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חוברת_עבודה_זו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Liora dsk 2010\IPM programs\טיפול בפסולות אורגניות\הצעת מחקר גליל עליון\דוחות\דוח שנה 1 2020\"/>
    </mc:Choice>
  </mc:AlternateContent>
  <bookViews>
    <workbookView xWindow="0" yWindow="0" windowWidth="16457" windowHeight="5006" firstSheet="5" activeTab="5"/>
  </bookViews>
  <sheets>
    <sheet name="הסברים" sheetId="14" r:id="rId1"/>
    <sheet name="מסד נתונים שטחים ופסולות" sheetId="15" r:id="rId2"/>
    <sheet name="טבלת מקדמים לפי עונה" sheetId="16" r:id="rId3"/>
    <sheet name="ממויין ע&quot;פ שטחים" sheetId="7" r:id="rId4"/>
    <sheet name="כמות פסולת לפי עונות" sheetId="12" r:id="rId5"/>
    <sheet name="ערכים תזונתיים של פסולות" sheetId="3" r:id="rId6"/>
  </sheets>
  <externalReferences>
    <externalReference r:id="rId7"/>
  </externalReferences>
  <definedNames>
    <definedName name="_xlnm._FilterDatabase" localSheetId="2" hidden="1">'טבלת מקדמים לפי עונה'!$A$4:$B$565</definedName>
    <definedName name="_xlnm._FilterDatabase" localSheetId="4" hidden="1">'כמות פסולת לפי עונות'!$N$1:$O$860</definedName>
    <definedName name="_xlnm._FilterDatabase" localSheetId="1" hidden="1">'מסד נתונים שטחים ופסולות'!$A$3:$P$5817</definedName>
  </definedNames>
  <calcPr calcId="162913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821" i="15" l="1"/>
  <c r="F6" i="15"/>
  <c r="O6" i="15" s="1"/>
  <c r="F5" i="15"/>
  <c r="N5" i="15" s="1"/>
  <c r="F4" i="15"/>
  <c r="H4" i="15" s="1"/>
  <c r="F57" i="3"/>
  <c r="E141" i="3"/>
  <c r="E24" i="3"/>
  <c r="H6" i="15" l="1"/>
  <c r="I6" i="15"/>
  <c r="I4" i="15"/>
  <c r="G6" i="15"/>
  <c r="J4" i="15"/>
  <c r="L4" i="15"/>
  <c r="J6" i="15"/>
  <c r="M4" i="15"/>
  <c r="N4" i="15"/>
  <c r="L6" i="15"/>
  <c r="L5" i="15"/>
  <c r="G4" i="15"/>
  <c r="O4" i="15"/>
  <c r="M6" i="15"/>
  <c r="H5" i="15"/>
  <c r="H5821" i="15" s="1"/>
  <c r="O5" i="15"/>
  <c r="N6" i="15"/>
  <c r="G5" i="15"/>
  <c r="I5" i="15"/>
  <c r="J5" i="15"/>
  <c r="M5" i="15"/>
  <c r="F5821" i="7"/>
  <c r="G1556" i="7"/>
  <c r="P1556" i="7" s="1"/>
  <c r="G1645" i="7"/>
  <c r="O1645" i="7" s="1"/>
  <c r="G2183" i="7"/>
  <c r="O2183" i="7" s="1"/>
  <c r="M5821" i="15" l="1"/>
  <c r="K5" i="15"/>
  <c r="O5821" i="15"/>
  <c r="G5821" i="15"/>
  <c r="K4" i="15"/>
  <c r="P5" i="15"/>
  <c r="N5821" i="15"/>
  <c r="P6" i="15"/>
  <c r="L5821" i="15"/>
  <c r="P4" i="15"/>
  <c r="P5821" i="15" s="1"/>
  <c r="I5821" i="15"/>
  <c r="J5821" i="15"/>
  <c r="K6" i="15"/>
  <c r="N2183" i="7"/>
  <c r="I2183" i="7"/>
  <c r="H2183" i="7"/>
  <c r="M1645" i="7"/>
  <c r="P2183" i="7"/>
  <c r="J2183" i="7"/>
  <c r="J1556" i="7"/>
  <c r="M2183" i="7"/>
  <c r="I1645" i="7"/>
  <c r="N1556" i="7"/>
  <c r="K2183" i="7"/>
  <c r="H1645" i="7"/>
  <c r="P1645" i="7"/>
  <c r="P5821" i="7" s="1"/>
  <c r="I1556" i="7"/>
  <c r="M1556" i="7"/>
  <c r="J1645" i="7"/>
  <c r="N1645" i="7"/>
  <c r="N5821" i="7" s="1"/>
  <c r="K1556" i="7"/>
  <c r="O1556" i="7"/>
  <c r="O5821" i="7" s="1"/>
  <c r="K1645" i="7"/>
  <c r="H1556" i="7"/>
  <c r="K5821" i="15" l="1"/>
  <c r="Q2183" i="7"/>
  <c r="I5821" i="7"/>
  <c r="L2183" i="7"/>
  <c r="J5821" i="7"/>
  <c r="Q1556" i="7"/>
  <c r="Q1645" i="7"/>
  <c r="M5821" i="7"/>
  <c r="L1645" i="7"/>
  <c r="H5821" i="7"/>
  <c r="L1556" i="7"/>
  <c r="K5821" i="7"/>
  <c r="Q5821" i="7" l="1"/>
  <c r="L5821" i="7"/>
</calcChain>
</file>

<file path=xl/comments1.xml><?xml version="1.0" encoding="utf-8"?>
<comments xmlns="http://schemas.openxmlformats.org/spreadsheetml/2006/main">
  <authors>
    <author>Adi Jonas Levi</author>
    <author>Adi Jonas-Levi</author>
  </authors>
  <commentList>
    <comment ref="G18" authorId="0" shapeId="0">
      <text>
        <r>
          <rPr>
            <b/>
            <sz val="9"/>
            <color indexed="81"/>
            <rFont val="Tahoma"/>
            <family val="2"/>
          </rPr>
          <t>Adi Jonas Levi:</t>
        </r>
        <r>
          <rPr>
            <sz val="9"/>
            <color indexed="81"/>
            <rFont val="Tahoma"/>
            <family val="2"/>
          </rPr>
          <t xml:space="preserve">
שונות גדולה בין הזנים בין 0.6 ל 10%
</t>
        </r>
      </text>
    </comment>
    <comment ref="I18" authorId="0" shapeId="0">
      <text>
        <r>
          <rPr>
            <b/>
            <sz val="9"/>
            <color indexed="81"/>
            <rFont val="Tahoma"/>
            <family val="2"/>
          </rPr>
          <t>Adi Jonas Levi
שונות גדולה...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Adi Jonas Levi:</t>
        </r>
        <r>
          <rPr>
            <sz val="9"/>
            <color indexed="81"/>
            <rFont val="Tahoma"/>
            <family val="2"/>
          </rPr>
          <t xml:space="preserve">
הערכה ע"פ חישוב מינרלים עיקריים</t>
        </r>
      </text>
    </comment>
    <comment ref="L39" authorId="0" shapeId="0">
      <text>
        <r>
          <rPr>
            <b/>
            <sz val="9"/>
            <color indexed="81"/>
            <rFont val="Tahoma"/>
            <family val="2"/>
          </rPr>
          <t>Adi Jonas Levi:</t>
        </r>
        <r>
          <rPr>
            <sz val="9"/>
            <color indexed="81"/>
            <rFont val="Tahoma"/>
            <family val="2"/>
          </rPr>
          <t xml:space="preserve">
הערכה מחישוב מינרלים</t>
        </r>
      </text>
    </comment>
    <comment ref="F57" authorId="1" shapeId="0">
      <text>
        <r>
          <rPr>
            <b/>
            <sz val="9"/>
            <color indexed="81"/>
            <rFont val="Tahoma"/>
            <family val="2"/>
          </rPr>
          <t>Adi Jonas-Levi:</t>
        </r>
        <r>
          <rPr>
            <sz val="9"/>
            <color indexed="81"/>
            <rFont val="Tahoma"/>
            <family val="2"/>
          </rPr>
          <t xml:space="preserve">
מחושב</t>
        </r>
      </text>
    </comment>
    <comment ref="P202" authorId="1" shapeId="0">
      <text>
        <r>
          <rPr>
            <b/>
            <sz val="9"/>
            <color indexed="81"/>
            <rFont val="Tahoma"/>
            <family val="2"/>
          </rPr>
          <t xml:space="preserve">Adi Jonas
</t>
        </r>
        <r>
          <rPr>
            <sz val="9"/>
            <color indexed="81"/>
            <rFont val="Tahoma"/>
            <family val="2"/>
          </rPr>
          <t>ביחס מתאים לחלבון ע"פ ענבים למאכל</t>
        </r>
      </text>
    </comment>
    <comment ref="Q202" authorId="1" shapeId="0">
      <text>
        <r>
          <rPr>
            <b/>
            <sz val="9"/>
            <color indexed="81"/>
            <rFont val="Tahoma"/>
            <family val="2"/>
          </rPr>
          <t>Adi Jonas-Levi:</t>
        </r>
        <r>
          <rPr>
            <sz val="9"/>
            <color indexed="81"/>
            <rFont val="Tahoma"/>
            <family val="2"/>
          </rPr>
          <t xml:space="preserve">
חישוב יגל
</t>
        </r>
      </text>
    </comment>
    <comment ref="T202" authorId="1" shapeId="0">
      <text>
        <r>
          <rPr>
            <b/>
            <sz val="9"/>
            <color indexed="81"/>
            <rFont val="Tahoma"/>
            <family val="2"/>
          </rPr>
          <t>Adi Jonas-Levi:</t>
        </r>
        <r>
          <rPr>
            <sz val="9"/>
            <color indexed="81"/>
            <rFont val="Tahoma"/>
            <family val="2"/>
          </rPr>
          <t xml:space="preserve">
הערכה</t>
        </r>
      </text>
    </comment>
    <comment ref="W202" authorId="1" shapeId="0">
      <text>
        <r>
          <rPr>
            <b/>
            <sz val="9"/>
            <color indexed="81"/>
            <rFont val="Tahoma"/>
            <family val="2"/>
          </rPr>
          <t>Adi Jonas-Levi:</t>
        </r>
        <r>
          <rPr>
            <sz val="9"/>
            <color indexed="81"/>
            <rFont val="Tahoma"/>
            <family val="2"/>
          </rPr>
          <t xml:space="preserve">
הערכה 
</t>
        </r>
      </text>
    </comment>
  </commentList>
</comments>
</file>

<file path=xl/sharedStrings.xml><?xml version="1.0" encoding="utf-8"?>
<sst xmlns="http://schemas.openxmlformats.org/spreadsheetml/2006/main" count="48281" uniqueCount="887">
  <si>
    <t>הסברים למסד הנתונים</t>
  </si>
  <si>
    <t>מקור הנתונים: קובץ GIS שטחים של משרד החקלאות, מעודכן ל 2019</t>
  </si>
  <si>
    <t>מנתוני משרד החקלאות חישבנו כמה דונמים יש מכל גידול  בכל עונה ומה היבול המקובל</t>
  </si>
  <si>
    <t>העונות הוגדרו כמקובל</t>
  </si>
  <si>
    <t> קיץ: יוני יולי אוגוסט, סתיו: ספטמבר אוקטובר נובמבר, חורף : דצמבר, ינואר פברואר</t>
  </si>
  <si>
    <t xml:space="preserve"> אביב: מרץ , אפריל, מאי</t>
  </si>
  <si>
    <t>ממדריכי הגידול, קיבלנו מידע על מה שיעור הפסולת בכל גידול, כמה מזה נשאר בשטח וכמה מהיבול עובר לבתי אריזה</t>
  </si>
  <si>
    <t>ולמפעלים לעיבוד תוצרת חקלאית אילו פסולות מיוצרות, מהן כמויותיהן ומה מועד יצורן.</t>
  </si>
  <si>
    <t>בנינו טבלת מקדמים בשדה ובתעשיה וכפלנו מקדמים אלו לכל גידול בכמויות הדונמים וכך קיבלנו את כמות הפסולת בכל גידול בכל עונה בשדה ובתעשיה</t>
  </si>
  <si>
    <t>שטחים חקלאות כל הארץ - וטון פסולת חקלאית לפי עונה</t>
  </si>
  <si>
    <t>שטח</t>
  </si>
  <si>
    <t>יבול</t>
  </si>
  <si>
    <t>סהכ טון פסולת בשדה</t>
  </si>
  <si>
    <t>פסולת בתי אריזה ותעשיה</t>
  </si>
  <si>
    <t>מחוז 
משרד
החקלאות</t>
  </si>
  <si>
    <t>אזור_טבעי</t>
  </si>
  <si>
    <t>אזור גיאוגרפי</t>
  </si>
  <si>
    <t>גידול</t>
  </si>
  <si>
    <t>דונם</t>
  </si>
  <si>
    <t>טון/דונם</t>
  </si>
  <si>
    <t>סתו</t>
  </si>
  <si>
    <t>חורף</t>
  </si>
  <si>
    <t>אביב</t>
  </si>
  <si>
    <t>קיץ</t>
  </si>
  <si>
    <t>סהכ</t>
  </si>
  <si>
    <t>גליל גולן</t>
  </si>
  <si>
    <t>(ריק)</t>
  </si>
  <si>
    <t>רמת הגולן</t>
  </si>
  <si>
    <t>אבוקדו</t>
  </si>
  <si>
    <t>עמק החולה ומרום הגליל</t>
  </si>
  <si>
    <t>מעלה הגליל ועכו</t>
  </si>
  <si>
    <t>אבטיח לזרעים (שטח פתוח)</t>
  </si>
  <si>
    <t>אגס</t>
  </si>
  <si>
    <t>אור</t>
  </si>
  <si>
    <t>אפונה לתעשיה</t>
  </si>
  <si>
    <t>אפונה סינית וצרפתית</t>
  </si>
  <si>
    <t>אפרסמון</t>
  </si>
  <si>
    <t>אפרסק</t>
  </si>
  <si>
    <t>אשכולית אדומה</t>
  </si>
  <si>
    <t>בננה בבית רשת</t>
  </si>
  <si>
    <t>גד''ש שונים</t>
  </si>
  <si>
    <t>גד"ש שונים לתחמיץ</t>
  </si>
  <si>
    <t>גידולים שונים בחממות</t>
  </si>
  <si>
    <t>גידולים שונים בשטח פתוח</t>
  </si>
  <si>
    <t>דובדבן וגודגדן</t>
  </si>
  <si>
    <t>זית למאכל שלחין ובעל</t>
  </si>
  <si>
    <t>זית לשמן שלחין ובעל</t>
  </si>
  <si>
    <t>חיטה לגרעינים</t>
  </si>
  <si>
    <t>חיטה לשחת</t>
  </si>
  <si>
    <t>חיטה לתחמיץ</t>
  </si>
  <si>
    <t>חימצה (חומוס)</t>
  </si>
  <si>
    <t>חמניות ייצור זרעי הורים</t>
  </si>
  <si>
    <t>טבורי</t>
  </si>
  <si>
    <t>ירקות שונים ש''פ</t>
  </si>
  <si>
    <t>כותנה</t>
  </si>
  <si>
    <t>כרב נח</t>
  </si>
  <si>
    <t>כרוב</t>
  </si>
  <si>
    <t>לא מעובד</t>
  </si>
  <si>
    <t>מטע לא מעובד</t>
  </si>
  <si>
    <t>מטעים שונים</t>
  </si>
  <si>
    <t>מיכל</t>
  </si>
  <si>
    <t>מלון בשטח פתוח</t>
  </si>
  <si>
    <t>מנגו</t>
  </si>
  <si>
    <t>משמיש</t>
  </si>
  <si>
    <t>משתלת פרחים בש''פ</t>
  </si>
  <si>
    <t>נקטרינה</t>
  </si>
  <si>
    <t>עינבי יין שלחין ובעל</t>
  </si>
  <si>
    <t>פומלו גלית</t>
  </si>
  <si>
    <t>פומלו צ'נדלר</t>
  </si>
  <si>
    <t>קיוי</t>
  </si>
  <si>
    <t>קליפים</t>
  </si>
  <si>
    <t>רימון</t>
  </si>
  <si>
    <t>שזיף</t>
  </si>
  <si>
    <t>שטח מובר</t>
  </si>
  <si>
    <t>שיבולת שועל</t>
  </si>
  <si>
    <t>שעועית לתעשייה</t>
  </si>
  <si>
    <t>שקד שלחין ובעל</t>
  </si>
  <si>
    <t>תירס תחמיץ</t>
  </si>
  <si>
    <t>תפוח</t>
  </si>
  <si>
    <t>אזור אילון</t>
  </si>
  <si>
    <t>אדמונית בשטח פתוח בניבה מלאה</t>
  </si>
  <si>
    <t>אדמונית בשינוע מלא בחממה</t>
  </si>
  <si>
    <t>אוכמניות</t>
  </si>
  <si>
    <t>הדרים שונים</t>
  </si>
  <si>
    <t>חציל</t>
  </si>
  <si>
    <t>חרוב</t>
  </si>
  <si>
    <t>ירוקים שונים</t>
  </si>
  <si>
    <t>ירקות שונים בתי רשת</t>
  </si>
  <si>
    <t>ירקות שונים חממות</t>
  </si>
  <si>
    <t>לימון</t>
  </si>
  <si>
    <t>ליצי</t>
  </si>
  <si>
    <t>מלפפון בית צמיחה</t>
  </si>
  <si>
    <t>מלפפון בשטח פתוח לתעשייה</t>
  </si>
  <si>
    <t>משתלת פרחים בחממה</t>
  </si>
  <si>
    <t>עגבניות בש''פ</t>
  </si>
  <si>
    <t>עינבי מאכל שלחין ובעל</t>
  </si>
  <si>
    <t>פטל</t>
  </si>
  <si>
    <t>פיטיה</t>
  </si>
  <si>
    <t>פרחים שונים מנהרות</t>
  </si>
  <si>
    <t>פרחים שונים רשת</t>
  </si>
  <si>
    <t>פרחים שונים ש''פ</t>
  </si>
  <si>
    <t>קישוא</t>
  </si>
  <si>
    <t>תאנים</t>
  </si>
  <si>
    <t>אזור חיפה</t>
  </si>
  <si>
    <t>צמחים מעוצבים לשוק מקומי</t>
  </si>
  <si>
    <t>אזור חצור</t>
  </si>
  <si>
    <t>גויאבה</t>
  </si>
  <si>
    <t>חבוש</t>
  </si>
  <si>
    <t>טרויטה תפוז</t>
  </si>
  <si>
    <t>ליים</t>
  </si>
  <si>
    <t>מינאולה</t>
  </si>
  <si>
    <t>מלון לזרעים חממה</t>
  </si>
  <si>
    <t>ניוהול</t>
  </si>
  <si>
    <t>פקאנים</t>
  </si>
  <si>
    <t>תירס מתוק</t>
  </si>
  <si>
    <t>תלתן לזרעים ושחת</t>
  </si>
  <si>
    <t>אזור חרמון</t>
  </si>
  <si>
    <t>אזור יחיעם</t>
  </si>
  <si>
    <t>מור</t>
  </si>
  <si>
    <t>פאולוניה</t>
  </si>
  <si>
    <t>פומלית</t>
  </si>
  <si>
    <t>שסק</t>
  </si>
  <si>
    <t>אזור כרמיאל</t>
  </si>
  <si>
    <t>אזור נהריה</t>
  </si>
  <si>
    <t>אבטיח סידלס</t>
  </si>
  <si>
    <t>אנונה</t>
  </si>
  <si>
    <t>אננס</t>
  </si>
  <si>
    <t>אספרגוס</t>
  </si>
  <si>
    <t>אשכולית לבנה</t>
  </si>
  <si>
    <t>בננה</t>
  </si>
  <si>
    <t>גידול אצות</t>
  </si>
  <si>
    <t>ולנסיה</t>
  </si>
  <si>
    <t>טופז</t>
  </si>
  <si>
    <t>ירקות אורגנים שונים</t>
  </si>
  <si>
    <t>מורקוט</t>
  </si>
  <si>
    <t>משתלה לייצור צמחי גן ושיחים במיכלים</t>
  </si>
  <si>
    <t>משתלות הדרים</t>
  </si>
  <si>
    <t>משתלות נשירים</t>
  </si>
  <si>
    <t>משתלות סובטרופים</t>
  </si>
  <si>
    <t>משתלת גפן</t>
  </si>
  <si>
    <t>משתלת ריבוי שתילים לעצי נוי עד גודל מיכל 12</t>
  </si>
  <si>
    <t>נבטים</t>
  </si>
  <si>
    <t>נובה (סנטינה)</t>
  </si>
  <si>
    <t>סצומה מוקדמת</t>
  </si>
  <si>
    <t>עשב חיטה</t>
  </si>
  <si>
    <t>פאפיה</t>
  </si>
  <si>
    <t>פסיפלורה</t>
  </si>
  <si>
    <t>פרדס לא מעובד</t>
  </si>
  <si>
    <t>צבר</t>
  </si>
  <si>
    <t>צמחי מרפא</t>
  </si>
  <si>
    <t>קרמבולה בחממות</t>
  </si>
  <si>
    <t>ראשון</t>
  </si>
  <si>
    <t>רוסקוס</t>
  </si>
  <si>
    <t>שום</t>
  </si>
  <si>
    <t>שמוטי</t>
  </si>
  <si>
    <t>תרביות ריקמה - מטעים (יחידות תרבית)</t>
  </si>
  <si>
    <t>אזור עכו</t>
  </si>
  <si>
    <t>אבטיח לפיצוח</t>
  </si>
  <si>
    <t>אגוזי אדמה</t>
  </si>
  <si>
    <t>אפונה לשחת וזרעים</t>
  </si>
  <si>
    <t>אקליפטוס יער משקי</t>
  </si>
  <si>
    <t>אקליפטוס ענפים לקטיף</t>
  </si>
  <si>
    <t>בצל</t>
  </si>
  <si>
    <t>בקיה לשחת וזרעים</t>
  </si>
  <si>
    <t>הדס - ענפים ירוקים</t>
  </si>
  <si>
    <t>חמניות לפיצוח</t>
  </si>
  <si>
    <t>כף קנגורו- פלב</t>
  </si>
  <si>
    <t>משתלה בבית רשת לייצור צמחי ערוגה ומרפסת</t>
  </si>
  <si>
    <t>עגבניות בבית צמיחה</t>
  </si>
  <si>
    <t>עגבניות לתעשייה</t>
  </si>
  <si>
    <t>פלפל בבית צמיחה</t>
  </si>
  <si>
    <t>תירס לפופ קורן</t>
  </si>
  <si>
    <t>אזור שפרעם</t>
  </si>
  <si>
    <t>דלעת</t>
  </si>
  <si>
    <t>חסה</t>
  </si>
  <si>
    <t>כלנית ריבוי - שלב ייצור פקעות בחממה</t>
  </si>
  <si>
    <t>משתלת דקליים ועצי נוי במיכלים</t>
  </si>
  <si>
    <t>עגבניות לזרעים (חממה)</t>
  </si>
  <si>
    <t>שעורה</t>
  </si>
  <si>
    <t>תבלינים בש''פ לשוק מקומי</t>
  </si>
  <si>
    <t>תירס לזרעים מכלוא</t>
  </si>
  <si>
    <t>גולן דרומי</t>
  </si>
  <si>
    <t>אורה</t>
  </si>
  <si>
    <t>בצל לזרעים בש''פ</t>
  </si>
  <si>
    <t>חסה ללא חרקים בחממה</t>
  </si>
  <si>
    <t>כרוב ניצנים ש''פ</t>
  </si>
  <si>
    <t>מירב</t>
  </si>
  <si>
    <t>סלק לזרעים</t>
  </si>
  <si>
    <t>ספארי סנסט</t>
  </si>
  <si>
    <t>פרוטאות</t>
  </si>
  <si>
    <t>קומקוואט</t>
  </si>
  <si>
    <t>שאר תבלינים אחרים לייצוא/ללא חרקים במבנה</t>
  </si>
  <si>
    <t>תבלינים בחממה לשוק מקומי</t>
  </si>
  <si>
    <t>תמר</t>
  </si>
  <si>
    <t>תרד עלים לייצוא בבית רשת</t>
  </si>
  <si>
    <t>גולן צפוני</t>
  </si>
  <si>
    <t>אפונת שלג בבית רשת</t>
  </si>
  <si>
    <t>ארטישוק</t>
  </si>
  <si>
    <t>דובדבן בבית צמיחה</t>
  </si>
  <si>
    <t>חסה רומית</t>
  </si>
  <si>
    <t>כרוב סיני</t>
  </si>
  <si>
    <t>כרובית</t>
  </si>
  <si>
    <t>פטרוזיליה שורש</t>
  </si>
  <si>
    <t>פיטריות</t>
  </si>
  <si>
    <t>שעווה</t>
  </si>
  <si>
    <t>תות שדה תלוי</t>
  </si>
  <si>
    <t>גולן תיכון</t>
  </si>
  <si>
    <t>אדמונית - ניבה מלאה</t>
  </si>
  <si>
    <t>עמקים מזרחי צפוני 2</t>
  </si>
  <si>
    <t>מקדמיה</t>
  </si>
  <si>
    <t>פטרוזיליה בשטח פתוח לשוק מקומי</t>
  </si>
  <si>
    <t>פרחים שונים חממות</t>
  </si>
  <si>
    <t>תמר מג'הול ערבה תיכונה במיון ידני</t>
  </si>
  <si>
    <t>גליל עליון מזרחי</t>
  </si>
  <si>
    <t>לימקוואט</t>
  </si>
  <si>
    <t>משתלת לייצור צמחי ערוגה ומרפסת - גידול בכוסיות  בבית צמיחה</t>
  </si>
  <si>
    <t>ענבי מאכל בחממה</t>
  </si>
  <si>
    <t>ערבה- ענפים ירוקים</t>
  </si>
  <si>
    <t>פלפל בש''פ</t>
  </si>
  <si>
    <t>גליל תחתון מזרחי</t>
  </si>
  <si>
    <t>כנרות</t>
  </si>
  <si>
    <t>עמק חולה</t>
  </si>
  <si>
    <t>אספסת</t>
  </si>
  <si>
    <t>ארגן</t>
  </si>
  <si>
    <t>בטטות קיץ</t>
  </si>
  <si>
    <t>ברוקולי לתעשייה</t>
  </si>
  <si>
    <t>גזר</t>
  </si>
  <si>
    <t>משתלות ירקות</t>
  </si>
  <si>
    <t>משתלת יצור שתילים לעצי נוי</t>
  </si>
  <si>
    <t>עשב לימון לייצוא בש''פ</t>
  </si>
  <si>
    <t>תפוחי אדמה אביב</t>
  </si>
  <si>
    <t>מרכז</t>
  </si>
  <si>
    <t>ארליה</t>
  </si>
  <si>
    <t>אתרוג</t>
  </si>
  <si>
    <t>גבסנית</t>
  </si>
  <si>
    <t>גבסנית בבית רשת</t>
  </si>
  <si>
    <t>גבסנית בשטח פתוח</t>
  </si>
  <si>
    <t>גבסנית מיליון סטאר בחממה</t>
  </si>
  <si>
    <t>גרבילאה ספיידרמן ש''פ</t>
  </si>
  <si>
    <t>דלורית</t>
  </si>
  <si>
    <t>דשא</t>
  </si>
  <si>
    <t>השפלה והר</t>
  </si>
  <si>
    <t>חמניה</t>
  </si>
  <si>
    <t>חציל בטכנולוגיה גבוהה</t>
  </si>
  <si>
    <t>חרציות לשוק מקומי</t>
  </si>
  <si>
    <t>טמפל</t>
  </si>
  <si>
    <t>כותנה ייצור זרעי הורים</t>
  </si>
  <si>
    <t>לפת</t>
  </si>
  <si>
    <t>מגינית</t>
  </si>
  <si>
    <t>מטע אורגני אחר</t>
  </si>
  <si>
    <t>משתלה לייצור צמחים מעוצבים בעציצים 12-15 לשוק מקומי</t>
  </si>
  <si>
    <t>משתלת דקליים בשטח פתוח</t>
  </si>
  <si>
    <t>משתלת תות שדה</t>
  </si>
  <si>
    <t>עמקים מערב</t>
  </si>
  <si>
    <t>פיטוספורום</t>
  </si>
  <si>
    <t>פלוקס</t>
  </si>
  <si>
    <t>פלפל לייצוא בבית רשת</t>
  </si>
  <si>
    <t>צמחי גן ועצים</t>
  </si>
  <si>
    <t>קוכיה</t>
  </si>
  <si>
    <t>שושן לונגיפלורום</t>
  </si>
  <si>
    <t>שושן צחור לריבוי</t>
  </si>
  <si>
    <t>שסק בחממות</t>
  </si>
  <si>
    <t>תות שדה שרוע</t>
  </si>
  <si>
    <t>אזור זכרון יעקב</t>
  </si>
  <si>
    <t>אפרסק בבית רשת</t>
  </si>
  <si>
    <t>אפרסק נקטרינה בחממה</t>
  </si>
  <si>
    <t>בן חצב לריבוי</t>
  </si>
  <si>
    <t>ברוקלי לשוק הטרי</t>
  </si>
  <si>
    <t>גת</t>
  </si>
  <si>
    <t>דם המכבים בחממה / מנהרה עבירה</t>
  </si>
  <si>
    <t>ייצור בצלים ופקעות מזרעים</t>
  </si>
  <si>
    <t>כלנית</t>
  </si>
  <si>
    <t>משמש אורגני</t>
  </si>
  <si>
    <t>משתלה לייצור עציצי פקעת ובצל מוגמרים בבית צמיחה</t>
  </si>
  <si>
    <t>נקטרינה בבית רשת</t>
  </si>
  <si>
    <t>צמחים מעוצבי גזע (מודל צמה)</t>
  </si>
  <si>
    <t>קאלה אתיופיקה</t>
  </si>
  <si>
    <t>רקפת לריבוי</t>
  </si>
  <si>
    <t>שזיף בבית צמיחה</t>
  </si>
  <si>
    <t>תמר אחר (לא מג'הול)</t>
  </si>
  <si>
    <t>אזור חדרה</t>
  </si>
  <si>
    <t>אלסטרומריה זן טיארה לש.מקומי</t>
  </si>
  <si>
    <t>אסטר</t>
  </si>
  <si>
    <t>אספרגוס וירגטוס</t>
  </si>
  <si>
    <t>אספרגוס מירוקלאודיוס</t>
  </si>
  <si>
    <t>בצל ירוק</t>
  </si>
  <si>
    <t>ברבטוס</t>
  </si>
  <si>
    <t>גידול דגי נוי מים חמים וקרים (דגים משווקים)</t>
  </si>
  <si>
    <t>דוביום</t>
  </si>
  <si>
    <t>דלפיניום</t>
  </si>
  <si>
    <t>דקל</t>
  </si>
  <si>
    <t>היביסקוס</t>
  </si>
  <si>
    <t>וינולה</t>
  </si>
  <si>
    <t>חזרן (במבוק)</t>
  </si>
  <si>
    <t>טרגון לייצוא/ללא חרקים במבנה</t>
  </si>
  <si>
    <t>כותנה לנוי</t>
  </si>
  <si>
    <t>כלנית בבית רשת</t>
  </si>
  <si>
    <t>כף קנגורו- מיני</t>
  </si>
  <si>
    <t>ליזיאנטוס</t>
  </si>
  <si>
    <t>מונסטרה</t>
  </si>
  <si>
    <t>מונסטרה בעציצים</t>
  </si>
  <si>
    <t>מלפפון זרעים ש''פ</t>
  </si>
  <si>
    <t>מנתה (נענע) לייצוא/ללא חרקים במבנה</t>
  </si>
  <si>
    <t>משתלה לייצור צמחי עציץ 12-15 מהשרשה עד מוגמר בחממה</t>
  </si>
  <si>
    <t>משתלה לייצור שתילונים מושרשים בתבנית לצמחי בית בבית רשת</t>
  </si>
  <si>
    <t>משתלה לריבוי שתילונים מושרשים בתבניות בבית צמיחה</t>
  </si>
  <si>
    <t>משתלת לייצור עציצי פקעת ובצל מוגמרים בבית רשת</t>
  </si>
  <si>
    <t>משתלת צמחים מעוצים מעוצבים עציץ 8-12  (מודל פרח שעווה בחממה)</t>
  </si>
  <si>
    <t>נורית לפריחה</t>
  </si>
  <si>
    <t>נורית ריבוי - שלב יצור פקעות בחממה</t>
  </si>
  <si>
    <t>נץ חלב דוביום לריבוי</t>
  </si>
  <si>
    <t>סולידגו</t>
  </si>
  <si>
    <t>סיפן אורכידיולה לפריחה</t>
  </si>
  <si>
    <t>סלרי פטוטרות לייצוא</t>
  </si>
  <si>
    <t>עגבניות צ'רי בבית צמיחה</t>
  </si>
  <si>
    <t>עידית</t>
  </si>
  <si>
    <t>עירית לייצוא/ללא חרקים במבנה</t>
  </si>
  <si>
    <t>פוטיניה</t>
  </si>
  <si>
    <t>פלפל בבית רשת לשוק מקומי</t>
  </si>
  <si>
    <t>פלפל לזרעים (חממה)</t>
  </si>
  <si>
    <t>פלפל לייצוא ב. צמיחה/ בתי רשת</t>
  </si>
  <si>
    <t>צ'רביל לייצוא/ללא חרקים במבנה</t>
  </si>
  <si>
    <t>צלוזיה</t>
  </si>
  <si>
    <t>צמחי בית שונים</t>
  </si>
  <si>
    <t>צמחי מים טבולים בחממות</t>
  </si>
  <si>
    <t>צפור גן עדן</t>
  </si>
  <si>
    <t>קוטינוס</t>
  </si>
  <si>
    <t>קולרבי</t>
  </si>
  <si>
    <t>קורנית לייצוא בבית רשת</t>
  </si>
  <si>
    <t>קישוא במנהרות נמוכות</t>
  </si>
  <si>
    <t>קישוא לזרעים מכלוא</t>
  </si>
  <si>
    <t>קנביס</t>
  </si>
  <si>
    <t>רוזמרין לייצוא בבית רשת</t>
  </si>
  <si>
    <t>שושן צבעוני</t>
  </si>
  <si>
    <t>שושן צחור לריבוי בחממה / מנהרה עבירה</t>
  </si>
  <si>
    <t>שרך</t>
  </si>
  <si>
    <t>שרך עלי העור</t>
  </si>
  <si>
    <t>אזור חולון</t>
  </si>
  <si>
    <t>מנתה (נענע) לייצוא בש''פ</t>
  </si>
  <si>
    <t>מנתה (נענע) ללא חרקים בחממה/מנהרה עבירה</t>
  </si>
  <si>
    <t>עגבניות צ'רי בשטח פתוח</t>
  </si>
  <si>
    <t>פטרוזיליה לייצוא בש''פ</t>
  </si>
  <si>
    <t>אזור פתח תקוה</t>
  </si>
  <si>
    <t>חציל בחממה</t>
  </si>
  <si>
    <t>משתלה לייצור שתילונים מושרשים בתבנית לצמחי בבית חממה</t>
  </si>
  <si>
    <t>פלפל חריף לתעשייה</t>
  </si>
  <si>
    <t>צבר אינטסיבי (2 מחזורים)</t>
  </si>
  <si>
    <t>קוקולס (סהרון) בית רשת</t>
  </si>
  <si>
    <t>אזור רמת גן</t>
  </si>
  <si>
    <t>חסה לזרעים מכלוא</t>
  </si>
  <si>
    <t>לוף (כרתי)</t>
  </si>
  <si>
    <t>משתלה לייצור צמחי גן ושיחים במיכלים בשטח פתוח</t>
  </si>
  <si>
    <t>סייפן בחממה</t>
  </si>
  <si>
    <t>סלק אדום - סתיו</t>
  </si>
  <si>
    <t>צנון</t>
  </si>
  <si>
    <t>צנונית לזרעים מכלוא</t>
  </si>
  <si>
    <t>אזור תל אביב</t>
  </si>
  <si>
    <t>צמחי ברכה בחממות</t>
  </si>
  <si>
    <t>צמחי מים עיליים בחממות</t>
  </si>
  <si>
    <t>קסנדו</t>
  </si>
  <si>
    <t>דרום השרון</t>
  </si>
  <si>
    <t>אבטיח מיני סידלס בשטח פתוח</t>
  </si>
  <si>
    <t>ביביז לייצוא בש''פ</t>
  </si>
  <si>
    <t>בר גביע (מולוצלה)</t>
  </si>
  <si>
    <t>גרבילאה לפריחה</t>
  </si>
  <si>
    <t>גרברה</t>
  </si>
  <si>
    <t>היפריקום</t>
  </si>
  <si>
    <t>זנגויל (ג'ינג'ר)</t>
  </si>
  <si>
    <t>חסה צבעונית</t>
  </si>
  <si>
    <t>חציל בבית רשת</t>
  </si>
  <si>
    <t>כרם כנות</t>
  </si>
  <si>
    <t>לוע ארי בחממה/מנהרה עבירה</t>
  </si>
  <si>
    <t>ליאטריס</t>
  </si>
  <si>
    <t>מוריה שטח פתוח</t>
  </si>
  <si>
    <t>מטעי אם לייצור ייחורים לייצוא בחממה (מודל פלרגוניום)</t>
  </si>
  <si>
    <t>משתלה לייצור עציצי ורדים פורחים בחממה</t>
  </si>
  <si>
    <t>משתלה לייצור שתילים מייחורים למגדלי פרחי קטיף (ללא שתילי אם)</t>
  </si>
  <si>
    <t>משתלה לייצור שתילים מייחורים למגדלי פרחים (ללא שתילי אם)</t>
  </si>
  <si>
    <t>משתלת לייצור צמחי ערוגה ומרפסת - גידול בכוסיות בחממה</t>
  </si>
  <si>
    <t>נורית לפריחה שטח פתוח</t>
  </si>
  <si>
    <t>נורית לריבוי</t>
  </si>
  <si>
    <t>נץ חלב ערבי</t>
  </si>
  <si>
    <t>נקטר</t>
  </si>
  <si>
    <t>סיטריה איטלקיה</t>
  </si>
  <si>
    <t>סיפן גדול בית רשת</t>
  </si>
  <si>
    <t>עגבניות בבית רשת</t>
  </si>
  <si>
    <t>עירית לייצוא בבית רשת</t>
  </si>
  <si>
    <t>עירית לייצוא בש''פ</t>
  </si>
  <si>
    <t>פלפל לזרעים מכלוא בש''פ</t>
  </si>
  <si>
    <t>צבעוני לפריחה בחממה / מנהרה עבירה</t>
  </si>
  <si>
    <t>ציפורן</t>
  </si>
  <si>
    <t>צלוזיה בשטח פתוח</t>
  </si>
  <si>
    <t>קרטמוס</t>
  </si>
  <si>
    <t>רוזמרין לייצוא בש''פ</t>
  </si>
  <si>
    <t>רותם</t>
  </si>
  <si>
    <t>שעועית איטלקית</t>
  </si>
  <si>
    <t>תפוחי אדמה סתיו</t>
  </si>
  <si>
    <t>תרד לתעשייה</t>
  </si>
  <si>
    <t>תרד ניוזילנדי</t>
  </si>
  <si>
    <t>תרד עלים לייצוא בש''פ</t>
  </si>
  <si>
    <t>הר אלכסנדר</t>
  </si>
  <si>
    <t>כבשים לחלב ( ליטר)</t>
  </si>
  <si>
    <t>חוף הכרמל</t>
  </si>
  <si>
    <t>חציל במינהרות נמוכות</t>
  </si>
  <si>
    <t>סורגום</t>
  </si>
  <si>
    <t>עגבניות אשכולות בחממה צינון וחימום</t>
  </si>
  <si>
    <t>פאפיה אורגנית בחממה</t>
  </si>
  <si>
    <t>פטרוזיליה ללא חרקים בחממה/מנהרה עבירה</t>
  </si>
  <si>
    <t>פלפל בטכנולוגיה גבוהה</t>
  </si>
  <si>
    <t>פלפל לנוי בבית צמיחה</t>
  </si>
  <si>
    <t>פלפל צ'ילי שטח פתוח לשוק מקומי</t>
  </si>
  <si>
    <t>קאלה אתיופיקה לריבוי</t>
  </si>
  <si>
    <t>שמיר לייצוא בש''פ</t>
  </si>
  <si>
    <t>מזרח השרון</t>
  </si>
  <si>
    <t>אוונימוס</t>
  </si>
  <si>
    <t>אלסטרומריה</t>
  </si>
  <si>
    <t>אסקלפיאס טוברוזה</t>
  </si>
  <si>
    <t>בזיל ללא חרקים בחממה/מנהרה עבירה</t>
  </si>
  <si>
    <t>גבסנית מיליון סטאר בשטח פתוח</t>
  </si>
  <si>
    <t>חסה בחממה על מצע מנותק</t>
  </si>
  <si>
    <t>ייחורי ורדים</t>
  </si>
  <si>
    <t>לוביה</t>
  </si>
  <si>
    <t>לימוניום אמילי</t>
  </si>
  <si>
    <t>לימוניום בלטלרד</t>
  </si>
  <si>
    <t>לימוניום בלטלרד שטח פתוח</t>
  </si>
  <si>
    <t>מרסינה אפריקנה</t>
  </si>
  <si>
    <t>עגבניות לזרעים בש''פ</t>
  </si>
  <si>
    <t>עופרים</t>
  </si>
  <si>
    <t>עירית ללא חרקים בחממה/מנהרה עבירה</t>
  </si>
  <si>
    <t>קוקולס (סהרון)</t>
  </si>
  <si>
    <t>שאר תבלינים אחרים לייצוא בש''פ</t>
  </si>
  <si>
    <t>שעועית ירוקה וצהובה ש''פ (2 מחזורים)</t>
  </si>
  <si>
    <t>תבלינים אורגני</t>
  </si>
  <si>
    <t>מערב השרון</t>
  </si>
  <si>
    <t>אגפנטוס</t>
  </si>
  <si>
    <t>אורגנו לייצוא בבית רשת</t>
  </si>
  <si>
    <t>אורגנו לייצוא בש''פ</t>
  </si>
  <si>
    <t>אילה - ענפים ירוקים</t>
  </si>
  <si>
    <t>אירוס לריבוי</t>
  </si>
  <si>
    <t>איריס בשטח פתוח</t>
  </si>
  <si>
    <t>אכילאה</t>
  </si>
  <si>
    <t>אמיתה</t>
  </si>
  <si>
    <t>אסטר בבית רשת</t>
  </si>
  <si>
    <t>אקוניטום</t>
  </si>
  <si>
    <t>בולבינלה</t>
  </si>
  <si>
    <t>בזיל לייצוא בש''פ</t>
  </si>
  <si>
    <t>בזיל לייצוא/ללא חרקים במבנה</t>
  </si>
  <si>
    <t>בייבי לשוק מקומי בבית רשת</t>
  </si>
  <si>
    <t>בצל ירוק לייצוא</t>
  </si>
  <si>
    <t>גומא בשטח פתוח</t>
  </si>
  <si>
    <t>גומפרנה בשטח פתוח</t>
  </si>
  <si>
    <t>גפן יין לריבוי</t>
  </si>
  <si>
    <t>דוחן</t>
  </si>
  <si>
    <t>דלפיניום רב שנתי בחממה / מנהרה עבירה</t>
  </si>
  <si>
    <t>הורטניה</t>
  </si>
  <si>
    <t>ורדים בחממה לשוק מקומי</t>
  </si>
  <si>
    <t>זרעים שונים ש.פ.</t>
  </si>
  <si>
    <t>טרגון לייצוא בש''פ</t>
  </si>
  <si>
    <t>כוסברה בשטח פתוח לשוק מקומי</t>
  </si>
  <si>
    <t>כף קנגורו- פלב בבית רשת</t>
  </si>
  <si>
    <t>כף קנגורו- פלב בשטח פתוח</t>
  </si>
  <si>
    <t>לאוקוספרום</t>
  </si>
  <si>
    <t>לובג' לייצוא/ללא חרקים במבנה</t>
  </si>
  <si>
    <t>ליאטריס בחממה / מנהרה עבירה</t>
  </si>
  <si>
    <t>מונסטרה בחממה</t>
  </si>
  <si>
    <t>מורן החורש</t>
  </si>
  <si>
    <t>מורן החורש בשטח פתוח</t>
  </si>
  <si>
    <t>מטע לשתילי פרחים ש''פ</t>
  </si>
  <si>
    <t>מטריקריה</t>
  </si>
  <si>
    <t>מלון במנהרות</t>
  </si>
  <si>
    <t>מליסה לייצוא בש''פ</t>
  </si>
  <si>
    <t>מלפפון בייבי</t>
  </si>
  <si>
    <t>מלפפון לזרעים בבית צמיחה</t>
  </si>
  <si>
    <t>משתלה לייצור עציצי פקעת ובצל מוגמרים בחממה</t>
  </si>
  <si>
    <t>משתלת בטטות</t>
  </si>
  <si>
    <t>נורית יבוא פקעות לפרחים</t>
  </si>
  <si>
    <t>ניו סמל</t>
  </si>
  <si>
    <t>סיפן גדול</t>
  </si>
  <si>
    <t>סלרי</t>
  </si>
  <si>
    <t>סלרי עלים ללא חרקים בחממה/מנהרה עבירה</t>
  </si>
  <si>
    <t>ספדונה</t>
  </si>
  <si>
    <t>עגבניות צ'רי בבית רשת</t>
  </si>
  <si>
    <t>פיגויה</t>
  </si>
  <si>
    <t>פלפל אורגני לייצוא ב. צמיחה/ בתי רשת</t>
  </si>
  <si>
    <t>פלפל לנוי בשטח פתוח</t>
  </si>
  <si>
    <t>פמפס</t>
  </si>
  <si>
    <t>פרג</t>
  </si>
  <si>
    <t>פרזיה לפריחה</t>
  </si>
  <si>
    <t>פרח האורז</t>
  </si>
  <si>
    <t>פרחי קישוא ש''פ</t>
  </si>
  <si>
    <t>צ'סטרום</t>
  </si>
  <si>
    <t>צ'סטרום בבית רשת</t>
  </si>
  <si>
    <t>צ'רביל לייצוא בבית רשת</t>
  </si>
  <si>
    <t>צבעוני לפריחה</t>
  </si>
  <si>
    <t>ציפורני חתול</t>
  </si>
  <si>
    <t>קאלה אתיופיקה בחממה / מנהרה עבירה</t>
  </si>
  <si>
    <t>קאלה ציבעונית לריבוי</t>
  </si>
  <si>
    <t>קאלה ציבעונית לריבוי בחממה</t>
  </si>
  <si>
    <t>קוסברה ללא חרקים בחממה במצע מנותק</t>
  </si>
  <si>
    <t>קוסמוס</t>
  </si>
  <si>
    <t>קורנית לייצוא בש''פ</t>
  </si>
  <si>
    <t>קיפודן</t>
  </si>
  <si>
    <t>קיפודן בחממה / מנהרה עבירה</t>
  </si>
  <si>
    <t>קמפנולה בחממה / מנהרה עבירה</t>
  </si>
  <si>
    <t>קניפופיה</t>
  </si>
  <si>
    <t>קרטמוס שטח פתוח</t>
  </si>
  <si>
    <t>רוקולה לייצוא/ללא חרקים במבנה</t>
  </si>
  <si>
    <t>רשד</t>
  </si>
  <si>
    <t>שושן לונגיפלורום לריבוי בחממה / מנהרה עבירה</t>
  </si>
  <si>
    <t>שזיף פיסרדי</t>
  </si>
  <si>
    <t>שיזף סיני</t>
  </si>
  <si>
    <t>שיטה</t>
  </si>
  <si>
    <t>שמיר בשטח פתוח לשוק מקומי</t>
  </si>
  <si>
    <t>שמיר ללא חרקים בחממה</t>
  </si>
  <si>
    <t>תבלינים אחרים לייצוא בחממה/מנהרה עבירה</t>
  </si>
  <si>
    <t>תפוח זהב</t>
  </si>
  <si>
    <t>נגב</t>
  </si>
  <si>
    <t>הנגב</t>
  </si>
  <si>
    <t>לכיש</t>
  </si>
  <si>
    <t>אבטיח במנהרות גבוהות</t>
  </si>
  <si>
    <t>חבל אילות</t>
  </si>
  <si>
    <t>אבטיח סידלס במנהרה עבירה</t>
  </si>
  <si>
    <t>גידול דגי מאכל אקסטינסיבי - מאגרים (טון)</t>
  </si>
  <si>
    <t>דגים טרופיים מטילי ביצים ליצוא</t>
  </si>
  <si>
    <t>חוחובה</t>
  </si>
  <si>
    <t>ערבה תיכונה</t>
  </si>
  <si>
    <t>מלון סתיו במינהרות ובשפ (2 מחזורים בשנה)-ערבה</t>
  </si>
  <si>
    <t>מרווה לייצוא בבית רשת</t>
  </si>
  <si>
    <t>עגבניות אשכולות אורגניות בבית צמיחה</t>
  </si>
  <si>
    <t>עגבניות באשכולות לייצוא</t>
  </si>
  <si>
    <t>פלפל אורגני לייצוא בבתי רשת</t>
  </si>
  <si>
    <t>פלפל בבית רשת לייצוא ערבה</t>
  </si>
  <si>
    <t>פלפל בחממה: ארומרו</t>
  </si>
  <si>
    <t>פלפל לייצוא הדלייה הולנדית בחממה/מנהרה עבירה עם צינון בלבד (טכנולוגיה גבוהה)</t>
  </si>
  <si>
    <t>פלפל צ'ילי לייצוא בחממה</t>
  </si>
  <si>
    <t>צנונית</t>
  </si>
  <si>
    <t>קנולה</t>
  </si>
  <si>
    <t>קצח</t>
  </si>
  <si>
    <t>אזור אשקלון</t>
  </si>
  <si>
    <t>אדמוני</t>
  </si>
  <si>
    <t>ארטישוק ירושלמי</t>
  </si>
  <si>
    <t>ורדים</t>
  </si>
  <si>
    <t>זרעים שונים בחממה</t>
  </si>
  <si>
    <t>מלון לזרעים (שטח פתוח)</t>
  </si>
  <si>
    <t>עגבניות צ'רי לזרעים</t>
  </si>
  <si>
    <t>פטרוזיליה לייצוא/ללא חרקים במבנה</t>
  </si>
  <si>
    <t>פפריקה לתעשייה</t>
  </si>
  <si>
    <t>אזור באר שבע</t>
  </si>
  <si>
    <t>אזור בשור</t>
  </si>
  <si>
    <t>אדמונית בבית רשת בניבה מלאה</t>
  </si>
  <si>
    <t>אירנגיום בחממה / מנהרה עבירה</t>
  </si>
  <si>
    <t>אלן דייל</t>
  </si>
  <si>
    <t>ביביז ללא חרקים בחממה/מנהרה עבירה</t>
  </si>
  <si>
    <t>חמציץ</t>
  </si>
  <si>
    <t>כוסברה לייצוא בבית רשת</t>
  </si>
  <si>
    <t>כיסופית המדבר</t>
  </si>
  <si>
    <t>מרווה לייצוא בש''פ</t>
  </si>
  <si>
    <t>נורית ריבוי - שלב עיבוי פקעות ש''פ</t>
  </si>
  <si>
    <t>סלק עלים ללא חריקם בחממה/מנהרה עבירה</t>
  </si>
  <si>
    <t>פלפלון ענפים ירוקים</t>
  </si>
  <si>
    <t>קרספידיה</t>
  </si>
  <si>
    <t>רוקולה לייצוא בבית רשת</t>
  </si>
  <si>
    <t>רוקט לייצוא/ללא חרקים במבנה</t>
  </si>
  <si>
    <t>שאר תבלינים לייצוא בבית רשת</t>
  </si>
  <si>
    <t>שומר</t>
  </si>
  <si>
    <t>תרד עלים ללא חרקים בחממה/מנהרה עבירה</t>
  </si>
  <si>
    <t>אזור גרר</t>
  </si>
  <si>
    <t>אמריליס היפיאסטרום -ריבוי</t>
  </si>
  <si>
    <t>בצלצולים</t>
  </si>
  <si>
    <t>מנגולד (סלק עלים)</t>
  </si>
  <si>
    <t>מנתה (נענע) לייצוא בבית רשת</t>
  </si>
  <si>
    <t>משתלה לייצור עציצי ורדים בחממה</t>
  </si>
  <si>
    <t>סיטריה - פנסילריה</t>
  </si>
  <si>
    <t>עכוב</t>
  </si>
  <si>
    <t>פטרוזיליה לייצוא בבית רשת</t>
  </si>
  <si>
    <t>שמיר לייצוא בבית רשת</t>
  </si>
  <si>
    <t>אזור ים המלח</t>
  </si>
  <si>
    <t>סליקורניה לייצוא בחממה</t>
  </si>
  <si>
    <t>אזור לכיש</t>
  </si>
  <si>
    <t>פול</t>
  </si>
  <si>
    <t>קוסברה לייצוא בש''פ</t>
  </si>
  <si>
    <t>רוזמרין ללא חרקים בחממה/מנהרה עבירה</t>
  </si>
  <si>
    <t>אזור מלאכי</t>
  </si>
  <si>
    <t>אזור רחובות</t>
  </si>
  <si>
    <t>הר הנגב הדרומי</t>
  </si>
  <si>
    <t>הר הנגב הצפוני</t>
  </si>
  <si>
    <t>רמת הנגב ואילות</t>
  </si>
  <si>
    <t>בזיל לייצוא בבית רשת</t>
  </si>
  <si>
    <t>במיה</t>
  </si>
  <si>
    <t>טרגון ללא חרקים בחממה/מנהרה עבירה</t>
  </si>
  <si>
    <t>עגבניות בבית רשת לייצור זרעי מיכלוא לגידול</t>
  </si>
  <si>
    <t>פלפל אורגני בטכנולוגיה גבוהה</t>
  </si>
  <si>
    <t>ים המלח</t>
  </si>
  <si>
    <t>ערבה</t>
  </si>
  <si>
    <t>טרכליום</t>
  </si>
  <si>
    <t>מדגה מתועש</t>
  </si>
  <si>
    <t>עדעד</t>
  </si>
  <si>
    <t>קורנית ללא חרקים בחממה/מנהרה עבירה</t>
  </si>
  <si>
    <t>רוקולה ללא חרקים בחממה/מנהרה עבירה</t>
  </si>
  <si>
    <t>עמקים</t>
  </si>
  <si>
    <t>עמקים מזרחי דרומי</t>
  </si>
  <si>
    <t>עמקים מזרחי צפוני 1</t>
  </si>
  <si>
    <t>אורגנו לייצוא/ללא חרקים במבנה</t>
  </si>
  <si>
    <t>אורגנו ללא חרקים בחממה/מנהרה עבירה</t>
  </si>
  <si>
    <t>אמריליס היפיאסטרום בבית רשת לריבוי</t>
  </si>
  <si>
    <t>אסנה</t>
  </si>
  <si>
    <t>ארומורוס</t>
  </si>
  <si>
    <t>בזיליקום כפרח פורח</t>
  </si>
  <si>
    <t>יקינטון</t>
  </si>
  <si>
    <t>מיורם לייצוא/ללא חרקים במבנה</t>
  </si>
  <si>
    <t>מליסה לייצוא/ללא חרקים במבנה</t>
  </si>
  <si>
    <t>מליסה ללא חרקים בחממה/מנהרה עבירה</t>
  </si>
  <si>
    <t>מרווה לייצוא/ללא חרקים במבנה</t>
  </si>
  <si>
    <t>מרווה ללא חרקים בחממה/מנהרה עבירה</t>
  </si>
  <si>
    <t>משתלת ורדים ש''פ</t>
  </si>
  <si>
    <t>סיפן אורכידיולה לפריחה בית רשת</t>
  </si>
  <si>
    <t>עשב לימון לייצוא/ללא חרקים במבנה</t>
  </si>
  <si>
    <t>קורנית לייצוא/ללא חרקים במבנה</t>
  </si>
  <si>
    <t>קרספידיה בשטח פתוח</t>
  </si>
  <si>
    <t>רוזמרין לייצוא/ללא חרקים במבנה</t>
  </si>
  <si>
    <t>רוקולה לייצוא בש''פ</t>
  </si>
  <si>
    <t>חזרת</t>
  </si>
  <si>
    <t>טבק</t>
  </si>
  <si>
    <t>סורגום לתחמיץ</t>
  </si>
  <si>
    <t>אזור יקנעם</t>
  </si>
  <si>
    <t>סומסום</t>
  </si>
  <si>
    <t>אורז</t>
  </si>
  <si>
    <t>גומפרנה</t>
  </si>
  <si>
    <t>נרקיס זיוה לריבוי</t>
  </si>
  <si>
    <t>נרקיס לפריחה</t>
  </si>
  <si>
    <t>קיקיון</t>
  </si>
  <si>
    <t>הרי נצרת תירען</t>
  </si>
  <si>
    <t>ערכובית הגלגל</t>
  </si>
  <si>
    <t>עמק בית שאן</t>
  </si>
  <si>
    <t>לובג' לייצוא בש''פ</t>
  </si>
  <si>
    <t>מיורם לייצוא בש''פ</t>
  </si>
  <si>
    <t>פטרוזיליה לתעשיה</t>
  </si>
  <si>
    <t>צ'רביל לייצוא בש''פ</t>
  </si>
  <si>
    <t>עמק חרוד</t>
  </si>
  <si>
    <t>עמק יזרעאל</t>
  </si>
  <si>
    <t>אבטיח בחממה לייצור זרעי מכלוא</t>
  </si>
  <si>
    <t>ביביז לייצוא/ללא חרקים במבנה</t>
  </si>
  <si>
    <t>חיטה לעלים</t>
  </si>
  <si>
    <t>רמת כוכב</t>
  </si>
  <si>
    <t>רמת מנשה</t>
  </si>
  <si>
    <t>שפלה והר</t>
  </si>
  <si>
    <t>אזור אשדוד</t>
  </si>
  <si>
    <t>אזור לוד</t>
  </si>
  <si>
    <t>אזור ראשון-לציון</t>
  </si>
  <si>
    <t>הרדוף</t>
  </si>
  <si>
    <t>הרי יהודה</t>
  </si>
  <si>
    <t>פתח תקווה</t>
  </si>
  <si>
    <t>שפלת יהודה</t>
  </si>
  <si>
    <t>רשימת גידולים ופסולת לפי עונה (טבלת מקדמים)</t>
  </si>
  <si>
    <t>הערה: מקדמי הפחת לפי הערכות אגרונומים</t>
  </si>
  <si>
    <t>יבול ראשי בשדה</t>
  </si>
  <si>
    <t>יבול משני בשדה</t>
  </si>
  <si>
    <t>יבול תעשיה</t>
  </si>
  <si>
    <t>מספר</t>
  </si>
  <si>
    <t>עונה</t>
  </si>
  <si>
    <t>יבול נורמטיבי 
טון לדונם</t>
  </si>
  <si>
    <t>אחוז
סתיו</t>
  </si>
  <si>
    <t>אחוז
חורף</t>
  </si>
  <si>
    <t>אחוז
אביב</t>
  </si>
  <si>
    <t>אחוז
קיץ</t>
  </si>
  <si>
    <t>יבול נורמטיבי ק"ג
לדונם</t>
  </si>
  <si>
    <t>אומדן פסולת 
באחוזים</t>
  </si>
  <si>
    <t>אומדן פסולת 
יבול משני
בטון לדונם</t>
  </si>
  <si>
    <t>סתיו חורף</t>
  </si>
  <si>
    <t>כל השנה</t>
  </si>
  <si>
    <t>ללא פסולת</t>
  </si>
  <si>
    <t>סתיו</t>
  </si>
  <si>
    <t>עגבניות בש''פ - עלווה</t>
  </si>
  <si>
    <t>עגבניות לתעשייה - במפעל</t>
  </si>
  <si>
    <t>פיטריות (סהכ 4500טון בשנה)</t>
  </si>
  <si>
    <t>*</t>
  </si>
  <si>
    <t>שטחים חקלאות כל הארץ</t>
  </si>
  <si>
    <t>פסולת בשדה</t>
  </si>
  <si>
    <t>איזור</t>
  </si>
  <si>
    <t>אזור_אקולוגי_מים</t>
  </si>
  <si>
    <t>סתיו שדה</t>
  </si>
  <si>
    <t>חורף שדה</t>
  </si>
  <si>
    <t>אביב בשדה</t>
  </si>
  <si>
    <t>קיץ בשדה</t>
  </si>
  <si>
    <t>סתיו תעשייה</t>
  </si>
  <si>
    <t>חורף תעשייה</t>
  </si>
  <si>
    <t>אביב תעשייה</t>
  </si>
  <si>
    <t>קיץ תעשייה</t>
  </si>
  <si>
    <t xml:space="preserve">טבלת סיכום לערכים התזונתיים של פסולות חקלאיות צמחיות. </t>
  </si>
  <si>
    <t>מקרא:</t>
  </si>
  <si>
    <t xml:space="preserve">אזורים ריקים בטבלה או בגלל שאין פסולת מהגידול או בגלל שונות גדולה מאוד בערכים בין פסולות שונות. </t>
  </si>
  <si>
    <t>מצע מתאים לגידול זח"ש, אין צורך לערבב</t>
  </si>
  <si>
    <t>מצעים המתאימים לגידול זח"ש ללא ערבוב, סדר א-ב:</t>
  </si>
  <si>
    <t>ריכוז חלבון נמוך מידי (כולל בתוכו גם מקרים בהם ריכוז הסיבים גבוה מידי)</t>
  </si>
  <si>
    <t>כמות סיבים גבוהה מידי אך ריכוז חלבון מתאים למיהול</t>
  </si>
  <si>
    <t>כמות סיבים גבוהה מידי וריכוז חלבון נמוך מידי למיהול</t>
  </si>
  <si>
    <t>גבולי, גדל לאט מאוד</t>
  </si>
  <si>
    <t>מספר רץ</t>
  </si>
  <si>
    <t>ערכים בגידול טרי (אלא אם בהערה כתוב אחרת)</t>
  </si>
  <si>
    <t>ערכים מחושבים למשקל יבש</t>
  </si>
  <si>
    <t>הערות</t>
  </si>
  <si>
    <t>מים, %</t>
  </si>
  <si>
    <t>סיבים, %</t>
  </si>
  <si>
    <t>חלבון, %</t>
  </si>
  <si>
    <t>פחמימות, %</t>
  </si>
  <si>
    <t>סוכרים</t>
  </si>
  <si>
    <t>כלל שומנים, %</t>
  </si>
  <si>
    <t>שומן רווי, %</t>
  </si>
  <si>
    <t>אפר</t>
  </si>
  <si>
    <t>קלוריות</t>
  </si>
  <si>
    <t>מקור ידע 1</t>
  </si>
  <si>
    <t>מקור המידע 2</t>
  </si>
  <si>
    <t>אפר, %</t>
  </si>
  <si>
    <t>פרי בלבד ללא גרעין וקליפה</t>
  </si>
  <si>
    <t>https://www.foodsdictionary.co.il/Products/1/%D7%90%D7%91%D7%95%D7%A7%D7%93%D7%95</t>
  </si>
  <si>
    <t>https://nutritiondata.self.com/facts/fruits-and-fruit-juices/1843/2</t>
  </si>
  <si>
    <t>פרי בלבד ללא קליפה וגרעינים</t>
  </si>
  <si>
    <t>https://nutritiondata.self.com/facts/fruits-and-fruit-juices/2072/2</t>
  </si>
  <si>
    <t>גרעיני אבטיח יבשים ללא פרי וקליפה</t>
  </si>
  <si>
    <t>https://nutritiondata.self.com/facts/nut-and-seed-products/3147/2</t>
  </si>
  <si>
    <t>https://www.nutritionvalue.org/Seeds%2C_dried%2C_watermelon_seed_kernels_nutritional_value.html</t>
  </si>
  <si>
    <t>ללא קליפה</t>
  </si>
  <si>
    <t>https://www.nutritionvalue.org/Peanuts%2C_raw%2C_valencia_nutritional_value.html</t>
  </si>
  <si>
    <t>https://www.fitlife.co.il/%D7%91%D7%95%D7%98%D7%A0%D7%99%D7%9D-%D7%A2%D7%A8%D7%9B%D7%99%D7%9D-%D7%AA%D7%96%D7%95%D7%A0%D7%AA%D7%99%D7%99%D7%9D/</t>
  </si>
  <si>
    <t>ציפה</t>
  </si>
  <si>
    <t>https://www.nutritionvalue.org/Pears%2C_raw_nutritional_value.html</t>
  </si>
  <si>
    <t>https://www.foodsdictionary.co.il/Products/1/%D7%90%D7%92%D7%A1</t>
  </si>
  <si>
    <t>אין נתונים, האם נקטף מעוצה או רך</t>
  </si>
  <si>
    <t>?</t>
  </si>
  <si>
    <t>פרי</t>
  </si>
  <si>
    <t>https://nutritiondata.self.com/facts/fruits-and-fruit-juices/1851/2</t>
  </si>
  <si>
    <t>https://www.foodsdictionary.co.il/Products/1/%D7%90%D7%95%D7%9B%D7%9E%D7%A0%D7%99%D7%95%D7%AA</t>
  </si>
  <si>
    <t>פרי אנונה פורטוגזית- לא נמצא מידע אמין, אחוז מים רשמתי לפי חישוב</t>
  </si>
  <si>
    <t>https://www.fatsecret.com/calories-nutrition/generic/portuguese-anona-fruit?portionid=5122030&amp;portionamount=100.000</t>
  </si>
  <si>
    <t>פרי טרי</t>
  </si>
  <si>
    <t>https://nutritiondata.self.com/facts/fruits-and-fruit-juices/2019/2</t>
  </si>
  <si>
    <t>אין פסולת</t>
  </si>
  <si>
    <t>טרי מקולף, חלק אכיל בלבד</t>
  </si>
  <si>
    <t>https://nutritiondata.self.com/facts/vegetables-and-vegetable-products/2311/2</t>
  </si>
  <si>
    <t>שחת אפונה (יבש, ממוצע של שני המקורות)</t>
  </si>
  <si>
    <t>https://akol.co.il/icbaapp/articles/0309/309.2004.07.PDF</t>
  </si>
  <si>
    <t>https://www.feedipedia.org/node/7047</t>
  </si>
  <si>
    <t>תוצר לוואי של היבול (יבש)</t>
  </si>
  <si>
    <t>שם שונה לאפונה סינית ואפונת שלג</t>
  </si>
  <si>
    <t>תרמילים טרי למאכל</t>
  </si>
  <si>
    <t>https://fdc.nal.usda.gov/fdc-app.html#/food-details/342638/nutrients</t>
  </si>
  <si>
    <t>https://nutritiondata.self.com/facts/fruits-and-fruit-juices/2016/2</t>
  </si>
  <si>
    <t>https://nutritiondata.self.com/facts/fruits-and-fruit-juices/1990/2</t>
  </si>
  <si>
    <t>https://nutritiondata.self.com/facts/vegetables-and-vegetable-products/2308/2</t>
  </si>
  <si>
    <t>ציפה בלבד ללא קליפה</t>
  </si>
  <si>
    <t>https://nutritiondata.self.com/facts/fruits-and-fruit-juices/1905/2</t>
  </si>
  <si>
    <t>https://www.fatsecret.com/calories-nutrition/generic/grapefruit-raw</t>
  </si>
  <si>
    <t>https://www.foodsdictionary.co.il/Products/1/%D7%90%D7%A9%D7%9B%D7%95%D7%9C%D7%99%D7%AA</t>
  </si>
  <si>
    <t>שורש בלבד מבושל\אפוי</t>
  </si>
  <si>
    <t>https://nutritiondata.self.com/facts/vegetables-and-vegetable-products/2667/2</t>
  </si>
  <si>
    <t>פרי מקולף בלבד</t>
  </si>
  <si>
    <t>https://nutritiondata.self.com/facts/fruits-and-fruit-juices/1846/2</t>
  </si>
  <si>
    <t>כמו שורה 30</t>
  </si>
  <si>
    <t>שורש בלבד</t>
  </si>
  <si>
    <t>https://nutritiondata.self.com/facts/vegetables-and-vegetable-products/2501/2</t>
  </si>
  <si>
    <t>https://nutritiondata.self.com/facts/vegetables-and-vegetable-products/7362/2</t>
  </si>
  <si>
    <t>הירק האכיל</t>
  </si>
  <si>
    <t>https://nutritiondata.self.com/facts/vegetables-and-vegetable-products/2356/2</t>
  </si>
  <si>
    <t>https://www.nutritionvalue.org/Guavas%2C_raw%2C_common_nutritional_value.html</t>
  </si>
  <si>
    <t>שורש</t>
  </si>
  <si>
    <t>https://www.nutritionvalue.org/Carrots%2C_raw_nutritional_value.html</t>
  </si>
  <si>
    <t>https://www.nutritionvalue.org/Cherries%2C_raw%2C_sweet_nutritional_value.html</t>
  </si>
  <si>
    <t>כמו 43</t>
  </si>
  <si>
    <t>https://www.nutritionvalue.org/Pumpkin%2C_raw_nutritional_value.html</t>
  </si>
  <si>
    <t>עלווה (צעירה למאכל)</t>
  </si>
  <si>
    <t>https://www.nutritionvalue.org/Pumpkin_leaves%2C_raw_nutritional_value.html</t>
  </si>
  <si>
    <t>תפוז, פרי מקולף</t>
  </si>
  <si>
    <t>https://nutritiondata.self.com/facts/fruits-and-fruit-juices/1966/2</t>
  </si>
  <si>
    <t>כמו 47</t>
  </si>
  <si>
    <t>פרי זית טרי</t>
  </si>
  <si>
    <t>https://nutritiondata.self.com/facts/fruits-and-fruit-juices/1965/2</t>
  </si>
  <si>
    <t>כמו 49</t>
  </si>
  <si>
    <t>https://nutritiondata.self.com/facts/fruits-and-fruit-juices/2048/2</t>
  </si>
  <si>
    <t>זרעים יבשים</t>
  </si>
  <si>
    <t>https://nutritiondata.self.com/facts/legumes-and-legume-products/4325/2</t>
  </si>
  <si>
    <t>https://nutritiondata.self.com/facts/nut-and-seed-products/3076/2</t>
  </si>
  <si>
    <t>כמו 56</t>
  </si>
  <si>
    <t>עלווה טרי</t>
  </si>
  <si>
    <t>https://nutritiondata.self.com/facts/vegetables-and-vegetable-products/2477/2</t>
  </si>
  <si>
    <t>כמו 59</t>
  </si>
  <si>
    <t>https://nutritiondata.self.com/facts/vegetables-and-vegetable-products/2443/2</t>
  </si>
  <si>
    <t>טרי</t>
  </si>
  <si>
    <t>https://nutritiondata.self.com/facts/vegetables-and-vegetable-products/2371/2</t>
  </si>
  <si>
    <t>https://nutritiondata.self.com/facts/vegetables-and-vegetable-products/2362/2</t>
  </si>
  <si>
    <t>https://nutritiondata.self.com/facts/vegetables-and-vegetable-products/2379/2</t>
  </si>
  <si>
    <t>https://nutritiondata.self.com/facts/vegetables-and-vegetable-products/2390/2</t>
  </si>
  <si>
    <t>פרי טרי ללא קליפה</t>
  </si>
  <si>
    <t>https://nutritiondata.self.com/facts/fruits-and-fruit-juices/1942/2</t>
  </si>
  <si>
    <t>פרי טרי עם קליפה</t>
  </si>
  <si>
    <t>https://nutritiondata.self.com/facts/fruits-and-fruit-juices/1937/2</t>
  </si>
  <si>
    <t>טרי (ללא גרעין וקליפה)</t>
  </si>
  <si>
    <t>מלון מתוק טרי - Honeydew</t>
  </si>
  <si>
    <t>https://nutritiondata.self.com/facts/fruits-and-fruit-juices/1956/2</t>
  </si>
  <si>
    <t>מלון טרי Casaba</t>
  </si>
  <si>
    <t>https://nutritiondata.self.com/facts/fruits-and-fruit-juices/1955/2</t>
  </si>
  <si>
    <t>פרי בלבד</t>
  </si>
  <si>
    <t>https://nutritiondata.self.com/facts/vegetables-and-vegetable-products/2439/2</t>
  </si>
  <si>
    <t>כמו 93</t>
  </si>
  <si>
    <t>פרי ללא גרעין וללא קליפה</t>
  </si>
  <si>
    <t>https://nutritiondata.self.com/facts/fruits-and-fruit-juices/1952/2</t>
  </si>
  <si>
    <t>ערכי האגוז לא רלוונטי לזח"ש</t>
  </si>
  <si>
    <t xml:space="preserve">פרי ללא גרעין </t>
  </si>
  <si>
    <t>https://www.nutritionvalue.org/Apricots%2C_raw_nutritional_value.html</t>
  </si>
  <si>
    <t>נבטי מונג</t>
  </si>
  <si>
    <t>https://www.nutritionvalue.org/Mung_beans%2C_raw%2C_sprouted%2C_mature_seeds_nutritional_value.html</t>
  </si>
  <si>
    <t>פרי תפוז אחר, ללא קליפה</t>
  </si>
  <si>
    <t>פרי ללא גרעין</t>
  </si>
  <si>
    <t>https://nutritiondata.self.com/facts/fruits-and-fruit-juices/1962/2</t>
  </si>
  <si>
    <t>סלק ראש</t>
  </si>
  <si>
    <t>https://nutritiondata.self.com/facts/vegetables-and-vegetable-products/2348/2</t>
  </si>
  <si>
    <t>סלק עלים</t>
  </si>
  <si>
    <t>https://nutritiondata.self.com/facts/vegetables-and-vegetable-products/2352/2</t>
  </si>
  <si>
    <t>פרי קלמנטינה ללא קליפה</t>
  </si>
  <si>
    <t>https://www.nutritionvalue.org/Clementines%2C_raw_nutritional_value.html</t>
  </si>
  <si>
    <t>https://www.nutracheck.co.uk/calories/calories_in_fruit/calories_in_Satsumas_No_Skin</t>
  </si>
  <si>
    <t>https://www.nutritionvalue.org/Tomatoes%2C_raw%2C_orange_nutritional_value.html</t>
  </si>
  <si>
    <t>https://www.nutritionix.com/food/tomato/100-g</t>
  </si>
  <si>
    <t>כמו 118</t>
  </si>
  <si>
    <t>טומפסון ללא גרעינים</t>
  </si>
  <si>
    <t>https://nutritiondata.self.com/facts/fruits-and-fruit-juices/1920/2</t>
  </si>
  <si>
    <t>כמו 123</t>
  </si>
  <si>
    <t>נתונים לא הגיונים אפילו לאבקת עשב חיטה</t>
  </si>
  <si>
    <t>https://nutritiondata.self.com/facts/custom/900675/2</t>
  </si>
  <si>
    <t>ציפת הפרי בלבלד</t>
  </si>
  <si>
    <t>https://nutritiondata.self.com/facts/fruits-and-fruit-juices/1985/2</t>
  </si>
  <si>
    <t>https://nutritiondata.self.com/facts/fruits-and-fruit-juices/2047/2</t>
  </si>
  <si>
    <t>קליפת פומלה</t>
  </si>
  <si>
    <t>https://link.springer.com/article/10.1007/s12011-019-01727-1/tables/2?shared-article-renderer</t>
  </si>
  <si>
    <t>כמו 130</t>
  </si>
  <si>
    <t>https://nutritiondata.self.com/facts/fruits-and-fruit-juices/2053/2</t>
  </si>
  <si>
    <t>https://nutritiondata.self.com/facts/vegetables-and-vegetable-products/2513/2</t>
  </si>
  <si>
    <t>https://www.rapsol.dk/En/0210.php</t>
  </si>
  <si>
    <t>https://slism.com/calorie/107111/#foodDataDetail</t>
  </si>
  <si>
    <t xml:space="preserve">white </t>
  </si>
  <si>
    <t>https://nutritiondata.self.com/facts/vegetables-and-vegetable-products/2482/2</t>
  </si>
  <si>
    <t>פרי פלפל אדום</t>
  </si>
  <si>
    <t>https://nutritiondata.self.com/facts/vegetables-and-vegetable-products/2896/2</t>
  </si>
  <si>
    <t>כמו 138</t>
  </si>
  <si>
    <t>https://nutritiondata.self.com/facts/fruits-and-fruit-juices/1987/2</t>
  </si>
  <si>
    <t>https://www.nutritionvalue.org/Nuts%2C_pecans_nutritional_value.html</t>
  </si>
  <si>
    <t>https://www.nutritionvalue.org/Prickly_pears%2C_raw_nutritional_value.html</t>
  </si>
  <si>
    <t>https://www.nutritionvalue.org/Kumquats%2C_raw_nutritional_value.html</t>
  </si>
  <si>
    <t>פרי ללא קליפה</t>
  </si>
  <si>
    <t>https://www.nutritionvalue.org/Kiwifruit%2C_raw%2C_green_nutritional_value.html</t>
  </si>
  <si>
    <t>SCALLOP</t>
  </si>
  <si>
    <t>https://www.nutritionvalue.org/Carambola%2C_raw%2C_%28starfruit%29_nutritional_value.html</t>
  </si>
  <si>
    <t>גרעינים ללא קליפה</t>
  </si>
  <si>
    <t>https://www.nutritionvalue.org/Pomegranates%2C_raw_nutritional_value.html</t>
  </si>
  <si>
    <t>עלי בזיל</t>
  </si>
  <si>
    <t>https://www.nutritionvalue.org/Basil%2C_fresh_nutritional_value.html</t>
  </si>
  <si>
    <t>ראש</t>
  </si>
  <si>
    <t>https://www.nutritionvalue.org/Garlic%2C_raw_nutritional_value.html</t>
  </si>
  <si>
    <t>פרי ללא חרצן</t>
  </si>
  <si>
    <t>https://www.nutritionvalue.org/Plums%2C_raw_nutritional_value.html</t>
  </si>
  <si>
    <t>עם קליפה</t>
  </si>
  <si>
    <t>https://www.nutritionvalue.org/Oranges%2C_with_peel%2C_raw_nutritional_value.html</t>
  </si>
  <si>
    <t>https://www.nutritionvalue.org/Loquats%2C_raw_nutritional_value.html</t>
  </si>
  <si>
    <t>שעועית לבנה זרעים</t>
  </si>
  <si>
    <t>https://www.nutritionvalue.org/Beans%2C_raw%2C_mature_seeds%2C_white_nutritional_value.html</t>
  </si>
  <si>
    <t xml:space="preserve">ללא קליפה </t>
  </si>
  <si>
    <t>https://www.nutritionvalue.org/Nuts%2C_almonds_nutritional_value.html</t>
  </si>
  <si>
    <t>https://www.nutritionvalue.org/Figs%2C_raw_nutritional_value.html</t>
  </si>
  <si>
    <t>כמו 159</t>
  </si>
  <si>
    <t>כמו 160</t>
  </si>
  <si>
    <t>https://www.nutritionvalue.org/Strawberries%2C_raw_nutritional_value.html</t>
  </si>
  <si>
    <t>זרעי תירס טרי</t>
  </si>
  <si>
    <t>https://www.nutritionvalue.org/Corn%2C_raw%2C_yellow%2C_sweet_nutritional_value.html</t>
  </si>
  <si>
    <t>כמו 174</t>
  </si>
  <si>
    <t>נור ציפה בלבד</t>
  </si>
  <si>
    <t>https://www.nutritionvalue.org/Dates%2C_deglet_noor_nutritional_value.html</t>
  </si>
  <si>
    <t>ציפה בלבד</t>
  </si>
  <si>
    <t>https://www.nutritionvalue.org/Dates%2C_medjool_nutritional_value.html</t>
  </si>
  <si>
    <t>גרני סמיט</t>
  </si>
  <si>
    <t>https://www.nutritionvalue.org/Apples%2C_with_skin%2C_granny_smith%2C_raw_nutritional_value.html</t>
  </si>
  <si>
    <t>עלים</t>
  </si>
  <si>
    <t>https://www.nutritionvalue.org/Spinach%2C_raw_nutritional_value.html</t>
  </si>
  <si>
    <t>טרי לבן</t>
  </si>
  <si>
    <t>https://www.nutritionvalue.org/Potatoes%2C_raw%2C_flesh_and_skin%2C_white_nutritional_value.html</t>
  </si>
  <si>
    <t>גפת ענבים</t>
  </si>
  <si>
    <t>אנליזה</t>
  </si>
  <si>
    <t>גפת זיתים</t>
  </si>
  <si>
    <t xml:space="preserve">אבטיח לזרעים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</si>
</sst>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2" x14ac:knownFonts="1">
    <font>
      <sz val="11"/>
      <color theme="1"/>
      <name val="Arial"/>
      <family val="2"/>
      <charset val="177"/>
      <scheme val="minor"/>
    </font>
    <font>
      <sz val="12"/>
      <color theme="1"/>
      <name val="Arial"/>
      <family val="2"/>
      <charset val="177"/>
      <scheme val="minor"/>
    </font>
    <font>
      <b/>
      <u/>
      <sz val="20"/>
      <color theme="1"/>
      <name val="Arial"/>
      <family val="2"/>
      <charset val="177"/>
      <scheme val="minor"/>
    </font>
    <font>
      <b/>
      <sz val="12"/>
      <color theme="1"/>
      <name val="Arial"/>
      <family val="2"/>
      <scheme val="minor"/>
    </font>
    <font>
      <b/>
      <sz val="18"/>
      <color theme="1"/>
      <name val="Arial"/>
      <family val="2"/>
      <scheme val="minor"/>
    </font>
    <font>
      <u/>
      <sz val="11"/>
      <color theme="10"/>
      <name val="Arial"/>
      <family val="2"/>
      <charset val="177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  <charset val="177"/>
      <scheme val="minor"/>
    </font>
    <font>
      <b/>
      <u/>
      <sz val="20"/>
      <color theme="1"/>
      <name val="Arial"/>
      <family val="2"/>
      <scheme val="minor"/>
    </font>
    <font>
      <b/>
      <u/>
      <sz val="14"/>
      <color theme="1"/>
      <name val="Arial"/>
      <family val="2"/>
      <charset val="177"/>
      <scheme val="minor"/>
    </font>
    <font>
      <sz val="14"/>
      <color theme="1"/>
      <name val="Arial"/>
      <family val="2"/>
      <charset val="177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106">
    <xf numFmtId="0" fontId="0" fillId="0" borderId="0" xfId="0"/>
    <xf numFmtId="3" fontId="2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1" fillId="0" borderId="5" xfId="0" applyNumberFormat="1" applyFont="1" applyBorder="1" applyAlignment="1">
      <alignment horizontal="right" vertical="center"/>
    </xf>
    <xf numFmtId="3" fontId="1" fillId="0" borderId="7" xfId="0" applyNumberFormat="1" applyFont="1" applyBorder="1" applyAlignment="1">
      <alignment horizontal="right" vertical="center"/>
    </xf>
    <xf numFmtId="3" fontId="1" fillId="0" borderId="9" xfId="0" applyNumberFormat="1" applyFont="1" applyBorder="1" applyAlignment="1">
      <alignment horizontal="right" vertical="center"/>
    </xf>
    <xf numFmtId="3" fontId="1" fillId="0" borderId="8" xfId="0" applyNumberFormat="1" applyFont="1" applyBorder="1" applyAlignment="1">
      <alignment horizontal="right" vertical="center"/>
    </xf>
    <xf numFmtId="3" fontId="1" fillId="0" borderId="10" xfId="0" applyNumberFormat="1" applyFont="1" applyBorder="1" applyAlignment="1">
      <alignment horizontal="right" vertical="center"/>
    </xf>
    <xf numFmtId="3" fontId="1" fillId="0" borderId="11" xfId="0" applyNumberFormat="1" applyFont="1" applyBorder="1" applyAlignment="1">
      <alignment horizontal="right" vertical="center"/>
    </xf>
    <xf numFmtId="3" fontId="1" fillId="0" borderId="12" xfId="0" applyNumberFormat="1" applyFont="1" applyBorder="1" applyAlignment="1">
      <alignment horizontal="right" vertical="center"/>
    </xf>
    <xf numFmtId="3" fontId="1" fillId="0" borderId="13" xfId="0" applyNumberFormat="1" applyFont="1" applyBorder="1" applyAlignment="1">
      <alignment horizontal="right" vertical="center"/>
    </xf>
    <xf numFmtId="3" fontId="1" fillId="0" borderId="14" xfId="0" applyNumberFormat="1" applyFont="1" applyBorder="1" applyAlignment="1">
      <alignment horizontal="right" vertical="center"/>
    </xf>
    <xf numFmtId="3" fontId="3" fillId="0" borderId="4" xfId="0" applyNumberFormat="1" applyFont="1" applyBorder="1" applyAlignment="1">
      <alignment horizontal="right" vertical="center"/>
    </xf>
    <xf numFmtId="3" fontId="1" fillId="0" borderId="15" xfId="0" applyNumberFormat="1" applyFont="1" applyBorder="1" applyAlignment="1">
      <alignment horizontal="right" vertical="center"/>
    </xf>
    <xf numFmtId="37" fontId="3" fillId="0" borderId="2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1" fillId="0" borderId="16" xfId="0" applyNumberFormat="1" applyFont="1" applyBorder="1" applyAlignment="1">
      <alignment horizontal="right" vertical="center"/>
    </xf>
    <xf numFmtId="3" fontId="3" fillId="0" borderId="17" xfId="0" applyNumberFormat="1" applyFont="1" applyBorder="1" applyAlignment="1">
      <alignment horizontal="right" vertical="center"/>
    </xf>
    <xf numFmtId="3" fontId="1" fillId="0" borderId="18" xfId="0" applyNumberFormat="1" applyFont="1" applyBorder="1" applyAlignment="1">
      <alignment horizontal="right" vertical="center" wrapText="1"/>
    </xf>
    <xf numFmtId="37" fontId="3" fillId="0" borderId="1" xfId="0" applyNumberFormat="1" applyFont="1" applyBorder="1" applyAlignment="1">
      <alignment horizontal="right" vertical="center"/>
    </xf>
    <xf numFmtId="37" fontId="3" fillId="0" borderId="3" xfId="0" applyNumberFormat="1" applyFont="1" applyBorder="1" applyAlignment="1">
      <alignment horizontal="right" vertical="center"/>
    </xf>
    <xf numFmtId="0" fontId="1" fillId="0" borderId="0" xfId="0" applyNumberFormat="1" applyFont="1" applyBorder="1" applyAlignment="1">
      <alignment horizontal="right" vertical="center"/>
    </xf>
    <xf numFmtId="3" fontId="1" fillId="0" borderId="0" xfId="0" applyNumberFormat="1" applyFont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3" fontId="1" fillId="3" borderId="0" xfId="0" applyNumberFormat="1" applyFont="1" applyFill="1" applyAlignment="1">
      <alignment horizontal="right" vertical="center"/>
    </xf>
    <xf numFmtId="3" fontId="1" fillId="8" borderId="0" xfId="0" applyNumberFormat="1" applyFont="1" applyFill="1" applyAlignment="1">
      <alignment horizontal="right" vertical="center"/>
    </xf>
    <xf numFmtId="3" fontId="1" fillId="4" borderId="0" xfId="0" applyNumberFormat="1" applyFont="1" applyFill="1" applyAlignment="1">
      <alignment horizontal="right" vertical="center"/>
    </xf>
    <xf numFmtId="3" fontId="1" fillId="5" borderId="0" xfId="0" applyNumberFormat="1" applyFont="1" applyFill="1" applyAlignment="1">
      <alignment horizontal="right" vertical="center"/>
    </xf>
    <xf numFmtId="3" fontId="1" fillId="6" borderId="0" xfId="0" applyNumberFormat="1" applyFont="1" applyFill="1" applyAlignment="1">
      <alignment horizontal="right" vertical="center"/>
    </xf>
    <xf numFmtId="3" fontId="1" fillId="0" borderId="0" xfId="0" applyNumberFormat="1" applyFont="1" applyFill="1" applyAlignment="1">
      <alignment horizontal="right" vertical="center"/>
    </xf>
    <xf numFmtId="2" fontId="1" fillId="0" borderId="0" xfId="0" applyNumberFormat="1" applyFont="1" applyFill="1" applyBorder="1" applyAlignment="1">
      <alignment horizontal="right" vertical="center"/>
    </xf>
    <xf numFmtId="0" fontId="5" fillId="0" borderId="0" xfId="1" applyBorder="1"/>
    <xf numFmtId="0" fontId="1" fillId="0" borderId="21" xfId="0" applyNumberFormat="1" applyFont="1" applyBorder="1" applyAlignment="1">
      <alignment horizontal="right" vertical="center"/>
    </xf>
    <xf numFmtId="3" fontId="1" fillId="2" borderId="11" xfId="0" applyNumberFormat="1" applyFont="1" applyFill="1" applyBorder="1" applyAlignment="1">
      <alignment horizontal="right" vertical="center"/>
    </xf>
    <xf numFmtId="3" fontId="1" fillId="0" borderId="21" xfId="0" applyNumberFormat="1" applyFont="1" applyBorder="1" applyAlignment="1">
      <alignment horizontal="right" vertical="center"/>
    </xf>
    <xf numFmtId="3" fontId="1" fillId="3" borderId="11" xfId="0" applyNumberFormat="1" applyFont="1" applyFill="1" applyBorder="1" applyAlignment="1">
      <alignment horizontal="right" vertical="center"/>
    </xf>
    <xf numFmtId="2" fontId="1" fillId="0" borderId="0" xfId="0" applyNumberFormat="1" applyFont="1" applyBorder="1" applyAlignment="1">
      <alignment horizontal="right" vertical="center"/>
    </xf>
    <xf numFmtId="3" fontId="1" fillId="5" borderId="11" xfId="0" applyNumberFormat="1" applyFont="1" applyFill="1" applyBorder="1" applyAlignment="1">
      <alignment horizontal="right" vertical="center"/>
    </xf>
    <xf numFmtId="4" fontId="1" fillId="0" borderId="0" xfId="0" applyNumberFormat="1" applyFont="1" applyBorder="1" applyAlignment="1">
      <alignment horizontal="right" vertical="center"/>
    </xf>
    <xf numFmtId="3" fontId="1" fillId="0" borderId="17" xfId="0" applyNumberFormat="1" applyFont="1" applyBorder="1" applyAlignment="1">
      <alignment horizontal="right" vertical="center"/>
    </xf>
    <xf numFmtId="3" fontId="1" fillId="0" borderId="18" xfId="0" applyNumberFormat="1" applyFont="1" applyBorder="1" applyAlignment="1">
      <alignment horizontal="right" vertical="center"/>
    </xf>
    <xf numFmtId="3" fontId="1" fillId="0" borderId="22" xfId="0" applyNumberFormat="1" applyFont="1" applyBorder="1" applyAlignment="1">
      <alignment horizontal="right" vertical="center"/>
    </xf>
    <xf numFmtId="3" fontId="1" fillId="0" borderId="23" xfId="0" applyNumberFormat="1" applyFont="1" applyBorder="1" applyAlignment="1">
      <alignment horizontal="right" vertical="center"/>
    </xf>
    <xf numFmtId="0" fontId="1" fillId="0" borderId="25" xfId="0" applyNumberFormat="1" applyFont="1" applyFill="1" applyBorder="1" applyAlignment="1">
      <alignment horizontal="center" vertical="center"/>
    </xf>
    <xf numFmtId="0" fontId="5" fillId="0" borderId="21" xfId="1" applyBorder="1"/>
    <xf numFmtId="0" fontId="1" fillId="0" borderId="25" xfId="0" applyNumberFormat="1" applyFont="1" applyFill="1" applyBorder="1" applyAlignment="1">
      <alignment horizontal="right" vertical="center"/>
    </xf>
    <xf numFmtId="3" fontId="1" fillId="0" borderId="25" xfId="0" applyNumberFormat="1" applyFont="1" applyFill="1" applyBorder="1" applyAlignment="1">
      <alignment horizontal="right" vertical="center"/>
    </xf>
    <xf numFmtId="3" fontId="1" fillId="0" borderId="25" xfId="0" applyNumberFormat="1" applyFont="1" applyBorder="1" applyAlignment="1">
      <alignment horizontal="right" vertical="center"/>
    </xf>
    <xf numFmtId="3" fontId="1" fillId="0" borderId="26" xfId="0" applyNumberFormat="1" applyFont="1" applyBorder="1" applyAlignment="1">
      <alignment horizontal="right" vertical="center"/>
    </xf>
    <xf numFmtId="3" fontId="1" fillId="0" borderId="30" xfId="0" applyNumberFormat="1" applyFont="1" applyBorder="1" applyAlignment="1">
      <alignment horizontal="right" vertical="center"/>
    </xf>
    <xf numFmtId="3" fontId="1" fillId="5" borderId="31" xfId="0" applyNumberFormat="1" applyFont="1" applyFill="1" applyBorder="1" applyAlignment="1">
      <alignment horizontal="right" vertical="center"/>
    </xf>
    <xf numFmtId="3" fontId="1" fillId="0" borderId="32" xfId="0" applyNumberFormat="1" applyFont="1" applyBorder="1" applyAlignment="1">
      <alignment horizontal="right" vertical="center"/>
    </xf>
    <xf numFmtId="0" fontId="3" fillId="9" borderId="28" xfId="0" applyNumberFormat="1" applyFont="1" applyFill="1" applyBorder="1" applyAlignment="1">
      <alignment horizontal="right" vertical="center" wrapText="1"/>
    </xf>
    <xf numFmtId="0" fontId="3" fillId="9" borderId="29" xfId="0" applyNumberFormat="1" applyFont="1" applyFill="1" applyBorder="1" applyAlignment="1">
      <alignment horizontal="right" vertical="center" wrapText="1"/>
    </xf>
    <xf numFmtId="3" fontId="1" fillId="7" borderId="0" xfId="0" applyNumberFormat="1" applyFont="1" applyFill="1" applyAlignment="1">
      <alignment horizontal="right" vertical="center"/>
    </xf>
    <xf numFmtId="3" fontId="1" fillId="8" borderId="11" xfId="0" applyNumberFormat="1" applyFont="1" applyFill="1" applyBorder="1" applyAlignment="1">
      <alignment horizontal="right" vertical="center"/>
    </xf>
    <xf numFmtId="3" fontId="1" fillId="4" borderId="11" xfId="0" applyNumberFormat="1" applyFont="1" applyFill="1" applyBorder="1" applyAlignment="1">
      <alignment horizontal="right" vertical="center"/>
    </xf>
    <xf numFmtId="0" fontId="0" fillId="3" borderId="0" xfId="0" applyFill="1"/>
    <xf numFmtId="0" fontId="0" fillId="8" borderId="0" xfId="0" applyFill="1"/>
    <xf numFmtId="0" fontId="0" fillId="0" borderId="0" xfId="0" applyFill="1"/>
    <xf numFmtId="3" fontId="1" fillId="0" borderId="11" xfId="0" applyNumberFormat="1" applyFont="1" applyFill="1" applyBorder="1" applyAlignment="1">
      <alignment horizontal="right" vertical="center"/>
    </xf>
    <xf numFmtId="0" fontId="0" fillId="6" borderId="0" xfId="0" applyFill="1"/>
    <xf numFmtId="3" fontId="4" fillId="0" borderId="15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 wrapText="1"/>
    </xf>
    <xf numFmtId="3" fontId="9" fillId="0" borderId="0" xfId="0" applyNumberFormat="1" applyFont="1" applyAlignment="1">
      <alignment horizontal="right" vertical="center"/>
    </xf>
    <xf numFmtId="9" fontId="1" fillId="0" borderId="0" xfId="2" applyFont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3" fontId="10" fillId="0" borderId="1" xfId="0" applyNumberFormat="1" applyFont="1" applyBorder="1" applyAlignment="1">
      <alignment horizontal="centerContinuous" vertical="center"/>
    </xf>
    <xf numFmtId="3" fontId="10" fillId="0" borderId="4" xfId="0" applyNumberFormat="1" applyFont="1" applyBorder="1" applyAlignment="1">
      <alignment horizontal="centerContinuous" vertical="center"/>
    </xf>
    <xf numFmtId="3" fontId="10" fillId="0" borderId="2" xfId="0" applyNumberFormat="1" applyFont="1" applyBorder="1" applyAlignment="1">
      <alignment horizontal="centerContinuous" vertical="center"/>
    </xf>
    <xf numFmtId="3" fontId="10" fillId="0" borderId="3" xfId="0" applyNumberFormat="1" applyFont="1" applyBorder="1" applyAlignment="1">
      <alignment horizontal="centerContinuous" vertical="center"/>
    </xf>
    <xf numFmtId="9" fontId="10" fillId="0" borderId="4" xfId="2" applyFont="1" applyBorder="1" applyAlignment="1">
      <alignment horizontal="centerContinuous" vertical="center"/>
    </xf>
    <xf numFmtId="3" fontId="3" fillId="0" borderId="4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 wrapText="1"/>
    </xf>
    <xf numFmtId="3" fontId="3" fillId="0" borderId="3" xfId="0" applyNumberFormat="1" applyFont="1" applyBorder="1" applyAlignment="1">
      <alignment horizontal="right" vertical="center" wrapText="1"/>
    </xf>
    <xf numFmtId="9" fontId="3" fillId="0" borderId="2" xfId="2" applyFont="1" applyBorder="1" applyAlignment="1">
      <alignment horizontal="right" vertical="center" wrapText="1"/>
    </xf>
    <xf numFmtId="9" fontId="3" fillId="0" borderId="4" xfId="2" applyFont="1" applyBorder="1" applyAlignment="1">
      <alignment horizontal="right" vertical="center" wrapText="1"/>
    </xf>
    <xf numFmtId="0" fontId="1" fillId="0" borderId="15" xfId="0" applyFont="1" applyBorder="1" applyAlignment="1">
      <alignment horizontal="right" vertical="center"/>
    </xf>
    <xf numFmtId="164" fontId="1" fillId="0" borderId="5" xfId="2" applyNumberFormat="1" applyFont="1" applyBorder="1" applyAlignment="1">
      <alignment horizontal="right" vertical="center"/>
    </xf>
    <xf numFmtId="9" fontId="1" fillId="0" borderId="10" xfId="2" applyFont="1" applyBorder="1" applyAlignment="1">
      <alignment horizontal="right" vertical="center"/>
    </xf>
    <xf numFmtId="9" fontId="1" fillId="0" borderId="5" xfId="2" applyFont="1" applyBorder="1" applyAlignment="1">
      <alignment horizontal="right" vertical="center"/>
    </xf>
    <xf numFmtId="0" fontId="1" fillId="0" borderId="13" xfId="0" applyFont="1" applyBorder="1" applyAlignment="1">
      <alignment horizontal="right" vertical="center"/>
    </xf>
    <xf numFmtId="164" fontId="1" fillId="0" borderId="7" xfId="2" applyNumberFormat="1" applyFont="1" applyBorder="1" applyAlignment="1">
      <alignment horizontal="right" vertical="center"/>
    </xf>
    <xf numFmtId="9" fontId="1" fillId="0" borderId="11" xfId="2" applyFont="1" applyBorder="1" applyAlignment="1">
      <alignment horizontal="right" vertical="center"/>
    </xf>
    <xf numFmtId="9" fontId="1" fillId="0" borderId="7" xfId="2" applyFont="1" applyBorder="1" applyAlignment="1">
      <alignment horizontal="right" vertical="center"/>
    </xf>
    <xf numFmtId="10" fontId="1" fillId="0" borderId="7" xfId="2" applyNumberFormat="1" applyFont="1" applyBorder="1" applyAlignment="1">
      <alignment horizontal="right" vertical="center"/>
    </xf>
    <xf numFmtId="164" fontId="1" fillId="0" borderId="8" xfId="2" applyNumberFormat="1" applyFont="1" applyBorder="1" applyAlignment="1">
      <alignment horizontal="right" vertical="center"/>
    </xf>
    <xf numFmtId="9" fontId="1" fillId="0" borderId="14" xfId="2" applyFont="1" applyBorder="1" applyAlignment="1">
      <alignment horizontal="right" vertical="center"/>
    </xf>
    <xf numFmtId="9" fontId="1" fillId="0" borderId="8" xfId="2" applyFont="1" applyBorder="1" applyAlignment="1">
      <alignment horizontal="right" vertical="center"/>
    </xf>
    <xf numFmtId="0" fontId="3" fillId="9" borderId="27" xfId="0" applyNumberFormat="1" applyFont="1" applyFill="1" applyBorder="1" applyAlignment="1">
      <alignment horizontal="center" vertical="center"/>
    </xf>
    <xf numFmtId="3" fontId="3" fillId="9" borderId="24" xfId="0" applyNumberFormat="1" applyFont="1" applyFill="1" applyBorder="1" applyAlignment="1">
      <alignment horizontal="center" vertical="center"/>
    </xf>
    <xf numFmtId="3" fontId="3" fillId="9" borderId="26" xfId="0" applyNumberFormat="1" applyFont="1" applyFill="1" applyBorder="1" applyAlignment="1">
      <alignment horizontal="center" vertical="center"/>
    </xf>
    <xf numFmtId="3" fontId="3" fillId="9" borderId="19" xfId="0" applyNumberFormat="1" applyFont="1" applyFill="1" applyBorder="1" applyAlignment="1">
      <alignment horizontal="center" vertical="center"/>
    </xf>
    <xf numFmtId="3" fontId="3" fillId="9" borderId="22" xfId="0" applyNumberFormat="1" applyFont="1" applyFill="1" applyBorder="1" applyAlignment="1">
      <alignment horizontal="center" vertical="center"/>
    </xf>
    <xf numFmtId="3" fontId="3" fillId="9" borderId="20" xfId="0" applyNumberFormat="1" applyFont="1" applyFill="1" applyBorder="1" applyAlignment="1">
      <alignment horizontal="center" vertical="center"/>
    </xf>
    <xf numFmtId="3" fontId="3" fillId="9" borderId="23" xfId="0" applyNumberFormat="1" applyFont="1" applyFill="1" applyBorder="1" applyAlignment="1">
      <alignment horizontal="center" vertical="center"/>
    </xf>
    <xf numFmtId="0" fontId="3" fillId="9" borderId="27" xfId="0" applyNumberFormat="1" applyFont="1" applyFill="1" applyBorder="1" applyAlignment="1">
      <alignment horizontal="center" vertical="center"/>
    </xf>
    <xf numFmtId="0" fontId="3" fillId="9" borderId="28" xfId="0" applyNumberFormat="1" applyFont="1" applyFill="1" applyBorder="1" applyAlignment="1">
      <alignment horizontal="center" vertical="center"/>
    </xf>
    <xf numFmtId="0" fontId="3" fillId="9" borderId="29" xfId="0" applyNumberFormat="1" applyFont="1" applyFill="1" applyBorder="1" applyAlignment="1">
      <alignment horizontal="center" vertical="center"/>
    </xf>
    <xf numFmtId="0" fontId="1" fillId="0" borderId="19" xfId="0" applyNumberFormat="1" applyFont="1" applyBorder="1" applyAlignment="1">
      <alignment horizontal="right" vertical="center"/>
    </xf>
    <xf numFmtId="3" fontId="11" fillId="0" borderId="13" xfId="0" applyNumberFormat="1" applyFont="1" applyBorder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3" fontId="11" fillId="0" borderId="11" xfId="0" applyNumberFormat="1" applyFont="1" applyFill="1" applyBorder="1" applyAlignment="1">
      <alignment horizontal="right" vertic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B9393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ivan/Downloads/Copy%20of%20&#1502;&#1488;&#1490;&#1512;%20&#1502;&#1497;&#1491;&#1506;%20&#1508;&#1505;&#1493;&#1500;&#1514;%20&#1495;&#1511;&#1500;&#1488;&#1497;&#1514;%20-%20&#1489;&#1513;&#1491;&#1492;%20&#1493;&#1489;&#1514;&#1506;&#1513;&#1497;&#149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סברים"/>
      <sheetName val="מסד נתונים שטחים ופסולות"/>
      <sheetName val="טבלת מקדמים לפי עונה"/>
    </sheetNames>
    <sheetDataSet>
      <sheetData sheetId="0"/>
      <sheetData sheetId="1"/>
      <sheetData sheetId="2">
        <row r="5">
          <cell r="B5" t="str">
            <v>אבוקדו</v>
          </cell>
          <cell r="C5" t="str">
            <v>סתיו חורף</v>
          </cell>
          <cell r="D5">
            <v>2</v>
          </cell>
          <cell r="E5">
            <v>0.02</v>
          </cell>
          <cell r="F5">
            <v>0.02</v>
          </cell>
          <cell r="L5">
            <v>0.03</v>
          </cell>
          <cell r="M5">
            <v>0.01</v>
          </cell>
          <cell r="N5">
            <v>0.02</v>
          </cell>
        </row>
        <row r="6">
          <cell r="B6" t="str">
            <v>אבטיח לזרעים (שטח פתוח)</v>
          </cell>
          <cell r="C6" t="str">
            <v>קיץ</v>
          </cell>
          <cell r="D6">
            <v>4</v>
          </cell>
          <cell r="H6">
            <v>0.15</v>
          </cell>
        </row>
        <row r="7">
          <cell r="B7" t="str">
            <v>אבטיח לפיצוח</v>
          </cell>
          <cell r="C7" t="str">
            <v>קיץ</v>
          </cell>
          <cell r="D7">
            <v>4</v>
          </cell>
          <cell r="H7">
            <v>0.15</v>
          </cell>
        </row>
        <row r="8">
          <cell r="B8" t="str">
            <v>אבטיח סידלס</v>
          </cell>
          <cell r="C8" t="str">
            <v>קיץ</v>
          </cell>
          <cell r="D8">
            <v>4</v>
          </cell>
          <cell r="H8">
            <v>0.1</v>
          </cell>
        </row>
        <row r="9">
          <cell r="B9" t="str">
            <v>אגוזי אדמה</v>
          </cell>
          <cell r="C9" t="str">
            <v>קיץ</v>
          </cell>
          <cell r="D9">
            <v>0.5</v>
          </cell>
          <cell r="H9">
            <v>0</v>
          </cell>
        </row>
        <row r="10">
          <cell r="B10" t="str">
            <v>אגס</v>
          </cell>
          <cell r="C10" t="str">
            <v>קיץ</v>
          </cell>
          <cell r="D10">
            <v>3</v>
          </cell>
          <cell r="H10">
            <v>0.1</v>
          </cell>
          <cell r="L10">
            <v>0.05</v>
          </cell>
          <cell r="M10">
            <v>1.2500000000000001E-2</v>
          </cell>
          <cell r="N10">
            <v>1.2500000000000001E-2</v>
          </cell>
          <cell r="O10">
            <v>1.2500000000000001E-2</v>
          </cell>
          <cell r="P10">
            <v>1.2500000000000001E-2</v>
          </cell>
        </row>
        <row r="11">
          <cell r="B11" t="str">
            <v>אדמונית - ניבה מלאה</v>
          </cell>
          <cell r="C11" t="str">
            <v>אביב</v>
          </cell>
          <cell r="D11">
            <v>0</v>
          </cell>
          <cell r="G11">
            <v>0</v>
          </cell>
        </row>
        <row r="12">
          <cell r="B12" t="str">
            <v>אדמונית בשטח פתוח בניבה מלאה</v>
          </cell>
          <cell r="C12" t="str">
            <v>אביב</v>
          </cell>
          <cell r="D12">
            <v>0</v>
          </cell>
          <cell r="G12">
            <v>0</v>
          </cell>
        </row>
        <row r="13">
          <cell r="B13" t="str">
            <v>אדמונית בשינוע מלא בחממה</v>
          </cell>
          <cell r="C13" t="str">
            <v>אביב</v>
          </cell>
          <cell r="D13">
            <v>0</v>
          </cell>
          <cell r="G13">
            <v>0</v>
          </cell>
        </row>
        <row r="14">
          <cell r="B14" t="str">
            <v>אוכמניות</v>
          </cell>
          <cell r="C14" t="str">
            <v>קיץ</v>
          </cell>
          <cell r="D14">
            <v>1.25</v>
          </cell>
          <cell r="H14">
            <v>0.1</v>
          </cell>
        </row>
        <row r="15">
          <cell r="B15" t="str">
            <v>אור</v>
          </cell>
          <cell r="C15" t="str">
            <v>סתיו חורף</v>
          </cell>
          <cell r="D15">
            <v>3.5</v>
          </cell>
          <cell r="E15">
            <v>3.2000000000000001E-2</v>
          </cell>
          <cell r="F15">
            <v>4.8000000000000001E-2</v>
          </cell>
          <cell r="L15">
            <v>0.2</v>
          </cell>
        </row>
        <row r="16">
          <cell r="B16" t="str">
            <v>אורה</v>
          </cell>
          <cell r="C16" t="str">
            <v>סתיו חורף</v>
          </cell>
          <cell r="D16">
            <v>3.5</v>
          </cell>
          <cell r="E16">
            <v>3.2000000000000001E-2</v>
          </cell>
          <cell r="F16">
            <v>4.8000000000000001E-2</v>
          </cell>
          <cell r="L16">
            <v>0.2</v>
          </cell>
        </row>
        <row r="17">
          <cell r="B17" t="str">
            <v>אנונה</v>
          </cell>
          <cell r="C17" t="str">
            <v>קיץ</v>
          </cell>
          <cell r="D17">
            <v>2.5</v>
          </cell>
          <cell r="H17">
            <v>0.1</v>
          </cell>
        </row>
        <row r="18">
          <cell r="B18" t="str">
            <v>אננס</v>
          </cell>
          <cell r="C18" t="str">
            <v>כל השנה</v>
          </cell>
          <cell r="D18">
            <v>4</v>
          </cell>
          <cell r="E18">
            <v>2.5000000000000001E-2</v>
          </cell>
          <cell r="F18">
            <v>2.5000000000000001E-2</v>
          </cell>
          <cell r="G18">
            <v>2.5000000000000001E-2</v>
          </cell>
          <cell r="H18">
            <v>2.5000000000000001E-2</v>
          </cell>
        </row>
        <row r="19">
          <cell r="B19" t="str">
            <v>אספסת</v>
          </cell>
          <cell r="C19" t="str">
            <v>ללא פסולת</v>
          </cell>
          <cell r="D19">
            <v>0</v>
          </cell>
        </row>
        <row r="20">
          <cell r="B20" t="str">
            <v>אספרגוס</v>
          </cell>
          <cell r="C20" t="str">
            <v>קיץ</v>
          </cell>
          <cell r="D20">
            <v>1</v>
          </cell>
          <cell r="H20">
            <v>0.05</v>
          </cell>
          <cell r="I20">
            <v>3000</v>
          </cell>
          <cell r="J20">
            <v>1</v>
          </cell>
        </row>
        <row r="21">
          <cell r="B21" t="str">
            <v>אפונה לשחת וזרעים</v>
          </cell>
          <cell r="C21" t="str">
            <v>אביב</v>
          </cell>
          <cell r="D21">
            <v>0.6</v>
          </cell>
          <cell r="G21">
            <v>0.05</v>
          </cell>
          <cell r="I21">
            <v>300</v>
          </cell>
          <cell r="J21">
            <v>1</v>
          </cell>
          <cell r="L21">
            <v>0.01</v>
          </cell>
          <cell r="O21">
            <v>0.01</v>
          </cell>
        </row>
        <row r="22">
          <cell r="B22" t="str">
            <v>אפונה לתעשיה</v>
          </cell>
          <cell r="C22" t="str">
            <v>אביב</v>
          </cell>
          <cell r="D22">
            <v>0.6</v>
          </cell>
          <cell r="G22">
            <v>0.05</v>
          </cell>
          <cell r="I22">
            <v>300</v>
          </cell>
          <cell r="J22">
            <v>1</v>
          </cell>
          <cell r="L22">
            <v>0.01</v>
          </cell>
          <cell r="O22">
            <v>0.01</v>
          </cell>
        </row>
        <row r="23">
          <cell r="B23" t="str">
            <v>אפונה סינית וצרפתית</v>
          </cell>
          <cell r="C23" t="str">
            <v>אביב</v>
          </cell>
          <cell r="D23">
            <v>0.6</v>
          </cell>
          <cell r="G23">
            <v>0.05</v>
          </cell>
          <cell r="O23">
            <v>0.01</v>
          </cell>
        </row>
        <row r="24">
          <cell r="B24" t="str">
            <v>אפונת שלג בבית רשת</v>
          </cell>
          <cell r="C24" t="str">
            <v>אביב</v>
          </cell>
          <cell r="D24">
            <v>0.6</v>
          </cell>
          <cell r="G24">
            <v>0.05</v>
          </cell>
          <cell r="O24">
            <v>0.01</v>
          </cell>
        </row>
        <row r="25">
          <cell r="B25" t="str">
            <v>אפרסמון</v>
          </cell>
          <cell r="C25" t="str">
            <v>סתיו</v>
          </cell>
          <cell r="D25">
            <v>5</v>
          </cell>
          <cell r="E25">
            <v>0.1</v>
          </cell>
          <cell r="M25">
            <v>0.01</v>
          </cell>
        </row>
        <row r="26">
          <cell r="B26" t="str">
            <v>אפרסק</v>
          </cell>
          <cell r="C26" t="str">
            <v>קיץ</v>
          </cell>
          <cell r="D26">
            <v>3.5</v>
          </cell>
          <cell r="H26">
            <v>0.05</v>
          </cell>
          <cell r="L26">
            <v>0.03</v>
          </cell>
          <cell r="P26">
            <v>0.03</v>
          </cell>
        </row>
        <row r="27">
          <cell r="B27" t="str">
            <v>אקליפטוס יער משקי</v>
          </cell>
          <cell r="C27" t="str">
            <v>ללא פסולת</v>
          </cell>
          <cell r="D27">
            <v>0</v>
          </cell>
        </row>
        <row r="28">
          <cell r="B28" t="str">
            <v>אקליפטוס ענפים לקטיף</v>
          </cell>
          <cell r="C28" t="str">
            <v>ללא פסולת</v>
          </cell>
          <cell r="D28">
            <v>0</v>
          </cell>
        </row>
        <row r="29">
          <cell r="B29" t="str">
            <v>ארגן</v>
          </cell>
          <cell r="C29" t="str">
            <v>ללא פסולת</v>
          </cell>
          <cell r="D29">
            <v>0</v>
          </cell>
        </row>
        <row r="30">
          <cell r="B30" t="str">
            <v>ארטישוק</v>
          </cell>
          <cell r="C30" t="str">
            <v>קיץ</v>
          </cell>
          <cell r="D30">
            <v>3</v>
          </cell>
          <cell r="H30">
            <v>0.1</v>
          </cell>
        </row>
        <row r="31">
          <cell r="B31" t="str">
            <v>אשכולית אדומה</v>
          </cell>
          <cell r="C31" t="str">
            <v>סתיו חורף</v>
          </cell>
          <cell r="D31">
            <v>7</v>
          </cell>
          <cell r="E31">
            <v>2.0000000000000004E-2</v>
          </cell>
          <cell r="F31">
            <v>0.03</v>
          </cell>
          <cell r="L31">
            <v>0.2</v>
          </cell>
        </row>
        <row r="32">
          <cell r="B32" t="str">
            <v>אשכולית לבנה</v>
          </cell>
          <cell r="C32" t="str">
            <v>סתיו חורף</v>
          </cell>
          <cell r="D32">
            <v>7</v>
          </cell>
          <cell r="E32">
            <v>2.0000000000000004E-2</v>
          </cell>
          <cell r="F32">
            <v>0.03</v>
          </cell>
          <cell r="L32">
            <v>0.2</v>
          </cell>
        </row>
        <row r="33">
          <cell r="B33" t="str">
            <v>בטטות קיץ</v>
          </cell>
          <cell r="C33" t="str">
            <v>קיץ</v>
          </cell>
          <cell r="D33">
            <v>4</v>
          </cell>
          <cell r="H33">
            <v>0.1</v>
          </cell>
          <cell r="P33">
            <v>0.01</v>
          </cell>
        </row>
        <row r="34">
          <cell r="B34" t="str">
            <v>בננה</v>
          </cell>
          <cell r="C34" t="str">
            <v>כל השנה</v>
          </cell>
          <cell r="D34">
            <v>7</v>
          </cell>
          <cell r="E34">
            <v>2.5000000000000001E-2</v>
          </cell>
          <cell r="F34">
            <v>2.5000000000000001E-2</v>
          </cell>
          <cell r="G34">
            <v>2.5000000000000001E-2</v>
          </cell>
          <cell r="H34">
            <v>2.5000000000000001E-2</v>
          </cell>
          <cell r="M34">
            <v>2.5000000000000001E-3</v>
          </cell>
          <cell r="N34">
            <v>2.5000000000000001E-3</v>
          </cell>
          <cell r="O34">
            <v>2.5000000000000001E-3</v>
          </cell>
          <cell r="P34">
            <v>2.5000000000000001E-3</v>
          </cell>
        </row>
        <row r="35">
          <cell r="B35" t="str">
            <v>בננה בבית רשת</v>
          </cell>
          <cell r="C35" t="str">
            <v>כל השנה</v>
          </cell>
          <cell r="D35">
            <v>7</v>
          </cell>
          <cell r="E35">
            <v>2.5000000000000001E-2</v>
          </cell>
          <cell r="F35">
            <v>2.5000000000000001E-2</v>
          </cell>
          <cell r="G35">
            <v>2.5000000000000001E-2</v>
          </cell>
          <cell r="H35">
            <v>2.5000000000000001E-2</v>
          </cell>
          <cell r="M35">
            <v>2.5000000000000001E-3</v>
          </cell>
          <cell r="N35">
            <v>2.5000000000000001E-3</v>
          </cell>
          <cell r="O35">
            <v>2.5000000000000001E-3</v>
          </cell>
          <cell r="P35">
            <v>2.5000000000000001E-3</v>
          </cell>
        </row>
        <row r="36">
          <cell r="B36" t="str">
            <v>בצל</v>
          </cell>
          <cell r="C36" t="str">
            <v>אביב</v>
          </cell>
          <cell r="D36">
            <v>8</v>
          </cell>
          <cell r="G36">
            <v>0.05</v>
          </cell>
          <cell r="I36">
            <v>0</v>
          </cell>
        </row>
        <row r="37">
          <cell r="B37" t="str">
            <v>בצל לזרעים בש''פ</v>
          </cell>
          <cell r="C37" t="str">
            <v>אביב</v>
          </cell>
          <cell r="D37">
            <v>4</v>
          </cell>
          <cell r="G37">
            <v>0.05</v>
          </cell>
          <cell r="I37">
            <v>0</v>
          </cell>
        </row>
        <row r="38">
          <cell r="B38" t="str">
            <v>בקיה לשחת וזרעים</v>
          </cell>
          <cell r="C38" t="str">
            <v>ללא פסולת</v>
          </cell>
          <cell r="D38">
            <v>0</v>
          </cell>
        </row>
        <row r="39">
          <cell r="B39" t="str">
            <v>ברוקולי לתעשייה</v>
          </cell>
          <cell r="C39" t="str">
            <v>אביב</v>
          </cell>
          <cell r="D39">
            <v>2</v>
          </cell>
          <cell r="G39">
            <v>0.05</v>
          </cell>
          <cell r="I39">
            <v>3000</v>
          </cell>
          <cell r="O39">
            <v>0.01</v>
          </cell>
        </row>
        <row r="40">
          <cell r="B40" t="str">
            <v>גד''ש שונים</v>
          </cell>
          <cell r="C40" t="str">
            <v>קיץ</v>
          </cell>
          <cell r="D40">
            <v>0</v>
          </cell>
          <cell r="H40">
            <v>0</v>
          </cell>
        </row>
        <row r="41">
          <cell r="B41" t="str">
            <v>גד"ש שונים לתחמיץ</v>
          </cell>
          <cell r="C41" t="str">
            <v>ללא פסולת</v>
          </cell>
          <cell r="D41">
            <v>0</v>
          </cell>
        </row>
        <row r="42">
          <cell r="B42" t="str">
            <v>גויאבה</v>
          </cell>
          <cell r="C42" t="str">
            <v>סתיו</v>
          </cell>
          <cell r="D42">
            <v>4</v>
          </cell>
          <cell r="E42">
            <v>0.1</v>
          </cell>
          <cell r="M42">
            <v>0.01</v>
          </cell>
        </row>
        <row r="43">
          <cell r="B43" t="str">
            <v>גזר</v>
          </cell>
          <cell r="C43" t="str">
            <v>קיץ</v>
          </cell>
          <cell r="D43">
            <v>6</v>
          </cell>
          <cell r="H43">
            <v>0.05</v>
          </cell>
          <cell r="L43">
            <v>0.2</v>
          </cell>
        </row>
        <row r="44">
          <cell r="B44" t="str">
            <v>גידול אצות</v>
          </cell>
          <cell r="C44" t="str">
            <v>ללא פסולת</v>
          </cell>
          <cell r="D44">
            <v>0</v>
          </cell>
        </row>
        <row r="45">
          <cell r="B45" t="str">
            <v>גידולים שונים בחממות</v>
          </cell>
          <cell r="C45" t="str">
            <v>כל השנה</v>
          </cell>
          <cell r="D45">
            <v>6</v>
          </cell>
          <cell r="E45">
            <v>1.2500000000000001E-2</v>
          </cell>
          <cell r="F45">
            <v>1.2500000000000001E-2</v>
          </cell>
          <cell r="G45">
            <v>1.2500000000000001E-2</v>
          </cell>
          <cell r="H45">
            <v>1.2500000000000001E-2</v>
          </cell>
        </row>
        <row r="46">
          <cell r="B46" t="str">
            <v>גידולים שונים בשטח פתוח</v>
          </cell>
          <cell r="C46" t="str">
            <v>כל השנה</v>
          </cell>
          <cell r="D46">
            <v>3</v>
          </cell>
          <cell r="E46">
            <v>1.2500000000000001E-2</v>
          </cell>
          <cell r="F46">
            <v>1.2500000000000001E-2</v>
          </cell>
          <cell r="G46">
            <v>1.2500000000000001E-2</v>
          </cell>
          <cell r="H46">
            <v>1.2500000000000001E-2</v>
          </cell>
        </row>
        <row r="47">
          <cell r="B47" t="str">
            <v>דובדבן בבית צמיחה</v>
          </cell>
          <cell r="C47" t="str">
            <v>אביב</v>
          </cell>
          <cell r="D47">
            <v>1.25</v>
          </cell>
          <cell r="G47">
            <v>0.08</v>
          </cell>
          <cell r="L47">
            <v>0.05</v>
          </cell>
          <cell r="O47">
            <v>0.05</v>
          </cell>
        </row>
        <row r="48">
          <cell r="B48" t="str">
            <v>דובדבן וגודגדן</v>
          </cell>
          <cell r="C48" t="str">
            <v>אביב</v>
          </cell>
          <cell r="D48">
            <v>1.25</v>
          </cell>
          <cell r="G48">
            <v>0.08</v>
          </cell>
          <cell r="L48">
            <v>0.05</v>
          </cell>
          <cell r="O48">
            <v>0.05</v>
          </cell>
        </row>
        <row r="49">
          <cell r="B49" t="str">
            <v>דלעת</v>
          </cell>
          <cell r="C49" t="str">
            <v>קיץ</v>
          </cell>
          <cell r="D49">
            <v>5</v>
          </cell>
          <cell r="H49">
            <v>0.2</v>
          </cell>
        </row>
        <row r="50">
          <cell r="B50" t="str">
            <v>הדס - ענפים ירוקים</v>
          </cell>
          <cell r="C50" t="str">
            <v>ללא פסולת</v>
          </cell>
          <cell r="D50">
            <v>0</v>
          </cell>
        </row>
        <row r="51">
          <cell r="B51" t="str">
            <v>הדרים שונים</v>
          </cell>
          <cell r="C51" t="str">
            <v>סתיו חורף</v>
          </cell>
          <cell r="D51">
            <v>4</v>
          </cell>
          <cell r="E51">
            <v>3.2000000000000001E-2</v>
          </cell>
          <cell r="F51">
            <v>4.8000000000000001E-2</v>
          </cell>
          <cell r="L51">
            <v>0.2</v>
          </cell>
        </row>
        <row r="52">
          <cell r="B52" t="str">
            <v>ולנסיה</v>
          </cell>
          <cell r="C52" t="str">
            <v>סתיו חורף</v>
          </cell>
          <cell r="D52">
            <v>6</v>
          </cell>
          <cell r="E52">
            <v>3.2000000000000001E-2</v>
          </cell>
          <cell r="F52">
            <v>4.8000000000000001E-2</v>
          </cell>
          <cell r="L52">
            <v>0.2</v>
          </cell>
        </row>
        <row r="53">
          <cell r="B53" t="str">
            <v>זית למאכל שלחין ובעל</v>
          </cell>
          <cell r="C53" t="str">
            <v>סתיו</v>
          </cell>
          <cell r="D53">
            <v>1.25</v>
          </cell>
          <cell r="E53">
            <v>0.1</v>
          </cell>
          <cell r="M53">
            <v>0.01</v>
          </cell>
        </row>
        <row r="54">
          <cell r="B54" t="str">
            <v>זית לשמן שלחין ובעל</v>
          </cell>
          <cell r="C54" t="str">
            <v>סתיו</v>
          </cell>
          <cell r="D54">
            <v>1.25</v>
          </cell>
          <cell r="E54">
            <v>0.05</v>
          </cell>
          <cell r="L54">
            <v>0.4</v>
          </cell>
          <cell r="M54">
            <v>0.4</v>
          </cell>
        </row>
        <row r="55">
          <cell r="B55" t="str">
            <v>חבוש</v>
          </cell>
          <cell r="C55" t="str">
            <v>סתיו</v>
          </cell>
          <cell r="D55">
            <v>3.5</v>
          </cell>
          <cell r="E55">
            <v>0.03</v>
          </cell>
          <cell r="M55">
            <v>0.01</v>
          </cell>
        </row>
        <row r="56">
          <cell r="B56" t="str">
            <v>חיטה לגרעינים</v>
          </cell>
          <cell r="C56" t="str">
            <v>ללא פסולת</v>
          </cell>
          <cell r="D56">
            <v>0</v>
          </cell>
        </row>
        <row r="57">
          <cell r="B57" t="str">
            <v>חיטה לשחת</v>
          </cell>
          <cell r="C57" t="str">
            <v>ללא פסולת</v>
          </cell>
          <cell r="D57">
            <v>0</v>
          </cell>
        </row>
        <row r="58">
          <cell r="B58" t="str">
            <v>חיטה לתחמיץ</v>
          </cell>
          <cell r="C58" t="str">
            <v>ללא פסולת</v>
          </cell>
          <cell r="D58">
            <v>0</v>
          </cell>
        </row>
        <row r="59">
          <cell r="B59" t="str">
            <v>חימצה (חומוס)</v>
          </cell>
          <cell r="C59" t="str">
            <v>קיץ</v>
          </cell>
          <cell r="D59">
            <v>0.3</v>
          </cell>
          <cell r="H59">
            <v>0.02</v>
          </cell>
        </row>
        <row r="60">
          <cell r="B60" t="str">
            <v>חמניות ייצור זרעי הורים</v>
          </cell>
          <cell r="C60" t="str">
            <v>קיץ</v>
          </cell>
          <cell r="D60">
            <v>0.25</v>
          </cell>
          <cell r="H60">
            <v>0.02</v>
          </cell>
        </row>
        <row r="61">
          <cell r="B61" t="str">
            <v>חמניות לפיצוח</v>
          </cell>
          <cell r="C61" t="str">
            <v>קיץ</v>
          </cell>
          <cell r="D61">
            <v>0.25</v>
          </cell>
          <cell r="H61">
            <v>0.02</v>
          </cell>
        </row>
        <row r="62">
          <cell r="B62" t="str">
            <v>חסה</v>
          </cell>
          <cell r="C62" t="str">
            <v>כל השנה</v>
          </cell>
          <cell r="D62">
            <v>4</v>
          </cell>
          <cell r="E62">
            <v>2.5000000000000001E-2</v>
          </cell>
          <cell r="F62">
            <v>2.5000000000000001E-2</v>
          </cell>
          <cell r="G62">
            <v>2.5000000000000001E-2</v>
          </cell>
          <cell r="H62">
            <v>2.5000000000000001E-2</v>
          </cell>
        </row>
        <row r="63">
          <cell r="B63" t="str">
            <v>חסה ללא חרקים בחממה</v>
          </cell>
          <cell r="C63" t="str">
            <v>כל השנה</v>
          </cell>
          <cell r="D63">
            <v>4</v>
          </cell>
          <cell r="E63">
            <v>2.5000000000000001E-2</v>
          </cell>
          <cell r="F63">
            <v>2.5000000000000001E-2</v>
          </cell>
          <cell r="G63">
            <v>2.5000000000000001E-2</v>
          </cell>
          <cell r="H63">
            <v>2.5000000000000001E-2</v>
          </cell>
        </row>
        <row r="64">
          <cell r="B64" t="str">
            <v>חסה רומית</v>
          </cell>
          <cell r="C64" t="str">
            <v>כל השנה</v>
          </cell>
          <cell r="D64">
            <v>4</v>
          </cell>
          <cell r="E64">
            <v>2.5000000000000001E-2</v>
          </cell>
          <cell r="F64">
            <v>2.5000000000000001E-2</v>
          </cell>
          <cell r="G64">
            <v>2.5000000000000001E-2</v>
          </cell>
          <cell r="H64">
            <v>2.5000000000000001E-2</v>
          </cell>
        </row>
        <row r="65">
          <cell r="B65" t="str">
            <v>חציל</v>
          </cell>
          <cell r="C65" t="str">
            <v>קיץ</v>
          </cell>
          <cell r="D65">
            <v>5</v>
          </cell>
          <cell r="H65">
            <v>0.05</v>
          </cell>
          <cell r="P65">
            <v>0.01</v>
          </cell>
        </row>
        <row r="66">
          <cell r="B66" t="str">
            <v>חרוב</v>
          </cell>
          <cell r="C66" t="str">
            <v>סתיו</v>
          </cell>
          <cell r="D66">
            <v>0.5</v>
          </cell>
          <cell r="E66">
            <v>0.1</v>
          </cell>
        </row>
        <row r="67">
          <cell r="B67" t="str">
            <v>טבורי</v>
          </cell>
          <cell r="C67" t="str">
            <v>סתיו חורף</v>
          </cell>
          <cell r="D67">
            <v>4.5</v>
          </cell>
          <cell r="E67">
            <v>2.0000000000000004E-2</v>
          </cell>
          <cell r="F67">
            <v>0.03</v>
          </cell>
          <cell r="L67">
            <v>0.2</v>
          </cell>
        </row>
        <row r="68">
          <cell r="B68" t="str">
            <v>טופז</v>
          </cell>
          <cell r="C68" t="str">
            <v>סתיו חורף</v>
          </cell>
          <cell r="D68">
            <v>0</v>
          </cell>
          <cell r="E68">
            <v>0</v>
          </cell>
          <cell r="F68">
            <v>0</v>
          </cell>
          <cell r="L68">
            <v>0.2</v>
          </cell>
        </row>
        <row r="69">
          <cell r="B69" t="str">
            <v>טרויטה תפוז</v>
          </cell>
          <cell r="C69" t="str">
            <v>סתיו חורף</v>
          </cell>
          <cell r="D69">
            <v>4.5</v>
          </cell>
          <cell r="E69">
            <v>2.0000000000000004E-2</v>
          </cell>
          <cell r="F69">
            <v>0.03</v>
          </cell>
          <cell r="L69">
            <v>0.2</v>
          </cell>
        </row>
        <row r="70">
          <cell r="B70" t="str">
            <v>ירוקים שונים</v>
          </cell>
          <cell r="C70" t="str">
            <v>ללא פסולת</v>
          </cell>
          <cell r="D70">
            <v>0</v>
          </cell>
        </row>
        <row r="71">
          <cell r="B71" t="str">
            <v>ירקות אורגנים שונים</v>
          </cell>
          <cell r="C71" t="str">
            <v>כל השנה</v>
          </cell>
          <cell r="D71">
            <v>3</v>
          </cell>
          <cell r="E71">
            <v>2.5000000000000001E-2</v>
          </cell>
          <cell r="F71">
            <v>2.5000000000000001E-2</v>
          </cell>
          <cell r="G71">
            <v>2.5000000000000001E-2</v>
          </cell>
          <cell r="H71">
            <v>2.5000000000000001E-2</v>
          </cell>
        </row>
        <row r="72">
          <cell r="B72" t="str">
            <v>ירקות שונים בתי רשת</v>
          </cell>
          <cell r="C72" t="str">
            <v>כל השנה</v>
          </cell>
          <cell r="D72">
            <v>3</v>
          </cell>
          <cell r="E72">
            <v>2.5000000000000001E-2</v>
          </cell>
          <cell r="F72">
            <v>2.5000000000000001E-2</v>
          </cell>
          <cell r="G72">
            <v>2.5000000000000001E-2</v>
          </cell>
          <cell r="H72">
            <v>2.5000000000000001E-2</v>
          </cell>
        </row>
        <row r="73">
          <cell r="B73" t="str">
            <v>ירקות שונים חממות</v>
          </cell>
          <cell r="C73" t="str">
            <v>כל השנה</v>
          </cell>
          <cell r="D73">
            <v>6</v>
          </cell>
          <cell r="E73">
            <v>2.5000000000000001E-2</v>
          </cell>
          <cell r="F73">
            <v>2.5000000000000001E-2</v>
          </cell>
          <cell r="G73">
            <v>2.5000000000000001E-2</v>
          </cell>
          <cell r="H73">
            <v>2.5000000000000001E-2</v>
          </cell>
        </row>
        <row r="74">
          <cell r="B74" t="str">
            <v>ירקות שונים ש''פ</v>
          </cell>
          <cell r="C74" t="str">
            <v>כל השנה</v>
          </cell>
          <cell r="D74">
            <v>3</v>
          </cell>
          <cell r="E74">
            <v>2.5000000000000001E-2</v>
          </cell>
          <cell r="F74">
            <v>2.5000000000000001E-2</v>
          </cell>
          <cell r="G74">
            <v>2.5000000000000001E-2</v>
          </cell>
          <cell r="H74">
            <v>2.5000000000000001E-2</v>
          </cell>
        </row>
        <row r="75">
          <cell r="B75" t="str">
            <v>כותנה</v>
          </cell>
          <cell r="C75" t="str">
            <v>סתיו</v>
          </cell>
          <cell r="D75">
            <v>0.6</v>
          </cell>
          <cell r="E75">
            <v>0</v>
          </cell>
        </row>
        <row r="76">
          <cell r="B76" t="str">
            <v>כלנית ריבוי - שלב ייצור פקעות בחממה</v>
          </cell>
          <cell r="C76" t="str">
            <v>ללא פסולת</v>
          </cell>
          <cell r="D76">
            <v>0</v>
          </cell>
        </row>
        <row r="77">
          <cell r="B77" t="str">
            <v>כף קנגורו- פלב</v>
          </cell>
          <cell r="C77" t="str">
            <v>ללא פסולת</v>
          </cell>
          <cell r="D77">
            <v>0</v>
          </cell>
        </row>
        <row r="78">
          <cell r="B78" t="str">
            <v>כרב נח</v>
          </cell>
          <cell r="C78" t="str">
            <v>ללא פסולת</v>
          </cell>
          <cell r="D78">
            <v>0</v>
          </cell>
        </row>
        <row r="79">
          <cell r="B79" t="str">
            <v>כרוב</v>
          </cell>
          <cell r="C79" t="str">
            <v>חורף</v>
          </cell>
          <cell r="D79">
            <v>6</v>
          </cell>
          <cell r="F79">
            <v>0.1</v>
          </cell>
          <cell r="N79">
            <v>0.01</v>
          </cell>
        </row>
        <row r="80">
          <cell r="B80" t="str">
            <v>כרוב ניצנים ש''פ</v>
          </cell>
          <cell r="C80" t="str">
            <v>חורף</v>
          </cell>
          <cell r="D80">
            <v>3</v>
          </cell>
          <cell r="F80">
            <v>0.1</v>
          </cell>
          <cell r="N80">
            <v>0.01</v>
          </cell>
        </row>
        <row r="81">
          <cell r="B81" t="str">
            <v>כרוב סיני</v>
          </cell>
          <cell r="C81" t="str">
            <v>חורף</v>
          </cell>
          <cell r="D81">
            <v>4</v>
          </cell>
          <cell r="F81">
            <v>0.1</v>
          </cell>
        </row>
        <row r="82">
          <cell r="B82" t="str">
            <v>כרובית</v>
          </cell>
          <cell r="C82" t="str">
            <v>חורף</v>
          </cell>
          <cell r="D82">
            <v>3</v>
          </cell>
          <cell r="F82">
            <v>0.1</v>
          </cell>
          <cell r="N82">
            <v>0.01</v>
          </cell>
        </row>
        <row r="83">
          <cell r="B83" t="str">
            <v>לא מעובד</v>
          </cell>
          <cell r="C83" t="str">
            <v>ללא פסולת</v>
          </cell>
          <cell r="D83">
            <v>0</v>
          </cell>
        </row>
        <row r="84">
          <cell r="B84" t="str">
            <v>ליים</v>
          </cell>
          <cell r="C84" t="str">
            <v>סתיו חורף</v>
          </cell>
          <cell r="D84">
            <v>3</v>
          </cell>
          <cell r="E84">
            <v>3.2000000000000001E-2</v>
          </cell>
          <cell r="F84">
            <v>4.8000000000000001E-2</v>
          </cell>
          <cell r="L84">
            <v>0.2</v>
          </cell>
        </row>
        <row r="85">
          <cell r="B85" t="str">
            <v>לימון</v>
          </cell>
          <cell r="C85" t="str">
            <v>סתיו חורף</v>
          </cell>
          <cell r="D85">
            <v>5</v>
          </cell>
          <cell r="E85">
            <v>2.0000000000000004E-2</v>
          </cell>
          <cell r="F85">
            <v>0.03</v>
          </cell>
          <cell r="L85">
            <v>0.2</v>
          </cell>
        </row>
        <row r="86">
          <cell r="B86" t="str">
            <v>לימקוואט</v>
          </cell>
          <cell r="C86" t="str">
            <v>סתיו חורף</v>
          </cell>
          <cell r="D86">
            <v>3.5</v>
          </cell>
          <cell r="E86">
            <v>3.2000000000000001E-2</v>
          </cell>
          <cell r="F86">
            <v>4.8000000000000001E-2</v>
          </cell>
          <cell r="L86">
            <v>0.2</v>
          </cell>
        </row>
        <row r="87">
          <cell r="B87" t="str">
            <v>ליצי</v>
          </cell>
          <cell r="C87" t="str">
            <v>קיץ</v>
          </cell>
          <cell r="D87">
            <v>1.25</v>
          </cell>
          <cell r="H87">
            <v>0.05</v>
          </cell>
          <cell r="L87">
            <v>0.03</v>
          </cell>
          <cell r="P87">
            <v>0.03</v>
          </cell>
        </row>
        <row r="88">
          <cell r="B88" t="str">
            <v>מור</v>
          </cell>
          <cell r="C88" t="str">
            <v>סתיו חורף</v>
          </cell>
          <cell r="D88">
            <v>4</v>
          </cell>
          <cell r="E88">
            <v>3.2000000000000001E-2</v>
          </cell>
          <cell r="F88">
            <v>4.8000000000000001E-2</v>
          </cell>
          <cell r="L88">
            <v>0.2</v>
          </cell>
        </row>
        <row r="89">
          <cell r="B89" t="str">
            <v>מורקוט</v>
          </cell>
          <cell r="C89" t="str">
            <v>סתיו חורף</v>
          </cell>
          <cell r="D89">
            <v>4.5</v>
          </cell>
          <cell r="E89">
            <v>3.2000000000000001E-2</v>
          </cell>
          <cell r="F89">
            <v>4.8000000000000001E-2</v>
          </cell>
          <cell r="L89">
            <v>0.2</v>
          </cell>
        </row>
        <row r="90">
          <cell r="B90" t="str">
            <v>מטע לא מעובד</v>
          </cell>
          <cell r="C90" t="str">
            <v>ללא פסולת</v>
          </cell>
          <cell r="D90">
            <v>0</v>
          </cell>
        </row>
        <row r="91">
          <cell r="B91" t="str">
            <v>מטעים שונים</v>
          </cell>
          <cell r="C91" t="str">
            <v>קיץ</v>
          </cell>
          <cell r="D91">
            <v>3</v>
          </cell>
          <cell r="H91">
            <v>0.05</v>
          </cell>
        </row>
        <row r="92">
          <cell r="B92" t="str">
            <v>מיכל</v>
          </cell>
          <cell r="C92" t="str">
            <v>סתיו חורף</v>
          </cell>
          <cell r="D92">
            <v>4</v>
          </cell>
          <cell r="E92">
            <v>3.2000000000000001E-2</v>
          </cell>
          <cell r="F92">
            <v>4.8000000000000001E-2</v>
          </cell>
          <cell r="L92">
            <v>0.2</v>
          </cell>
        </row>
        <row r="93">
          <cell r="B93" t="str">
            <v>מינאולה</v>
          </cell>
          <cell r="C93" t="str">
            <v>סתיו חורף</v>
          </cell>
          <cell r="D93">
            <v>5</v>
          </cell>
          <cell r="E93">
            <v>3.2000000000000001E-2</v>
          </cell>
          <cell r="F93">
            <v>4.8000000000000001E-2</v>
          </cell>
          <cell r="L93">
            <v>0.2</v>
          </cell>
        </row>
        <row r="94">
          <cell r="B94" t="str">
            <v>מירב</v>
          </cell>
          <cell r="C94" t="str">
            <v>סתיו חורף</v>
          </cell>
          <cell r="D94">
            <v>4</v>
          </cell>
          <cell r="E94">
            <v>3.2000000000000001E-2</v>
          </cell>
          <cell r="F94">
            <v>4.8000000000000001E-2</v>
          </cell>
          <cell r="L94">
            <v>0.2</v>
          </cell>
        </row>
        <row r="95">
          <cell r="B95" t="str">
            <v>מלון בשטח פתוח</v>
          </cell>
          <cell r="C95" t="str">
            <v>קיץ</v>
          </cell>
          <cell r="D95">
            <v>3</v>
          </cell>
          <cell r="H95">
            <v>0.1</v>
          </cell>
        </row>
        <row r="96">
          <cell r="B96" t="str">
            <v>מלון לזרעים חממה</v>
          </cell>
          <cell r="C96" t="str">
            <v>קיץ</v>
          </cell>
          <cell r="D96">
            <v>3</v>
          </cell>
          <cell r="H96">
            <v>0.2</v>
          </cell>
        </row>
        <row r="97">
          <cell r="B97" t="str">
            <v>מלפפון בית צמיחה</v>
          </cell>
          <cell r="C97" t="str">
            <v>כל השנה</v>
          </cell>
          <cell r="D97">
            <v>10</v>
          </cell>
          <cell r="E97">
            <v>2.5000000000000001E-2</v>
          </cell>
          <cell r="F97">
            <v>2.5000000000000001E-2</v>
          </cell>
          <cell r="G97">
            <v>2.5000000000000001E-2</v>
          </cell>
          <cell r="H97">
            <v>2.5000000000000001E-2</v>
          </cell>
        </row>
        <row r="98">
          <cell r="B98" t="str">
            <v>מלפפון בשטח פתוח לתעשייה</v>
          </cell>
          <cell r="C98" t="str">
            <v>קיץ</v>
          </cell>
          <cell r="D98">
            <v>4</v>
          </cell>
          <cell r="H98">
            <v>0.1</v>
          </cell>
          <cell r="P98">
            <v>0.01</v>
          </cell>
        </row>
        <row r="99">
          <cell r="B99" t="str">
            <v>מנגו</v>
          </cell>
          <cell r="C99" t="str">
            <v>קיץ</v>
          </cell>
          <cell r="D99">
            <v>3.25</v>
          </cell>
          <cell r="H99">
            <v>0.08</v>
          </cell>
          <cell r="L99">
            <v>0.03</v>
          </cell>
          <cell r="P99">
            <v>0.03</v>
          </cell>
        </row>
        <row r="100">
          <cell r="B100" t="str">
            <v>מקדמיה</v>
          </cell>
          <cell r="C100" t="str">
            <v>סתיו</v>
          </cell>
          <cell r="D100">
            <v>0.4</v>
          </cell>
          <cell r="E100">
            <v>0.05</v>
          </cell>
        </row>
        <row r="101">
          <cell r="B101" t="str">
            <v>משמיש</v>
          </cell>
          <cell r="C101" t="str">
            <v>אביב</v>
          </cell>
          <cell r="D101">
            <v>2.5</v>
          </cell>
          <cell r="G101">
            <v>0.05</v>
          </cell>
          <cell r="L101">
            <v>0.05</v>
          </cell>
          <cell r="O101">
            <v>0.05</v>
          </cell>
        </row>
        <row r="102">
          <cell r="B102" t="str">
            <v>משתלה בבית רשת לייצור צמחי ערוגה ומרפסת</v>
          </cell>
          <cell r="C102" t="str">
            <v>ללא פסולת</v>
          </cell>
          <cell r="D102">
            <v>0</v>
          </cell>
        </row>
        <row r="103">
          <cell r="B103" t="str">
            <v>משתלה לייצור צמחי גן ושיחים במיכלים</v>
          </cell>
          <cell r="C103" t="str">
            <v>ללא פסולת</v>
          </cell>
          <cell r="D103">
            <v>0</v>
          </cell>
        </row>
        <row r="104">
          <cell r="B104" t="str">
            <v>משתלות הדרים</v>
          </cell>
          <cell r="C104" t="str">
            <v>ללא פסולת</v>
          </cell>
          <cell r="D104">
            <v>0</v>
          </cell>
        </row>
        <row r="105">
          <cell r="B105" t="str">
            <v>משתלות ירקות</v>
          </cell>
          <cell r="C105" t="str">
            <v>ללא פסולת</v>
          </cell>
          <cell r="D105">
            <v>0</v>
          </cell>
        </row>
        <row r="106">
          <cell r="B106" t="str">
            <v>משתלות נשירים</v>
          </cell>
          <cell r="C106" t="str">
            <v>ללא פסולת</v>
          </cell>
          <cell r="D106">
            <v>0</v>
          </cell>
        </row>
        <row r="107">
          <cell r="B107" t="str">
            <v>משתלות סובטרופים</v>
          </cell>
          <cell r="C107" t="str">
            <v>ללא פסולת</v>
          </cell>
          <cell r="D107">
            <v>0</v>
          </cell>
        </row>
        <row r="108">
          <cell r="B108" t="str">
            <v>משתלת גפן</v>
          </cell>
          <cell r="C108" t="str">
            <v>ללא פסולת</v>
          </cell>
          <cell r="D108">
            <v>0</v>
          </cell>
        </row>
        <row r="109">
          <cell r="B109" t="str">
            <v>משתלת דקליים ועצי נוי במיכלים</v>
          </cell>
          <cell r="C109" t="str">
            <v>ללא פסולת</v>
          </cell>
          <cell r="D109">
            <v>0</v>
          </cell>
        </row>
        <row r="110">
          <cell r="B110" t="str">
            <v>משתלת יצור שתילים לעצי נוי</v>
          </cell>
          <cell r="C110" t="str">
            <v>ללא פסולת</v>
          </cell>
          <cell r="D110">
            <v>0</v>
          </cell>
        </row>
        <row r="111">
          <cell r="B111" t="str">
            <v>משתלת לייצור צמחי ערוגה ומרפסת - גידול בכוסיות  בבית צמיחה</v>
          </cell>
          <cell r="C111" t="str">
            <v>ללא פסולת</v>
          </cell>
          <cell r="D111">
            <v>0</v>
          </cell>
        </row>
        <row r="112">
          <cell r="B112" t="str">
            <v>משתלת פרחים בחממה</v>
          </cell>
          <cell r="C112" t="str">
            <v>ללא פסולת</v>
          </cell>
          <cell r="D112">
            <v>0</v>
          </cell>
        </row>
        <row r="113">
          <cell r="B113" t="str">
            <v>משתלת פרחים בש''פ</v>
          </cell>
          <cell r="C113" t="str">
            <v>ללא פסולת</v>
          </cell>
          <cell r="D113">
            <v>0</v>
          </cell>
        </row>
        <row r="114">
          <cell r="B114" t="str">
            <v>משתלת ריבוי שתילים לעצי נוי עד גודל מיכל 12</v>
          </cell>
          <cell r="C114" t="str">
            <v>ללא פסולת</v>
          </cell>
          <cell r="D114">
            <v>0</v>
          </cell>
        </row>
        <row r="115">
          <cell r="B115" t="str">
            <v>נבטים</v>
          </cell>
          <cell r="C115" t="str">
            <v>כל השנה</v>
          </cell>
          <cell r="D115">
            <v>3.5</v>
          </cell>
          <cell r="E115">
            <v>2.5000000000000001E-2</v>
          </cell>
          <cell r="F115">
            <v>2.5000000000000001E-2</v>
          </cell>
          <cell r="G115">
            <v>2.5000000000000001E-2</v>
          </cell>
          <cell r="H115">
            <v>2.5000000000000001E-2</v>
          </cell>
        </row>
        <row r="116">
          <cell r="B116" t="str">
            <v>נובה (סנטינה)</v>
          </cell>
          <cell r="C116" t="str">
            <v>סתיו חורף</v>
          </cell>
          <cell r="D116">
            <v>4</v>
          </cell>
          <cell r="E116">
            <v>3.2000000000000001E-2</v>
          </cell>
          <cell r="F116">
            <v>4.8000000000000001E-2</v>
          </cell>
          <cell r="L116">
            <v>0.2</v>
          </cell>
        </row>
        <row r="117">
          <cell r="B117" t="str">
            <v>ניוהול</v>
          </cell>
          <cell r="C117" t="str">
            <v>סתיו חורף</v>
          </cell>
          <cell r="D117">
            <v>4.5</v>
          </cell>
          <cell r="E117">
            <v>2.0000000000000004E-2</v>
          </cell>
          <cell r="F117">
            <v>0.03</v>
          </cell>
          <cell r="L117">
            <v>0.2</v>
          </cell>
        </row>
        <row r="118">
          <cell r="B118" t="str">
            <v>נקטרינה</v>
          </cell>
          <cell r="C118" t="str">
            <v>קיץ</v>
          </cell>
          <cell r="D118">
            <v>3.5</v>
          </cell>
          <cell r="H118">
            <v>0.05</v>
          </cell>
          <cell r="L118">
            <v>0.03</v>
          </cell>
          <cell r="O118">
            <v>0.01</v>
          </cell>
          <cell r="P118">
            <v>0.02</v>
          </cell>
        </row>
        <row r="119">
          <cell r="B119" t="str">
            <v>סלק לזרעים</v>
          </cell>
          <cell r="C119" t="str">
            <v>אביב</v>
          </cell>
          <cell r="D119">
            <v>4.5</v>
          </cell>
          <cell r="G119">
            <v>0.03</v>
          </cell>
          <cell r="I119">
            <v>300</v>
          </cell>
        </row>
        <row r="120">
          <cell r="B120" t="str">
            <v>ספארי סנסט</v>
          </cell>
          <cell r="C120" t="str">
            <v>ללא פסולת</v>
          </cell>
          <cell r="D120">
            <v>0</v>
          </cell>
        </row>
        <row r="121">
          <cell r="B121" t="str">
            <v>סצומה מוקדמת</v>
          </cell>
          <cell r="C121" t="str">
            <v>סתיו חורף</v>
          </cell>
          <cell r="D121">
            <v>4.5</v>
          </cell>
          <cell r="E121">
            <v>3.2000000000000001E-2</v>
          </cell>
          <cell r="F121">
            <v>4.8000000000000001E-2</v>
          </cell>
          <cell r="L121">
            <v>0.2</v>
          </cell>
        </row>
        <row r="122">
          <cell r="B122" t="str">
            <v>עגבניות בבית צמיחה</v>
          </cell>
          <cell r="C122" t="str">
            <v>כל השנה</v>
          </cell>
          <cell r="D122">
            <v>15</v>
          </cell>
          <cell r="E122">
            <v>1.2500000000000001E-2</v>
          </cell>
          <cell r="F122">
            <v>1.2500000000000001E-2</v>
          </cell>
          <cell r="G122">
            <v>1.2500000000000001E-2</v>
          </cell>
          <cell r="H122">
            <v>1.2500000000000001E-2</v>
          </cell>
          <cell r="J122">
            <v>0.2</v>
          </cell>
        </row>
        <row r="123">
          <cell r="B123" t="str">
            <v>עגבניות בש''פ</v>
          </cell>
          <cell r="C123" t="str">
            <v>קיץ</v>
          </cell>
          <cell r="D123">
            <v>10</v>
          </cell>
          <cell r="H123">
            <v>0.05</v>
          </cell>
          <cell r="I123">
            <v>350</v>
          </cell>
          <cell r="J123">
            <v>1</v>
          </cell>
          <cell r="L123">
            <v>0.01</v>
          </cell>
          <cell r="P123">
            <v>0.01</v>
          </cell>
        </row>
        <row r="124">
          <cell r="B124" t="str">
            <v>עגבניות בש''פ - עלווה</v>
          </cell>
          <cell r="C124" t="str">
            <v>קיץ</v>
          </cell>
          <cell r="D124">
            <v>0.5</v>
          </cell>
          <cell r="H124">
            <v>0.05</v>
          </cell>
        </row>
        <row r="125">
          <cell r="B125" t="str">
            <v>עגבניות לזרעים (חממה)</v>
          </cell>
          <cell r="C125" t="str">
            <v>כל השנה</v>
          </cell>
          <cell r="D125">
            <v>3</v>
          </cell>
          <cell r="E125">
            <v>0.15</v>
          </cell>
          <cell r="F125">
            <v>0.15</v>
          </cell>
          <cell r="G125">
            <v>0.15</v>
          </cell>
          <cell r="H125">
            <v>0.15</v>
          </cell>
          <cell r="J125">
            <v>0.2</v>
          </cell>
        </row>
        <row r="126">
          <cell r="B126" t="str">
            <v>עגבניות לתעשייה</v>
          </cell>
          <cell r="C126" t="str">
            <v>קיץ</v>
          </cell>
          <cell r="D126">
            <v>10</v>
          </cell>
          <cell r="H126">
            <v>0.05</v>
          </cell>
          <cell r="P126">
            <v>0.01</v>
          </cell>
        </row>
        <row r="127">
          <cell r="B127" t="str">
            <v>עגבניות לתעשייה - במפעל</v>
          </cell>
          <cell r="C127" t="str">
            <v>קיץ</v>
          </cell>
          <cell r="D127">
            <v>10</v>
          </cell>
          <cell r="H127">
            <v>0.01</v>
          </cell>
          <cell r="P127">
            <v>0.01</v>
          </cell>
        </row>
        <row r="128">
          <cell r="B128" t="str">
            <v>עינבי יין שלחין ובעל</v>
          </cell>
          <cell r="C128" t="str">
            <v>קיץ</v>
          </cell>
          <cell r="D128">
            <v>1.5</v>
          </cell>
          <cell r="H128">
            <v>0.01</v>
          </cell>
          <cell r="L128">
            <v>0.2</v>
          </cell>
          <cell r="P128">
            <v>0.2</v>
          </cell>
        </row>
        <row r="129">
          <cell r="B129" t="str">
            <v>עינבי מאכל שלחין ובעל</v>
          </cell>
          <cell r="C129" t="str">
            <v>קיץ</v>
          </cell>
          <cell r="D129">
            <v>2.5</v>
          </cell>
          <cell r="H129">
            <v>0.05</v>
          </cell>
          <cell r="L129">
            <v>0</v>
          </cell>
        </row>
        <row r="130">
          <cell r="B130" t="str">
            <v>ענבי מאכל בחממה</v>
          </cell>
          <cell r="C130" t="str">
            <v>אביב</v>
          </cell>
          <cell r="D130">
            <v>2.5</v>
          </cell>
          <cell r="G130">
            <v>7.0000000000000007E-2</v>
          </cell>
          <cell r="L130">
            <v>0</v>
          </cell>
          <cell r="O130">
            <v>0</v>
          </cell>
        </row>
        <row r="131">
          <cell r="B131" t="str">
            <v>ערבה- ענפים ירוקים</v>
          </cell>
          <cell r="C131" t="str">
            <v>ללא פסולת</v>
          </cell>
          <cell r="D131">
            <v>0</v>
          </cell>
        </row>
        <row r="132">
          <cell r="B132" t="str">
            <v>עשב חיטה</v>
          </cell>
          <cell r="C132" t="str">
            <v>כל השנה</v>
          </cell>
          <cell r="D132">
            <v>3.5</v>
          </cell>
          <cell r="E132">
            <v>2.5000000000000001E-2</v>
          </cell>
          <cell r="F132">
            <v>2.5000000000000001E-2</v>
          </cell>
          <cell r="G132">
            <v>2.5000000000000001E-2</v>
          </cell>
          <cell r="H132">
            <v>2.5000000000000001E-2</v>
          </cell>
        </row>
        <row r="133">
          <cell r="B133" t="str">
            <v>עשב לימון לייצוא בש''פ</v>
          </cell>
          <cell r="C133" t="str">
            <v>ללא פסולת</v>
          </cell>
          <cell r="D133">
            <v>0</v>
          </cell>
        </row>
        <row r="134">
          <cell r="B134" t="str">
            <v>פאולוניה</v>
          </cell>
          <cell r="C134" t="str">
            <v>ללא פסולת</v>
          </cell>
          <cell r="D134">
            <v>0</v>
          </cell>
        </row>
        <row r="135">
          <cell r="B135" t="str">
            <v>פאפיה</v>
          </cell>
          <cell r="C135" t="str">
            <v>קיץ</v>
          </cell>
          <cell r="D135">
            <v>8.5</v>
          </cell>
          <cell r="H135">
            <v>0.1</v>
          </cell>
        </row>
        <row r="136">
          <cell r="B136" t="str">
            <v>פומלו גלית</v>
          </cell>
          <cell r="C136" t="str">
            <v>סתיו חורף</v>
          </cell>
          <cell r="D136">
            <v>5</v>
          </cell>
          <cell r="E136">
            <v>3.2000000000000001E-2</v>
          </cell>
          <cell r="F136">
            <v>4.8000000000000001E-2</v>
          </cell>
          <cell r="L136">
            <v>0.2</v>
          </cell>
        </row>
        <row r="137">
          <cell r="B137" t="str">
            <v>פומלו צ'נדלר</v>
          </cell>
          <cell r="C137" t="str">
            <v>סתיו חורף</v>
          </cell>
          <cell r="D137">
            <v>4</v>
          </cell>
          <cell r="E137">
            <v>3.2000000000000001E-2</v>
          </cell>
          <cell r="F137">
            <v>4.8000000000000001E-2</v>
          </cell>
          <cell r="L137">
            <v>0.2</v>
          </cell>
        </row>
        <row r="138">
          <cell r="B138" t="str">
            <v>פומלית</v>
          </cell>
          <cell r="C138" t="str">
            <v>סתיו חורף</v>
          </cell>
          <cell r="D138">
            <v>5</v>
          </cell>
          <cell r="E138">
            <v>3.2000000000000001E-2</v>
          </cell>
          <cell r="F138">
            <v>4.8000000000000001E-2</v>
          </cell>
          <cell r="L138">
            <v>0.2</v>
          </cell>
        </row>
        <row r="139">
          <cell r="B139" t="str">
            <v>פטל</v>
          </cell>
          <cell r="C139" t="str">
            <v>קיץ</v>
          </cell>
          <cell r="D139">
            <v>1.2</v>
          </cell>
          <cell r="H139">
            <v>0.05</v>
          </cell>
        </row>
        <row r="140">
          <cell r="B140" t="str">
            <v>פטרוזיליה בשטח פתוח לשוק מקומי</v>
          </cell>
          <cell r="C140" t="str">
            <v>כל השנה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B141" t="str">
            <v>פטרוזיליה שורש</v>
          </cell>
          <cell r="C141" t="str">
            <v>כל השנה</v>
          </cell>
          <cell r="D141">
            <v>3.5</v>
          </cell>
          <cell r="E141">
            <v>1.2500000000000001E-2</v>
          </cell>
          <cell r="F141">
            <v>1.2500000000000001E-2</v>
          </cell>
          <cell r="G141">
            <v>1.2500000000000001E-2</v>
          </cell>
          <cell r="H141">
            <v>1.2500000000000001E-2</v>
          </cell>
        </row>
        <row r="142">
          <cell r="B142" t="str">
            <v>פיטיה</v>
          </cell>
          <cell r="C142" t="str">
            <v>קיץ</v>
          </cell>
          <cell r="D142">
            <v>3</v>
          </cell>
          <cell r="H142">
            <v>0.1</v>
          </cell>
        </row>
        <row r="143">
          <cell r="B143" t="str">
            <v>פיטריות (סהכ 4500טון בשנה)</v>
          </cell>
          <cell r="C143" t="str">
            <v>כל השנה</v>
          </cell>
          <cell r="D143">
            <v>0</v>
          </cell>
          <cell r="E143">
            <v>3.7499999999999999E-2</v>
          </cell>
          <cell r="F143">
            <v>3.7499999999999999E-2</v>
          </cell>
          <cell r="G143">
            <v>3.7499999999999999E-2</v>
          </cell>
          <cell r="H143">
            <v>3.7499999999999999E-2</v>
          </cell>
        </row>
        <row r="144">
          <cell r="B144" t="str">
            <v>פלפל בבית צמיחה</v>
          </cell>
          <cell r="C144" t="str">
            <v>כל השנה</v>
          </cell>
          <cell r="D144">
            <v>8</v>
          </cell>
          <cell r="E144">
            <v>2.5000000000000001E-2</v>
          </cell>
          <cell r="F144">
            <v>2.5000000000000001E-2</v>
          </cell>
          <cell r="G144">
            <v>2.5000000000000001E-2</v>
          </cell>
          <cell r="H144">
            <v>2.5000000000000001E-2</v>
          </cell>
        </row>
        <row r="145">
          <cell r="B145" t="str">
            <v>פלפל בש''פ</v>
          </cell>
          <cell r="C145" t="str">
            <v>קיץ</v>
          </cell>
          <cell r="D145">
            <v>4</v>
          </cell>
          <cell r="H145">
            <v>0.1</v>
          </cell>
        </row>
        <row r="146">
          <cell r="B146" t="str">
            <v>פסיפלורה</v>
          </cell>
          <cell r="C146" t="str">
            <v>סתיו</v>
          </cell>
          <cell r="D146">
            <v>2</v>
          </cell>
          <cell r="E146">
            <v>0.1</v>
          </cell>
        </row>
        <row r="147">
          <cell r="B147" t="str">
            <v>פקאנים</v>
          </cell>
          <cell r="C147" t="str">
            <v>סתיו</v>
          </cell>
          <cell r="D147">
            <v>0.35</v>
          </cell>
          <cell r="E147">
            <v>0.05</v>
          </cell>
        </row>
        <row r="148">
          <cell r="B148" t="str">
            <v>פרדס לא מעובד</v>
          </cell>
          <cell r="C148" t="str">
            <v>ללא פסולת</v>
          </cell>
          <cell r="D148">
            <v>0</v>
          </cell>
        </row>
        <row r="149">
          <cell r="B149" t="str">
            <v>פרוטאות</v>
          </cell>
          <cell r="C149" t="str">
            <v>ללא פסולת</v>
          </cell>
          <cell r="D149">
            <v>0</v>
          </cell>
        </row>
        <row r="150">
          <cell r="B150" t="str">
            <v>פרחים שונים חממות</v>
          </cell>
          <cell r="C150" t="str">
            <v>ללא פסולת</v>
          </cell>
          <cell r="D150">
            <v>0</v>
          </cell>
        </row>
        <row r="151">
          <cell r="B151" t="str">
            <v>פרחים שונים מנהרות</v>
          </cell>
          <cell r="C151" t="str">
            <v>ללא פסולת</v>
          </cell>
          <cell r="D151">
            <v>0</v>
          </cell>
        </row>
        <row r="152">
          <cell r="B152" t="str">
            <v>פרחים שונים רשת</v>
          </cell>
          <cell r="C152" t="str">
            <v>ללא פסולת</v>
          </cell>
          <cell r="D152">
            <v>0</v>
          </cell>
        </row>
        <row r="153">
          <cell r="B153" t="str">
            <v>פרחים שונים ש''פ</v>
          </cell>
          <cell r="C153" t="str">
            <v>ללא פסולת</v>
          </cell>
          <cell r="D153">
            <v>0</v>
          </cell>
        </row>
        <row r="154">
          <cell r="B154" t="str">
            <v>צבר</v>
          </cell>
          <cell r="C154" t="str">
            <v>קיץ</v>
          </cell>
          <cell r="D154">
            <v>2</v>
          </cell>
          <cell r="H154">
            <v>0.1</v>
          </cell>
        </row>
        <row r="155">
          <cell r="B155" t="str">
            <v>צמחי מרפא</v>
          </cell>
          <cell r="C155" t="str">
            <v>ללא פסולת</v>
          </cell>
          <cell r="D155">
            <v>0</v>
          </cell>
        </row>
        <row r="156">
          <cell r="B156" t="str">
            <v>צמחים מעוצבים לשוק מקומי</v>
          </cell>
          <cell r="C156" t="str">
            <v>ללא פסולת</v>
          </cell>
          <cell r="D156">
            <v>0</v>
          </cell>
        </row>
        <row r="157">
          <cell r="B157" t="str">
            <v>קומקוואט</v>
          </cell>
          <cell r="C157" t="str">
            <v>סתיו חורף</v>
          </cell>
          <cell r="D157">
            <v>3.5</v>
          </cell>
          <cell r="E157">
            <v>0.06</v>
          </cell>
          <cell r="F157">
            <v>0.09</v>
          </cell>
          <cell r="L157">
            <v>0.2</v>
          </cell>
        </row>
        <row r="158">
          <cell r="B158" t="str">
            <v>קיוי</v>
          </cell>
          <cell r="C158" t="str">
            <v>סתיו</v>
          </cell>
          <cell r="D158">
            <v>3</v>
          </cell>
          <cell r="E158">
            <v>0.02</v>
          </cell>
          <cell r="L158">
            <v>0.02</v>
          </cell>
          <cell r="M158">
            <v>0.02</v>
          </cell>
        </row>
        <row r="159">
          <cell r="B159" t="str">
            <v>קישוא</v>
          </cell>
          <cell r="C159" t="str">
            <v>קיץ</v>
          </cell>
          <cell r="D159">
            <v>2</v>
          </cell>
          <cell r="H159">
            <v>0.05</v>
          </cell>
        </row>
        <row r="160">
          <cell r="B160" t="str">
            <v>קליפים</v>
          </cell>
          <cell r="C160" t="str">
            <v>סתיו חורף</v>
          </cell>
          <cell r="D160">
            <v>4</v>
          </cell>
          <cell r="E160">
            <v>3.2000000000000001E-2</v>
          </cell>
          <cell r="F160">
            <v>4.8000000000000001E-2</v>
          </cell>
          <cell r="L160">
            <v>0.2</v>
          </cell>
        </row>
        <row r="161">
          <cell r="B161" t="str">
            <v>קרמבולה בחממות</v>
          </cell>
          <cell r="C161" t="str">
            <v>קיץ</v>
          </cell>
          <cell r="D161">
            <v>2</v>
          </cell>
          <cell r="H161">
            <v>0.1</v>
          </cell>
        </row>
        <row r="162">
          <cell r="B162" t="str">
            <v>ראשון</v>
          </cell>
          <cell r="C162" t="str">
            <v>ללא פסולת</v>
          </cell>
          <cell r="D162">
            <v>0</v>
          </cell>
        </row>
        <row r="163">
          <cell r="B163" t="str">
            <v>רוסקוס</v>
          </cell>
          <cell r="C163" t="str">
            <v>ללא פסולת</v>
          </cell>
          <cell r="D163">
            <v>0</v>
          </cell>
        </row>
        <row r="164">
          <cell r="B164" t="str">
            <v>רימון</v>
          </cell>
          <cell r="C164" t="str">
            <v>סתיו</v>
          </cell>
          <cell r="D164">
            <v>3</v>
          </cell>
          <cell r="E164">
            <v>0.12</v>
          </cell>
          <cell r="L164">
            <v>7.0000000000000007E-2</v>
          </cell>
          <cell r="M164">
            <v>7.0000000000000007E-2</v>
          </cell>
        </row>
        <row r="165">
          <cell r="B165" t="str">
            <v>שאר תבלינים אחרים לייצוא/ללא חרקים במבנה</v>
          </cell>
          <cell r="C165" t="str">
            <v>כל השנה</v>
          </cell>
          <cell r="D165">
            <v>3</v>
          </cell>
          <cell r="E165">
            <v>2.5000000000000001E-2</v>
          </cell>
          <cell r="F165">
            <v>2.5000000000000001E-2</v>
          </cell>
          <cell r="G165">
            <v>2.5000000000000001E-2</v>
          </cell>
          <cell r="H165">
            <v>2.5000000000000001E-2</v>
          </cell>
        </row>
        <row r="166">
          <cell r="B166" t="str">
            <v>שום</v>
          </cell>
          <cell r="C166" t="str">
            <v>אביב</v>
          </cell>
          <cell r="D166">
            <v>3.5</v>
          </cell>
          <cell r="G166">
            <v>0.05</v>
          </cell>
          <cell r="I166">
            <v>0</v>
          </cell>
          <cell r="O166">
            <v>0.01</v>
          </cell>
        </row>
        <row r="167">
          <cell r="B167" t="str">
            <v>שזיף</v>
          </cell>
          <cell r="C167" t="str">
            <v>קיץ</v>
          </cell>
          <cell r="D167">
            <v>2</v>
          </cell>
          <cell r="H167">
            <v>0.05</v>
          </cell>
          <cell r="L167">
            <v>0.03</v>
          </cell>
          <cell r="O167">
            <v>0.01</v>
          </cell>
          <cell r="P167">
            <v>0.02</v>
          </cell>
        </row>
        <row r="168">
          <cell r="B168" t="str">
            <v>שטח מובר</v>
          </cell>
          <cell r="C168" t="str">
            <v>ללא פסולת</v>
          </cell>
          <cell r="D168">
            <v>0</v>
          </cell>
        </row>
        <row r="169">
          <cell r="B169" t="str">
            <v>שיבולת שועל</v>
          </cell>
          <cell r="C169" t="str">
            <v>ללא פסולת</v>
          </cell>
          <cell r="D169">
            <v>0</v>
          </cell>
        </row>
        <row r="170">
          <cell r="B170" t="str">
            <v>שמוטי</v>
          </cell>
          <cell r="C170" t="str">
            <v>סתיו חורף</v>
          </cell>
          <cell r="D170">
            <v>5</v>
          </cell>
          <cell r="E170">
            <v>3.2000000000000001E-2</v>
          </cell>
          <cell r="F170">
            <v>4.8000000000000001E-2</v>
          </cell>
          <cell r="L170">
            <v>0.2</v>
          </cell>
        </row>
        <row r="171">
          <cell r="B171" t="str">
            <v>שסק</v>
          </cell>
          <cell r="C171" t="str">
            <v>אביב</v>
          </cell>
          <cell r="D171">
            <v>2</v>
          </cell>
          <cell r="G171">
            <v>0.15</v>
          </cell>
        </row>
        <row r="172">
          <cell r="B172" t="str">
            <v>שעווה</v>
          </cell>
          <cell r="C172" t="str">
            <v>ללא פסולת</v>
          </cell>
          <cell r="D172">
            <v>0</v>
          </cell>
        </row>
        <row r="173">
          <cell r="B173" t="str">
            <v>שעועית לתעשייה</v>
          </cell>
          <cell r="C173" t="str">
            <v>סתיו</v>
          </cell>
          <cell r="D173">
            <v>0.9</v>
          </cell>
          <cell r="E173">
            <v>0.3</v>
          </cell>
        </row>
        <row r="174">
          <cell r="B174" t="str">
            <v>שעורה</v>
          </cell>
          <cell r="C174" t="str">
            <v>ללא פסולת</v>
          </cell>
          <cell r="D174">
            <v>0</v>
          </cell>
        </row>
        <row r="175">
          <cell r="B175" t="str">
            <v>שקד שלחין ובעל</v>
          </cell>
          <cell r="C175" t="str">
            <v>סתיו</v>
          </cell>
          <cell r="D175">
            <v>0.18</v>
          </cell>
          <cell r="E175">
            <v>0.05</v>
          </cell>
          <cell r="L175">
            <v>0.03</v>
          </cell>
          <cell r="M175">
            <v>0.03</v>
          </cell>
        </row>
        <row r="176">
          <cell r="B176" t="str">
            <v>תאנים</v>
          </cell>
          <cell r="C176" t="str">
            <v>קיץ</v>
          </cell>
          <cell r="D176">
            <v>2</v>
          </cell>
          <cell r="H176">
            <v>0.15</v>
          </cell>
        </row>
        <row r="177">
          <cell r="B177" t="str">
            <v>תבלינים בחממה לשוק מקומי</v>
          </cell>
          <cell r="C177" t="str">
            <v>כל השנה</v>
          </cell>
          <cell r="D177">
            <v>3</v>
          </cell>
          <cell r="E177">
            <v>2.5000000000000001E-2</v>
          </cell>
          <cell r="F177">
            <v>2.5000000000000001E-2</v>
          </cell>
          <cell r="G177">
            <v>2.5000000000000001E-2</v>
          </cell>
          <cell r="H177">
            <v>2.5000000000000001E-2</v>
          </cell>
        </row>
        <row r="178">
          <cell r="B178" t="str">
            <v>תבלינים בש''פ לשוק מקומי</v>
          </cell>
          <cell r="C178" t="str">
            <v>כל השנה</v>
          </cell>
          <cell r="D178">
            <v>1.5</v>
          </cell>
          <cell r="E178">
            <v>2.5000000000000001E-2</v>
          </cell>
          <cell r="F178">
            <v>2.5000000000000001E-2</v>
          </cell>
          <cell r="G178">
            <v>2.5000000000000001E-2</v>
          </cell>
          <cell r="H178">
            <v>2.5000000000000001E-2</v>
          </cell>
        </row>
        <row r="179">
          <cell r="B179" t="str">
            <v>תות שדה תלוי</v>
          </cell>
          <cell r="C179" t="str">
            <v>חורף</v>
          </cell>
          <cell r="D179">
            <v>5</v>
          </cell>
          <cell r="F179">
            <v>0.1</v>
          </cell>
        </row>
        <row r="180">
          <cell r="B180" t="str">
            <v>תירס לזרעים מכלוא</v>
          </cell>
          <cell r="C180" t="str">
            <v>קיץ</v>
          </cell>
          <cell r="D180">
            <v>2</v>
          </cell>
          <cell r="H180">
            <v>0.2</v>
          </cell>
        </row>
        <row r="181">
          <cell r="B181" t="str">
            <v>תירס לפופ קורן</v>
          </cell>
          <cell r="C181" t="str">
            <v>קיץ</v>
          </cell>
          <cell r="D181">
            <v>2</v>
          </cell>
          <cell r="H181">
            <v>0.2</v>
          </cell>
          <cell r="P181">
            <v>0.01</v>
          </cell>
        </row>
        <row r="182">
          <cell r="B182" t="str">
            <v>תירס מתוק</v>
          </cell>
          <cell r="C182" t="str">
            <v>קיץ</v>
          </cell>
          <cell r="D182">
            <v>2</v>
          </cell>
          <cell r="H182">
            <v>0.2</v>
          </cell>
          <cell r="P182">
            <v>0.01</v>
          </cell>
        </row>
        <row r="183">
          <cell r="B183" t="str">
            <v>תירס תחמיץ</v>
          </cell>
          <cell r="C183" t="str">
            <v>ללא פסולת</v>
          </cell>
          <cell r="D183">
            <v>0</v>
          </cell>
        </row>
        <row r="184">
          <cell r="B184" t="str">
            <v>תלתן לזרעים ושחת</v>
          </cell>
          <cell r="C184" t="str">
            <v>ללא פסולת</v>
          </cell>
          <cell r="D184">
            <v>0</v>
          </cell>
        </row>
        <row r="185">
          <cell r="B185" t="str">
            <v>תמר</v>
          </cell>
          <cell r="C185" t="str">
            <v>סתיו</v>
          </cell>
          <cell r="D185">
            <v>2.8</v>
          </cell>
          <cell r="E185">
            <v>0.03</v>
          </cell>
          <cell r="M185">
            <v>0.01</v>
          </cell>
        </row>
        <row r="186">
          <cell r="B186" t="str">
            <v>תמר מג'הול ערבה תיכונה במיון ידני</v>
          </cell>
          <cell r="C186" t="str">
            <v>סתיו</v>
          </cell>
          <cell r="D186">
            <v>1.2</v>
          </cell>
          <cell r="E186">
            <v>0.03</v>
          </cell>
          <cell r="M186">
            <v>0.01</v>
          </cell>
        </row>
        <row r="187">
          <cell r="B187" t="str">
            <v>תפוח</v>
          </cell>
          <cell r="C187" t="str">
            <v>קיץ</v>
          </cell>
          <cell r="D187">
            <v>5</v>
          </cell>
          <cell r="H187">
            <v>0.08</v>
          </cell>
          <cell r="L187">
            <v>0.05</v>
          </cell>
          <cell r="M187">
            <v>1.2500000000000001E-2</v>
          </cell>
          <cell r="N187">
            <v>1.2500000000000001E-2</v>
          </cell>
          <cell r="O187">
            <v>1.2500000000000001E-2</v>
          </cell>
          <cell r="P187">
            <v>1.2500000000000001E-2</v>
          </cell>
        </row>
        <row r="188">
          <cell r="B188" t="str">
            <v>תרד עלים לייצוא בבית רשת</v>
          </cell>
          <cell r="C188" t="str">
            <v>כל השנה</v>
          </cell>
          <cell r="D188">
            <v>4.5</v>
          </cell>
          <cell r="E188">
            <v>1.2500000000000001E-2</v>
          </cell>
          <cell r="F188">
            <v>1.2500000000000001E-2</v>
          </cell>
          <cell r="G188">
            <v>1.2500000000000001E-2</v>
          </cell>
          <cell r="H188">
            <v>1.2500000000000001E-2</v>
          </cell>
        </row>
        <row r="189">
          <cell r="B189" t="str">
            <v>תפוחי אדמה אביב</v>
          </cell>
          <cell r="C189" t="str">
            <v>אביב</v>
          </cell>
          <cell r="D189">
            <v>4</v>
          </cell>
          <cell r="G189">
            <v>0.05</v>
          </cell>
          <cell r="O189">
            <v>0.01</v>
          </cell>
        </row>
        <row r="190">
          <cell r="B190" t="str">
            <v>תרביות ריקמה - מטעים (יחידות תרבית)</v>
          </cell>
          <cell r="C190" t="str">
            <v>ללא פסולת</v>
          </cell>
        </row>
        <row r="191">
          <cell r="B191" t="str">
            <v>אבטיח בחממה לייצור זרעי מכלוא</v>
          </cell>
        </row>
        <row r="192">
          <cell r="B192" t="str">
            <v>אבטיח במנהרות גבוהות</v>
          </cell>
        </row>
        <row r="193">
          <cell r="B193" t="str">
            <v>אבטיח מיני סידלס בשטח פתוח</v>
          </cell>
        </row>
        <row r="194">
          <cell r="B194" t="str">
            <v>אבטיח סידלס במנהרה עבירה</v>
          </cell>
        </row>
        <row r="195">
          <cell r="B195" t="str">
            <v>אגפנטוס</v>
          </cell>
        </row>
        <row r="196">
          <cell r="B196" t="str">
            <v>אדמוני</v>
          </cell>
        </row>
        <row r="197">
          <cell r="B197" t="str">
            <v>אדמונית בבית רשת בניבה מלאה</v>
          </cell>
        </row>
        <row r="198">
          <cell r="B198" t="str">
            <v>אוונימוס</v>
          </cell>
        </row>
        <row r="199">
          <cell r="B199" t="str">
            <v>אורגנו לייצוא בבית רשת</v>
          </cell>
        </row>
        <row r="200">
          <cell r="B200" t="str">
            <v>אורגנו לייצוא בש''פ</v>
          </cell>
        </row>
        <row r="201">
          <cell r="B201" t="str">
            <v>אורגנו לייצוא/ללא חרקים במבנה</v>
          </cell>
        </row>
        <row r="202">
          <cell r="B202" t="str">
            <v>אורגנו ללא חרקים בחממה/מנהרה עבירה</v>
          </cell>
        </row>
        <row r="203">
          <cell r="B203" t="str">
            <v>אורז</v>
          </cell>
        </row>
        <row r="204">
          <cell r="B204" t="str">
            <v>אילה - ענפים ירוקים</v>
          </cell>
        </row>
        <row r="205">
          <cell r="B205" t="str">
            <v>אירוס לריבוי</v>
          </cell>
        </row>
        <row r="206">
          <cell r="B206" t="str">
            <v>איריס בשטח פתוח</v>
          </cell>
        </row>
        <row r="207">
          <cell r="B207" t="str">
            <v>אירנגיום בחממה / מנהרה עבירה</v>
          </cell>
        </row>
        <row r="208">
          <cell r="B208" t="str">
            <v>אכילאה</v>
          </cell>
        </row>
        <row r="209">
          <cell r="B209" t="str">
            <v>אלן דייל</v>
          </cell>
        </row>
        <row r="210">
          <cell r="B210" t="str">
            <v>אלסטרומריה</v>
          </cell>
        </row>
        <row r="211">
          <cell r="B211" t="str">
            <v>אלסטרומריה זן טיארה לש.מקומי</v>
          </cell>
        </row>
        <row r="212">
          <cell r="B212" t="str">
            <v>אמיתה</v>
          </cell>
        </row>
        <row r="213">
          <cell r="B213" t="str">
            <v>אמריליס היפיאסטרום -ריבוי</v>
          </cell>
        </row>
        <row r="214">
          <cell r="B214" t="str">
            <v>אמריליס היפיאסטרום בבית רשת לריבוי</v>
          </cell>
        </row>
        <row r="215">
          <cell r="B215" t="str">
            <v>אסטר</v>
          </cell>
        </row>
        <row r="216">
          <cell r="B216" t="str">
            <v>אסטר בבית רשת</v>
          </cell>
        </row>
        <row r="217">
          <cell r="B217" t="str">
            <v>אסנה</v>
          </cell>
        </row>
        <row r="218">
          <cell r="B218" t="str">
            <v>אספרגוס וירגטוס</v>
          </cell>
        </row>
        <row r="219">
          <cell r="B219" t="str">
            <v>אספרגוס מירוקלאודיוס</v>
          </cell>
        </row>
        <row r="220">
          <cell r="B220" t="str">
            <v>אסקלפיאס טוברוזה</v>
          </cell>
        </row>
        <row r="221">
          <cell r="B221" t="str">
            <v>אפרסק בבית רשת</v>
          </cell>
        </row>
        <row r="222">
          <cell r="B222" t="str">
            <v>אפרסק נקטרינה בחממה</v>
          </cell>
        </row>
        <row r="223">
          <cell r="B223" t="str">
            <v>אקוניטום</v>
          </cell>
        </row>
        <row r="224">
          <cell r="B224" t="str">
            <v>ארומורוס</v>
          </cell>
        </row>
        <row r="225">
          <cell r="B225" t="str">
            <v>ארטישוק ירושלמי</v>
          </cell>
        </row>
        <row r="226">
          <cell r="B226" t="str">
            <v>ארליה</v>
          </cell>
        </row>
        <row r="227">
          <cell r="B227" t="str">
            <v>אתרוג</v>
          </cell>
        </row>
        <row r="228">
          <cell r="B228" t="str">
            <v>בולבינלה</v>
          </cell>
        </row>
        <row r="229">
          <cell r="B229" t="str">
            <v>בזיל לייצוא בבית רשת</v>
          </cell>
        </row>
        <row r="230">
          <cell r="B230" t="str">
            <v>בזיל לייצוא בש''פ</v>
          </cell>
        </row>
        <row r="231">
          <cell r="B231" t="str">
            <v>בזיל לייצוא/ללא חרקים במבנה</v>
          </cell>
        </row>
        <row r="232">
          <cell r="B232" t="str">
            <v>בזיל ללא חרקים בחממה/מנהרה עבירה</v>
          </cell>
        </row>
        <row r="233">
          <cell r="B233" t="str">
            <v>בזיליקום כפרח פורח</v>
          </cell>
        </row>
        <row r="234">
          <cell r="B234" t="str">
            <v>ביביז לייצוא בש''פ</v>
          </cell>
        </row>
        <row r="235">
          <cell r="B235" t="str">
            <v>ביביז לייצוא/ללא חרקים במבנה</v>
          </cell>
        </row>
        <row r="236">
          <cell r="B236" t="str">
            <v>ביביז ללא חרקים בחממה/מנהרה עבירה</v>
          </cell>
        </row>
        <row r="237">
          <cell r="B237" t="str">
            <v>בייבי לשוק מקומי בבית רשת</v>
          </cell>
        </row>
        <row r="238">
          <cell r="B238" t="str">
            <v>במיה</v>
          </cell>
        </row>
        <row r="239">
          <cell r="B239" t="str">
            <v>בן חצב לריבוי</v>
          </cell>
        </row>
        <row r="240">
          <cell r="B240" t="str">
            <v>בצל ירוק</v>
          </cell>
        </row>
        <row r="241">
          <cell r="B241" t="str">
            <v>בצל ירוק לייצוא</v>
          </cell>
        </row>
        <row r="242">
          <cell r="B242" t="str">
            <v>בצלצולים</v>
          </cell>
        </row>
        <row r="243">
          <cell r="B243" t="str">
            <v>בר גביע (מולוצלה)</v>
          </cell>
        </row>
        <row r="244">
          <cell r="B244" t="str">
            <v>ברבטוס</v>
          </cell>
        </row>
        <row r="245">
          <cell r="B245" t="str">
            <v>ברוקלי לשוק הטרי</v>
          </cell>
        </row>
        <row r="246">
          <cell r="B246" t="str">
            <v>גבסנית</v>
          </cell>
        </row>
        <row r="247">
          <cell r="B247" t="str">
            <v>גבסנית בבית רשת</v>
          </cell>
        </row>
        <row r="248">
          <cell r="B248" t="str">
            <v>גבסנית בשטח פתוח</v>
          </cell>
        </row>
        <row r="249">
          <cell r="B249" t="str">
            <v>גבסנית מיליון סטאר בחממה</v>
          </cell>
        </row>
        <row r="250">
          <cell r="B250" t="str">
            <v>גבסנית מיליון סטאר בשטח פתוח</v>
          </cell>
        </row>
        <row r="251">
          <cell r="B251" t="str">
            <v>גומא בשטח פתוח</v>
          </cell>
        </row>
        <row r="252">
          <cell r="B252" t="str">
            <v>גומפרנה</v>
          </cell>
        </row>
        <row r="253">
          <cell r="B253" t="str">
            <v>גומפרנה בשטח פתוח</v>
          </cell>
        </row>
        <row r="254">
          <cell r="B254" t="str">
            <v>גידול דגי מאכל אקסטינסיבי - מאגרים (טון)</v>
          </cell>
        </row>
        <row r="255">
          <cell r="B255" t="str">
            <v>גידול דגי נוי מים חמים וקרים (דגים משווקים)</v>
          </cell>
        </row>
        <row r="256">
          <cell r="B256" t="str">
            <v>גפן יין לריבוי</v>
          </cell>
        </row>
        <row r="257">
          <cell r="B257" t="str">
            <v>גרבילאה לפריחה</v>
          </cell>
        </row>
        <row r="258">
          <cell r="B258" t="str">
            <v>גרבילאה ספיידרמן ש''פ</v>
          </cell>
        </row>
        <row r="259">
          <cell r="B259" t="str">
            <v>גרברה</v>
          </cell>
        </row>
        <row r="260">
          <cell r="B260" t="str">
            <v>גת</v>
          </cell>
        </row>
        <row r="261">
          <cell r="B261" t="str">
            <v>דגים טרופיים מטילי ביצים ליצוא</v>
          </cell>
        </row>
        <row r="262">
          <cell r="B262" t="str">
            <v>דוביום</v>
          </cell>
        </row>
        <row r="263">
          <cell r="B263" t="str">
            <v>דוחן</v>
          </cell>
        </row>
        <row r="264">
          <cell r="B264" t="str">
            <v>דלורית</v>
          </cell>
        </row>
        <row r="265">
          <cell r="B265" t="str">
            <v>דלפיניום</v>
          </cell>
        </row>
        <row r="266">
          <cell r="B266" t="str">
            <v>דלפיניום רב שנתי בחממה / מנהרה עבירה</v>
          </cell>
        </row>
        <row r="267">
          <cell r="B267" t="str">
            <v>דם המכבים בחממה / מנהרה עבירה</v>
          </cell>
        </row>
        <row r="268">
          <cell r="B268" t="str">
            <v>דקל</v>
          </cell>
        </row>
        <row r="269">
          <cell r="B269" t="str">
            <v>דשא</v>
          </cell>
        </row>
        <row r="270">
          <cell r="B270" t="str">
            <v>הורטניה</v>
          </cell>
        </row>
        <row r="271">
          <cell r="B271" t="str">
            <v>היביסקוס</v>
          </cell>
        </row>
        <row r="272">
          <cell r="B272" t="str">
            <v>היפריקום</v>
          </cell>
        </row>
        <row r="273">
          <cell r="B273" t="str">
            <v>הרדוף</v>
          </cell>
        </row>
        <row r="274">
          <cell r="B274" t="str">
            <v>וינולה</v>
          </cell>
        </row>
        <row r="275">
          <cell r="B275" t="str">
            <v>ורדים</v>
          </cell>
        </row>
        <row r="276">
          <cell r="B276" t="str">
            <v>ורדים בחממה לשוק מקומי</v>
          </cell>
        </row>
        <row r="277">
          <cell r="B277" t="str">
            <v>זנגויל (ג'ינג'ר)</v>
          </cell>
        </row>
        <row r="278">
          <cell r="B278" t="str">
            <v>זרעים שונים בחממה</v>
          </cell>
        </row>
        <row r="279">
          <cell r="B279" t="str">
            <v>זרעים שונים ש.פ.</v>
          </cell>
        </row>
        <row r="280">
          <cell r="B280" t="str">
            <v>חוחובה</v>
          </cell>
        </row>
        <row r="281">
          <cell r="B281" t="str">
            <v>חזרן (במבוק)</v>
          </cell>
        </row>
        <row r="282">
          <cell r="B282" t="str">
            <v>חזרת</v>
          </cell>
        </row>
        <row r="283">
          <cell r="B283" t="str">
            <v>חיטה לעלים</v>
          </cell>
        </row>
        <row r="284">
          <cell r="B284" t="str">
            <v>חמניה</v>
          </cell>
        </row>
        <row r="285">
          <cell r="B285" t="str">
            <v>חמציץ</v>
          </cell>
        </row>
        <row r="286">
          <cell r="B286" t="str">
            <v>חסה בחממה על מצע מנותק</v>
          </cell>
        </row>
        <row r="287">
          <cell r="B287" t="str">
            <v>חסה לזרעים מכלוא</v>
          </cell>
        </row>
        <row r="288">
          <cell r="B288" t="str">
            <v>חסה צבעונית</v>
          </cell>
        </row>
        <row r="289">
          <cell r="B289" t="str">
            <v>חציל בבית רשת</v>
          </cell>
        </row>
        <row r="290">
          <cell r="B290" t="str">
            <v>חציל בחממה</v>
          </cell>
        </row>
        <row r="291">
          <cell r="B291" t="str">
            <v>חציל בטכנולוגיה גבוהה</v>
          </cell>
        </row>
        <row r="292">
          <cell r="B292" t="str">
            <v>חציל במינהרות נמוכות</v>
          </cell>
        </row>
        <row r="293">
          <cell r="B293" t="str">
            <v>חרציות לשוק מקומי</v>
          </cell>
        </row>
        <row r="294">
          <cell r="B294" t="str">
            <v>טבק</v>
          </cell>
        </row>
        <row r="295">
          <cell r="B295" t="str">
            <v>טמפל</v>
          </cell>
        </row>
        <row r="296">
          <cell r="B296" t="str">
            <v>טרגון לייצוא בש''פ</v>
          </cell>
        </row>
        <row r="297">
          <cell r="B297" t="str">
            <v>טרגון לייצוא/ללא חרקים במבנה</v>
          </cell>
        </row>
        <row r="298">
          <cell r="B298" t="str">
            <v>טרגון ללא חרקים בחממה/מנהרה עבירה</v>
          </cell>
        </row>
        <row r="299">
          <cell r="B299" t="str">
            <v>טרכליום</v>
          </cell>
        </row>
        <row r="300">
          <cell r="B300" t="str">
            <v>ייחורי ורדים</v>
          </cell>
        </row>
        <row r="301">
          <cell r="B301" t="str">
            <v>ייצור בצלים ופקעות מזרעים</v>
          </cell>
        </row>
        <row r="302">
          <cell r="B302" t="str">
            <v>יקינטון</v>
          </cell>
        </row>
        <row r="303">
          <cell r="B303" t="str">
            <v>כבשים לחלב ( ליטר)</v>
          </cell>
        </row>
        <row r="304">
          <cell r="B304" t="str">
            <v>כוסברה בשטח פתוח לשוק מקומי</v>
          </cell>
        </row>
        <row r="305">
          <cell r="B305" t="str">
            <v>כוסברה לייצוא בבית רשת</v>
          </cell>
        </row>
        <row r="306">
          <cell r="B306" t="str">
            <v>כותנה ייצור זרעי הורים</v>
          </cell>
        </row>
        <row r="307">
          <cell r="B307" t="str">
            <v>כותנה לנוי</v>
          </cell>
        </row>
        <row r="308">
          <cell r="B308" t="str">
            <v>כיסופית המדבר</v>
          </cell>
        </row>
        <row r="309">
          <cell r="B309" t="str">
            <v>כלנית</v>
          </cell>
        </row>
        <row r="310">
          <cell r="B310" t="str">
            <v>כלנית בבית רשת</v>
          </cell>
        </row>
        <row r="311">
          <cell r="B311" t="str">
            <v>כף קנגורו- מיני</v>
          </cell>
        </row>
        <row r="312">
          <cell r="B312" t="str">
            <v>כף קנגורו- פלב בבית רשת</v>
          </cell>
        </row>
        <row r="313">
          <cell r="B313" t="str">
            <v>כף קנגורו- פלב בשטח פתוח</v>
          </cell>
        </row>
        <row r="314">
          <cell r="B314" t="str">
            <v>כרם כנות</v>
          </cell>
        </row>
        <row r="315">
          <cell r="B315" t="str">
            <v>לאוקוספרום</v>
          </cell>
        </row>
        <row r="316">
          <cell r="B316" t="str">
            <v>לובג' לייצוא בש''פ</v>
          </cell>
        </row>
        <row r="317">
          <cell r="B317" t="str">
            <v>לובג' לייצוא/ללא חרקים במבנה</v>
          </cell>
        </row>
        <row r="318">
          <cell r="B318" t="str">
            <v>לוביה</v>
          </cell>
        </row>
        <row r="319">
          <cell r="B319" t="str">
            <v>לוע ארי בחממה/מנהרה עבירה</v>
          </cell>
        </row>
        <row r="320">
          <cell r="B320" t="str">
            <v>לוף (כרתי)</v>
          </cell>
        </row>
        <row r="321">
          <cell r="B321" t="str">
            <v>ליאטריס</v>
          </cell>
        </row>
        <row r="322">
          <cell r="B322" t="str">
            <v>ליאטריס בחממה / מנהרה עבירה</v>
          </cell>
        </row>
        <row r="323">
          <cell r="B323" t="str">
            <v>ליזיאנטוס</v>
          </cell>
        </row>
        <row r="324">
          <cell r="B324" t="str">
            <v>לימוניום אמילי</v>
          </cell>
        </row>
        <row r="325">
          <cell r="B325" t="str">
            <v>לימוניום בלטלרד</v>
          </cell>
        </row>
        <row r="326">
          <cell r="B326" t="str">
            <v>לימוניום בלטלרד שטח פתוח</v>
          </cell>
        </row>
        <row r="327">
          <cell r="B327" t="str">
            <v>לפת</v>
          </cell>
        </row>
        <row r="328">
          <cell r="B328" t="str">
            <v>מגינית</v>
          </cell>
        </row>
        <row r="329">
          <cell r="B329" t="str">
            <v>מדגה מתועש</v>
          </cell>
        </row>
        <row r="330">
          <cell r="B330" t="str">
            <v>מונסטרה</v>
          </cell>
        </row>
        <row r="331">
          <cell r="B331" t="str">
            <v>מונסטרה בחממה</v>
          </cell>
        </row>
        <row r="332">
          <cell r="B332" t="str">
            <v>מונסטרה בעציצים</v>
          </cell>
        </row>
        <row r="333">
          <cell r="B333" t="str">
            <v>מוריה שטח פתוח</v>
          </cell>
        </row>
        <row r="334">
          <cell r="B334" t="str">
            <v>מורן החורש</v>
          </cell>
        </row>
        <row r="335">
          <cell r="B335" t="str">
            <v>מורן החורש בשטח פתוח</v>
          </cell>
        </row>
        <row r="336">
          <cell r="B336" t="str">
            <v>מטע אורגני אחר</v>
          </cell>
        </row>
        <row r="337">
          <cell r="B337" t="str">
            <v>מטע לשתילי פרחים ש''פ</v>
          </cell>
        </row>
        <row r="338">
          <cell r="B338" t="str">
            <v>מטעי אם לייצור ייחורים לייצוא בחממה (מודל פלרגוניום)</v>
          </cell>
        </row>
        <row r="339">
          <cell r="B339" t="str">
            <v>מטריקריה</v>
          </cell>
        </row>
        <row r="340">
          <cell r="B340" t="str">
            <v>מיורם לייצוא בש''פ</v>
          </cell>
        </row>
        <row r="341">
          <cell r="B341" t="str">
            <v>מיורם לייצוא/ללא חרקים במבנה</v>
          </cell>
        </row>
        <row r="342">
          <cell r="B342" t="str">
            <v>מלון במנהרות</v>
          </cell>
        </row>
        <row r="343">
          <cell r="B343" t="str">
            <v>מלון לזרעים (שטח פתוח)</v>
          </cell>
        </row>
        <row r="344">
          <cell r="B344" t="str">
            <v>מלון סתיו במינהרות ובשפ (2 מחזורים בשנה)-ערבה</v>
          </cell>
        </row>
        <row r="345">
          <cell r="B345" t="str">
            <v>מליסה לייצוא בש''פ</v>
          </cell>
        </row>
        <row r="346">
          <cell r="B346" t="str">
            <v>מליסה לייצוא/ללא חרקים במבנה</v>
          </cell>
        </row>
        <row r="347">
          <cell r="B347" t="str">
            <v>מליסה ללא חרקים בחממה/מנהרה עבירה</v>
          </cell>
        </row>
        <row r="348">
          <cell r="B348" t="str">
            <v>מלפפון בייבי</v>
          </cell>
        </row>
        <row r="349">
          <cell r="B349" t="str">
            <v>מלפפון זרעים ש''פ</v>
          </cell>
        </row>
        <row r="350">
          <cell r="B350" t="str">
            <v>מלפפון לזרעים בבית צמיחה</v>
          </cell>
        </row>
        <row r="351">
          <cell r="B351" t="str">
            <v>מנגולד (סלק עלים)</v>
          </cell>
        </row>
        <row r="352">
          <cell r="B352" t="str">
            <v>מנתה (נענע) לייצוא בבית רשת</v>
          </cell>
        </row>
        <row r="353">
          <cell r="B353" t="str">
            <v>מנתה (נענע) לייצוא בש''פ</v>
          </cell>
        </row>
        <row r="354">
          <cell r="B354" t="str">
            <v>מנתה (נענע) לייצוא/ללא חרקים במבנה</v>
          </cell>
        </row>
        <row r="355">
          <cell r="B355" t="str">
            <v>מנתה (נענע) ללא חרקים בחממה/מנהרה עבירה</v>
          </cell>
        </row>
        <row r="356">
          <cell r="B356" t="str">
            <v>מרווה לייצוא בבית רשת</v>
          </cell>
        </row>
        <row r="357">
          <cell r="B357" t="str">
            <v>מרווה לייצוא בש''פ</v>
          </cell>
        </row>
        <row r="358">
          <cell r="B358" t="str">
            <v>מרווה לייצוא/ללא חרקים במבנה</v>
          </cell>
        </row>
        <row r="359">
          <cell r="B359" t="str">
            <v>מרווה ללא חרקים בחממה/מנהרה עבירה</v>
          </cell>
        </row>
        <row r="360">
          <cell r="B360" t="str">
            <v>מרסינה אפריקנה</v>
          </cell>
        </row>
        <row r="361">
          <cell r="B361" t="str">
            <v>משמש אורגני</v>
          </cell>
        </row>
        <row r="362">
          <cell r="B362" t="str">
            <v>משתלה לייצור עציצי ורדים בחממה</v>
          </cell>
        </row>
        <row r="363">
          <cell r="B363" t="str">
            <v>משתלה לייצור עציצי ורדים פורחים בחממה</v>
          </cell>
        </row>
        <row r="364">
          <cell r="B364" t="str">
            <v>משתלה לייצור עציצי פקעת ובצל מוגמרים בבית צמיחה</v>
          </cell>
        </row>
        <row r="365">
          <cell r="B365" t="str">
            <v>משתלה לייצור עציצי פקעת ובצל מוגמרים בחממה</v>
          </cell>
        </row>
        <row r="366">
          <cell r="B366" t="str">
            <v>משתלה לייצור צמחי גן ושיחים במיכלים בשטח פתוח</v>
          </cell>
        </row>
        <row r="367">
          <cell r="B367" t="str">
            <v>משתלה לייצור צמחי עציץ 12-15 מהשרשה עד מוגמר בחממה</v>
          </cell>
        </row>
        <row r="368">
          <cell r="B368" t="str">
            <v>משתלה לייצור צמחים מעוצבים בעציצים 12-15 לשוק מקומי</v>
          </cell>
        </row>
        <row r="369">
          <cell r="B369" t="str">
            <v>משתלה לייצור שתילונים מושרשים בתבנית לצמחי בבית חממה</v>
          </cell>
        </row>
        <row r="370">
          <cell r="B370" t="str">
            <v>משתלה לייצור שתילונים מושרשים בתבנית לצמחי בית בבית רשת</v>
          </cell>
        </row>
        <row r="371">
          <cell r="B371" t="str">
            <v>משתלה לייצור שתילים מייחורים למגדלי פרחי קטיף (ללא שתילי אם)</v>
          </cell>
        </row>
        <row r="372">
          <cell r="B372" t="str">
            <v>משתלה לייצור שתילים מייחורים למגדלי פרחים (ללא שתילי אם)</v>
          </cell>
        </row>
        <row r="373">
          <cell r="B373" t="str">
            <v>משתלה לריבוי שתילונים מושרשים בתבניות בבית צמיחה</v>
          </cell>
        </row>
        <row r="374">
          <cell r="B374" t="str">
            <v>משתלת בטטות</v>
          </cell>
        </row>
        <row r="375">
          <cell r="B375" t="str">
            <v>משתלת דקליים בשטח פתוח</v>
          </cell>
        </row>
        <row r="376">
          <cell r="B376" t="str">
            <v>משתלת ורדים ש''פ</v>
          </cell>
        </row>
        <row r="377">
          <cell r="B377" t="str">
            <v>משתלת לייצור עציצי פקעת ובצל מוגמרים בבית רשת</v>
          </cell>
        </row>
        <row r="378">
          <cell r="B378" t="str">
            <v>משתלת לייצור צמחי ערוגה ומרפסת - גידול בכוסיות בחממה</v>
          </cell>
        </row>
        <row r="379">
          <cell r="B379" t="str">
            <v>משתלת צמחים מעוצים מעוצבים עציץ 8-12  (מודל פרח שעווה בחממה)</v>
          </cell>
        </row>
        <row r="380">
          <cell r="B380" t="str">
            <v>משתלת תות שדה</v>
          </cell>
        </row>
        <row r="381">
          <cell r="B381" t="str">
            <v>נורית יבוא פקעות לפרחים</v>
          </cell>
        </row>
        <row r="382">
          <cell r="B382" t="str">
            <v>נורית לפריחה</v>
          </cell>
        </row>
        <row r="383">
          <cell r="B383" t="str">
            <v>נורית לפריחה שטח פתוח</v>
          </cell>
        </row>
        <row r="384">
          <cell r="B384" t="str">
            <v>נורית לריבוי</v>
          </cell>
        </row>
        <row r="385">
          <cell r="B385" t="str">
            <v>נורית ריבוי - שלב יצור פקעות בחממה</v>
          </cell>
        </row>
        <row r="386">
          <cell r="B386" t="str">
            <v>נורית ריבוי - שלב עיבוי פקעות ש''פ</v>
          </cell>
        </row>
        <row r="387">
          <cell r="B387" t="str">
            <v>ניו סמל</v>
          </cell>
        </row>
        <row r="388">
          <cell r="B388" t="str">
            <v>נץ חלב דוביום לריבוי</v>
          </cell>
        </row>
        <row r="389">
          <cell r="B389" t="str">
            <v>נץ חלב ערבי</v>
          </cell>
        </row>
        <row r="390">
          <cell r="B390" t="str">
            <v>נקטר</v>
          </cell>
        </row>
        <row r="391">
          <cell r="B391" t="str">
            <v>נקטרינה בבית רשת</v>
          </cell>
        </row>
        <row r="392">
          <cell r="B392" t="str">
            <v>נרקיס זיוה לריבוי</v>
          </cell>
        </row>
        <row r="393">
          <cell r="B393" t="str">
            <v>נרקיס לפריחה</v>
          </cell>
        </row>
        <row r="394">
          <cell r="B394" t="str">
            <v>סולידגו</v>
          </cell>
        </row>
        <row r="395">
          <cell r="B395" t="str">
            <v>סומסום</v>
          </cell>
        </row>
        <row r="396">
          <cell r="B396" t="str">
            <v>סורגום</v>
          </cell>
        </row>
        <row r="397">
          <cell r="B397" t="str">
            <v>סורגום לתחמיץ</v>
          </cell>
        </row>
        <row r="398">
          <cell r="B398" t="str">
            <v>סיטריה - פנסילריה</v>
          </cell>
        </row>
        <row r="399">
          <cell r="B399" t="str">
            <v>סיטריה איטלקיה</v>
          </cell>
        </row>
        <row r="400">
          <cell r="B400" t="str">
            <v>סייפן בחממה</v>
          </cell>
        </row>
        <row r="401">
          <cell r="B401" t="str">
            <v>סיפן אורכידיולה לפריחה</v>
          </cell>
        </row>
        <row r="402">
          <cell r="B402" t="str">
            <v>סיפן אורכידיולה לפריחה בית רשת</v>
          </cell>
        </row>
        <row r="403">
          <cell r="B403" t="str">
            <v>סיפן גדול</v>
          </cell>
        </row>
        <row r="404">
          <cell r="B404" t="str">
            <v>סיפן גדול בית רשת</v>
          </cell>
        </row>
        <row r="405">
          <cell r="B405" t="str">
            <v>סליקורניה לייצוא בחממה</v>
          </cell>
        </row>
        <row r="406">
          <cell r="B406" t="str">
            <v>סלק אדום - סתיו</v>
          </cell>
        </row>
        <row r="407">
          <cell r="B407" t="str">
            <v>סלק עלים ללא חריקם בחממה/מנהרה עבירה</v>
          </cell>
        </row>
        <row r="408">
          <cell r="B408" t="str">
            <v>סלרי</v>
          </cell>
        </row>
        <row r="409">
          <cell r="B409" t="str">
            <v>סלרי עלים ללא חרקים בחממה/מנהרה עבירה</v>
          </cell>
        </row>
        <row r="410">
          <cell r="B410" t="str">
            <v>סלרי פטוטרות לייצוא</v>
          </cell>
        </row>
        <row r="411">
          <cell r="B411" t="str">
            <v>ספדונה</v>
          </cell>
        </row>
        <row r="412">
          <cell r="B412" t="str">
            <v>עגבניות אשכולות אורגניות בבית צמיחה</v>
          </cell>
        </row>
        <row r="413">
          <cell r="B413" t="str">
            <v>עגבניות אשכולות בחממה צינון וחימום</v>
          </cell>
        </row>
        <row r="414">
          <cell r="B414" t="str">
            <v>עגבניות באשכולות לייצוא</v>
          </cell>
        </row>
        <row r="415">
          <cell r="B415" t="str">
            <v>עגבניות בבית רשת</v>
          </cell>
        </row>
        <row r="416">
          <cell r="B416" t="str">
            <v>עגבניות בבית רשת לייצור זרעי מיכלוא לגידול</v>
          </cell>
        </row>
        <row r="417">
          <cell r="B417" t="str">
            <v>עגבניות לזרעים בש''פ</v>
          </cell>
        </row>
        <row r="418">
          <cell r="B418" t="str">
            <v>עגבניות צ'רי בבית צמיחה</v>
          </cell>
        </row>
        <row r="419">
          <cell r="B419" t="str">
            <v>עגבניות צ'רי בבית רשת</v>
          </cell>
        </row>
        <row r="420">
          <cell r="B420" t="str">
            <v>עגבניות צ'רי בשטח פתוח</v>
          </cell>
        </row>
        <row r="421">
          <cell r="B421" t="str">
            <v>עגבניות צ'רי לזרעים</v>
          </cell>
        </row>
        <row r="422">
          <cell r="B422" t="str">
            <v>עדעד</v>
          </cell>
        </row>
        <row r="423">
          <cell r="B423" t="str">
            <v>עופרים</v>
          </cell>
        </row>
        <row r="424">
          <cell r="B424" t="str">
            <v>עידית</v>
          </cell>
        </row>
        <row r="425">
          <cell r="B425" t="str">
            <v>עירית לייצוא בבית רשת</v>
          </cell>
        </row>
        <row r="426">
          <cell r="B426" t="str">
            <v>עירית לייצוא בש''פ</v>
          </cell>
        </row>
        <row r="427">
          <cell r="B427" t="str">
            <v>עירית לייצוא/ללא חרקים במבנה</v>
          </cell>
        </row>
        <row r="428">
          <cell r="B428" t="str">
            <v>עירית ללא חרקים בחממה/מנהרה עבירה</v>
          </cell>
        </row>
        <row r="429">
          <cell r="B429" t="str">
            <v>עכוב</v>
          </cell>
        </row>
        <row r="430">
          <cell r="B430" t="str">
            <v>ערכובית הגלגל</v>
          </cell>
        </row>
        <row r="431">
          <cell r="B431" t="str">
            <v>עשב לימון לייצוא/ללא חרקים במבנה</v>
          </cell>
        </row>
        <row r="432">
          <cell r="B432" t="str">
            <v>פאפיה אורגנית בחממה</v>
          </cell>
        </row>
        <row r="433">
          <cell r="B433" t="str">
            <v>פוטיניה</v>
          </cell>
        </row>
        <row r="434">
          <cell r="B434" t="str">
            <v>פול</v>
          </cell>
        </row>
        <row r="435">
          <cell r="B435" t="str">
            <v>פטרוזיליה לייצוא בבית רשת</v>
          </cell>
        </row>
        <row r="436">
          <cell r="B436" t="str">
            <v>פטרוזיליה לייצוא בש''פ</v>
          </cell>
        </row>
        <row r="437">
          <cell r="B437" t="str">
            <v>פטרוזיליה לייצוא/ללא חרקים במבנה</v>
          </cell>
        </row>
        <row r="438">
          <cell r="B438" t="str">
            <v>פטרוזיליה ללא חרקים בחממה/מנהרה עבירה</v>
          </cell>
        </row>
        <row r="439">
          <cell r="B439" t="str">
            <v>פטרוזיליה לתעשיה</v>
          </cell>
        </row>
        <row r="440">
          <cell r="B440" t="str">
            <v>פיגויה</v>
          </cell>
        </row>
        <row r="441">
          <cell r="B441" t="str">
            <v>פיטוספורום</v>
          </cell>
        </row>
        <row r="442">
          <cell r="B442" t="str">
            <v>פיטריות</v>
          </cell>
        </row>
        <row r="443">
          <cell r="B443" t="str">
            <v>פלוקס</v>
          </cell>
        </row>
        <row r="444">
          <cell r="B444" t="str">
            <v>פלפל אורגני בטכנולוגיה גבוהה</v>
          </cell>
        </row>
        <row r="445">
          <cell r="B445" t="str">
            <v>פלפל אורגני לייצוא ב. צמיחה/ בתי רשת</v>
          </cell>
        </row>
        <row r="446">
          <cell r="B446" t="str">
            <v>פלפל אורגני לייצוא בבתי רשת</v>
          </cell>
        </row>
        <row r="447">
          <cell r="B447" t="str">
            <v>פלפל בבית רשת לייצוא ערבה</v>
          </cell>
        </row>
        <row r="448">
          <cell r="B448" t="str">
            <v>פלפל בבית רשת לשוק מקומי</v>
          </cell>
        </row>
        <row r="449">
          <cell r="B449" t="str">
            <v>פלפל בחממה: ארומרו</v>
          </cell>
        </row>
        <row r="450">
          <cell r="B450" t="str">
            <v>פלפל בטכנולוגיה גבוהה</v>
          </cell>
        </row>
        <row r="451">
          <cell r="B451" t="str">
            <v>פלפל חריף לתעשייה</v>
          </cell>
        </row>
        <row r="452">
          <cell r="B452" t="str">
            <v>פלפל לזרעים (חממה)</v>
          </cell>
        </row>
        <row r="453">
          <cell r="B453" t="str">
            <v>פלפל לזרעים מכלוא בש''פ</v>
          </cell>
        </row>
        <row r="454">
          <cell r="B454" t="str">
            <v>פלפל לייצוא ב. צמיחה/ בתי רשת</v>
          </cell>
        </row>
        <row r="455">
          <cell r="B455" t="str">
            <v>פלפל לייצוא בבית רשת</v>
          </cell>
        </row>
        <row r="456">
          <cell r="B456" t="str">
            <v>פלפל לייצוא הדלייה הולנדית בחממה/מנהרה עבירה עם צינון בלבד (טכנולוגיה גבוהה)</v>
          </cell>
        </row>
        <row r="457">
          <cell r="B457" t="str">
            <v>פלפל לנוי בבית צמיחה</v>
          </cell>
        </row>
        <row r="458">
          <cell r="B458" t="str">
            <v>פלפל לנוי בשטח פתוח</v>
          </cell>
        </row>
        <row r="459">
          <cell r="B459" t="str">
            <v>פלפל צ'ילי לייצוא בחממה</v>
          </cell>
        </row>
        <row r="460">
          <cell r="B460" t="str">
            <v>פלפל צ'ילי שטח פתוח לשוק מקומי</v>
          </cell>
        </row>
        <row r="461">
          <cell r="B461" t="str">
            <v>פלפלון ענפים ירוקים</v>
          </cell>
        </row>
        <row r="462">
          <cell r="B462" t="str">
            <v>פמפס</v>
          </cell>
        </row>
        <row r="463">
          <cell r="B463" t="str">
            <v>פפריקה לתעשייה</v>
          </cell>
        </row>
        <row r="464">
          <cell r="B464" t="str">
            <v>פרג</v>
          </cell>
        </row>
        <row r="465">
          <cell r="B465" t="str">
            <v>פרזיה לפריחה</v>
          </cell>
        </row>
        <row r="466">
          <cell r="B466" t="str">
            <v>פרח האורז</v>
          </cell>
        </row>
        <row r="467">
          <cell r="B467" t="str">
            <v>פרחי קישוא ש''פ</v>
          </cell>
        </row>
        <row r="468">
          <cell r="B468" t="str">
            <v>צ'סטרום</v>
          </cell>
        </row>
        <row r="469">
          <cell r="B469" t="str">
            <v>צ'סטרום בבית רשת</v>
          </cell>
        </row>
        <row r="470">
          <cell r="B470" t="str">
            <v>צ'רביל לייצוא בבית רשת</v>
          </cell>
        </row>
        <row r="471">
          <cell r="B471" t="str">
            <v>צ'רביל לייצוא בש''פ</v>
          </cell>
        </row>
        <row r="472">
          <cell r="B472" t="str">
            <v>צ'רביל לייצוא/ללא חרקים במבנה</v>
          </cell>
        </row>
        <row r="473">
          <cell r="B473" t="str">
            <v>צבעוני לפריחה</v>
          </cell>
        </row>
        <row r="474">
          <cell r="B474" t="str">
            <v>צבעוני לפריחה בחממה / מנהרה עבירה</v>
          </cell>
        </row>
        <row r="475">
          <cell r="B475" t="str">
            <v>צבר אינטסיבי (2 מחזורים)</v>
          </cell>
        </row>
        <row r="476">
          <cell r="B476" t="str">
            <v>ציפורן</v>
          </cell>
        </row>
        <row r="477">
          <cell r="B477" t="str">
            <v>ציפורני חתול</v>
          </cell>
        </row>
        <row r="478">
          <cell r="B478" t="str">
            <v>צלוזיה</v>
          </cell>
        </row>
        <row r="479">
          <cell r="B479" t="str">
            <v>צלוזיה בשטח פתוח</v>
          </cell>
        </row>
        <row r="480">
          <cell r="B480" t="str">
            <v>צמחי בית שונים</v>
          </cell>
        </row>
        <row r="481">
          <cell r="B481" t="str">
            <v>צמחי ברכה בחממות</v>
          </cell>
        </row>
        <row r="482">
          <cell r="B482" t="str">
            <v>צמחי גן ועצים</v>
          </cell>
        </row>
        <row r="483">
          <cell r="B483" t="str">
            <v>צמחי מים טבולים בחממות</v>
          </cell>
        </row>
        <row r="484">
          <cell r="B484" t="str">
            <v>צמחי מים עיליים בחממות</v>
          </cell>
        </row>
        <row r="485">
          <cell r="B485" t="str">
            <v>צמחים מעוצבי גזע (מודל צמה)</v>
          </cell>
        </row>
        <row r="486">
          <cell r="B486" t="str">
            <v>צנון</v>
          </cell>
        </row>
        <row r="487">
          <cell r="B487" t="str">
            <v>צנונית</v>
          </cell>
        </row>
        <row r="488">
          <cell r="B488" t="str">
            <v>צנונית לזרעים מכלוא</v>
          </cell>
        </row>
        <row r="489">
          <cell r="B489" t="str">
            <v>צפור גן עדן</v>
          </cell>
        </row>
        <row r="490">
          <cell r="B490" t="str">
            <v>קאלה אתיופיקה</v>
          </cell>
        </row>
        <row r="491">
          <cell r="B491" t="str">
            <v>קאלה אתיופיקה בחממה / מנהרה עבירה</v>
          </cell>
        </row>
        <row r="492">
          <cell r="B492" t="str">
            <v>קאלה אתיופיקה לריבוי</v>
          </cell>
        </row>
        <row r="493">
          <cell r="B493" t="str">
            <v>קאלה ציבעונית לריבוי</v>
          </cell>
        </row>
        <row r="494">
          <cell r="B494" t="str">
            <v>קאלה ציבעונית לריבוי בחממה</v>
          </cell>
        </row>
        <row r="495">
          <cell r="B495" t="str">
            <v>קוטינוס</v>
          </cell>
        </row>
        <row r="496">
          <cell r="B496" t="str">
            <v>קוכיה</v>
          </cell>
        </row>
        <row r="497">
          <cell r="B497" t="str">
            <v>קולרבי</v>
          </cell>
        </row>
        <row r="498">
          <cell r="B498" t="str">
            <v>קוסברה לייצוא בש''פ</v>
          </cell>
        </row>
        <row r="499">
          <cell r="B499" t="str">
            <v>קוסברה ללא חרקים בחממה במצע מנותק</v>
          </cell>
        </row>
        <row r="500">
          <cell r="B500" t="str">
            <v>קוסמוס</v>
          </cell>
        </row>
        <row r="501">
          <cell r="B501" t="str">
            <v>קוקולס (סהרון)</v>
          </cell>
        </row>
        <row r="502">
          <cell r="B502" t="str">
            <v>קוקולס (סהרון) בית רשת</v>
          </cell>
        </row>
        <row r="503">
          <cell r="B503" t="str">
            <v>קורנית לייצוא בבית רשת</v>
          </cell>
        </row>
        <row r="504">
          <cell r="B504" t="str">
            <v>קורנית לייצוא בש''פ</v>
          </cell>
        </row>
        <row r="505">
          <cell r="B505" t="str">
            <v>קורנית לייצוא/ללא חרקים במבנה</v>
          </cell>
        </row>
        <row r="506">
          <cell r="B506" t="str">
            <v>קורנית ללא חרקים בחממה/מנהרה עבירה</v>
          </cell>
        </row>
        <row r="507">
          <cell r="B507" t="str">
            <v>קיפודן</v>
          </cell>
        </row>
        <row r="508">
          <cell r="B508" t="str">
            <v>קיפודן בחממה / מנהרה עבירה</v>
          </cell>
        </row>
        <row r="509">
          <cell r="B509" t="str">
            <v>קיקיון</v>
          </cell>
        </row>
        <row r="510">
          <cell r="B510" t="str">
            <v>קישוא במנהרות נמוכות</v>
          </cell>
        </row>
        <row r="511">
          <cell r="B511" t="str">
            <v>קישוא לזרעים מכלוא</v>
          </cell>
        </row>
        <row r="512">
          <cell r="B512" t="str">
            <v>קמפנולה בחממה / מנהרה עבירה</v>
          </cell>
        </row>
        <row r="513">
          <cell r="B513" t="str">
            <v>קנביס</v>
          </cell>
        </row>
        <row r="514">
          <cell r="B514" t="str">
            <v>קנולה</v>
          </cell>
        </row>
        <row r="515">
          <cell r="B515" t="str">
            <v>קניפופיה</v>
          </cell>
        </row>
        <row r="516">
          <cell r="B516" t="str">
            <v>קסנדו</v>
          </cell>
        </row>
        <row r="517">
          <cell r="B517" t="str">
            <v>קצח</v>
          </cell>
        </row>
        <row r="518">
          <cell r="B518" t="str">
            <v>קרטמוס</v>
          </cell>
        </row>
        <row r="519">
          <cell r="B519" t="str">
            <v>קרטמוס שטח פתוח</v>
          </cell>
        </row>
        <row r="520">
          <cell r="B520" t="str">
            <v>קרספידיה</v>
          </cell>
        </row>
        <row r="521">
          <cell r="B521" t="str">
            <v>קרספידיה בשטח פתוח</v>
          </cell>
        </row>
        <row r="522">
          <cell r="B522" t="str">
            <v>רוזמרין לייצוא בבית רשת</v>
          </cell>
        </row>
        <row r="523">
          <cell r="B523" t="str">
            <v>רוזמרין לייצוא בש''פ</v>
          </cell>
        </row>
        <row r="524">
          <cell r="B524" t="str">
            <v>רוזמרין לייצוא/ללא חרקים במבנה</v>
          </cell>
        </row>
        <row r="525">
          <cell r="B525" t="str">
            <v>רוזמרין ללא חרקים בחממה/מנהרה עבירה</v>
          </cell>
        </row>
        <row r="526">
          <cell r="B526" t="str">
            <v>רוקולה לייצוא בבית רשת</v>
          </cell>
        </row>
        <row r="527">
          <cell r="B527" t="str">
            <v>רוקולה לייצוא בש''פ</v>
          </cell>
        </row>
        <row r="528">
          <cell r="B528" t="str">
            <v>רוקולה לייצוא/ללא חרקים במבנה</v>
          </cell>
        </row>
        <row r="529">
          <cell r="B529" t="str">
            <v>רוקולה ללא חרקים בחממה/מנהרה עבירה</v>
          </cell>
        </row>
        <row r="530">
          <cell r="B530" t="str">
            <v>רוקט לייצוא/ללא חרקים במבנה</v>
          </cell>
        </row>
        <row r="531">
          <cell r="B531" t="str">
            <v>רותם</v>
          </cell>
        </row>
        <row r="532">
          <cell r="B532" t="str">
            <v>רקפת לריבוי</v>
          </cell>
        </row>
        <row r="533">
          <cell r="B533" t="str">
            <v>רשד</v>
          </cell>
        </row>
        <row r="534">
          <cell r="B534" t="str">
            <v>שאר תבלינים אחרים לייצוא בש''פ</v>
          </cell>
        </row>
        <row r="535">
          <cell r="B535" t="str">
            <v>שאר תבלינים לייצוא בבית רשת</v>
          </cell>
        </row>
        <row r="536">
          <cell r="B536" t="str">
            <v>שומר</v>
          </cell>
        </row>
        <row r="537">
          <cell r="B537" t="str">
            <v>שושן לונגיפלורום</v>
          </cell>
        </row>
        <row r="538">
          <cell r="B538" t="str">
            <v>שושן לונגיפלורום לריבוי בחממה / מנהרה עבירה</v>
          </cell>
        </row>
        <row r="539">
          <cell r="B539" t="str">
            <v>שושן צבעוני</v>
          </cell>
        </row>
        <row r="540">
          <cell r="B540" t="str">
            <v>שושן צחור לריבוי</v>
          </cell>
        </row>
        <row r="541">
          <cell r="B541" t="str">
            <v>שושן צחור לריבוי בחממה / מנהרה עבירה</v>
          </cell>
        </row>
        <row r="542">
          <cell r="B542" t="str">
            <v>שזיף בבית צמיחה</v>
          </cell>
        </row>
        <row r="543">
          <cell r="B543" t="str">
            <v>שזיף פיסרדי</v>
          </cell>
        </row>
        <row r="544">
          <cell r="B544" t="str">
            <v>שיזף סיני</v>
          </cell>
        </row>
        <row r="545">
          <cell r="B545" t="str">
            <v>שיטה</v>
          </cell>
        </row>
        <row r="546">
          <cell r="B546" t="str">
            <v>שמיר בשטח פתוח לשוק מקומי</v>
          </cell>
        </row>
        <row r="547">
          <cell r="B547" t="str">
            <v>שמיר לייצוא בבית רשת</v>
          </cell>
        </row>
        <row r="548">
          <cell r="B548" t="str">
            <v>שמיר לייצוא בש''פ</v>
          </cell>
        </row>
        <row r="549">
          <cell r="B549" t="str">
            <v>שמיר ללא חרקים בחממה</v>
          </cell>
        </row>
        <row r="550">
          <cell r="B550" t="str">
            <v>שסק בחממות</v>
          </cell>
        </row>
        <row r="551">
          <cell r="B551" t="str">
            <v>שעועית איטלקית</v>
          </cell>
        </row>
        <row r="552">
          <cell r="B552" t="str">
            <v>שעועית ירוקה וצהובה ש''פ (2 מחזורים)</v>
          </cell>
        </row>
        <row r="553">
          <cell r="B553" t="str">
            <v>שרך</v>
          </cell>
        </row>
        <row r="554">
          <cell r="B554" t="str">
            <v>שרך עלי העור</v>
          </cell>
        </row>
        <row r="555">
          <cell r="B555" t="str">
            <v>תבלינים אורגני</v>
          </cell>
        </row>
        <row r="556">
          <cell r="B556" t="str">
            <v>תבלינים אחרים לייצוא בחממה/מנהרה עבירה</v>
          </cell>
        </row>
        <row r="557">
          <cell r="B557" t="str">
            <v>תות שדה שרוע</v>
          </cell>
        </row>
        <row r="558">
          <cell r="B558" t="str">
            <v>תמר אחר (לא מג'הול)</v>
          </cell>
        </row>
        <row r="559">
          <cell r="B559" t="str">
            <v>תפוח זהב</v>
          </cell>
        </row>
        <row r="560">
          <cell r="B560" t="str">
            <v>תפוחי אדמה סתיו</v>
          </cell>
        </row>
        <row r="561">
          <cell r="B561" t="str">
            <v>תרד לתעשייה</v>
          </cell>
        </row>
        <row r="562">
          <cell r="B562" t="str">
            <v>תרד ניוזילנדי</v>
          </cell>
        </row>
        <row r="563">
          <cell r="B563" t="str">
            <v>תרד עלים לייצוא בש''פ</v>
          </cell>
        </row>
        <row r="564">
          <cell r="B564" t="str">
            <v>תרד עלים ללא חרקים בחממה/מנהרה עבירה</v>
          </cell>
        </row>
        <row r="565">
          <cell r="B565" t="str">
            <v>*</v>
          </cell>
          <cell r="C565" t="str">
            <v>*</v>
          </cell>
          <cell r="D565" t="str">
            <v>*</v>
          </cell>
          <cell r="E565" t="str">
            <v>*</v>
          </cell>
          <cell r="F565" t="str">
            <v>*</v>
          </cell>
          <cell r="G565" t="str">
            <v>*</v>
          </cell>
          <cell r="H565" t="str">
            <v>*</v>
          </cell>
          <cell r="I565" t="str">
            <v>*</v>
          </cell>
          <cell r="J565" t="str">
            <v>*</v>
          </cell>
          <cell r="K565" t="str">
            <v>*</v>
          </cell>
          <cell r="L565" t="str">
            <v>*</v>
          </cell>
          <cell r="M565" t="str">
            <v>*</v>
          </cell>
          <cell r="N565" t="str">
            <v>*</v>
          </cell>
          <cell r="O565" t="str">
            <v>*</v>
          </cell>
          <cell r="P565" t="str">
            <v>*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nutritiondata.self.com/facts/fruits-and-fruit-juices/1846/2" TargetMode="External"/><Relationship Id="rId21" Type="http://schemas.openxmlformats.org/officeDocument/2006/relationships/hyperlink" Target="https://nutritiondata.self.com/facts/vegetables-and-vegetable-products/2308/2" TargetMode="External"/><Relationship Id="rId34" Type="http://schemas.openxmlformats.org/officeDocument/2006/relationships/hyperlink" Target="https://www.nutritionvalue.org/Pumpkin%2C_raw_nutritional_value.html" TargetMode="External"/><Relationship Id="rId42" Type="http://schemas.openxmlformats.org/officeDocument/2006/relationships/hyperlink" Target="https://nutritiondata.self.com/facts/vegetables-and-vegetable-products/2443/2" TargetMode="External"/><Relationship Id="rId47" Type="http://schemas.openxmlformats.org/officeDocument/2006/relationships/hyperlink" Target="https://nutritiondata.self.com/facts/fruits-and-fruit-juices/1942/2" TargetMode="External"/><Relationship Id="rId50" Type="http://schemas.openxmlformats.org/officeDocument/2006/relationships/hyperlink" Target="https://nutritiondata.self.com/facts/fruits-and-fruit-juices/1955/2" TargetMode="External"/><Relationship Id="rId55" Type="http://schemas.openxmlformats.org/officeDocument/2006/relationships/hyperlink" Target="https://nutritiondata.self.com/facts/fruits-and-fruit-juices/1966/2" TargetMode="External"/><Relationship Id="rId63" Type="http://schemas.openxmlformats.org/officeDocument/2006/relationships/hyperlink" Target="https://www.nutritionix.com/food/tomato/100-g" TargetMode="External"/><Relationship Id="rId68" Type="http://schemas.openxmlformats.org/officeDocument/2006/relationships/hyperlink" Target="https://link.springer.com/article/10.1007/s12011-019-01727-1/tables/2?shared-article-renderer" TargetMode="External"/><Relationship Id="rId76" Type="http://schemas.openxmlformats.org/officeDocument/2006/relationships/hyperlink" Target="https://www.nutritionvalue.org/Nuts%2C_pecans_nutritional_value.html" TargetMode="External"/><Relationship Id="rId84" Type="http://schemas.openxmlformats.org/officeDocument/2006/relationships/hyperlink" Target="https://www.nutritionvalue.org/Plums%2C_raw_nutritional_value.html" TargetMode="External"/><Relationship Id="rId89" Type="http://schemas.openxmlformats.org/officeDocument/2006/relationships/hyperlink" Target="https://www.nutritionvalue.org/Figs%2C_raw_nutritional_value.html" TargetMode="External"/><Relationship Id="rId97" Type="http://schemas.openxmlformats.org/officeDocument/2006/relationships/printerSettings" Target="../printerSettings/printerSettings4.bin"/><Relationship Id="rId7" Type="http://schemas.openxmlformats.org/officeDocument/2006/relationships/hyperlink" Target="https://www.fitlife.co.il/%D7%91%D7%95%D7%98%D7%A0%D7%99%D7%9D-%D7%A2%D7%A8%D7%9B%D7%99%D7%9D-%D7%AA%D7%96%D7%95%D7%A0%D7%AA%D7%99%D7%99%D7%9D/" TargetMode="External"/><Relationship Id="rId71" Type="http://schemas.openxmlformats.org/officeDocument/2006/relationships/hyperlink" Target="https://www.rapsol.dk/En/0210.php" TargetMode="External"/><Relationship Id="rId92" Type="http://schemas.openxmlformats.org/officeDocument/2006/relationships/hyperlink" Target="https://www.nutritionvalue.org/Dates%2C_medjool_nutritional_value.html" TargetMode="External"/><Relationship Id="rId2" Type="http://schemas.openxmlformats.org/officeDocument/2006/relationships/hyperlink" Target="https://www.foodsdictionary.co.il/Products/1/%D7%90%D7%91%D7%95%D7%A7%D7%93%D7%95" TargetMode="External"/><Relationship Id="rId16" Type="http://schemas.openxmlformats.org/officeDocument/2006/relationships/hyperlink" Target="https://www.feedipedia.org/node/7047" TargetMode="External"/><Relationship Id="rId29" Type="http://schemas.openxmlformats.org/officeDocument/2006/relationships/hyperlink" Target="https://nutritiondata.self.com/facts/vegetables-and-vegetable-products/7362/2" TargetMode="External"/><Relationship Id="rId11" Type="http://schemas.openxmlformats.org/officeDocument/2006/relationships/hyperlink" Target="https://nutritiondata.self.com/facts/fruits-and-fruit-juices/1851/2" TargetMode="External"/><Relationship Id="rId24" Type="http://schemas.openxmlformats.org/officeDocument/2006/relationships/hyperlink" Target="https://www.foodsdictionary.co.il/Products/1/%D7%90%D7%A9%D7%9B%D7%95%D7%9C%D7%99%D7%AA" TargetMode="External"/><Relationship Id="rId32" Type="http://schemas.openxmlformats.org/officeDocument/2006/relationships/hyperlink" Target="https://www.nutritionvalue.org/Carrots%2C_raw_nutritional_value.html" TargetMode="External"/><Relationship Id="rId37" Type="http://schemas.openxmlformats.org/officeDocument/2006/relationships/hyperlink" Target="https://nutritiondata.self.com/facts/fruits-and-fruit-juices/1965/2" TargetMode="External"/><Relationship Id="rId40" Type="http://schemas.openxmlformats.org/officeDocument/2006/relationships/hyperlink" Target="https://nutritiondata.self.com/facts/nut-and-seed-products/3076/2" TargetMode="External"/><Relationship Id="rId45" Type="http://schemas.openxmlformats.org/officeDocument/2006/relationships/hyperlink" Target="https://nutritiondata.self.com/facts/vegetables-and-vegetable-products/2362/2" TargetMode="External"/><Relationship Id="rId53" Type="http://schemas.openxmlformats.org/officeDocument/2006/relationships/hyperlink" Target="https://nutritiondata.self.com/facts/fruits-and-fruit-juices/1952/2" TargetMode="External"/><Relationship Id="rId58" Type="http://schemas.openxmlformats.org/officeDocument/2006/relationships/hyperlink" Target="https://nutritiondata.self.com/facts/vegetables-and-vegetable-products/2348/2" TargetMode="External"/><Relationship Id="rId66" Type="http://schemas.openxmlformats.org/officeDocument/2006/relationships/hyperlink" Target="https://nutritiondata.self.com/facts/fruits-and-fruit-juices/1985/2" TargetMode="External"/><Relationship Id="rId74" Type="http://schemas.openxmlformats.org/officeDocument/2006/relationships/hyperlink" Target="https://nutritiondata.self.com/facts/vegetables-and-vegetable-products/2896/2" TargetMode="External"/><Relationship Id="rId79" Type="http://schemas.openxmlformats.org/officeDocument/2006/relationships/hyperlink" Target="https://www.nutritionvalue.org/Kiwifruit%2C_raw%2C_green_nutritional_value.html" TargetMode="External"/><Relationship Id="rId87" Type="http://schemas.openxmlformats.org/officeDocument/2006/relationships/hyperlink" Target="https://www.nutritionvalue.org/Beans%2C_raw%2C_mature_seeds%2C_white_nutritional_value.html" TargetMode="External"/><Relationship Id="rId5" Type="http://schemas.openxmlformats.org/officeDocument/2006/relationships/hyperlink" Target="https://nutritiondata.self.com/facts/nut-and-seed-products/3147/2" TargetMode="External"/><Relationship Id="rId61" Type="http://schemas.openxmlformats.org/officeDocument/2006/relationships/hyperlink" Target="https://www.nutritionvalue.org/Clementines%2C_raw_nutritional_value.html" TargetMode="External"/><Relationship Id="rId82" Type="http://schemas.openxmlformats.org/officeDocument/2006/relationships/hyperlink" Target="https://www.nutritionvalue.org/Basil%2C_fresh_nutritional_value.html" TargetMode="External"/><Relationship Id="rId90" Type="http://schemas.openxmlformats.org/officeDocument/2006/relationships/hyperlink" Target="https://www.nutritionvalue.org/Strawberries%2C_raw_nutritional_value.html" TargetMode="External"/><Relationship Id="rId95" Type="http://schemas.openxmlformats.org/officeDocument/2006/relationships/hyperlink" Target="https://www.nutritionvalue.org/Potatoes%2C_raw%2C_flesh_and_skin%2C_white_nutritional_value.html" TargetMode="External"/><Relationship Id="rId19" Type="http://schemas.openxmlformats.org/officeDocument/2006/relationships/hyperlink" Target="https://nutritiondata.self.com/facts/fruits-and-fruit-juices/2016/2" TargetMode="External"/><Relationship Id="rId14" Type="http://schemas.openxmlformats.org/officeDocument/2006/relationships/hyperlink" Target="https://nutritiondata.self.com/facts/vegetables-and-vegetable-products/2311/2" TargetMode="External"/><Relationship Id="rId22" Type="http://schemas.openxmlformats.org/officeDocument/2006/relationships/hyperlink" Target="https://nutritiondata.self.com/facts/fruits-and-fruit-juices/1905/2" TargetMode="External"/><Relationship Id="rId27" Type="http://schemas.openxmlformats.org/officeDocument/2006/relationships/hyperlink" Target="https://nutritiondata.self.com/facts/fruits-and-fruit-juices/1846/2" TargetMode="External"/><Relationship Id="rId30" Type="http://schemas.openxmlformats.org/officeDocument/2006/relationships/hyperlink" Target="https://nutritiondata.self.com/facts/vegetables-and-vegetable-products/2356/2" TargetMode="External"/><Relationship Id="rId35" Type="http://schemas.openxmlformats.org/officeDocument/2006/relationships/hyperlink" Target="https://www.nutritionvalue.org/Pumpkin_leaves%2C_raw_nutritional_value.html" TargetMode="External"/><Relationship Id="rId43" Type="http://schemas.openxmlformats.org/officeDocument/2006/relationships/hyperlink" Target="https://nutritiondata.self.com/facts/vegetables-and-vegetable-products/2371/2" TargetMode="External"/><Relationship Id="rId48" Type="http://schemas.openxmlformats.org/officeDocument/2006/relationships/hyperlink" Target="https://nutritiondata.self.com/facts/fruits-and-fruit-juices/1937/2" TargetMode="External"/><Relationship Id="rId56" Type="http://schemas.openxmlformats.org/officeDocument/2006/relationships/hyperlink" Target="https://www.nutritionvalue.org/Mung_beans%2C_raw%2C_sprouted%2C_mature_seeds_nutritional_value.html" TargetMode="External"/><Relationship Id="rId64" Type="http://schemas.openxmlformats.org/officeDocument/2006/relationships/hyperlink" Target="https://nutritiondata.self.com/facts/fruits-and-fruit-juices/1920/2" TargetMode="External"/><Relationship Id="rId69" Type="http://schemas.openxmlformats.org/officeDocument/2006/relationships/hyperlink" Target="https://nutritiondata.self.com/facts/fruits-and-fruit-juices/2053/2" TargetMode="External"/><Relationship Id="rId77" Type="http://schemas.openxmlformats.org/officeDocument/2006/relationships/hyperlink" Target="https://www.nutritionvalue.org/Prickly_pears%2C_raw_nutritional_value.html" TargetMode="External"/><Relationship Id="rId8" Type="http://schemas.openxmlformats.org/officeDocument/2006/relationships/hyperlink" Target="https://www.foodsdictionary.co.il/Products/1/%D7%90%D7%92%D7%A1" TargetMode="External"/><Relationship Id="rId51" Type="http://schemas.openxmlformats.org/officeDocument/2006/relationships/hyperlink" Target="https://nutritiondata.self.com/facts/vegetables-and-vegetable-products/2439/2" TargetMode="External"/><Relationship Id="rId72" Type="http://schemas.openxmlformats.org/officeDocument/2006/relationships/hyperlink" Target="https://slism.com/calorie/107111/" TargetMode="External"/><Relationship Id="rId80" Type="http://schemas.openxmlformats.org/officeDocument/2006/relationships/hyperlink" Target="https://www.nutritionvalue.org/Carambola%2C_raw%2C_%28starfruit%29_nutritional_value.html" TargetMode="External"/><Relationship Id="rId85" Type="http://schemas.openxmlformats.org/officeDocument/2006/relationships/hyperlink" Target="https://www.nutritionvalue.org/Oranges%2C_with_peel%2C_raw_nutritional_value.html" TargetMode="External"/><Relationship Id="rId93" Type="http://schemas.openxmlformats.org/officeDocument/2006/relationships/hyperlink" Target="https://www.nutritionvalue.org/Apples%2C_with_skin%2C_granny_smith%2C_raw_nutritional_value.html" TargetMode="External"/><Relationship Id="rId98" Type="http://schemas.openxmlformats.org/officeDocument/2006/relationships/vmlDrawing" Target="../drawings/vmlDrawing1.vml"/><Relationship Id="rId3" Type="http://schemas.openxmlformats.org/officeDocument/2006/relationships/hyperlink" Target="https://nutritiondata.self.com/facts/fruits-and-fruit-juices/2072/2" TargetMode="External"/><Relationship Id="rId12" Type="http://schemas.openxmlformats.org/officeDocument/2006/relationships/hyperlink" Target="https://www.fatsecret.com/calories-nutrition/generic/portuguese-anona-fruit?portionid=5122030&amp;portionamount=100.000" TargetMode="External"/><Relationship Id="rId17" Type="http://schemas.openxmlformats.org/officeDocument/2006/relationships/hyperlink" Target="https://www.feedipedia.org/node/7047" TargetMode="External"/><Relationship Id="rId25" Type="http://schemas.openxmlformats.org/officeDocument/2006/relationships/hyperlink" Target="https://nutritiondata.self.com/facts/vegetables-and-vegetable-products/2667/2" TargetMode="External"/><Relationship Id="rId33" Type="http://schemas.openxmlformats.org/officeDocument/2006/relationships/hyperlink" Target="https://www.nutritionvalue.org/Cherries%2C_raw%2C_sweet_nutritional_value.html" TargetMode="External"/><Relationship Id="rId38" Type="http://schemas.openxmlformats.org/officeDocument/2006/relationships/hyperlink" Target="https://nutritiondata.self.com/facts/fruits-and-fruit-juices/2048/2" TargetMode="External"/><Relationship Id="rId46" Type="http://schemas.openxmlformats.org/officeDocument/2006/relationships/hyperlink" Target="https://nutritiondata.self.com/facts/vegetables-and-vegetable-products/2390/2" TargetMode="External"/><Relationship Id="rId59" Type="http://schemas.openxmlformats.org/officeDocument/2006/relationships/hyperlink" Target="https://nutritiondata.self.com/facts/vegetables-and-vegetable-products/2352/2" TargetMode="External"/><Relationship Id="rId67" Type="http://schemas.openxmlformats.org/officeDocument/2006/relationships/hyperlink" Target="https://nutritiondata.self.com/facts/fruits-and-fruit-juices/2047/2" TargetMode="External"/><Relationship Id="rId20" Type="http://schemas.openxmlformats.org/officeDocument/2006/relationships/hyperlink" Target="https://nutritiondata.self.com/facts/fruits-and-fruit-juices/1990/2" TargetMode="External"/><Relationship Id="rId41" Type="http://schemas.openxmlformats.org/officeDocument/2006/relationships/hyperlink" Target="https://nutritiondata.self.com/facts/vegetables-and-vegetable-products/2477/2" TargetMode="External"/><Relationship Id="rId54" Type="http://schemas.openxmlformats.org/officeDocument/2006/relationships/hyperlink" Target="https://www.nutritionvalue.org/Apricots%2C_raw_nutritional_value.html" TargetMode="External"/><Relationship Id="rId62" Type="http://schemas.openxmlformats.org/officeDocument/2006/relationships/hyperlink" Target="https://www.nutritionvalue.org/Tomatoes%2C_raw%2C_orange_nutritional_value.html" TargetMode="External"/><Relationship Id="rId70" Type="http://schemas.openxmlformats.org/officeDocument/2006/relationships/hyperlink" Target="https://nutritiondata.self.com/facts/vegetables-and-vegetable-products/2513/2" TargetMode="External"/><Relationship Id="rId75" Type="http://schemas.openxmlformats.org/officeDocument/2006/relationships/hyperlink" Target="https://nutritiondata.self.com/facts/fruits-and-fruit-juices/1987/2" TargetMode="External"/><Relationship Id="rId83" Type="http://schemas.openxmlformats.org/officeDocument/2006/relationships/hyperlink" Target="https://www.nutritionvalue.org/Garlic%2C_raw_nutritional_value.html" TargetMode="External"/><Relationship Id="rId88" Type="http://schemas.openxmlformats.org/officeDocument/2006/relationships/hyperlink" Target="https://www.nutritionvalue.org/Nuts%2C_almonds_nutritional_value.html" TargetMode="External"/><Relationship Id="rId91" Type="http://schemas.openxmlformats.org/officeDocument/2006/relationships/hyperlink" Target="https://www.nutritionvalue.org/Corn%2C_raw%2C_yellow%2C_sweet_nutritional_value.html" TargetMode="External"/><Relationship Id="rId96" Type="http://schemas.openxmlformats.org/officeDocument/2006/relationships/hyperlink" Target="https://www.nutritionvalue.org/Dates%2C_deglet_noor_nutritional_value.html" TargetMode="External"/><Relationship Id="rId1" Type="http://schemas.openxmlformats.org/officeDocument/2006/relationships/hyperlink" Target="https://nutritiondata.self.com/facts/fruits-and-fruit-juices/1843/2" TargetMode="External"/><Relationship Id="rId6" Type="http://schemas.openxmlformats.org/officeDocument/2006/relationships/hyperlink" Target="https://www.nutritionvalue.org/Peanuts%2C_raw%2C_valencia_nutritional_value.html" TargetMode="External"/><Relationship Id="rId15" Type="http://schemas.openxmlformats.org/officeDocument/2006/relationships/hyperlink" Target="https://akol.co.il/icbaapp/articles/0309/309.2004.07.PDF" TargetMode="External"/><Relationship Id="rId23" Type="http://schemas.openxmlformats.org/officeDocument/2006/relationships/hyperlink" Target="https://www.fatsecret.com/calories-nutrition/generic/grapefruit-raw" TargetMode="External"/><Relationship Id="rId28" Type="http://schemas.openxmlformats.org/officeDocument/2006/relationships/hyperlink" Target="https://nutritiondata.self.com/facts/vegetables-and-vegetable-products/2501/2" TargetMode="External"/><Relationship Id="rId36" Type="http://schemas.openxmlformats.org/officeDocument/2006/relationships/hyperlink" Target="https://nutritiondata.self.com/facts/fruits-and-fruit-juices/1966/2" TargetMode="External"/><Relationship Id="rId49" Type="http://schemas.openxmlformats.org/officeDocument/2006/relationships/hyperlink" Target="https://nutritiondata.self.com/facts/fruits-and-fruit-juices/1956/2" TargetMode="External"/><Relationship Id="rId57" Type="http://schemas.openxmlformats.org/officeDocument/2006/relationships/hyperlink" Target="https://nutritiondata.self.com/facts/fruits-and-fruit-juices/1962/2" TargetMode="External"/><Relationship Id="rId10" Type="http://schemas.openxmlformats.org/officeDocument/2006/relationships/hyperlink" Target="https://www.foodsdictionary.co.il/Products/1/%D7%90%D7%95%D7%9B%D7%9E%D7%A0%D7%99%D7%95%D7%AA" TargetMode="External"/><Relationship Id="rId31" Type="http://schemas.openxmlformats.org/officeDocument/2006/relationships/hyperlink" Target="https://www.nutritionvalue.org/Guavas%2C_raw%2C_common_nutritional_value.html" TargetMode="External"/><Relationship Id="rId44" Type="http://schemas.openxmlformats.org/officeDocument/2006/relationships/hyperlink" Target="https://nutritiondata.self.com/facts/vegetables-and-vegetable-products/2379/2" TargetMode="External"/><Relationship Id="rId52" Type="http://schemas.openxmlformats.org/officeDocument/2006/relationships/hyperlink" Target="https://nutritiondata.self.com/facts/vegetables-and-vegetable-products/2439/2" TargetMode="External"/><Relationship Id="rId60" Type="http://schemas.openxmlformats.org/officeDocument/2006/relationships/hyperlink" Target="https://www.nutracheck.co.uk/calories/calories_in_fruit/calories_in_Satsumas_No_Skin" TargetMode="External"/><Relationship Id="rId65" Type="http://schemas.openxmlformats.org/officeDocument/2006/relationships/hyperlink" Target="https://nutritiondata.self.com/facts/custom/900675/2" TargetMode="External"/><Relationship Id="rId73" Type="http://schemas.openxmlformats.org/officeDocument/2006/relationships/hyperlink" Target="https://nutritiondata.self.com/facts/vegetables-and-vegetable-products/2482/2" TargetMode="External"/><Relationship Id="rId78" Type="http://schemas.openxmlformats.org/officeDocument/2006/relationships/hyperlink" Target="https://www.nutritionvalue.org/Kumquats%2C_raw_nutritional_value.html" TargetMode="External"/><Relationship Id="rId81" Type="http://schemas.openxmlformats.org/officeDocument/2006/relationships/hyperlink" Target="https://www.nutritionvalue.org/Pomegranates%2C_raw_nutritional_value.html" TargetMode="External"/><Relationship Id="rId86" Type="http://schemas.openxmlformats.org/officeDocument/2006/relationships/hyperlink" Target="https://www.nutritionvalue.org/Loquats%2C_raw_nutritional_value.html" TargetMode="External"/><Relationship Id="rId94" Type="http://schemas.openxmlformats.org/officeDocument/2006/relationships/hyperlink" Target="https://www.nutritionvalue.org/Spinach%2C_raw_nutritional_value.html" TargetMode="External"/><Relationship Id="rId99" Type="http://schemas.openxmlformats.org/officeDocument/2006/relationships/comments" Target="../comments1.xml"/><Relationship Id="rId4" Type="http://schemas.openxmlformats.org/officeDocument/2006/relationships/hyperlink" Target="https://www.nutritionvalue.org/Seeds%2C_dried%2C_watermelon_seed_kernels_nutritional_value.html" TargetMode="External"/><Relationship Id="rId9" Type="http://schemas.openxmlformats.org/officeDocument/2006/relationships/hyperlink" Target="https://www.nutritionvalue.org/Pears%2C_raw_nutritional_value.html" TargetMode="External"/><Relationship Id="rId13" Type="http://schemas.openxmlformats.org/officeDocument/2006/relationships/hyperlink" Target="https://nutritiondata.self.com/facts/fruits-and-fruit-juices/2019/2" TargetMode="External"/><Relationship Id="rId18" Type="http://schemas.openxmlformats.org/officeDocument/2006/relationships/hyperlink" Target="https://fdc.nal.usda.gov/fdc-app.html" TargetMode="External"/><Relationship Id="rId39" Type="http://schemas.openxmlformats.org/officeDocument/2006/relationships/hyperlink" Target="https://nutritiondata.self.com/facts/legumes-and-legume-products/4325/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68"/>
  <sheetViews>
    <sheetView rightToLeft="1" zoomScale="110" zoomScaleNormal="110" workbookViewId="0">
      <selection activeCell="C16" sqref="C16"/>
    </sheetView>
  </sheetViews>
  <sheetFormatPr defaultColWidth="9" defaultRowHeight="15" x14ac:dyDescent="0.35"/>
  <cols>
    <col min="1" max="16384" width="9" style="2"/>
  </cols>
  <sheetData>
    <row r="1" spans="1:1" ht="25.3" x14ac:dyDescent="0.35">
      <c r="A1" s="1" t="s">
        <v>0</v>
      </c>
    </row>
    <row r="3" spans="1:1" x14ac:dyDescent="0.35">
      <c r="A3" s="2" t="s">
        <v>1</v>
      </c>
    </row>
    <row r="6" spans="1:1" x14ac:dyDescent="0.35">
      <c r="A6" s="2" t="s">
        <v>2</v>
      </c>
    </row>
    <row r="7" spans="1:1" x14ac:dyDescent="0.35">
      <c r="A7" s="2" t="s">
        <v>3</v>
      </c>
    </row>
    <row r="8" spans="1:1" x14ac:dyDescent="0.35">
      <c r="A8" s="2" t="s">
        <v>4</v>
      </c>
    </row>
    <row r="9" spans="1:1" x14ac:dyDescent="0.35">
      <c r="A9" s="2" t="s">
        <v>5</v>
      </c>
    </row>
    <row r="12" spans="1:1" x14ac:dyDescent="0.35">
      <c r="A12" s="2" t="s">
        <v>6</v>
      </c>
    </row>
    <row r="13" spans="1:1" x14ac:dyDescent="0.35">
      <c r="A13" s="2" t="s">
        <v>7</v>
      </c>
    </row>
    <row r="15" spans="1:1" x14ac:dyDescent="0.35">
      <c r="A15" s="2" t="s">
        <v>8</v>
      </c>
    </row>
    <row r="386" spans="7:7" x14ac:dyDescent="0.35">
      <c r="G386"/>
    </row>
    <row r="387" spans="7:7" x14ac:dyDescent="0.35">
      <c r="G387"/>
    </row>
    <row r="388" spans="7:7" x14ac:dyDescent="0.35">
      <c r="G388"/>
    </row>
    <row r="389" spans="7:7" x14ac:dyDescent="0.35">
      <c r="G389"/>
    </row>
    <row r="390" spans="7:7" x14ac:dyDescent="0.35">
      <c r="G390"/>
    </row>
    <row r="391" spans="7:7" x14ac:dyDescent="0.35">
      <c r="G391"/>
    </row>
    <row r="392" spans="7:7" x14ac:dyDescent="0.35">
      <c r="G392"/>
    </row>
    <row r="393" spans="7:7" x14ac:dyDescent="0.35">
      <c r="G393"/>
    </row>
    <row r="394" spans="7:7" x14ac:dyDescent="0.35">
      <c r="G394"/>
    </row>
    <row r="395" spans="7:7" x14ac:dyDescent="0.35">
      <c r="G395"/>
    </row>
    <row r="396" spans="7:7" x14ac:dyDescent="0.35">
      <c r="G396"/>
    </row>
    <row r="397" spans="7:7" x14ac:dyDescent="0.35">
      <c r="G397"/>
    </row>
    <row r="398" spans="7:7" x14ac:dyDescent="0.35">
      <c r="G398"/>
    </row>
    <row r="399" spans="7:7" x14ac:dyDescent="0.35">
      <c r="G399"/>
    </row>
    <row r="400" spans="7:7" x14ac:dyDescent="0.35">
      <c r="G400"/>
    </row>
    <row r="401" spans="7:7" x14ac:dyDescent="0.35">
      <c r="G401"/>
    </row>
    <row r="402" spans="7:7" x14ac:dyDescent="0.35">
      <c r="G402"/>
    </row>
    <row r="403" spans="7:7" x14ac:dyDescent="0.35">
      <c r="G403"/>
    </row>
    <row r="404" spans="7:7" x14ac:dyDescent="0.35">
      <c r="G404"/>
    </row>
    <row r="405" spans="7:7" x14ac:dyDescent="0.35">
      <c r="G405"/>
    </row>
    <row r="406" spans="7:7" x14ac:dyDescent="0.35">
      <c r="G406"/>
    </row>
    <row r="407" spans="7:7" x14ac:dyDescent="0.35">
      <c r="G407"/>
    </row>
    <row r="408" spans="7:7" x14ac:dyDescent="0.35">
      <c r="G408"/>
    </row>
    <row r="409" spans="7:7" x14ac:dyDescent="0.35">
      <c r="G409"/>
    </row>
    <row r="410" spans="7:7" x14ac:dyDescent="0.35">
      <c r="G410"/>
    </row>
    <row r="411" spans="7:7" x14ac:dyDescent="0.35">
      <c r="G411"/>
    </row>
    <row r="412" spans="7:7" x14ac:dyDescent="0.35">
      <c r="G412"/>
    </row>
    <row r="413" spans="7:7" x14ac:dyDescent="0.35">
      <c r="G413"/>
    </row>
    <row r="414" spans="7:7" x14ac:dyDescent="0.35">
      <c r="G414"/>
    </row>
    <row r="415" spans="7:7" x14ac:dyDescent="0.35">
      <c r="G415"/>
    </row>
    <row r="416" spans="7:7" x14ac:dyDescent="0.35">
      <c r="G416"/>
    </row>
    <row r="417" spans="7:7" x14ac:dyDescent="0.35">
      <c r="G417"/>
    </row>
    <row r="418" spans="7:7" x14ac:dyDescent="0.35">
      <c r="G418"/>
    </row>
    <row r="419" spans="7:7" x14ac:dyDescent="0.35">
      <c r="G419"/>
    </row>
    <row r="420" spans="7:7" x14ac:dyDescent="0.35">
      <c r="G420"/>
    </row>
    <row r="421" spans="7:7" x14ac:dyDescent="0.35">
      <c r="G421"/>
    </row>
    <row r="422" spans="7:7" x14ac:dyDescent="0.35">
      <c r="G422"/>
    </row>
    <row r="423" spans="7:7" x14ac:dyDescent="0.35">
      <c r="G423"/>
    </row>
    <row r="424" spans="7:7" x14ac:dyDescent="0.35">
      <c r="G424"/>
    </row>
    <row r="425" spans="7:7" x14ac:dyDescent="0.35">
      <c r="G425"/>
    </row>
    <row r="426" spans="7:7" x14ac:dyDescent="0.35">
      <c r="G426"/>
    </row>
    <row r="427" spans="7:7" x14ac:dyDescent="0.35">
      <c r="G427"/>
    </row>
    <row r="428" spans="7:7" x14ac:dyDescent="0.35">
      <c r="G428"/>
    </row>
    <row r="429" spans="7:7" x14ac:dyDescent="0.35">
      <c r="G429"/>
    </row>
    <row r="430" spans="7:7" x14ac:dyDescent="0.35">
      <c r="G430"/>
    </row>
    <row r="431" spans="7:7" x14ac:dyDescent="0.35">
      <c r="G431"/>
    </row>
    <row r="432" spans="7:7" x14ac:dyDescent="0.35">
      <c r="G432"/>
    </row>
    <row r="433" spans="7:7" x14ac:dyDescent="0.35">
      <c r="G433"/>
    </row>
    <row r="434" spans="7:7" x14ac:dyDescent="0.35">
      <c r="G434"/>
    </row>
    <row r="435" spans="7:7" x14ac:dyDescent="0.35">
      <c r="G435"/>
    </row>
    <row r="436" spans="7:7" x14ac:dyDescent="0.35">
      <c r="G436"/>
    </row>
    <row r="437" spans="7:7" x14ac:dyDescent="0.35">
      <c r="G437"/>
    </row>
    <row r="438" spans="7:7" x14ac:dyDescent="0.35">
      <c r="G438"/>
    </row>
    <row r="439" spans="7:7" x14ac:dyDescent="0.35">
      <c r="G439"/>
    </row>
    <row r="440" spans="7:7" x14ac:dyDescent="0.35">
      <c r="G440"/>
    </row>
    <row r="441" spans="7:7" x14ac:dyDescent="0.35">
      <c r="G441"/>
    </row>
    <row r="442" spans="7:7" x14ac:dyDescent="0.35">
      <c r="G442"/>
    </row>
    <row r="443" spans="7:7" x14ac:dyDescent="0.35">
      <c r="G443"/>
    </row>
    <row r="444" spans="7:7" x14ac:dyDescent="0.35">
      <c r="G444"/>
    </row>
    <row r="445" spans="7:7" x14ac:dyDescent="0.35">
      <c r="G445"/>
    </row>
    <row r="446" spans="7:7" x14ac:dyDescent="0.35">
      <c r="G446"/>
    </row>
    <row r="447" spans="7:7" x14ac:dyDescent="0.35">
      <c r="G447"/>
    </row>
    <row r="448" spans="7:7" x14ac:dyDescent="0.35">
      <c r="G448"/>
    </row>
    <row r="449" spans="7:7" x14ac:dyDescent="0.35">
      <c r="G449"/>
    </row>
    <row r="450" spans="7:7" x14ac:dyDescent="0.35">
      <c r="G450"/>
    </row>
    <row r="451" spans="7:7" x14ac:dyDescent="0.35">
      <c r="G451"/>
    </row>
    <row r="452" spans="7:7" x14ac:dyDescent="0.35">
      <c r="G452"/>
    </row>
    <row r="453" spans="7:7" x14ac:dyDescent="0.35">
      <c r="G453"/>
    </row>
    <row r="454" spans="7:7" x14ac:dyDescent="0.35">
      <c r="G454"/>
    </row>
    <row r="455" spans="7:7" x14ac:dyDescent="0.35">
      <c r="G455"/>
    </row>
    <row r="456" spans="7:7" x14ac:dyDescent="0.35">
      <c r="G456"/>
    </row>
    <row r="457" spans="7:7" x14ac:dyDescent="0.35">
      <c r="G457"/>
    </row>
    <row r="458" spans="7:7" x14ac:dyDescent="0.35">
      <c r="G458"/>
    </row>
    <row r="459" spans="7:7" x14ac:dyDescent="0.35">
      <c r="G459"/>
    </row>
    <row r="460" spans="7:7" x14ac:dyDescent="0.35">
      <c r="G460"/>
    </row>
    <row r="461" spans="7:7" x14ac:dyDescent="0.35">
      <c r="G461"/>
    </row>
    <row r="462" spans="7:7" x14ac:dyDescent="0.35">
      <c r="G462"/>
    </row>
    <row r="463" spans="7:7" x14ac:dyDescent="0.35">
      <c r="G463"/>
    </row>
    <row r="464" spans="7:7" x14ac:dyDescent="0.35">
      <c r="G464"/>
    </row>
    <row r="465" spans="7:7" x14ac:dyDescent="0.35">
      <c r="G465"/>
    </row>
    <row r="466" spans="7:7" x14ac:dyDescent="0.35">
      <c r="G466"/>
    </row>
    <row r="467" spans="7:7" x14ac:dyDescent="0.35">
      <c r="G467"/>
    </row>
    <row r="468" spans="7:7" x14ac:dyDescent="0.35">
      <c r="G468"/>
    </row>
    <row r="469" spans="7:7" x14ac:dyDescent="0.35">
      <c r="G469"/>
    </row>
    <row r="470" spans="7:7" x14ac:dyDescent="0.35">
      <c r="G470"/>
    </row>
    <row r="471" spans="7:7" x14ac:dyDescent="0.35">
      <c r="G471"/>
    </row>
    <row r="472" spans="7:7" x14ac:dyDescent="0.35">
      <c r="G472"/>
    </row>
    <row r="473" spans="7:7" x14ac:dyDescent="0.35">
      <c r="G473"/>
    </row>
    <row r="474" spans="7:7" x14ac:dyDescent="0.35">
      <c r="G474"/>
    </row>
    <row r="475" spans="7:7" x14ac:dyDescent="0.35">
      <c r="G475"/>
    </row>
    <row r="476" spans="7:7" x14ac:dyDescent="0.35">
      <c r="G476"/>
    </row>
    <row r="477" spans="7:7" x14ac:dyDescent="0.35">
      <c r="G477"/>
    </row>
    <row r="478" spans="7:7" x14ac:dyDescent="0.35">
      <c r="G478"/>
    </row>
    <row r="479" spans="7:7" x14ac:dyDescent="0.35">
      <c r="G479"/>
    </row>
    <row r="480" spans="7:7" x14ac:dyDescent="0.35">
      <c r="G480"/>
    </row>
    <row r="481" spans="7:7" x14ac:dyDescent="0.35">
      <c r="G481"/>
    </row>
    <row r="482" spans="7:7" x14ac:dyDescent="0.35">
      <c r="G482"/>
    </row>
    <row r="483" spans="7:7" x14ac:dyDescent="0.35">
      <c r="G483"/>
    </row>
    <row r="484" spans="7:7" x14ac:dyDescent="0.35">
      <c r="G484"/>
    </row>
    <row r="485" spans="7:7" x14ac:dyDescent="0.35">
      <c r="G485"/>
    </row>
    <row r="486" spans="7:7" x14ac:dyDescent="0.35">
      <c r="G486"/>
    </row>
    <row r="487" spans="7:7" x14ac:dyDescent="0.35">
      <c r="G487"/>
    </row>
    <row r="488" spans="7:7" x14ac:dyDescent="0.35">
      <c r="G488"/>
    </row>
    <row r="489" spans="7:7" x14ac:dyDescent="0.35">
      <c r="G489"/>
    </row>
    <row r="490" spans="7:7" x14ac:dyDescent="0.35">
      <c r="G490"/>
    </row>
    <row r="491" spans="7:7" x14ac:dyDescent="0.35">
      <c r="G491"/>
    </row>
    <row r="492" spans="7:7" x14ac:dyDescent="0.35">
      <c r="G492"/>
    </row>
    <row r="493" spans="7:7" x14ac:dyDescent="0.35">
      <c r="G493"/>
    </row>
    <row r="494" spans="7:7" x14ac:dyDescent="0.35">
      <c r="G494"/>
    </row>
    <row r="495" spans="7:7" x14ac:dyDescent="0.35">
      <c r="G495"/>
    </row>
    <row r="496" spans="7:7" x14ac:dyDescent="0.35">
      <c r="G496"/>
    </row>
    <row r="497" spans="7:7" x14ac:dyDescent="0.35">
      <c r="G497"/>
    </row>
    <row r="498" spans="7:7" x14ac:dyDescent="0.35">
      <c r="G498"/>
    </row>
    <row r="499" spans="7:7" x14ac:dyDescent="0.35">
      <c r="G499"/>
    </row>
    <row r="500" spans="7:7" x14ac:dyDescent="0.35">
      <c r="G500"/>
    </row>
    <row r="501" spans="7:7" x14ac:dyDescent="0.35">
      <c r="G501"/>
    </row>
    <row r="502" spans="7:7" x14ac:dyDescent="0.35">
      <c r="G502"/>
    </row>
    <row r="503" spans="7:7" x14ac:dyDescent="0.35">
      <c r="G503"/>
    </row>
    <row r="504" spans="7:7" x14ac:dyDescent="0.35">
      <c r="G504"/>
    </row>
    <row r="505" spans="7:7" x14ac:dyDescent="0.35">
      <c r="G505"/>
    </row>
    <row r="506" spans="7:7" x14ac:dyDescent="0.35">
      <c r="G506"/>
    </row>
    <row r="507" spans="7:7" x14ac:dyDescent="0.35">
      <c r="G507"/>
    </row>
    <row r="508" spans="7:7" x14ac:dyDescent="0.35">
      <c r="G508"/>
    </row>
    <row r="509" spans="7:7" x14ac:dyDescent="0.35">
      <c r="G509"/>
    </row>
    <row r="510" spans="7:7" x14ac:dyDescent="0.35">
      <c r="G510"/>
    </row>
    <row r="511" spans="7:7" x14ac:dyDescent="0.35">
      <c r="G511"/>
    </row>
    <row r="512" spans="7:7" x14ac:dyDescent="0.35">
      <c r="G512"/>
    </row>
    <row r="513" spans="7:7" x14ac:dyDescent="0.35">
      <c r="G513"/>
    </row>
    <row r="514" spans="7:7" x14ac:dyDescent="0.35">
      <c r="G514"/>
    </row>
    <row r="515" spans="7:7" x14ac:dyDescent="0.35">
      <c r="G515"/>
    </row>
    <row r="516" spans="7:7" x14ac:dyDescent="0.35">
      <c r="G516"/>
    </row>
    <row r="517" spans="7:7" x14ac:dyDescent="0.35">
      <c r="G517"/>
    </row>
    <row r="518" spans="7:7" x14ac:dyDescent="0.35">
      <c r="G518"/>
    </row>
    <row r="519" spans="7:7" x14ac:dyDescent="0.35">
      <c r="G519"/>
    </row>
    <row r="520" spans="7:7" x14ac:dyDescent="0.35">
      <c r="G520"/>
    </row>
    <row r="521" spans="7:7" x14ac:dyDescent="0.35">
      <c r="G521"/>
    </row>
    <row r="522" spans="7:7" x14ac:dyDescent="0.35">
      <c r="G522"/>
    </row>
    <row r="523" spans="7:7" x14ac:dyDescent="0.35">
      <c r="G523"/>
    </row>
    <row r="524" spans="7:7" x14ac:dyDescent="0.35">
      <c r="G524"/>
    </row>
    <row r="525" spans="7:7" x14ac:dyDescent="0.35">
      <c r="G525"/>
    </row>
    <row r="526" spans="7:7" x14ac:dyDescent="0.35">
      <c r="G526"/>
    </row>
    <row r="527" spans="7:7" x14ac:dyDescent="0.35">
      <c r="G527"/>
    </row>
    <row r="528" spans="7:7" x14ac:dyDescent="0.35">
      <c r="G528"/>
    </row>
    <row r="529" spans="7:7" x14ac:dyDescent="0.35">
      <c r="G529"/>
    </row>
    <row r="530" spans="7:7" x14ac:dyDescent="0.35">
      <c r="G530"/>
    </row>
    <row r="531" spans="7:7" x14ac:dyDescent="0.35">
      <c r="G531"/>
    </row>
    <row r="532" spans="7:7" x14ac:dyDescent="0.35">
      <c r="G532"/>
    </row>
    <row r="533" spans="7:7" x14ac:dyDescent="0.35">
      <c r="G533"/>
    </row>
    <row r="534" spans="7:7" x14ac:dyDescent="0.35">
      <c r="G534"/>
    </row>
    <row r="535" spans="7:7" x14ac:dyDescent="0.35">
      <c r="G535"/>
    </row>
    <row r="536" spans="7:7" x14ac:dyDescent="0.35">
      <c r="G536"/>
    </row>
    <row r="537" spans="7:7" x14ac:dyDescent="0.35">
      <c r="G537"/>
    </row>
    <row r="538" spans="7:7" x14ac:dyDescent="0.35">
      <c r="G538"/>
    </row>
    <row r="539" spans="7:7" x14ac:dyDescent="0.35">
      <c r="G539"/>
    </row>
    <row r="540" spans="7:7" x14ac:dyDescent="0.35">
      <c r="G540"/>
    </row>
    <row r="541" spans="7:7" x14ac:dyDescent="0.35">
      <c r="G541"/>
    </row>
    <row r="542" spans="7:7" x14ac:dyDescent="0.35">
      <c r="G542"/>
    </row>
    <row r="543" spans="7:7" x14ac:dyDescent="0.35">
      <c r="G543"/>
    </row>
    <row r="544" spans="7:7" x14ac:dyDescent="0.35">
      <c r="G544"/>
    </row>
    <row r="545" spans="7:7" x14ac:dyDescent="0.35">
      <c r="G545"/>
    </row>
    <row r="546" spans="7:7" x14ac:dyDescent="0.35">
      <c r="G546"/>
    </row>
    <row r="547" spans="7:7" x14ac:dyDescent="0.35">
      <c r="G547"/>
    </row>
    <row r="548" spans="7:7" x14ac:dyDescent="0.35">
      <c r="G548"/>
    </row>
    <row r="549" spans="7:7" x14ac:dyDescent="0.35">
      <c r="G549"/>
    </row>
    <row r="550" spans="7:7" x14ac:dyDescent="0.35">
      <c r="G550"/>
    </row>
    <row r="551" spans="7:7" x14ac:dyDescent="0.35">
      <c r="G551"/>
    </row>
    <row r="552" spans="7:7" x14ac:dyDescent="0.35">
      <c r="G552"/>
    </row>
    <row r="553" spans="7:7" x14ac:dyDescent="0.35">
      <c r="G553"/>
    </row>
    <row r="554" spans="7:7" x14ac:dyDescent="0.35">
      <c r="G554"/>
    </row>
    <row r="555" spans="7:7" x14ac:dyDescent="0.35">
      <c r="G555"/>
    </row>
    <row r="556" spans="7:7" x14ac:dyDescent="0.35">
      <c r="G556"/>
    </row>
    <row r="557" spans="7:7" x14ac:dyDescent="0.35">
      <c r="G557"/>
    </row>
    <row r="558" spans="7:7" x14ac:dyDescent="0.35">
      <c r="G558"/>
    </row>
    <row r="559" spans="7:7" x14ac:dyDescent="0.35">
      <c r="G559"/>
    </row>
    <row r="560" spans="7:7" x14ac:dyDescent="0.35">
      <c r="G560"/>
    </row>
    <row r="561" spans="7:7" x14ac:dyDescent="0.35">
      <c r="G561"/>
    </row>
    <row r="562" spans="7:7" x14ac:dyDescent="0.35">
      <c r="G562"/>
    </row>
    <row r="563" spans="7:7" x14ac:dyDescent="0.35">
      <c r="G563"/>
    </row>
    <row r="564" spans="7:7" x14ac:dyDescent="0.35">
      <c r="G564"/>
    </row>
    <row r="565" spans="7:7" x14ac:dyDescent="0.35">
      <c r="G565"/>
    </row>
    <row r="566" spans="7:7" x14ac:dyDescent="0.35">
      <c r="G566"/>
    </row>
    <row r="567" spans="7:7" x14ac:dyDescent="0.35">
      <c r="G567"/>
    </row>
    <row r="568" spans="7:7" x14ac:dyDescent="0.35">
      <c r="G568"/>
    </row>
    <row r="569" spans="7:7" x14ac:dyDescent="0.35">
      <c r="G569"/>
    </row>
    <row r="570" spans="7:7" x14ac:dyDescent="0.35">
      <c r="G570"/>
    </row>
    <row r="571" spans="7:7" x14ac:dyDescent="0.35">
      <c r="G571"/>
    </row>
    <row r="572" spans="7:7" x14ac:dyDescent="0.35">
      <c r="G572"/>
    </row>
    <row r="573" spans="7:7" x14ac:dyDescent="0.35">
      <c r="G573"/>
    </row>
    <row r="574" spans="7:7" x14ac:dyDescent="0.35">
      <c r="G574"/>
    </row>
    <row r="575" spans="7:7" x14ac:dyDescent="0.35">
      <c r="G575"/>
    </row>
    <row r="576" spans="7:7" x14ac:dyDescent="0.35">
      <c r="G576"/>
    </row>
    <row r="577" spans="7:7" x14ac:dyDescent="0.35">
      <c r="G577"/>
    </row>
    <row r="578" spans="7:7" x14ac:dyDescent="0.35">
      <c r="G578"/>
    </row>
    <row r="579" spans="7:7" x14ac:dyDescent="0.35">
      <c r="G579"/>
    </row>
    <row r="580" spans="7:7" x14ac:dyDescent="0.35">
      <c r="G580"/>
    </row>
    <row r="581" spans="7:7" x14ac:dyDescent="0.35">
      <c r="G581"/>
    </row>
    <row r="582" spans="7:7" x14ac:dyDescent="0.35">
      <c r="G582"/>
    </row>
    <row r="583" spans="7:7" x14ac:dyDescent="0.35">
      <c r="G583"/>
    </row>
    <row r="584" spans="7:7" x14ac:dyDescent="0.35">
      <c r="G584"/>
    </row>
    <row r="585" spans="7:7" x14ac:dyDescent="0.35">
      <c r="G585"/>
    </row>
    <row r="586" spans="7:7" x14ac:dyDescent="0.35">
      <c r="G586"/>
    </row>
    <row r="587" spans="7:7" x14ac:dyDescent="0.35">
      <c r="G587"/>
    </row>
    <row r="588" spans="7:7" x14ac:dyDescent="0.35">
      <c r="G588"/>
    </row>
    <row r="589" spans="7:7" x14ac:dyDescent="0.35">
      <c r="G589"/>
    </row>
    <row r="590" spans="7:7" x14ac:dyDescent="0.35">
      <c r="G590"/>
    </row>
    <row r="591" spans="7:7" x14ac:dyDescent="0.35">
      <c r="G591"/>
    </row>
    <row r="592" spans="7:7" x14ac:dyDescent="0.35">
      <c r="G592"/>
    </row>
    <row r="593" spans="7:7" x14ac:dyDescent="0.35">
      <c r="G593"/>
    </row>
    <row r="594" spans="7:7" x14ac:dyDescent="0.35">
      <c r="G594"/>
    </row>
    <row r="595" spans="7:7" x14ac:dyDescent="0.35">
      <c r="G595"/>
    </row>
    <row r="596" spans="7:7" x14ac:dyDescent="0.35">
      <c r="G596"/>
    </row>
    <row r="597" spans="7:7" x14ac:dyDescent="0.35">
      <c r="G597"/>
    </row>
    <row r="598" spans="7:7" x14ac:dyDescent="0.35">
      <c r="G598"/>
    </row>
    <row r="599" spans="7:7" x14ac:dyDescent="0.35">
      <c r="G599"/>
    </row>
    <row r="600" spans="7:7" x14ac:dyDescent="0.35">
      <c r="G600"/>
    </row>
    <row r="601" spans="7:7" x14ac:dyDescent="0.35">
      <c r="G601"/>
    </row>
    <row r="602" spans="7:7" x14ac:dyDescent="0.35">
      <c r="G602"/>
    </row>
    <row r="603" spans="7:7" x14ac:dyDescent="0.35">
      <c r="G603"/>
    </row>
    <row r="604" spans="7:7" x14ac:dyDescent="0.35">
      <c r="G604"/>
    </row>
    <row r="605" spans="7:7" x14ac:dyDescent="0.35">
      <c r="G605"/>
    </row>
    <row r="606" spans="7:7" x14ac:dyDescent="0.35">
      <c r="G606"/>
    </row>
    <row r="607" spans="7:7" x14ac:dyDescent="0.35">
      <c r="G607"/>
    </row>
    <row r="608" spans="7:7" x14ac:dyDescent="0.35">
      <c r="G608"/>
    </row>
    <row r="609" spans="7:7" x14ac:dyDescent="0.35">
      <c r="G609"/>
    </row>
    <row r="610" spans="7:7" x14ac:dyDescent="0.35">
      <c r="G610"/>
    </row>
    <row r="611" spans="7:7" x14ac:dyDescent="0.35">
      <c r="G611"/>
    </row>
    <row r="612" spans="7:7" x14ac:dyDescent="0.35">
      <c r="G612"/>
    </row>
    <row r="613" spans="7:7" x14ac:dyDescent="0.35">
      <c r="G613"/>
    </row>
    <row r="614" spans="7:7" x14ac:dyDescent="0.35">
      <c r="G614"/>
    </row>
    <row r="615" spans="7:7" x14ac:dyDescent="0.35">
      <c r="G615"/>
    </row>
    <row r="616" spans="7:7" x14ac:dyDescent="0.35">
      <c r="G616"/>
    </row>
    <row r="617" spans="7:7" x14ac:dyDescent="0.35">
      <c r="G617"/>
    </row>
    <row r="618" spans="7:7" x14ac:dyDescent="0.35">
      <c r="G618"/>
    </row>
    <row r="619" spans="7:7" x14ac:dyDescent="0.35">
      <c r="G619"/>
    </row>
    <row r="620" spans="7:7" x14ac:dyDescent="0.35">
      <c r="G620"/>
    </row>
    <row r="621" spans="7:7" x14ac:dyDescent="0.35">
      <c r="G621"/>
    </row>
    <row r="622" spans="7:7" x14ac:dyDescent="0.35">
      <c r="G622"/>
    </row>
    <row r="623" spans="7:7" x14ac:dyDescent="0.35">
      <c r="G623"/>
    </row>
    <row r="624" spans="7:7" x14ac:dyDescent="0.35">
      <c r="G624"/>
    </row>
    <row r="625" spans="7:7" x14ac:dyDescent="0.35">
      <c r="G625"/>
    </row>
    <row r="626" spans="7:7" x14ac:dyDescent="0.35">
      <c r="G626"/>
    </row>
    <row r="627" spans="7:7" x14ac:dyDescent="0.35">
      <c r="G627"/>
    </row>
    <row r="628" spans="7:7" x14ac:dyDescent="0.35">
      <c r="G628"/>
    </row>
    <row r="629" spans="7:7" x14ac:dyDescent="0.35">
      <c r="G629"/>
    </row>
    <row r="630" spans="7:7" x14ac:dyDescent="0.35">
      <c r="G630"/>
    </row>
    <row r="631" spans="7:7" x14ac:dyDescent="0.35">
      <c r="G631"/>
    </row>
    <row r="632" spans="7:7" x14ac:dyDescent="0.35">
      <c r="G632"/>
    </row>
    <row r="633" spans="7:7" x14ac:dyDescent="0.35">
      <c r="G633"/>
    </row>
    <row r="634" spans="7:7" x14ac:dyDescent="0.35">
      <c r="G634"/>
    </row>
    <row r="635" spans="7:7" x14ac:dyDescent="0.35">
      <c r="G635"/>
    </row>
    <row r="636" spans="7:7" x14ac:dyDescent="0.35">
      <c r="G636"/>
    </row>
    <row r="637" spans="7:7" x14ac:dyDescent="0.35">
      <c r="G637"/>
    </row>
    <row r="638" spans="7:7" x14ac:dyDescent="0.35">
      <c r="G638"/>
    </row>
    <row r="639" spans="7:7" x14ac:dyDescent="0.35">
      <c r="G639"/>
    </row>
    <row r="640" spans="7:7" x14ac:dyDescent="0.35">
      <c r="G640"/>
    </row>
    <row r="641" spans="7:7" x14ac:dyDescent="0.35">
      <c r="G641"/>
    </row>
    <row r="642" spans="7:7" x14ac:dyDescent="0.35">
      <c r="G642"/>
    </row>
    <row r="643" spans="7:7" x14ac:dyDescent="0.35">
      <c r="G643"/>
    </row>
    <row r="644" spans="7:7" x14ac:dyDescent="0.35">
      <c r="G644"/>
    </row>
    <row r="645" spans="7:7" x14ac:dyDescent="0.35">
      <c r="G645"/>
    </row>
    <row r="646" spans="7:7" x14ac:dyDescent="0.35">
      <c r="G646"/>
    </row>
    <row r="647" spans="7:7" x14ac:dyDescent="0.35">
      <c r="G647"/>
    </row>
    <row r="648" spans="7:7" x14ac:dyDescent="0.35">
      <c r="G648"/>
    </row>
    <row r="649" spans="7:7" x14ac:dyDescent="0.35">
      <c r="G649"/>
    </row>
    <row r="650" spans="7:7" x14ac:dyDescent="0.35">
      <c r="G650"/>
    </row>
    <row r="651" spans="7:7" x14ac:dyDescent="0.35">
      <c r="G651"/>
    </row>
    <row r="652" spans="7:7" x14ac:dyDescent="0.35">
      <c r="G652"/>
    </row>
    <row r="653" spans="7:7" x14ac:dyDescent="0.35">
      <c r="G653"/>
    </row>
    <row r="654" spans="7:7" x14ac:dyDescent="0.35">
      <c r="G654"/>
    </row>
    <row r="655" spans="7:7" x14ac:dyDescent="0.35">
      <c r="G655"/>
    </row>
    <row r="656" spans="7:7" x14ac:dyDescent="0.35">
      <c r="G656"/>
    </row>
    <row r="657" spans="7:7" x14ac:dyDescent="0.35">
      <c r="G657"/>
    </row>
    <row r="658" spans="7:7" x14ac:dyDescent="0.35">
      <c r="G658"/>
    </row>
    <row r="659" spans="7:7" x14ac:dyDescent="0.35">
      <c r="G659"/>
    </row>
    <row r="660" spans="7:7" x14ac:dyDescent="0.35">
      <c r="G660"/>
    </row>
    <row r="661" spans="7:7" x14ac:dyDescent="0.35">
      <c r="G661"/>
    </row>
    <row r="662" spans="7:7" x14ac:dyDescent="0.35">
      <c r="G662"/>
    </row>
    <row r="663" spans="7:7" x14ac:dyDescent="0.35">
      <c r="G663"/>
    </row>
    <row r="664" spans="7:7" x14ac:dyDescent="0.35">
      <c r="G664"/>
    </row>
    <row r="665" spans="7:7" x14ac:dyDescent="0.35">
      <c r="G665"/>
    </row>
    <row r="666" spans="7:7" x14ac:dyDescent="0.35">
      <c r="G666"/>
    </row>
    <row r="667" spans="7:7" x14ac:dyDescent="0.35">
      <c r="G667"/>
    </row>
    <row r="668" spans="7:7" x14ac:dyDescent="0.35">
      <c r="G668"/>
    </row>
    <row r="669" spans="7:7" x14ac:dyDescent="0.35">
      <c r="G669"/>
    </row>
    <row r="670" spans="7:7" x14ac:dyDescent="0.35">
      <c r="G670"/>
    </row>
    <row r="671" spans="7:7" x14ac:dyDescent="0.35">
      <c r="G671"/>
    </row>
    <row r="672" spans="7:7" x14ac:dyDescent="0.35">
      <c r="G672"/>
    </row>
    <row r="673" spans="7:7" x14ac:dyDescent="0.35">
      <c r="G673"/>
    </row>
    <row r="674" spans="7:7" x14ac:dyDescent="0.35">
      <c r="G674"/>
    </row>
    <row r="675" spans="7:7" x14ac:dyDescent="0.35">
      <c r="G675"/>
    </row>
    <row r="676" spans="7:7" x14ac:dyDescent="0.35">
      <c r="G676"/>
    </row>
    <row r="677" spans="7:7" x14ac:dyDescent="0.35">
      <c r="G677"/>
    </row>
    <row r="678" spans="7:7" x14ac:dyDescent="0.35">
      <c r="G678"/>
    </row>
    <row r="679" spans="7:7" x14ac:dyDescent="0.35">
      <c r="G679"/>
    </row>
    <row r="680" spans="7:7" x14ac:dyDescent="0.35">
      <c r="G680"/>
    </row>
    <row r="681" spans="7:7" x14ac:dyDescent="0.35">
      <c r="G681"/>
    </row>
    <row r="682" spans="7:7" x14ac:dyDescent="0.35">
      <c r="G682"/>
    </row>
    <row r="683" spans="7:7" x14ac:dyDescent="0.35">
      <c r="G683"/>
    </row>
    <row r="684" spans="7:7" x14ac:dyDescent="0.35">
      <c r="G684"/>
    </row>
    <row r="685" spans="7:7" x14ac:dyDescent="0.35">
      <c r="G685"/>
    </row>
    <row r="686" spans="7:7" x14ac:dyDescent="0.35">
      <c r="G686"/>
    </row>
    <row r="687" spans="7:7" x14ac:dyDescent="0.35">
      <c r="G687"/>
    </row>
    <row r="688" spans="7:7" x14ac:dyDescent="0.35">
      <c r="G688"/>
    </row>
    <row r="689" spans="7:7" x14ac:dyDescent="0.35">
      <c r="G689"/>
    </row>
    <row r="690" spans="7:7" x14ac:dyDescent="0.35">
      <c r="G690"/>
    </row>
    <row r="691" spans="7:7" x14ac:dyDescent="0.35">
      <c r="G691"/>
    </row>
    <row r="692" spans="7:7" x14ac:dyDescent="0.35">
      <c r="G692"/>
    </row>
    <row r="693" spans="7:7" x14ac:dyDescent="0.35">
      <c r="G693"/>
    </row>
    <row r="694" spans="7:7" x14ac:dyDescent="0.35">
      <c r="G694"/>
    </row>
    <row r="695" spans="7:7" x14ac:dyDescent="0.35">
      <c r="G695"/>
    </row>
    <row r="696" spans="7:7" x14ac:dyDescent="0.35">
      <c r="G696"/>
    </row>
    <row r="697" spans="7:7" x14ac:dyDescent="0.35">
      <c r="G697"/>
    </row>
    <row r="698" spans="7:7" x14ac:dyDescent="0.35">
      <c r="G698"/>
    </row>
    <row r="699" spans="7:7" x14ac:dyDescent="0.35">
      <c r="G699"/>
    </row>
    <row r="700" spans="7:7" x14ac:dyDescent="0.35">
      <c r="G700"/>
    </row>
    <row r="701" spans="7:7" x14ac:dyDescent="0.35">
      <c r="G701"/>
    </row>
    <row r="702" spans="7:7" x14ac:dyDescent="0.35">
      <c r="G702"/>
    </row>
    <row r="703" spans="7:7" x14ac:dyDescent="0.35">
      <c r="G703"/>
    </row>
    <row r="704" spans="7:7" x14ac:dyDescent="0.35">
      <c r="G704"/>
    </row>
    <row r="705" spans="7:7" x14ac:dyDescent="0.35">
      <c r="G705"/>
    </row>
    <row r="706" spans="7:7" x14ac:dyDescent="0.35">
      <c r="G706"/>
    </row>
    <row r="707" spans="7:7" x14ac:dyDescent="0.35">
      <c r="G707"/>
    </row>
    <row r="708" spans="7:7" x14ac:dyDescent="0.35">
      <c r="G708"/>
    </row>
    <row r="709" spans="7:7" x14ac:dyDescent="0.35">
      <c r="G709"/>
    </row>
    <row r="710" spans="7:7" x14ac:dyDescent="0.35">
      <c r="G710"/>
    </row>
    <row r="711" spans="7:7" x14ac:dyDescent="0.35">
      <c r="G711"/>
    </row>
    <row r="712" spans="7:7" x14ac:dyDescent="0.35">
      <c r="G712"/>
    </row>
    <row r="713" spans="7:7" x14ac:dyDescent="0.35">
      <c r="G713"/>
    </row>
    <row r="714" spans="7:7" x14ac:dyDescent="0.35">
      <c r="G714"/>
    </row>
    <row r="715" spans="7:7" x14ac:dyDescent="0.35">
      <c r="G715"/>
    </row>
    <row r="716" spans="7:7" x14ac:dyDescent="0.35">
      <c r="G716"/>
    </row>
    <row r="717" spans="7:7" x14ac:dyDescent="0.35">
      <c r="G717"/>
    </row>
    <row r="718" spans="7:7" x14ac:dyDescent="0.35">
      <c r="G718"/>
    </row>
    <row r="719" spans="7:7" x14ac:dyDescent="0.35">
      <c r="G719"/>
    </row>
    <row r="720" spans="7:7" x14ac:dyDescent="0.35">
      <c r="G720"/>
    </row>
    <row r="721" spans="7:7" x14ac:dyDescent="0.35">
      <c r="G721"/>
    </row>
    <row r="722" spans="7:7" x14ac:dyDescent="0.35">
      <c r="G722"/>
    </row>
    <row r="723" spans="7:7" x14ac:dyDescent="0.35">
      <c r="G723"/>
    </row>
    <row r="724" spans="7:7" x14ac:dyDescent="0.35">
      <c r="G724"/>
    </row>
    <row r="725" spans="7:7" x14ac:dyDescent="0.35">
      <c r="G725"/>
    </row>
    <row r="726" spans="7:7" x14ac:dyDescent="0.35">
      <c r="G726"/>
    </row>
    <row r="727" spans="7:7" x14ac:dyDescent="0.35">
      <c r="G727"/>
    </row>
    <row r="728" spans="7:7" x14ac:dyDescent="0.35">
      <c r="G728"/>
    </row>
    <row r="729" spans="7:7" x14ac:dyDescent="0.35">
      <c r="G729"/>
    </row>
    <row r="730" spans="7:7" x14ac:dyDescent="0.35">
      <c r="G730"/>
    </row>
    <row r="731" spans="7:7" x14ac:dyDescent="0.35">
      <c r="G731"/>
    </row>
    <row r="732" spans="7:7" x14ac:dyDescent="0.35">
      <c r="G732"/>
    </row>
    <row r="733" spans="7:7" x14ac:dyDescent="0.35">
      <c r="G733"/>
    </row>
    <row r="734" spans="7:7" x14ac:dyDescent="0.35">
      <c r="G734"/>
    </row>
    <row r="735" spans="7:7" x14ac:dyDescent="0.35">
      <c r="G735"/>
    </row>
    <row r="736" spans="7:7" x14ac:dyDescent="0.35">
      <c r="G736"/>
    </row>
    <row r="737" spans="7:7" x14ac:dyDescent="0.35">
      <c r="G737"/>
    </row>
    <row r="738" spans="7:7" x14ac:dyDescent="0.35">
      <c r="G738"/>
    </row>
    <row r="739" spans="7:7" x14ac:dyDescent="0.35">
      <c r="G739"/>
    </row>
    <row r="740" spans="7:7" x14ac:dyDescent="0.35">
      <c r="G740"/>
    </row>
    <row r="741" spans="7:7" x14ac:dyDescent="0.35">
      <c r="G741"/>
    </row>
    <row r="742" spans="7:7" x14ac:dyDescent="0.35">
      <c r="G742"/>
    </row>
    <row r="743" spans="7:7" x14ac:dyDescent="0.35">
      <c r="G743"/>
    </row>
    <row r="744" spans="7:7" x14ac:dyDescent="0.35">
      <c r="G744"/>
    </row>
    <row r="745" spans="7:7" x14ac:dyDescent="0.35">
      <c r="G745"/>
    </row>
    <row r="746" spans="7:7" x14ac:dyDescent="0.35">
      <c r="G746"/>
    </row>
    <row r="747" spans="7:7" x14ac:dyDescent="0.35">
      <c r="G747"/>
    </row>
    <row r="748" spans="7:7" x14ac:dyDescent="0.35">
      <c r="G748"/>
    </row>
    <row r="749" spans="7:7" x14ac:dyDescent="0.35">
      <c r="G749"/>
    </row>
    <row r="750" spans="7:7" x14ac:dyDescent="0.35">
      <c r="G750"/>
    </row>
    <row r="751" spans="7:7" x14ac:dyDescent="0.35">
      <c r="G751"/>
    </row>
    <row r="752" spans="7:7" x14ac:dyDescent="0.35">
      <c r="G752"/>
    </row>
    <row r="753" spans="7:7" x14ac:dyDescent="0.35">
      <c r="G753"/>
    </row>
    <row r="754" spans="7:7" x14ac:dyDescent="0.35">
      <c r="G754"/>
    </row>
    <row r="755" spans="7:7" x14ac:dyDescent="0.35">
      <c r="G755"/>
    </row>
    <row r="756" spans="7:7" x14ac:dyDescent="0.35">
      <c r="G756"/>
    </row>
    <row r="757" spans="7:7" x14ac:dyDescent="0.35">
      <c r="G757"/>
    </row>
    <row r="758" spans="7:7" x14ac:dyDescent="0.35">
      <c r="G758"/>
    </row>
    <row r="759" spans="7:7" x14ac:dyDescent="0.35">
      <c r="G759"/>
    </row>
    <row r="760" spans="7:7" x14ac:dyDescent="0.35">
      <c r="G760"/>
    </row>
    <row r="761" spans="7:7" x14ac:dyDescent="0.35">
      <c r="G761"/>
    </row>
    <row r="762" spans="7:7" x14ac:dyDescent="0.35">
      <c r="G762"/>
    </row>
    <row r="763" spans="7:7" x14ac:dyDescent="0.35">
      <c r="G763"/>
    </row>
    <row r="764" spans="7:7" x14ac:dyDescent="0.35">
      <c r="G764"/>
    </row>
    <row r="765" spans="7:7" x14ac:dyDescent="0.35">
      <c r="G765"/>
    </row>
    <row r="766" spans="7:7" x14ac:dyDescent="0.35">
      <c r="G766"/>
    </row>
    <row r="767" spans="7:7" x14ac:dyDescent="0.35">
      <c r="G767"/>
    </row>
    <row r="768" spans="7:7" x14ac:dyDescent="0.35">
      <c r="G768"/>
    </row>
    <row r="769" spans="7:7" x14ac:dyDescent="0.35">
      <c r="G769"/>
    </row>
    <row r="770" spans="7:7" x14ac:dyDescent="0.35">
      <c r="G770"/>
    </row>
    <row r="771" spans="7:7" x14ac:dyDescent="0.35">
      <c r="G771"/>
    </row>
    <row r="772" spans="7:7" x14ac:dyDescent="0.35">
      <c r="G772"/>
    </row>
    <row r="773" spans="7:7" x14ac:dyDescent="0.35">
      <c r="G773"/>
    </row>
    <row r="774" spans="7:7" x14ac:dyDescent="0.35">
      <c r="G774"/>
    </row>
    <row r="775" spans="7:7" x14ac:dyDescent="0.35">
      <c r="G775"/>
    </row>
    <row r="776" spans="7:7" x14ac:dyDescent="0.35">
      <c r="G776"/>
    </row>
    <row r="777" spans="7:7" x14ac:dyDescent="0.35">
      <c r="G777"/>
    </row>
    <row r="778" spans="7:7" x14ac:dyDescent="0.35">
      <c r="G778"/>
    </row>
    <row r="779" spans="7:7" x14ac:dyDescent="0.35">
      <c r="G779"/>
    </row>
    <row r="780" spans="7:7" x14ac:dyDescent="0.35">
      <c r="G780"/>
    </row>
    <row r="781" spans="7:7" x14ac:dyDescent="0.35">
      <c r="G781"/>
    </row>
    <row r="782" spans="7:7" x14ac:dyDescent="0.35">
      <c r="G782"/>
    </row>
    <row r="783" spans="7:7" x14ac:dyDescent="0.35">
      <c r="G783"/>
    </row>
    <row r="784" spans="7:7" x14ac:dyDescent="0.35">
      <c r="G784"/>
    </row>
    <row r="785" spans="7:7" x14ac:dyDescent="0.35">
      <c r="G785"/>
    </row>
    <row r="786" spans="7:7" x14ac:dyDescent="0.35">
      <c r="G786"/>
    </row>
    <row r="787" spans="7:7" x14ac:dyDescent="0.35">
      <c r="G787"/>
    </row>
    <row r="788" spans="7:7" x14ac:dyDescent="0.35">
      <c r="G788"/>
    </row>
    <row r="789" spans="7:7" x14ac:dyDescent="0.35">
      <c r="G789"/>
    </row>
    <row r="790" spans="7:7" x14ac:dyDescent="0.35">
      <c r="G790"/>
    </row>
    <row r="791" spans="7:7" x14ac:dyDescent="0.35">
      <c r="G791"/>
    </row>
    <row r="792" spans="7:7" x14ac:dyDescent="0.35">
      <c r="G792"/>
    </row>
    <row r="793" spans="7:7" x14ac:dyDescent="0.35">
      <c r="G793"/>
    </row>
    <row r="794" spans="7:7" x14ac:dyDescent="0.35">
      <c r="G794"/>
    </row>
    <row r="795" spans="7:7" x14ac:dyDescent="0.35">
      <c r="G795"/>
    </row>
    <row r="796" spans="7:7" x14ac:dyDescent="0.35">
      <c r="G796"/>
    </row>
    <row r="797" spans="7:7" x14ac:dyDescent="0.35">
      <c r="G797"/>
    </row>
    <row r="798" spans="7:7" x14ac:dyDescent="0.35">
      <c r="G798"/>
    </row>
    <row r="799" spans="7:7" x14ac:dyDescent="0.35">
      <c r="G799"/>
    </row>
    <row r="800" spans="7:7" x14ac:dyDescent="0.35">
      <c r="G800"/>
    </row>
    <row r="801" spans="7:7" x14ac:dyDescent="0.35">
      <c r="G801"/>
    </row>
    <row r="802" spans="7:7" x14ac:dyDescent="0.35">
      <c r="G802"/>
    </row>
    <row r="803" spans="7:7" x14ac:dyDescent="0.35">
      <c r="G803"/>
    </row>
    <row r="804" spans="7:7" x14ac:dyDescent="0.35">
      <c r="G804"/>
    </row>
    <row r="805" spans="7:7" x14ac:dyDescent="0.35">
      <c r="G805"/>
    </row>
    <row r="806" spans="7:7" x14ac:dyDescent="0.35">
      <c r="G806"/>
    </row>
    <row r="807" spans="7:7" x14ac:dyDescent="0.35">
      <c r="G807"/>
    </row>
    <row r="808" spans="7:7" x14ac:dyDescent="0.35">
      <c r="G808"/>
    </row>
    <row r="809" spans="7:7" x14ac:dyDescent="0.35">
      <c r="G809"/>
    </row>
    <row r="810" spans="7:7" x14ac:dyDescent="0.35">
      <c r="G810"/>
    </row>
    <row r="811" spans="7:7" x14ac:dyDescent="0.35">
      <c r="G811"/>
    </row>
    <row r="812" spans="7:7" x14ac:dyDescent="0.35">
      <c r="G812"/>
    </row>
    <row r="813" spans="7:7" x14ac:dyDescent="0.35">
      <c r="G813"/>
    </row>
    <row r="814" spans="7:7" x14ac:dyDescent="0.35">
      <c r="G814"/>
    </row>
    <row r="815" spans="7:7" x14ac:dyDescent="0.35">
      <c r="G815"/>
    </row>
    <row r="816" spans="7:7" x14ac:dyDescent="0.35">
      <c r="G816"/>
    </row>
    <row r="817" spans="7:7" x14ac:dyDescent="0.35">
      <c r="G817"/>
    </row>
    <row r="818" spans="7:7" x14ac:dyDescent="0.35">
      <c r="G818"/>
    </row>
    <row r="819" spans="7:7" x14ac:dyDescent="0.35">
      <c r="G819"/>
    </row>
    <row r="820" spans="7:7" x14ac:dyDescent="0.35">
      <c r="G820"/>
    </row>
    <row r="821" spans="7:7" x14ac:dyDescent="0.35">
      <c r="G821"/>
    </row>
    <row r="822" spans="7:7" x14ac:dyDescent="0.35">
      <c r="G822"/>
    </row>
    <row r="823" spans="7:7" x14ac:dyDescent="0.35">
      <c r="G823"/>
    </row>
    <row r="824" spans="7:7" x14ac:dyDescent="0.35">
      <c r="G824"/>
    </row>
    <row r="825" spans="7:7" x14ac:dyDescent="0.35">
      <c r="G825"/>
    </row>
    <row r="826" spans="7:7" x14ac:dyDescent="0.35">
      <c r="G826"/>
    </row>
    <row r="827" spans="7:7" x14ac:dyDescent="0.35">
      <c r="G827"/>
    </row>
    <row r="828" spans="7:7" x14ac:dyDescent="0.35">
      <c r="G828"/>
    </row>
    <row r="829" spans="7:7" x14ac:dyDescent="0.35">
      <c r="G829"/>
    </row>
    <row r="830" spans="7:7" x14ac:dyDescent="0.35">
      <c r="G830"/>
    </row>
    <row r="831" spans="7:7" x14ac:dyDescent="0.35">
      <c r="G831"/>
    </row>
    <row r="832" spans="7:7" x14ac:dyDescent="0.35">
      <c r="G832"/>
    </row>
    <row r="833" spans="7:7" x14ac:dyDescent="0.35">
      <c r="G833"/>
    </row>
    <row r="834" spans="7:7" x14ac:dyDescent="0.35">
      <c r="G834"/>
    </row>
    <row r="835" spans="7:7" x14ac:dyDescent="0.35">
      <c r="G835"/>
    </row>
    <row r="836" spans="7:7" x14ac:dyDescent="0.35">
      <c r="G836"/>
    </row>
    <row r="837" spans="7:7" x14ac:dyDescent="0.35">
      <c r="G837"/>
    </row>
    <row r="838" spans="7:7" x14ac:dyDescent="0.35">
      <c r="G838"/>
    </row>
    <row r="839" spans="7:7" x14ac:dyDescent="0.35">
      <c r="G839"/>
    </row>
    <row r="840" spans="7:7" x14ac:dyDescent="0.35">
      <c r="G840"/>
    </row>
    <row r="841" spans="7:7" x14ac:dyDescent="0.35">
      <c r="G841"/>
    </row>
    <row r="842" spans="7:7" x14ac:dyDescent="0.35">
      <c r="G842"/>
    </row>
    <row r="843" spans="7:7" x14ac:dyDescent="0.35">
      <c r="G843"/>
    </row>
    <row r="844" spans="7:7" x14ac:dyDescent="0.35">
      <c r="G844"/>
    </row>
    <row r="845" spans="7:7" x14ac:dyDescent="0.35">
      <c r="G845"/>
    </row>
    <row r="846" spans="7:7" x14ac:dyDescent="0.35">
      <c r="G846"/>
    </row>
    <row r="847" spans="7:7" x14ac:dyDescent="0.35">
      <c r="G847"/>
    </row>
    <row r="848" spans="7:7" x14ac:dyDescent="0.35">
      <c r="G848"/>
    </row>
    <row r="849" spans="7:7" x14ac:dyDescent="0.35">
      <c r="G849"/>
    </row>
    <row r="850" spans="7:7" x14ac:dyDescent="0.35">
      <c r="G850"/>
    </row>
    <row r="851" spans="7:7" x14ac:dyDescent="0.35">
      <c r="G851"/>
    </row>
    <row r="852" spans="7:7" x14ac:dyDescent="0.35">
      <c r="G852"/>
    </row>
    <row r="853" spans="7:7" x14ac:dyDescent="0.35">
      <c r="G853"/>
    </row>
    <row r="854" spans="7:7" x14ac:dyDescent="0.35">
      <c r="G854"/>
    </row>
    <row r="855" spans="7:7" x14ac:dyDescent="0.35">
      <c r="G855"/>
    </row>
    <row r="856" spans="7:7" x14ac:dyDescent="0.35">
      <c r="G856"/>
    </row>
    <row r="857" spans="7:7" x14ac:dyDescent="0.35">
      <c r="G857"/>
    </row>
    <row r="858" spans="7:7" x14ac:dyDescent="0.35">
      <c r="G858"/>
    </row>
    <row r="859" spans="7:7" x14ac:dyDescent="0.35">
      <c r="G859"/>
    </row>
    <row r="860" spans="7:7" x14ac:dyDescent="0.35">
      <c r="G860"/>
    </row>
    <row r="861" spans="7:7" x14ac:dyDescent="0.35">
      <c r="G861"/>
    </row>
    <row r="862" spans="7:7" x14ac:dyDescent="0.35">
      <c r="G862"/>
    </row>
    <row r="863" spans="7:7" x14ac:dyDescent="0.35">
      <c r="G863"/>
    </row>
    <row r="864" spans="7:7" x14ac:dyDescent="0.35">
      <c r="G864"/>
    </row>
    <row r="865" spans="7:7" x14ac:dyDescent="0.35">
      <c r="G865"/>
    </row>
    <row r="866" spans="7:7" x14ac:dyDescent="0.35">
      <c r="G866"/>
    </row>
    <row r="867" spans="7:7" x14ac:dyDescent="0.35">
      <c r="G867"/>
    </row>
    <row r="868" spans="7:7" x14ac:dyDescent="0.35">
      <c r="G868"/>
    </row>
    <row r="869" spans="7:7" x14ac:dyDescent="0.35">
      <c r="G869"/>
    </row>
    <row r="870" spans="7:7" x14ac:dyDescent="0.35">
      <c r="G870"/>
    </row>
    <row r="871" spans="7:7" x14ac:dyDescent="0.35">
      <c r="G871"/>
    </row>
    <row r="872" spans="7:7" x14ac:dyDescent="0.35">
      <c r="G872"/>
    </row>
    <row r="873" spans="7:7" x14ac:dyDescent="0.35">
      <c r="G873"/>
    </row>
    <row r="874" spans="7:7" x14ac:dyDescent="0.35">
      <c r="G874"/>
    </row>
    <row r="875" spans="7:7" x14ac:dyDescent="0.35">
      <c r="G875"/>
    </row>
    <row r="876" spans="7:7" x14ac:dyDescent="0.35">
      <c r="G876"/>
    </row>
    <row r="877" spans="7:7" x14ac:dyDescent="0.35">
      <c r="G877"/>
    </row>
    <row r="878" spans="7:7" x14ac:dyDescent="0.35">
      <c r="G878"/>
    </row>
    <row r="879" spans="7:7" x14ac:dyDescent="0.35">
      <c r="G879"/>
    </row>
    <row r="880" spans="7:7" x14ac:dyDescent="0.35">
      <c r="G880"/>
    </row>
    <row r="881" spans="7:7" x14ac:dyDescent="0.35">
      <c r="G881"/>
    </row>
    <row r="882" spans="7:7" x14ac:dyDescent="0.35">
      <c r="G882"/>
    </row>
    <row r="883" spans="7:7" x14ac:dyDescent="0.35">
      <c r="G883"/>
    </row>
    <row r="884" spans="7:7" x14ac:dyDescent="0.35">
      <c r="G884"/>
    </row>
    <row r="885" spans="7:7" x14ac:dyDescent="0.35">
      <c r="G885"/>
    </row>
    <row r="886" spans="7:7" x14ac:dyDescent="0.35">
      <c r="G886"/>
    </row>
    <row r="887" spans="7:7" x14ac:dyDescent="0.35">
      <c r="G887"/>
    </row>
    <row r="888" spans="7:7" x14ac:dyDescent="0.35">
      <c r="G888"/>
    </row>
    <row r="889" spans="7:7" x14ac:dyDescent="0.35">
      <c r="G889"/>
    </row>
    <row r="890" spans="7:7" x14ac:dyDescent="0.35">
      <c r="G890"/>
    </row>
    <row r="891" spans="7:7" x14ac:dyDescent="0.35">
      <c r="G891"/>
    </row>
    <row r="892" spans="7:7" x14ac:dyDescent="0.35">
      <c r="G892"/>
    </row>
    <row r="893" spans="7:7" x14ac:dyDescent="0.35">
      <c r="G893"/>
    </row>
    <row r="894" spans="7:7" x14ac:dyDescent="0.35">
      <c r="G894"/>
    </row>
    <row r="895" spans="7:7" x14ac:dyDescent="0.35">
      <c r="G895"/>
    </row>
    <row r="896" spans="7:7" x14ac:dyDescent="0.35">
      <c r="G896"/>
    </row>
    <row r="897" spans="7:7" x14ac:dyDescent="0.35">
      <c r="G897"/>
    </row>
    <row r="898" spans="7:7" x14ac:dyDescent="0.35">
      <c r="G898"/>
    </row>
    <row r="899" spans="7:7" x14ac:dyDescent="0.35">
      <c r="G899"/>
    </row>
    <row r="900" spans="7:7" x14ac:dyDescent="0.35">
      <c r="G900"/>
    </row>
    <row r="901" spans="7:7" x14ac:dyDescent="0.35">
      <c r="G901"/>
    </row>
    <row r="902" spans="7:7" x14ac:dyDescent="0.35">
      <c r="G902"/>
    </row>
    <row r="903" spans="7:7" x14ac:dyDescent="0.35">
      <c r="G903"/>
    </row>
    <row r="904" spans="7:7" x14ac:dyDescent="0.35">
      <c r="G904"/>
    </row>
    <row r="905" spans="7:7" x14ac:dyDescent="0.35">
      <c r="G905"/>
    </row>
    <row r="906" spans="7:7" x14ac:dyDescent="0.35">
      <c r="G906"/>
    </row>
    <row r="907" spans="7:7" x14ac:dyDescent="0.35">
      <c r="G907"/>
    </row>
    <row r="908" spans="7:7" x14ac:dyDescent="0.35">
      <c r="G908"/>
    </row>
    <row r="909" spans="7:7" x14ac:dyDescent="0.35">
      <c r="G909"/>
    </row>
    <row r="910" spans="7:7" x14ac:dyDescent="0.35">
      <c r="G910"/>
    </row>
    <row r="911" spans="7:7" x14ac:dyDescent="0.35">
      <c r="G911"/>
    </row>
    <row r="912" spans="7:7" x14ac:dyDescent="0.35">
      <c r="G912"/>
    </row>
    <row r="913" spans="7:7" x14ac:dyDescent="0.35">
      <c r="G913"/>
    </row>
    <row r="914" spans="7:7" x14ac:dyDescent="0.35">
      <c r="G914"/>
    </row>
    <row r="915" spans="7:7" x14ac:dyDescent="0.35">
      <c r="G915"/>
    </row>
    <row r="916" spans="7:7" x14ac:dyDescent="0.35">
      <c r="G916"/>
    </row>
    <row r="917" spans="7:7" x14ac:dyDescent="0.35">
      <c r="G917"/>
    </row>
    <row r="918" spans="7:7" x14ac:dyDescent="0.35">
      <c r="G918"/>
    </row>
    <row r="919" spans="7:7" x14ac:dyDescent="0.35">
      <c r="G919"/>
    </row>
    <row r="920" spans="7:7" x14ac:dyDescent="0.35">
      <c r="G920"/>
    </row>
    <row r="921" spans="7:7" x14ac:dyDescent="0.35">
      <c r="G921"/>
    </row>
    <row r="922" spans="7:7" x14ac:dyDescent="0.35">
      <c r="G922"/>
    </row>
    <row r="923" spans="7:7" x14ac:dyDescent="0.35">
      <c r="G923"/>
    </row>
    <row r="924" spans="7:7" x14ac:dyDescent="0.35">
      <c r="G924"/>
    </row>
    <row r="925" spans="7:7" x14ac:dyDescent="0.35">
      <c r="G925"/>
    </row>
    <row r="926" spans="7:7" x14ac:dyDescent="0.35">
      <c r="G926"/>
    </row>
    <row r="927" spans="7:7" x14ac:dyDescent="0.35">
      <c r="G927"/>
    </row>
    <row r="928" spans="7:7" x14ac:dyDescent="0.35">
      <c r="G928"/>
    </row>
    <row r="929" spans="7:7" x14ac:dyDescent="0.35">
      <c r="G929"/>
    </row>
    <row r="930" spans="7:7" x14ac:dyDescent="0.35">
      <c r="G930"/>
    </row>
    <row r="931" spans="7:7" x14ac:dyDescent="0.35">
      <c r="G931"/>
    </row>
    <row r="932" spans="7:7" x14ac:dyDescent="0.35">
      <c r="G932"/>
    </row>
    <row r="933" spans="7:7" x14ac:dyDescent="0.35">
      <c r="G933"/>
    </row>
    <row r="934" spans="7:7" x14ac:dyDescent="0.35">
      <c r="G934"/>
    </row>
    <row r="935" spans="7:7" x14ac:dyDescent="0.35">
      <c r="G935"/>
    </row>
    <row r="936" spans="7:7" x14ac:dyDescent="0.35">
      <c r="G936"/>
    </row>
    <row r="937" spans="7:7" x14ac:dyDescent="0.35">
      <c r="G937"/>
    </row>
    <row r="938" spans="7:7" x14ac:dyDescent="0.35">
      <c r="G938"/>
    </row>
    <row r="939" spans="7:7" x14ac:dyDescent="0.35">
      <c r="G939"/>
    </row>
    <row r="940" spans="7:7" x14ac:dyDescent="0.35">
      <c r="G940"/>
    </row>
    <row r="941" spans="7:7" x14ac:dyDescent="0.35">
      <c r="G941"/>
    </row>
    <row r="942" spans="7:7" x14ac:dyDescent="0.35">
      <c r="G942"/>
    </row>
    <row r="943" spans="7:7" x14ac:dyDescent="0.35">
      <c r="G943"/>
    </row>
    <row r="944" spans="7:7" x14ac:dyDescent="0.35">
      <c r="G944"/>
    </row>
    <row r="945" spans="7:7" x14ac:dyDescent="0.35">
      <c r="G945"/>
    </row>
    <row r="946" spans="7:7" x14ac:dyDescent="0.35">
      <c r="G946"/>
    </row>
    <row r="947" spans="7:7" x14ac:dyDescent="0.35">
      <c r="G947"/>
    </row>
    <row r="948" spans="7:7" x14ac:dyDescent="0.35">
      <c r="G948"/>
    </row>
    <row r="949" spans="7:7" x14ac:dyDescent="0.35">
      <c r="G949"/>
    </row>
    <row r="950" spans="7:7" x14ac:dyDescent="0.35">
      <c r="G950"/>
    </row>
    <row r="951" spans="7:7" x14ac:dyDescent="0.35">
      <c r="G951"/>
    </row>
    <row r="952" spans="7:7" x14ac:dyDescent="0.35">
      <c r="G952"/>
    </row>
    <row r="953" spans="7:7" x14ac:dyDescent="0.35">
      <c r="G953"/>
    </row>
    <row r="954" spans="7:7" x14ac:dyDescent="0.35">
      <c r="G954"/>
    </row>
    <row r="955" spans="7:7" x14ac:dyDescent="0.35">
      <c r="G955"/>
    </row>
    <row r="956" spans="7:7" x14ac:dyDescent="0.35">
      <c r="G956"/>
    </row>
    <row r="957" spans="7:7" x14ac:dyDescent="0.35">
      <c r="G957"/>
    </row>
    <row r="958" spans="7:7" x14ac:dyDescent="0.35">
      <c r="G958"/>
    </row>
    <row r="959" spans="7:7" x14ac:dyDescent="0.35">
      <c r="G959"/>
    </row>
    <row r="960" spans="7:7" x14ac:dyDescent="0.35">
      <c r="G960"/>
    </row>
    <row r="961" spans="7:7" x14ac:dyDescent="0.35">
      <c r="G961"/>
    </row>
    <row r="962" spans="7:7" x14ac:dyDescent="0.35">
      <c r="G962"/>
    </row>
    <row r="963" spans="7:7" x14ac:dyDescent="0.35">
      <c r="G963"/>
    </row>
    <row r="964" spans="7:7" x14ac:dyDescent="0.35">
      <c r="G964"/>
    </row>
    <row r="965" spans="7:7" x14ac:dyDescent="0.35">
      <c r="G965"/>
    </row>
    <row r="966" spans="7:7" x14ac:dyDescent="0.35">
      <c r="G966"/>
    </row>
    <row r="967" spans="7:7" x14ac:dyDescent="0.35">
      <c r="G967"/>
    </row>
    <row r="968" spans="7:7" x14ac:dyDescent="0.35">
      <c r="G968"/>
    </row>
    <row r="969" spans="7:7" x14ac:dyDescent="0.35">
      <c r="G969"/>
    </row>
    <row r="970" spans="7:7" x14ac:dyDescent="0.35">
      <c r="G970"/>
    </row>
    <row r="971" spans="7:7" x14ac:dyDescent="0.35">
      <c r="G971"/>
    </row>
    <row r="972" spans="7:7" x14ac:dyDescent="0.35">
      <c r="G972"/>
    </row>
    <row r="973" spans="7:7" x14ac:dyDescent="0.35">
      <c r="G973"/>
    </row>
    <row r="974" spans="7:7" x14ac:dyDescent="0.35">
      <c r="G974"/>
    </row>
    <row r="975" spans="7:7" x14ac:dyDescent="0.35">
      <c r="G975"/>
    </row>
    <row r="976" spans="7:7" x14ac:dyDescent="0.35">
      <c r="G976"/>
    </row>
    <row r="977" spans="7:7" x14ac:dyDescent="0.35">
      <c r="G977"/>
    </row>
    <row r="978" spans="7:7" x14ac:dyDescent="0.35">
      <c r="G978"/>
    </row>
    <row r="979" spans="7:7" x14ac:dyDescent="0.35">
      <c r="G979"/>
    </row>
    <row r="980" spans="7:7" x14ac:dyDescent="0.35">
      <c r="G980"/>
    </row>
    <row r="981" spans="7:7" x14ac:dyDescent="0.35">
      <c r="G981"/>
    </row>
    <row r="982" spans="7:7" x14ac:dyDescent="0.35">
      <c r="G982"/>
    </row>
    <row r="983" spans="7:7" x14ac:dyDescent="0.35">
      <c r="G983"/>
    </row>
    <row r="984" spans="7:7" x14ac:dyDescent="0.35">
      <c r="G984"/>
    </row>
    <row r="985" spans="7:7" x14ac:dyDescent="0.35">
      <c r="G985"/>
    </row>
    <row r="986" spans="7:7" x14ac:dyDescent="0.35">
      <c r="G986"/>
    </row>
    <row r="987" spans="7:7" x14ac:dyDescent="0.35">
      <c r="G987"/>
    </row>
    <row r="988" spans="7:7" x14ac:dyDescent="0.35">
      <c r="G988"/>
    </row>
    <row r="989" spans="7:7" x14ac:dyDescent="0.35">
      <c r="G989"/>
    </row>
    <row r="990" spans="7:7" x14ac:dyDescent="0.35">
      <c r="G990"/>
    </row>
    <row r="991" spans="7:7" x14ac:dyDescent="0.35">
      <c r="G991"/>
    </row>
    <row r="992" spans="7:7" x14ac:dyDescent="0.35">
      <c r="G992"/>
    </row>
    <row r="993" spans="7:7" x14ac:dyDescent="0.35">
      <c r="G993"/>
    </row>
    <row r="994" spans="7:7" x14ac:dyDescent="0.35">
      <c r="G994"/>
    </row>
    <row r="995" spans="7:7" x14ac:dyDescent="0.35">
      <c r="G995"/>
    </row>
    <row r="996" spans="7:7" x14ac:dyDescent="0.35">
      <c r="G996"/>
    </row>
    <row r="997" spans="7:7" x14ac:dyDescent="0.35">
      <c r="G997"/>
    </row>
    <row r="998" spans="7:7" x14ac:dyDescent="0.35">
      <c r="G998"/>
    </row>
    <row r="999" spans="7:7" x14ac:dyDescent="0.35">
      <c r="G999"/>
    </row>
    <row r="1000" spans="7:7" x14ac:dyDescent="0.35">
      <c r="G1000"/>
    </row>
    <row r="1001" spans="7:7" x14ac:dyDescent="0.35">
      <c r="G1001"/>
    </row>
    <row r="1002" spans="7:7" x14ac:dyDescent="0.35">
      <c r="G1002"/>
    </row>
    <row r="1003" spans="7:7" x14ac:dyDescent="0.35">
      <c r="G1003"/>
    </row>
    <row r="1004" spans="7:7" x14ac:dyDescent="0.35">
      <c r="G1004"/>
    </row>
    <row r="1005" spans="7:7" x14ac:dyDescent="0.35">
      <c r="G1005"/>
    </row>
    <row r="1006" spans="7:7" x14ac:dyDescent="0.35">
      <c r="G1006"/>
    </row>
    <row r="1007" spans="7:7" x14ac:dyDescent="0.35">
      <c r="G1007"/>
    </row>
    <row r="1008" spans="7:7" x14ac:dyDescent="0.35">
      <c r="G1008"/>
    </row>
    <row r="1009" spans="7:7" x14ac:dyDescent="0.35">
      <c r="G1009"/>
    </row>
    <row r="1010" spans="7:7" x14ac:dyDescent="0.35">
      <c r="G1010"/>
    </row>
    <row r="1011" spans="7:7" x14ac:dyDescent="0.35">
      <c r="G1011"/>
    </row>
    <row r="1012" spans="7:7" x14ac:dyDescent="0.35">
      <c r="G1012"/>
    </row>
    <row r="1013" spans="7:7" x14ac:dyDescent="0.35">
      <c r="G1013"/>
    </row>
    <row r="1014" spans="7:7" x14ac:dyDescent="0.35">
      <c r="G1014"/>
    </row>
    <row r="1015" spans="7:7" x14ac:dyDescent="0.35">
      <c r="G1015"/>
    </row>
    <row r="1016" spans="7:7" x14ac:dyDescent="0.35">
      <c r="G1016"/>
    </row>
    <row r="1017" spans="7:7" x14ac:dyDescent="0.35">
      <c r="G1017"/>
    </row>
    <row r="1018" spans="7:7" x14ac:dyDescent="0.35">
      <c r="G1018"/>
    </row>
    <row r="1019" spans="7:7" x14ac:dyDescent="0.35">
      <c r="G1019"/>
    </row>
    <row r="1020" spans="7:7" x14ac:dyDescent="0.35">
      <c r="G1020"/>
    </row>
    <row r="1021" spans="7:7" x14ac:dyDescent="0.35">
      <c r="G1021"/>
    </row>
    <row r="1022" spans="7:7" x14ac:dyDescent="0.35">
      <c r="G1022"/>
    </row>
    <row r="1023" spans="7:7" x14ac:dyDescent="0.35">
      <c r="G1023"/>
    </row>
    <row r="1024" spans="7:7" x14ac:dyDescent="0.35">
      <c r="G1024"/>
    </row>
    <row r="1025" spans="7:7" x14ac:dyDescent="0.35">
      <c r="G1025"/>
    </row>
    <row r="1026" spans="7:7" x14ac:dyDescent="0.35">
      <c r="G1026"/>
    </row>
    <row r="1027" spans="7:7" x14ac:dyDescent="0.35">
      <c r="G1027"/>
    </row>
    <row r="1028" spans="7:7" x14ac:dyDescent="0.35">
      <c r="G1028"/>
    </row>
    <row r="1029" spans="7:7" x14ac:dyDescent="0.35">
      <c r="G1029"/>
    </row>
    <row r="1030" spans="7:7" x14ac:dyDescent="0.35">
      <c r="G1030"/>
    </row>
    <row r="1031" spans="7:7" x14ac:dyDescent="0.35">
      <c r="G1031"/>
    </row>
    <row r="1032" spans="7:7" x14ac:dyDescent="0.35">
      <c r="G1032"/>
    </row>
    <row r="1033" spans="7:7" x14ac:dyDescent="0.35">
      <c r="G1033"/>
    </row>
    <row r="1034" spans="7:7" x14ac:dyDescent="0.35">
      <c r="G1034"/>
    </row>
    <row r="1035" spans="7:7" x14ac:dyDescent="0.35">
      <c r="G1035"/>
    </row>
    <row r="1036" spans="7:7" x14ac:dyDescent="0.35">
      <c r="G1036"/>
    </row>
    <row r="1037" spans="7:7" x14ac:dyDescent="0.35">
      <c r="G1037"/>
    </row>
    <row r="1038" spans="7:7" x14ac:dyDescent="0.35">
      <c r="G1038"/>
    </row>
    <row r="1039" spans="7:7" x14ac:dyDescent="0.35">
      <c r="G1039"/>
    </row>
    <row r="1040" spans="7:7" x14ac:dyDescent="0.35">
      <c r="G1040"/>
    </row>
    <row r="1041" spans="7:7" x14ac:dyDescent="0.35">
      <c r="G1041"/>
    </row>
    <row r="1042" spans="7:7" x14ac:dyDescent="0.35">
      <c r="G1042"/>
    </row>
    <row r="1043" spans="7:7" x14ac:dyDescent="0.35">
      <c r="G1043"/>
    </row>
    <row r="1044" spans="7:7" x14ac:dyDescent="0.35">
      <c r="G1044"/>
    </row>
    <row r="1045" spans="7:7" x14ac:dyDescent="0.35">
      <c r="G1045"/>
    </row>
    <row r="1046" spans="7:7" x14ac:dyDescent="0.35">
      <c r="G1046"/>
    </row>
    <row r="1047" spans="7:7" x14ac:dyDescent="0.35">
      <c r="G1047"/>
    </row>
    <row r="1048" spans="7:7" x14ac:dyDescent="0.35">
      <c r="G1048"/>
    </row>
    <row r="1049" spans="7:7" x14ac:dyDescent="0.35">
      <c r="G1049"/>
    </row>
    <row r="1050" spans="7:7" x14ac:dyDescent="0.35">
      <c r="G1050"/>
    </row>
    <row r="1051" spans="7:7" x14ac:dyDescent="0.35">
      <c r="G1051"/>
    </row>
    <row r="1052" spans="7:7" x14ac:dyDescent="0.35">
      <c r="G1052"/>
    </row>
    <row r="1053" spans="7:7" x14ac:dyDescent="0.35">
      <c r="G1053"/>
    </row>
    <row r="1054" spans="7:7" x14ac:dyDescent="0.35">
      <c r="G1054"/>
    </row>
    <row r="1055" spans="7:7" x14ac:dyDescent="0.35">
      <c r="G1055"/>
    </row>
    <row r="1056" spans="7:7" x14ac:dyDescent="0.35">
      <c r="G1056"/>
    </row>
    <row r="1057" spans="7:7" x14ac:dyDescent="0.35">
      <c r="G1057"/>
    </row>
    <row r="1058" spans="7:7" x14ac:dyDescent="0.35">
      <c r="G1058"/>
    </row>
    <row r="1059" spans="7:7" x14ac:dyDescent="0.35">
      <c r="G1059"/>
    </row>
    <row r="1060" spans="7:7" x14ac:dyDescent="0.35">
      <c r="G1060"/>
    </row>
    <row r="1061" spans="7:7" x14ac:dyDescent="0.35">
      <c r="G1061"/>
    </row>
    <row r="1062" spans="7:7" x14ac:dyDescent="0.35">
      <c r="G1062"/>
    </row>
    <row r="1063" spans="7:7" x14ac:dyDescent="0.35">
      <c r="G1063"/>
    </row>
    <row r="1064" spans="7:7" x14ac:dyDescent="0.35">
      <c r="G1064"/>
    </row>
    <row r="1065" spans="7:7" x14ac:dyDescent="0.35">
      <c r="G1065"/>
    </row>
    <row r="1066" spans="7:7" x14ac:dyDescent="0.35">
      <c r="G1066"/>
    </row>
    <row r="1067" spans="7:7" x14ac:dyDescent="0.35">
      <c r="G1067"/>
    </row>
    <row r="1068" spans="7:7" x14ac:dyDescent="0.35">
      <c r="G1068"/>
    </row>
    <row r="1069" spans="7:7" x14ac:dyDescent="0.35">
      <c r="G1069"/>
    </row>
    <row r="1070" spans="7:7" x14ac:dyDescent="0.35">
      <c r="G1070"/>
    </row>
    <row r="1071" spans="7:7" x14ac:dyDescent="0.35">
      <c r="G1071"/>
    </row>
    <row r="1072" spans="7:7" x14ac:dyDescent="0.35">
      <c r="G1072"/>
    </row>
    <row r="1073" spans="7:7" x14ac:dyDescent="0.35">
      <c r="G1073"/>
    </row>
    <row r="1074" spans="7:7" x14ac:dyDescent="0.35">
      <c r="G1074"/>
    </row>
    <row r="1075" spans="7:7" x14ac:dyDescent="0.35">
      <c r="G1075"/>
    </row>
    <row r="1076" spans="7:7" x14ac:dyDescent="0.35">
      <c r="G1076"/>
    </row>
    <row r="1077" spans="7:7" x14ac:dyDescent="0.35">
      <c r="G1077"/>
    </row>
    <row r="1078" spans="7:7" x14ac:dyDescent="0.35">
      <c r="G1078"/>
    </row>
    <row r="1079" spans="7:7" x14ac:dyDescent="0.35">
      <c r="G1079"/>
    </row>
    <row r="1080" spans="7:7" x14ac:dyDescent="0.35">
      <c r="G1080"/>
    </row>
    <row r="1081" spans="7:7" x14ac:dyDescent="0.35">
      <c r="G1081"/>
    </row>
    <row r="1082" spans="7:7" x14ac:dyDescent="0.35">
      <c r="G1082"/>
    </row>
    <row r="1083" spans="7:7" x14ac:dyDescent="0.35">
      <c r="G1083"/>
    </row>
    <row r="1084" spans="7:7" x14ac:dyDescent="0.35">
      <c r="G1084"/>
    </row>
    <row r="1085" spans="7:7" x14ac:dyDescent="0.35">
      <c r="G1085"/>
    </row>
    <row r="1086" spans="7:7" x14ac:dyDescent="0.35">
      <c r="G1086"/>
    </row>
    <row r="1087" spans="7:7" x14ac:dyDescent="0.35">
      <c r="G1087"/>
    </row>
    <row r="1088" spans="7:7" x14ac:dyDescent="0.35">
      <c r="G1088"/>
    </row>
    <row r="1089" spans="7:7" x14ac:dyDescent="0.35">
      <c r="G1089"/>
    </row>
    <row r="1090" spans="7:7" x14ac:dyDescent="0.35">
      <c r="G1090"/>
    </row>
    <row r="1091" spans="7:7" x14ac:dyDescent="0.35">
      <c r="G1091"/>
    </row>
    <row r="1092" spans="7:7" x14ac:dyDescent="0.35">
      <c r="G1092"/>
    </row>
    <row r="1093" spans="7:7" x14ac:dyDescent="0.35">
      <c r="G1093"/>
    </row>
    <row r="1094" spans="7:7" x14ac:dyDescent="0.35">
      <c r="G1094"/>
    </row>
    <row r="1095" spans="7:7" x14ac:dyDescent="0.35">
      <c r="G1095"/>
    </row>
    <row r="1096" spans="7:7" x14ac:dyDescent="0.35">
      <c r="G1096"/>
    </row>
    <row r="1097" spans="7:7" x14ac:dyDescent="0.35">
      <c r="G1097"/>
    </row>
    <row r="1098" spans="7:7" x14ac:dyDescent="0.35">
      <c r="G1098"/>
    </row>
    <row r="1099" spans="7:7" x14ac:dyDescent="0.35">
      <c r="G1099"/>
    </row>
    <row r="1100" spans="7:7" x14ac:dyDescent="0.35">
      <c r="G1100"/>
    </row>
    <row r="1101" spans="7:7" x14ac:dyDescent="0.35">
      <c r="G1101"/>
    </row>
    <row r="1102" spans="7:7" x14ac:dyDescent="0.35">
      <c r="G1102"/>
    </row>
    <row r="1103" spans="7:7" x14ac:dyDescent="0.35">
      <c r="G1103"/>
    </row>
    <row r="1104" spans="7:7" x14ac:dyDescent="0.35">
      <c r="G1104"/>
    </row>
    <row r="1105" spans="7:7" x14ac:dyDescent="0.35">
      <c r="G1105"/>
    </row>
    <row r="1106" spans="7:7" x14ac:dyDescent="0.35">
      <c r="G1106"/>
    </row>
    <row r="1107" spans="7:7" x14ac:dyDescent="0.35">
      <c r="G1107"/>
    </row>
    <row r="1108" spans="7:7" x14ac:dyDescent="0.35">
      <c r="G1108"/>
    </row>
    <row r="1109" spans="7:7" x14ac:dyDescent="0.35">
      <c r="G1109"/>
    </row>
    <row r="1110" spans="7:7" x14ac:dyDescent="0.35">
      <c r="G1110"/>
    </row>
    <row r="1111" spans="7:7" x14ac:dyDescent="0.35">
      <c r="G1111"/>
    </row>
    <row r="1112" spans="7:7" x14ac:dyDescent="0.35">
      <c r="G1112"/>
    </row>
    <row r="1113" spans="7:7" x14ac:dyDescent="0.35">
      <c r="G1113"/>
    </row>
    <row r="1114" spans="7:7" x14ac:dyDescent="0.35">
      <c r="G1114"/>
    </row>
    <row r="1115" spans="7:7" x14ac:dyDescent="0.35">
      <c r="G1115"/>
    </row>
    <row r="1116" spans="7:7" x14ac:dyDescent="0.35">
      <c r="G1116"/>
    </row>
    <row r="1117" spans="7:7" x14ac:dyDescent="0.35">
      <c r="G1117"/>
    </row>
    <row r="1118" spans="7:7" x14ac:dyDescent="0.35">
      <c r="G1118"/>
    </row>
    <row r="1119" spans="7:7" x14ac:dyDescent="0.35">
      <c r="G1119"/>
    </row>
    <row r="1120" spans="7:7" x14ac:dyDescent="0.35">
      <c r="G1120"/>
    </row>
    <row r="1121" spans="7:7" x14ac:dyDescent="0.35">
      <c r="G1121"/>
    </row>
    <row r="1122" spans="7:7" x14ac:dyDescent="0.35">
      <c r="G1122"/>
    </row>
    <row r="1123" spans="7:7" x14ac:dyDescent="0.35">
      <c r="G1123"/>
    </row>
    <row r="1124" spans="7:7" x14ac:dyDescent="0.35">
      <c r="G1124"/>
    </row>
    <row r="1125" spans="7:7" x14ac:dyDescent="0.35">
      <c r="G1125"/>
    </row>
    <row r="1126" spans="7:7" x14ac:dyDescent="0.35">
      <c r="G1126"/>
    </row>
    <row r="1127" spans="7:7" x14ac:dyDescent="0.35">
      <c r="G1127"/>
    </row>
    <row r="1128" spans="7:7" x14ac:dyDescent="0.35">
      <c r="G1128"/>
    </row>
    <row r="1129" spans="7:7" x14ac:dyDescent="0.35">
      <c r="G1129"/>
    </row>
    <row r="1130" spans="7:7" x14ac:dyDescent="0.35">
      <c r="G1130"/>
    </row>
    <row r="1131" spans="7:7" x14ac:dyDescent="0.35">
      <c r="G1131"/>
    </row>
    <row r="1132" spans="7:7" x14ac:dyDescent="0.35">
      <c r="G1132"/>
    </row>
    <row r="1133" spans="7:7" x14ac:dyDescent="0.35">
      <c r="G1133"/>
    </row>
    <row r="1134" spans="7:7" x14ac:dyDescent="0.35">
      <c r="G1134"/>
    </row>
    <row r="1135" spans="7:7" x14ac:dyDescent="0.35">
      <c r="G1135"/>
    </row>
    <row r="1136" spans="7:7" x14ac:dyDescent="0.35">
      <c r="G1136"/>
    </row>
    <row r="1137" spans="7:7" x14ac:dyDescent="0.35">
      <c r="G1137"/>
    </row>
    <row r="1138" spans="7:7" x14ac:dyDescent="0.35">
      <c r="G1138"/>
    </row>
    <row r="1139" spans="7:7" x14ac:dyDescent="0.35">
      <c r="G1139"/>
    </row>
    <row r="1140" spans="7:7" x14ac:dyDescent="0.35">
      <c r="G1140"/>
    </row>
    <row r="1141" spans="7:7" x14ac:dyDescent="0.35">
      <c r="G1141"/>
    </row>
    <row r="1142" spans="7:7" x14ac:dyDescent="0.35">
      <c r="G1142"/>
    </row>
    <row r="1143" spans="7:7" x14ac:dyDescent="0.35">
      <c r="G1143"/>
    </row>
    <row r="1144" spans="7:7" x14ac:dyDescent="0.35">
      <c r="G1144"/>
    </row>
    <row r="1145" spans="7:7" x14ac:dyDescent="0.35">
      <c r="G1145"/>
    </row>
    <row r="1146" spans="7:7" x14ac:dyDescent="0.35">
      <c r="G1146"/>
    </row>
    <row r="1147" spans="7:7" x14ac:dyDescent="0.35">
      <c r="G1147"/>
    </row>
    <row r="1148" spans="7:7" x14ac:dyDescent="0.35">
      <c r="G1148"/>
    </row>
    <row r="1149" spans="7:7" x14ac:dyDescent="0.35">
      <c r="G1149"/>
    </row>
    <row r="1150" spans="7:7" x14ac:dyDescent="0.35">
      <c r="G1150"/>
    </row>
    <row r="1151" spans="7:7" x14ac:dyDescent="0.35">
      <c r="G1151"/>
    </row>
    <row r="1152" spans="7:7" x14ac:dyDescent="0.35">
      <c r="G1152"/>
    </row>
    <row r="1153" spans="7:7" x14ac:dyDescent="0.35">
      <c r="G1153"/>
    </row>
    <row r="1154" spans="7:7" x14ac:dyDescent="0.35">
      <c r="G1154"/>
    </row>
    <row r="1155" spans="7:7" x14ac:dyDescent="0.35">
      <c r="G1155"/>
    </row>
    <row r="1156" spans="7:7" x14ac:dyDescent="0.35">
      <c r="G1156"/>
    </row>
    <row r="1157" spans="7:7" x14ac:dyDescent="0.35">
      <c r="G1157"/>
    </row>
    <row r="1158" spans="7:7" x14ac:dyDescent="0.35">
      <c r="G1158"/>
    </row>
    <row r="1159" spans="7:7" x14ac:dyDescent="0.35">
      <c r="G1159"/>
    </row>
    <row r="1160" spans="7:7" x14ac:dyDescent="0.35">
      <c r="G1160"/>
    </row>
    <row r="1161" spans="7:7" x14ac:dyDescent="0.35">
      <c r="G1161"/>
    </row>
    <row r="1162" spans="7:7" x14ac:dyDescent="0.35">
      <c r="G1162"/>
    </row>
    <row r="1163" spans="7:7" x14ac:dyDescent="0.35">
      <c r="G1163"/>
    </row>
    <row r="1164" spans="7:7" x14ac:dyDescent="0.35">
      <c r="G1164"/>
    </row>
    <row r="1165" spans="7:7" x14ac:dyDescent="0.35">
      <c r="G1165"/>
    </row>
    <row r="1166" spans="7:7" x14ac:dyDescent="0.35">
      <c r="G1166"/>
    </row>
    <row r="1167" spans="7:7" x14ac:dyDescent="0.35">
      <c r="G1167"/>
    </row>
    <row r="1168" spans="7:7" x14ac:dyDescent="0.35">
      <c r="G1168"/>
    </row>
    <row r="1169" spans="7:7" x14ac:dyDescent="0.35">
      <c r="G1169"/>
    </row>
    <row r="1170" spans="7:7" x14ac:dyDescent="0.35">
      <c r="G1170"/>
    </row>
    <row r="1171" spans="7:7" x14ac:dyDescent="0.35">
      <c r="G1171"/>
    </row>
    <row r="1172" spans="7:7" x14ac:dyDescent="0.35">
      <c r="G1172"/>
    </row>
    <row r="1173" spans="7:7" x14ac:dyDescent="0.35">
      <c r="G1173"/>
    </row>
    <row r="1174" spans="7:7" x14ac:dyDescent="0.35">
      <c r="G1174"/>
    </row>
    <row r="1175" spans="7:7" x14ac:dyDescent="0.35">
      <c r="G1175"/>
    </row>
    <row r="1176" spans="7:7" x14ac:dyDescent="0.35">
      <c r="G1176"/>
    </row>
    <row r="1177" spans="7:7" x14ac:dyDescent="0.35">
      <c r="G1177"/>
    </row>
    <row r="1178" spans="7:7" x14ac:dyDescent="0.35">
      <c r="G1178"/>
    </row>
    <row r="1179" spans="7:7" x14ac:dyDescent="0.35">
      <c r="G1179"/>
    </row>
    <row r="1180" spans="7:7" x14ac:dyDescent="0.35">
      <c r="G1180"/>
    </row>
    <row r="1181" spans="7:7" x14ac:dyDescent="0.35">
      <c r="G1181"/>
    </row>
    <row r="1182" spans="7:7" x14ac:dyDescent="0.35">
      <c r="G1182"/>
    </row>
    <row r="1183" spans="7:7" x14ac:dyDescent="0.35">
      <c r="G1183"/>
    </row>
    <row r="1184" spans="7:7" x14ac:dyDescent="0.35">
      <c r="G1184"/>
    </row>
    <row r="1185" spans="7:7" x14ac:dyDescent="0.35">
      <c r="G1185"/>
    </row>
    <row r="1186" spans="7:7" x14ac:dyDescent="0.35">
      <c r="G1186"/>
    </row>
    <row r="1187" spans="7:7" x14ac:dyDescent="0.35">
      <c r="G1187"/>
    </row>
    <row r="1188" spans="7:7" x14ac:dyDescent="0.35">
      <c r="G1188"/>
    </row>
    <row r="1189" spans="7:7" x14ac:dyDescent="0.35">
      <c r="G1189"/>
    </row>
    <row r="1190" spans="7:7" x14ac:dyDescent="0.35">
      <c r="G1190"/>
    </row>
    <row r="1191" spans="7:7" x14ac:dyDescent="0.35">
      <c r="G1191"/>
    </row>
    <row r="1192" spans="7:7" x14ac:dyDescent="0.35">
      <c r="G1192"/>
    </row>
    <row r="1193" spans="7:7" x14ac:dyDescent="0.35">
      <c r="G1193"/>
    </row>
    <row r="1194" spans="7:7" x14ac:dyDescent="0.35">
      <c r="G1194"/>
    </row>
    <row r="1195" spans="7:7" x14ac:dyDescent="0.35">
      <c r="G1195"/>
    </row>
    <row r="1196" spans="7:7" x14ac:dyDescent="0.35">
      <c r="G1196"/>
    </row>
    <row r="1197" spans="7:7" x14ac:dyDescent="0.35">
      <c r="G1197"/>
    </row>
    <row r="1198" spans="7:7" x14ac:dyDescent="0.35">
      <c r="G1198"/>
    </row>
    <row r="1199" spans="7:7" x14ac:dyDescent="0.35">
      <c r="G1199"/>
    </row>
    <row r="1200" spans="7:7" x14ac:dyDescent="0.35">
      <c r="G1200"/>
    </row>
    <row r="1201" spans="7:7" x14ac:dyDescent="0.35">
      <c r="G1201"/>
    </row>
    <row r="1202" spans="7:7" x14ac:dyDescent="0.35">
      <c r="G1202"/>
    </row>
    <row r="1203" spans="7:7" x14ac:dyDescent="0.35">
      <c r="G1203"/>
    </row>
    <row r="1204" spans="7:7" x14ac:dyDescent="0.35">
      <c r="G1204"/>
    </row>
    <row r="1205" spans="7:7" x14ac:dyDescent="0.35">
      <c r="G1205"/>
    </row>
    <row r="1206" spans="7:7" x14ac:dyDescent="0.35">
      <c r="G1206"/>
    </row>
    <row r="1207" spans="7:7" x14ac:dyDescent="0.35">
      <c r="G1207"/>
    </row>
    <row r="1208" spans="7:7" x14ac:dyDescent="0.35">
      <c r="G1208"/>
    </row>
    <row r="1209" spans="7:7" x14ac:dyDescent="0.35">
      <c r="G1209"/>
    </row>
    <row r="1210" spans="7:7" x14ac:dyDescent="0.35">
      <c r="G1210"/>
    </row>
    <row r="1211" spans="7:7" x14ac:dyDescent="0.35">
      <c r="G1211"/>
    </row>
    <row r="1212" spans="7:7" x14ac:dyDescent="0.35">
      <c r="G1212"/>
    </row>
    <row r="1213" spans="7:7" x14ac:dyDescent="0.35">
      <c r="G1213"/>
    </row>
    <row r="1214" spans="7:7" x14ac:dyDescent="0.35">
      <c r="G1214"/>
    </row>
    <row r="1215" spans="7:7" x14ac:dyDescent="0.35">
      <c r="G1215"/>
    </row>
    <row r="1216" spans="7:7" x14ac:dyDescent="0.35">
      <c r="G1216"/>
    </row>
    <row r="1217" spans="7:7" x14ac:dyDescent="0.35">
      <c r="G1217"/>
    </row>
    <row r="1218" spans="7:7" x14ac:dyDescent="0.35">
      <c r="G1218"/>
    </row>
    <row r="1219" spans="7:7" x14ac:dyDescent="0.35">
      <c r="G1219"/>
    </row>
    <row r="1220" spans="7:7" x14ac:dyDescent="0.35">
      <c r="G1220"/>
    </row>
    <row r="1221" spans="7:7" x14ac:dyDescent="0.35">
      <c r="G1221"/>
    </row>
    <row r="1222" spans="7:7" x14ac:dyDescent="0.35">
      <c r="G1222"/>
    </row>
    <row r="1223" spans="7:7" x14ac:dyDescent="0.35">
      <c r="G1223"/>
    </row>
    <row r="1224" spans="7:7" x14ac:dyDescent="0.35">
      <c r="G1224"/>
    </row>
    <row r="1225" spans="7:7" x14ac:dyDescent="0.35">
      <c r="G1225"/>
    </row>
    <row r="1226" spans="7:7" x14ac:dyDescent="0.35">
      <c r="G1226"/>
    </row>
    <row r="1227" spans="7:7" x14ac:dyDescent="0.35">
      <c r="G1227"/>
    </row>
    <row r="1228" spans="7:7" x14ac:dyDescent="0.35">
      <c r="G1228"/>
    </row>
    <row r="1229" spans="7:7" x14ac:dyDescent="0.35">
      <c r="G1229"/>
    </row>
    <row r="1230" spans="7:7" x14ac:dyDescent="0.35">
      <c r="G1230"/>
    </row>
    <row r="1231" spans="7:7" x14ac:dyDescent="0.35">
      <c r="G1231"/>
    </row>
    <row r="1232" spans="7:7" x14ac:dyDescent="0.35">
      <c r="G1232"/>
    </row>
    <row r="1233" spans="7:7" x14ac:dyDescent="0.35">
      <c r="G1233"/>
    </row>
    <row r="1234" spans="7:7" x14ac:dyDescent="0.35">
      <c r="G1234"/>
    </row>
    <row r="1235" spans="7:7" x14ac:dyDescent="0.35">
      <c r="G1235"/>
    </row>
    <row r="1236" spans="7:7" x14ac:dyDescent="0.35">
      <c r="G1236"/>
    </row>
    <row r="1237" spans="7:7" x14ac:dyDescent="0.35">
      <c r="G1237"/>
    </row>
    <row r="1238" spans="7:7" x14ac:dyDescent="0.35">
      <c r="G1238"/>
    </row>
    <row r="1239" spans="7:7" x14ac:dyDescent="0.35">
      <c r="G1239"/>
    </row>
    <row r="1240" spans="7:7" x14ac:dyDescent="0.35">
      <c r="G1240"/>
    </row>
    <row r="1241" spans="7:7" x14ac:dyDescent="0.35">
      <c r="G1241"/>
    </row>
    <row r="1242" spans="7:7" x14ac:dyDescent="0.35">
      <c r="G1242"/>
    </row>
    <row r="1243" spans="7:7" x14ac:dyDescent="0.35">
      <c r="G1243"/>
    </row>
    <row r="1244" spans="7:7" x14ac:dyDescent="0.35">
      <c r="G1244"/>
    </row>
    <row r="1245" spans="7:7" x14ac:dyDescent="0.35">
      <c r="G1245"/>
    </row>
    <row r="1246" spans="7:7" x14ac:dyDescent="0.35">
      <c r="G1246"/>
    </row>
    <row r="1247" spans="7:7" x14ac:dyDescent="0.35">
      <c r="G1247"/>
    </row>
    <row r="1248" spans="7:7" x14ac:dyDescent="0.35">
      <c r="G1248"/>
    </row>
    <row r="1249" spans="7:7" x14ac:dyDescent="0.35">
      <c r="G1249"/>
    </row>
    <row r="1250" spans="7:7" x14ac:dyDescent="0.35">
      <c r="G1250"/>
    </row>
    <row r="1251" spans="7:7" x14ac:dyDescent="0.35">
      <c r="G1251"/>
    </row>
    <row r="1252" spans="7:7" x14ac:dyDescent="0.35">
      <c r="G1252"/>
    </row>
    <row r="1253" spans="7:7" x14ac:dyDescent="0.35">
      <c r="G1253"/>
    </row>
    <row r="1254" spans="7:7" x14ac:dyDescent="0.35">
      <c r="G1254"/>
    </row>
    <row r="1255" spans="7:7" x14ac:dyDescent="0.35">
      <c r="G1255"/>
    </row>
    <row r="1256" spans="7:7" x14ac:dyDescent="0.35">
      <c r="G1256"/>
    </row>
    <row r="1257" spans="7:7" x14ac:dyDescent="0.35">
      <c r="G1257"/>
    </row>
    <row r="1258" spans="7:7" x14ac:dyDescent="0.35">
      <c r="G1258"/>
    </row>
    <row r="1259" spans="7:7" x14ac:dyDescent="0.35">
      <c r="G1259"/>
    </row>
    <row r="1260" spans="7:7" x14ac:dyDescent="0.35">
      <c r="G1260"/>
    </row>
    <row r="1261" spans="7:7" x14ac:dyDescent="0.35">
      <c r="G1261"/>
    </row>
    <row r="1262" spans="7:7" x14ac:dyDescent="0.35">
      <c r="G1262"/>
    </row>
    <row r="1263" spans="7:7" x14ac:dyDescent="0.35">
      <c r="G1263"/>
    </row>
    <row r="1264" spans="7:7" x14ac:dyDescent="0.35">
      <c r="G1264"/>
    </row>
    <row r="1265" spans="7:7" x14ac:dyDescent="0.35">
      <c r="G1265"/>
    </row>
    <row r="1266" spans="7:7" x14ac:dyDescent="0.35">
      <c r="G1266"/>
    </row>
    <row r="1267" spans="7:7" x14ac:dyDescent="0.35">
      <c r="G1267"/>
    </row>
    <row r="1268" spans="7:7" x14ac:dyDescent="0.35">
      <c r="G1268"/>
    </row>
    <row r="1269" spans="7:7" x14ac:dyDescent="0.35">
      <c r="G1269"/>
    </row>
    <row r="1270" spans="7:7" x14ac:dyDescent="0.35">
      <c r="G1270"/>
    </row>
    <row r="1271" spans="7:7" x14ac:dyDescent="0.35">
      <c r="G1271"/>
    </row>
    <row r="1272" spans="7:7" x14ac:dyDescent="0.35">
      <c r="G1272"/>
    </row>
    <row r="1273" spans="7:7" x14ac:dyDescent="0.35">
      <c r="G1273"/>
    </row>
    <row r="1274" spans="7:7" x14ac:dyDescent="0.35">
      <c r="G1274"/>
    </row>
    <row r="1275" spans="7:7" x14ac:dyDescent="0.35">
      <c r="G1275"/>
    </row>
    <row r="1276" spans="7:7" x14ac:dyDescent="0.35">
      <c r="G1276"/>
    </row>
    <row r="1277" spans="7:7" x14ac:dyDescent="0.35">
      <c r="G1277"/>
    </row>
    <row r="1278" spans="7:7" x14ac:dyDescent="0.35">
      <c r="G1278"/>
    </row>
    <row r="1279" spans="7:7" x14ac:dyDescent="0.35">
      <c r="G1279"/>
    </row>
    <row r="1280" spans="7:7" x14ac:dyDescent="0.35">
      <c r="G1280"/>
    </row>
    <row r="1281" spans="7:7" x14ac:dyDescent="0.35">
      <c r="G1281"/>
    </row>
    <row r="1282" spans="7:7" x14ac:dyDescent="0.35">
      <c r="G1282"/>
    </row>
    <row r="1283" spans="7:7" x14ac:dyDescent="0.35">
      <c r="G1283"/>
    </row>
    <row r="1284" spans="7:7" x14ac:dyDescent="0.35">
      <c r="G1284"/>
    </row>
    <row r="1285" spans="7:7" x14ac:dyDescent="0.35">
      <c r="G1285"/>
    </row>
    <row r="1286" spans="7:7" x14ac:dyDescent="0.35">
      <c r="G1286"/>
    </row>
    <row r="1287" spans="7:7" x14ac:dyDescent="0.35">
      <c r="G1287"/>
    </row>
    <row r="1288" spans="7:7" x14ac:dyDescent="0.35">
      <c r="G1288"/>
    </row>
    <row r="1289" spans="7:7" x14ac:dyDescent="0.35">
      <c r="G1289"/>
    </row>
    <row r="1290" spans="7:7" x14ac:dyDescent="0.35">
      <c r="G1290"/>
    </row>
    <row r="1291" spans="7:7" x14ac:dyDescent="0.35">
      <c r="G1291"/>
    </row>
    <row r="1292" spans="7:7" x14ac:dyDescent="0.35">
      <c r="G1292"/>
    </row>
    <row r="1293" spans="7:7" x14ac:dyDescent="0.35">
      <c r="G1293"/>
    </row>
    <row r="1294" spans="7:7" x14ac:dyDescent="0.35">
      <c r="G1294"/>
    </row>
    <row r="1295" spans="7:7" x14ac:dyDescent="0.35">
      <c r="G1295"/>
    </row>
    <row r="1296" spans="7:7" x14ac:dyDescent="0.35">
      <c r="G1296"/>
    </row>
    <row r="1297" spans="7:7" x14ac:dyDescent="0.35">
      <c r="G1297"/>
    </row>
    <row r="1298" spans="7:7" x14ac:dyDescent="0.35">
      <c r="G1298"/>
    </row>
    <row r="1299" spans="7:7" x14ac:dyDescent="0.35">
      <c r="G1299"/>
    </row>
    <row r="1300" spans="7:7" x14ac:dyDescent="0.35">
      <c r="G1300"/>
    </row>
    <row r="1301" spans="7:7" x14ac:dyDescent="0.35">
      <c r="G1301"/>
    </row>
    <row r="1302" spans="7:7" x14ac:dyDescent="0.35">
      <c r="G1302"/>
    </row>
    <row r="1303" spans="7:7" x14ac:dyDescent="0.35">
      <c r="G1303"/>
    </row>
    <row r="1304" spans="7:7" x14ac:dyDescent="0.35">
      <c r="G1304"/>
    </row>
    <row r="1305" spans="7:7" x14ac:dyDescent="0.35">
      <c r="G1305"/>
    </row>
    <row r="1306" spans="7:7" x14ac:dyDescent="0.35">
      <c r="G1306"/>
    </row>
    <row r="1307" spans="7:7" x14ac:dyDescent="0.35">
      <c r="G1307"/>
    </row>
    <row r="1308" spans="7:7" x14ac:dyDescent="0.35">
      <c r="G1308"/>
    </row>
    <row r="1309" spans="7:7" x14ac:dyDescent="0.35">
      <c r="G1309"/>
    </row>
    <row r="1310" spans="7:7" x14ac:dyDescent="0.35">
      <c r="G1310"/>
    </row>
    <row r="1311" spans="7:7" x14ac:dyDescent="0.35">
      <c r="G1311"/>
    </row>
    <row r="1312" spans="7:7" x14ac:dyDescent="0.35">
      <c r="G1312"/>
    </row>
    <row r="1313" spans="7:7" x14ac:dyDescent="0.35">
      <c r="G1313"/>
    </row>
    <row r="1314" spans="7:7" x14ac:dyDescent="0.35">
      <c r="G1314"/>
    </row>
    <row r="1315" spans="7:7" x14ac:dyDescent="0.35">
      <c r="G1315"/>
    </row>
    <row r="1316" spans="7:7" x14ac:dyDescent="0.35">
      <c r="G1316"/>
    </row>
    <row r="1317" spans="7:7" x14ac:dyDescent="0.35">
      <c r="G1317"/>
    </row>
    <row r="1318" spans="7:7" x14ac:dyDescent="0.35">
      <c r="G1318"/>
    </row>
    <row r="1319" spans="7:7" x14ac:dyDescent="0.35">
      <c r="G1319"/>
    </row>
    <row r="1320" spans="7:7" x14ac:dyDescent="0.35">
      <c r="G1320"/>
    </row>
    <row r="1321" spans="7:7" x14ac:dyDescent="0.35">
      <c r="G1321"/>
    </row>
    <row r="1322" spans="7:7" x14ac:dyDescent="0.35">
      <c r="G1322"/>
    </row>
    <row r="1323" spans="7:7" x14ac:dyDescent="0.35">
      <c r="G1323"/>
    </row>
    <row r="1324" spans="7:7" x14ac:dyDescent="0.35">
      <c r="G1324"/>
    </row>
    <row r="1325" spans="7:7" x14ac:dyDescent="0.35">
      <c r="G1325"/>
    </row>
    <row r="1326" spans="7:7" x14ac:dyDescent="0.35">
      <c r="G1326"/>
    </row>
    <row r="1327" spans="7:7" x14ac:dyDescent="0.35">
      <c r="G1327"/>
    </row>
    <row r="1328" spans="7:7" x14ac:dyDescent="0.35">
      <c r="G1328"/>
    </row>
    <row r="1329" spans="7:7" x14ac:dyDescent="0.35">
      <c r="G1329"/>
    </row>
    <row r="1330" spans="7:7" x14ac:dyDescent="0.35">
      <c r="G1330"/>
    </row>
    <row r="1331" spans="7:7" x14ac:dyDescent="0.35">
      <c r="G1331"/>
    </row>
    <row r="1332" spans="7:7" x14ac:dyDescent="0.35">
      <c r="G1332"/>
    </row>
    <row r="1333" spans="7:7" x14ac:dyDescent="0.35">
      <c r="G1333"/>
    </row>
    <row r="1334" spans="7:7" x14ac:dyDescent="0.35">
      <c r="G1334"/>
    </row>
    <row r="1335" spans="7:7" x14ac:dyDescent="0.35">
      <c r="G1335"/>
    </row>
    <row r="1336" spans="7:7" x14ac:dyDescent="0.35">
      <c r="G1336"/>
    </row>
    <row r="1337" spans="7:7" x14ac:dyDescent="0.35">
      <c r="G1337"/>
    </row>
    <row r="1338" spans="7:7" x14ac:dyDescent="0.35">
      <c r="G1338"/>
    </row>
    <row r="1339" spans="7:7" x14ac:dyDescent="0.35">
      <c r="G1339"/>
    </row>
    <row r="1340" spans="7:7" x14ac:dyDescent="0.35">
      <c r="G1340"/>
    </row>
    <row r="1341" spans="7:7" x14ac:dyDescent="0.35">
      <c r="G1341"/>
    </row>
    <row r="1342" spans="7:7" x14ac:dyDescent="0.35">
      <c r="G1342"/>
    </row>
    <row r="1343" spans="7:7" x14ac:dyDescent="0.35">
      <c r="G1343"/>
    </row>
    <row r="1344" spans="7:7" x14ac:dyDescent="0.35">
      <c r="G1344"/>
    </row>
    <row r="1345" spans="7:7" x14ac:dyDescent="0.35">
      <c r="G1345"/>
    </row>
    <row r="1346" spans="7:7" x14ac:dyDescent="0.35">
      <c r="G1346"/>
    </row>
    <row r="1347" spans="7:7" x14ac:dyDescent="0.35">
      <c r="G1347"/>
    </row>
    <row r="1348" spans="7:7" x14ac:dyDescent="0.35">
      <c r="G1348"/>
    </row>
    <row r="1349" spans="7:7" x14ac:dyDescent="0.35">
      <c r="G1349"/>
    </row>
    <row r="1350" spans="7:7" x14ac:dyDescent="0.35">
      <c r="G1350"/>
    </row>
    <row r="1351" spans="7:7" x14ac:dyDescent="0.35">
      <c r="G1351"/>
    </row>
    <row r="1352" spans="7:7" x14ac:dyDescent="0.35">
      <c r="G1352"/>
    </row>
    <row r="1353" spans="7:7" x14ac:dyDescent="0.35">
      <c r="G1353"/>
    </row>
    <row r="1354" spans="7:7" x14ac:dyDescent="0.35">
      <c r="G1354"/>
    </row>
    <row r="1355" spans="7:7" x14ac:dyDescent="0.35">
      <c r="G1355"/>
    </row>
    <row r="1356" spans="7:7" x14ac:dyDescent="0.35">
      <c r="G1356"/>
    </row>
    <row r="1357" spans="7:7" x14ac:dyDescent="0.35">
      <c r="G1357"/>
    </row>
    <row r="1358" spans="7:7" x14ac:dyDescent="0.35">
      <c r="G1358"/>
    </row>
    <row r="1359" spans="7:7" x14ac:dyDescent="0.35">
      <c r="G1359"/>
    </row>
    <row r="1360" spans="7:7" x14ac:dyDescent="0.35">
      <c r="G1360"/>
    </row>
    <row r="1361" spans="7:7" x14ac:dyDescent="0.35">
      <c r="G1361"/>
    </row>
    <row r="1362" spans="7:7" x14ac:dyDescent="0.35">
      <c r="G1362"/>
    </row>
    <row r="1363" spans="7:7" x14ac:dyDescent="0.35">
      <c r="G1363"/>
    </row>
    <row r="1364" spans="7:7" x14ac:dyDescent="0.35">
      <c r="G1364"/>
    </row>
    <row r="1365" spans="7:7" x14ac:dyDescent="0.35">
      <c r="G1365"/>
    </row>
    <row r="1366" spans="7:7" x14ac:dyDescent="0.35">
      <c r="G1366"/>
    </row>
    <row r="1367" spans="7:7" x14ac:dyDescent="0.35">
      <c r="G1367"/>
    </row>
    <row r="1368" spans="7:7" x14ac:dyDescent="0.35">
      <c r="G1368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 alignWithMargins="0">
    <oddFooter>&amp;Lתאריך הדפסה &amp;D&amp;Cעמוד &amp;P מתוך &amp;N&amp;Rהוכן ע"י: אבי סלמון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21"/>
  <sheetViews>
    <sheetView showZeros="0" rightToLeft="1" zoomScale="110" zoomScaleNormal="110" workbookViewId="0">
      <pane ySplit="3" topLeftCell="A78" activePane="bottomLeft" state="frozen"/>
      <selection pane="bottomLeft" activeCell="A2" sqref="A2"/>
    </sheetView>
  </sheetViews>
  <sheetFormatPr defaultColWidth="9" defaultRowHeight="15" x14ac:dyDescent="0.35"/>
  <cols>
    <col min="1" max="1" width="9.140625" style="2" bestFit="1" customWidth="1"/>
    <col min="2" max="2" width="17.140625" style="2" customWidth="1"/>
    <col min="3" max="3" width="20.28515625" style="2" customWidth="1"/>
    <col min="4" max="4" width="20" style="2" customWidth="1"/>
    <col min="5" max="5" width="10.140625" style="2" bestFit="1" customWidth="1"/>
    <col min="6" max="6" width="9" style="2" customWidth="1"/>
    <col min="7" max="16" width="10.140625" style="2" bestFit="1" customWidth="1"/>
    <col min="17" max="16384" width="9" style="2"/>
  </cols>
  <sheetData>
    <row r="1" spans="1:16" ht="25.75" thickBot="1" x14ac:dyDescent="0.4">
      <c r="A1" s="1" t="s">
        <v>9</v>
      </c>
    </row>
    <row r="2" spans="1:16" ht="23.15" thickBot="1" x14ac:dyDescent="0.4">
      <c r="E2" s="16" t="s">
        <v>10</v>
      </c>
      <c r="F2" s="19" t="s">
        <v>11</v>
      </c>
      <c r="G2" s="18" t="s">
        <v>12</v>
      </c>
      <c r="H2" s="10"/>
      <c r="I2" s="10"/>
      <c r="J2" s="10"/>
      <c r="K2" s="19"/>
      <c r="L2" s="65" t="s">
        <v>13</v>
      </c>
      <c r="M2" s="10"/>
      <c r="N2" s="10"/>
      <c r="O2" s="10"/>
      <c r="P2" s="19"/>
    </row>
    <row r="3" spans="1:16" ht="46.75" thickBot="1" x14ac:dyDescent="0.4">
      <c r="A3" s="66" t="s">
        <v>14</v>
      </c>
      <c r="B3" s="4" t="s">
        <v>15</v>
      </c>
      <c r="C3" s="4" t="s">
        <v>16</v>
      </c>
      <c r="D3" s="15" t="s">
        <v>17</v>
      </c>
      <c r="E3" s="20" t="s">
        <v>18</v>
      </c>
      <c r="F3" s="21" t="s">
        <v>19</v>
      </c>
      <c r="G3" s="8" t="s">
        <v>20</v>
      </c>
      <c r="H3" s="14" t="s">
        <v>21</v>
      </c>
      <c r="I3" s="14" t="s">
        <v>22</v>
      </c>
      <c r="J3" s="14" t="s">
        <v>23</v>
      </c>
      <c r="K3" s="43" t="s">
        <v>24</v>
      </c>
      <c r="L3" s="42" t="s">
        <v>20</v>
      </c>
      <c r="M3" s="14" t="s">
        <v>21</v>
      </c>
      <c r="N3" s="14" t="s">
        <v>22</v>
      </c>
      <c r="O3" s="14" t="s">
        <v>23</v>
      </c>
      <c r="P3" s="43" t="s">
        <v>24</v>
      </c>
    </row>
    <row r="4" spans="1:16" x14ac:dyDescent="0.35">
      <c r="A4" s="16" t="s">
        <v>25</v>
      </c>
      <c r="B4" s="10" t="s">
        <v>26</v>
      </c>
      <c r="C4" s="10" t="s">
        <v>27</v>
      </c>
      <c r="D4" s="6" t="s">
        <v>28</v>
      </c>
      <c r="E4" s="16">
        <v>36.081275939941399</v>
      </c>
      <c r="F4" s="19">
        <f>VLOOKUP($D4,'[1]טבלת מקדמים לפי עונה'!$B$5:$P$565,3,0)</f>
        <v>2</v>
      </c>
      <c r="G4" s="16">
        <f>VLOOKUP($D4,'[1]טבלת מקדמים לפי עונה'!$B$5:$P$565,4,0)*$F4*$E4</f>
        <v>1.4432510375976559</v>
      </c>
      <c r="H4" s="10">
        <f>VLOOKUP($D4,'[1]טבלת מקדמים לפי עונה'!$B$5:$P$565,5,0)*$F4*$E4</f>
        <v>1.4432510375976559</v>
      </c>
      <c r="I4" s="10">
        <f>VLOOKUP($D4,'[1]טבלת מקדמים לפי עונה'!$B$5:$P$565,6,0)*$F4*$E4</f>
        <v>0</v>
      </c>
      <c r="J4" s="10">
        <f>VLOOKUP($D4,'[1]טבלת מקדמים לפי עונה'!$B$5:$P$565,7,0)*$F4*$E4</f>
        <v>0</v>
      </c>
      <c r="K4" s="19">
        <f>SUM(G4:J4)</f>
        <v>2.8865020751953119</v>
      </c>
      <c r="L4" s="16">
        <f>VLOOKUP($D4,'[1]טבלת מקדמים לפי עונה'!$B$5:$P$565,12,0)*$F4*$E4</f>
        <v>0.72162551879882797</v>
      </c>
      <c r="M4" s="10">
        <f>VLOOKUP($D4,'[1]טבלת מקדמים לפי עונה'!$B$5:$P$565,13,0)*$F4*$E4</f>
        <v>1.4432510375976559</v>
      </c>
      <c r="N4" s="10">
        <f>VLOOKUP($D4,'[1]טבלת מקדמים לפי עונה'!$B$5:$P$565,14,0)*$F4*$E4</f>
        <v>0</v>
      </c>
      <c r="O4" s="10">
        <f>VLOOKUP($D4,'[1]טבלת מקדמים לפי עונה'!$B$5:$P$565,15,0)*$F4*$E4</f>
        <v>0</v>
      </c>
      <c r="P4" s="19">
        <f>SUM(L4:O4)</f>
        <v>2.164876556396484</v>
      </c>
    </row>
    <row r="5" spans="1:16" x14ac:dyDescent="0.35">
      <c r="A5" s="13" t="s">
        <v>25</v>
      </c>
      <c r="B5" s="11" t="s">
        <v>26</v>
      </c>
      <c r="C5" s="11" t="s">
        <v>29</v>
      </c>
      <c r="D5" s="7" t="s">
        <v>28</v>
      </c>
      <c r="E5" s="13">
        <v>99.694028377533044</v>
      </c>
      <c r="F5" s="12">
        <f>VLOOKUP($D5,'[1]טבלת מקדמים לפי עונה'!$B$5:$P$565,3,0)</f>
        <v>2</v>
      </c>
      <c r="G5" s="13">
        <f>VLOOKUP($D5,'[1]טבלת מקדמים לפי עונה'!$B$5:$P$565,4,0)*$F5*$E5</f>
        <v>3.987761135101322</v>
      </c>
      <c r="H5" s="11">
        <f>VLOOKUP($D5,'[1]טבלת מקדמים לפי עונה'!$B$5:$P$565,5,0)*$F5*$E5</f>
        <v>3.987761135101322</v>
      </c>
      <c r="I5" s="11">
        <f>VLOOKUP($D5,'[1]טבלת מקדמים לפי עונה'!$B$5:$P$565,6,0)*$F5*$E5</f>
        <v>0</v>
      </c>
      <c r="J5" s="11">
        <f>VLOOKUP($D5,'[1]טבלת מקדמים לפי עונה'!$B$5:$P$565,7,0)*$F5*$E5</f>
        <v>0</v>
      </c>
      <c r="K5" s="12">
        <f t="shared" ref="K5:K6" si="0">SUM(G5:J5)</f>
        <v>7.975522270202644</v>
      </c>
      <c r="L5" s="13">
        <f>VLOOKUP($D5,'[1]טבלת מקדמים לפי עונה'!$B$5:$P$565,12,0)*$F5*$E5</f>
        <v>1.993880567550661</v>
      </c>
      <c r="M5" s="11">
        <f>VLOOKUP($D5,'[1]טבלת מקדמים לפי עונה'!$B$5:$P$565,13,0)*$F5*$E5</f>
        <v>3.987761135101322</v>
      </c>
      <c r="N5" s="11">
        <f>VLOOKUP($D5,'[1]טבלת מקדמים לפי עונה'!$B$5:$P$565,14,0)*$F5*$E5</f>
        <v>0</v>
      </c>
      <c r="O5" s="11">
        <f>VLOOKUP($D5,'[1]טבלת מקדמים לפי עונה'!$B$5:$P$565,15,0)*$F5*$E5</f>
        <v>0</v>
      </c>
      <c r="P5" s="12">
        <f t="shared" ref="P5:P6" si="1">SUM(L5:O5)</f>
        <v>5.9816417026519826</v>
      </c>
    </row>
    <row r="6" spans="1:16" x14ac:dyDescent="0.35">
      <c r="A6" s="13" t="s">
        <v>25</v>
      </c>
      <c r="B6" s="11" t="s">
        <v>26</v>
      </c>
      <c r="C6" s="11" t="s">
        <v>26</v>
      </c>
      <c r="D6" s="7" t="s">
        <v>28</v>
      </c>
      <c r="E6" s="13">
        <v>118.85517215728765</v>
      </c>
      <c r="F6" s="12">
        <f>VLOOKUP($D6,'[1]טבלת מקדמים לפי עונה'!$B$5:$P$565,3,0)</f>
        <v>2</v>
      </c>
      <c r="G6" s="13">
        <f>VLOOKUP($D6,'[1]טבלת מקדמים לפי עונה'!$B$5:$P$565,4,0)*$F6*$E6</f>
        <v>4.7542068862915059</v>
      </c>
      <c r="H6" s="11">
        <f>VLOOKUP($D6,'[1]טבלת מקדמים לפי עונה'!$B$5:$P$565,5,0)*$F6*$E6</f>
        <v>4.7542068862915059</v>
      </c>
      <c r="I6" s="11">
        <f>VLOOKUP($D6,'[1]טבלת מקדמים לפי עונה'!$B$5:$P$565,6,0)*$F6*$E6</f>
        <v>0</v>
      </c>
      <c r="J6" s="11">
        <f>VLOOKUP($D6,'[1]טבלת מקדמים לפי עונה'!$B$5:$P$565,7,0)*$F6*$E6</f>
        <v>0</v>
      </c>
      <c r="K6" s="12">
        <f t="shared" si="0"/>
        <v>9.5084137725830118</v>
      </c>
      <c r="L6" s="13">
        <f>VLOOKUP($D6,'[1]טבלת מקדמים לפי עונה'!$B$5:$P$565,12,0)*$F6*$E6</f>
        <v>2.3771034431457529</v>
      </c>
      <c r="M6" s="11">
        <f>VLOOKUP($D6,'[1]טבלת מקדמים לפי עונה'!$B$5:$P$565,13,0)*$F6*$E6</f>
        <v>4.7542068862915059</v>
      </c>
      <c r="N6" s="11">
        <f>VLOOKUP($D6,'[1]טבלת מקדמים לפי עונה'!$B$5:$P$565,14,0)*$F6*$E6</f>
        <v>0</v>
      </c>
      <c r="O6" s="11">
        <f>VLOOKUP($D6,'[1]טבלת מקדמים לפי עונה'!$B$5:$P$565,15,0)*$F6*$E6</f>
        <v>0</v>
      </c>
      <c r="P6" s="12">
        <f t="shared" si="1"/>
        <v>7.1313103294372588</v>
      </c>
    </row>
    <row r="7" spans="1:16" x14ac:dyDescent="0.35">
      <c r="A7" s="13" t="s">
        <v>25</v>
      </c>
      <c r="B7" s="11" t="s">
        <v>26</v>
      </c>
      <c r="C7" s="11" t="s">
        <v>30</v>
      </c>
      <c r="D7" s="7" t="s">
        <v>28</v>
      </c>
      <c r="E7" s="13">
        <v>1079.8982793688767</v>
      </c>
      <c r="F7" s="12">
        <v>2</v>
      </c>
      <c r="G7" s="13">
        <v>69.11348987960811</v>
      </c>
      <c r="H7" s="11">
        <v>103.67023481941217</v>
      </c>
      <c r="I7" s="11">
        <v>0</v>
      </c>
      <c r="J7" s="11">
        <v>0</v>
      </c>
      <c r="K7" s="12">
        <v>172.7837246990203</v>
      </c>
      <c r="L7" s="13">
        <v>21.597965587377534</v>
      </c>
      <c r="M7" s="11">
        <v>43.195931174755067</v>
      </c>
      <c r="N7" s="11">
        <v>0</v>
      </c>
      <c r="O7" s="11">
        <v>0</v>
      </c>
      <c r="P7" s="12">
        <v>64.793896762132604</v>
      </c>
    </row>
    <row r="8" spans="1:16" x14ac:dyDescent="0.35">
      <c r="A8" s="13" t="s">
        <v>25</v>
      </c>
      <c r="B8" s="11" t="s">
        <v>26</v>
      </c>
      <c r="C8" s="11" t="s">
        <v>29</v>
      </c>
      <c r="D8" s="7" t="s">
        <v>31</v>
      </c>
      <c r="E8" s="13">
        <v>128.952224731445</v>
      </c>
      <c r="F8" s="12">
        <v>4</v>
      </c>
      <c r="G8" s="13">
        <v>0</v>
      </c>
      <c r="H8" s="11">
        <v>0</v>
      </c>
      <c r="I8" s="11">
        <v>0</v>
      </c>
      <c r="J8" s="11">
        <v>77.371334838867</v>
      </c>
      <c r="K8" s="12">
        <v>77.371334838867</v>
      </c>
      <c r="L8" s="13">
        <v>0</v>
      </c>
      <c r="M8" s="11">
        <v>0</v>
      </c>
      <c r="N8" s="11">
        <v>0</v>
      </c>
      <c r="O8" s="11">
        <v>0</v>
      </c>
      <c r="P8" s="12">
        <v>0</v>
      </c>
    </row>
    <row r="9" spans="1:16" x14ac:dyDescent="0.35">
      <c r="A9" s="13" t="s">
        <v>25</v>
      </c>
      <c r="B9" s="11" t="s">
        <v>26</v>
      </c>
      <c r="C9" s="11" t="s">
        <v>26</v>
      </c>
      <c r="D9" s="7" t="s">
        <v>32</v>
      </c>
      <c r="E9" s="13">
        <v>19.00204777717591</v>
      </c>
      <c r="F9" s="12">
        <v>3</v>
      </c>
      <c r="G9" s="13">
        <v>0</v>
      </c>
      <c r="H9" s="11">
        <v>0</v>
      </c>
      <c r="I9" s="11">
        <v>0</v>
      </c>
      <c r="J9" s="11">
        <v>5.7006143331527737</v>
      </c>
      <c r="K9" s="12">
        <v>5.7006143331527737</v>
      </c>
      <c r="L9" s="13">
        <v>0.71257679164409671</v>
      </c>
      <c r="M9" s="11">
        <v>0.71257679164409671</v>
      </c>
      <c r="N9" s="11">
        <v>0.71257679164409671</v>
      </c>
      <c r="O9" s="11">
        <v>0.71257679164409671</v>
      </c>
      <c r="P9" s="12">
        <v>2.8503071665763868</v>
      </c>
    </row>
    <row r="10" spans="1:16" x14ac:dyDescent="0.35">
      <c r="A10" s="13" t="s">
        <v>25</v>
      </c>
      <c r="B10" s="11" t="s">
        <v>26</v>
      </c>
      <c r="C10" s="11" t="s">
        <v>27</v>
      </c>
      <c r="D10" s="7" t="s">
        <v>32</v>
      </c>
      <c r="E10" s="13">
        <v>50.995877265930218</v>
      </c>
      <c r="F10" s="12">
        <v>3</v>
      </c>
      <c r="G10" s="13">
        <v>0</v>
      </c>
      <c r="H10" s="11">
        <v>0</v>
      </c>
      <c r="I10" s="11">
        <v>0</v>
      </c>
      <c r="J10" s="11">
        <v>15.298763179779067</v>
      </c>
      <c r="K10" s="12">
        <v>15.298763179779067</v>
      </c>
      <c r="L10" s="13">
        <v>1.9123453974723834</v>
      </c>
      <c r="M10" s="11">
        <v>1.9123453974723834</v>
      </c>
      <c r="N10" s="11">
        <v>1.9123453974723834</v>
      </c>
      <c r="O10" s="11">
        <v>1.9123453974723834</v>
      </c>
      <c r="P10" s="12">
        <v>7.6493815898895337</v>
      </c>
    </row>
    <row r="11" spans="1:16" x14ac:dyDescent="0.35">
      <c r="A11" s="13" t="s">
        <v>25</v>
      </c>
      <c r="B11" s="11" t="s">
        <v>26</v>
      </c>
      <c r="C11" s="11" t="s">
        <v>29</v>
      </c>
      <c r="D11" s="7" t="s">
        <v>32</v>
      </c>
      <c r="E11" s="13">
        <v>278.08036041259777</v>
      </c>
      <c r="F11" s="12">
        <v>3</v>
      </c>
      <c r="G11" s="13">
        <v>0</v>
      </c>
      <c r="H11" s="11">
        <v>0</v>
      </c>
      <c r="I11" s="11">
        <v>0</v>
      </c>
      <c r="J11" s="11">
        <v>83.424108123779348</v>
      </c>
      <c r="K11" s="12">
        <v>83.424108123779348</v>
      </c>
      <c r="L11" s="13">
        <v>10.428013515472419</v>
      </c>
      <c r="M11" s="11">
        <v>10.428013515472419</v>
      </c>
      <c r="N11" s="11">
        <v>10.428013515472419</v>
      </c>
      <c r="O11" s="11">
        <v>10.428013515472419</v>
      </c>
      <c r="P11" s="12">
        <v>41.712054061889674</v>
      </c>
    </row>
    <row r="12" spans="1:16" x14ac:dyDescent="0.35">
      <c r="A12" s="13" t="s">
        <v>25</v>
      </c>
      <c r="B12" s="11" t="s">
        <v>26</v>
      </c>
      <c r="C12" s="11" t="s">
        <v>29</v>
      </c>
      <c r="D12" s="7" t="s">
        <v>33</v>
      </c>
      <c r="E12" s="13">
        <v>6.0728440284729004</v>
      </c>
      <c r="F12" s="12">
        <v>3.5</v>
      </c>
      <c r="G12" s="13">
        <v>0.68015853118896485</v>
      </c>
      <c r="H12" s="11">
        <v>1.0202377967834473</v>
      </c>
      <c r="I12" s="11">
        <v>0</v>
      </c>
      <c r="J12" s="11">
        <v>0</v>
      </c>
      <c r="K12" s="12">
        <v>1.7003963279724121</v>
      </c>
      <c r="L12" s="13">
        <v>0</v>
      </c>
      <c r="M12" s="11">
        <v>0</v>
      </c>
      <c r="N12" s="11">
        <v>0</v>
      </c>
      <c r="O12" s="11">
        <v>0</v>
      </c>
      <c r="P12" s="12">
        <v>0</v>
      </c>
    </row>
    <row r="13" spans="1:16" x14ac:dyDescent="0.35">
      <c r="A13" s="13" t="s">
        <v>25</v>
      </c>
      <c r="B13" s="11" t="s">
        <v>26</v>
      </c>
      <c r="C13" s="11" t="s">
        <v>30</v>
      </c>
      <c r="D13" s="7" t="s">
        <v>33</v>
      </c>
      <c r="E13" s="13">
        <v>10.932476997375501</v>
      </c>
      <c r="F13" s="12">
        <v>3.5</v>
      </c>
      <c r="G13" s="13">
        <v>1.224437423706056</v>
      </c>
      <c r="H13" s="11">
        <v>1.8366561355590842</v>
      </c>
      <c r="I13" s="11">
        <v>0</v>
      </c>
      <c r="J13" s="11">
        <v>0</v>
      </c>
      <c r="K13" s="12">
        <v>3.0610935592651405</v>
      </c>
      <c r="L13" s="13">
        <v>0</v>
      </c>
      <c r="M13" s="11">
        <v>0</v>
      </c>
      <c r="N13" s="11">
        <v>0</v>
      </c>
      <c r="O13" s="11">
        <v>0</v>
      </c>
      <c r="P13" s="12">
        <v>0</v>
      </c>
    </row>
    <row r="14" spans="1:16" x14ac:dyDescent="0.35">
      <c r="A14" s="13" t="s">
        <v>25</v>
      </c>
      <c r="B14" s="11" t="s">
        <v>26</v>
      </c>
      <c r="C14" s="11" t="s">
        <v>29</v>
      </c>
      <c r="D14" s="7" t="s">
        <v>34</v>
      </c>
      <c r="E14" s="13">
        <v>88.228759765625</v>
      </c>
      <c r="F14" s="12">
        <v>0.6</v>
      </c>
      <c r="G14" s="13">
        <v>0</v>
      </c>
      <c r="H14" s="11">
        <v>0</v>
      </c>
      <c r="I14" s="11">
        <v>2.6468627929687498</v>
      </c>
      <c r="J14" s="11">
        <v>0</v>
      </c>
      <c r="K14" s="12">
        <v>2.6468627929687498</v>
      </c>
      <c r="L14" s="13">
        <v>0</v>
      </c>
      <c r="M14" s="11">
        <v>0</v>
      </c>
      <c r="N14" s="11">
        <v>0.52937255859374999</v>
      </c>
      <c r="O14" s="11">
        <v>0</v>
      </c>
      <c r="P14" s="12">
        <v>0.52937255859374999</v>
      </c>
    </row>
    <row r="15" spans="1:16" x14ac:dyDescent="0.35">
      <c r="A15" s="13" t="s">
        <v>25</v>
      </c>
      <c r="B15" s="11" t="s">
        <v>26</v>
      </c>
      <c r="C15" s="11" t="s">
        <v>29</v>
      </c>
      <c r="D15" s="7" t="s">
        <v>35</v>
      </c>
      <c r="E15" s="13">
        <v>307.64508056640602</v>
      </c>
      <c r="F15" s="12">
        <v>0.6</v>
      </c>
      <c r="G15" s="13">
        <v>0</v>
      </c>
      <c r="H15" s="11">
        <v>0</v>
      </c>
      <c r="I15" s="11">
        <v>9.2293524169921799</v>
      </c>
      <c r="J15" s="11">
        <v>0</v>
      </c>
      <c r="K15" s="12">
        <v>9.2293524169921799</v>
      </c>
      <c r="L15" s="13">
        <v>0</v>
      </c>
      <c r="M15" s="11">
        <v>0</v>
      </c>
      <c r="N15" s="11">
        <v>1.8458704833984361</v>
      </c>
      <c r="O15" s="11">
        <v>0</v>
      </c>
      <c r="P15" s="12">
        <v>1.8458704833984361</v>
      </c>
    </row>
    <row r="16" spans="1:16" x14ac:dyDescent="0.35">
      <c r="A16" s="13" t="s">
        <v>25</v>
      </c>
      <c r="B16" s="11" t="s">
        <v>26</v>
      </c>
      <c r="C16" s="11" t="s">
        <v>30</v>
      </c>
      <c r="D16" s="7" t="s">
        <v>36</v>
      </c>
      <c r="E16" s="13">
        <v>54.418673515319796</v>
      </c>
      <c r="F16" s="12">
        <v>5</v>
      </c>
      <c r="G16" s="13">
        <v>5.4418673515319798</v>
      </c>
      <c r="H16" s="11">
        <v>0</v>
      </c>
      <c r="I16" s="11">
        <v>0</v>
      </c>
      <c r="J16" s="11">
        <v>0</v>
      </c>
      <c r="K16" s="12">
        <v>5.4418673515319798</v>
      </c>
      <c r="L16" s="13">
        <v>2.7209336757659899</v>
      </c>
      <c r="M16" s="11">
        <v>0</v>
      </c>
      <c r="N16" s="11">
        <v>0</v>
      </c>
      <c r="O16" s="11">
        <v>0</v>
      </c>
      <c r="P16" s="12">
        <v>2.7209336757659899</v>
      </c>
    </row>
    <row r="17" spans="1:16" x14ac:dyDescent="0.35">
      <c r="A17" s="13" t="s">
        <v>25</v>
      </c>
      <c r="B17" s="11" t="s">
        <v>26</v>
      </c>
      <c r="C17" s="11" t="s">
        <v>30</v>
      </c>
      <c r="D17" s="7" t="s">
        <v>37</v>
      </c>
      <c r="E17" s="13">
        <v>6.2772259712219203</v>
      </c>
      <c r="F17" s="12">
        <v>3.5</v>
      </c>
      <c r="G17" s="13">
        <v>0</v>
      </c>
      <c r="H17" s="11">
        <v>0</v>
      </c>
      <c r="I17" s="11">
        <v>0</v>
      </c>
      <c r="J17" s="11">
        <v>1.098514544963836</v>
      </c>
      <c r="K17" s="12">
        <v>1.098514544963836</v>
      </c>
      <c r="L17" s="13">
        <v>0</v>
      </c>
      <c r="M17" s="11">
        <v>0</v>
      </c>
      <c r="N17" s="11">
        <v>0</v>
      </c>
      <c r="O17" s="11">
        <v>0.65910872697830158</v>
      </c>
      <c r="P17" s="12">
        <v>0.65910872697830158</v>
      </c>
    </row>
    <row r="18" spans="1:16" x14ac:dyDescent="0.35">
      <c r="A18" s="13" t="s">
        <v>25</v>
      </c>
      <c r="B18" s="11" t="s">
        <v>26</v>
      </c>
      <c r="C18" s="11" t="s">
        <v>29</v>
      </c>
      <c r="D18" s="7" t="s">
        <v>37</v>
      </c>
      <c r="E18" s="13">
        <v>15.778800487518311</v>
      </c>
      <c r="F18" s="12">
        <v>3.5</v>
      </c>
      <c r="G18" s="13">
        <v>0</v>
      </c>
      <c r="H18" s="11">
        <v>0</v>
      </c>
      <c r="I18" s="11">
        <v>0</v>
      </c>
      <c r="J18" s="11">
        <v>2.7612900853157045</v>
      </c>
      <c r="K18" s="12">
        <v>2.7612900853157045</v>
      </c>
      <c r="L18" s="13">
        <v>0</v>
      </c>
      <c r="M18" s="11">
        <v>0</v>
      </c>
      <c r="N18" s="11">
        <v>0</v>
      </c>
      <c r="O18" s="11">
        <v>1.6567740511894224</v>
      </c>
      <c r="P18" s="12">
        <v>1.6567740511894224</v>
      </c>
    </row>
    <row r="19" spans="1:16" x14ac:dyDescent="0.35">
      <c r="A19" s="13" t="s">
        <v>25</v>
      </c>
      <c r="B19" s="11" t="s">
        <v>26</v>
      </c>
      <c r="C19" s="11" t="s">
        <v>27</v>
      </c>
      <c r="D19" s="7" t="s">
        <v>37</v>
      </c>
      <c r="E19" s="13">
        <v>22.399230003356941</v>
      </c>
      <c r="F19" s="12">
        <v>3.5</v>
      </c>
      <c r="G19" s="13">
        <v>0</v>
      </c>
      <c r="H19" s="11">
        <v>0</v>
      </c>
      <c r="I19" s="11">
        <v>0</v>
      </c>
      <c r="J19" s="11">
        <v>3.9198652505874652</v>
      </c>
      <c r="K19" s="12">
        <v>3.9198652505874652</v>
      </c>
      <c r="L19" s="13">
        <v>0</v>
      </c>
      <c r="M19" s="11">
        <v>0</v>
      </c>
      <c r="N19" s="11">
        <v>0</v>
      </c>
      <c r="O19" s="11">
        <v>2.3519191503524786</v>
      </c>
      <c r="P19" s="12">
        <v>2.3519191503524786</v>
      </c>
    </row>
    <row r="20" spans="1:16" x14ac:dyDescent="0.35">
      <c r="A20" s="13" t="s">
        <v>25</v>
      </c>
      <c r="B20" s="11" t="s">
        <v>26</v>
      </c>
      <c r="C20" s="11" t="s">
        <v>26</v>
      </c>
      <c r="D20" s="7" t="s">
        <v>37</v>
      </c>
      <c r="E20" s="13">
        <v>26.068762779235797</v>
      </c>
      <c r="F20" s="12">
        <v>3.5</v>
      </c>
      <c r="G20" s="13">
        <v>0</v>
      </c>
      <c r="H20" s="11">
        <v>0</v>
      </c>
      <c r="I20" s="11">
        <v>0</v>
      </c>
      <c r="J20" s="11">
        <v>4.562033486366265</v>
      </c>
      <c r="K20" s="12">
        <v>4.562033486366265</v>
      </c>
      <c r="L20" s="13">
        <v>0</v>
      </c>
      <c r="M20" s="11">
        <v>0</v>
      </c>
      <c r="N20" s="11">
        <v>0</v>
      </c>
      <c r="O20" s="11">
        <v>2.7372200918197587</v>
      </c>
      <c r="P20" s="12">
        <v>2.7372200918197587</v>
      </c>
    </row>
    <row r="21" spans="1:16" x14ac:dyDescent="0.35">
      <c r="A21" s="13" t="s">
        <v>25</v>
      </c>
      <c r="B21" s="11" t="s">
        <v>26</v>
      </c>
      <c r="C21" s="11" t="s">
        <v>29</v>
      </c>
      <c r="D21" s="7" t="s">
        <v>38</v>
      </c>
      <c r="E21" s="13">
        <v>5.3930625915527299</v>
      </c>
      <c r="F21" s="12">
        <v>7</v>
      </c>
      <c r="G21" s="13">
        <v>0.75502876281738229</v>
      </c>
      <c r="H21" s="11">
        <v>1.1325431442260732</v>
      </c>
      <c r="I21" s="11">
        <v>0</v>
      </c>
      <c r="J21" s="11">
        <v>0</v>
      </c>
      <c r="K21" s="12">
        <v>1.8875719070434553</v>
      </c>
      <c r="L21" s="13">
        <v>0</v>
      </c>
      <c r="M21" s="11">
        <v>0</v>
      </c>
      <c r="N21" s="11">
        <v>0</v>
      </c>
      <c r="O21" s="11">
        <v>0</v>
      </c>
      <c r="P21" s="12">
        <v>0</v>
      </c>
    </row>
    <row r="22" spans="1:16" x14ac:dyDescent="0.35">
      <c r="A22" s="13" t="s">
        <v>25</v>
      </c>
      <c r="B22" s="11" t="s">
        <v>26</v>
      </c>
      <c r="C22" s="11" t="s">
        <v>27</v>
      </c>
      <c r="D22" s="7" t="s">
        <v>38</v>
      </c>
      <c r="E22" s="13">
        <v>28.079687476158142</v>
      </c>
      <c r="F22" s="12">
        <v>7</v>
      </c>
      <c r="G22" s="13">
        <v>3.9311562466621401</v>
      </c>
      <c r="H22" s="11">
        <v>5.8967343699932098</v>
      </c>
      <c r="I22" s="11">
        <v>0</v>
      </c>
      <c r="J22" s="11">
        <v>0</v>
      </c>
      <c r="K22" s="12">
        <v>9.827890616655349</v>
      </c>
      <c r="L22" s="13">
        <v>0</v>
      </c>
      <c r="M22" s="11">
        <v>0</v>
      </c>
      <c r="N22" s="11">
        <v>0</v>
      </c>
      <c r="O22" s="11">
        <v>0</v>
      </c>
      <c r="P22" s="12">
        <v>0</v>
      </c>
    </row>
    <row r="23" spans="1:16" x14ac:dyDescent="0.35">
      <c r="A23" s="13" t="s">
        <v>25</v>
      </c>
      <c r="B23" s="11" t="s">
        <v>26</v>
      </c>
      <c r="C23" s="11" t="s">
        <v>27</v>
      </c>
      <c r="D23" s="7" t="s">
        <v>39</v>
      </c>
      <c r="E23" s="13">
        <v>87.095085144042997</v>
      </c>
      <c r="F23" s="12">
        <v>7</v>
      </c>
      <c r="G23" s="13">
        <v>15.241639900207526</v>
      </c>
      <c r="H23" s="11">
        <v>15.241639900207526</v>
      </c>
      <c r="I23" s="11">
        <v>15.241639900207526</v>
      </c>
      <c r="J23" s="11">
        <v>15.241639900207526</v>
      </c>
      <c r="K23" s="12">
        <v>60.966559600830102</v>
      </c>
      <c r="L23" s="13">
        <v>1.5241639900207526</v>
      </c>
      <c r="M23" s="11">
        <v>1.5241639900207526</v>
      </c>
      <c r="N23" s="11">
        <v>1.5241639900207526</v>
      </c>
      <c r="O23" s="11">
        <v>1.5241639900207526</v>
      </c>
      <c r="P23" s="12">
        <v>6.0966559600830106</v>
      </c>
    </row>
    <row r="24" spans="1:16" x14ac:dyDescent="0.35">
      <c r="A24" s="13" t="s">
        <v>25</v>
      </c>
      <c r="B24" s="11" t="s">
        <v>26</v>
      </c>
      <c r="C24" s="11" t="s">
        <v>30</v>
      </c>
      <c r="D24" s="7" t="s">
        <v>39</v>
      </c>
      <c r="E24" s="13">
        <v>365.36618375778193</v>
      </c>
      <c r="F24" s="12">
        <v>7</v>
      </c>
      <c r="G24" s="13">
        <v>63.939082157611843</v>
      </c>
      <c r="H24" s="11">
        <v>63.939082157611843</v>
      </c>
      <c r="I24" s="11">
        <v>63.939082157611843</v>
      </c>
      <c r="J24" s="11">
        <v>63.939082157611843</v>
      </c>
      <c r="K24" s="12">
        <v>255.75632863044737</v>
      </c>
      <c r="L24" s="13">
        <v>6.3939082157611846</v>
      </c>
      <c r="M24" s="11">
        <v>6.3939082157611846</v>
      </c>
      <c r="N24" s="11">
        <v>6.3939082157611846</v>
      </c>
      <c r="O24" s="11">
        <v>6.3939082157611846</v>
      </c>
      <c r="P24" s="12">
        <v>25.575632863044738</v>
      </c>
    </row>
    <row r="25" spans="1:16" x14ac:dyDescent="0.35">
      <c r="A25" s="13" t="s">
        <v>25</v>
      </c>
      <c r="B25" s="11" t="s">
        <v>26</v>
      </c>
      <c r="C25" s="11" t="s">
        <v>29</v>
      </c>
      <c r="D25" s="7" t="s">
        <v>40</v>
      </c>
      <c r="E25" s="13">
        <v>24.111410617828398</v>
      </c>
      <c r="F25" s="12">
        <v>0</v>
      </c>
      <c r="G25" s="13">
        <v>0</v>
      </c>
      <c r="H25" s="11">
        <v>0</v>
      </c>
      <c r="I25" s="11">
        <v>0</v>
      </c>
      <c r="J25" s="11">
        <v>0</v>
      </c>
      <c r="K25" s="12">
        <v>0</v>
      </c>
      <c r="L25" s="13">
        <v>0</v>
      </c>
      <c r="M25" s="11">
        <v>0</v>
      </c>
      <c r="N25" s="11">
        <v>0</v>
      </c>
      <c r="O25" s="11">
        <v>0</v>
      </c>
      <c r="P25" s="12">
        <v>0</v>
      </c>
    </row>
    <row r="26" spans="1:16" x14ac:dyDescent="0.35">
      <c r="A26" s="13" t="s">
        <v>25</v>
      </c>
      <c r="B26" s="11" t="s">
        <v>26</v>
      </c>
      <c r="C26" s="11" t="s">
        <v>26</v>
      </c>
      <c r="D26" s="7" t="s">
        <v>40</v>
      </c>
      <c r="E26" s="13">
        <v>33.391522407531795</v>
      </c>
      <c r="F26" s="12">
        <v>0</v>
      </c>
      <c r="G26" s="13">
        <v>0</v>
      </c>
      <c r="H26" s="11">
        <v>0</v>
      </c>
      <c r="I26" s="11">
        <v>0</v>
      </c>
      <c r="J26" s="11">
        <v>0</v>
      </c>
      <c r="K26" s="12">
        <v>0</v>
      </c>
      <c r="L26" s="13">
        <v>0</v>
      </c>
      <c r="M26" s="11">
        <v>0</v>
      </c>
      <c r="N26" s="11">
        <v>0</v>
      </c>
      <c r="O26" s="11">
        <v>0</v>
      </c>
      <c r="P26" s="12">
        <v>0</v>
      </c>
    </row>
    <row r="27" spans="1:16" x14ac:dyDescent="0.35">
      <c r="A27" s="13" t="s">
        <v>25</v>
      </c>
      <c r="B27" s="11" t="s">
        <v>26</v>
      </c>
      <c r="C27" s="11" t="s">
        <v>30</v>
      </c>
      <c r="D27" s="7" t="s">
        <v>40</v>
      </c>
      <c r="E27" s="13">
        <v>195.94289922714231</v>
      </c>
      <c r="F27" s="12">
        <v>0</v>
      </c>
      <c r="G27" s="13">
        <v>0</v>
      </c>
      <c r="H27" s="11">
        <v>0</v>
      </c>
      <c r="I27" s="11">
        <v>0</v>
      </c>
      <c r="J27" s="11">
        <v>0</v>
      </c>
      <c r="K27" s="12">
        <v>0</v>
      </c>
      <c r="L27" s="13">
        <v>0</v>
      </c>
      <c r="M27" s="11">
        <v>0</v>
      </c>
      <c r="N27" s="11">
        <v>0</v>
      </c>
      <c r="O27" s="11">
        <v>0</v>
      </c>
      <c r="P27" s="12">
        <v>0</v>
      </c>
    </row>
    <row r="28" spans="1:16" x14ac:dyDescent="0.35">
      <c r="A28" s="13" t="s">
        <v>25</v>
      </c>
      <c r="B28" s="11" t="s">
        <v>26</v>
      </c>
      <c r="C28" s="11" t="s">
        <v>30</v>
      </c>
      <c r="D28" s="7" t="s">
        <v>41</v>
      </c>
      <c r="E28" s="13">
        <v>25.894462585449201</v>
      </c>
      <c r="F28" s="12">
        <v>0</v>
      </c>
      <c r="G28" s="13">
        <v>0</v>
      </c>
      <c r="H28" s="11">
        <v>0</v>
      </c>
      <c r="I28" s="11">
        <v>0</v>
      </c>
      <c r="J28" s="11">
        <v>0</v>
      </c>
      <c r="K28" s="12">
        <v>0</v>
      </c>
      <c r="L28" s="13">
        <v>0</v>
      </c>
      <c r="M28" s="11">
        <v>0</v>
      </c>
      <c r="N28" s="11">
        <v>0</v>
      </c>
      <c r="O28" s="11">
        <v>0</v>
      </c>
      <c r="P28" s="12">
        <v>0</v>
      </c>
    </row>
    <row r="29" spans="1:16" x14ac:dyDescent="0.35">
      <c r="A29" s="13" t="s">
        <v>25</v>
      </c>
      <c r="B29" s="11" t="s">
        <v>26</v>
      </c>
      <c r="C29" s="11" t="s">
        <v>27</v>
      </c>
      <c r="D29" s="7" t="s">
        <v>41</v>
      </c>
      <c r="E29" s="13">
        <v>36.384944915771499</v>
      </c>
      <c r="F29" s="12">
        <v>0</v>
      </c>
      <c r="G29" s="13">
        <v>0</v>
      </c>
      <c r="H29" s="11">
        <v>0</v>
      </c>
      <c r="I29" s="11">
        <v>0</v>
      </c>
      <c r="J29" s="11">
        <v>0</v>
      </c>
      <c r="K29" s="12">
        <v>0</v>
      </c>
      <c r="L29" s="13">
        <v>0</v>
      </c>
      <c r="M29" s="11">
        <v>0</v>
      </c>
      <c r="N29" s="11">
        <v>0</v>
      </c>
      <c r="O29" s="11">
        <v>0</v>
      </c>
      <c r="P29" s="12">
        <v>0</v>
      </c>
    </row>
    <row r="30" spans="1:16" x14ac:dyDescent="0.35">
      <c r="A30" s="13" t="s">
        <v>25</v>
      </c>
      <c r="B30" s="11" t="s">
        <v>26</v>
      </c>
      <c r="C30" s="11" t="s">
        <v>29</v>
      </c>
      <c r="D30" s="7" t="s">
        <v>42</v>
      </c>
      <c r="E30" s="13">
        <v>0.61406099796295199</v>
      </c>
      <c r="F30" s="12">
        <v>6</v>
      </c>
      <c r="G30" s="13">
        <v>4.6054574847221405E-2</v>
      </c>
      <c r="H30" s="11">
        <v>4.6054574847221405E-2</v>
      </c>
      <c r="I30" s="11">
        <v>4.6054574847221405E-2</v>
      </c>
      <c r="J30" s="11">
        <v>4.6054574847221405E-2</v>
      </c>
      <c r="K30" s="12">
        <v>0.18421829938888562</v>
      </c>
      <c r="L30" s="13">
        <v>0</v>
      </c>
      <c r="M30" s="11">
        <v>0</v>
      </c>
      <c r="N30" s="11">
        <v>0</v>
      </c>
      <c r="O30" s="11">
        <v>0</v>
      </c>
      <c r="P30" s="12">
        <v>0</v>
      </c>
    </row>
    <row r="31" spans="1:16" x14ac:dyDescent="0.35">
      <c r="A31" s="13" t="s">
        <v>25</v>
      </c>
      <c r="B31" s="11" t="s">
        <v>26</v>
      </c>
      <c r="C31" s="11" t="s">
        <v>26</v>
      </c>
      <c r="D31" s="7" t="s">
        <v>42</v>
      </c>
      <c r="E31" s="13">
        <v>5.1588387489318803</v>
      </c>
      <c r="F31" s="12">
        <v>6</v>
      </c>
      <c r="G31" s="13">
        <v>0.3869129061698911</v>
      </c>
      <c r="H31" s="11">
        <v>0.3869129061698911</v>
      </c>
      <c r="I31" s="11">
        <v>0.3869129061698911</v>
      </c>
      <c r="J31" s="11">
        <v>0.3869129061698911</v>
      </c>
      <c r="K31" s="12">
        <v>1.5476516246795644</v>
      </c>
      <c r="L31" s="13">
        <v>0</v>
      </c>
      <c r="M31" s="11">
        <v>0</v>
      </c>
      <c r="N31" s="11">
        <v>0</v>
      </c>
      <c r="O31" s="11">
        <v>0</v>
      </c>
      <c r="P31" s="12">
        <v>0</v>
      </c>
    </row>
    <row r="32" spans="1:16" x14ac:dyDescent="0.35">
      <c r="A32" s="13" t="s">
        <v>25</v>
      </c>
      <c r="B32" s="11" t="s">
        <v>26</v>
      </c>
      <c r="C32" s="11" t="s">
        <v>30</v>
      </c>
      <c r="D32" s="7" t="s">
        <v>42</v>
      </c>
      <c r="E32" s="13">
        <v>8.3316854238510096</v>
      </c>
      <c r="F32" s="12">
        <v>6</v>
      </c>
      <c r="G32" s="13">
        <v>0.62487640678882583</v>
      </c>
      <c r="H32" s="11">
        <v>0.62487640678882583</v>
      </c>
      <c r="I32" s="11">
        <v>0.62487640678882583</v>
      </c>
      <c r="J32" s="11">
        <v>0.62487640678882583</v>
      </c>
      <c r="K32" s="12">
        <v>2.4995056271553033</v>
      </c>
      <c r="L32" s="13">
        <v>0</v>
      </c>
      <c r="M32" s="11">
        <v>0</v>
      </c>
      <c r="N32" s="11">
        <v>0</v>
      </c>
      <c r="O32" s="11">
        <v>0</v>
      </c>
      <c r="P32" s="12">
        <v>0</v>
      </c>
    </row>
    <row r="33" spans="1:16" x14ac:dyDescent="0.35">
      <c r="A33" s="13" t="s">
        <v>25</v>
      </c>
      <c r="B33" s="11" t="s">
        <v>26</v>
      </c>
      <c r="C33" s="11" t="s">
        <v>29</v>
      </c>
      <c r="D33" s="7" t="s">
        <v>43</v>
      </c>
      <c r="E33" s="13">
        <v>198.57471489906314</v>
      </c>
      <c r="F33" s="12">
        <v>3</v>
      </c>
      <c r="G33" s="13">
        <v>7.4465518087148688</v>
      </c>
      <c r="H33" s="11">
        <v>7.4465518087148688</v>
      </c>
      <c r="I33" s="11">
        <v>7.4465518087148688</v>
      </c>
      <c r="J33" s="11">
        <v>7.4465518087148688</v>
      </c>
      <c r="K33" s="12">
        <v>29.786207234859475</v>
      </c>
      <c r="L33" s="13">
        <v>0</v>
      </c>
      <c r="M33" s="11">
        <v>0</v>
      </c>
      <c r="N33" s="11">
        <v>0</v>
      </c>
      <c r="O33" s="11">
        <v>0</v>
      </c>
      <c r="P33" s="12">
        <v>0</v>
      </c>
    </row>
    <row r="34" spans="1:16" x14ac:dyDescent="0.35">
      <c r="A34" s="13" t="s">
        <v>25</v>
      </c>
      <c r="B34" s="11" t="s">
        <v>26</v>
      </c>
      <c r="C34" s="11" t="s">
        <v>26</v>
      </c>
      <c r="D34" s="7" t="s">
        <v>43</v>
      </c>
      <c r="E34" s="13">
        <v>260.72690963745117</v>
      </c>
      <c r="F34" s="12">
        <v>3</v>
      </c>
      <c r="G34" s="13">
        <v>9.7772591114044207</v>
      </c>
      <c r="H34" s="11">
        <v>9.7772591114044207</v>
      </c>
      <c r="I34" s="11">
        <v>9.7772591114044207</v>
      </c>
      <c r="J34" s="11">
        <v>9.7772591114044207</v>
      </c>
      <c r="K34" s="12">
        <v>39.109036445617683</v>
      </c>
      <c r="L34" s="13">
        <v>0</v>
      </c>
      <c r="M34" s="11">
        <v>0</v>
      </c>
      <c r="N34" s="11">
        <v>0</v>
      </c>
      <c r="O34" s="11">
        <v>0</v>
      </c>
      <c r="P34" s="12">
        <v>0</v>
      </c>
    </row>
    <row r="35" spans="1:16" x14ac:dyDescent="0.35">
      <c r="A35" s="13" t="s">
        <v>25</v>
      </c>
      <c r="B35" s="11" t="s">
        <v>26</v>
      </c>
      <c r="C35" s="11" t="s">
        <v>27</v>
      </c>
      <c r="D35" s="7" t="s">
        <v>43</v>
      </c>
      <c r="E35" s="13">
        <v>303.85200977325462</v>
      </c>
      <c r="F35" s="12">
        <v>3</v>
      </c>
      <c r="G35" s="13">
        <v>11.39445036649705</v>
      </c>
      <c r="H35" s="11">
        <v>11.39445036649705</v>
      </c>
      <c r="I35" s="11">
        <v>11.39445036649705</v>
      </c>
      <c r="J35" s="11">
        <v>11.39445036649705</v>
      </c>
      <c r="K35" s="12">
        <v>45.577801465988202</v>
      </c>
      <c r="L35" s="13">
        <v>0</v>
      </c>
      <c r="M35" s="11">
        <v>0</v>
      </c>
      <c r="N35" s="11">
        <v>0</v>
      </c>
      <c r="O35" s="11">
        <v>0</v>
      </c>
      <c r="P35" s="12">
        <v>0</v>
      </c>
    </row>
    <row r="36" spans="1:16" x14ac:dyDescent="0.35">
      <c r="A36" s="13" t="s">
        <v>25</v>
      </c>
      <c r="B36" s="11" t="s">
        <v>26</v>
      </c>
      <c r="C36" s="11" t="s">
        <v>30</v>
      </c>
      <c r="D36" s="7" t="s">
        <v>43</v>
      </c>
      <c r="E36" s="13">
        <v>4372.2774004936218</v>
      </c>
      <c r="F36" s="12">
        <v>3</v>
      </c>
      <c r="G36" s="13">
        <v>163.96040251851085</v>
      </c>
      <c r="H36" s="11">
        <v>163.96040251851085</v>
      </c>
      <c r="I36" s="11">
        <v>163.96040251851085</v>
      </c>
      <c r="J36" s="11">
        <v>163.96040251851085</v>
      </c>
      <c r="K36" s="12">
        <v>655.84161007404339</v>
      </c>
      <c r="L36" s="13">
        <v>0</v>
      </c>
      <c r="M36" s="11">
        <v>0</v>
      </c>
      <c r="N36" s="11">
        <v>0</v>
      </c>
      <c r="O36" s="11">
        <v>0</v>
      </c>
      <c r="P36" s="12">
        <v>0</v>
      </c>
    </row>
    <row r="37" spans="1:16" x14ac:dyDescent="0.35">
      <c r="A37" s="13" t="s">
        <v>25</v>
      </c>
      <c r="B37" s="11" t="s">
        <v>26</v>
      </c>
      <c r="C37" s="11" t="s">
        <v>29</v>
      </c>
      <c r="D37" s="7" t="s">
        <v>44</v>
      </c>
      <c r="E37" s="13">
        <v>4.6601185798645002</v>
      </c>
      <c r="F37" s="12">
        <v>1.25</v>
      </c>
      <c r="G37" s="13">
        <v>0</v>
      </c>
      <c r="H37" s="11">
        <v>0</v>
      </c>
      <c r="I37" s="11">
        <v>0.46601185798645006</v>
      </c>
      <c r="J37" s="11">
        <v>0</v>
      </c>
      <c r="K37" s="12">
        <v>0.46601185798645006</v>
      </c>
      <c r="L37" s="13">
        <v>0</v>
      </c>
      <c r="M37" s="11">
        <v>0</v>
      </c>
      <c r="N37" s="11">
        <v>0.29125741124153126</v>
      </c>
      <c r="O37" s="11">
        <v>0</v>
      </c>
      <c r="P37" s="12">
        <v>0.29125741124153126</v>
      </c>
    </row>
    <row r="38" spans="1:16" x14ac:dyDescent="0.35">
      <c r="A38" s="13" t="s">
        <v>25</v>
      </c>
      <c r="B38" s="11" t="s">
        <v>26</v>
      </c>
      <c r="C38" s="11" t="s">
        <v>30</v>
      </c>
      <c r="D38" s="7" t="s">
        <v>44</v>
      </c>
      <c r="E38" s="13">
        <v>5.0358872413635298</v>
      </c>
      <c r="F38" s="12">
        <v>1.25</v>
      </c>
      <c r="G38" s="13">
        <v>0</v>
      </c>
      <c r="H38" s="11">
        <v>0</v>
      </c>
      <c r="I38" s="11">
        <v>0.50358872413635303</v>
      </c>
      <c r="J38" s="11">
        <v>0</v>
      </c>
      <c r="K38" s="12">
        <v>0.50358872413635303</v>
      </c>
      <c r="L38" s="13">
        <v>0</v>
      </c>
      <c r="M38" s="11">
        <v>0</v>
      </c>
      <c r="N38" s="11">
        <v>0.31474295258522061</v>
      </c>
      <c r="O38" s="11">
        <v>0</v>
      </c>
      <c r="P38" s="12">
        <v>0.31474295258522061</v>
      </c>
    </row>
    <row r="39" spans="1:16" x14ac:dyDescent="0.35">
      <c r="A39" s="13" t="s">
        <v>25</v>
      </c>
      <c r="B39" s="11" t="s">
        <v>26</v>
      </c>
      <c r="C39" s="11" t="s">
        <v>27</v>
      </c>
      <c r="D39" s="7" t="s">
        <v>44</v>
      </c>
      <c r="E39" s="13">
        <v>32.305574238300338</v>
      </c>
      <c r="F39" s="12">
        <v>1.25</v>
      </c>
      <c r="G39" s="13">
        <v>0</v>
      </c>
      <c r="H39" s="11">
        <v>0</v>
      </c>
      <c r="I39" s="11">
        <v>3.2305574238300339</v>
      </c>
      <c r="J39" s="11">
        <v>0</v>
      </c>
      <c r="K39" s="12">
        <v>3.2305574238300339</v>
      </c>
      <c r="L39" s="13">
        <v>0</v>
      </c>
      <c r="M39" s="11">
        <v>0</v>
      </c>
      <c r="N39" s="11">
        <v>2.0190983898937711</v>
      </c>
      <c r="O39" s="11">
        <v>0</v>
      </c>
      <c r="P39" s="12">
        <v>2.0190983898937711</v>
      </c>
    </row>
    <row r="40" spans="1:16" x14ac:dyDescent="0.35">
      <c r="A40" s="13" t="s">
        <v>25</v>
      </c>
      <c r="B40" s="11" t="s">
        <v>26</v>
      </c>
      <c r="C40" s="11" t="s">
        <v>29</v>
      </c>
      <c r="D40" s="7" t="s">
        <v>45</v>
      </c>
      <c r="E40" s="13">
        <v>19.388069152831999</v>
      </c>
      <c r="F40" s="12">
        <v>1.25</v>
      </c>
      <c r="G40" s="13">
        <v>2.4235086441039999</v>
      </c>
      <c r="H40" s="11">
        <v>0</v>
      </c>
      <c r="I40" s="11">
        <v>0</v>
      </c>
      <c r="J40" s="11">
        <v>0</v>
      </c>
      <c r="K40" s="12">
        <v>2.4235086441039999</v>
      </c>
      <c r="L40" s="13">
        <v>0.24235086441039999</v>
      </c>
      <c r="M40" s="11">
        <v>0</v>
      </c>
      <c r="N40" s="11">
        <v>0</v>
      </c>
      <c r="O40" s="11">
        <v>0</v>
      </c>
      <c r="P40" s="12">
        <v>0.24235086441039999</v>
      </c>
    </row>
    <row r="41" spans="1:16" x14ac:dyDescent="0.35">
      <c r="A41" s="13" t="s">
        <v>25</v>
      </c>
      <c r="B41" s="11" t="s">
        <v>26</v>
      </c>
      <c r="C41" s="11" t="s">
        <v>30</v>
      </c>
      <c r="D41" s="7" t="s">
        <v>45</v>
      </c>
      <c r="E41" s="13">
        <v>51.139433860778837</v>
      </c>
      <c r="F41" s="12">
        <v>1.25</v>
      </c>
      <c r="G41" s="13">
        <v>6.3924292325973546</v>
      </c>
      <c r="H41" s="11">
        <v>0</v>
      </c>
      <c r="I41" s="11">
        <v>0</v>
      </c>
      <c r="J41" s="11">
        <v>0</v>
      </c>
      <c r="K41" s="12">
        <v>6.3924292325973546</v>
      </c>
      <c r="L41" s="13">
        <v>0.63924292325973553</v>
      </c>
      <c r="M41" s="11">
        <v>0</v>
      </c>
      <c r="N41" s="11">
        <v>0</v>
      </c>
      <c r="O41" s="11">
        <v>0</v>
      </c>
      <c r="P41" s="12">
        <v>0.63924292325973553</v>
      </c>
    </row>
    <row r="42" spans="1:16" x14ac:dyDescent="0.35">
      <c r="A42" s="13" t="s">
        <v>25</v>
      </c>
      <c r="B42" s="11" t="s">
        <v>26</v>
      </c>
      <c r="C42" s="11" t="s">
        <v>27</v>
      </c>
      <c r="D42" s="7" t="s">
        <v>45</v>
      </c>
      <c r="E42" s="13">
        <v>85.378116130828872</v>
      </c>
      <c r="F42" s="12">
        <v>1.25</v>
      </c>
      <c r="G42" s="13">
        <v>10.672264516353609</v>
      </c>
      <c r="H42" s="11">
        <v>0</v>
      </c>
      <c r="I42" s="11">
        <v>0</v>
      </c>
      <c r="J42" s="11">
        <v>0</v>
      </c>
      <c r="K42" s="12">
        <v>10.672264516353609</v>
      </c>
      <c r="L42" s="13">
        <v>1.0672264516353609</v>
      </c>
      <c r="M42" s="11">
        <v>0</v>
      </c>
      <c r="N42" s="11">
        <v>0</v>
      </c>
      <c r="O42" s="11">
        <v>0</v>
      </c>
      <c r="P42" s="12">
        <v>1.0672264516353609</v>
      </c>
    </row>
    <row r="43" spans="1:16" x14ac:dyDescent="0.35">
      <c r="A43" s="13" t="s">
        <v>25</v>
      </c>
      <c r="B43" s="11" t="s">
        <v>26</v>
      </c>
      <c r="C43" s="11" t="s">
        <v>27</v>
      </c>
      <c r="D43" s="7" t="s">
        <v>46</v>
      </c>
      <c r="E43" s="13">
        <v>51.314635992050079</v>
      </c>
      <c r="F43" s="12">
        <v>1.25</v>
      </c>
      <c r="G43" s="13">
        <v>3.2071647495031299</v>
      </c>
      <c r="H43" s="11">
        <v>0</v>
      </c>
      <c r="I43" s="11">
        <v>0</v>
      </c>
      <c r="J43" s="11">
        <v>0</v>
      </c>
      <c r="K43" s="12">
        <v>3.2071647495031299</v>
      </c>
      <c r="L43" s="13">
        <v>25.657317996025039</v>
      </c>
      <c r="M43" s="11">
        <v>0</v>
      </c>
      <c r="N43" s="11">
        <v>0</v>
      </c>
      <c r="O43" s="11">
        <v>0</v>
      </c>
      <c r="P43" s="12">
        <v>25.657317996025039</v>
      </c>
    </row>
    <row r="44" spans="1:16" x14ac:dyDescent="0.35">
      <c r="A44" s="13" t="s">
        <v>25</v>
      </c>
      <c r="B44" s="11" t="s">
        <v>26</v>
      </c>
      <c r="C44" s="11" t="s">
        <v>29</v>
      </c>
      <c r="D44" s="7" t="s">
        <v>46</v>
      </c>
      <c r="E44" s="13">
        <v>664.51308000087727</v>
      </c>
      <c r="F44" s="12">
        <v>1.25</v>
      </c>
      <c r="G44" s="13">
        <v>41.532067500054829</v>
      </c>
      <c r="H44" s="11">
        <v>0</v>
      </c>
      <c r="I44" s="11">
        <v>0</v>
      </c>
      <c r="J44" s="11">
        <v>0</v>
      </c>
      <c r="K44" s="12">
        <v>41.532067500054829</v>
      </c>
      <c r="L44" s="13">
        <v>332.25654000043863</v>
      </c>
      <c r="M44" s="11">
        <v>0</v>
      </c>
      <c r="N44" s="11">
        <v>0</v>
      </c>
      <c r="O44" s="11">
        <v>0</v>
      </c>
      <c r="P44" s="12">
        <v>332.25654000043863</v>
      </c>
    </row>
    <row r="45" spans="1:16" x14ac:dyDescent="0.35">
      <c r="A45" s="13" t="s">
        <v>25</v>
      </c>
      <c r="B45" s="11" t="s">
        <v>26</v>
      </c>
      <c r="C45" s="11" t="s">
        <v>30</v>
      </c>
      <c r="D45" s="7" t="s">
        <v>46</v>
      </c>
      <c r="E45" s="13">
        <v>18259.065017700195</v>
      </c>
      <c r="F45" s="12">
        <v>1.25</v>
      </c>
      <c r="G45" s="13">
        <v>1141.1915636062622</v>
      </c>
      <c r="H45" s="11">
        <v>0</v>
      </c>
      <c r="I45" s="11">
        <v>0</v>
      </c>
      <c r="J45" s="11">
        <v>0</v>
      </c>
      <c r="K45" s="12">
        <v>1141.1915636062622</v>
      </c>
      <c r="L45" s="13">
        <v>9129.5325088500977</v>
      </c>
      <c r="M45" s="11">
        <v>0</v>
      </c>
      <c r="N45" s="11">
        <v>0</v>
      </c>
      <c r="O45" s="11">
        <v>0</v>
      </c>
      <c r="P45" s="12">
        <v>9129.5325088500977</v>
      </c>
    </row>
    <row r="46" spans="1:16" x14ac:dyDescent="0.35">
      <c r="A46" s="13" t="s">
        <v>25</v>
      </c>
      <c r="B46" s="11" t="s">
        <v>26</v>
      </c>
      <c r="C46" s="11" t="s">
        <v>26</v>
      </c>
      <c r="D46" s="7" t="s">
        <v>46</v>
      </c>
      <c r="E46" s="13">
        <v>23814.49017453194</v>
      </c>
      <c r="F46" s="12">
        <v>1.25</v>
      </c>
      <c r="G46" s="13">
        <v>1488.4056359082463</v>
      </c>
      <c r="H46" s="11">
        <v>0</v>
      </c>
      <c r="I46" s="11">
        <v>0</v>
      </c>
      <c r="J46" s="11">
        <v>0</v>
      </c>
      <c r="K46" s="12">
        <v>1488.4056359082463</v>
      </c>
      <c r="L46" s="13">
        <v>11907.24508726597</v>
      </c>
      <c r="M46" s="11">
        <v>0</v>
      </c>
      <c r="N46" s="11">
        <v>0</v>
      </c>
      <c r="O46" s="11">
        <v>0</v>
      </c>
      <c r="P46" s="12">
        <v>11907.24508726597</v>
      </c>
    </row>
    <row r="47" spans="1:16" x14ac:dyDescent="0.35">
      <c r="A47" s="13" t="s">
        <v>25</v>
      </c>
      <c r="B47" s="11" t="s">
        <v>26</v>
      </c>
      <c r="C47" s="11" t="s">
        <v>29</v>
      </c>
      <c r="D47" s="7" t="s">
        <v>47</v>
      </c>
      <c r="E47" s="13">
        <v>399.90825843811092</v>
      </c>
      <c r="F47" s="12">
        <v>0</v>
      </c>
      <c r="G47" s="13">
        <v>0</v>
      </c>
      <c r="H47" s="11">
        <v>0</v>
      </c>
      <c r="I47" s="11">
        <v>0</v>
      </c>
      <c r="J47" s="11">
        <v>0</v>
      </c>
      <c r="K47" s="12">
        <v>0</v>
      </c>
      <c r="L47" s="13">
        <v>0</v>
      </c>
      <c r="M47" s="11">
        <v>0</v>
      </c>
      <c r="N47" s="11">
        <v>0</v>
      </c>
      <c r="O47" s="11">
        <v>0</v>
      </c>
      <c r="P47" s="12">
        <v>0</v>
      </c>
    </row>
    <row r="48" spans="1:16" x14ac:dyDescent="0.35">
      <c r="A48" s="13" t="s">
        <v>25</v>
      </c>
      <c r="B48" s="11" t="s">
        <v>26</v>
      </c>
      <c r="C48" s="11" t="s">
        <v>30</v>
      </c>
      <c r="D48" s="7" t="s">
        <v>47</v>
      </c>
      <c r="E48" s="13">
        <v>1003.2059764862054</v>
      </c>
      <c r="F48" s="12">
        <v>0</v>
      </c>
      <c r="G48" s="13">
        <v>0</v>
      </c>
      <c r="H48" s="11">
        <v>0</v>
      </c>
      <c r="I48" s="11">
        <v>0</v>
      </c>
      <c r="J48" s="11">
        <v>0</v>
      </c>
      <c r="K48" s="12">
        <v>0</v>
      </c>
      <c r="L48" s="13">
        <v>0</v>
      </c>
      <c r="M48" s="11">
        <v>0</v>
      </c>
      <c r="N48" s="11">
        <v>0</v>
      </c>
      <c r="O48" s="11">
        <v>0</v>
      </c>
      <c r="P48" s="12">
        <v>0</v>
      </c>
    </row>
    <row r="49" spans="1:16" x14ac:dyDescent="0.35">
      <c r="A49" s="13" t="s">
        <v>25</v>
      </c>
      <c r="B49" s="11" t="s">
        <v>26</v>
      </c>
      <c r="C49" s="11" t="s">
        <v>30</v>
      </c>
      <c r="D49" s="7" t="s">
        <v>48</v>
      </c>
      <c r="E49" s="13">
        <v>20.020956993103031</v>
      </c>
      <c r="F49" s="12">
        <v>0</v>
      </c>
      <c r="G49" s="13">
        <v>0</v>
      </c>
      <c r="H49" s="11">
        <v>0</v>
      </c>
      <c r="I49" s="11">
        <v>0</v>
      </c>
      <c r="J49" s="11">
        <v>0</v>
      </c>
      <c r="K49" s="12">
        <v>0</v>
      </c>
      <c r="L49" s="13">
        <v>0</v>
      </c>
      <c r="M49" s="11">
        <v>0</v>
      </c>
      <c r="N49" s="11">
        <v>0</v>
      </c>
      <c r="O49" s="11">
        <v>0</v>
      </c>
      <c r="P49" s="12">
        <v>0</v>
      </c>
    </row>
    <row r="50" spans="1:16" x14ac:dyDescent="0.35">
      <c r="A50" s="13" t="s">
        <v>25</v>
      </c>
      <c r="B50" s="11" t="s">
        <v>26</v>
      </c>
      <c r="C50" s="11" t="s">
        <v>29</v>
      </c>
      <c r="D50" s="7" t="s">
        <v>48</v>
      </c>
      <c r="E50" s="13">
        <v>162.74225521087598</v>
      </c>
      <c r="F50" s="12">
        <v>0</v>
      </c>
      <c r="G50" s="13">
        <v>0</v>
      </c>
      <c r="H50" s="11">
        <v>0</v>
      </c>
      <c r="I50" s="11">
        <v>0</v>
      </c>
      <c r="J50" s="11">
        <v>0</v>
      </c>
      <c r="K50" s="12">
        <v>0</v>
      </c>
      <c r="L50" s="13">
        <v>0</v>
      </c>
      <c r="M50" s="11">
        <v>0</v>
      </c>
      <c r="N50" s="11">
        <v>0</v>
      </c>
      <c r="O50" s="11">
        <v>0</v>
      </c>
      <c r="P50" s="12">
        <v>0</v>
      </c>
    </row>
    <row r="51" spans="1:16" x14ac:dyDescent="0.35">
      <c r="A51" s="13" t="s">
        <v>25</v>
      </c>
      <c r="B51" s="11" t="s">
        <v>26</v>
      </c>
      <c r="C51" s="11" t="s">
        <v>30</v>
      </c>
      <c r="D51" s="7" t="s">
        <v>49</v>
      </c>
      <c r="E51" s="13">
        <v>240.7467880249028</v>
      </c>
      <c r="F51" s="12">
        <v>0</v>
      </c>
      <c r="G51" s="13">
        <v>0</v>
      </c>
      <c r="H51" s="11">
        <v>0</v>
      </c>
      <c r="I51" s="11">
        <v>0</v>
      </c>
      <c r="J51" s="11">
        <v>0</v>
      </c>
      <c r="K51" s="12">
        <v>0</v>
      </c>
      <c r="L51" s="13">
        <v>0</v>
      </c>
      <c r="M51" s="11">
        <v>0</v>
      </c>
      <c r="N51" s="11">
        <v>0</v>
      </c>
      <c r="O51" s="11">
        <v>0</v>
      </c>
      <c r="P51" s="12">
        <v>0</v>
      </c>
    </row>
    <row r="52" spans="1:16" x14ac:dyDescent="0.35">
      <c r="A52" s="13" t="s">
        <v>25</v>
      </c>
      <c r="B52" s="11" t="s">
        <v>26</v>
      </c>
      <c r="C52" s="11" t="s">
        <v>30</v>
      </c>
      <c r="D52" s="7" t="s">
        <v>50</v>
      </c>
      <c r="E52" s="13">
        <v>835.64246749878021</v>
      </c>
      <c r="F52" s="12">
        <v>0.3</v>
      </c>
      <c r="G52" s="13">
        <v>0</v>
      </c>
      <c r="H52" s="11">
        <v>0</v>
      </c>
      <c r="I52" s="11">
        <v>0</v>
      </c>
      <c r="J52" s="11">
        <v>5.0138548049926817</v>
      </c>
      <c r="K52" s="12">
        <v>5.0138548049926817</v>
      </c>
      <c r="L52" s="13">
        <v>0</v>
      </c>
      <c r="M52" s="11">
        <v>0</v>
      </c>
      <c r="N52" s="11">
        <v>0</v>
      </c>
      <c r="O52" s="11">
        <v>0</v>
      </c>
      <c r="P52" s="12">
        <v>0</v>
      </c>
    </row>
    <row r="53" spans="1:16" x14ac:dyDescent="0.35">
      <c r="A53" s="13" t="s">
        <v>25</v>
      </c>
      <c r="B53" s="11" t="s">
        <v>26</v>
      </c>
      <c r="C53" s="11" t="s">
        <v>30</v>
      </c>
      <c r="D53" s="7" t="s">
        <v>51</v>
      </c>
      <c r="E53" s="13">
        <v>162.62820434570301</v>
      </c>
      <c r="F53" s="12">
        <v>0.25</v>
      </c>
      <c r="G53" s="13">
        <v>0</v>
      </c>
      <c r="H53" s="11">
        <v>0</v>
      </c>
      <c r="I53" s="11">
        <v>0</v>
      </c>
      <c r="J53" s="11">
        <v>0.8131410217285151</v>
      </c>
      <c r="K53" s="12">
        <v>0.8131410217285151</v>
      </c>
      <c r="L53" s="13">
        <v>0</v>
      </c>
      <c r="M53" s="11">
        <v>0</v>
      </c>
      <c r="N53" s="11">
        <v>0</v>
      </c>
      <c r="O53" s="11">
        <v>0</v>
      </c>
      <c r="P53" s="12">
        <v>0</v>
      </c>
    </row>
    <row r="54" spans="1:16" x14ac:dyDescent="0.35">
      <c r="A54" s="13" t="s">
        <v>25</v>
      </c>
      <c r="B54" s="11" t="s">
        <v>26</v>
      </c>
      <c r="C54" s="11" t="s">
        <v>27</v>
      </c>
      <c r="D54" s="7" t="s">
        <v>52</v>
      </c>
      <c r="E54" s="13">
        <v>5.4033164978027299</v>
      </c>
      <c r="F54" s="12">
        <v>4.5</v>
      </c>
      <c r="G54" s="13">
        <v>0.4862984848022458</v>
      </c>
      <c r="H54" s="11">
        <v>0.72944772720336859</v>
      </c>
      <c r="I54" s="11">
        <v>0</v>
      </c>
      <c r="J54" s="11">
        <v>0</v>
      </c>
      <c r="K54" s="12">
        <v>1.2157462120056144</v>
      </c>
      <c r="L54" s="13">
        <v>0</v>
      </c>
      <c r="M54" s="11">
        <v>0</v>
      </c>
      <c r="N54" s="11">
        <v>0</v>
      </c>
      <c r="O54" s="11">
        <v>0</v>
      </c>
      <c r="P54" s="12">
        <v>0</v>
      </c>
    </row>
    <row r="55" spans="1:16" x14ac:dyDescent="0.35">
      <c r="A55" s="13" t="s">
        <v>25</v>
      </c>
      <c r="B55" s="11" t="s">
        <v>26</v>
      </c>
      <c r="C55" s="11" t="s">
        <v>29</v>
      </c>
      <c r="D55" s="7" t="s">
        <v>52</v>
      </c>
      <c r="E55" s="13">
        <v>6.8826007843017596</v>
      </c>
      <c r="F55" s="12">
        <v>4.5</v>
      </c>
      <c r="G55" s="13">
        <v>0.61943407058715849</v>
      </c>
      <c r="H55" s="11">
        <v>0.92915110588073757</v>
      </c>
      <c r="I55" s="11">
        <v>0</v>
      </c>
      <c r="J55" s="11">
        <v>0</v>
      </c>
      <c r="K55" s="12">
        <v>1.548585176467896</v>
      </c>
      <c r="L55" s="13">
        <v>0</v>
      </c>
      <c r="M55" s="11">
        <v>0</v>
      </c>
      <c r="N55" s="11">
        <v>0</v>
      </c>
      <c r="O55" s="11">
        <v>0</v>
      </c>
      <c r="P55" s="12">
        <v>0</v>
      </c>
    </row>
    <row r="56" spans="1:16" x14ac:dyDescent="0.35">
      <c r="A56" s="13" t="s">
        <v>25</v>
      </c>
      <c r="B56" s="11" t="s">
        <v>26</v>
      </c>
      <c r="C56" s="11" t="s">
        <v>26</v>
      </c>
      <c r="D56" s="7" t="s">
        <v>52</v>
      </c>
      <c r="E56" s="13">
        <v>16.066057205200199</v>
      </c>
      <c r="F56" s="12">
        <v>4.5</v>
      </c>
      <c r="G56" s="13">
        <v>1.4459451484680184</v>
      </c>
      <c r="H56" s="11">
        <v>2.1689177227020271</v>
      </c>
      <c r="I56" s="11">
        <v>0</v>
      </c>
      <c r="J56" s="11">
        <v>0</v>
      </c>
      <c r="K56" s="12">
        <v>3.6148628711700455</v>
      </c>
      <c r="L56" s="13">
        <v>0</v>
      </c>
      <c r="M56" s="11">
        <v>0</v>
      </c>
      <c r="N56" s="11">
        <v>0</v>
      </c>
      <c r="O56" s="11">
        <v>0</v>
      </c>
      <c r="P56" s="12">
        <v>0</v>
      </c>
    </row>
    <row r="57" spans="1:16" x14ac:dyDescent="0.35">
      <c r="A57" s="13" t="s">
        <v>25</v>
      </c>
      <c r="B57" s="11" t="s">
        <v>26</v>
      </c>
      <c r="C57" s="11" t="s">
        <v>30</v>
      </c>
      <c r="D57" s="7" t="s">
        <v>53</v>
      </c>
      <c r="E57" s="13">
        <v>73.570082187652659</v>
      </c>
      <c r="F57" s="12">
        <v>3</v>
      </c>
      <c r="G57" s="13">
        <v>5.5177561640739503</v>
      </c>
      <c r="H57" s="11">
        <v>5.5177561640739503</v>
      </c>
      <c r="I57" s="11">
        <v>5.5177561640739503</v>
      </c>
      <c r="J57" s="11">
        <v>5.5177561640739503</v>
      </c>
      <c r="K57" s="12">
        <v>22.071024656295801</v>
      </c>
      <c r="L57" s="13">
        <v>0</v>
      </c>
      <c r="M57" s="11">
        <v>0</v>
      </c>
      <c r="N57" s="11">
        <v>0</v>
      </c>
      <c r="O57" s="11">
        <v>0</v>
      </c>
      <c r="P57" s="12">
        <v>0</v>
      </c>
    </row>
    <row r="58" spans="1:16" x14ac:dyDescent="0.35">
      <c r="A58" s="13" t="s">
        <v>25</v>
      </c>
      <c r="B58" s="11" t="s">
        <v>26</v>
      </c>
      <c r="C58" s="11" t="s">
        <v>29</v>
      </c>
      <c r="D58" s="7" t="s">
        <v>53</v>
      </c>
      <c r="E58" s="13">
        <v>100.69491577148401</v>
      </c>
      <c r="F58" s="12">
        <v>3</v>
      </c>
      <c r="G58" s="13">
        <v>7.5521186828613018</v>
      </c>
      <c r="H58" s="11">
        <v>7.5521186828613018</v>
      </c>
      <c r="I58" s="11">
        <v>7.5521186828613018</v>
      </c>
      <c r="J58" s="11">
        <v>7.5521186828613018</v>
      </c>
      <c r="K58" s="12">
        <v>30.208474731445207</v>
      </c>
      <c r="L58" s="13">
        <v>0</v>
      </c>
      <c r="M58" s="11">
        <v>0</v>
      </c>
      <c r="N58" s="11">
        <v>0</v>
      </c>
      <c r="O58" s="11">
        <v>0</v>
      </c>
      <c r="P58" s="12">
        <v>0</v>
      </c>
    </row>
    <row r="59" spans="1:16" x14ac:dyDescent="0.35">
      <c r="A59" s="13" t="s">
        <v>25</v>
      </c>
      <c r="B59" s="11" t="s">
        <v>26</v>
      </c>
      <c r="C59" s="11" t="s">
        <v>30</v>
      </c>
      <c r="D59" s="7" t="s">
        <v>54</v>
      </c>
      <c r="E59" s="13">
        <v>586.0825524330138</v>
      </c>
      <c r="F59" s="12">
        <v>0.6</v>
      </c>
      <c r="G59" s="13">
        <v>0</v>
      </c>
      <c r="H59" s="11">
        <v>0</v>
      </c>
      <c r="I59" s="11">
        <v>0</v>
      </c>
      <c r="J59" s="11">
        <v>0</v>
      </c>
      <c r="K59" s="12">
        <v>0</v>
      </c>
      <c r="L59" s="13">
        <v>0</v>
      </c>
      <c r="M59" s="11">
        <v>0</v>
      </c>
      <c r="N59" s="11">
        <v>0</v>
      </c>
      <c r="O59" s="11">
        <v>0</v>
      </c>
      <c r="P59" s="12">
        <v>0</v>
      </c>
    </row>
    <row r="60" spans="1:16" x14ac:dyDescent="0.35">
      <c r="A60" s="13" t="s">
        <v>25</v>
      </c>
      <c r="B60" s="11" t="s">
        <v>26</v>
      </c>
      <c r="C60" s="11" t="s">
        <v>29</v>
      </c>
      <c r="D60" s="7" t="s">
        <v>55</v>
      </c>
      <c r="E60" s="13">
        <v>52.876136779785199</v>
      </c>
      <c r="F60" s="12">
        <v>0</v>
      </c>
      <c r="G60" s="13">
        <v>0</v>
      </c>
      <c r="H60" s="11">
        <v>0</v>
      </c>
      <c r="I60" s="11">
        <v>0</v>
      </c>
      <c r="J60" s="11">
        <v>0</v>
      </c>
      <c r="K60" s="12">
        <v>0</v>
      </c>
      <c r="L60" s="13">
        <v>0</v>
      </c>
      <c r="M60" s="11">
        <v>0</v>
      </c>
      <c r="N60" s="11">
        <v>0</v>
      </c>
      <c r="O60" s="11">
        <v>0</v>
      </c>
      <c r="P60" s="12">
        <v>0</v>
      </c>
    </row>
    <row r="61" spans="1:16" x14ac:dyDescent="0.35">
      <c r="A61" s="13" t="s">
        <v>25</v>
      </c>
      <c r="B61" s="11" t="s">
        <v>26</v>
      </c>
      <c r="C61" s="11" t="s">
        <v>30</v>
      </c>
      <c r="D61" s="7" t="s">
        <v>56</v>
      </c>
      <c r="E61" s="13">
        <v>52.550785064697308</v>
      </c>
      <c r="F61" s="12">
        <v>6</v>
      </c>
      <c r="G61" s="13">
        <v>0</v>
      </c>
      <c r="H61" s="11">
        <v>31.530471038818391</v>
      </c>
      <c r="I61" s="11">
        <v>0</v>
      </c>
      <c r="J61" s="11">
        <v>0</v>
      </c>
      <c r="K61" s="12">
        <v>31.530471038818391</v>
      </c>
      <c r="L61" s="13">
        <v>0</v>
      </c>
      <c r="M61" s="11">
        <v>3.1530471038818382</v>
      </c>
      <c r="N61" s="11">
        <v>0</v>
      </c>
      <c r="O61" s="11">
        <v>0</v>
      </c>
      <c r="P61" s="12">
        <v>3.1530471038818382</v>
      </c>
    </row>
    <row r="62" spans="1:16" x14ac:dyDescent="0.35">
      <c r="A62" s="13" t="s">
        <v>25</v>
      </c>
      <c r="B62" s="11" t="s">
        <v>26</v>
      </c>
      <c r="C62" s="11" t="s">
        <v>29</v>
      </c>
      <c r="D62" s="7" t="s">
        <v>57</v>
      </c>
      <c r="E62" s="13">
        <v>31.383590936660781</v>
      </c>
      <c r="F62" s="12">
        <v>0</v>
      </c>
      <c r="G62" s="13">
        <v>0</v>
      </c>
      <c r="H62" s="11">
        <v>0</v>
      </c>
      <c r="I62" s="11">
        <v>0</v>
      </c>
      <c r="J62" s="11">
        <v>0</v>
      </c>
      <c r="K62" s="12">
        <v>0</v>
      </c>
      <c r="L62" s="13">
        <v>0</v>
      </c>
      <c r="M62" s="11">
        <v>0</v>
      </c>
      <c r="N62" s="11">
        <v>0</v>
      </c>
      <c r="O62" s="11">
        <v>0</v>
      </c>
      <c r="P62" s="12">
        <v>0</v>
      </c>
    </row>
    <row r="63" spans="1:16" x14ac:dyDescent="0.35">
      <c r="A63" s="13" t="s">
        <v>25</v>
      </c>
      <c r="B63" s="11" t="s">
        <v>26</v>
      </c>
      <c r="C63" s="11" t="s">
        <v>26</v>
      </c>
      <c r="D63" s="7" t="s">
        <v>57</v>
      </c>
      <c r="E63" s="13">
        <v>33.147253036498981</v>
      </c>
      <c r="F63" s="12">
        <v>0</v>
      </c>
      <c r="G63" s="13">
        <v>0</v>
      </c>
      <c r="H63" s="11">
        <v>0</v>
      </c>
      <c r="I63" s="11">
        <v>0</v>
      </c>
      <c r="J63" s="11">
        <v>0</v>
      </c>
      <c r="K63" s="12">
        <v>0</v>
      </c>
      <c r="L63" s="13">
        <v>0</v>
      </c>
      <c r="M63" s="11">
        <v>0</v>
      </c>
      <c r="N63" s="11">
        <v>0</v>
      </c>
      <c r="O63" s="11">
        <v>0</v>
      </c>
      <c r="P63" s="12">
        <v>0</v>
      </c>
    </row>
    <row r="64" spans="1:16" x14ac:dyDescent="0.35">
      <c r="A64" s="13" t="s">
        <v>25</v>
      </c>
      <c r="B64" s="11" t="s">
        <v>26</v>
      </c>
      <c r="C64" s="11" t="s">
        <v>30</v>
      </c>
      <c r="D64" s="7" t="s">
        <v>57</v>
      </c>
      <c r="E64" s="13">
        <v>92.488353967666626</v>
      </c>
      <c r="F64" s="12">
        <v>0</v>
      </c>
      <c r="G64" s="13">
        <v>0</v>
      </c>
      <c r="H64" s="11">
        <v>0</v>
      </c>
      <c r="I64" s="11">
        <v>0</v>
      </c>
      <c r="J64" s="11">
        <v>0</v>
      </c>
      <c r="K64" s="12">
        <v>0</v>
      </c>
      <c r="L64" s="13">
        <v>0</v>
      </c>
      <c r="M64" s="11">
        <v>0</v>
      </c>
      <c r="N64" s="11">
        <v>0</v>
      </c>
      <c r="O64" s="11">
        <v>0</v>
      </c>
      <c r="P64" s="12">
        <v>0</v>
      </c>
    </row>
    <row r="65" spans="1:16" x14ac:dyDescent="0.35">
      <c r="A65" s="13" t="s">
        <v>25</v>
      </c>
      <c r="B65" s="11" t="s">
        <v>26</v>
      </c>
      <c r="C65" s="11" t="s">
        <v>27</v>
      </c>
      <c r="D65" s="7" t="s">
        <v>57</v>
      </c>
      <c r="E65" s="13">
        <v>130.72900795936582</v>
      </c>
      <c r="F65" s="12">
        <v>0</v>
      </c>
      <c r="G65" s="13">
        <v>0</v>
      </c>
      <c r="H65" s="11">
        <v>0</v>
      </c>
      <c r="I65" s="11">
        <v>0</v>
      </c>
      <c r="J65" s="11">
        <v>0</v>
      </c>
      <c r="K65" s="12">
        <v>0</v>
      </c>
      <c r="L65" s="13">
        <v>0</v>
      </c>
      <c r="M65" s="11">
        <v>0</v>
      </c>
      <c r="N65" s="11">
        <v>0</v>
      </c>
      <c r="O65" s="11">
        <v>0</v>
      </c>
      <c r="P65" s="12">
        <v>0</v>
      </c>
    </row>
    <row r="66" spans="1:16" x14ac:dyDescent="0.35">
      <c r="A66" s="13" t="s">
        <v>25</v>
      </c>
      <c r="B66" s="11" t="s">
        <v>26</v>
      </c>
      <c r="C66" s="11" t="s">
        <v>30</v>
      </c>
      <c r="D66" s="7" t="s">
        <v>58</v>
      </c>
      <c r="E66" s="13">
        <v>12.844663143157959</v>
      </c>
      <c r="F66" s="12">
        <v>0</v>
      </c>
      <c r="G66" s="13">
        <v>0</v>
      </c>
      <c r="H66" s="11">
        <v>0</v>
      </c>
      <c r="I66" s="11">
        <v>0</v>
      </c>
      <c r="J66" s="11">
        <v>0</v>
      </c>
      <c r="K66" s="12">
        <v>0</v>
      </c>
      <c r="L66" s="13">
        <v>0</v>
      </c>
      <c r="M66" s="11">
        <v>0</v>
      </c>
      <c r="N66" s="11">
        <v>0</v>
      </c>
      <c r="O66" s="11">
        <v>0</v>
      </c>
      <c r="P66" s="12">
        <v>0</v>
      </c>
    </row>
    <row r="67" spans="1:16" x14ac:dyDescent="0.35">
      <c r="A67" s="13" t="s">
        <v>25</v>
      </c>
      <c r="B67" s="11" t="s">
        <v>26</v>
      </c>
      <c r="C67" s="11" t="s">
        <v>26</v>
      </c>
      <c r="D67" s="7" t="s">
        <v>59</v>
      </c>
      <c r="E67" s="13">
        <v>44.909088134765639</v>
      </c>
      <c r="F67" s="12">
        <v>3</v>
      </c>
      <c r="G67" s="13">
        <v>0</v>
      </c>
      <c r="H67" s="11">
        <v>0</v>
      </c>
      <c r="I67" s="11">
        <v>0</v>
      </c>
      <c r="J67" s="11">
        <v>6.7363632202148471</v>
      </c>
      <c r="K67" s="12">
        <v>6.7363632202148471</v>
      </c>
      <c r="L67" s="13">
        <v>0</v>
      </c>
      <c r="M67" s="11">
        <v>0</v>
      </c>
      <c r="N67" s="11">
        <v>0</v>
      </c>
      <c r="O67" s="11">
        <v>0</v>
      </c>
      <c r="P67" s="12">
        <v>0</v>
      </c>
    </row>
    <row r="68" spans="1:16" x14ac:dyDescent="0.35">
      <c r="A68" s="13" t="s">
        <v>25</v>
      </c>
      <c r="B68" s="11" t="s">
        <v>26</v>
      </c>
      <c r="C68" s="11" t="s">
        <v>30</v>
      </c>
      <c r="D68" s="7" t="s">
        <v>59</v>
      </c>
      <c r="E68" s="13">
        <v>268.7640988826754</v>
      </c>
      <c r="F68" s="12">
        <v>3</v>
      </c>
      <c r="G68" s="13">
        <v>0</v>
      </c>
      <c r="H68" s="11">
        <v>0</v>
      </c>
      <c r="I68" s="11">
        <v>0</v>
      </c>
      <c r="J68" s="11">
        <v>40.314614832401318</v>
      </c>
      <c r="K68" s="12">
        <v>40.314614832401318</v>
      </c>
      <c r="L68" s="13">
        <v>0</v>
      </c>
      <c r="M68" s="11">
        <v>0</v>
      </c>
      <c r="N68" s="11">
        <v>0</v>
      </c>
      <c r="O68" s="11">
        <v>0</v>
      </c>
      <c r="P68" s="12">
        <v>0</v>
      </c>
    </row>
    <row r="69" spans="1:16" x14ac:dyDescent="0.35">
      <c r="A69" s="13" t="s">
        <v>25</v>
      </c>
      <c r="B69" s="11" t="s">
        <v>26</v>
      </c>
      <c r="C69" s="11" t="s">
        <v>27</v>
      </c>
      <c r="D69" s="7" t="s">
        <v>59</v>
      </c>
      <c r="E69" s="13">
        <v>358.45050960779201</v>
      </c>
      <c r="F69" s="12">
        <v>3</v>
      </c>
      <c r="G69" s="13">
        <v>0</v>
      </c>
      <c r="H69" s="11">
        <v>0</v>
      </c>
      <c r="I69" s="11">
        <v>0</v>
      </c>
      <c r="J69" s="11">
        <v>53.767576441168814</v>
      </c>
      <c r="K69" s="12">
        <v>53.767576441168814</v>
      </c>
      <c r="L69" s="13">
        <v>0</v>
      </c>
      <c r="M69" s="11">
        <v>0</v>
      </c>
      <c r="N69" s="11">
        <v>0</v>
      </c>
      <c r="O69" s="11">
        <v>0</v>
      </c>
      <c r="P69" s="12">
        <v>0</v>
      </c>
    </row>
    <row r="70" spans="1:16" x14ac:dyDescent="0.35">
      <c r="A70" s="13" t="s">
        <v>25</v>
      </c>
      <c r="B70" s="11" t="s">
        <v>26</v>
      </c>
      <c r="C70" s="11" t="s">
        <v>29</v>
      </c>
      <c r="D70" s="7" t="s">
        <v>59</v>
      </c>
      <c r="E70" s="13">
        <v>590.98038506507874</v>
      </c>
      <c r="F70" s="12">
        <v>3</v>
      </c>
      <c r="G70" s="13">
        <v>0</v>
      </c>
      <c r="H70" s="11">
        <v>0</v>
      </c>
      <c r="I70" s="11">
        <v>0</v>
      </c>
      <c r="J70" s="11">
        <v>88.647057759761822</v>
      </c>
      <c r="K70" s="12">
        <v>88.647057759761822</v>
      </c>
      <c r="L70" s="13">
        <v>0</v>
      </c>
      <c r="M70" s="11">
        <v>0</v>
      </c>
      <c r="N70" s="11">
        <v>0</v>
      </c>
      <c r="O70" s="11">
        <v>0</v>
      </c>
      <c r="P70" s="12">
        <v>0</v>
      </c>
    </row>
    <row r="71" spans="1:16" x14ac:dyDescent="0.35">
      <c r="A71" s="13" t="s">
        <v>25</v>
      </c>
      <c r="B71" s="11" t="s">
        <v>26</v>
      </c>
      <c r="C71" s="11" t="s">
        <v>30</v>
      </c>
      <c r="D71" s="7" t="s">
        <v>60</v>
      </c>
      <c r="E71" s="13">
        <v>5.1876845359802202</v>
      </c>
      <c r="F71" s="12">
        <v>4</v>
      </c>
      <c r="G71" s="13">
        <v>0.66402362060546816</v>
      </c>
      <c r="H71" s="11">
        <v>0.99603543090820235</v>
      </c>
      <c r="I71" s="11">
        <v>0</v>
      </c>
      <c r="J71" s="11">
        <v>0</v>
      </c>
      <c r="K71" s="12">
        <v>1.6600590515136706</v>
      </c>
      <c r="L71" s="13">
        <v>0</v>
      </c>
      <c r="M71" s="11">
        <v>0</v>
      </c>
      <c r="N71" s="11">
        <v>0</v>
      </c>
      <c r="O71" s="11">
        <v>0</v>
      </c>
      <c r="P71" s="12">
        <v>0</v>
      </c>
    </row>
    <row r="72" spans="1:16" x14ac:dyDescent="0.35">
      <c r="A72" s="13" t="s">
        <v>25</v>
      </c>
      <c r="B72" s="11" t="s">
        <v>26</v>
      </c>
      <c r="C72" s="11" t="s">
        <v>30</v>
      </c>
      <c r="D72" s="7" t="s">
        <v>61</v>
      </c>
      <c r="E72" s="13">
        <v>5.8247057199478203</v>
      </c>
      <c r="F72" s="12">
        <v>3</v>
      </c>
      <c r="G72" s="13">
        <v>0</v>
      </c>
      <c r="H72" s="11">
        <v>0</v>
      </c>
      <c r="I72" s="11">
        <v>0</v>
      </c>
      <c r="J72" s="11">
        <v>1.7474117159843463</v>
      </c>
      <c r="K72" s="12">
        <v>1.7474117159843463</v>
      </c>
      <c r="L72" s="13">
        <v>0</v>
      </c>
      <c r="M72" s="11">
        <v>0</v>
      </c>
      <c r="N72" s="11">
        <v>0</v>
      </c>
      <c r="O72" s="11">
        <v>0</v>
      </c>
      <c r="P72" s="12">
        <v>0</v>
      </c>
    </row>
    <row r="73" spans="1:16" x14ac:dyDescent="0.35">
      <c r="A73" s="13" t="s">
        <v>25</v>
      </c>
      <c r="B73" s="11" t="s">
        <v>26</v>
      </c>
      <c r="C73" s="11" t="s">
        <v>26</v>
      </c>
      <c r="D73" s="7" t="s">
        <v>62</v>
      </c>
      <c r="E73" s="13">
        <v>7.5713253021240199</v>
      </c>
      <c r="F73" s="12">
        <v>3.25</v>
      </c>
      <c r="G73" s="13">
        <v>0</v>
      </c>
      <c r="H73" s="11">
        <v>0</v>
      </c>
      <c r="I73" s="11">
        <v>0</v>
      </c>
      <c r="J73" s="11">
        <v>1.9685445785522453</v>
      </c>
      <c r="K73" s="12">
        <v>1.9685445785522453</v>
      </c>
      <c r="L73" s="13">
        <v>0</v>
      </c>
      <c r="M73" s="11">
        <v>0</v>
      </c>
      <c r="N73" s="11">
        <v>0</v>
      </c>
      <c r="O73" s="11">
        <v>0.73820421695709193</v>
      </c>
      <c r="P73" s="12">
        <v>0.73820421695709193</v>
      </c>
    </row>
    <row r="74" spans="1:16" x14ac:dyDescent="0.35">
      <c r="A74" s="13" t="s">
        <v>25</v>
      </c>
      <c r="B74" s="11" t="s">
        <v>26</v>
      </c>
      <c r="C74" s="11" t="s">
        <v>29</v>
      </c>
      <c r="D74" s="7" t="s">
        <v>62</v>
      </c>
      <c r="E74" s="13">
        <v>148.33597993850711</v>
      </c>
      <c r="F74" s="12">
        <v>3.25</v>
      </c>
      <c r="G74" s="13">
        <v>0</v>
      </c>
      <c r="H74" s="11">
        <v>0</v>
      </c>
      <c r="I74" s="11">
        <v>0</v>
      </c>
      <c r="J74" s="11">
        <v>38.567354784011847</v>
      </c>
      <c r="K74" s="12">
        <v>38.567354784011847</v>
      </c>
      <c r="L74" s="13">
        <v>0</v>
      </c>
      <c r="M74" s="11">
        <v>0</v>
      </c>
      <c r="N74" s="11">
        <v>0</v>
      </c>
      <c r="O74" s="11">
        <v>14.462758044004444</v>
      </c>
      <c r="P74" s="12">
        <v>14.462758044004444</v>
      </c>
    </row>
    <row r="75" spans="1:16" x14ac:dyDescent="0.35">
      <c r="A75" s="13" t="s">
        <v>25</v>
      </c>
      <c r="B75" s="11" t="s">
        <v>26</v>
      </c>
      <c r="C75" s="11" t="s">
        <v>27</v>
      </c>
      <c r="D75" s="7" t="s">
        <v>62</v>
      </c>
      <c r="E75" s="13">
        <v>214.08714413642875</v>
      </c>
      <c r="F75" s="12">
        <v>3.25</v>
      </c>
      <c r="G75" s="13">
        <v>0</v>
      </c>
      <c r="H75" s="11">
        <v>0</v>
      </c>
      <c r="I75" s="11">
        <v>0</v>
      </c>
      <c r="J75" s="11">
        <v>55.662657475471477</v>
      </c>
      <c r="K75" s="12">
        <v>55.662657475471477</v>
      </c>
      <c r="L75" s="13">
        <v>0</v>
      </c>
      <c r="M75" s="11">
        <v>0</v>
      </c>
      <c r="N75" s="11">
        <v>0</v>
      </c>
      <c r="O75" s="11">
        <v>20.873496553301802</v>
      </c>
      <c r="P75" s="12">
        <v>20.873496553301802</v>
      </c>
    </row>
    <row r="76" spans="1:16" x14ac:dyDescent="0.35">
      <c r="A76" s="13" t="s">
        <v>25</v>
      </c>
      <c r="B76" s="11" t="s">
        <v>26</v>
      </c>
      <c r="C76" s="11" t="s">
        <v>26</v>
      </c>
      <c r="D76" s="7" t="s">
        <v>63</v>
      </c>
      <c r="E76" s="13">
        <v>11.6063776016235</v>
      </c>
      <c r="F76" s="12">
        <v>2.5</v>
      </c>
      <c r="G76" s="13">
        <v>0</v>
      </c>
      <c r="H76" s="11">
        <v>0</v>
      </c>
      <c r="I76" s="11">
        <v>1.4507972002029375</v>
      </c>
      <c r="J76" s="11">
        <v>0</v>
      </c>
      <c r="K76" s="12">
        <v>1.4507972002029375</v>
      </c>
      <c r="L76" s="13">
        <v>0</v>
      </c>
      <c r="M76" s="11">
        <v>0</v>
      </c>
      <c r="N76" s="11">
        <v>1.4507972002029375</v>
      </c>
      <c r="O76" s="11">
        <v>0</v>
      </c>
      <c r="P76" s="12">
        <v>1.4507972002029375</v>
      </c>
    </row>
    <row r="77" spans="1:16" x14ac:dyDescent="0.35">
      <c r="A77" s="13" t="s">
        <v>25</v>
      </c>
      <c r="B77" s="11" t="s">
        <v>26</v>
      </c>
      <c r="C77" s="11" t="s">
        <v>29</v>
      </c>
      <c r="D77" s="7" t="s">
        <v>63</v>
      </c>
      <c r="E77" s="13">
        <v>63.580304622650175</v>
      </c>
      <c r="F77" s="12">
        <v>2.5</v>
      </c>
      <c r="G77" s="13">
        <v>0</v>
      </c>
      <c r="H77" s="11">
        <v>0</v>
      </c>
      <c r="I77" s="11">
        <v>7.9475380778312719</v>
      </c>
      <c r="J77" s="11">
        <v>0</v>
      </c>
      <c r="K77" s="12">
        <v>7.9475380778312719</v>
      </c>
      <c r="L77" s="13">
        <v>0</v>
      </c>
      <c r="M77" s="11">
        <v>0</v>
      </c>
      <c r="N77" s="11">
        <v>7.9475380778312719</v>
      </c>
      <c r="O77" s="11">
        <v>0</v>
      </c>
      <c r="P77" s="12">
        <v>7.9475380778312719</v>
      </c>
    </row>
    <row r="78" spans="1:16" x14ac:dyDescent="0.35">
      <c r="A78" s="13" t="s">
        <v>25</v>
      </c>
      <c r="B78" s="11" t="s">
        <v>26</v>
      </c>
      <c r="C78" s="11" t="s">
        <v>30</v>
      </c>
      <c r="D78" s="7" t="s">
        <v>64</v>
      </c>
      <c r="E78" s="13">
        <v>34.466960906982401</v>
      </c>
      <c r="F78" s="12">
        <v>0</v>
      </c>
      <c r="G78" s="13">
        <v>0</v>
      </c>
      <c r="H78" s="11">
        <v>0</v>
      </c>
      <c r="I78" s="11">
        <v>0</v>
      </c>
      <c r="J78" s="11">
        <v>0</v>
      </c>
      <c r="K78" s="12">
        <v>0</v>
      </c>
      <c r="L78" s="13">
        <v>0</v>
      </c>
      <c r="M78" s="11">
        <v>0</v>
      </c>
      <c r="N78" s="11">
        <v>0</v>
      </c>
      <c r="O78" s="11">
        <v>0</v>
      </c>
      <c r="P78" s="12">
        <v>0</v>
      </c>
    </row>
    <row r="79" spans="1:16" x14ac:dyDescent="0.35">
      <c r="A79" s="13" t="s">
        <v>25</v>
      </c>
      <c r="B79" s="11" t="s">
        <v>26</v>
      </c>
      <c r="C79" s="11" t="s">
        <v>30</v>
      </c>
      <c r="D79" s="7" t="s">
        <v>65</v>
      </c>
      <c r="E79" s="13">
        <v>5.4218831062316903</v>
      </c>
      <c r="F79" s="12">
        <v>3.5</v>
      </c>
      <c r="G79" s="13">
        <v>0</v>
      </c>
      <c r="H79" s="11">
        <v>0</v>
      </c>
      <c r="I79" s="11">
        <v>0</v>
      </c>
      <c r="J79" s="11">
        <v>0.94882954359054594</v>
      </c>
      <c r="K79" s="12">
        <v>0.94882954359054594</v>
      </c>
      <c r="L79" s="13">
        <v>0</v>
      </c>
      <c r="M79" s="11">
        <v>0</v>
      </c>
      <c r="N79" s="11">
        <v>0.18976590871810917</v>
      </c>
      <c r="O79" s="11">
        <v>0.37953181743621833</v>
      </c>
      <c r="P79" s="12">
        <v>0.5692977261543275</v>
      </c>
    </row>
    <row r="80" spans="1:16" x14ac:dyDescent="0.35">
      <c r="A80" s="13" t="s">
        <v>25</v>
      </c>
      <c r="B80" s="11" t="s">
        <v>26</v>
      </c>
      <c r="C80" s="11" t="s">
        <v>26</v>
      </c>
      <c r="D80" s="7" t="s">
        <v>65</v>
      </c>
      <c r="E80" s="13">
        <v>44.934744596481373</v>
      </c>
      <c r="F80" s="12">
        <v>3.5</v>
      </c>
      <c r="G80" s="13">
        <v>0</v>
      </c>
      <c r="H80" s="11">
        <v>0</v>
      </c>
      <c r="I80" s="11">
        <v>0</v>
      </c>
      <c r="J80" s="11">
        <v>7.8635803043842412</v>
      </c>
      <c r="K80" s="12">
        <v>7.8635803043842412</v>
      </c>
      <c r="L80" s="13">
        <v>0</v>
      </c>
      <c r="M80" s="11">
        <v>0</v>
      </c>
      <c r="N80" s="11">
        <v>1.5727160608768482</v>
      </c>
      <c r="O80" s="11">
        <v>3.1454321217536965</v>
      </c>
      <c r="P80" s="12">
        <v>4.7181481826305447</v>
      </c>
    </row>
    <row r="81" spans="1:16" x14ac:dyDescent="0.35">
      <c r="A81" s="13" t="s">
        <v>25</v>
      </c>
      <c r="B81" s="11" t="s">
        <v>26</v>
      </c>
      <c r="C81" s="11" t="s">
        <v>27</v>
      </c>
      <c r="D81" s="7" t="s">
        <v>65</v>
      </c>
      <c r="E81" s="13">
        <v>45.348063945770264</v>
      </c>
      <c r="F81" s="12">
        <v>3.5</v>
      </c>
      <c r="G81" s="13">
        <v>0</v>
      </c>
      <c r="H81" s="11">
        <v>0</v>
      </c>
      <c r="I81" s="11">
        <v>0</v>
      </c>
      <c r="J81" s="11">
        <v>7.9359111905097972</v>
      </c>
      <c r="K81" s="12">
        <v>7.9359111905097972</v>
      </c>
      <c r="L81" s="13">
        <v>0</v>
      </c>
      <c r="M81" s="11">
        <v>0</v>
      </c>
      <c r="N81" s="11">
        <v>1.5871822381019594</v>
      </c>
      <c r="O81" s="11">
        <v>3.1743644762039187</v>
      </c>
      <c r="P81" s="12">
        <v>4.7615467143058776</v>
      </c>
    </row>
    <row r="82" spans="1:16" x14ac:dyDescent="0.35">
      <c r="A82" s="13" t="s">
        <v>25</v>
      </c>
      <c r="B82" s="11" t="s">
        <v>26</v>
      </c>
      <c r="C82" s="11" t="s">
        <v>29</v>
      </c>
      <c r="D82" s="7" t="s">
        <v>65</v>
      </c>
      <c r="E82" s="13">
        <v>55.766799688339269</v>
      </c>
      <c r="F82" s="12">
        <v>3.5</v>
      </c>
      <c r="G82" s="13">
        <v>0</v>
      </c>
      <c r="H82" s="11">
        <v>0</v>
      </c>
      <c r="I82" s="11">
        <v>0</v>
      </c>
      <c r="J82" s="11">
        <v>9.7591899454593722</v>
      </c>
      <c r="K82" s="12">
        <v>9.7591899454593722</v>
      </c>
      <c r="L82" s="13">
        <v>0</v>
      </c>
      <c r="M82" s="11">
        <v>0</v>
      </c>
      <c r="N82" s="11">
        <v>1.9518379890918747</v>
      </c>
      <c r="O82" s="11">
        <v>3.9036759781837493</v>
      </c>
      <c r="P82" s="12">
        <v>5.8555139672756242</v>
      </c>
    </row>
    <row r="83" spans="1:16" x14ac:dyDescent="0.35">
      <c r="A83" s="13" t="s">
        <v>25</v>
      </c>
      <c r="B83" s="11" t="s">
        <v>26</v>
      </c>
      <c r="C83" s="11" t="s">
        <v>27</v>
      </c>
      <c r="D83" s="7" t="s">
        <v>66</v>
      </c>
      <c r="E83" s="13">
        <v>213.8421425819397</v>
      </c>
      <c r="F83" s="12">
        <v>1.5</v>
      </c>
      <c r="G83" s="13">
        <v>0</v>
      </c>
      <c r="H83" s="11">
        <v>0</v>
      </c>
      <c r="I83" s="11">
        <v>0</v>
      </c>
      <c r="J83" s="11">
        <v>3.2076321387290951</v>
      </c>
      <c r="K83" s="12">
        <v>3.2076321387290951</v>
      </c>
      <c r="L83" s="13">
        <v>0</v>
      </c>
      <c r="M83" s="11">
        <v>0</v>
      </c>
      <c r="N83" s="11">
        <v>0</v>
      </c>
      <c r="O83" s="11">
        <v>64.152642774581921</v>
      </c>
      <c r="P83" s="12">
        <v>64.152642774581921</v>
      </c>
    </row>
    <row r="84" spans="1:16" x14ac:dyDescent="0.35">
      <c r="A84" s="13" t="s">
        <v>25</v>
      </c>
      <c r="B84" s="11" t="s">
        <v>26</v>
      </c>
      <c r="C84" s="11" t="s">
        <v>30</v>
      </c>
      <c r="D84" s="7" t="s">
        <v>67</v>
      </c>
      <c r="E84" s="13">
        <v>26.3662462234497</v>
      </c>
      <c r="F84" s="12">
        <v>5</v>
      </c>
      <c r="G84" s="13">
        <v>4.2185993957519523</v>
      </c>
      <c r="H84" s="11">
        <v>6.327899093627928</v>
      </c>
      <c r="I84" s="11">
        <v>0</v>
      </c>
      <c r="J84" s="11">
        <v>0</v>
      </c>
      <c r="K84" s="12">
        <v>10.54649848937988</v>
      </c>
      <c r="L84" s="13">
        <v>0</v>
      </c>
      <c r="M84" s="11">
        <v>0</v>
      </c>
      <c r="N84" s="11">
        <v>0</v>
      </c>
      <c r="O84" s="11">
        <v>0</v>
      </c>
      <c r="P84" s="12">
        <v>0</v>
      </c>
    </row>
    <row r="85" spans="1:16" x14ac:dyDescent="0.35">
      <c r="A85" s="13" t="s">
        <v>25</v>
      </c>
      <c r="B85" s="11" t="s">
        <v>26</v>
      </c>
      <c r="C85" s="11" t="s">
        <v>29</v>
      </c>
      <c r="D85" s="7" t="s">
        <v>68</v>
      </c>
      <c r="E85" s="13">
        <v>4.8374571800231898</v>
      </c>
      <c r="F85" s="12">
        <v>4</v>
      </c>
      <c r="G85" s="13">
        <v>0.61919451904296829</v>
      </c>
      <c r="H85" s="11">
        <v>0.9287917785644525</v>
      </c>
      <c r="I85" s="11">
        <v>0</v>
      </c>
      <c r="J85" s="11">
        <v>0</v>
      </c>
      <c r="K85" s="12">
        <v>1.5479862976074208</v>
      </c>
      <c r="L85" s="13">
        <v>0</v>
      </c>
      <c r="M85" s="11">
        <v>0</v>
      </c>
      <c r="N85" s="11">
        <v>0</v>
      </c>
      <c r="O85" s="11">
        <v>0</v>
      </c>
      <c r="P85" s="12">
        <v>0</v>
      </c>
    </row>
    <row r="86" spans="1:16" x14ac:dyDescent="0.35">
      <c r="A86" s="13" t="s">
        <v>25</v>
      </c>
      <c r="B86" s="11" t="s">
        <v>26</v>
      </c>
      <c r="C86" s="11" t="s">
        <v>29</v>
      </c>
      <c r="D86" s="7" t="s">
        <v>69</v>
      </c>
      <c r="E86" s="13">
        <v>2.4691245555877699</v>
      </c>
      <c r="F86" s="12">
        <v>3</v>
      </c>
      <c r="G86" s="13">
        <v>0.14814747333526618</v>
      </c>
      <c r="H86" s="11">
        <v>0</v>
      </c>
      <c r="I86" s="11">
        <v>0</v>
      </c>
      <c r="J86" s="11">
        <v>0</v>
      </c>
      <c r="K86" s="12">
        <v>0.14814747333526618</v>
      </c>
      <c r="L86" s="13">
        <v>0.14814747333526618</v>
      </c>
      <c r="M86" s="11">
        <v>0</v>
      </c>
      <c r="N86" s="11">
        <v>0</v>
      </c>
      <c r="O86" s="11">
        <v>0</v>
      </c>
      <c r="P86" s="12">
        <v>0.14814747333526618</v>
      </c>
    </row>
    <row r="87" spans="1:16" x14ac:dyDescent="0.35">
      <c r="A87" s="13" t="s">
        <v>25</v>
      </c>
      <c r="B87" s="11" t="s">
        <v>26</v>
      </c>
      <c r="C87" s="11" t="s">
        <v>30</v>
      </c>
      <c r="D87" s="7" t="s">
        <v>69</v>
      </c>
      <c r="E87" s="13">
        <v>9.7498373985290492</v>
      </c>
      <c r="F87" s="12">
        <v>3</v>
      </c>
      <c r="G87" s="13">
        <v>0.58499024391174292</v>
      </c>
      <c r="H87" s="11">
        <v>0</v>
      </c>
      <c r="I87" s="11">
        <v>0</v>
      </c>
      <c r="J87" s="11">
        <v>0</v>
      </c>
      <c r="K87" s="12">
        <v>0.58499024391174292</v>
      </c>
      <c r="L87" s="13">
        <v>0.58499024391174292</v>
      </c>
      <c r="M87" s="11">
        <v>0</v>
      </c>
      <c r="N87" s="11">
        <v>0</v>
      </c>
      <c r="O87" s="11">
        <v>0</v>
      </c>
      <c r="P87" s="12">
        <v>0.58499024391174292</v>
      </c>
    </row>
    <row r="88" spans="1:16" x14ac:dyDescent="0.35">
      <c r="A88" s="13" t="s">
        <v>25</v>
      </c>
      <c r="B88" s="11" t="s">
        <v>26</v>
      </c>
      <c r="C88" s="11" t="s">
        <v>27</v>
      </c>
      <c r="D88" s="7" t="s">
        <v>70</v>
      </c>
      <c r="E88" s="13">
        <v>22.2261848449707</v>
      </c>
      <c r="F88" s="12">
        <v>4</v>
      </c>
      <c r="G88" s="13">
        <v>2.8449516601562497</v>
      </c>
      <c r="H88" s="11">
        <v>4.2674274902343745</v>
      </c>
      <c r="I88" s="11">
        <v>0</v>
      </c>
      <c r="J88" s="11">
        <v>0</v>
      </c>
      <c r="K88" s="12">
        <v>7.1123791503906242</v>
      </c>
      <c r="L88" s="13">
        <v>0</v>
      </c>
      <c r="M88" s="11">
        <v>0</v>
      </c>
      <c r="N88" s="11">
        <v>0</v>
      </c>
      <c r="O88" s="11">
        <v>0</v>
      </c>
      <c r="P88" s="12">
        <v>0</v>
      </c>
    </row>
    <row r="89" spans="1:16" x14ac:dyDescent="0.35">
      <c r="A89" s="13" t="s">
        <v>25</v>
      </c>
      <c r="B89" s="11" t="s">
        <v>26</v>
      </c>
      <c r="C89" s="11" t="s">
        <v>27</v>
      </c>
      <c r="D89" s="7" t="s">
        <v>71</v>
      </c>
      <c r="E89" s="13">
        <v>23.386337280273398</v>
      </c>
      <c r="F89" s="12">
        <v>3</v>
      </c>
      <c r="G89" s="13">
        <v>8.4190814208984239</v>
      </c>
      <c r="H89" s="11">
        <v>0</v>
      </c>
      <c r="I89" s="11">
        <v>0</v>
      </c>
      <c r="J89" s="11">
        <v>0</v>
      </c>
      <c r="K89" s="12">
        <v>8.4190814208984239</v>
      </c>
      <c r="L89" s="13">
        <v>4.9111308288574138</v>
      </c>
      <c r="M89" s="11">
        <v>0</v>
      </c>
      <c r="N89" s="11">
        <v>0</v>
      </c>
      <c r="O89" s="11">
        <v>0</v>
      </c>
      <c r="P89" s="12">
        <v>4.9111308288574138</v>
      </c>
    </row>
    <row r="90" spans="1:16" x14ac:dyDescent="0.35">
      <c r="A90" s="13" t="s">
        <v>25</v>
      </c>
      <c r="B90" s="11" t="s">
        <v>26</v>
      </c>
      <c r="C90" s="11" t="s">
        <v>29</v>
      </c>
      <c r="D90" s="7" t="s">
        <v>71</v>
      </c>
      <c r="E90" s="13">
        <v>80.989302158355713</v>
      </c>
      <c r="F90" s="12">
        <v>3</v>
      </c>
      <c r="G90" s="13">
        <v>29.156148777008056</v>
      </c>
      <c r="H90" s="11">
        <v>0</v>
      </c>
      <c r="I90" s="11">
        <v>0</v>
      </c>
      <c r="J90" s="11">
        <v>0</v>
      </c>
      <c r="K90" s="12">
        <v>29.156148777008056</v>
      </c>
      <c r="L90" s="13">
        <v>17.007753453254701</v>
      </c>
      <c r="M90" s="11">
        <v>0</v>
      </c>
      <c r="N90" s="11">
        <v>0</v>
      </c>
      <c r="O90" s="11">
        <v>0</v>
      </c>
      <c r="P90" s="12">
        <v>17.007753453254701</v>
      </c>
    </row>
    <row r="91" spans="1:16" x14ac:dyDescent="0.35">
      <c r="A91" s="13" t="s">
        <v>25</v>
      </c>
      <c r="B91" s="11" t="s">
        <v>26</v>
      </c>
      <c r="C91" s="11" t="s">
        <v>30</v>
      </c>
      <c r="D91" s="7" t="s">
        <v>71</v>
      </c>
      <c r="E91" s="13">
        <v>206.8220443725582</v>
      </c>
      <c r="F91" s="12">
        <v>3</v>
      </c>
      <c r="G91" s="13">
        <v>74.455935974120948</v>
      </c>
      <c r="H91" s="11">
        <v>0</v>
      </c>
      <c r="I91" s="11">
        <v>0</v>
      </c>
      <c r="J91" s="11">
        <v>0</v>
      </c>
      <c r="K91" s="12">
        <v>74.455935974120948</v>
      </c>
      <c r="L91" s="13">
        <v>43.432629318237225</v>
      </c>
      <c r="M91" s="11">
        <v>0</v>
      </c>
      <c r="N91" s="11">
        <v>0</v>
      </c>
      <c r="O91" s="11">
        <v>0</v>
      </c>
      <c r="P91" s="12">
        <v>43.432629318237225</v>
      </c>
    </row>
    <row r="92" spans="1:16" x14ac:dyDescent="0.35">
      <c r="A92" s="13" t="s">
        <v>25</v>
      </c>
      <c r="B92" s="11" t="s">
        <v>26</v>
      </c>
      <c r="C92" s="11" t="s">
        <v>26</v>
      </c>
      <c r="D92" s="7" t="s">
        <v>72</v>
      </c>
      <c r="E92" s="13">
        <v>42.3177680969238</v>
      </c>
      <c r="F92" s="12">
        <v>2</v>
      </c>
      <c r="G92" s="13">
        <v>0</v>
      </c>
      <c r="H92" s="11">
        <v>0</v>
      </c>
      <c r="I92" s="11">
        <v>0</v>
      </c>
      <c r="J92" s="11">
        <v>4.2317768096923798</v>
      </c>
      <c r="K92" s="12">
        <v>4.2317768096923798</v>
      </c>
      <c r="L92" s="13">
        <v>0</v>
      </c>
      <c r="M92" s="11">
        <v>0</v>
      </c>
      <c r="N92" s="11">
        <v>0.84635536193847605</v>
      </c>
      <c r="O92" s="11">
        <v>1.6927107238769521</v>
      </c>
      <c r="P92" s="12">
        <v>2.5390660858154281</v>
      </c>
    </row>
    <row r="93" spans="1:16" x14ac:dyDescent="0.35">
      <c r="A93" s="13" t="s">
        <v>25</v>
      </c>
      <c r="B93" s="11" t="s">
        <v>26</v>
      </c>
      <c r="C93" s="11" t="s">
        <v>27</v>
      </c>
      <c r="D93" s="7" t="s">
        <v>72</v>
      </c>
      <c r="E93" s="13">
        <v>53.063278615474736</v>
      </c>
      <c r="F93" s="12">
        <v>2</v>
      </c>
      <c r="G93" s="13">
        <v>0</v>
      </c>
      <c r="H93" s="11">
        <v>0</v>
      </c>
      <c r="I93" s="11">
        <v>0</v>
      </c>
      <c r="J93" s="11">
        <v>5.3063278615474738</v>
      </c>
      <c r="K93" s="12">
        <v>5.3063278615474738</v>
      </c>
      <c r="L93" s="13">
        <v>0</v>
      </c>
      <c r="M93" s="11">
        <v>0</v>
      </c>
      <c r="N93" s="11">
        <v>1.0612655723094948</v>
      </c>
      <c r="O93" s="11">
        <v>2.1225311446189896</v>
      </c>
      <c r="P93" s="12">
        <v>3.1837967169284846</v>
      </c>
    </row>
    <row r="94" spans="1:16" x14ac:dyDescent="0.35">
      <c r="A94" s="13" t="s">
        <v>25</v>
      </c>
      <c r="B94" s="11" t="s">
        <v>26</v>
      </c>
      <c r="C94" s="11" t="s">
        <v>29</v>
      </c>
      <c r="D94" s="7" t="s">
        <v>72</v>
      </c>
      <c r="E94" s="13">
        <v>83.562791585922241</v>
      </c>
      <c r="F94" s="12">
        <v>2</v>
      </c>
      <c r="G94" s="13">
        <v>0</v>
      </c>
      <c r="H94" s="11">
        <v>0</v>
      </c>
      <c r="I94" s="11">
        <v>0</v>
      </c>
      <c r="J94" s="11">
        <v>8.3562791585922245</v>
      </c>
      <c r="K94" s="12">
        <v>8.3562791585922245</v>
      </c>
      <c r="L94" s="13">
        <v>0</v>
      </c>
      <c r="M94" s="11">
        <v>0</v>
      </c>
      <c r="N94" s="11">
        <v>1.6712558317184449</v>
      </c>
      <c r="O94" s="11">
        <v>3.3425116634368899</v>
      </c>
      <c r="P94" s="12">
        <v>5.013767495155335</v>
      </c>
    </row>
    <row r="95" spans="1:16" x14ac:dyDescent="0.35">
      <c r="A95" s="13" t="s">
        <v>25</v>
      </c>
      <c r="B95" s="11" t="s">
        <v>26</v>
      </c>
      <c r="C95" s="11" t="s">
        <v>29</v>
      </c>
      <c r="D95" s="7" t="s">
        <v>73</v>
      </c>
      <c r="E95" s="13">
        <v>3.9917242527008101</v>
      </c>
      <c r="F95" s="12">
        <v>0</v>
      </c>
      <c r="G95" s="13">
        <v>0</v>
      </c>
      <c r="H95" s="11">
        <v>0</v>
      </c>
      <c r="I95" s="11">
        <v>0</v>
      </c>
      <c r="J95" s="11">
        <v>0</v>
      </c>
      <c r="K95" s="12">
        <v>0</v>
      </c>
      <c r="L95" s="13">
        <v>0</v>
      </c>
      <c r="M95" s="11">
        <v>0</v>
      </c>
      <c r="N95" s="11">
        <v>0</v>
      </c>
      <c r="O95" s="11">
        <v>0</v>
      </c>
      <c r="P95" s="12">
        <v>0</v>
      </c>
    </row>
    <row r="96" spans="1:16" x14ac:dyDescent="0.35">
      <c r="A96" s="13" t="s">
        <v>25</v>
      </c>
      <c r="B96" s="11" t="s">
        <v>26</v>
      </c>
      <c r="C96" s="11" t="s">
        <v>30</v>
      </c>
      <c r="D96" s="7" t="s">
        <v>73</v>
      </c>
      <c r="E96" s="13">
        <v>19.633088111877449</v>
      </c>
      <c r="F96" s="12">
        <v>0</v>
      </c>
      <c r="G96" s="13">
        <v>0</v>
      </c>
      <c r="H96" s="11">
        <v>0</v>
      </c>
      <c r="I96" s="11">
        <v>0</v>
      </c>
      <c r="J96" s="11">
        <v>0</v>
      </c>
      <c r="K96" s="12">
        <v>0</v>
      </c>
      <c r="L96" s="13">
        <v>0</v>
      </c>
      <c r="M96" s="11">
        <v>0</v>
      </c>
      <c r="N96" s="11">
        <v>0</v>
      </c>
      <c r="O96" s="11">
        <v>0</v>
      </c>
      <c r="P96" s="12">
        <v>0</v>
      </c>
    </row>
    <row r="97" spans="1:16" x14ac:dyDescent="0.35">
      <c r="A97" s="13" t="s">
        <v>25</v>
      </c>
      <c r="B97" s="11" t="s">
        <v>26</v>
      </c>
      <c r="C97" s="11" t="s">
        <v>29</v>
      </c>
      <c r="D97" s="7" t="s">
        <v>74</v>
      </c>
      <c r="E97" s="13">
        <v>139.33476257324219</v>
      </c>
      <c r="F97" s="12">
        <v>0</v>
      </c>
      <c r="G97" s="13">
        <v>0</v>
      </c>
      <c r="H97" s="11">
        <v>0</v>
      </c>
      <c r="I97" s="11">
        <v>0</v>
      </c>
      <c r="J97" s="11">
        <v>0</v>
      </c>
      <c r="K97" s="12">
        <v>0</v>
      </c>
      <c r="L97" s="13">
        <v>0</v>
      </c>
      <c r="M97" s="11">
        <v>0</v>
      </c>
      <c r="N97" s="11">
        <v>0</v>
      </c>
      <c r="O97" s="11">
        <v>0</v>
      </c>
      <c r="P97" s="12">
        <v>0</v>
      </c>
    </row>
    <row r="98" spans="1:16" x14ac:dyDescent="0.35">
      <c r="A98" s="13" t="s">
        <v>25</v>
      </c>
      <c r="B98" s="11" t="s">
        <v>26</v>
      </c>
      <c r="C98" s="11" t="s">
        <v>30</v>
      </c>
      <c r="D98" s="7" t="s">
        <v>74</v>
      </c>
      <c r="E98" s="13">
        <v>278.76816034317011</v>
      </c>
      <c r="F98" s="12">
        <v>0</v>
      </c>
      <c r="G98" s="13">
        <v>0</v>
      </c>
      <c r="H98" s="11">
        <v>0</v>
      </c>
      <c r="I98" s="11">
        <v>0</v>
      </c>
      <c r="J98" s="11">
        <v>0</v>
      </c>
      <c r="K98" s="12">
        <v>0</v>
      </c>
      <c r="L98" s="13">
        <v>0</v>
      </c>
      <c r="M98" s="11">
        <v>0</v>
      </c>
      <c r="N98" s="11">
        <v>0</v>
      </c>
      <c r="O98" s="11">
        <v>0</v>
      </c>
      <c r="P98" s="12">
        <v>0</v>
      </c>
    </row>
    <row r="99" spans="1:16" x14ac:dyDescent="0.35">
      <c r="A99" s="13" t="s">
        <v>25</v>
      </c>
      <c r="B99" s="11" t="s">
        <v>26</v>
      </c>
      <c r="C99" s="11" t="s">
        <v>29</v>
      </c>
      <c r="D99" s="7" t="s">
        <v>75</v>
      </c>
      <c r="E99" s="13">
        <v>138.71228027343801</v>
      </c>
      <c r="F99" s="12">
        <v>0.9</v>
      </c>
      <c r="G99" s="13">
        <v>37.452315673828267</v>
      </c>
      <c r="H99" s="11">
        <v>0</v>
      </c>
      <c r="I99" s="11">
        <v>0</v>
      </c>
      <c r="J99" s="11">
        <v>0</v>
      </c>
      <c r="K99" s="12">
        <v>37.452315673828267</v>
      </c>
      <c r="L99" s="13">
        <v>0</v>
      </c>
      <c r="M99" s="11">
        <v>0</v>
      </c>
      <c r="N99" s="11">
        <v>0</v>
      </c>
      <c r="O99" s="11">
        <v>0</v>
      </c>
      <c r="P99" s="12">
        <v>0</v>
      </c>
    </row>
    <row r="100" spans="1:16" x14ac:dyDescent="0.35">
      <c r="A100" s="13" t="s">
        <v>25</v>
      </c>
      <c r="B100" s="11" t="s">
        <v>26</v>
      </c>
      <c r="C100" s="11" t="s">
        <v>29</v>
      </c>
      <c r="D100" s="7" t="s">
        <v>76</v>
      </c>
      <c r="E100" s="13">
        <v>110.6824970245361</v>
      </c>
      <c r="F100" s="12">
        <v>0.18</v>
      </c>
      <c r="G100" s="13">
        <v>0.99614247322082483</v>
      </c>
      <c r="H100" s="11">
        <v>0</v>
      </c>
      <c r="I100" s="11">
        <v>0</v>
      </c>
      <c r="J100" s="11">
        <v>0</v>
      </c>
      <c r="K100" s="12">
        <v>0.99614247322082483</v>
      </c>
      <c r="L100" s="13">
        <v>0.59768548393249488</v>
      </c>
      <c r="M100" s="11">
        <v>0</v>
      </c>
      <c r="N100" s="11">
        <v>0</v>
      </c>
      <c r="O100" s="11">
        <v>0</v>
      </c>
      <c r="P100" s="12">
        <v>0.59768548393249488</v>
      </c>
    </row>
    <row r="101" spans="1:16" x14ac:dyDescent="0.35">
      <c r="A101" s="13" t="s">
        <v>25</v>
      </c>
      <c r="B101" s="11" t="s">
        <v>26</v>
      </c>
      <c r="C101" s="11" t="s">
        <v>29</v>
      </c>
      <c r="D101" s="7" t="s">
        <v>77</v>
      </c>
      <c r="E101" s="13">
        <v>309.10067749023398</v>
      </c>
      <c r="F101" s="12">
        <v>0</v>
      </c>
      <c r="G101" s="13">
        <v>0</v>
      </c>
      <c r="H101" s="11">
        <v>0</v>
      </c>
      <c r="I101" s="11">
        <v>0</v>
      </c>
      <c r="J101" s="11">
        <v>0</v>
      </c>
      <c r="K101" s="12">
        <v>0</v>
      </c>
      <c r="L101" s="13">
        <v>0</v>
      </c>
      <c r="M101" s="11">
        <v>0</v>
      </c>
      <c r="N101" s="11">
        <v>0</v>
      </c>
      <c r="O101" s="11">
        <v>0</v>
      </c>
      <c r="P101" s="12">
        <v>0</v>
      </c>
    </row>
    <row r="102" spans="1:16" x14ac:dyDescent="0.35">
      <c r="A102" s="13" t="s">
        <v>25</v>
      </c>
      <c r="B102" s="11" t="s">
        <v>26</v>
      </c>
      <c r="C102" s="11" t="s">
        <v>30</v>
      </c>
      <c r="D102" s="7" t="s">
        <v>77</v>
      </c>
      <c r="E102" s="13">
        <v>318.76041698455822</v>
      </c>
      <c r="F102" s="12">
        <v>0</v>
      </c>
      <c r="G102" s="13">
        <v>0</v>
      </c>
      <c r="H102" s="11">
        <v>0</v>
      </c>
      <c r="I102" s="11">
        <v>0</v>
      </c>
      <c r="J102" s="11">
        <v>0</v>
      </c>
      <c r="K102" s="12">
        <v>0</v>
      </c>
      <c r="L102" s="13">
        <v>0</v>
      </c>
      <c r="M102" s="11">
        <v>0</v>
      </c>
      <c r="N102" s="11">
        <v>0</v>
      </c>
      <c r="O102" s="11">
        <v>0</v>
      </c>
      <c r="P102" s="12">
        <v>0</v>
      </c>
    </row>
    <row r="103" spans="1:16" x14ac:dyDescent="0.35">
      <c r="A103" s="13" t="s">
        <v>25</v>
      </c>
      <c r="B103" s="11" t="s">
        <v>26</v>
      </c>
      <c r="C103" s="11" t="s">
        <v>26</v>
      </c>
      <c r="D103" s="7" t="s">
        <v>78</v>
      </c>
      <c r="E103" s="13">
        <v>27.771844744682301</v>
      </c>
      <c r="F103" s="12">
        <v>5</v>
      </c>
      <c r="G103" s="13">
        <v>0</v>
      </c>
      <c r="H103" s="11">
        <v>0</v>
      </c>
      <c r="I103" s="11">
        <v>0</v>
      </c>
      <c r="J103" s="11">
        <v>11.108737897872921</v>
      </c>
      <c r="K103" s="12">
        <v>11.108737897872921</v>
      </c>
      <c r="L103" s="13">
        <v>1.7357402965426438</v>
      </c>
      <c r="M103" s="11">
        <v>1.7357402965426438</v>
      </c>
      <c r="N103" s="11">
        <v>1.7357402965426438</v>
      </c>
      <c r="O103" s="11">
        <v>1.7357402965426438</v>
      </c>
      <c r="P103" s="12">
        <v>6.9429611861705753</v>
      </c>
    </row>
    <row r="104" spans="1:16" x14ac:dyDescent="0.35">
      <c r="A104" s="13" t="s">
        <v>25</v>
      </c>
      <c r="B104" s="11" t="s">
        <v>26</v>
      </c>
      <c r="C104" s="11" t="s">
        <v>29</v>
      </c>
      <c r="D104" s="7" t="s">
        <v>78</v>
      </c>
      <c r="E104" s="13">
        <v>167.89164233207703</v>
      </c>
      <c r="F104" s="12">
        <v>5</v>
      </c>
      <c r="G104" s="13">
        <v>0</v>
      </c>
      <c r="H104" s="11">
        <v>0</v>
      </c>
      <c r="I104" s="11">
        <v>0</v>
      </c>
      <c r="J104" s="11">
        <v>67.156656932830813</v>
      </c>
      <c r="K104" s="12">
        <v>67.156656932830813</v>
      </c>
      <c r="L104" s="13">
        <v>10.493227645754814</v>
      </c>
      <c r="M104" s="11">
        <v>10.493227645754814</v>
      </c>
      <c r="N104" s="11">
        <v>10.493227645754814</v>
      </c>
      <c r="O104" s="11">
        <v>10.493227645754814</v>
      </c>
      <c r="P104" s="12">
        <v>41.972910583019257</v>
      </c>
    </row>
    <row r="105" spans="1:16" x14ac:dyDescent="0.35">
      <c r="A105" s="13" t="s">
        <v>25</v>
      </c>
      <c r="B105" s="11" t="s">
        <v>26</v>
      </c>
      <c r="C105" s="11" t="s">
        <v>27</v>
      </c>
      <c r="D105" s="7" t="s">
        <v>78</v>
      </c>
      <c r="E105" s="13">
        <v>444.7141122221949</v>
      </c>
      <c r="F105" s="12">
        <v>5</v>
      </c>
      <c r="G105" s="13">
        <v>0</v>
      </c>
      <c r="H105" s="11">
        <v>0</v>
      </c>
      <c r="I105" s="11">
        <v>0</v>
      </c>
      <c r="J105" s="11">
        <v>177.88564488887798</v>
      </c>
      <c r="K105" s="12">
        <v>177.88564488887798</v>
      </c>
      <c r="L105" s="13">
        <v>27.794632013887181</v>
      </c>
      <c r="M105" s="11">
        <v>27.794632013887181</v>
      </c>
      <c r="N105" s="11">
        <v>27.794632013887181</v>
      </c>
      <c r="O105" s="11">
        <v>27.794632013887181</v>
      </c>
      <c r="P105" s="12">
        <v>111.17852805554872</v>
      </c>
    </row>
    <row r="106" spans="1:16" x14ac:dyDescent="0.35">
      <c r="A106" s="13" t="s">
        <v>25</v>
      </c>
      <c r="B106" s="11" t="s">
        <v>79</v>
      </c>
      <c r="C106" s="11" t="s">
        <v>30</v>
      </c>
      <c r="D106" s="7" t="s">
        <v>28</v>
      </c>
      <c r="E106" s="13">
        <v>1594.1472180485723</v>
      </c>
      <c r="F106" s="12">
        <v>2</v>
      </c>
      <c r="G106" s="13">
        <v>102.02542195510863</v>
      </c>
      <c r="H106" s="11">
        <v>153.03813293266293</v>
      </c>
      <c r="I106" s="11">
        <v>0</v>
      </c>
      <c r="J106" s="11">
        <v>0</v>
      </c>
      <c r="K106" s="12">
        <v>255.06355488777155</v>
      </c>
      <c r="L106" s="13">
        <v>31.882944360971447</v>
      </c>
      <c r="M106" s="11">
        <v>63.765888721942893</v>
      </c>
      <c r="N106" s="11">
        <v>0</v>
      </c>
      <c r="O106" s="11">
        <v>0</v>
      </c>
      <c r="P106" s="12">
        <v>95.648833082914337</v>
      </c>
    </row>
    <row r="107" spans="1:16" x14ac:dyDescent="0.35">
      <c r="A107" s="13" t="s">
        <v>25</v>
      </c>
      <c r="B107" s="11" t="s">
        <v>79</v>
      </c>
      <c r="C107" s="11" t="s">
        <v>30</v>
      </c>
      <c r="D107" s="7" t="s">
        <v>32</v>
      </c>
      <c r="E107" s="13">
        <v>163.99524235725406</v>
      </c>
      <c r="F107" s="12">
        <v>3</v>
      </c>
      <c r="G107" s="13">
        <v>0</v>
      </c>
      <c r="H107" s="11">
        <v>0</v>
      </c>
      <c r="I107" s="11">
        <v>0</v>
      </c>
      <c r="J107" s="11">
        <v>49.198572707176226</v>
      </c>
      <c r="K107" s="12">
        <v>49.198572707176226</v>
      </c>
      <c r="L107" s="13">
        <v>6.1498215883970282</v>
      </c>
      <c r="M107" s="11">
        <v>6.1498215883970282</v>
      </c>
      <c r="N107" s="11">
        <v>6.1498215883970282</v>
      </c>
      <c r="O107" s="11">
        <v>6.1498215883970282</v>
      </c>
      <c r="P107" s="12">
        <v>24.599286353588113</v>
      </c>
    </row>
    <row r="108" spans="1:16" x14ac:dyDescent="0.35">
      <c r="A108" s="13" t="s">
        <v>25</v>
      </c>
      <c r="B108" s="11" t="s">
        <v>79</v>
      </c>
      <c r="C108" s="11" t="s">
        <v>30</v>
      </c>
      <c r="D108" s="7" t="s">
        <v>80</v>
      </c>
      <c r="E108" s="13">
        <v>15.378323912620539</v>
      </c>
      <c r="F108" s="12">
        <v>0</v>
      </c>
      <c r="G108" s="13">
        <v>0</v>
      </c>
      <c r="H108" s="11">
        <v>0</v>
      </c>
      <c r="I108" s="11">
        <v>0</v>
      </c>
      <c r="J108" s="11">
        <v>0</v>
      </c>
      <c r="K108" s="12">
        <v>0</v>
      </c>
      <c r="L108" s="13">
        <v>0</v>
      </c>
      <c r="M108" s="11">
        <v>0</v>
      </c>
      <c r="N108" s="11">
        <v>0</v>
      </c>
      <c r="O108" s="11">
        <v>0</v>
      </c>
      <c r="P108" s="12">
        <v>0</v>
      </c>
    </row>
    <row r="109" spans="1:16" x14ac:dyDescent="0.35">
      <c r="A109" s="13" t="s">
        <v>25</v>
      </c>
      <c r="B109" s="11" t="s">
        <v>79</v>
      </c>
      <c r="C109" s="11" t="s">
        <v>30</v>
      </c>
      <c r="D109" s="7" t="s">
        <v>81</v>
      </c>
      <c r="E109" s="13">
        <v>101.09237492084502</v>
      </c>
      <c r="F109" s="12">
        <v>0</v>
      </c>
      <c r="G109" s="13">
        <v>0</v>
      </c>
      <c r="H109" s="11">
        <v>0</v>
      </c>
      <c r="I109" s="11">
        <v>0</v>
      </c>
      <c r="J109" s="11">
        <v>0</v>
      </c>
      <c r="K109" s="12">
        <v>0</v>
      </c>
      <c r="L109" s="13">
        <v>0</v>
      </c>
      <c r="M109" s="11">
        <v>0</v>
      </c>
      <c r="N109" s="11">
        <v>0</v>
      </c>
      <c r="O109" s="11">
        <v>0</v>
      </c>
      <c r="P109" s="12">
        <v>0</v>
      </c>
    </row>
    <row r="110" spans="1:16" x14ac:dyDescent="0.35">
      <c r="A110" s="13" t="s">
        <v>25</v>
      </c>
      <c r="B110" s="11" t="s">
        <v>79</v>
      </c>
      <c r="C110" s="11" t="s">
        <v>30</v>
      </c>
      <c r="D110" s="7" t="s">
        <v>82</v>
      </c>
      <c r="E110" s="13">
        <v>3.8379595279693599</v>
      </c>
      <c r="F110" s="12">
        <v>1.25</v>
      </c>
      <c r="G110" s="13">
        <v>0</v>
      </c>
      <c r="H110" s="11">
        <v>0</v>
      </c>
      <c r="I110" s="11">
        <v>0</v>
      </c>
      <c r="J110" s="11">
        <v>0.47974494099616999</v>
      </c>
      <c r="K110" s="12">
        <v>0.47974494099616999</v>
      </c>
      <c r="L110" s="13">
        <v>0</v>
      </c>
      <c r="M110" s="11">
        <v>0</v>
      </c>
      <c r="N110" s="11">
        <v>0</v>
      </c>
      <c r="O110" s="11">
        <v>0</v>
      </c>
      <c r="P110" s="12">
        <v>0</v>
      </c>
    </row>
    <row r="111" spans="1:16" x14ac:dyDescent="0.35">
      <c r="A111" s="13" t="s">
        <v>25</v>
      </c>
      <c r="B111" s="11" t="s">
        <v>79</v>
      </c>
      <c r="C111" s="11" t="s">
        <v>30</v>
      </c>
      <c r="D111" s="7" t="s">
        <v>36</v>
      </c>
      <c r="E111" s="13">
        <v>26.06274795532228</v>
      </c>
      <c r="F111" s="12">
        <v>5</v>
      </c>
      <c r="G111" s="13">
        <v>2.6062747955322281</v>
      </c>
      <c r="H111" s="11">
        <v>0</v>
      </c>
      <c r="I111" s="11">
        <v>0</v>
      </c>
      <c r="J111" s="11">
        <v>0</v>
      </c>
      <c r="K111" s="12">
        <v>2.6062747955322281</v>
      </c>
      <c r="L111" s="13">
        <v>1.303137397766114</v>
      </c>
      <c r="M111" s="11">
        <v>0</v>
      </c>
      <c r="N111" s="11">
        <v>0</v>
      </c>
      <c r="O111" s="11">
        <v>0</v>
      </c>
      <c r="P111" s="12">
        <v>1.303137397766114</v>
      </c>
    </row>
    <row r="112" spans="1:16" x14ac:dyDescent="0.35">
      <c r="A112" s="13" t="s">
        <v>25</v>
      </c>
      <c r="B112" s="11" t="s">
        <v>79</v>
      </c>
      <c r="C112" s="11" t="s">
        <v>30</v>
      </c>
      <c r="D112" s="7" t="s">
        <v>37</v>
      </c>
      <c r="E112" s="13">
        <v>1633.7183208167553</v>
      </c>
      <c r="F112" s="12">
        <v>3.5</v>
      </c>
      <c r="G112" s="13">
        <v>0</v>
      </c>
      <c r="H112" s="11">
        <v>0</v>
      </c>
      <c r="I112" s="11">
        <v>0</v>
      </c>
      <c r="J112" s="11">
        <v>285.90070614293222</v>
      </c>
      <c r="K112" s="12">
        <v>285.90070614293222</v>
      </c>
      <c r="L112" s="13">
        <v>0</v>
      </c>
      <c r="M112" s="11">
        <v>0</v>
      </c>
      <c r="N112" s="11">
        <v>0</v>
      </c>
      <c r="O112" s="11">
        <v>171.54042368575929</v>
      </c>
      <c r="P112" s="12">
        <v>171.54042368575929</v>
      </c>
    </row>
    <row r="113" spans="1:16" x14ac:dyDescent="0.35">
      <c r="A113" s="13" t="s">
        <v>25</v>
      </c>
      <c r="B113" s="11" t="s">
        <v>79</v>
      </c>
      <c r="C113" s="11" t="s">
        <v>30</v>
      </c>
      <c r="D113" s="7" t="s">
        <v>39</v>
      </c>
      <c r="E113" s="13">
        <v>427.15586280822765</v>
      </c>
      <c r="F113" s="12">
        <v>7</v>
      </c>
      <c r="G113" s="13">
        <v>74.752275991439845</v>
      </c>
      <c r="H113" s="11">
        <v>74.752275991439845</v>
      </c>
      <c r="I113" s="11">
        <v>74.752275991439845</v>
      </c>
      <c r="J113" s="11">
        <v>74.752275991439845</v>
      </c>
      <c r="K113" s="12">
        <v>299.00910396575938</v>
      </c>
      <c r="L113" s="13">
        <v>7.4752275991439845</v>
      </c>
      <c r="M113" s="11">
        <v>7.4752275991439845</v>
      </c>
      <c r="N113" s="11">
        <v>7.4752275991439845</v>
      </c>
      <c r="O113" s="11">
        <v>7.4752275991439845</v>
      </c>
      <c r="P113" s="12">
        <v>29.900910396575938</v>
      </c>
    </row>
    <row r="114" spans="1:16" x14ac:dyDescent="0.35">
      <c r="A114" s="13" t="s">
        <v>25</v>
      </c>
      <c r="B114" s="11" t="s">
        <v>79</v>
      </c>
      <c r="C114" s="11" t="s">
        <v>30</v>
      </c>
      <c r="D114" s="7" t="s">
        <v>42</v>
      </c>
      <c r="E114" s="13">
        <v>12.28911900520324</v>
      </c>
      <c r="F114" s="12">
        <v>6</v>
      </c>
      <c r="G114" s="13">
        <v>0.92168392539024313</v>
      </c>
      <c r="H114" s="11">
        <v>0.92168392539024313</v>
      </c>
      <c r="I114" s="11">
        <v>0.92168392539024313</v>
      </c>
      <c r="J114" s="11">
        <v>0.92168392539024313</v>
      </c>
      <c r="K114" s="12">
        <v>3.6867357015609725</v>
      </c>
      <c r="L114" s="13">
        <v>0</v>
      </c>
      <c r="M114" s="11">
        <v>0</v>
      </c>
      <c r="N114" s="11">
        <v>0</v>
      </c>
      <c r="O114" s="11">
        <v>0</v>
      </c>
      <c r="P114" s="12">
        <v>0</v>
      </c>
    </row>
    <row r="115" spans="1:16" x14ac:dyDescent="0.35">
      <c r="A115" s="13" t="s">
        <v>25</v>
      </c>
      <c r="B115" s="11" t="s">
        <v>79</v>
      </c>
      <c r="C115" s="11" t="s">
        <v>26</v>
      </c>
      <c r="D115" s="7" t="s">
        <v>43</v>
      </c>
      <c r="E115" s="13">
        <v>112.63419771194458</v>
      </c>
      <c r="F115" s="12">
        <v>3</v>
      </c>
      <c r="G115" s="13">
        <v>4.2237824141979221</v>
      </c>
      <c r="H115" s="11">
        <v>4.2237824141979221</v>
      </c>
      <c r="I115" s="11">
        <v>4.2237824141979221</v>
      </c>
      <c r="J115" s="11">
        <v>4.2237824141979221</v>
      </c>
      <c r="K115" s="12">
        <v>16.895129656791688</v>
      </c>
      <c r="L115" s="13">
        <v>0</v>
      </c>
      <c r="M115" s="11">
        <v>0</v>
      </c>
      <c r="N115" s="11">
        <v>0</v>
      </c>
      <c r="O115" s="11">
        <v>0</v>
      </c>
      <c r="P115" s="12">
        <v>0</v>
      </c>
    </row>
    <row r="116" spans="1:16" x14ac:dyDescent="0.35">
      <c r="A116" s="13" t="s">
        <v>25</v>
      </c>
      <c r="B116" s="11" t="s">
        <v>79</v>
      </c>
      <c r="C116" s="11" t="s">
        <v>29</v>
      </c>
      <c r="D116" s="7" t="s">
        <v>43</v>
      </c>
      <c r="E116" s="13">
        <v>152.5452401638031</v>
      </c>
      <c r="F116" s="12">
        <v>3</v>
      </c>
      <c r="G116" s="13">
        <v>5.7204465061426175</v>
      </c>
      <c r="H116" s="11">
        <v>5.7204465061426175</v>
      </c>
      <c r="I116" s="11">
        <v>5.7204465061426175</v>
      </c>
      <c r="J116" s="11">
        <v>5.7204465061426175</v>
      </c>
      <c r="K116" s="12">
        <v>22.88178602457047</v>
      </c>
      <c r="L116" s="13">
        <v>0</v>
      </c>
      <c r="M116" s="11">
        <v>0</v>
      </c>
      <c r="N116" s="11">
        <v>0</v>
      </c>
      <c r="O116" s="11">
        <v>0</v>
      </c>
      <c r="P116" s="12">
        <v>0</v>
      </c>
    </row>
    <row r="117" spans="1:16" x14ac:dyDescent="0.35">
      <c r="A117" s="13" t="s">
        <v>25</v>
      </c>
      <c r="B117" s="11" t="s">
        <v>79</v>
      </c>
      <c r="C117" s="11" t="s">
        <v>30</v>
      </c>
      <c r="D117" s="7" t="s">
        <v>43</v>
      </c>
      <c r="E117" s="13">
        <v>3303.3158141672602</v>
      </c>
      <c r="F117" s="12">
        <v>3</v>
      </c>
      <c r="G117" s="13">
        <v>123.87434303127228</v>
      </c>
      <c r="H117" s="11">
        <v>123.87434303127228</v>
      </c>
      <c r="I117" s="11">
        <v>123.87434303127228</v>
      </c>
      <c r="J117" s="11">
        <v>123.87434303127228</v>
      </c>
      <c r="K117" s="12">
        <v>495.4973721250891</v>
      </c>
      <c r="L117" s="13">
        <v>0</v>
      </c>
      <c r="M117" s="11">
        <v>0</v>
      </c>
      <c r="N117" s="11">
        <v>0</v>
      </c>
      <c r="O117" s="11">
        <v>0</v>
      </c>
      <c r="P117" s="12">
        <v>0</v>
      </c>
    </row>
    <row r="118" spans="1:16" x14ac:dyDescent="0.35">
      <c r="A118" s="13" t="s">
        <v>25</v>
      </c>
      <c r="B118" s="11" t="s">
        <v>79</v>
      </c>
      <c r="C118" s="11" t="s">
        <v>26</v>
      </c>
      <c r="D118" s="7" t="s">
        <v>44</v>
      </c>
      <c r="E118" s="13">
        <v>7.4648351669311497</v>
      </c>
      <c r="F118" s="12">
        <v>1.25</v>
      </c>
      <c r="G118" s="13">
        <v>0</v>
      </c>
      <c r="H118" s="11">
        <v>0</v>
      </c>
      <c r="I118" s="11">
        <v>0.74648351669311497</v>
      </c>
      <c r="J118" s="11">
        <v>0</v>
      </c>
      <c r="K118" s="12">
        <v>0.74648351669311497</v>
      </c>
      <c r="L118" s="13">
        <v>0</v>
      </c>
      <c r="M118" s="11">
        <v>0</v>
      </c>
      <c r="N118" s="11">
        <v>0.46655219793319685</v>
      </c>
      <c r="O118" s="11">
        <v>0</v>
      </c>
      <c r="P118" s="12">
        <v>0.46655219793319685</v>
      </c>
    </row>
    <row r="119" spans="1:16" x14ac:dyDescent="0.35">
      <c r="A119" s="13" t="s">
        <v>25</v>
      </c>
      <c r="B119" s="11" t="s">
        <v>79</v>
      </c>
      <c r="C119" s="11" t="s">
        <v>30</v>
      </c>
      <c r="D119" s="7" t="s">
        <v>44</v>
      </c>
      <c r="E119" s="13">
        <v>91.700922012329158</v>
      </c>
      <c r="F119" s="12">
        <v>1.25</v>
      </c>
      <c r="G119" s="13">
        <v>0</v>
      </c>
      <c r="H119" s="11">
        <v>0</v>
      </c>
      <c r="I119" s="11">
        <v>9.1700922012329169</v>
      </c>
      <c r="J119" s="11">
        <v>0</v>
      </c>
      <c r="K119" s="12">
        <v>9.1700922012329169</v>
      </c>
      <c r="L119" s="13">
        <v>0</v>
      </c>
      <c r="M119" s="11">
        <v>0</v>
      </c>
      <c r="N119" s="11">
        <v>5.7313076257705724</v>
      </c>
      <c r="O119" s="11">
        <v>0</v>
      </c>
      <c r="P119" s="12">
        <v>5.7313076257705724</v>
      </c>
    </row>
    <row r="120" spans="1:16" x14ac:dyDescent="0.35">
      <c r="A120" s="13" t="s">
        <v>25</v>
      </c>
      <c r="B120" s="11" t="s">
        <v>79</v>
      </c>
      <c r="C120" s="11" t="s">
        <v>30</v>
      </c>
      <c r="D120" s="7" t="s">
        <v>83</v>
      </c>
      <c r="E120" s="13">
        <v>9.5848485231399501</v>
      </c>
      <c r="F120" s="12">
        <v>4</v>
      </c>
      <c r="G120" s="13">
        <v>1.2268606109619136</v>
      </c>
      <c r="H120" s="11">
        <v>1.8402909164428705</v>
      </c>
      <c r="I120" s="11">
        <v>0</v>
      </c>
      <c r="J120" s="11">
        <v>0</v>
      </c>
      <c r="K120" s="12">
        <v>3.0671515274047838</v>
      </c>
      <c r="L120" s="13">
        <v>0</v>
      </c>
      <c r="M120" s="11">
        <v>0</v>
      </c>
      <c r="N120" s="11">
        <v>0</v>
      </c>
      <c r="O120" s="11">
        <v>0</v>
      </c>
      <c r="P120" s="12">
        <v>0</v>
      </c>
    </row>
    <row r="121" spans="1:16" x14ac:dyDescent="0.35">
      <c r="A121" s="13" t="s">
        <v>25</v>
      </c>
      <c r="B121" s="11" t="s">
        <v>79</v>
      </c>
      <c r="C121" s="11" t="s">
        <v>26</v>
      </c>
      <c r="D121" s="7" t="s">
        <v>45</v>
      </c>
      <c r="E121" s="13">
        <v>17.09332275390625</v>
      </c>
      <c r="F121" s="12">
        <v>1.25</v>
      </c>
      <c r="G121" s="13">
        <v>2.1366653442382813</v>
      </c>
      <c r="H121" s="11">
        <v>0</v>
      </c>
      <c r="I121" s="11">
        <v>0</v>
      </c>
      <c r="J121" s="11">
        <v>0</v>
      </c>
      <c r="K121" s="12">
        <v>2.1366653442382813</v>
      </c>
      <c r="L121" s="13">
        <v>0.21366653442382813</v>
      </c>
      <c r="M121" s="11">
        <v>0</v>
      </c>
      <c r="N121" s="11">
        <v>0</v>
      </c>
      <c r="O121" s="11">
        <v>0</v>
      </c>
      <c r="P121" s="12">
        <v>0.21366653442382813</v>
      </c>
    </row>
    <row r="122" spans="1:16" x14ac:dyDescent="0.35">
      <c r="A122" s="13" t="s">
        <v>25</v>
      </c>
      <c r="B122" s="11" t="s">
        <v>79</v>
      </c>
      <c r="C122" s="11" t="s">
        <v>30</v>
      </c>
      <c r="D122" s="7" t="s">
        <v>45</v>
      </c>
      <c r="E122" s="13">
        <v>150.17390978336337</v>
      </c>
      <c r="F122" s="12">
        <v>1.25</v>
      </c>
      <c r="G122" s="13">
        <v>18.771738722920421</v>
      </c>
      <c r="H122" s="11">
        <v>0</v>
      </c>
      <c r="I122" s="11">
        <v>0</v>
      </c>
      <c r="J122" s="11">
        <v>0</v>
      </c>
      <c r="K122" s="12">
        <v>18.771738722920421</v>
      </c>
      <c r="L122" s="13">
        <v>1.8771738722920421</v>
      </c>
      <c r="M122" s="11">
        <v>0</v>
      </c>
      <c r="N122" s="11">
        <v>0</v>
      </c>
      <c r="O122" s="11">
        <v>0</v>
      </c>
      <c r="P122" s="12">
        <v>1.8771738722920421</v>
      </c>
    </row>
    <row r="123" spans="1:16" x14ac:dyDescent="0.35">
      <c r="A123" s="13" t="s">
        <v>25</v>
      </c>
      <c r="B123" s="11" t="s">
        <v>79</v>
      </c>
      <c r="C123" s="11" t="s">
        <v>29</v>
      </c>
      <c r="D123" s="7" t="s">
        <v>46</v>
      </c>
      <c r="E123" s="13">
        <v>386.35892909765255</v>
      </c>
      <c r="F123" s="12">
        <v>1.25</v>
      </c>
      <c r="G123" s="13">
        <v>24.147433068603284</v>
      </c>
      <c r="H123" s="11">
        <v>0</v>
      </c>
      <c r="I123" s="11">
        <v>0</v>
      </c>
      <c r="J123" s="11">
        <v>0</v>
      </c>
      <c r="K123" s="12">
        <v>24.147433068603284</v>
      </c>
      <c r="L123" s="13">
        <v>193.17946454882627</v>
      </c>
      <c r="M123" s="11">
        <v>0</v>
      </c>
      <c r="N123" s="11">
        <v>0</v>
      </c>
      <c r="O123" s="11">
        <v>0</v>
      </c>
      <c r="P123" s="12">
        <v>193.17946454882627</v>
      </c>
    </row>
    <row r="124" spans="1:16" x14ac:dyDescent="0.35">
      <c r="A124" s="13" t="s">
        <v>25</v>
      </c>
      <c r="B124" s="11" t="s">
        <v>79</v>
      </c>
      <c r="C124" s="11" t="s">
        <v>26</v>
      </c>
      <c r="D124" s="7" t="s">
        <v>46</v>
      </c>
      <c r="E124" s="13">
        <v>1236.3375675678262</v>
      </c>
      <c r="F124" s="12">
        <v>1.25</v>
      </c>
      <c r="G124" s="13">
        <v>77.271097972989139</v>
      </c>
      <c r="H124" s="11">
        <v>0</v>
      </c>
      <c r="I124" s="11">
        <v>0</v>
      </c>
      <c r="J124" s="11">
        <v>0</v>
      </c>
      <c r="K124" s="12">
        <v>77.271097972989139</v>
      </c>
      <c r="L124" s="13">
        <v>618.16878378391311</v>
      </c>
      <c r="M124" s="11">
        <v>0</v>
      </c>
      <c r="N124" s="11">
        <v>0</v>
      </c>
      <c r="O124" s="11">
        <v>0</v>
      </c>
      <c r="P124" s="12">
        <v>618.16878378391311</v>
      </c>
    </row>
    <row r="125" spans="1:16" x14ac:dyDescent="0.35">
      <c r="A125" s="13" t="s">
        <v>25</v>
      </c>
      <c r="B125" s="11" t="s">
        <v>79</v>
      </c>
      <c r="C125" s="11" t="s">
        <v>30</v>
      </c>
      <c r="D125" s="7" t="s">
        <v>46</v>
      </c>
      <c r="E125" s="13">
        <v>2965.4378222823138</v>
      </c>
      <c r="F125" s="12">
        <v>1.25</v>
      </c>
      <c r="G125" s="13">
        <v>185.33986389264462</v>
      </c>
      <c r="H125" s="11">
        <v>0</v>
      </c>
      <c r="I125" s="11">
        <v>0</v>
      </c>
      <c r="J125" s="11">
        <v>0</v>
      </c>
      <c r="K125" s="12">
        <v>185.33986389264462</v>
      </c>
      <c r="L125" s="13">
        <v>1482.7189111411569</v>
      </c>
      <c r="M125" s="11">
        <v>0</v>
      </c>
      <c r="N125" s="11">
        <v>0</v>
      </c>
      <c r="O125" s="11">
        <v>0</v>
      </c>
      <c r="P125" s="12">
        <v>1482.7189111411569</v>
      </c>
    </row>
    <row r="126" spans="1:16" x14ac:dyDescent="0.35">
      <c r="A126" s="13" t="s">
        <v>25</v>
      </c>
      <c r="B126" s="11" t="s">
        <v>79</v>
      </c>
      <c r="C126" s="11" t="s">
        <v>30</v>
      </c>
      <c r="D126" s="7" t="s">
        <v>47</v>
      </c>
      <c r="E126" s="13">
        <v>66.870690345764174</v>
      </c>
      <c r="F126" s="12">
        <v>0</v>
      </c>
      <c r="G126" s="13">
        <v>0</v>
      </c>
      <c r="H126" s="11">
        <v>0</v>
      </c>
      <c r="I126" s="11">
        <v>0</v>
      </c>
      <c r="J126" s="11">
        <v>0</v>
      </c>
      <c r="K126" s="12">
        <v>0</v>
      </c>
      <c r="L126" s="13">
        <v>0</v>
      </c>
      <c r="M126" s="11">
        <v>0</v>
      </c>
      <c r="N126" s="11">
        <v>0</v>
      </c>
      <c r="O126" s="11">
        <v>0</v>
      </c>
      <c r="P126" s="12">
        <v>0</v>
      </c>
    </row>
    <row r="127" spans="1:16" x14ac:dyDescent="0.35">
      <c r="A127" s="13" t="s">
        <v>25</v>
      </c>
      <c r="B127" s="11" t="s">
        <v>79</v>
      </c>
      <c r="C127" s="11" t="s">
        <v>30</v>
      </c>
      <c r="D127" s="7" t="s">
        <v>48</v>
      </c>
      <c r="E127" s="13">
        <v>4.9879684448242196</v>
      </c>
      <c r="F127" s="12">
        <v>0</v>
      </c>
      <c r="G127" s="13">
        <v>0</v>
      </c>
      <c r="H127" s="11">
        <v>0</v>
      </c>
      <c r="I127" s="11">
        <v>0</v>
      </c>
      <c r="J127" s="11">
        <v>0</v>
      </c>
      <c r="K127" s="12">
        <v>0</v>
      </c>
      <c r="L127" s="13">
        <v>0</v>
      </c>
      <c r="M127" s="11">
        <v>0</v>
      </c>
      <c r="N127" s="11">
        <v>0</v>
      </c>
      <c r="O127" s="11">
        <v>0</v>
      </c>
      <c r="P127" s="12">
        <v>0</v>
      </c>
    </row>
    <row r="128" spans="1:16" x14ac:dyDescent="0.35">
      <c r="A128" s="13" t="s">
        <v>25</v>
      </c>
      <c r="B128" s="11" t="s">
        <v>79</v>
      </c>
      <c r="C128" s="11" t="s">
        <v>30</v>
      </c>
      <c r="D128" s="7" t="s">
        <v>84</v>
      </c>
      <c r="E128" s="13">
        <v>1.07224822044373</v>
      </c>
      <c r="F128" s="12">
        <v>5</v>
      </c>
      <c r="G128" s="13">
        <v>0</v>
      </c>
      <c r="H128" s="11">
        <v>0</v>
      </c>
      <c r="I128" s="11">
        <v>0</v>
      </c>
      <c r="J128" s="11">
        <v>0.26806205511093251</v>
      </c>
      <c r="K128" s="12">
        <v>0.26806205511093251</v>
      </c>
      <c r="L128" s="13">
        <v>0</v>
      </c>
      <c r="M128" s="11">
        <v>0</v>
      </c>
      <c r="N128" s="11">
        <v>0</v>
      </c>
      <c r="O128" s="11">
        <v>5.3612411022186501E-2</v>
      </c>
      <c r="P128" s="12">
        <v>5.3612411022186501E-2</v>
      </c>
    </row>
    <row r="129" spans="1:16" x14ac:dyDescent="0.35">
      <c r="A129" s="13" t="s">
        <v>25</v>
      </c>
      <c r="B129" s="11" t="s">
        <v>79</v>
      </c>
      <c r="C129" s="11" t="s">
        <v>30</v>
      </c>
      <c r="D129" s="7" t="s">
        <v>85</v>
      </c>
      <c r="E129" s="13">
        <v>6.8456835746765101</v>
      </c>
      <c r="F129" s="12">
        <v>0.5</v>
      </c>
      <c r="G129" s="13">
        <v>0.34228417873382555</v>
      </c>
      <c r="H129" s="11">
        <v>0</v>
      </c>
      <c r="I129" s="11">
        <v>0</v>
      </c>
      <c r="J129" s="11">
        <v>0</v>
      </c>
      <c r="K129" s="12">
        <v>0.34228417873382555</v>
      </c>
      <c r="L129" s="13">
        <v>0</v>
      </c>
      <c r="M129" s="11">
        <v>0</v>
      </c>
      <c r="N129" s="11">
        <v>0</v>
      </c>
      <c r="O129" s="11">
        <v>0</v>
      </c>
      <c r="P129" s="12">
        <v>0</v>
      </c>
    </row>
    <row r="130" spans="1:16" x14ac:dyDescent="0.35">
      <c r="A130" s="13" t="s">
        <v>25</v>
      </c>
      <c r="B130" s="11" t="s">
        <v>79</v>
      </c>
      <c r="C130" s="11" t="s">
        <v>30</v>
      </c>
      <c r="D130" s="7" t="s">
        <v>86</v>
      </c>
      <c r="E130" s="13">
        <v>11.43912053108215</v>
      </c>
      <c r="F130" s="12">
        <v>0</v>
      </c>
      <c r="G130" s="13">
        <v>0</v>
      </c>
      <c r="H130" s="11">
        <v>0</v>
      </c>
      <c r="I130" s="11">
        <v>0</v>
      </c>
      <c r="J130" s="11">
        <v>0</v>
      </c>
      <c r="K130" s="12">
        <v>0</v>
      </c>
      <c r="L130" s="13">
        <v>0</v>
      </c>
      <c r="M130" s="11">
        <v>0</v>
      </c>
      <c r="N130" s="11">
        <v>0</v>
      </c>
      <c r="O130" s="11">
        <v>0</v>
      </c>
      <c r="P130" s="12">
        <v>0</v>
      </c>
    </row>
    <row r="131" spans="1:16" x14ac:dyDescent="0.35">
      <c r="A131" s="13" t="s">
        <v>25</v>
      </c>
      <c r="B131" s="11" t="s">
        <v>79</v>
      </c>
      <c r="C131" s="11" t="s">
        <v>30</v>
      </c>
      <c r="D131" s="7" t="s">
        <v>87</v>
      </c>
      <c r="E131" s="13">
        <v>12.48345732688904</v>
      </c>
      <c r="F131" s="12">
        <v>3</v>
      </c>
      <c r="G131" s="13">
        <v>0.93625929951667808</v>
      </c>
      <c r="H131" s="11">
        <v>0.93625929951667808</v>
      </c>
      <c r="I131" s="11">
        <v>0.93625929951667808</v>
      </c>
      <c r="J131" s="11">
        <v>0.93625929951667808</v>
      </c>
      <c r="K131" s="12">
        <v>3.7450371980667123</v>
      </c>
      <c r="L131" s="13">
        <v>0</v>
      </c>
      <c r="M131" s="11">
        <v>0</v>
      </c>
      <c r="N131" s="11">
        <v>0</v>
      </c>
      <c r="O131" s="11">
        <v>0</v>
      </c>
      <c r="P131" s="12">
        <v>0</v>
      </c>
    </row>
    <row r="132" spans="1:16" x14ac:dyDescent="0.35">
      <c r="A132" s="13" t="s">
        <v>25</v>
      </c>
      <c r="B132" s="11" t="s">
        <v>79</v>
      </c>
      <c r="C132" s="11" t="s">
        <v>30</v>
      </c>
      <c r="D132" s="7" t="s">
        <v>88</v>
      </c>
      <c r="E132" s="13">
        <v>2.6512143611907999</v>
      </c>
      <c r="F132" s="12">
        <v>6</v>
      </c>
      <c r="G132" s="13">
        <v>0.39768215417862002</v>
      </c>
      <c r="H132" s="11">
        <v>0.39768215417862002</v>
      </c>
      <c r="I132" s="11">
        <v>0.39768215417862002</v>
      </c>
      <c r="J132" s="11">
        <v>0.39768215417862002</v>
      </c>
      <c r="K132" s="12">
        <v>1.5907286167144801</v>
      </c>
      <c r="L132" s="13">
        <v>0</v>
      </c>
      <c r="M132" s="11">
        <v>0</v>
      </c>
      <c r="N132" s="11">
        <v>0</v>
      </c>
      <c r="O132" s="11">
        <v>0</v>
      </c>
      <c r="P132" s="12">
        <v>0</v>
      </c>
    </row>
    <row r="133" spans="1:16" x14ac:dyDescent="0.35">
      <c r="A133" s="13" t="s">
        <v>25</v>
      </c>
      <c r="B133" s="11" t="s">
        <v>79</v>
      </c>
      <c r="C133" s="11" t="s">
        <v>30</v>
      </c>
      <c r="D133" s="7" t="s">
        <v>53</v>
      </c>
      <c r="E133" s="13">
        <v>53.004049301147454</v>
      </c>
      <c r="F133" s="12">
        <v>3</v>
      </c>
      <c r="G133" s="13">
        <v>3.9753036975860598</v>
      </c>
      <c r="H133" s="11">
        <v>3.9753036975860598</v>
      </c>
      <c r="I133" s="11">
        <v>3.9753036975860598</v>
      </c>
      <c r="J133" s="11">
        <v>3.9753036975860598</v>
      </c>
      <c r="K133" s="12">
        <v>15.901214790344239</v>
      </c>
      <c r="L133" s="13">
        <v>0</v>
      </c>
      <c r="M133" s="11">
        <v>0</v>
      </c>
      <c r="N133" s="11">
        <v>0</v>
      </c>
      <c r="O133" s="11">
        <v>0</v>
      </c>
      <c r="P133" s="12">
        <v>0</v>
      </c>
    </row>
    <row r="134" spans="1:16" x14ac:dyDescent="0.35">
      <c r="A134" s="13" t="s">
        <v>25</v>
      </c>
      <c r="B134" s="11" t="s">
        <v>79</v>
      </c>
      <c r="C134" s="11" t="s">
        <v>30</v>
      </c>
      <c r="D134" s="7" t="s">
        <v>57</v>
      </c>
      <c r="E134" s="13">
        <v>2203.6367946267128</v>
      </c>
      <c r="F134" s="12">
        <v>0</v>
      </c>
      <c r="G134" s="13">
        <v>0</v>
      </c>
      <c r="H134" s="11">
        <v>0</v>
      </c>
      <c r="I134" s="11">
        <v>0</v>
      </c>
      <c r="J134" s="11">
        <v>0</v>
      </c>
      <c r="K134" s="12">
        <v>0</v>
      </c>
      <c r="L134" s="13">
        <v>0</v>
      </c>
      <c r="M134" s="11">
        <v>0</v>
      </c>
      <c r="N134" s="11">
        <v>0</v>
      </c>
      <c r="O134" s="11">
        <v>0</v>
      </c>
      <c r="P134" s="12">
        <v>0</v>
      </c>
    </row>
    <row r="135" spans="1:16" x14ac:dyDescent="0.35">
      <c r="A135" s="13" t="s">
        <v>25</v>
      </c>
      <c r="B135" s="11" t="s">
        <v>79</v>
      </c>
      <c r="C135" s="11" t="s">
        <v>30</v>
      </c>
      <c r="D135" s="7" t="s">
        <v>89</v>
      </c>
      <c r="E135" s="13">
        <v>6.7775378227233896</v>
      </c>
      <c r="F135" s="12">
        <v>5</v>
      </c>
      <c r="G135" s="13">
        <v>0.67775378227233907</v>
      </c>
      <c r="H135" s="11">
        <v>1.0166306734085084</v>
      </c>
      <c r="I135" s="11">
        <v>0</v>
      </c>
      <c r="J135" s="11">
        <v>0</v>
      </c>
      <c r="K135" s="12">
        <v>1.6943844556808476</v>
      </c>
      <c r="L135" s="13">
        <v>0</v>
      </c>
      <c r="M135" s="11">
        <v>0</v>
      </c>
      <c r="N135" s="11">
        <v>0</v>
      </c>
      <c r="O135" s="11">
        <v>0</v>
      </c>
      <c r="P135" s="12">
        <v>0</v>
      </c>
    </row>
    <row r="136" spans="1:16" x14ac:dyDescent="0.35">
      <c r="A136" s="13" t="s">
        <v>25</v>
      </c>
      <c r="B136" s="11" t="s">
        <v>79</v>
      </c>
      <c r="C136" s="11" t="s">
        <v>30</v>
      </c>
      <c r="D136" s="7" t="s">
        <v>90</v>
      </c>
      <c r="E136" s="13">
        <v>206.55412602424613</v>
      </c>
      <c r="F136" s="12">
        <v>1.25</v>
      </c>
      <c r="G136" s="13">
        <v>0</v>
      </c>
      <c r="H136" s="11">
        <v>0</v>
      </c>
      <c r="I136" s="11">
        <v>0</v>
      </c>
      <c r="J136" s="11">
        <v>12.909632876515383</v>
      </c>
      <c r="K136" s="12">
        <v>12.909632876515383</v>
      </c>
      <c r="L136" s="13">
        <v>0</v>
      </c>
      <c r="M136" s="11">
        <v>0</v>
      </c>
      <c r="N136" s="11">
        <v>0</v>
      </c>
      <c r="O136" s="11">
        <v>7.7457797259092294</v>
      </c>
      <c r="P136" s="12">
        <v>7.7457797259092294</v>
      </c>
    </row>
    <row r="137" spans="1:16" x14ac:dyDescent="0.35">
      <c r="A137" s="13" t="s">
        <v>25</v>
      </c>
      <c r="B137" s="11" t="s">
        <v>79</v>
      </c>
      <c r="C137" s="11" t="s">
        <v>30</v>
      </c>
      <c r="D137" s="7" t="s">
        <v>58</v>
      </c>
      <c r="E137" s="13">
        <v>242.7073495388031</v>
      </c>
      <c r="F137" s="12">
        <v>0</v>
      </c>
      <c r="G137" s="13">
        <v>0</v>
      </c>
      <c r="H137" s="11">
        <v>0</v>
      </c>
      <c r="I137" s="11">
        <v>0</v>
      </c>
      <c r="J137" s="11">
        <v>0</v>
      </c>
      <c r="K137" s="12">
        <v>0</v>
      </c>
      <c r="L137" s="13">
        <v>0</v>
      </c>
      <c r="M137" s="11">
        <v>0</v>
      </c>
      <c r="N137" s="11">
        <v>0</v>
      </c>
      <c r="O137" s="11">
        <v>0</v>
      </c>
      <c r="P137" s="12">
        <v>0</v>
      </c>
    </row>
    <row r="138" spans="1:16" x14ac:dyDescent="0.35">
      <c r="A138" s="13" t="s">
        <v>25</v>
      </c>
      <c r="B138" s="11" t="s">
        <v>79</v>
      </c>
      <c r="C138" s="11" t="s">
        <v>29</v>
      </c>
      <c r="D138" s="7" t="s">
        <v>59</v>
      </c>
      <c r="E138" s="13">
        <v>17.587057113647461</v>
      </c>
      <c r="F138" s="12">
        <v>3</v>
      </c>
      <c r="G138" s="13">
        <v>0</v>
      </c>
      <c r="H138" s="11">
        <v>0</v>
      </c>
      <c r="I138" s="11">
        <v>0</v>
      </c>
      <c r="J138" s="11">
        <v>2.6380585670471195</v>
      </c>
      <c r="K138" s="12">
        <v>2.6380585670471195</v>
      </c>
      <c r="L138" s="13">
        <v>0</v>
      </c>
      <c r="M138" s="11">
        <v>0</v>
      </c>
      <c r="N138" s="11">
        <v>0</v>
      </c>
      <c r="O138" s="11">
        <v>0</v>
      </c>
      <c r="P138" s="12">
        <v>0</v>
      </c>
    </row>
    <row r="139" spans="1:16" x14ac:dyDescent="0.35">
      <c r="A139" s="13" t="s">
        <v>25</v>
      </c>
      <c r="B139" s="11" t="s">
        <v>79</v>
      </c>
      <c r="C139" s="11" t="s">
        <v>26</v>
      </c>
      <c r="D139" s="7" t="s">
        <v>59</v>
      </c>
      <c r="E139" s="13">
        <v>22.049250125885052</v>
      </c>
      <c r="F139" s="12">
        <v>3</v>
      </c>
      <c r="G139" s="13">
        <v>0</v>
      </c>
      <c r="H139" s="11">
        <v>0</v>
      </c>
      <c r="I139" s="11">
        <v>0</v>
      </c>
      <c r="J139" s="11">
        <v>3.3073875188827584</v>
      </c>
      <c r="K139" s="12">
        <v>3.3073875188827584</v>
      </c>
      <c r="L139" s="13">
        <v>0</v>
      </c>
      <c r="M139" s="11">
        <v>0</v>
      </c>
      <c r="N139" s="11">
        <v>0</v>
      </c>
      <c r="O139" s="11">
        <v>0</v>
      </c>
      <c r="P139" s="12">
        <v>0</v>
      </c>
    </row>
    <row r="140" spans="1:16" x14ac:dyDescent="0.35">
      <c r="A140" s="13" t="s">
        <v>25</v>
      </c>
      <c r="B140" s="11" t="s">
        <v>79</v>
      </c>
      <c r="C140" s="11" t="s">
        <v>30</v>
      </c>
      <c r="D140" s="7" t="s">
        <v>59</v>
      </c>
      <c r="E140" s="13">
        <v>318.46991443634022</v>
      </c>
      <c r="F140" s="12">
        <v>3</v>
      </c>
      <c r="G140" s="13">
        <v>0</v>
      </c>
      <c r="H140" s="11">
        <v>0</v>
      </c>
      <c r="I140" s="11">
        <v>0</v>
      </c>
      <c r="J140" s="11">
        <v>47.770487165451037</v>
      </c>
      <c r="K140" s="12">
        <v>47.770487165451037</v>
      </c>
      <c r="L140" s="13">
        <v>0</v>
      </c>
      <c r="M140" s="11">
        <v>0</v>
      </c>
      <c r="N140" s="11">
        <v>0</v>
      </c>
      <c r="O140" s="11">
        <v>0</v>
      </c>
      <c r="P140" s="12">
        <v>0</v>
      </c>
    </row>
    <row r="141" spans="1:16" x14ac:dyDescent="0.35">
      <c r="A141" s="13" t="s">
        <v>25</v>
      </c>
      <c r="B141" s="11" t="s">
        <v>79</v>
      </c>
      <c r="C141" s="11" t="s">
        <v>30</v>
      </c>
      <c r="D141" s="7" t="s">
        <v>91</v>
      </c>
      <c r="E141" s="13">
        <v>7.8112384080886912</v>
      </c>
      <c r="F141" s="12">
        <v>10</v>
      </c>
      <c r="G141" s="13">
        <v>1.9528096020221728</v>
      </c>
      <c r="H141" s="11">
        <v>1.9528096020221728</v>
      </c>
      <c r="I141" s="11">
        <v>1.9528096020221728</v>
      </c>
      <c r="J141" s="11">
        <v>1.9528096020221728</v>
      </c>
      <c r="K141" s="12">
        <v>7.8112384080886912</v>
      </c>
      <c r="L141" s="13">
        <v>0</v>
      </c>
      <c r="M141" s="11">
        <v>0</v>
      </c>
      <c r="N141" s="11">
        <v>0</v>
      </c>
      <c r="O141" s="11">
        <v>0</v>
      </c>
      <c r="P141" s="12">
        <v>0</v>
      </c>
    </row>
    <row r="142" spans="1:16" x14ac:dyDescent="0.35">
      <c r="A142" s="13" t="s">
        <v>25</v>
      </c>
      <c r="B142" s="11" t="s">
        <v>79</v>
      </c>
      <c r="C142" s="11" t="s">
        <v>30</v>
      </c>
      <c r="D142" s="7" t="s">
        <v>92</v>
      </c>
      <c r="E142" s="13">
        <v>7.0377728939056396</v>
      </c>
      <c r="F142" s="12">
        <v>4</v>
      </c>
      <c r="G142" s="13">
        <v>0</v>
      </c>
      <c r="H142" s="11">
        <v>0</v>
      </c>
      <c r="I142" s="11">
        <v>0</v>
      </c>
      <c r="J142" s="11">
        <v>2.8151091575622562</v>
      </c>
      <c r="K142" s="12">
        <v>2.8151091575622562</v>
      </c>
      <c r="L142" s="13">
        <v>0</v>
      </c>
      <c r="M142" s="11">
        <v>0</v>
      </c>
      <c r="N142" s="11">
        <v>0</v>
      </c>
      <c r="O142" s="11">
        <v>0.28151091575622561</v>
      </c>
      <c r="P142" s="12">
        <v>0.28151091575622561</v>
      </c>
    </row>
    <row r="143" spans="1:16" x14ac:dyDescent="0.35">
      <c r="A143" s="13" t="s">
        <v>25</v>
      </c>
      <c r="B143" s="11" t="s">
        <v>79</v>
      </c>
      <c r="C143" s="11" t="s">
        <v>30</v>
      </c>
      <c r="D143" s="7" t="s">
        <v>62</v>
      </c>
      <c r="E143" s="13">
        <v>51.195372581481962</v>
      </c>
      <c r="F143" s="12">
        <v>3.25</v>
      </c>
      <c r="G143" s="13">
        <v>0</v>
      </c>
      <c r="H143" s="11">
        <v>0</v>
      </c>
      <c r="I143" s="11">
        <v>0</v>
      </c>
      <c r="J143" s="11">
        <v>13.31079687118531</v>
      </c>
      <c r="K143" s="12">
        <v>13.31079687118531</v>
      </c>
      <c r="L143" s="13">
        <v>0</v>
      </c>
      <c r="M143" s="11">
        <v>0</v>
      </c>
      <c r="N143" s="11">
        <v>0</v>
      </c>
      <c r="O143" s="11">
        <v>4.9915488266944914</v>
      </c>
      <c r="P143" s="12">
        <v>4.9915488266944914</v>
      </c>
    </row>
    <row r="144" spans="1:16" x14ac:dyDescent="0.35">
      <c r="A144" s="13" t="s">
        <v>25</v>
      </c>
      <c r="B144" s="11" t="s">
        <v>79</v>
      </c>
      <c r="C144" s="11" t="s">
        <v>30</v>
      </c>
      <c r="D144" s="7" t="s">
        <v>63</v>
      </c>
      <c r="E144" s="13">
        <v>11.54636549949646</v>
      </c>
      <c r="F144" s="12">
        <v>2.5</v>
      </c>
      <c r="G144" s="13">
        <v>0</v>
      </c>
      <c r="H144" s="11">
        <v>0</v>
      </c>
      <c r="I144" s="11">
        <v>1.4432956874370575</v>
      </c>
      <c r="J144" s="11">
        <v>0</v>
      </c>
      <c r="K144" s="12">
        <v>1.4432956874370575</v>
      </c>
      <c r="L144" s="13">
        <v>0</v>
      </c>
      <c r="M144" s="11">
        <v>0</v>
      </c>
      <c r="N144" s="11">
        <v>1.4432956874370575</v>
      </c>
      <c r="O144" s="11">
        <v>0</v>
      </c>
      <c r="P144" s="12">
        <v>1.4432956874370575</v>
      </c>
    </row>
    <row r="145" spans="1:16" x14ac:dyDescent="0.35">
      <c r="A145" s="13" t="s">
        <v>25</v>
      </c>
      <c r="B145" s="11" t="s">
        <v>79</v>
      </c>
      <c r="C145" s="11" t="s">
        <v>30</v>
      </c>
      <c r="D145" s="7" t="s">
        <v>93</v>
      </c>
      <c r="E145" s="13">
        <v>75.445355415344267</v>
      </c>
      <c r="F145" s="12">
        <v>0</v>
      </c>
      <c r="G145" s="13">
        <v>0</v>
      </c>
      <c r="H145" s="11">
        <v>0</v>
      </c>
      <c r="I145" s="11">
        <v>0</v>
      </c>
      <c r="J145" s="11">
        <v>0</v>
      </c>
      <c r="K145" s="12">
        <v>0</v>
      </c>
      <c r="L145" s="13">
        <v>0</v>
      </c>
      <c r="M145" s="11">
        <v>0</v>
      </c>
      <c r="N145" s="11">
        <v>0</v>
      </c>
      <c r="O145" s="11">
        <v>0</v>
      </c>
      <c r="P145" s="12">
        <v>0</v>
      </c>
    </row>
    <row r="146" spans="1:16" x14ac:dyDescent="0.35">
      <c r="A146" s="13" t="s">
        <v>25</v>
      </c>
      <c r="B146" s="11" t="s">
        <v>79</v>
      </c>
      <c r="C146" s="11" t="s">
        <v>30</v>
      </c>
      <c r="D146" s="7" t="s">
        <v>64</v>
      </c>
      <c r="E146" s="13">
        <v>41.716946244239807</v>
      </c>
      <c r="F146" s="12">
        <v>0</v>
      </c>
      <c r="G146" s="13">
        <v>0</v>
      </c>
      <c r="H146" s="11">
        <v>0</v>
      </c>
      <c r="I146" s="11">
        <v>0</v>
      </c>
      <c r="J146" s="11">
        <v>0</v>
      </c>
      <c r="K146" s="12">
        <v>0</v>
      </c>
      <c r="L146" s="13">
        <v>0</v>
      </c>
      <c r="M146" s="11">
        <v>0</v>
      </c>
      <c r="N146" s="11">
        <v>0</v>
      </c>
      <c r="O146" s="11">
        <v>0</v>
      </c>
      <c r="P146" s="12">
        <v>0</v>
      </c>
    </row>
    <row r="147" spans="1:16" x14ac:dyDescent="0.35">
      <c r="A147" s="13" t="s">
        <v>25</v>
      </c>
      <c r="B147" s="11" t="s">
        <v>79</v>
      </c>
      <c r="C147" s="11" t="s">
        <v>26</v>
      </c>
      <c r="D147" s="7" t="s">
        <v>65</v>
      </c>
      <c r="E147" s="13">
        <v>4.9931373596191397</v>
      </c>
      <c r="F147" s="12">
        <v>3.5</v>
      </c>
      <c r="G147" s="13">
        <v>0</v>
      </c>
      <c r="H147" s="11">
        <v>0</v>
      </c>
      <c r="I147" s="11">
        <v>0</v>
      </c>
      <c r="J147" s="11">
        <v>0.87379903793334956</v>
      </c>
      <c r="K147" s="12">
        <v>0.87379903793334956</v>
      </c>
      <c r="L147" s="13">
        <v>0</v>
      </c>
      <c r="M147" s="11">
        <v>0</v>
      </c>
      <c r="N147" s="11">
        <v>0.1747598075866699</v>
      </c>
      <c r="O147" s="11">
        <v>0.34951961517333979</v>
      </c>
      <c r="P147" s="12">
        <v>0.52427942276000972</v>
      </c>
    </row>
    <row r="148" spans="1:16" x14ac:dyDescent="0.35">
      <c r="A148" s="13" t="s">
        <v>25</v>
      </c>
      <c r="B148" s="11" t="s">
        <v>79</v>
      </c>
      <c r="C148" s="11" t="s">
        <v>30</v>
      </c>
      <c r="D148" s="7" t="s">
        <v>65</v>
      </c>
      <c r="E148" s="13">
        <v>1260.6924127340317</v>
      </c>
      <c r="F148" s="12">
        <v>3.5</v>
      </c>
      <c r="G148" s="13">
        <v>0</v>
      </c>
      <c r="H148" s="11">
        <v>0</v>
      </c>
      <c r="I148" s="11">
        <v>0</v>
      </c>
      <c r="J148" s="11">
        <v>220.62117222845558</v>
      </c>
      <c r="K148" s="12">
        <v>220.62117222845558</v>
      </c>
      <c r="L148" s="13">
        <v>0</v>
      </c>
      <c r="M148" s="11">
        <v>0</v>
      </c>
      <c r="N148" s="11">
        <v>44.124234445691116</v>
      </c>
      <c r="O148" s="11">
        <v>88.248468891382231</v>
      </c>
      <c r="P148" s="12">
        <v>132.37270333707335</v>
      </c>
    </row>
    <row r="149" spans="1:16" x14ac:dyDescent="0.35">
      <c r="A149" s="13" t="s">
        <v>25</v>
      </c>
      <c r="B149" s="11" t="s">
        <v>79</v>
      </c>
      <c r="C149" s="11" t="s">
        <v>30</v>
      </c>
      <c r="D149" s="7" t="s">
        <v>94</v>
      </c>
      <c r="E149" s="13">
        <v>15.49807071685791</v>
      </c>
      <c r="F149" s="12">
        <v>10</v>
      </c>
      <c r="G149" s="13">
        <v>0</v>
      </c>
      <c r="H149" s="11">
        <v>0</v>
      </c>
      <c r="I149" s="11">
        <v>0</v>
      </c>
      <c r="J149" s="11">
        <v>7.7490353584289551</v>
      </c>
      <c r="K149" s="12">
        <v>7.7490353584289551</v>
      </c>
      <c r="L149" s="13">
        <v>0</v>
      </c>
      <c r="M149" s="11">
        <v>0</v>
      </c>
      <c r="N149" s="11">
        <v>0</v>
      </c>
      <c r="O149" s="11">
        <v>1.549807071685791</v>
      </c>
      <c r="P149" s="12">
        <v>1.549807071685791</v>
      </c>
    </row>
    <row r="150" spans="1:16" x14ac:dyDescent="0.35">
      <c r="A150" s="13" t="s">
        <v>25</v>
      </c>
      <c r="B150" s="11" t="s">
        <v>79</v>
      </c>
      <c r="C150" s="11" t="s">
        <v>30</v>
      </c>
      <c r="D150" s="7" t="s">
        <v>66</v>
      </c>
      <c r="E150" s="13">
        <v>459.11686408519734</v>
      </c>
      <c r="F150" s="12">
        <v>1.5</v>
      </c>
      <c r="G150" s="13">
        <v>0</v>
      </c>
      <c r="H150" s="11">
        <v>0</v>
      </c>
      <c r="I150" s="11">
        <v>0</v>
      </c>
      <c r="J150" s="11">
        <v>6.8867529612779599</v>
      </c>
      <c r="K150" s="12">
        <v>6.8867529612779599</v>
      </c>
      <c r="L150" s="13">
        <v>0</v>
      </c>
      <c r="M150" s="11">
        <v>0</v>
      </c>
      <c r="N150" s="11">
        <v>0</v>
      </c>
      <c r="O150" s="11">
        <v>137.73505922555921</v>
      </c>
      <c r="P150" s="12">
        <v>137.73505922555921</v>
      </c>
    </row>
    <row r="151" spans="1:16" x14ac:dyDescent="0.35">
      <c r="A151" s="13" t="s">
        <v>25</v>
      </c>
      <c r="B151" s="11" t="s">
        <v>79</v>
      </c>
      <c r="C151" s="11" t="s">
        <v>30</v>
      </c>
      <c r="D151" s="7" t="s">
        <v>95</v>
      </c>
      <c r="E151" s="13">
        <v>55.796756029129043</v>
      </c>
      <c r="F151" s="12">
        <v>2.5</v>
      </c>
      <c r="G151" s="13">
        <v>0</v>
      </c>
      <c r="H151" s="11">
        <v>0</v>
      </c>
      <c r="I151" s="11">
        <v>0</v>
      </c>
      <c r="J151" s="11">
        <v>6.9745945036411303</v>
      </c>
      <c r="K151" s="12">
        <v>6.9745945036411303</v>
      </c>
      <c r="L151" s="13">
        <v>0</v>
      </c>
      <c r="M151" s="11">
        <v>0</v>
      </c>
      <c r="N151" s="11">
        <v>0</v>
      </c>
      <c r="O151" s="11">
        <v>0</v>
      </c>
      <c r="P151" s="12">
        <v>0</v>
      </c>
    </row>
    <row r="152" spans="1:16" x14ac:dyDescent="0.35">
      <c r="A152" s="13" t="s">
        <v>25</v>
      </c>
      <c r="B152" s="11" t="s">
        <v>79</v>
      </c>
      <c r="C152" s="11" t="s">
        <v>30</v>
      </c>
      <c r="D152" s="7" t="s">
        <v>96</v>
      </c>
      <c r="E152" s="13">
        <v>12.101277828216549</v>
      </c>
      <c r="F152" s="12">
        <v>1.2</v>
      </c>
      <c r="G152" s="13">
        <v>0</v>
      </c>
      <c r="H152" s="11">
        <v>0</v>
      </c>
      <c r="I152" s="11">
        <v>0</v>
      </c>
      <c r="J152" s="11">
        <v>0.72607666969299289</v>
      </c>
      <c r="K152" s="12">
        <v>0.72607666969299289</v>
      </c>
      <c r="L152" s="13">
        <v>0</v>
      </c>
      <c r="M152" s="11">
        <v>0</v>
      </c>
      <c r="N152" s="11">
        <v>0</v>
      </c>
      <c r="O152" s="11">
        <v>0</v>
      </c>
      <c r="P152" s="12">
        <v>0</v>
      </c>
    </row>
    <row r="153" spans="1:16" x14ac:dyDescent="0.35">
      <c r="A153" s="13" t="s">
        <v>25</v>
      </c>
      <c r="B153" s="11" t="s">
        <v>79</v>
      </c>
      <c r="C153" s="11" t="s">
        <v>30</v>
      </c>
      <c r="D153" s="7" t="s">
        <v>97</v>
      </c>
      <c r="E153" s="13">
        <v>17.04466724395752</v>
      </c>
      <c r="F153" s="12">
        <v>3</v>
      </c>
      <c r="G153" s="13">
        <v>0</v>
      </c>
      <c r="H153" s="11">
        <v>0</v>
      </c>
      <c r="I153" s="11">
        <v>0</v>
      </c>
      <c r="J153" s="11">
        <v>5.1134001731872569</v>
      </c>
      <c r="K153" s="12">
        <v>5.1134001731872569</v>
      </c>
      <c r="L153" s="13">
        <v>0</v>
      </c>
      <c r="M153" s="11">
        <v>0</v>
      </c>
      <c r="N153" s="11">
        <v>0</v>
      </c>
      <c r="O153" s="11">
        <v>0</v>
      </c>
      <c r="P153" s="12">
        <v>0</v>
      </c>
    </row>
    <row r="154" spans="1:16" x14ac:dyDescent="0.35">
      <c r="A154" s="13" t="s">
        <v>25</v>
      </c>
      <c r="B154" s="11" t="s">
        <v>79</v>
      </c>
      <c r="C154" s="11" t="s">
        <v>30</v>
      </c>
      <c r="D154" s="7" t="s">
        <v>98</v>
      </c>
      <c r="E154" s="13">
        <v>14.030063629150391</v>
      </c>
      <c r="F154" s="12">
        <v>0</v>
      </c>
      <c r="G154" s="13">
        <v>0</v>
      </c>
      <c r="H154" s="11">
        <v>0</v>
      </c>
      <c r="I154" s="11">
        <v>0</v>
      </c>
      <c r="J154" s="11">
        <v>0</v>
      </c>
      <c r="K154" s="12">
        <v>0</v>
      </c>
      <c r="L154" s="13">
        <v>0</v>
      </c>
      <c r="M154" s="11">
        <v>0</v>
      </c>
      <c r="N154" s="11">
        <v>0</v>
      </c>
      <c r="O154" s="11">
        <v>0</v>
      </c>
      <c r="P154" s="12">
        <v>0</v>
      </c>
    </row>
    <row r="155" spans="1:16" x14ac:dyDescent="0.35">
      <c r="A155" s="13" t="s">
        <v>25</v>
      </c>
      <c r="B155" s="11" t="s">
        <v>79</v>
      </c>
      <c r="C155" s="11" t="s">
        <v>30</v>
      </c>
      <c r="D155" s="7" t="s">
        <v>99</v>
      </c>
      <c r="E155" s="13">
        <v>9.1382421255111694</v>
      </c>
      <c r="F155" s="12">
        <v>0</v>
      </c>
      <c r="G155" s="13">
        <v>0</v>
      </c>
      <c r="H155" s="11">
        <v>0</v>
      </c>
      <c r="I155" s="11">
        <v>0</v>
      </c>
      <c r="J155" s="11">
        <v>0</v>
      </c>
      <c r="K155" s="12">
        <v>0</v>
      </c>
      <c r="L155" s="13">
        <v>0</v>
      </c>
      <c r="M155" s="11">
        <v>0</v>
      </c>
      <c r="N155" s="11">
        <v>0</v>
      </c>
      <c r="O155" s="11">
        <v>0</v>
      </c>
      <c r="P155" s="12">
        <v>0</v>
      </c>
    </row>
    <row r="156" spans="1:16" x14ac:dyDescent="0.35">
      <c r="A156" s="13" t="s">
        <v>25</v>
      </c>
      <c r="B156" s="11" t="s">
        <v>79</v>
      </c>
      <c r="C156" s="11" t="s">
        <v>30</v>
      </c>
      <c r="D156" s="7" t="s">
        <v>100</v>
      </c>
      <c r="E156" s="13">
        <v>4.51182925701141</v>
      </c>
      <c r="F156" s="12">
        <v>0</v>
      </c>
      <c r="G156" s="13">
        <v>0</v>
      </c>
      <c r="H156" s="11">
        <v>0</v>
      </c>
      <c r="I156" s="11">
        <v>0</v>
      </c>
      <c r="J156" s="11">
        <v>0</v>
      </c>
      <c r="K156" s="12">
        <v>0</v>
      </c>
      <c r="L156" s="13">
        <v>0</v>
      </c>
      <c r="M156" s="11">
        <v>0</v>
      </c>
      <c r="N156" s="11">
        <v>0</v>
      </c>
      <c r="O156" s="11">
        <v>0</v>
      </c>
      <c r="P156" s="12">
        <v>0</v>
      </c>
    </row>
    <row r="157" spans="1:16" x14ac:dyDescent="0.35">
      <c r="A157" s="13" t="s">
        <v>25</v>
      </c>
      <c r="B157" s="11" t="s">
        <v>79</v>
      </c>
      <c r="C157" s="11" t="s">
        <v>26</v>
      </c>
      <c r="D157" s="7" t="s">
        <v>69</v>
      </c>
      <c r="E157" s="13">
        <v>7.6432967185974103</v>
      </c>
      <c r="F157" s="12">
        <v>3</v>
      </c>
      <c r="G157" s="13">
        <v>0.45859780311584458</v>
      </c>
      <c r="H157" s="11">
        <v>0</v>
      </c>
      <c r="I157" s="11">
        <v>0</v>
      </c>
      <c r="J157" s="11">
        <v>0</v>
      </c>
      <c r="K157" s="12">
        <v>0.45859780311584458</v>
      </c>
      <c r="L157" s="13">
        <v>0.45859780311584458</v>
      </c>
      <c r="M157" s="11">
        <v>0</v>
      </c>
      <c r="N157" s="11">
        <v>0</v>
      </c>
      <c r="O157" s="11">
        <v>0</v>
      </c>
      <c r="P157" s="12">
        <v>0.45859780311584458</v>
      </c>
    </row>
    <row r="158" spans="1:16" x14ac:dyDescent="0.35">
      <c r="A158" s="13" t="s">
        <v>25</v>
      </c>
      <c r="B158" s="11" t="s">
        <v>79</v>
      </c>
      <c r="C158" s="11" t="s">
        <v>30</v>
      </c>
      <c r="D158" s="7" t="s">
        <v>69</v>
      </c>
      <c r="E158" s="13">
        <v>117.70880943536758</v>
      </c>
      <c r="F158" s="12">
        <v>3</v>
      </c>
      <c r="G158" s="13">
        <v>7.0625285661220545</v>
      </c>
      <c r="H158" s="11">
        <v>0</v>
      </c>
      <c r="I158" s="11">
        <v>0</v>
      </c>
      <c r="J158" s="11">
        <v>0</v>
      </c>
      <c r="K158" s="12">
        <v>7.0625285661220545</v>
      </c>
      <c r="L158" s="13">
        <v>7.0625285661220545</v>
      </c>
      <c r="M158" s="11">
        <v>0</v>
      </c>
      <c r="N158" s="11">
        <v>0</v>
      </c>
      <c r="O158" s="11">
        <v>0</v>
      </c>
      <c r="P158" s="12">
        <v>7.0625285661220545</v>
      </c>
    </row>
    <row r="159" spans="1:16" x14ac:dyDescent="0.35">
      <c r="A159" s="13" t="s">
        <v>25</v>
      </c>
      <c r="B159" s="11" t="s">
        <v>79</v>
      </c>
      <c r="C159" s="11" t="s">
        <v>30</v>
      </c>
      <c r="D159" s="7" t="s">
        <v>101</v>
      </c>
      <c r="E159" s="13">
        <v>1.47997033596039</v>
      </c>
      <c r="F159" s="12">
        <v>2</v>
      </c>
      <c r="G159" s="13">
        <v>0</v>
      </c>
      <c r="H159" s="11">
        <v>0</v>
      </c>
      <c r="I159" s="11">
        <v>0</v>
      </c>
      <c r="J159" s="11">
        <v>0.147997033596039</v>
      </c>
      <c r="K159" s="12">
        <v>0.147997033596039</v>
      </c>
      <c r="L159" s="13">
        <v>0</v>
      </c>
      <c r="M159" s="11">
        <v>0</v>
      </c>
      <c r="N159" s="11">
        <v>0</v>
      </c>
      <c r="O159" s="11">
        <v>0</v>
      </c>
      <c r="P159" s="12">
        <v>0</v>
      </c>
    </row>
    <row r="160" spans="1:16" x14ac:dyDescent="0.35">
      <c r="A160" s="13" t="s">
        <v>25</v>
      </c>
      <c r="B160" s="11" t="s">
        <v>79</v>
      </c>
      <c r="C160" s="11" t="s">
        <v>30</v>
      </c>
      <c r="D160" s="7" t="s">
        <v>70</v>
      </c>
      <c r="E160" s="13">
        <v>79.121513128280611</v>
      </c>
      <c r="F160" s="12">
        <v>4</v>
      </c>
      <c r="G160" s="13">
        <v>10.127553680419918</v>
      </c>
      <c r="H160" s="11">
        <v>15.191330520629878</v>
      </c>
      <c r="I160" s="11">
        <v>0</v>
      </c>
      <c r="J160" s="11">
        <v>0</v>
      </c>
      <c r="K160" s="12">
        <v>25.318884201049798</v>
      </c>
      <c r="L160" s="13">
        <v>0</v>
      </c>
      <c r="M160" s="11">
        <v>0</v>
      </c>
      <c r="N160" s="11">
        <v>0</v>
      </c>
      <c r="O160" s="11">
        <v>0</v>
      </c>
      <c r="P160" s="12">
        <v>0</v>
      </c>
    </row>
    <row r="161" spans="1:16" x14ac:dyDescent="0.35">
      <c r="A161" s="13" t="s">
        <v>25</v>
      </c>
      <c r="B161" s="11" t="s">
        <v>79</v>
      </c>
      <c r="C161" s="11" t="s">
        <v>30</v>
      </c>
      <c r="D161" s="7" t="s">
        <v>71</v>
      </c>
      <c r="E161" s="13">
        <v>205.67800378799447</v>
      </c>
      <c r="F161" s="12">
        <v>3</v>
      </c>
      <c r="G161" s="13">
        <v>74.044081363678004</v>
      </c>
      <c r="H161" s="11">
        <v>0</v>
      </c>
      <c r="I161" s="11">
        <v>0</v>
      </c>
      <c r="J161" s="11">
        <v>0</v>
      </c>
      <c r="K161" s="12">
        <v>74.044081363678004</v>
      </c>
      <c r="L161" s="13">
        <v>43.19238079547884</v>
      </c>
      <c r="M161" s="11">
        <v>0</v>
      </c>
      <c r="N161" s="11">
        <v>0</v>
      </c>
      <c r="O161" s="11">
        <v>0</v>
      </c>
      <c r="P161" s="12">
        <v>43.19238079547884</v>
      </c>
    </row>
    <row r="162" spans="1:16" x14ac:dyDescent="0.35">
      <c r="A162" s="13" t="s">
        <v>25</v>
      </c>
      <c r="B162" s="11" t="s">
        <v>79</v>
      </c>
      <c r="C162" s="11" t="s">
        <v>30</v>
      </c>
      <c r="D162" s="7" t="s">
        <v>72</v>
      </c>
      <c r="E162" s="13">
        <v>24.916932344436649</v>
      </c>
      <c r="F162" s="12">
        <v>2</v>
      </c>
      <c r="G162" s="13">
        <v>0</v>
      </c>
      <c r="H162" s="11">
        <v>0</v>
      </c>
      <c r="I162" s="11">
        <v>0</v>
      </c>
      <c r="J162" s="11">
        <v>2.4916932344436651</v>
      </c>
      <c r="K162" s="12">
        <v>2.4916932344436651</v>
      </c>
      <c r="L162" s="13">
        <v>0</v>
      </c>
      <c r="M162" s="11">
        <v>0</v>
      </c>
      <c r="N162" s="11">
        <v>0.49833864688873297</v>
      </c>
      <c r="O162" s="11">
        <v>0.99667729377746594</v>
      </c>
      <c r="P162" s="12">
        <v>1.4950159406661989</v>
      </c>
    </row>
    <row r="163" spans="1:16" x14ac:dyDescent="0.35">
      <c r="A163" s="13" t="s">
        <v>25</v>
      </c>
      <c r="B163" s="11" t="s">
        <v>79</v>
      </c>
      <c r="C163" s="11" t="s">
        <v>26</v>
      </c>
      <c r="D163" s="7" t="s">
        <v>73</v>
      </c>
      <c r="E163" s="13">
        <v>21.534488677978487</v>
      </c>
      <c r="F163" s="12">
        <v>0</v>
      </c>
      <c r="G163" s="13">
        <v>0</v>
      </c>
      <c r="H163" s="11">
        <v>0</v>
      </c>
      <c r="I163" s="11">
        <v>0</v>
      </c>
      <c r="J163" s="11">
        <v>0</v>
      </c>
      <c r="K163" s="12">
        <v>0</v>
      </c>
      <c r="L163" s="13">
        <v>0</v>
      </c>
      <c r="M163" s="11">
        <v>0</v>
      </c>
      <c r="N163" s="11">
        <v>0</v>
      </c>
      <c r="O163" s="11">
        <v>0</v>
      </c>
      <c r="P163" s="12">
        <v>0</v>
      </c>
    </row>
    <row r="164" spans="1:16" x14ac:dyDescent="0.35">
      <c r="A164" s="13" t="s">
        <v>25</v>
      </c>
      <c r="B164" s="11" t="s">
        <v>79</v>
      </c>
      <c r="C164" s="11" t="s">
        <v>30</v>
      </c>
      <c r="D164" s="7" t="s">
        <v>73</v>
      </c>
      <c r="E164" s="13">
        <v>46.997887611389174</v>
      </c>
      <c r="F164" s="12">
        <v>0</v>
      </c>
      <c r="G164" s="13">
        <v>0</v>
      </c>
      <c r="H164" s="11">
        <v>0</v>
      </c>
      <c r="I164" s="11">
        <v>0</v>
      </c>
      <c r="J164" s="11">
        <v>0</v>
      </c>
      <c r="K164" s="12">
        <v>0</v>
      </c>
      <c r="L164" s="13">
        <v>0</v>
      </c>
      <c r="M164" s="11">
        <v>0</v>
      </c>
      <c r="N164" s="11">
        <v>0</v>
      </c>
      <c r="O164" s="11">
        <v>0</v>
      </c>
      <c r="P164" s="12">
        <v>0</v>
      </c>
    </row>
    <row r="165" spans="1:16" x14ac:dyDescent="0.35">
      <c r="A165" s="13" t="s">
        <v>25</v>
      </c>
      <c r="B165" s="11" t="s">
        <v>79</v>
      </c>
      <c r="C165" s="11" t="s">
        <v>30</v>
      </c>
      <c r="D165" s="7" t="s">
        <v>102</v>
      </c>
      <c r="E165" s="13">
        <v>3.8464369773864702</v>
      </c>
      <c r="F165" s="12">
        <v>2</v>
      </c>
      <c r="G165" s="13">
        <v>0</v>
      </c>
      <c r="H165" s="11">
        <v>0</v>
      </c>
      <c r="I165" s="11">
        <v>0</v>
      </c>
      <c r="J165" s="11">
        <v>1.153931093215941</v>
      </c>
      <c r="K165" s="12">
        <v>1.153931093215941</v>
      </c>
      <c r="L165" s="13">
        <v>0</v>
      </c>
      <c r="M165" s="11">
        <v>0</v>
      </c>
      <c r="N165" s="11">
        <v>0</v>
      </c>
      <c r="O165" s="11">
        <v>0</v>
      </c>
      <c r="P165" s="12">
        <v>0</v>
      </c>
    </row>
    <row r="166" spans="1:16" x14ac:dyDescent="0.35">
      <c r="A166" s="13" t="s">
        <v>25</v>
      </c>
      <c r="B166" s="11" t="s">
        <v>79</v>
      </c>
      <c r="C166" s="11" t="s">
        <v>26</v>
      </c>
      <c r="D166" s="7" t="s">
        <v>78</v>
      </c>
      <c r="E166" s="13">
        <v>28.03670954704284</v>
      </c>
      <c r="F166" s="12">
        <v>5</v>
      </c>
      <c r="G166" s="13">
        <v>0</v>
      </c>
      <c r="H166" s="11">
        <v>0</v>
      </c>
      <c r="I166" s="11">
        <v>0</v>
      </c>
      <c r="J166" s="11">
        <v>11.214683818817136</v>
      </c>
      <c r="K166" s="12">
        <v>11.214683818817136</v>
      </c>
      <c r="L166" s="13">
        <v>1.7522943466901775</v>
      </c>
      <c r="M166" s="11">
        <v>1.7522943466901775</v>
      </c>
      <c r="N166" s="11">
        <v>1.7522943466901775</v>
      </c>
      <c r="O166" s="11">
        <v>1.7522943466901775</v>
      </c>
      <c r="P166" s="12">
        <v>7.0091773867607099</v>
      </c>
    </row>
    <row r="167" spans="1:16" x14ac:dyDescent="0.35">
      <c r="A167" s="13" t="s">
        <v>25</v>
      </c>
      <c r="B167" s="11" t="s">
        <v>79</v>
      </c>
      <c r="C167" s="11" t="s">
        <v>30</v>
      </c>
      <c r="D167" s="7" t="s">
        <v>78</v>
      </c>
      <c r="E167" s="13">
        <v>736.57143384218216</v>
      </c>
      <c r="F167" s="12">
        <v>5</v>
      </c>
      <c r="G167" s="13">
        <v>0</v>
      </c>
      <c r="H167" s="11">
        <v>0</v>
      </c>
      <c r="I167" s="11">
        <v>0</v>
      </c>
      <c r="J167" s="11">
        <v>294.62857353687286</v>
      </c>
      <c r="K167" s="12">
        <v>294.62857353687286</v>
      </c>
      <c r="L167" s="13">
        <v>46.035714615136385</v>
      </c>
      <c r="M167" s="11">
        <v>46.035714615136385</v>
      </c>
      <c r="N167" s="11">
        <v>46.035714615136385</v>
      </c>
      <c r="O167" s="11">
        <v>46.035714615136385</v>
      </c>
      <c r="P167" s="12">
        <v>184.14285846054554</v>
      </c>
    </row>
    <row r="168" spans="1:16" x14ac:dyDescent="0.35">
      <c r="A168" s="13" t="s">
        <v>25</v>
      </c>
      <c r="B168" s="11" t="s">
        <v>103</v>
      </c>
      <c r="C168" s="11" t="s">
        <v>30</v>
      </c>
      <c r="D168" s="7" t="s">
        <v>40</v>
      </c>
      <c r="E168" s="13">
        <v>40.477519512176514</v>
      </c>
      <c r="F168" s="12">
        <v>0</v>
      </c>
      <c r="G168" s="13">
        <v>0</v>
      </c>
      <c r="H168" s="11">
        <v>0</v>
      </c>
      <c r="I168" s="11">
        <v>0</v>
      </c>
      <c r="J168" s="11">
        <v>0</v>
      </c>
      <c r="K168" s="12">
        <v>0</v>
      </c>
      <c r="L168" s="13">
        <v>0</v>
      </c>
      <c r="M168" s="11">
        <v>0</v>
      </c>
      <c r="N168" s="11">
        <v>0</v>
      </c>
      <c r="O168" s="11">
        <v>0</v>
      </c>
      <c r="P168" s="12">
        <v>0</v>
      </c>
    </row>
    <row r="169" spans="1:16" x14ac:dyDescent="0.35">
      <c r="A169" s="13" t="s">
        <v>25</v>
      </c>
      <c r="B169" s="11" t="s">
        <v>103</v>
      </c>
      <c r="C169" s="11" t="s">
        <v>30</v>
      </c>
      <c r="D169" s="7" t="s">
        <v>43</v>
      </c>
      <c r="E169" s="13">
        <v>56.635910511016831</v>
      </c>
      <c r="F169" s="12">
        <v>3</v>
      </c>
      <c r="G169" s="13">
        <v>2.1238466441631316</v>
      </c>
      <c r="H169" s="11">
        <v>2.1238466441631316</v>
      </c>
      <c r="I169" s="11">
        <v>2.1238466441631316</v>
      </c>
      <c r="J169" s="11">
        <v>2.1238466441631316</v>
      </c>
      <c r="K169" s="12">
        <v>8.4953865766525265</v>
      </c>
      <c r="L169" s="13">
        <v>0</v>
      </c>
      <c r="M169" s="11">
        <v>0</v>
      </c>
      <c r="N169" s="11">
        <v>0</v>
      </c>
      <c r="O169" s="11">
        <v>0</v>
      </c>
      <c r="P169" s="12">
        <v>0</v>
      </c>
    </row>
    <row r="170" spans="1:16" x14ac:dyDescent="0.35">
      <c r="A170" s="13" t="s">
        <v>25</v>
      </c>
      <c r="B170" s="11" t="s">
        <v>103</v>
      </c>
      <c r="C170" s="11" t="s">
        <v>30</v>
      </c>
      <c r="D170" s="7" t="s">
        <v>46</v>
      </c>
      <c r="E170" s="13">
        <v>84.176111221313505</v>
      </c>
      <c r="F170" s="12">
        <v>1.25</v>
      </c>
      <c r="G170" s="13">
        <v>5.2610069513320941</v>
      </c>
      <c r="H170" s="11">
        <v>0</v>
      </c>
      <c r="I170" s="11">
        <v>0</v>
      </c>
      <c r="J170" s="11">
        <v>0</v>
      </c>
      <c r="K170" s="12">
        <v>5.2610069513320941</v>
      </c>
      <c r="L170" s="13">
        <v>42.088055610656752</v>
      </c>
      <c r="M170" s="11">
        <v>0</v>
      </c>
      <c r="N170" s="11">
        <v>0</v>
      </c>
      <c r="O170" s="11">
        <v>0</v>
      </c>
      <c r="P170" s="12">
        <v>42.088055610656752</v>
      </c>
    </row>
    <row r="171" spans="1:16" x14ac:dyDescent="0.35">
      <c r="A171" s="13" t="s">
        <v>25</v>
      </c>
      <c r="B171" s="11" t="s">
        <v>103</v>
      </c>
      <c r="C171" s="11" t="s">
        <v>30</v>
      </c>
      <c r="D171" s="7" t="s">
        <v>53</v>
      </c>
      <c r="E171" s="13">
        <v>37.104207992553697</v>
      </c>
      <c r="F171" s="12">
        <v>3</v>
      </c>
      <c r="G171" s="13">
        <v>2.7828155994415278</v>
      </c>
      <c r="H171" s="11">
        <v>2.7828155994415278</v>
      </c>
      <c r="I171" s="11">
        <v>2.7828155994415278</v>
      </c>
      <c r="J171" s="11">
        <v>2.7828155994415278</v>
      </c>
      <c r="K171" s="12">
        <v>11.131262397766111</v>
      </c>
      <c r="L171" s="13">
        <v>0</v>
      </c>
      <c r="M171" s="11">
        <v>0</v>
      </c>
      <c r="N171" s="11">
        <v>0</v>
      </c>
      <c r="O171" s="11">
        <v>0</v>
      </c>
      <c r="P171" s="12">
        <v>0</v>
      </c>
    </row>
    <row r="172" spans="1:16" x14ac:dyDescent="0.35">
      <c r="A172" s="13" t="s">
        <v>25</v>
      </c>
      <c r="B172" s="11" t="s">
        <v>103</v>
      </c>
      <c r="C172" s="11" t="s">
        <v>30</v>
      </c>
      <c r="D172" s="7" t="s">
        <v>104</v>
      </c>
      <c r="E172" s="13">
        <v>15.3235216140747</v>
      </c>
      <c r="F172" s="12">
        <v>0</v>
      </c>
      <c r="G172" s="13">
        <v>0</v>
      </c>
      <c r="H172" s="11">
        <v>0</v>
      </c>
      <c r="I172" s="11">
        <v>0</v>
      </c>
      <c r="J172" s="11">
        <v>0</v>
      </c>
      <c r="K172" s="12">
        <v>0</v>
      </c>
      <c r="L172" s="13">
        <v>0</v>
      </c>
      <c r="M172" s="11">
        <v>0</v>
      </c>
      <c r="N172" s="11">
        <v>0</v>
      </c>
      <c r="O172" s="11">
        <v>0</v>
      </c>
      <c r="P172" s="12">
        <v>0</v>
      </c>
    </row>
    <row r="173" spans="1:16" x14ac:dyDescent="0.35">
      <c r="A173" s="13" t="s">
        <v>25</v>
      </c>
      <c r="B173" s="11" t="s">
        <v>105</v>
      </c>
      <c r="C173" s="11" t="s">
        <v>29</v>
      </c>
      <c r="D173" s="7" t="s">
        <v>28</v>
      </c>
      <c r="E173" s="13">
        <v>2967.9226596355434</v>
      </c>
      <c r="F173" s="12">
        <v>2</v>
      </c>
      <c r="G173" s="13">
        <v>189.94705021667477</v>
      </c>
      <c r="H173" s="11">
        <v>284.92057532501218</v>
      </c>
      <c r="I173" s="11">
        <v>0</v>
      </c>
      <c r="J173" s="11">
        <v>0</v>
      </c>
      <c r="K173" s="12">
        <v>474.86762554168695</v>
      </c>
      <c r="L173" s="13">
        <v>59.358453192710869</v>
      </c>
      <c r="M173" s="11">
        <v>118.71690638542174</v>
      </c>
      <c r="N173" s="11">
        <v>0</v>
      </c>
      <c r="O173" s="11">
        <v>0</v>
      </c>
      <c r="P173" s="12">
        <v>178.07535957813261</v>
      </c>
    </row>
    <row r="174" spans="1:16" x14ac:dyDescent="0.35">
      <c r="A174" s="13" t="s">
        <v>25</v>
      </c>
      <c r="B174" s="11" t="s">
        <v>105</v>
      </c>
      <c r="C174" s="11" t="s">
        <v>29</v>
      </c>
      <c r="D174" s="7" t="s">
        <v>32</v>
      </c>
      <c r="E174" s="13">
        <v>1869.7157194614408</v>
      </c>
      <c r="F174" s="12">
        <v>3</v>
      </c>
      <c r="G174" s="13">
        <v>0</v>
      </c>
      <c r="H174" s="11">
        <v>0</v>
      </c>
      <c r="I174" s="11">
        <v>0</v>
      </c>
      <c r="J174" s="11">
        <v>560.91471583843236</v>
      </c>
      <c r="K174" s="12">
        <v>560.91471583843236</v>
      </c>
      <c r="L174" s="13">
        <v>70.114339479804045</v>
      </c>
      <c r="M174" s="11">
        <v>70.114339479804045</v>
      </c>
      <c r="N174" s="11">
        <v>70.114339479804045</v>
      </c>
      <c r="O174" s="11">
        <v>70.114339479804045</v>
      </c>
      <c r="P174" s="12">
        <v>280.45735791921618</v>
      </c>
    </row>
    <row r="175" spans="1:16" x14ac:dyDescent="0.35">
      <c r="A175" s="13" t="s">
        <v>25</v>
      </c>
      <c r="B175" s="11" t="s">
        <v>105</v>
      </c>
      <c r="C175" s="11" t="s">
        <v>29</v>
      </c>
      <c r="D175" s="7" t="s">
        <v>33</v>
      </c>
      <c r="E175" s="13">
        <v>115.29819881916039</v>
      </c>
      <c r="F175" s="12">
        <v>3.5</v>
      </c>
      <c r="G175" s="13">
        <v>12.913398267745963</v>
      </c>
      <c r="H175" s="11">
        <v>19.370097401618946</v>
      </c>
      <c r="I175" s="11">
        <v>0</v>
      </c>
      <c r="J175" s="11">
        <v>0</v>
      </c>
      <c r="K175" s="12">
        <v>32.28349566936491</v>
      </c>
      <c r="L175" s="13">
        <v>0</v>
      </c>
      <c r="M175" s="11">
        <v>0</v>
      </c>
      <c r="N175" s="11">
        <v>0</v>
      </c>
      <c r="O175" s="11">
        <v>0</v>
      </c>
      <c r="P175" s="12">
        <v>0</v>
      </c>
    </row>
    <row r="176" spans="1:16" x14ac:dyDescent="0.35">
      <c r="A176" s="13" t="s">
        <v>25</v>
      </c>
      <c r="B176" s="11" t="s">
        <v>105</v>
      </c>
      <c r="C176" s="11" t="s">
        <v>29</v>
      </c>
      <c r="D176" s="7" t="s">
        <v>36</v>
      </c>
      <c r="E176" s="13">
        <v>61.842525243759141</v>
      </c>
      <c r="F176" s="12">
        <v>5</v>
      </c>
      <c r="G176" s="13">
        <v>6.1842525243759141</v>
      </c>
      <c r="H176" s="11">
        <v>0</v>
      </c>
      <c r="I176" s="11">
        <v>0</v>
      </c>
      <c r="J176" s="11">
        <v>0</v>
      </c>
      <c r="K176" s="12">
        <v>6.1842525243759141</v>
      </c>
      <c r="L176" s="13">
        <v>3.0921262621879571</v>
      </c>
      <c r="M176" s="11">
        <v>0</v>
      </c>
      <c r="N176" s="11">
        <v>0</v>
      </c>
      <c r="O176" s="11">
        <v>0</v>
      </c>
      <c r="P176" s="12">
        <v>3.0921262621879571</v>
      </c>
    </row>
    <row r="177" spans="1:16" x14ac:dyDescent="0.35">
      <c r="A177" s="13" t="s">
        <v>25</v>
      </c>
      <c r="B177" s="11" t="s">
        <v>105</v>
      </c>
      <c r="C177" s="11" t="s">
        <v>29</v>
      </c>
      <c r="D177" s="7" t="s">
        <v>37</v>
      </c>
      <c r="E177" s="13">
        <v>162.44864463806155</v>
      </c>
      <c r="F177" s="12">
        <v>3.5</v>
      </c>
      <c r="G177" s="13">
        <v>0</v>
      </c>
      <c r="H177" s="11">
        <v>0</v>
      </c>
      <c r="I177" s="11">
        <v>0</v>
      </c>
      <c r="J177" s="11">
        <v>28.428512811660774</v>
      </c>
      <c r="K177" s="12">
        <v>28.428512811660774</v>
      </c>
      <c r="L177" s="13">
        <v>0</v>
      </c>
      <c r="M177" s="11">
        <v>0</v>
      </c>
      <c r="N177" s="11">
        <v>0</v>
      </c>
      <c r="O177" s="11">
        <v>17.057107686996464</v>
      </c>
      <c r="P177" s="12">
        <v>17.057107686996464</v>
      </c>
    </row>
    <row r="178" spans="1:16" x14ac:dyDescent="0.35">
      <c r="A178" s="13" t="s">
        <v>25</v>
      </c>
      <c r="B178" s="11" t="s">
        <v>105</v>
      </c>
      <c r="C178" s="11" t="s">
        <v>29</v>
      </c>
      <c r="D178" s="7" t="s">
        <v>38</v>
      </c>
      <c r="E178" s="13">
        <v>168.34491872787473</v>
      </c>
      <c r="F178" s="12">
        <v>7</v>
      </c>
      <c r="G178" s="13">
        <v>23.568288621902465</v>
      </c>
      <c r="H178" s="11">
        <v>35.352432932853688</v>
      </c>
      <c r="I178" s="11">
        <v>0</v>
      </c>
      <c r="J178" s="11">
        <v>0</v>
      </c>
      <c r="K178" s="12">
        <v>58.920721554756156</v>
      </c>
      <c r="L178" s="13">
        <v>0</v>
      </c>
      <c r="M178" s="11">
        <v>0</v>
      </c>
      <c r="N178" s="11">
        <v>0</v>
      </c>
      <c r="O178" s="11">
        <v>0</v>
      </c>
      <c r="P178" s="12">
        <v>0</v>
      </c>
    </row>
    <row r="179" spans="1:16" x14ac:dyDescent="0.35">
      <c r="A179" s="13" t="s">
        <v>25</v>
      </c>
      <c r="B179" s="11" t="s">
        <v>105</v>
      </c>
      <c r="C179" s="11" t="s">
        <v>29</v>
      </c>
      <c r="D179" s="7" t="s">
        <v>40</v>
      </c>
      <c r="E179" s="13">
        <v>24.232183456420898</v>
      </c>
      <c r="F179" s="12">
        <v>0</v>
      </c>
      <c r="G179" s="13">
        <v>0</v>
      </c>
      <c r="H179" s="11">
        <v>0</v>
      </c>
      <c r="I179" s="11">
        <v>0</v>
      </c>
      <c r="J179" s="11">
        <v>0</v>
      </c>
      <c r="K179" s="12">
        <v>0</v>
      </c>
      <c r="L179" s="13">
        <v>0</v>
      </c>
      <c r="M179" s="11">
        <v>0</v>
      </c>
      <c r="N179" s="11">
        <v>0</v>
      </c>
      <c r="O179" s="11">
        <v>0</v>
      </c>
      <c r="P179" s="12">
        <v>0</v>
      </c>
    </row>
    <row r="180" spans="1:16" x14ac:dyDescent="0.35">
      <c r="A180" s="13" t="s">
        <v>25</v>
      </c>
      <c r="B180" s="11" t="s">
        <v>105</v>
      </c>
      <c r="C180" s="11" t="s">
        <v>29</v>
      </c>
      <c r="D180" s="7" t="s">
        <v>41</v>
      </c>
      <c r="E180" s="13">
        <v>399.42761611938505</v>
      </c>
      <c r="F180" s="12">
        <v>0</v>
      </c>
      <c r="G180" s="13">
        <v>0</v>
      </c>
      <c r="H180" s="11">
        <v>0</v>
      </c>
      <c r="I180" s="11">
        <v>0</v>
      </c>
      <c r="J180" s="11">
        <v>0</v>
      </c>
      <c r="K180" s="12">
        <v>0</v>
      </c>
      <c r="L180" s="13">
        <v>0</v>
      </c>
      <c r="M180" s="11">
        <v>0</v>
      </c>
      <c r="N180" s="11">
        <v>0</v>
      </c>
      <c r="O180" s="11">
        <v>0</v>
      </c>
      <c r="P180" s="12">
        <v>0</v>
      </c>
    </row>
    <row r="181" spans="1:16" x14ac:dyDescent="0.35">
      <c r="A181" s="13" t="s">
        <v>25</v>
      </c>
      <c r="B181" s="11" t="s">
        <v>105</v>
      </c>
      <c r="C181" s="11" t="s">
        <v>29</v>
      </c>
      <c r="D181" s="7" t="s">
        <v>106</v>
      </c>
      <c r="E181" s="13">
        <v>6.0285763740539604</v>
      </c>
      <c r="F181" s="12">
        <v>4</v>
      </c>
      <c r="G181" s="13">
        <v>2.4114305496215844</v>
      </c>
      <c r="H181" s="11">
        <v>0</v>
      </c>
      <c r="I181" s="11">
        <v>0</v>
      </c>
      <c r="J181" s="11">
        <v>0</v>
      </c>
      <c r="K181" s="12">
        <v>2.4114305496215844</v>
      </c>
      <c r="L181" s="13">
        <v>0.24114305496215843</v>
      </c>
      <c r="M181" s="11">
        <v>0</v>
      </c>
      <c r="N181" s="11">
        <v>0</v>
      </c>
      <c r="O181" s="11">
        <v>0</v>
      </c>
      <c r="P181" s="12">
        <v>0.24114305496215843</v>
      </c>
    </row>
    <row r="182" spans="1:16" x14ac:dyDescent="0.35">
      <c r="A182" s="13" t="s">
        <v>25</v>
      </c>
      <c r="B182" s="11" t="s">
        <v>105</v>
      </c>
      <c r="C182" s="11" t="s">
        <v>29</v>
      </c>
      <c r="D182" s="7" t="s">
        <v>42</v>
      </c>
      <c r="E182" s="13">
        <v>30.894034184515473</v>
      </c>
      <c r="F182" s="12">
        <v>6</v>
      </c>
      <c r="G182" s="13">
        <v>2.317052563838661</v>
      </c>
      <c r="H182" s="11">
        <v>2.317052563838661</v>
      </c>
      <c r="I182" s="11">
        <v>2.317052563838661</v>
      </c>
      <c r="J182" s="11">
        <v>2.317052563838661</v>
      </c>
      <c r="K182" s="12">
        <v>9.2682102553546439</v>
      </c>
      <c r="L182" s="13">
        <v>0</v>
      </c>
      <c r="M182" s="11">
        <v>0</v>
      </c>
      <c r="N182" s="11">
        <v>0</v>
      </c>
      <c r="O182" s="11">
        <v>0</v>
      </c>
      <c r="P182" s="12">
        <v>0</v>
      </c>
    </row>
    <row r="183" spans="1:16" x14ac:dyDescent="0.35">
      <c r="A183" s="13" t="s">
        <v>25</v>
      </c>
      <c r="B183" s="11" t="s">
        <v>105</v>
      </c>
      <c r="C183" s="11" t="s">
        <v>29</v>
      </c>
      <c r="D183" s="7" t="s">
        <v>43</v>
      </c>
      <c r="E183" s="13">
        <v>1652.8184946775432</v>
      </c>
      <c r="F183" s="12">
        <v>3</v>
      </c>
      <c r="G183" s="13">
        <v>61.980693550407878</v>
      </c>
      <c r="H183" s="11">
        <v>61.980693550407878</v>
      </c>
      <c r="I183" s="11">
        <v>61.980693550407878</v>
      </c>
      <c r="J183" s="11">
        <v>61.980693550407878</v>
      </c>
      <c r="K183" s="12">
        <v>247.92277420163151</v>
      </c>
      <c r="L183" s="13">
        <v>0</v>
      </c>
      <c r="M183" s="11">
        <v>0</v>
      </c>
      <c r="N183" s="11">
        <v>0</v>
      </c>
      <c r="O183" s="11">
        <v>0</v>
      </c>
      <c r="P183" s="12">
        <v>0</v>
      </c>
    </row>
    <row r="184" spans="1:16" x14ac:dyDescent="0.35">
      <c r="A184" s="13" t="s">
        <v>25</v>
      </c>
      <c r="B184" s="11" t="s">
        <v>105</v>
      </c>
      <c r="C184" s="11" t="s">
        <v>29</v>
      </c>
      <c r="D184" s="7" t="s">
        <v>83</v>
      </c>
      <c r="E184" s="13">
        <v>100.06345415115354</v>
      </c>
      <c r="F184" s="12">
        <v>4</v>
      </c>
      <c r="G184" s="13">
        <v>12.808122131347654</v>
      </c>
      <c r="H184" s="11">
        <v>19.212183197021478</v>
      </c>
      <c r="I184" s="11">
        <v>0</v>
      </c>
      <c r="J184" s="11">
        <v>0</v>
      </c>
      <c r="K184" s="12">
        <v>32.020305328369133</v>
      </c>
      <c r="L184" s="13">
        <v>0</v>
      </c>
      <c r="M184" s="11">
        <v>0</v>
      </c>
      <c r="N184" s="11">
        <v>0</v>
      </c>
      <c r="O184" s="11">
        <v>0</v>
      </c>
      <c r="P184" s="12">
        <v>0</v>
      </c>
    </row>
    <row r="185" spans="1:16" x14ac:dyDescent="0.35">
      <c r="A185" s="13" t="s">
        <v>25</v>
      </c>
      <c r="B185" s="11" t="s">
        <v>105</v>
      </c>
      <c r="C185" s="11" t="s">
        <v>29</v>
      </c>
      <c r="D185" s="7" t="s">
        <v>45</v>
      </c>
      <c r="E185" s="13">
        <v>89.1189470887185</v>
      </c>
      <c r="F185" s="12">
        <v>1.25</v>
      </c>
      <c r="G185" s="13">
        <v>11.139868386089812</v>
      </c>
      <c r="H185" s="11">
        <v>0</v>
      </c>
      <c r="I185" s="11">
        <v>0</v>
      </c>
      <c r="J185" s="11">
        <v>0</v>
      </c>
      <c r="K185" s="12">
        <v>11.139868386089812</v>
      </c>
      <c r="L185" s="13">
        <v>1.1139868386089813</v>
      </c>
      <c r="M185" s="11">
        <v>0</v>
      </c>
      <c r="N185" s="11">
        <v>0</v>
      </c>
      <c r="O185" s="11">
        <v>0</v>
      </c>
      <c r="P185" s="12">
        <v>1.1139868386089813</v>
      </c>
    </row>
    <row r="186" spans="1:16" x14ac:dyDescent="0.35">
      <c r="A186" s="13" t="s">
        <v>25</v>
      </c>
      <c r="B186" s="11" t="s">
        <v>105</v>
      </c>
      <c r="C186" s="11" t="s">
        <v>29</v>
      </c>
      <c r="D186" s="7" t="s">
        <v>46</v>
      </c>
      <c r="E186" s="13">
        <v>1569.1436349153521</v>
      </c>
      <c r="F186" s="12">
        <v>1.25</v>
      </c>
      <c r="G186" s="13">
        <v>98.071477182209506</v>
      </c>
      <c r="H186" s="11">
        <v>0</v>
      </c>
      <c r="I186" s="11">
        <v>0</v>
      </c>
      <c r="J186" s="11">
        <v>0</v>
      </c>
      <c r="K186" s="12">
        <v>98.071477182209506</v>
      </c>
      <c r="L186" s="13">
        <v>784.57181745767605</v>
      </c>
      <c r="M186" s="11">
        <v>0</v>
      </c>
      <c r="N186" s="11">
        <v>0</v>
      </c>
      <c r="O186" s="11">
        <v>0</v>
      </c>
      <c r="P186" s="12">
        <v>784.57181745767605</v>
      </c>
    </row>
    <row r="187" spans="1:16" x14ac:dyDescent="0.35">
      <c r="A187" s="13" t="s">
        <v>25</v>
      </c>
      <c r="B187" s="11" t="s">
        <v>105</v>
      </c>
      <c r="C187" s="11" t="s">
        <v>29</v>
      </c>
      <c r="D187" s="7" t="s">
        <v>107</v>
      </c>
      <c r="E187" s="13">
        <v>8.9912247657775897</v>
      </c>
      <c r="F187" s="12">
        <v>3.5</v>
      </c>
      <c r="G187" s="13">
        <v>0.94407860040664693</v>
      </c>
      <c r="H187" s="11">
        <v>0</v>
      </c>
      <c r="I187" s="11">
        <v>0</v>
      </c>
      <c r="J187" s="11">
        <v>0</v>
      </c>
      <c r="K187" s="12">
        <v>0.94407860040664693</v>
      </c>
      <c r="L187" s="13">
        <v>0.31469286680221564</v>
      </c>
      <c r="M187" s="11">
        <v>0</v>
      </c>
      <c r="N187" s="11">
        <v>0</v>
      </c>
      <c r="O187" s="11">
        <v>0</v>
      </c>
      <c r="P187" s="12">
        <v>0.31469286680221564</v>
      </c>
    </row>
    <row r="188" spans="1:16" x14ac:dyDescent="0.35">
      <c r="A188" s="13" t="s">
        <v>25</v>
      </c>
      <c r="B188" s="11" t="s">
        <v>105</v>
      </c>
      <c r="C188" s="11" t="s">
        <v>29</v>
      </c>
      <c r="D188" s="7" t="s">
        <v>47</v>
      </c>
      <c r="E188" s="13">
        <v>335.6310710906987</v>
      </c>
      <c r="F188" s="12">
        <v>0</v>
      </c>
      <c r="G188" s="13">
        <v>0</v>
      </c>
      <c r="H188" s="11">
        <v>0</v>
      </c>
      <c r="I188" s="11">
        <v>0</v>
      </c>
      <c r="J188" s="11">
        <v>0</v>
      </c>
      <c r="K188" s="12">
        <v>0</v>
      </c>
      <c r="L188" s="13">
        <v>0</v>
      </c>
      <c r="M188" s="11">
        <v>0</v>
      </c>
      <c r="N188" s="11">
        <v>0</v>
      </c>
      <c r="O188" s="11">
        <v>0</v>
      </c>
      <c r="P188" s="12">
        <v>0</v>
      </c>
    </row>
    <row r="189" spans="1:16" x14ac:dyDescent="0.35">
      <c r="A189" s="13" t="s">
        <v>25</v>
      </c>
      <c r="B189" s="11" t="s">
        <v>105</v>
      </c>
      <c r="C189" s="11" t="s">
        <v>29</v>
      </c>
      <c r="D189" s="7" t="s">
        <v>48</v>
      </c>
      <c r="E189" s="13">
        <v>797.06224250793503</v>
      </c>
      <c r="F189" s="12">
        <v>0</v>
      </c>
      <c r="G189" s="13">
        <v>0</v>
      </c>
      <c r="H189" s="11">
        <v>0</v>
      </c>
      <c r="I189" s="11">
        <v>0</v>
      </c>
      <c r="J189" s="11">
        <v>0</v>
      </c>
      <c r="K189" s="12">
        <v>0</v>
      </c>
      <c r="L189" s="13">
        <v>0</v>
      </c>
      <c r="M189" s="11">
        <v>0</v>
      </c>
      <c r="N189" s="11">
        <v>0</v>
      </c>
      <c r="O189" s="11">
        <v>0</v>
      </c>
      <c r="P189" s="12">
        <v>0</v>
      </c>
    </row>
    <row r="190" spans="1:16" x14ac:dyDescent="0.35">
      <c r="A190" s="13" t="s">
        <v>25</v>
      </c>
      <c r="B190" s="11" t="s">
        <v>105</v>
      </c>
      <c r="C190" s="11" t="s">
        <v>29</v>
      </c>
      <c r="D190" s="7" t="s">
        <v>49</v>
      </c>
      <c r="E190" s="13">
        <v>2032.8777070045478</v>
      </c>
      <c r="F190" s="12">
        <v>0</v>
      </c>
      <c r="G190" s="13">
        <v>0</v>
      </c>
      <c r="H190" s="11">
        <v>0</v>
      </c>
      <c r="I190" s="11">
        <v>0</v>
      </c>
      <c r="J190" s="11">
        <v>0</v>
      </c>
      <c r="K190" s="12">
        <v>0</v>
      </c>
      <c r="L190" s="13">
        <v>0</v>
      </c>
      <c r="M190" s="11">
        <v>0</v>
      </c>
      <c r="N190" s="11">
        <v>0</v>
      </c>
      <c r="O190" s="11">
        <v>0</v>
      </c>
      <c r="P190" s="12">
        <v>0</v>
      </c>
    </row>
    <row r="191" spans="1:16" x14ac:dyDescent="0.35">
      <c r="A191" s="13" t="s">
        <v>25</v>
      </c>
      <c r="B191" s="11" t="s">
        <v>105</v>
      </c>
      <c r="C191" s="11" t="s">
        <v>29</v>
      </c>
      <c r="D191" s="7" t="s">
        <v>50</v>
      </c>
      <c r="E191" s="13">
        <v>258.5379638671875</v>
      </c>
      <c r="F191" s="12">
        <v>0.3</v>
      </c>
      <c r="G191" s="13">
        <v>0</v>
      </c>
      <c r="H191" s="11">
        <v>0</v>
      </c>
      <c r="I191" s="11">
        <v>0</v>
      </c>
      <c r="J191" s="11">
        <v>1.5512277832031249</v>
      </c>
      <c r="K191" s="12">
        <v>1.5512277832031249</v>
      </c>
      <c r="L191" s="13">
        <v>0</v>
      </c>
      <c r="M191" s="11">
        <v>0</v>
      </c>
      <c r="N191" s="11">
        <v>0</v>
      </c>
      <c r="O191" s="11">
        <v>0</v>
      </c>
      <c r="P191" s="12">
        <v>0</v>
      </c>
    </row>
    <row r="192" spans="1:16" x14ac:dyDescent="0.35">
      <c r="A192" s="13" t="s">
        <v>25</v>
      </c>
      <c r="B192" s="11" t="s">
        <v>105</v>
      </c>
      <c r="C192" s="11" t="s">
        <v>29</v>
      </c>
      <c r="D192" s="7" t="s">
        <v>52</v>
      </c>
      <c r="E192" s="13">
        <v>59.835908889770501</v>
      </c>
      <c r="F192" s="12">
        <v>4.5</v>
      </c>
      <c r="G192" s="13">
        <v>5.3852318000793469</v>
      </c>
      <c r="H192" s="11">
        <v>8.077847700119019</v>
      </c>
      <c r="I192" s="11">
        <v>0</v>
      </c>
      <c r="J192" s="11">
        <v>0</v>
      </c>
      <c r="K192" s="12">
        <v>13.463079500198365</v>
      </c>
      <c r="L192" s="13">
        <v>0</v>
      </c>
      <c r="M192" s="11">
        <v>0</v>
      </c>
      <c r="N192" s="11">
        <v>0</v>
      </c>
      <c r="O192" s="11">
        <v>0</v>
      </c>
      <c r="P192" s="12">
        <v>0</v>
      </c>
    </row>
    <row r="193" spans="1:16" x14ac:dyDescent="0.35">
      <c r="A193" s="13" t="s">
        <v>25</v>
      </c>
      <c r="B193" s="11" t="s">
        <v>105</v>
      </c>
      <c r="C193" s="11" t="s">
        <v>29</v>
      </c>
      <c r="D193" s="7" t="s">
        <v>108</v>
      </c>
      <c r="E193" s="13">
        <v>15.9487466812134</v>
      </c>
      <c r="F193" s="12">
        <v>4.5</v>
      </c>
      <c r="G193" s="13">
        <v>1.4353872013092064</v>
      </c>
      <c r="H193" s="11">
        <v>2.1530808019638092</v>
      </c>
      <c r="I193" s="11">
        <v>0</v>
      </c>
      <c r="J193" s="11">
        <v>0</v>
      </c>
      <c r="K193" s="12">
        <v>3.5884680032730154</v>
      </c>
      <c r="L193" s="13">
        <v>0</v>
      </c>
      <c r="M193" s="11">
        <v>0</v>
      </c>
      <c r="N193" s="11">
        <v>0</v>
      </c>
      <c r="O193" s="11">
        <v>0</v>
      </c>
      <c r="P193" s="12">
        <v>0</v>
      </c>
    </row>
    <row r="194" spans="1:16" x14ac:dyDescent="0.35">
      <c r="A194" s="13" t="s">
        <v>25</v>
      </c>
      <c r="B194" s="11" t="s">
        <v>105</v>
      </c>
      <c r="C194" s="11" t="s">
        <v>29</v>
      </c>
      <c r="D194" s="7" t="s">
        <v>55</v>
      </c>
      <c r="E194" s="13">
        <v>207.83902168273923</v>
      </c>
      <c r="F194" s="12">
        <v>0</v>
      </c>
      <c r="G194" s="13">
        <v>0</v>
      </c>
      <c r="H194" s="11">
        <v>0</v>
      </c>
      <c r="I194" s="11">
        <v>0</v>
      </c>
      <c r="J194" s="11">
        <v>0</v>
      </c>
      <c r="K194" s="12">
        <v>0</v>
      </c>
      <c r="L194" s="13">
        <v>0</v>
      </c>
      <c r="M194" s="11">
        <v>0</v>
      </c>
      <c r="N194" s="11">
        <v>0</v>
      </c>
      <c r="O194" s="11">
        <v>0</v>
      </c>
      <c r="P194" s="12">
        <v>0</v>
      </c>
    </row>
    <row r="195" spans="1:16" x14ac:dyDescent="0.35">
      <c r="A195" s="13" t="s">
        <v>25</v>
      </c>
      <c r="B195" s="11" t="s">
        <v>105</v>
      </c>
      <c r="C195" s="11" t="s">
        <v>29</v>
      </c>
      <c r="D195" s="7" t="s">
        <v>57</v>
      </c>
      <c r="E195" s="13">
        <v>1564.1645472049709</v>
      </c>
      <c r="F195" s="12">
        <v>0</v>
      </c>
      <c r="G195" s="13">
        <v>0</v>
      </c>
      <c r="H195" s="11">
        <v>0</v>
      </c>
      <c r="I195" s="11">
        <v>0</v>
      </c>
      <c r="J195" s="11">
        <v>0</v>
      </c>
      <c r="K195" s="12">
        <v>0</v>
      </c>
      <c r="L195" s="13">
        <v>0</v>
      </c>
      <c r="M195" s="11">
        <v>0</v>
      </c>
      <c r="N195" s="11">
        <v>0</v>
      </c>
      <c r="O195" s="11">
        <v>0</v>
      </c>
      <c r="P195" s="12">
        <v>0</v>
      </c>
    </row>
    <row r="196" spans="1:16" x14ac:dyDescent="0.35">
      <c r="A196" s="13" t="s">
        <v>25</v>
      </c>
      <c r="B196" s="11" t="s">
        <v>105</v>
      </c>
      <c r="C196" s="11" t="s">
        <v>29</v>
      </c>
      <c r="D196" s="7" t="s">
        <v>109</v>
      </c>
      <c r="E196" s="13">
        <v>82.246804714202938</v>
      </c>
      <c r="F196" s="12">
        <v>3</v>
      </c>
      <c r="G196" s="13">
        <v>7.8956932525634818</v>
      </c>
      <c r="H196" s="11">
        <v>11.843539878845224</v>
      </c>
      <c r="I196" s="11">
        <v>0</v>
      </c>
      <c r="J196" s="11">
        <v>0</v>
      </c>
      <c r="K196" s="12">
        <v>19.739233131408707</v>
      </c>
      <c r="L196" s="13">
        <v>0</v>
      </c>
      <c r="M196" s="11">
        <v>0</v>
      </c>
      <c r="N196" s="11">
        <v>0</v>
      </c>
      <c r="O196" s="11">
        <v>0</v>
      </c>
      <c r="P196" s="12">
        <v>0</v>
      </c>
    </row>
    <row r="197" spans="1:16" x14ac:dyDescent="0.35">
      <c r="A197" s="13" t="s">
        <v>25</v>
      </c>
      <c r="B197" s="11" t="s">
        <v>105</v>
      </c>
      <c r="C197" s="11" t="s">
        <v>29</v>
      </c>
      <c r="D197" s="7" t="s">
        <v>89</v>
      </c>
      <c r="E197" s="13">
        <v>25.2750339508056</v>
      </c>
      <c r="F197" s="12">
        <v>5</v>
      </c>
      <c r="G197" s="13">
        <v>2.5275033950805605</v>
      </c>
      <c r="H197" s="11">
        <v>3.7912550926208399</v>
      </c>
      <c r="I197" s="11">
        <v>0</v>
      </c>
      <c r="J197" s="11">
        <v>0</v>
      </c>
      <c r="K197" s="12">
        <v>6.3187584877014</v>
      </c>
      <c r="L197" s="13">
        <v>0</v>
      </c>
      <c r="M197" s="11">
        <v>0</v>
      </c>
      <c r="N197" s="11">
        <v>0</v>
      </c>
      <c r="O197" s="11">
        <v>0</v>
      </c>
      <c r="P197" s="12">
        <v>0</v>
      </c>
    </row>
    <row r="198" spans="1:16" x14ac:dyDescent="0.35">
      <c r="A198" s="13" t="s">
        <v>25</v>
      </c>
      <c r="B198" s="11" t="s">
        <v>105</v>
      </c>
      <c r="C198" s="11" t="s">
        <v>29</v>
      </c>
      <c r="D198" s="7" t="s">
        <v>90</v>
      </c>
      <c r="E198" s="13">
        <v>140.91710329055775</v>
      </c>
      <c r="F198" s="12">
        <v>1.25</v>
      </c>
      <c r="G198" s="13">
        <v>0</v>
      </c>
      <c r="H198" s="11">
        <v>0</v>
      </c>
      <c r="I198" s="11">
        <v>0</v>
      </c>
      <c r="J198" s="11">
        <v>8.8073189556598592</v>
      </c>
      <c r="K198" s="12">
        <v>8.8073189556598592</v>
      </c>
      <c r="L198" s="13">
        <v>0</v>
      </c>
      <c r="M198" s="11">
        <v>0</v>
      </c>
      <c r="N198" s="11">
        <v>0</v>
      </c>
      <c r="O198" s="11">
        <v>5.2843913733959154</v>
      </c>
      <c r="P198" s="12">
        <v>5.2843913733959154</v>
      </c>
    </row>
    <row r="199" spans="1:16" x14ac:dyDescent="0.35">
      <c r="A199" s="13" t="s">
        <v>25</v>
      </c>
      <c r="B199" s="11" t="s">
        <v>105</v>
      </c>
      <c r="C199" s="11" t="s">
        <v>29</v>
      </c>
      <c r="D199" s="7" t="s">
        <v>59</v>
      </c>
      <c r="E199" s="13">
        <v>2391.6289048194885</v>
      </c>
      <c r="F199" s="12">
        <v>3</v>
      </c>
      <c r="G199" s="13">
        <v>0</v>
      </c>
      <c r="H199" s="11">
        <v>0</v>
      </c>
      <c r="I199" s="11">
        <v>0</v>
      </c>
      <c r="J199" s="11">
        <v>358.74433572292332</v>
      </c>
      <c r="K199" s="12">
        <v>358.74433572292332</v>
      </c>
      <c r="L199" s="13">
        <v>0</v>
      </c>
      <c r="M199" s="11">
        <v>0</v>
      </c>
      <c r="N199" s="11">
        <v>0</v>
      </c>
      <c r="O199" s="11">
        <v>0</v>
      </c>
      <c r="P199" s="12">
        <v>0</v>
      </c>
    </row>
    <row r="200" spans="1:16" x14ac:dyDescent="0.35">
      <c r="A200" s="13" t="s">
        <v>25</v>
      </c>
      <c r="B200" s="11" t="s">
        <v>105</v>
      </c>
      <c r="C200" s="11" t="s">
        <v>29</v>
      </c>
      <c r="D200" s="7" t="s">
        <v>60</v>
      </c>
      <c r="E200" s="13">
        <v>27.732906341552702</v>
      </c>
      <c r="F200" s="12">
        <v>4</v>
      </c>
      <c r="G200" s="13">
        <v>3.5498120117187462</v>
      </c>
      <c r="H200" s="11">
        <v>5.3247180175781192</v>
      </c>
      <c r="I200" s="11">
        <v>0</v>
      </c>
      <c r="J200" s="11">
        <v>0</v>
      </c>
      <c r="K200" s="12">
        <v>8.8745300292968654</v>
      </c>
      <c r="L200" s="13">
        <v>0</v>
      </c>
      <c r="M200" s="11">
        <v>0</v>
      </c>
      <c r="N200" s="11">
        <v>0</v>
      </c>
      <c r="O200" s="11">
        <v>0</v>
      </c>
      <c r="P200" s="12">
        <v>0</v>
      </c>
    </row>
    <row r="201" spans="1:16" x14ac:dyDescent="0.35">
      <c r="A201" s="13" t="s">
        <v>25</v>
      </c>
      <c r="B201" s="11" t="s">
        <v>105</v>
      </c>
      <c r="C201" s="11" t="s">
        <v>29</v>
      </c>
      <c r="D201" s="7" t="s">
        <v>110</v>
      </c>
      <c r="E201" s="13">
        <v>25.490840911865199</v>
      </c>
      <c r="F201" s="12">
        <v>5</v>
      </c>
      <c r="G201" s="13">
        <v>4.0785345458984317</v>
      </c>
      <c r="H201" s="11">
        <v>6.1178018188476475</v>
      </c>
      <c r="I201" s="11">
        <v>0</v>
      </c>
      <c r="J201" s="11">
        <v>0</v>
      </c>
      <c r="K201" s="12">
        <v>10.196336364746079</v>
      </c>
      <c r="L201" s="13">
        <v>0</v>
      </c>
      <c r="M201" s="11">
        <v>0</v>
      </c>
      <c r="N201" s="11">
        <v>0</v>
      </c>
      <c r="O201" s="11">
        <v>0</v>
      </c>
      <c r="P201" s="12">
        <v>0</v>
      </c>
    </row>
    <row r="202" spans="1:16" x14ac:dyDescent="0.35">
      <c r="A202" s="13" t="s">
        <v>25</v>
      </c>
      <c r="B202" s="11" t="s">
        <v>105</v>
      </c>
      <c r="C202" s="11" t="s">
        <v>29</v>
      </c>
      <c r="D202" s="7" t="s">
        <v>111</v>
      </c>
      <c r="E202" s="13">
        <v>11.830039024353029</v>
      </c>
      <c r="F202" s="12">
        <v>3</v>
      </c>
      <c r="G202" s="13">
        <v>0</v>
      </c>
      <c r="H202" s="11">
        <v>0</v>
      </c>
      <c r="I202" s="11">
        <v>0</v>
      </c>
      <c r="J202" s="11">
        <v>7.0980234146118182</v>
      </c>
      <c r="K202" s="12">
        <v>7.0980234146118182</v>
      </c>
      <c r="L202" s="13">
        <v>0</v>
      </c>
      <c r="M202" s="11">
        <v>0</v>
      </c>
      <c r="N202" s="11">
        <v>0</v>
      </c>
      <c r="O202" s="11">
        <v>0</v>
      </c>
      <c r="P202" s="12">
        <v>0</v>
      </c>
    </row>
    <row r="203" spans="1:16" x14ac:dyDescent="0.35">
      <c r="A203" s="13" t="s">
        <v>25</v>
      </c>
      <c r="B203" s="11" t="s">
        <v>105</v>
      </c>
      <c r="C203" s="11" t="s">
        <v>29</v>
      </c>
      <c r="D203" s="7" t="s">
        <v>91</v>
      </c>
      <c r="E203" s="13">
        <v>5.2997941970825249</v>
      </c>
      <c r="F203" s="12">
        <v>10</v>
      </c>
      <c r="G203" s="13">
        <v>1.3249485492706312</v>
      </c>
      <c r="H203" s="11">
        <v>1.3249485492706312</v>
      </c>
      <c r="I203" s="11">
        <v>1.3249485492706312</v>
      </c>
      <c r="J203" s="11">
        <v>1.3249485492706312</v>
      </c>
      <c r="K203" s="12">
        <v>5.2997941970825249</v>
      </c>
      <c r="L203" s="13">
        <v>0</v>
      </c>
      <c r="M203" s="11">
        <v>0</v>
      </c>
      <c r="N203" s="11">
        <v>0</v>
      </c>
      <c r="O203" s="11">
        <v>0</v>
      </c>
      <c r="P203" s="12">
        <v>0</v>
      </c>
    </row>
    <row r="204" spans="1:16" x14ac:dyDescent="0.35">
      <c r="A204" s="13" t="s">
        <v>25</v>
      </c>
      <c r="B204" s="11" t="s">
        <v>105</v>
      </c>
      <c r="C204" s="11" t="s">
        <v>29</v>
      </c>
      <c r="D204" s="7" t="s">
        <v>62</v>
      </c>
      <c r="E204" s="13">
        <v>41.105334520339952</v>
      </c>
      <c r="F204" s="12">
        <v>3.25</v>
      </c>
      <c r="G204" s="13">
        <v>0</v>
      </c>
      <c r="H204" s="11">
        <v>0</v>
      </c>
      <c r="I204" s="11">
        <v>0</v>
      </c>
      <c r="J204" s="11">
        <v>10.687386975288387</v>
      </c>
      <c r="K204" s="12">
        <v>10.687386975288387</v>
      </c>
      <c r="L204" s="13">
        <v>0</v>
      </c>
      <c r="M204" s="11">
        <v>0</v>
      </c>
      <c r="N204" s="11">
        <v>0</v>
      </c>
      <c r="O204" s="11">
        <v>4.0077701157331456</v>
      </c>
      <c r="P204" s="12">
        <v>4.0077701157331456</v>
      </c>
    </row>
    <row r="205" spans="1:16" x14ac:dyDescent="0.35">
      <c r="A205" s="13" t="s">
        <v>25</v>
      </c>
      <c r="B205" s="11" t="s">
        <v>105</v>
      </c>
      <c r="C205" s="11" t="s">
        <v>29</v>
      </c>
      <c r="D205" s="7" t="s">
        <v>63</v>
      </c>
      <c r="E205" s="13">
        <v>815.43184113502491</v>
      </c>
      <c r="F205" s="12">
        <v>2.5</v>
      </c>
      <c r="G205" s="13">
        <v>0</v>
      </c>
      <c r="H205" s="11">
        <v>0</v>
      </c>
      <c r="I205" s="11">
        <v>101.92898014187811</v>
      </c>
      <c r="J205" s="11">
        <v>0</v>
      </c>
      <c r="K205" s="12">
        <v>101.92898014187811</v>
      </c>
      <c r="L205" s="13">
        <v>0</v>
      </c>
      <c r="M205" s="11">
        <v>0</v>
      </c>
      <c r="N205" s="11">
        <v>101.92898014187811</v>
      </c>
      <c r="O205" s="11">
        <v>0</v>
      </c>
      <c r="P205" s="12">
        <v>101.92898014187811</v>
      </c>
    </row>
    <row r="206" spans="1:16" x14ac:dyDescent="0.35">
      <c r="A206" s="13" t="s">
        <v>25</v>
      </c>
      <c r="B206" s="11" t="s">
        <v>105</v>
      </c>
      <c r="C206" s="11" t="s">
        <v>29</v>
      </c>
      <c r="D206" s="7" t="s">
        <v>112</v>
      </c>
      <c r="E206" s="13">
        <v>18.281755447387699</v>
      </c>
      <c r="F206" s="12">
        <v>4.5</v>
      </c>
      <c r="G206" s="13">
        <v>1.6453579902648934</v>
      </c>
      <c r="H206" s="11">
        <v>2.4680369853973394</v>
      </c>
      <c r="I206" s="11">
        <v>0</v>
      </c>
      <c r="J206" s="11">
        <v>0</v>
      </c>
      <c r="K206" s="12">
        <v>4.1133949756622332</v>
      </c>
      <c r="L206" s="13">
        <v>0</v>
      </c>
      <c r="M206" s="11">
        <v>0</v>
      </c>
      <c r="N206" s="11">
        <v>0</v>
      </c>
      <c r="O206" s="11">
        <v>0</v>
      </c>
      <c r="P206" s="12">
        <v>0</v>
      </c>
    </row>
    <row r="207" spans="1:16" x14ac:dyDescent="0.35">
      <c r="A207" s="13" t="s">
        <v>25</v>
      </c>
      <c r="B207" s="11" t="s">
        <v>105</v>
      </c>
      <c r="C207" s="11" t="s">
        <v>29</v>
      </c>
      <c r="D207" s="7" t="s">
        <v>65</v>
      </c>
      <c r="E207" s="13">
        <v>305.70377182960493</v>
      </c>
      <c r="F207" s="12">
        <v>3.5</v>
      </c>
      <c r="G207" s="13">
        <v>0</v>
      </c>
      <c r="H207" s="11">
        <v>0</v>
      </c>
      <c r="I207" s="11">
        <v>0</v>
      </c>
      <c r="J207" s="11">
        <v>53.498160070180866</v>
      </c>
      <c r="K207" s="12">
        <v>53.498160070180866</v>
      </c>
      <c r="L207" s="13">
        <v>0</v>
      </c>
      <c r="M207" s="11">
        <v>0</v>
      </c>
      <c r="N207" s="11">
        <v>10.699632014036174</v>
      </c>
      <c r="O207" s="11">
        <v>21.399264028072349</v>
      </c>
      <c r="P207" s="12">
        <v>32.098896042108521</v>
      </c>
    </row>
    <row r="208" spans="1:16" x14ac:dyDescent="0.35">
      <c r="A208" s="13" t="s">
        <v>25</v>
      </c>
      <c r="B208" s="11" t="s">
        <v>105</v>
      </c>
      <c r="C208" s="11" t="s">
        <v>29</v>
      </c>
      <c r="D208" s="7" t="s">
        <v>95</v>
      </c>
      <c r="E208" s="13">
        <v>54.261658430099438</v>
      </c>
      <c r="F208" s="12">
        <v>2.5</v>
      </c>
      <c r="G208" s="13">
        <v>0</v>
      </c>
      <c r="H208" s="11">
        <v>0</v>
      </c>
      <c r="I208" s="11">
        <v>0</v>
      </c>
      <c r="J208" s="11">
        <v>6.7827073037624297</v>
      </c>
      <c r="K208" s="12">
        <v>6.7827073037624297</v>
      </c>
      <c r="L208" s="13">
        <v>0</v>
      </c>
      <c r="M208" s="11">
        <v>0</v>
      </c>
      <c r="N208" s="11">
        <v>0</v>
      </c>
      <c r="O208" s="11">
        <v>0</v>
      </c>
      <c r="P208" s="12">
        <v>0</v>
      </c>
    </row>
    <row r="209" spans="1:16" x14ac:dyDescent="0.35">
      <c r="A209" s="13" t="s">
        <v>25</v>
      </c>
      <c r="B209" s="11" t="s">
        <v>105</v>
      </c>
      <c r="C209" s="11" t="s">
        <v>29</v>
      </c>
      <c r="D209" s="7" t="s">
        <v>67</v>
      </c>
      <c r="E209" s="13">
        <v>14.524595618247989</v>
      </c>
      <c r="F209" s="12">
        <v>5</v>
      </c>
      <c r="G209" s="13">
        <v>2.3239352989196784</v>
      </c>
      <c r="H209" s="11">
        <v>3.4859029483795174</v>
      </c>
      <c r="I209" s="11">
        <v>0</v>
      </c>
      <c r="J209" s="11">
        <v>0</v>
      </c>
      <c r="K209" s="12">
        <v>5.8098382472991954</v>
      </c>
      <c r="L209" s="13">
        <v>0</v>
      </c>
      <c r="M209" s="11">
        <v>0</v>
      </c>
      <c r="N209" s="11">
        <v>0</v>
      </c>
      <c r="O209" s="11">
        <v>0</v>
      </c>
      <c r="P209" s="12">
        <v>0</v>
      </c>
    </row>
    <row r="210" spans="1:16" x14ac:dyDescent="0.35">
      <c r="A210" s="13" t="s">
        <v>25</v>
      </c>
      <c r="B210" s="11" t="s">
        <v>105</v>
      </c>
      <c r="C210" s="11" t="s">
        <v>29</v>
      </c>
      <c r="D210" s="7" t="s">
        <v>113</v>
      </c>
      <c r="E210" s="13">
        <v>170.98910140991219</v>
      </c>
      <c r="F210" s="12">
        <v>0.35</v>
      </c>
      <c r="G210" s="13">
        <v>2.9923092746734632</v>
      </c>
      <c r="H210" s="11">
        <v>0</v>
      </c>
      <c r="I210" s="11">
        <v>0</v>
      </c>
      <c r="J210" s="11">
        <v>0</v>
      </c>
      <c r="K210" s="12">
        <v>2.9923092746734632</v>
      </c>
      <c r="L210" s="13">
        <v>0</v>
      </c>
      <c r="M210" s="11">
        <v>0</v>
      </c>
      <c r="N210" s="11">
        <v>0</v>
      </c>
      <c r="O210" s="11">
        <v>0</v>
      </c>
      <c r="P210" s="12">
        <v>0</v>
      </c>
    </row>
    <row r="211" spans="1:16" x14ac:dyDescent="0.35">
      <c r="A211" s="13" t="s">
        <v>25</v>
      </c>
      <c r="B211" s="11" t="s">
        <v>105</v>
      </c>
      <c r="C211" s="11" t="s">
        <v>29</v>
      </c>
      <c r="D211" s="7" t="s">
        <v>69</v>
      </c>
      <c r="E211" s="13">
        <v>13.8368330001831</v>
      </c>
      <c r="F211" s="12">
        <v>3</v>
      </c>
      <c r="G211" s="13">
        <v>0.830209980010986</v>
      </c>
      <c r="H211" s="11">
        <v>0</v>
      </c>
      <c r="I211" s="11">
        <v>0</v>
      </c>
      <c r="J211" s="11">
        <v>0</v>
      </c>
      <c r="K211" s="12">
        <v>0.830209980010986</v>
      </c>
      <c r="L211" s="13">
        <v>0.830209980010986</v>
      </c>
      <c r="M211" s="11">
        <v>0</v>
      </c>
      <c r="N211" s="11">
        <v>0</v>
      </c>
      <c r="O211" s="11">
        <v>0</v>
      </c>
      <c r="P211" s="12">
        <v>0.830209980010986</v>
      </c>
    </row>
    <row r="212" spans="1:16" x14ac:dyDescent="0.35">
      <c r="A212" s="13" t="s">
        <v>25</v>
      </c>
      <c r="B212" s="11" t="s">
        <v>105</v>
      </c>
      <c r="C212" s="11" t="s">
        <v>29</v>
      </c>
      <c r="D212" s="7" t="s">
        <v>70</v>
      </c>
      <c r="E212" s="13">
        <v>274.36581611633312</v>
      </c>
      <c r="F212" s="12">
        <v>4</v>
      </c>
      <c r="G212" s="13">
        <v>35.118824462890643</v>
      </c>
      <c r="H212" s="11">
        <v>52.678236694335958</v>
      </c>
      <c r="I212" s="11">
        <v>0</v>
      </c>
      <c r="J212" s="11">
        <v>0</v>
      </c>
      <c r="K212" s="12">
        <v>87.797061157226608</v>
      </c>
      <c r="L212" s="13">
        <v>0</v>
      </c>
      <c r="M212" s="11">
        <v>0</v>
      </c>
      <c r="N212" s="11">
        <v>0</v>
      </c>
      <c r="O212" s="11">
        <v>0</v>
      </c>
      <c r="P212" s="12">
        <v>0</v>
      </c>
    </row>
    <row r="213" spans="1:16" x14ac:dyDescent="0.35">
      <c r="A213" s="13" t="s">
        <v>25</v>
      </c>
      <c r="B213" s="11" t="s">
        <v>105</v>
      </c>
      <c r="C213" s="11" t="s">
        <v>29</v>
      </c>
      <c r="D213" s="7" t="s">
        <v>71</v>
      </c>
      <c r="E213" s="13">
        <v>183.13797998428359</v>
      </c>
      <c r="F213" s="12">
        <v>3</v>
      </c>
      <c r="G213" s="13">
        <v>65.929672794342096</v>
      </c>
      <c r="H213" s="11">
        <v>0</v>
      </c>
      <c r="I213" s="11">
        <v>0</v>
      </c>
      <c r="J213" s="11">
        <v>0</v>
      </c>
      <c r="K213" s="12">
        <v>65.929672794342096</v>
      </c>
      <c r="L213" s="13">
        <v>38.458975796699555</v>
      </c>
      <c r="M213" s="11">
        <v>0</v>
      </c>
      <c r="N213" s="11">
        <v>0</v>
      </c>
      <c r="O213" s="11">
        <v>0</v>
      </c>
      <c r="P213" s="12">
        <v>38.458975796699555</v>
      </c>
    </row>
    <row r="214" spans="1:16" x14ac:dyDescent="0.35">
      <c r="A214" s="13" t="s">
        <v>25</v>
      </c>
      <c r="B214" s="11" t="s">
        <v>105</v>
      </c>
      <c r="C214" s="11" t="s">
        <v>29</v>
      </c>
      <c r="D214" s="7" t="s">
        <v>72</v>
      </c>
      <c r="E214" s="13">
        <v>1307.8170075416567</v>
      </c>
      <c r="F214" s="12">
        <v>2</v>
      </c>
      <c r="G214" s="13">
        <v>0</v>
      </c>
      <c r="H214" s="11">
        <v>0</v>
      </c>
      <c r="I214" s="11">
        <v>0</v>
      </c>
      <c r="J214" s="11">
        <v>130.78170075416568</v>
      </c>
      <c r="K214" s="12">
        <v>130.78170075416568</v>
      </c>
      <c r="L214" s="13">
        <v>0</v>
      </c>
      <c r="M214" s="11">
        <v>0</v>
      </c>
      <c r="N214" s="11">
        <v>26.156340150833135</v>
      </c>
      <c r="O214" s="11">
        <v>52.312680301666269</v>
      </c>
      <c r="P214" s="12">
        <v>78.469020452499407</v>
      </c>
    </row>
    <row r="215" spans="1:16" x14ac:dyDescent="0.35">
      <c r="A215" s="13" t="s">
        <v>25</v>
      </c>
      <c r="B215" s="11" t="s">
        <v>105</v>
      </c>
      <c r="C215" s="11" t="s">
        <v>29</v>
      </c>
      <c r="D215" s="7" t="s">
        <v>74</v>
      </c>
      <c r="E215" s="13">
        <v>305.49196434021013</v>
      </c>
      <c r="F215" s="12">
        <v>0</v>
      </c>
      <c r="G215" s="13">
        <v>0</v>
      </c>
      <c r="H215" s="11">
        <v>0</v>
      </c>
      <c r="I215" s="11">
        <v>0</v>
      </c>
      <c r="J215" s="11">
        <v>0</v>
      </c>
      <c r="K215" s="12">
        <v>0</v>
      </c>
      <c r="L215" s="13">
        <v>0</v>
      </c>
      <c r="M215" s="11">
        <v>0</v>
      </c>
      <c r="N215" s="11">
        <v>0</v>
      </c>
      <c r="O215" s="11">
        <v>0</v>
      </c>
      <c r="P215" s="12">
        <v>0</v>
      </c>
    </row>
    <row r="216" spans="1:16" x14ac:dyDescent="0.35">
      <c r="A216" s="13" t="s">
        <v>25</v>
      </c>
      <c r="B216" s="11" t="s">
        <v>105</v>
      </c>
      <c r="C216" s="11" t="s">
        <v>29</v>
      </c>
      <c r="D216" s="7" t="s">
        <v>76</v>
      </c>
      <c r="E216" s="13">
        <v>149.53009986877441</v>
      </c>
      <c r="F216" s="12">
        <v>0.18</v>
      </c>
      <c r="G216" s="13">
        <v>1.3457708988189696</v>
      </c>
      <c r="H216" s="11">
        <v>0</v>
      </c>
      <c r="I216" s="11">
        <v>0</v>
      </c>
      <c r="J216" s="11">
        <v>0</v>
      </c>
      <c r="K216" s="12">
        <v>1.3457708988189696</v>
      </c>
      <c r="L216" s="13">
        <v>0.80746253929138179</v>
      </c>
      <c r="M216" s="11">
        <v>0</v>
      </c>
      <c r="N216" s="11">
        <v>0</v>
      </c>
      <c r="O216" s="11">
        <v>0</v>
      </c>
      <c r="P216" s="12">
        <v>0.80746253929138179</v>
      </c>
    </row>
    <row r="217" spans="1:16" x14ac:dyDescent="0.35">
      <c r="A217" s="13" t="s">
        <v>25</v>
      </c>
      <c r="B217" s="11" t="s">
        <v>105</v>
      </c>
      <c r="C217" s="11" t="s">
        <v>29</v>
      </c>
      <c r="D217" s="7" t="s">
        <v>102</v>
      </c>
      <c r="E217" s="13">
        <v>38.770416259765597</v>
      </c>
      <c r="F217" s="12">
        <v>2</v>
      </c>
      <c r="G217" s="13">
        <v>0</v>
      </c>
      <c r="H217" s="11">
        <v>0</v>
      </c>
      <c r="I217" s="11">
        <v>0</v>
      </c>
      <c r="J217" s="11">
        <v>11.631124877929679</v>
      </c>
      <c r="K217" s="12">
        <v>11.631124877929679</v>
      </c>
      <c r="L217" s="13">
        <v>0</v>
      </c>
      <c r="M217" s="11">
        <v>0</v>
      </c>
      <c r="N217" s="11">
        <v>0</v>
      </c>
      <c r="O217" s="11">
        <v>0</v>
      </c>
      <c r="P217" s="12">
        <v>0</v>
      </c>
    </row>
    <row r="218" spans="1:16" x14ac:dyDescent="0.35">
      <c r="A218" s="13" t="s">
        <v>25</v>
      </c>
      <c r="B218" s="11" t="s">
        <v>105</v>
      </c>
      <c r="C218" s="11" t="s">
        <v>29</v>
      </c>
      <c r="D218" s="7" t="s">
        <v>114</v>
      </c>
      <c r="E218" s="13">
        <v>42.688667297363303</v>
      </c>
      <c r="F218" s="12">
        <v>2</v>
      </c>
      <c r="G218" s="13">
        <v>0</v>
      </c>
      <c r="H218" s="11">
        <v>0</v>
      </c>
      <c r="I218" s="11">
        <v>0</v>
      </c>
      <c r="J218" s="11">
        <v>17.07546691894532</v>
      </c>
      <c r="K218" s="12">
        <v>17.07546691894532</v>
      </c>
      <c r="L218" s="13">
        <v>0</v>
      </c>
      <c r="M218" s="11">
        <v>0</v>
      </c>
      <c r="N218" s="11">
        <v>0</v>
      </c>
      <c r="O218" s="11">
        <v>0.85377334594726606</v>
      </c>
      <c r="P218" s="12">
        <v>0.85377334594726606</v>
      </c>
    </row>
    <row r="219" spans="1:16" x14ac:dyDescent="0.35">
      <c r="A219" s="13" t="s">
        <v>25</v>
      </c>
      <c r="B219" s="11" t="s">
        <v>105</v>
      </c>
      <c r="C219" s="11" t="s">
        <v>29</v>
      </c>
      <c r="D219" s="7" t="s">
        <v>115</v>
      </c>
      <c r="E219" s="13">
        <v>552.31526231765713</v>
      </c>
      <c r="F219" s="12">
        <v>0</v>
      </c>
      <c r="G219" s="13">
        <v>0</v>
      </c>
      <c r="H219" s="11">
        <v>0</v>
      </c>
      <c r="I219" s="11">
        <v>0</v>
      </c>
      <c r="J219" s="11">
        <v>0</v>
      </c>
      <c r="K219" s="12">
        <v>0</v>
      </c>
      <c r="L219" s="13">
        <v>0</v>
      </c>
      <c r="M219" s="11">
        <v>0</v>
      </c>
      <c r="N219" s="11">
        <v>0</v>
      </c>
      <c r="O219" s="11">
        <v>0</v>
      </c>
      <c r="P219" s="12">
        <v>0</v>
      </c>
    </row>
    <row r="220" spans="1:16" x14ac:dyDescent="0.35">
      <c r="A220" s="13" t="s">
        <v>25</v>
      </c>
      <c r="B220" s="11" t="s">
        <v>105</v>
      </c>
      <c r="C220" s="11" t="s">
        <v>29</v>
      </c>
      <c r="D220" s="7" t="s">
        <v>78</v>
      </c>
      <c r="E220" s="13">
        <v>132.93688392639166</v>
      </c>
      <c r="F220" s="12">
        <v>5</v>
      </c>
      <c r="G220" s="13">
        <v>0</v>
      </c>
      <c r="H220" s="11">
        <v>0</v>
      </c>
      <c r="I220" s="11">
        <v>0</v>
      </c>
      <c r="J220" s="11">
        <v>53.174753570556668</v>
      </c>
      <c r="K220" s="12">
        <v>53.174753570556668</v>
      </c>
      <c r="L220" s="13">
        <v>8.3085552453994787</v>
      </c>
      <c r="M220" s="11">
        <v>8.3085552453994787</v>
      </c>
      <c r="N220" s="11">
        <v>8.3085552453994787</v>
      </c>
      <c r="O220" s="11">
        <v>8.3085552453994787</v>
      </c>
      <c r="P220" s="12">
        <v>33.234220981597915</v>
      </c>
    </row>
    <row r="221" spans="1:16" x14ac:dyDescent="0.35">
      <c r="A221" s="13" t="s">
        <v>25</v>
      </c>
      <c r="B221" s="11" t="s">
        <v>116</v>
      </c>
      <c r="C221" s="11" t="s">
        <v>27</v>
      </c>
      <c r="D221" s="7" t="s">
        <v>28</v>
      </c>
      <c r="E221" s="13">
        <v>56.377633094787569</v>
      </c>
      <c r="F221" s="12">
        <v>2</v>
      </c>
      <c r="G221" s="13">
        <v>3.6081685180664045</v>
      </c>
      <c r="H221" s="11">
        <v>5.4122527770996065</v>
      </c>
      <c r="I221" s="11">
        <v>0</v>
      </c>
      <c r="J221" s="11">
        <v>0</v>
      </c>
      <c r="K221" s="12">
        <v>9.0204212951660114</v>
      </c>
      <c r="L221" s="13">
        <v>1.1275526618957514</v>
      </c>
      <c r="M221" s="11">
        <v>2.2551053237915029</v>
      </c>
      <c r="N221" s="11">
        <v>0</v>
      </c>
      <c r="O221" s="11">
        <v>0</v>
      </c>
      <c r="P221" s="12">
        <v>3.3826579856872545</v>
      </c>
    </row>
    <row r="222" spans="1:16" x14ac:dyDescent="0.35">
      <c r="A222" s="13" t="s">
        <v>25</v>
      </c>
      <c r="B222" s="11" t="s">
        <v>116</v>
      </c>
      <c r="C222" s="11" t="s">
        <v>27</v>
      </c>
      <c r="D222" s="7" t="s">
        <v>32</v>
      </c>
      <c r="E222" s="13">
        <v>248.50383082032212</v>
      </c>
      <c r="F222" s="12">
        <v>3</v>
      </c>
      <c r="G222" s="13">
        <v>0</v>
      </c>
      <c r="H222" s="11">
        <v>0</v>
      </c>
      <c r="I222" s="11">
        <v>0</v>
      </c>
      <c r="J222" s="11">
        <v>74.551149246096642</v>
      </c>
      <c r="K222" s="12">
        <v>74.551149246096642</v>
      </c>
      <c r="L222" s="13">
        <v>9.3188936557620803</v>
      </c>
      <c r="M222" s="11">
        <v>9.3188936557620803</v>
      </c>
      <c r="N222" s="11">
        <v>9.3188936557620803</v>
      </c>
      <c r="O222" s="11">
        <v>9.3188936557620803</v>
      </c>
      <c r="P222" s="12">
        <v>37.275574623048321</v>
      </c>
    </row>
    <row r="223" spans="1:16" x14ac:dyDescent="0.35">
      <c r="A223" s="13" t="s">
        <v>25</v>
      </c>
      <c r="B223" s="11" t="s">
        <v>116</v>
      </c>
      <c r="C223" s="11" t="s">
        <v>27</v>
      </c>
      <c r="D223" s="7" t="s">
        <v>37</v>
      </c>
      <c r="E223" s="13">
        <v>254.43533408641818</v>
      </c>
      <c r="F223" s="12">
        <v>3.5</v>
      </c>
      <c r="G223" s="13">
        <v>0</v>
      </c>
      <c r="H223" s="11">
        <v>0</v>
      </c>
      <c r="I223" s="11">
        <v>0</v>
      </c>
      <c r="J223" s="11">
        <v>44.526183465123182</v>
      </c>
      <c r="K223" s="12">
        <v>44.526183465123182</v>
      </c>
      <c r="L223" s="13">
        <v>0</v>
      </c>
      <c r="M223" s="11">
        <v>0</v>
      </c>
      <c r="N223" s="11">
        <v>0</v>
      </c>
      <c r="O223" s="11">
        <v>26.715710079073908</v>
      </c>
      <c r="P223" s="12">
        <v>26.715710079073908</v>
      </c>
    </row>
    <row r="224" spans="1:16" x14ac:dyDescent="0.35">
      <c r="A224" s="13" t="s">
        <v>25</v>
      </c>
      <c r="B224" s="11" t="s">
        <v>116</v>
      </c>
      <c r="C224" s="11" t="s">
        <v>27</v>
      </c>
      <c r="D224" s="7" t="s">
        <v>43</v>
      </c>
      <c r="E224" s="13">
        <v>77.962736606597929</v>
      </c>
      <c r="F224" s="12">
        <v>3</v>
      </c>
      <c r="G224" s="13">
        <v>2.9236026227474228</v>
      </c>
      <c r="H224" s="11">
        <v>2.9236026227474228</v>
      </c>
      <c r="I224" s="11">
        <v>2.9236026227474228</v>
      </c>
      <c r="J224" s="11">
        <v>2.9236026227474228</v>
      </c>
      <c r="K224" s="12">
        <v>11.694410490989691</v>
      </c>
      <c r="L224" s="13">
        <v>0</v>
      </c>
      <c r="M224" s="11">
        <v>0</v>
      </c>
      <c r="N224" s="11">
        <v>0</v>
      </c>
      <c r="O224" s="11">
        <v>0</v>
      </c>
      <c r="P224" s="12">
        <v>0</v>
      </c>
    </row>
    <row r="225" spans="1:16" x14ac:dyDescent="0.35">
      <c r="A225" s="13" t="s">
        <v>25</v>
      </c>
      <c r="B225" s="11" t="s">
        <v>116</v>
      </c>
      <c r="C225" s="11" t="s">
        <v>27</v>
      </c>
      <c r="D225" s="7" t="s">
        <v>44</v>
      </c>
      <c r="E225" s="13">
        <v>1046.9635928124187</v>
      </c>
      <c r="F225" s="12">
        <v>1.25</v>
      </c>
      <c r="G225" s="13">
        <v>0</v>
      </c>
      <c r="H225" s="11">
        <v>0</v>
      </c>
      <c r="I225" s="11">
        <v>104.69635928124188</v>
      </c>
      <c r="J225" s="11">
        <v>0</v>
      </c>
      <c r="K225" s="12">
        <v>104.69635928124188</v>
      </c>
      <c r="L225" s="13">
        <v>0</v>
      </c>
      <c r="M225" s="11">
        <v>0</v>
      </c>
      <c r="N225" s="11">
        <v>65.435224550776169</v>
      </c>
      <c r="O225" s="11">
        <v>0</v>
      </c>
      <c r="P225" s="12">
        <v>65.435224550776169</v>
      </c>
    </row>
    <row r="226" spans="1:16" x14ac:dyDescent="0.35">
      <c r="A226" s="13" t="s">
        <v>25</v>
      </c>
      <c r="B226" s="11" t="s">
        <v>116</v>
      </c>
      <c r="C226" s="11" t="s">
        <v>27</v>
      </c>
      <c r="D226" s="7" t="s">
        <v>46</v>
      </c>
      <c r="E226" s="13">
        <v>307.36652882397181</v>
      </c>
      <c r="F226" s="12">
        <v>1.25</v>
      </c>
      <c r="G226" s="13">
        <v>19.210408051498238</v>
      </c>
      <c r="H226" s="11">
        <v>0</v>
      </c>
      <c r="I226" s="11">
        <v>0</v>
      </c>
      <c r="J226" s="11">
        <v>0</v>
      </c>
      <c r="K226" s="12">
        <v>19.210408051498238</v>
      </c>
      <c r="L226" s="13">
        <v>153.6832644119859</v>
      </c>
      <c r="M226" s="11">
        <v>0</v>
      </c>
      <c r="N226" s="11">
        <v>0</v>
      </c>
      <c r="O226" s="11">
        <v>0</v>
      </c>
      <c r="P226" s="12">
        <v>153.6832644119859</v>
      </c>
    </row>
    <row r="227" spans="1:16" x14ac:dyDescent="0.35">
      <c r="A227" s="13" t="s">
        <v>25</v>
      </c>
      <c r="B227" s="11" t="s">
        <v>116</v>
      </c>
      <c r="C227" s="11" t="s">
        <v>27</v>
      </c>
      <c r="D227" s="7" t="s">
        <v>57</v>
      </c>
      <c r="E227" s="13">
        <v>22.725061893463138</v>
      </c>
      <c r="F227" s="12">
        <v>0</v>
      </c>
      <c r="G227" s="13">
        <v>0</v>
      </c>
      <c r="H227" s="11">
        <v>0</v>
      </c>
      <c r="I227" s="11">
        <v>0</v>
      </c>
      <c r="J227" s="11">
        <v>0</v>
      </c>
      <c r="K227" s="12">
        <v>0</v>
      </c>
      <c r="L227" s="13">
        <v>0</v>
      </c>
      <c r="M227" s="11">
        <v>0</v>
      </c>
      <c r="N227" s="11">
        <v>0</v>
      </c>
      <c r="O227" s="11">
        <v>0</v>
      </c>
      <c r="P227" s="12">
        <v>0</v>
      </c>
    </row>
    <row r="228" spans="1:16" x14ac:dyDescent="0.35">
      <c r="A228" s="13" t="s">
        <v>25</v>
      </c>
      <c r="B228" s="11" t="s">
        <v>116</v>
      </c>
      <c r="C228" s="11" t="s">
        <v>27</v>
      </c>
      <c r="D228" s="7" t="s">
        <v>59</v>
      </c>
      <c r="E228" s="13">
        <v>122.91181743144983</v>
      </c>
      <c r="F228" s="12">
        <v>3</v>
      </c>
      <c r="G228" s="13">
        <v>0</v>
      </c>
      <c r="H228" s="11">
        <v>0</v>
      </c>
      <c r="I228" s="11">
        <v>0</v>
      </c>
      <c r="J228" s="11">
        <v>18.436772614717476</v>
      </c>
      <c r="K228" s="12">
        <v>18.436772614717476</v>
      </c>
      <c r="L228" s="13">
        <v>0</v>
      </c>
      <c r="M228" s="11">
        <v>0</v>
      </c>
      <c r="N228" s="11">
        <v>0</v>
      </c>
      <c r="O228" s="11">
        <v>0</v>
      </c>
      <c r="P228" s="12">
        <v>0</v>
      </c>
    </row>
    <row r="229" spans="1:16" x14ac:dyDescent="0.35">
      <c r="A229" s="13" t="s">
        <v>25</v>
      </c>
      <c r="B229" s="11" t="s">
        <v>116</v>
      </c>
      <c r="C229" s="11" t="s">
        <v>27</v>
      </c>
      <c r="D229" s="7" t="s">
        <v>63</v>
      </c>
      <c r="E229" s="13">
        <v>33.072490066289895</v>
      </c>
      <c r="F229" s="12">
        <v>2.5</v>
      </c>
      <c r="G229" s="13">
        <v>0</v>
      </c>
      <c r="H229" s="11">
        <v>0</v>
      </c>
      <c r="I229" s="11">
        <v>4.1340612582862368</v>
      </c>
      <c r="J229" s="11">
        <v>0</v>
      </c>
      <c r="K229" s="12">
        <v>4.1340612582862368</v>
      </c>
      <c r="L229" s="13">
        <v>0</v>
      </c>
      <c r="M229" s="11">
        <v>0</v>
      </c>
      <c r="N229" s="11">
        <v>4.1340612582862368</v>
      </c>
      <c r="O229" s="11">
        <v>0</v>
      </c>
      <c r="P229" s="12">
        <v>4.1340612582862368</v>
      </c>
    </row>
    <row r="230" spans="1:16" x14ac:dyDescent="0.35">
      <c r="A230" s="13" t="s">
        <v>25</v>
      </c>
      <c r="B230" s="11" t="s">
        <v>116</v>
      </c>
      <c r="C230" s="11" t="s">
        <v>27</v>
      </c>
      <c r="D230" s="7" t="s">
        <v>65</v>
      </c>
      <c r="E230" s="13">
        <v>276.16535985469818</v>
      </c>
      <c r="F230" s="12">
        <v>3.5</v>
      </c>
      <c r="G230" s="13">
        <v>0</v>
      </c>
      <c r="H230" s="11">
        <v>0</v>
      </c>
      <c r="I230" s="11">
        <v>0</v>
      </c>
      <c r="J230" s="11">
        <v>48.328937974572185</v>
      </c>
      <c r="K230" s="12">
        <v>48.328937974572185</v>
      </c>
      <c r="L230" s="13">
        <v>0</v>
      </c>
      <c r="M230" s="11">
        <v>0</v>
      </c>
      <c r="N230" s="11">
        <v>9.6657875949144376</v>
      </c>
      <c r="O230" s="11">
        <v>19.331575189828875</v>
      </c>
      <c r="P230" s="12">
        <v>28.997362784743313</v>
      </c>
    </row>
    <row r="231" spans="1:16" x14ac:dyDescent="0.35">
      <c r="A231" s="13" t="s">
        <v>25</v>
      </c>
      <c r="B231" s="11" t="s">
        <v>116</v>
      </c>
      <c r="C231" s="11" t="s">
        <v>27</v>
      </c>
      <c r="D231" s="7" t="s">
        <v>66</v>
      </c>
      <c r="E231" s="13">
        <v>14.674548506736759</v>
      </c>
      <c r="F231" s="12">
        <v>1.5</v>
      </c>
      <c r="G231" s="13">
        <v>0</v>
      </c>
      <c r="H231" s="11">
        <v>0</v>
      </c>
      <c r="I231" s="11">
        <v>0</v>
      </c>
      <c r="J231" s="11">
        <v>0.22011822760105137</v>
      </c>
      <c r="K231" s="12">
        <v>0.22011822760105137</v>
      </c>
      <c r="L231" s="13">
        <v>0</v>
      </c>
      <c r="M231" s="11">
        <v>0</v>
      </c>
      <c r="N231" s="11">
        <v>0</v>
      </c>
      <c r="O231" s="11">
        <v>4.4023645520210284</v>
      </c>
      <c r="P231" s="12">
        <v>4.4023645520210284</v>
      </c>
    </row>
    <row r="232" spans="1:16" x14ac:dyDescent="0.35">
      <c r="A232" s="13" t="s">
        <v>25</v>
      </c>
      <c r="B232" s="11" t="s">
        <v>116</v>
      </c>
      <c r="C232" s="11" t="s">
        <v>27</v>
      </c>
      <c r="D232" s="7" t="s">
        <v>95</v>
      </c>
      <c r="E232" s="13">
        <v>12.5977783203125</v>
      </c>
      <c r="F232" s="12">
        <v>2.5</v>
      </c>
      <c r="G232" s="13">
        <v>0</v>
      </c>
      <c r="H232" s="11">
        <v>0</v>
      </c>
      <c r="I232" s="11">
        <v>0</v>
      </c>
      <c r="J232" s="11">
        <v>1.5747222900390625</v>
      </c>
      <c r="K232" s="12">
        <v>1.5747222900390625</v>
      </c>
      <c r="L232" s="13">
        <v>0</v>
      </c>
      <c r="M232" s="11">
        <v>0</v>
      </c>
      <c r="N232" s="11">
        <v>0</v>
      </c>
      <c r="O232" s="11">
        <v>0</v>
      </c>
      <c r="P232" s="12">
        <v>0</v>
      </c>
    </row>
    <row r="233" spans="1:16" x14ac:dyDescent="0.35">
      <c r="A233" s="13" t="s">
        <v>25</v>
      </c>
      <c r="B233" s="11" t="s">
        <v>116</v>
      </c>
      <c r="C233" s="11" t="s">
        <v>27</v>
      </c>
      <c r="D233" s="7" t="s">
        <v>96</v>
      </c>
      <c r="E233" s="13">
        <v>1.8268474340438801</v>
      </c>
      <c r="F233" s="12">
        <v>1.2</v>
      </c>
      <c r="G233" s="13">
        <v>0</v>
      </c>
      <c r="H233" s="11">
        <v>0</v>
      </c>
      <c r="I233" s="11">
        <v>0</v>
      </c>
      <c r="J233" s="11">
        <v>0.1096108460426328</v>
      </c>
      <c r="K233" s="12">
        <v>0.1096108460426328</v>
      </c>
      <c r="L233" s="13">
        <v>0</v>
      </c>
      <c r="M233" s="11">
        <v>0</v>
      </c>
      <c r="N233" s="11">
        <v>0</v>
      </c>
      <c r="O233" s="11">
        <v>0</v>
      </c>
      <c r="P233" s="12">
        <v>0</v>
      </c>
    </row>
    <row r="234" spans="1:16" x14ac:dyDescent="0.35">
      <c r="A234" s="13" t="s">
        <v>25</v>
      </c>
      <c r="B234" s="11" t="s">
        <v>116</v>
      </c>
      <c r="C234" s="11" t="s">
        <v>27</v>
      </c>
      <c r="D234" s="7" t="s">
        <v>69</v>
      </c>
      <c r="E234" s="13">
        <v>8.4998321533203232</v>
      </c>
      <c r="F234" s="12">
        <v>3</v>
      </c>
      <c r="G234" s="13">
        <v>0.50998992919921937</v>
      </c>
      <c r="H234" s="11">
        <v>0</v>
      </c>
      <c r="I234" s="11">
        <v>0</v>
      </c>
      <c r="J234" s="11">
        <v>0</v>
      </c>
      <c r="K234" s="12">
        <v>0.50998992919921937</v>
      </c>
      <c r="L234" s="13">
        <v>0.50998992919921937</v>
      </c>
      <c r="M234" s="11">
        <v>0</v>
      </c>
      <c r="N234" s="11">
        <v>0</v>
      </c>
      <c r="O234" s="11">
        <v>0</v>
      </c>
      <c r="P234" s="12">
        <v>0.50998992919921937</v>
      </c>
    </row>
    <row r="235" spans="1:16" x14ac:dyDescent="0.35">
      <c r="A235" s="13" t="s">
        <v>25</v>
      </c>
      <c r="B235" s="11" t="s">
        <v>116</v>
      </c>
      <c r="C235" s="11" t="s">
        <v>27</v>
      </c>
      <c r="D235" s="7" t="s">
        <v>71</v>
      </c>
      <c r="E235" s="13">
        <v>18.683307230472565</v>
      </c>
      <c r="F235" s="12">
        <v>3</v>
      </c>
      <c r="G235" s="13">
        <v>6.7259906029701231</v>
      </c>
      <c r="H235" s="11">
        <v>0</v>
      </c>
      <c r="I235" s="11">
        <v>0</v>
      </c>
      <c r="J235" s="11">
        <v>0</v>
      </c>
      <c r="K235" s="12">
        <v>6.7259906029701231</v>
      </c>
      <c r="L235" s="13">
        <v>3.9234945183992389</v>
      </c>
      <c r="M235" s="11">
        <v>0</v>
      </c>
      <c r="N235" s="11">
        <v>0</v>
      </c>
      <c r="O235" s="11">
        <v>0</v>
      </c>
      <c r="P235" s="12">
        <v>3.9234945183992389</v>
      </c>
    </row>
    <row r="236" spans="1:16" x14ac:dyDescent="0.35">
      <c r="A236" s="13" t="s">
        <v>25</v>
      </c>
      <c r="B236" s="11" t="s">
        <v>116</v>
      </c>
      <c r="C236" s="11" t="s">
        <v>27</v>
      </c>
      <c r="D236" s="7" t="s">
        <v>72</v>
      </c>
      <c r="E236" s="13">
        <v>505.67992281913774</v>
      </c>
      <c r="F236" s="12">
        <v>2</v>
      </c>
      <c r="G236" s="13">
        <v>0</v>
      </c>
      <c r="H236" s="11">
        <v>0</v>
      </c>
      <c r="I236" s="11">
        <v>0</v>
      </c>
      <c r="J236" s="11">
        <v>50.567992281913774</v>
      </c>
      <c r="K236" s="12">
        <v>50.567992281913774</v>
      </c>
      <c r="L236" s="13">
        <v>0</v>
      </c>
      <c r="M236" s="11">
        <v>0</v>
      </c>
      <c r="N236" s="11">
        <v>10.113598456382755</v>
      </c>
      <c r="O236" s="11">
        <v>20.22719691276551</v>
      </c>
      <c r="P236" s="12">
        <v>30.340795369148267</v>
      </c>
    </row>
    <row r="237" spans="1:16" x14ac:dyDescent="0.35">
      <c r="A237" s="13" t="s">
        <v>25</v>
      </c>
      <c r="B237" s="11" t="s">
        <v>116</v>
      </c>
      <c r="C237" s="11" t="s">
        <v>27</v>
      </c>
      <c r="D237" s="7" t="s">
        <v>78</v>
      </c>
      <c r="E237" s="13">
        <v>3133.1046188771725</v>
      </c>
      <c r="F237" s="12">
        <v>5</v>
      </c>
      <c r="G237" s="13">
        <v>0</v>
      </c>
      <c r="H237" s="11">
        <v>0</v>
      </c>
      <c r="I237" s="11">
        <v>0</v>
      </c>
      <c r="J237" s="11">
        <v>1253.2418475508691</v>
      </c>
      <c r="K237" s="12">
        <v>1253.2418475508691</v>
      </c>
      <c r="L237" s="13">
        <v>195.81903867982328</v>
      </c>
      <c r="M237" s="11">
        <v>195.81903867982328</v>
      </c>
      <c r="N237" s="11">
        <v>195.81903867982328</v>
      </c>
      <c r="O237" s="11">
        <v>195.81903867982328</v>
      </c>
      <c r="P237" s="12">
        <v>783.27615471929312</v>
      </c>
    </row>
    <row r="238" spans="1:16" x14ac:dyDescent="0.35">
      <c r="A238" s="13" t="s">
        <v>25</v>
      </c>
      <c r="B238" s="11" t="s">
        <v>117</v>
      </c>
      <c r="C238" s="11" t="s">
        <v>30</v>
      </c>
      <c r="D238" s="7" t="s">
        <v>28</v>
      </c>
      <c r="E238" s="13">
        <v>884.61411696672428</v>
      </c>
      <c r="F238" s="12">
        <v>2</v>
      </c>
      <c r="G238" s="13">
        <v>56.615303485870356</v>
      </c>
      <c r="H238" s="11">
        <v>84.922955228805534</v>
      </c>
      <c r="I238" s="11">
        <v>0</v>
      </c>
      <c r="J238" s="11">
        <v>0</v>
      </c>
      <c r="K238" s="12">
        <v>141.53825871467589</v>
      </c>
      <c r="L238" s="13">
        <v>17.692282339334486</v>
      </c>
      <c r="M238" s="11">
        <v>35.384564678668973</v>
      </c>
      <c r="N238" s="11">
        <v>0</v>
      </c>
      <c r="O238" s="11">
        <v>0</v>
      </c>
      <c r="P238" s="12">
        <v>53.076847018003463</v>
      </c>
    </row>
    <row r="239" spans="1:16" x14ac:dyDescent="0.35">
      <c r="A239" s="13" t="s">
        <v>25</v>
      </c>
      <c r="B239" s="11" t="s">
        <v>117</v>
      </c>
      <c r="C239" s="11" t="s">
        <v>30</v>
      </c>
      <c r="D239" s="7" t="s">
        <v>32</v>
      </c>
      <c r="E239" s="13">
        <v>6.1059632301330602</v>
      </c>
      <c r="F239" s="12">
        <v>3</v>
      </c>
      <c r="G239" s="13">
        <v>0</v>
      </c>
      <c r="H239" s="11">
        <v>0</v>
      </c>
      <c r="I239" s="11">
        <v>0</v>
      </c>
      <c r="J239" s="11">
        <v>1.8317889690399183</v>
      </c>
      <c r="K239" s="12">
        <v>1.8317889690399183</v>
      </c>
      <c r="L239" s="13">
        <v>0.22897362112998979</v>
      </c>
      <c r="M239" s="11">
        <v>0.22897362112998979</v>
      </c>
      <c r="N239" s="11">
        <v>0.22897362112998979</v>
      </c>
      <c r="O239" s="11">
        <v>0.22897362112998979</v>
      </c>
      <c r="P239" s="12">
        <v>0.91589448451995914</v>
      </c>
    </row>
    <row r="240" spans="1:16" x14ac:dyDescent="0.35">
      <c r="A240" s="13" t="s">
        <v>25</v>
      </c>
      <c r="B240" s="11" t="s">
        <v>117</v>
      </c>
      <c r="C240" s="11" t="s">
        <v>30</v>
      </c>
      <c r="D240" s="7" t="s">
        <v>33</v>
      </c>
      <c r="E240" s="13">
        <v>33.620057582855218</v>
      </c>
      <c r="F240" s="12">
        <v>3.5</v>
      </c>
      <c r="G240" s="13">
        <v>3.7654464492797843</v>
      </c>
      <c r="H240" s="11">
        <v>5.6481696739196767</v>
      </c>
      <c r="I240" s="11">
        <v>0</v>
      </c>
      <c r="J240" s="11">
        <v>0</v>
      </c>
      <c r="K240" s="12">
        <v>9.4136161231994606</v>
      </c>
      <c r="L240" s="13">
        <v>0</v>
      </c>
      <c r="M240" s="11">
        <v>0</v>
      </c>
      <c r="N240" s="11">
        <v>0</v>
      </c>
      <c r="O240" s="11">
        <v>0</v>
      </c>
      <c r="P240" s="12">
        <v>0</v>
      </c>
    </row>
    <row r="241" spans="1:16" x14ac:dyDescent="0.35">
      <c r="A241" s="13" t="s">
        <v>25</v>
      </c>
      <c r="B241" s="11" t="s">
        <v>117</v>
      </c>
      <c r="C241" s="11" t="s">
        <v>30</v>
      </c>
      <c r="D241" s="7" t="s">
        <v>37</v>
      </c>
      <c r="E241" s="13">
        <v>675.60009613633144</v>
      </c>
      <c r="F241" s="12">
        <v>3.5</v>
      </c>
      <c r="G241" s="13">
        <v>0</v>
      </c>
      <c r="H241" s="11">
        <v>0</v>
      </c>
      <c r="I241" s="11">
        <v>0</v>
      </c>
      <c r="J241" s="11">
        <v>118.23001682385801</v>
      </c>
      <c r="K241" s="12">
        <v>118.23001682385801</v>
      </c>
      <c r="L241" s="13">
        <v>0</v>
      </c>
      <c r="M241" s="11">
        <v>0</v>
      </c>
      <c r="N241" s="11">
        <v>0</v>
      </c>
      <c r="O241" s="11">
        <v>70.938010094314805</v>
      </c>
      <c r="P241" s="12">
        <v>70.938010094314805</v>
      </c>
    </row>
    <row r="242" spans="1:16" x14ac:dyDescent="0.35">
      <c r="A242" s="13" t="s">
        <v>25</v>
      </c>
      <c r="B242" s="11" t="s">
        <v>117</v>
      </c>
      <c r="C242" s="11" t="s">
        <v>30</v>
      </c>
      <c r="D242" s="7" t="s">
        <v>39</v>
      </c>
      <c r="E242" s="13">
        <v>261.29106473922724</v>
      </c>
      <c r="F242" s="12">
        <v>7</v>
      </c>
      <c r="G242" s="13">
        <v>45.725936329364771</v>
      </c>
      <c r="H242" s="11">
        <v>45.725936329364771</v>
      </c>
      <c r="I242" s="11">
        <v>45.725936329364771</v>
      </c>
      <c r="J242" s="11">
        <v>45.725936329364771</v>
      </c>
      <c r="K242" s="12">
        <v>182.90374531745908</v>
      </c>
      <c r="L242" s="13">
        <v>4.5725936329364769</v>
      </c>
      <c r="M242" s="11">
        <v>4.5725936329364769</v>
      </c>
      <c r="N242" s="11">
        <v>4.5725936329364769</v>
      </c>
      <c r="O242" s="11">
        <v>4.5725936329364769</v>
      </c>
      <c r="P242" s="12">
        <v>18.290374531745908</v>
      </c>
    </row>
    <row r="243" spans="1:16" x14ac:dyDescent="0.35">
      <c r="A243" s="13" t="s">
        <v>25</v>
      </c>
      <c r="B243" s="11" t="s">
        <v>117</v>
      </c>
      <c r="C243" s="11" t="s">
        <v>30</v>
      </c>
      <c r="D243" s="7" t="s">
        <v>42</v>
      </c>
      <c r="E243" s="13">
        <v>12.963573426008232</v>
      </c>
      <c r="F243" s="12">
        <v>6</v>
      </c>
      <c r="G243" s="13">
        <v>0.97226800695061755</v>
      </c>
      <c r="H243" s="11">
        <v>0.97226800695061755</v>
      </c>
      <c r="I243" s="11">
        <v>0.97226800695061755</v>
      </c>
      <c r="J243" s="11">
        <v>0.97226800695061755</v>
      </c>
      <c r="K243" s="12">
        <v>3.8890720278024702</v>
      </c>
      <c r="L243" s="13">
        <v>0</v>
      </c>
      <c r="M243" s="11">
        <v>0</v>
      </c>
      <c r="N243" s="11">
        <v>0</v>
      </c>
      <c r="O243" s="11">
        <v>0</v>
      </c>
      <c r="P243" s="12">
        <v>0</v>
      </c>
    </row>
    <row r="244" spans="1:16" x14ac:dyDescent="0.35">
      <c r="A244" s="13" t="s">
        <v>25</v>
      </c>
      <c r="B244" s="11" t="s">
        <v>117</v>
      </c>
      <c r="C244" s="11" t="s">
        <v>26</v>
      </c>
      <c r="D244" s="7" t="s">
        <v>43</v>
      </c>
      <c r="E244" s="13">
        <v>496.9535015821462</v>
      </c>
      <c r="F244" s="12">
        <v>3</v>
      </c>
      <c r="G244" s="13">
        <v>18.635756309330485</v>
      </c>
      <c r="H244" s="11">
        <v>18.635756309330485</v>
      </c>
      <c r="I244" s="11">
        <v>18.635756309330485</v>
      </c>
      <c r="J244" s="11">
        <v>18.635756309330485</v>
      </c>
      <c r="K244" s="12">
        <v>74.543025237321942</v>
      </c>
      <c r="L244" s="13">
        <v>0</v>
      </c>
      <c r="M244" s="11">
        <v>0</v>
      </c>
      <c r="N244" s="11">
        <v>0</v>
      </c>
      <c r="O244" s="11">
        <v>0</v>
      </c>
      <c r="P244" s="12">
        <v>0</v>
      </c>
    </row>
    <row r="245" spans="1:16" x14ac:dyDescent="0.35">
      <c r="A245" s="13" t="s">
        <v>25</v>
      </c>
      <c r="B245" s="11" t="s">
        <v>117</v>
      </c>
      <c r="C245" s="11" t="s">
        <v>29</v>
      </c>
      <c r="D245" s="7" t="s">
        <v>43</v>
      </c>
      <c r="E245" s="13">
        <v>803.86607632040955</v>
      </c>
      <c r="F245" s="12">
        <v>3</v>
      </c>
      <c r="G245" s="13">
        <v>30.144977862015363</v>
      </c>
      <c r="H245" s="11">
        <v>30.144977862015363</v>
      </c>
      <c r="I245" s="11">
        <v>30.144977862015363</v>
      </c>
      <c r="J245" s="11">
        <v>30.144977862015363</v>
      </c>
      <c r="K245" s="12">
        <v>120.57991144806145</v>
      </c>
      <c r="L245" s="13">
        <v>0</v>
      </c>
      <c r="M245" s="11">
        <v>0</v>
      </c>
      <c r="N245" s="11">
        <v>0</v>
      </c>
      <c r="O245" s="11">
        <v>0</v>
      </c>
      <c r="P245" s="12">
        <v>0</v>
      </c>
    </row>
    <row r="246" spans="1:16" x14ac:dyDescent="0.35">
      <c r="A246" s="13" t="s">
        <v>25</v>
      </c>
      <c r="B246" s="11" t="s">
        <v>117</v>
      </c>
      <c r="C246" s="11" t="s">
        <v>30</v>
      </c>
      <c r="D246" s="7" t="s">
        <v>43</v>
      </c>
      <c r="E246" s="13">
        <v>6062.0801202356824</v>
      </c>
      <c r="F246" s="12">
        <v>3</v>
      </c>
      <c r="G246" s="13">
        <v>227.32800450883812</v>
      </c>
      <c r="H246" s="11">
        <v>227.32800450883812</v>
      </c>
      <c r="I246" s="11">
        <v>227.32800450883812</v>
      </c>
      <c r="J246" s="11">
        <v>227.32800450883812</v>
      </c>
      <c r="K246" s="12">
        <v>909.31201803535248</v>
      </c>
      <c r="L246" s="13">
        <v>0</v>
      </c>
      <c r="M246" s="11">
        <v>0</v>
      </c>
      <c r="N246" s="11">
        <v>0</v>
      </c>
      <c r="O246" s="11">
        <v>0</v>
      </c>
      <c r="P246" s="12">
        <v>0</v>
      </c>
    </row>
    <row r="247" spans="1:16" x14ac:dyDescent="0.35">
      <c r="A247" s="13" t="s">
        <v>25</v>
      </c>
      <c r="B247" s="11" t="s">
        <v>117</v>
      </c>
      <c r="C247" s="11" t="s">
        <v>30</v>
      </c>
      <c r="D247" s="7" t="s">
        <v>44</v>
      </c>
      <c r="E247" s="13">
        <v>16.02410709857941</v>
      </c>
      <c r="F247" s="12">
        <v>1.25</v>
      </c>
      <c r="G247" s="13">
        <v>0</v>
      </c>
      <c r="H247" s="11">
        <v>0</v>
      </c>
      <c r="I247" s="11">
        <v>1.6024107098579412</v>
      </c>
      <c r="J247" s="11">
        <v>0</v>
      </c>
      <c r="K247" s="12">
        <v>1.6024107098579412</v>
      </c>
      <c r="L247" s="13">
        <v>0</v>
      </c>
      <c r="M247" s="11">
        <v>0</v>
      </c>
      <c r="N247" s="11">
        <v>1.0015066936612131</v>
      </c>
      <c r="O247" s="11">
        <v>0</v>
      </c>
      <c r="P247" s="12">
        <v>1.0015066936612131</v>
      </c>
    </row>
    <row r="248" spans="1:16" x14ac:dyDescent="0.35">
      <c r="A248" s="13" t="s">
        <v>25</v>
      </c>
      <c r="B248" s="11" t="s">
        <v>117</v>
      </c>
      <c r="C248" s="11" t="s">
        <v>30</v>
      </c>
      <c r="D248" s="7" t="s">
        <v>45</v>
      </c>
      <c r="E248" s="13">
        <v>40.926868736743941</v>
      </c>
      <c r="F248" s="12">
        <v>1.25</v>
      </c>
      <c r="G248" s="13">
        <v>5.1158585920929927</v>
      </c>
      <c r="H248" s="11">
        <v>0</v>
      </c>
      <c r="I248" s="11">
        <v>0</v>
      </c>
      <c r="J248" s="11">
        <v>0</v>
      </c>
      <c r="K248" s="12">
        <v>5.1158585920929927</v>
      </c>
      <c r="L248" s="13">
        <v>0.51158585920929933</v>
      </c>
      <c r="M248" s="11">
        <v>0</v>
      </c>
      <c r="N248" s="11">
        <v>0</v>
      </c>
      <c r="O248" s="11">
        <v>0</v>
      </c>
      <c r="P248" s="12">
        <v>0.51158585920929933</v>
      </c>
    </row>
    <row r="249" spans="1:16" x14ac:dyDescent="0.35">
      <c r="A249" s="13" t="s">
        <v>25</v>
      </c>
      <c r="B249" s="11" t="s">
        <v>117</v>
      </c>
      <c r="C249" s="11" t="s">
        <v>29</v>
      </c>
      <c r="D249" s="7" t="s">
        <v>46</v>
      </c>
      <c r="E249" s="13">
        <v>3507.3912401720881</v>
      </c>
      <c r="F249" s="12">
        <v>1.25</v>
      </c>
      <c r="G249" s="13">
        <v>219.21195251075551</v>
      </c>
      <c r="H249" s="11">
        <v>0</v>
      </c>
      <c r="I249" s="11">
        <v>0</v>
      </c>
      <c r="J249" s="11">
        <v>0</v>
      </c>
      <c r="K249" s="12">
        <v>219.21195251075551</v>
      </c>
      <c r="L249" s="13">
        <v>1753.6956200860441</v>
      </c>
      <c r="M249" s="11">
        <v>0</v>
      </c>
      <c r="N249" s="11">
        <v>0</v>
      </c>
      <c r="O249" s="11">
        <v>0</v>
      </c>
      <c r="P249" s="12">
        <v>1753.6956200860441</v>
      </c>
    </row>
    <row r="250" spans="1:16" x14ac:dyDescent="0.35">
      <c r="A250" s="13" t="s">
        <v>25</v>
      </c>
      <c r="B250" s="11" t="s">
        <v>117</v>
      </c>
      <c r="C250" s="11" t="s">
        <v>26</v>
      </c>
      <c r="D250" s="7" t="s">
        <v>46</v>
      </c>
      <c r="E250" s="13">
        <v>7984.4967477023602</v>
      </c>
      <c r="F250" s="12">
        <v>1.25</v>
      </c>
      <c r="G250" s="13">
        <v>499.03104673139751</v>
      </c>
      <c r="H250" s="11">
        <v>0</v>
      </c>
      <c r="I250" s="11">
        <v>0</v>
      </c>
      <c r="J250" s="11">
        <v>0</v>
      </c>
      <c r="K250" s="12">
        <v>499.03104673139751</v>
      </c>
      <c r="L250" s="13">
        <v>3992.2483738511801</v>
      </c>
      <c r="M250" s="11">
        <v>0</v>
      </c>
      <c r="N250" s="11">
        <v>0</v>
      </c>
      <c r="O250" s="11">
        <v>0</v>
      </c>
      <c r="P250" s="12">
        <v>3992.2483738511801</v>
      </c>
    </row>
    <row r="251" spans="1:16" x14ac:dyDescent="0.35">
      <c r="A251" s="13" t="s">
        <v>25</v>
      </c>
      <c r="B251" s="11" t="s">
        <v>117</v>
      </c>
      <c r="C251" s="11" t="s">
        <v>30</v>
      </c>
      <c r="D251" s="7" t="s">
        <v>46</v>
      </c>
      <c r="E251" s="13">
        <v>17301.650369159885</v>
      </c>
      <c r="F251" s="12">
        <v>1.25</v>
      </c>
      <c r="G251" s="13">
        <v>1081.3531480724928</v>
      </c>
      <c r="H251" s="11">
        <v>0</v>
      </c>
      <c r="I251" s="11">
        <v>0</v>
      </c>
      <c r="J251" s="11">
        <v>0</v>
      </c>
      <c r="K251" s="12">
        <v>1081.3531480724928</v>
      </c>
      <c r="L251" s="13">
        <v>8650.8251845799423</v>
      </c>
      <c r="M251" s="11">
        <v>0</v>
      </c>
      <c r="N251" s="11">
        <v>0</v>
      </c>
      <c r="O251" s="11">
        <v>0</v>
      </c>
      <c r="P251" s="12">
        <v>8650.8251845799423</v>
      </c>
    </row>
    <row r="252" spans="1:16" x14ac:dyDescent="0.35">
      <c r="A252" s="13" t="s">
        <v>25</v>
      </c>
      <c r="B252" s="11" t="s">
        <v>117</v>
      </c>
      <c r="C252" s="11" t="s">
        <v>30</v>
      </c>
      <c r="D252" s="7" t="s">
        <v>47</v>
      </c>
      <c r="E252" s="13">
        <v>203.04524374008182</v>
      </c>
      <c r="F252" s="12">
        <v>0</v>
      </c>
      <c r="G252" s="13">
        <v>0</v>
      </c>
      <c r="H252" s="11">
        <v>0</v>
      </c>
      <c r="I252" s="11">
        <v>0</v>
      </c>
      <c r="J252" s="11">
        <v>0</v>
      </c>
      <c r="K252" s="12">
        <v>0</v>
      </c>
      <c r="L252" s="13">
        <v>0</v>
      </c>
      <c r="M252" s="11">
        <v>0</v>
      </c>
      <c r="N252" s="11">
        <v>0</v>
      </c>
      <c r="O252" s="11">
        <v>0</v>
      </c>
      <c r="P252" s="12">
        <v>0</v>
      </c>
    </row>
    <row r="253" spans="1:16" x14ac:dyDescent="0.35">
      <c r="A253" s="13" t="s">
        <v>25</v>
      </c>
      <c r="B253" s="11" t="s">
        <v>117</v>
      </c>
      <c r="C253" s="11" t="s">
        <v>30</v>
      </c>
      <c r="D253" s="7" t="s">
        <v>48</v>
      </c>
      <c r="E253" s="13">
        <v>23.429476499557502</v>
      </c>
      <c r="F253" s="12">
        <v>0</v>
      </c>
      <c r="G253" s="13">
        <v>0</v>
      </c>
      <c r="H253" s="11">
        <v>0</v>
      </c>
      <c r="I253" s="11">
        <v>0</v>
      </c>
      <c r="J253" s="11">
        <v>0</v>
      </c>
      <c r="K253" s="12">
        <v>0</v>
      </c>
      <c r="L253" s="13">
        <v>0</v>
      </c>
      <c r="M253" s="11">
        <v>0</v>
      </c>
      <c r="N253" s="11">
        <v>0</v>
      </c>
      <c r="O253" s="11">
        <v>0</v>
      </c>
      <c r="P253" s="12">
        <v>0</v>
      </c>
    </row>
    <row r="254" spans="1:16" x14ac:dyDescent="0.35">
      <c r="A254" s="13" t="s">
        <v>25</v>
      </c>
      <c r="B254" s="11" t="s">
        <v>117</v>
      </c>
      <c r="C254" s="11" t="s">
        <v>30</v>
      </c>
      <c r="D254" s="7" t="s">
        <v>85</v>
      </c>
      <c r="E254" s="13">
        <v>23.200609207153299</v>
      </c>
      <c r="F254" s="12">
        <v>0.5</v>
      </c>
      <c r="G254" s="13">
        <v>1.160030460357665</v>
      </c>
      <c r="H254" s="11">
        <v>0</v>
      </c>
      <c r="I254" s="11">
        <v>0</v>
      </c>
      <c r="J254" s="11">
        <v>0</v>
      </c>
      <c r="K254" s="12">
        <v>1.160030460357665</v>
      </c>
      <c r="L254" s="13">
        <v>0</v>
      </c>
      <c r="M254" s="11">
        <v>0</v>
      </c>
      <c r="N254" s="11">
        <v>0</v>
      </c>
      <c r="O254" s="11">
        <v>0</v>
      </c>
      <c r="P254" s="12">
        <v>0</v>
      </c>
    </row>
    <row r="255" spans="1:16" x14ac:dyDescent="0.35">
      <c r="A255" s="13" t="s">
        <v>25</v>
      </c>
      <c r="B255" s="11" t="s">
        <v>117</v>
      </c>
      <c r="C255" s="11" t="s">
        <v>30</v>
      </c>
      <c r="D255" s="7" t="s">
        <v>53</v>
      </c>
      <c r="E255" s="13">
        <v>5.5928726196289098</v>
      </c>
      <c r="F255" s="12">
        <v>3</v>
      </c>
      <c r="G255" s="13">
        <v>0.41946544647216832</v>
      </c>
      <c r="H255" s="11">
        <v>0.41946544647216832</v>
      </c>
      <c r="I255" s="11">
        <v>0.41946544647216832</v>
      </c>
      <c r="J255" s="11">
        <v>0.41946544647216832</v>
      </c>
      <c r="K255" s="12">
        <v>1.6778617858886733</v>
      </c>
      <c r="L255" s="13">
        <v>0</v>
      </c>
      <c r="M255" s="11">
        <v>0</v>
      </c>
      <c r="N255" s="11">
        <v>0</v>
      </c>
      <c r="O255" s="11">
        <v>0</v>
      </c>
      <c r="P255" s="12">
        <v>0</v>
      </c>
    </row>
    <row r="256" spans="1:16" x14ac:dyDescent="0.35">
      <c r="A256" s="13" t="s">
        <v>25</v>
      </c>
      <c r="B256" s="11" t="s">
        <v>117</v>
      </c>
      <c r="C256" s="11" t="s">
        <v>30</v>
      </c>
      <c r="D256" s="7" t="s">
        <v>57</v>
      </c>
      <c r="E256" s="13">
        <v>128.68114817142487</v>
      </c>
      <c r="F256" s="12">
        <v>0</v>
      </c>
      <c r="G256" s="13">
        <v>0</v>
      </c>
      <c r="H256" s="11">
        <v>0</v>
      </c>
      <c r="I256" s="11">
        <v>0</v>
      </c>
      <c r="J256" s="11">
        <v>0</v>
      </c>
      <c r="K256" s="12">
        <v>0</v>
      </c>
      <c r="L256" s="13">
        <v>0</v>
      </c>
      <c r="M256" s="11">
        <v>0</v>
      </c>
      <c r="N256" s="11">
        <v>0</v>
      </c>
      <c r="O256" s="11">
        <v>0</v>
      </c>
      <c r="P256" s="12">
        <v>0</v>
      </c>
    </row>
    <row r="257" spans="1:16" x14ac:dyDescent="0.35">
      <c r="A257" s="13" t="s">
        <v>25</v>
      </c>
      <c r="B257" s="11" t="s">
        <v>117</v>
      </c>
      <c r="C257" s="11" t="s">
        <v>30</v>
      </c>
      <c r="D257" s="7" t="s">
        <v>89</v>
      </c>
      <c r="E257" s="13">
        <v>42.173482418060317</v>
      </c>
      <c r="F257" s="12">
        <v>5</v>
      </c>
      <c r="G257" s="13">
        <v>4.2173482418060324</v>
      </c>
      <c r="H257" s="11">
        <v>6.3260223627090477</v>
      </c>
      <c r="I257" s="11">
        <v>0</v>
      </c>
      <c r="J257" s="11">
        <v>0</v>
      </c>
      <c r="K257" s="12">
        <v>10.543370604515079</v>
      </c>
      <c r="L257" s="13">
        <v>0</v>
      </c>
      <c r="M257" s="11">
        <v>0</v>
      </c>
      <c r="N257" s="11">
        <v>0</v>
      </c>
      <c r="O257" s="11">
        <v>0</v>
      </c>
      <c r="P257" s="12">
        <v>0</v>
      </c>
    </row>
    <row r="258" spans="1:16" x14ac:dyDescent="0.35">
      <c r="A258" s="13" t="s">
        <v>25</v>
      </c>
      <c r="B258" s="11" t="s">
        <v>117</v>
      </c>
      <c r="C258" s="11" t="s">
        <v>30</v>
      </c>
      <c r="D258" s="7" t="s">
        <v>90</v>
      </c>
      <c r="E258" s="13">
        <v>2.1425371170043901</v>
      </c>
      <c r="F258" s="12">
        <v>1.25</v>
      </c>
      <c r="G258" s="13">
        <v>0</v>
      </c>
      <c r="H258" s="11">
        <v>0</v>
      </c>
      <c r="I258" s="11">
        <v>0</v>
      </c>
      <c r="J258" s="11">
        <v>0.13390856981277438</v>
      </c>
      <c r="K258" s="12">
        <v>0.13390856981277438</v>
      </c>
      <c r="L258" s="13">
        <v>0</v>
      </c>
      <c r="M258" s="11">
        <v>0</v>
      </c>
      <c r="N258" s="11">
        <v>0</v>
      </c>
      <c r="O258" s="11">
        <v>8.0345141887664631E-2</v>
      </c>
      <c r="P258" s="12">
        <v>8.0345141887664631E-2</v>
      </c>
    </row>
    <row r="259" spans="1:16" x14ac:dyDescent="0.35">
      <c r="A259" s="13" t="s">
        <v>25</v>
      </c>
      <c r="B259" s="11" t="s">
        <v>117</v>
      </c>
      <c r="C259" s="11" t="s">
        <v>30</v>
      </c>
      <c r="D259" s="7" t="s">
        <v>118</v>
      </c>
      <c r="E259" s="13">
        <v>20.497856140136701</v>
      </c>
      <c r="F259" s="12">
        <v>4</v>
      </c>
      <c r="G259" s="13">
        <v>2.6237255859374979</v>
      </c>
      <c r="H259" s="11">
        <v>3.9355883789062465</v>
      </c>
      <c r="I259" s="11">
        <v>0</v>
      </c>
      <c r="J259" s="11">
        <v>0</v>
      </c>
      <c r="K259" s="12">
        <v>6.559313964843744</v>
      </c>
      <c r="L259" s="13">
        <v>0</v>
      </c>
      <c r="M259" s="11">
        <v>0</v>
      </c>
      <c r="N259" s="11">
        <v>0</v>
      </c>
      <c r="O259" s="11">
        <v>0</v>
      </c>
      <c r="P259" s="12">
        <v>0</v>
      </c>
    </row>
    <row r="260" spans="1:16" x14ac:dyDescent="0.35">
      <c r="A260" s="13" t="s">
        <v>25</v>
      </c>
      <c r="B260" s="11" t="s">
        <v>117</v>
      </c>
      <c r="C260" s="11" t="s">
        <v>30</v>
      </c>
      <c r="D260" s="7" t="s">
        <v>58</v>
      </c>
      <c r="E260" s="13">
        <v>5.9451546669006303</v>
      </c>
      <c r="F260" s="12">
        <v>0</v>
      </c>
      <c r="G260" s="13">
        <v>0</v>
      </c>
      <c r="H260" s="11">
        <v>0</v>
      </c>
      <c r="I260" s="11">
        <v>0</v>
      </c>
      <c r="J260" s="11">
        <v>0</v>
      </c>
      <c r="K260" s="12">
        <v>0</v>
      </c>
      <c r="L260" s="13">
        <v>0</v>
      </c>
      <c r="M260" s="11">
        <v>0</v>
      </c>
      <c r="N260" s="11">
        <v>0</v>
      </c>
      <c r="O260" s="11">
        <v>0</v>
      </c>
      <c r="P260" s="12">
        <v>0</v>
      </c>
    </row>
    <row r="261" spans="1:16" x14ac:dyDescent="0.35">
      <c r="A261" s="13" t="s">
        <v>25</v>
      </c>
      <c r="B261" s="11" t="s">
        <v>117</v>
      </c>
      <c r="C261" s="11" t="s">
        <v>26</v>
      </c>
      <c r="D261" s="7" t="s">
        <v>59</v>
      </c>
      <c r="E261" s="13">
        <v>23.10529792308807</v>
      </c>
      <c r="F261" s="12">
        <v>3</v>
      </c>
      <c r="G261" s="13">
        <v>0</v>
      </c>
      <c r="H261" s="11">
        <v>0</v>
      </c>
      <c r="I261" s="11">
        <v>0</v>
      </c>
      <c r="J261" s="11">
        <v>3.4657946884632111</v>
      </c>
      <c r="K261" s="12">
        <v>3.4657946884632111</v>
      </c>
      <c r="L261" s="13">
        <v>0</v>
      </c>
      <c r="M261" s="11">
        <v>0</v>
      </c>
      <c r="N261" s="11">
        <v>0</v>
      </c>
      <c r="O261" s="11">
        <v>0</v>
      </c>
      <c r="P261" s="12">
        <v>0</v>
      </c>
    </row>
    <row r="262" spans="1:16" x14ac:dyDescent="0.35">
      <c r="A262" s="13" t="s">
        <v>25</v>
      </c>
      <c r="B262" s="11" t="s">
        <v>117</v>
      </c>
      <c r="C262" s="11" t="s">
        <v>29</v>
      </c>
      <c r="D262" s="7" t="s">
        <v>59</v>
      </c>
      <c r="E262" s="13">
        <v>82.689353793859496</v>
      </c>
      <c r="F262" s="12">
        <v>3</v>
      </c>
      <c r="G262" s="13">
        <v>0</v>
      </c>
      <c r="H262" s="11">
        <v>0</v>
      </c>
      <c r="I262" s="11">
        <v>0</v>
      </c>
      <c r="J262" s="11">
        <v>12.403403069078927</v>
      </c>
      <c r="K262" s="12">
        <v>12.403403069078927</v>
      </c>
      <c r="L262" s="13">
        <v>0</v>
      </c>
      <c r="M262" s="11">
        <v>0</v>
      </c>
      <c r="N262" s="11">
        <v>0</v>
      </c>
      <c r="O262" s="11">
        <v>0</v>
      </c>
      <c r="P262" s="12">
        <v>0</v>
      </c>
    </row>
    <row r="263" spans="1:16" x14ac:dyDescent="0.35">
      <c r="A263" s="13" t="s">
        <v>25</v>
      </c>
      <c r="B263" s="11" t="s">
        <v>117</v>
      </c>
      <c r="C263" s="11" t="s">
        <v>30</v>
      </c>
      <c r="D263" s="7" t="s">
        <v>59</v>
      </c>
      <c r="E263" s="13">
        <v>2017.0223383903508</v>
      </c>
      <c r="F263" s="12">
        <v>3</v>
      </c>
      <c r="G263" s="13">
        <v>0</v>
      </c>
      <c r="H263" s="11">
        <v>0</v>
      </c>
      <c r="I263" s="11">
        <v>0</v>
      </c>
      <c r="J263" s="11">
        <v>302.55335075855265</v>
      </c>
      <c r="K263" s="12">
        <v>302.55335075855265</v>
      </c>
      <c r="L263" s="13">
        <v>0</v>
      </c>
      <c r="M263" s="11">
        <v>0</v>
      </c>
      <c r="N263" s="11">
        <v>0</v>
      </c>
      <c r="O263" s="11">
        <v>0</v>
      </c>
      <c r="P263" s="12">
        <v>0</v>
      </c>
    </row>
    <row r="264" spans="1:16" x14ac:dyDescent="0.35">
      <c r="A264" s="13" t="s">
        <v>25</v>
      </c>
      <c r="B264" s="11" t="s">
        <v>117</v>
      </c>
      <c r="C264" s="11" t="s">
        <v>30</v>
      </c>
      <c r="D264" s="7" t="s">
        <v>65</v>
      </c>
      <c r="E264" s="13">
        <v>219.76952791213992</v>
      </c>
      <c r="F264" s="12">
        <v>3.5</v>
      </c>
      <c r="G264" s="13">
        <v>0</v>
      </c>
      <c r="H264" s="11">
        <v>0</v>
      </c>
      <c r="I264" s="11">
        <v>0</v>
      </c>
      <c r="J264" s="11">
        <v>38.459667384624488</v>
      </c>
      <c r="K264" s="12">
        <v>38.459667384624488</v>
      </c>
      <c r="L264" s="13">
        <v>0</v>
      </c>
      <c r="M264" s="11">
        <v>0</v>
      </c>
      <c r="N264" s="11">
        <v>7.6919334769248984</v>
      </c>
      <c r="O264" s="11">
        <v>15.383866953849797</v>
      </c>
      <c r="P264" s="12">
        <v>23.075800430774695</v>
      </c>
    </row>
    <row r="265" spans="1:16" x14ac:dyDescent="0.35">
      <c r="A265" s="13" t="s">
        <v>25</v>
      </c>
      <c r="B265" s="11" t="s">
        <v>117</v>
      </c>
      <c r="C265" s="11" t="s">
        <v>30</v>
      </c>
      <c r="D265" s="7" t="s">
        <v>66</v>
      </c>
      <c r="E265" s="13">
        <v>49.534391880035415</v>
      </c>
      <c r="F265" s="12">
        <v>1.5</v>
      </c>
      <c r="G265" s="13">
        <v>0</v>
      </c>
      <c r="H265" s="11">
        <v>0</v>
      </c>
      <c r="I265" s="11">
        <v>0</v>
      </c>
      <c r="J265" s="11">
        <v>0.74301587820053117</v>
      </c>
      <c r="K265" s="12">
        <v>0.74301587820053117</v>
      </c>
      <c r="L265" s="13">
        <v>0</v>
      </c>
      <c r="M265" s="11">
        <v>0</v>
      </c>
      <c r="N265" s="11">
        <v>0</v>
      </c>
      <c r="O265" s="11">
        <v>14.860317564010627</v>
      </c>
      <c r="P265" s="12">
        <v>14.860317564010627</v>
      </c>
    </row>
    <row r="266" spans="1:16" x14ac:dyDescent="0.35">
      <c r="A266" s="13" t="s">
        <v>25</v>
      </c>
      <c r="B266" s="11" t="s">
        <v>117</v>
      </c>
      <c r="C266" s="11" t="s">
        <v>30</v>
      </c>
      <c r="D266" s="7" t="s">
        <v>119</v>
      </c>
      <c r="E266" s="13">
        <v>9.6448745727539098</v>
      </c>
      <c r="F266" s="12">
        <v>0</v>
      </c>
      <c r="G266" s="13">
        <v>0</v>
      </c>
      <c r="H266" s="11">
        <v>0</v>
      </c>
      <c r="I266" s="11">
        <v>0</v>
      </c>
      <c r="J266" s="11">
        <v>0</v>
      </c>
      <c r="K266" s="12">
        <v>0</v>
      </c>
      <c r="L266" s="13">
        <v>0</v>
      </c>
      <c r="M266" s="11">
        <v>0</v>
      </c>
      <c r="N266" s="11">
        <v>0</v>
      </c>
      <c r="O266" s="11">
        <v>0</v>
      </c>
      <c r="P266" s="12">
        <v>0</v>
      </c>
    </row>
    <row r="267" spans="1:16" x14ac:dyDescent="0.35">
      <c r="A267" s="13" t="s">
        <v>25</v>
      </c>
      <c r="B267" s="11" t="s">
        <v>117</v>
      </c>
      <c r="C267" s="11" t="s">
        <v>30</v>
      </c>
      <c r="D267" s="7" t="s">
        <v>67</v>
      </c>
      <c r="E267" s="13">
        <v>24.384283065795898</v>
      </c>
      <c r="F267" s="12">
        <v>5</v>
      </c>
      <c r="G267" s="13">
        <v>3.9014852905273441</v>
      </c>
      <c r="H267" s="11">
        <v>5.8522279357910154</v>
      </c>
      <c r="I267" s="11">
        <v>0</v>
      </c>
      <c r="J267" s="11">
        <v>0</v>
      </c>
      <c r="K267" s="12">
        <v>9.753713226318359</v>
      </c>
      <c r="L267" s="13">
        <v>0</v>
      </c>
      <c r="M267" s="11">
        <v>0</v>
      </c>
      <c r="N267" s="11">
        <v>0</v>
      </c>
      <c r="O267" s="11">
        <v>0</v>
      </c>
      <c r="P267" s="12">
        <v>0</v>
      </c>
    </row>
    <row r="268" spans="1:16" x14ac:dyDescent="0.35">
      <c r="A268" s="13" t="s">
        <v>25</v>
      </c>
      <c r="B268" s="11" t="s">
        <v>117</v>
      </c>
      <c r="C268" s="11" t="s">
        <v>30</v>
      </c>
      <c r="D268" s="7" t="s">
        <v>120</v>
      </c>
      <c r="E268" s="13">
        <v>38.385669708252003</v>
      </c>
      <c r="F268" s="12">
        <v>5</v>
      </c>
      <c r="G268" s="13">
        <v>6.1417071533203202</v>
      </c>
      <c r="H268" s="11">
        <v>9.2125607299804795</v>
      </c>
      <c r="I268" s="11">
        <v>0</v>
      </c>
      <c r="J268" s="11">
        <v>0</v>
      </c>
      <c r="K268" s="12">
        <v>15.3542678833008</v>
      </c>
      <c r="L268" s="13">
        <v>0</v>
      </c>
      <c r="M268" s="11">
        <v>0</v>
      </c>
      <c r="N268" s="11">
        <v>0</v>
      </c>
      <c r="O268" s="11">
        <v>0</v>
      </c>
      <c r="P268" s="12">
        <v>0</v>
      </c>
    </row>
    <row r="269" spans="1:16" x14ac:dyDescent="0.35">
      <c r="A269" s="13" t="s">
        <v>25</v>
      </c>
      <c r="B269" s="11" t="s">
        <v>117</v>
      </c>
      <c r="C269" s="11" t="s">
        <v>30</v>
      </c>
      <c r="D269" s="7" t="s">
        <v>69</v>
      </c>
      <c r="E269" s="13">
        <v>101.26763141155239</v>
      </c>
      <c r="F269" s="12">
        <v>3</v>
      </c>
      <c r="G269" s="13">
        <v>6.0760578846931432</v>
      </c>
      <c r="H269" s="11">
        <v>0</v>
      </c>
      <c r="I269" s="11">
        <v>0</v>
      </c>
      <c r="J269" s="11">
        <v>0</v>
      </c>
      <c r="K269" s="12">
        <v>6.0760578846931432</v>
      </c>
      <c r="L269" s="13">
        <v>6.0760578846931432</v>
      </c>
      <c r="M269" s="11">
        <v>0</v>
      </c>
      <c r="N269" s="11">
        <v>0</v>
      </c>
      <c r="O269" s="11">
        <v>0</v>
      </c>
      <c r="P269" s="12">
        <v>6.0760578846931432</v>
      </c>
    </row>
    <row r="270" spans="1:16" x14ac:dyDescent="0.35">
      <c r="A270" s="13" t="s">
        <v>25</v>
      </c>
      <c r="B270" s="11" t="s">
        <v>117</v>
      </c>
      <c r="C270" s="11" t="s">
        <v>30</v>
      </c>
      <c r="D270" s="7" t="s">
        <v>71</v>
      </c>
      <c r="E270" s="13">
        <v>7.1510343551635795</v>
      </c>
      <c r="F270" s="12">
        <v>3</v>
      </c>
      <c r="G270" s="13">
        <v>2.5743723678588886</v>
      </c>
      <c r="H270" s="11">
        <v>0</v>
      </c>
      <c r="I270" s="11">
        <v>0</v>
      </c>
      <c r="J270" s="11">
        <v>0</v>
      </c>
      <c r="K270" s="12">
        <v>2.5743723678588886</v>
      </c>
      <c r="L270" s="13">
        <v>1.5017172145843518</v>
      </c>
      <c r="M270" s="11">
        <v>0</v>
      </c>
      <c r="N270" s="11">
        <v>0</v>
      </c>
      <c r="O270" s="11">
        <v>0</v>
      </c>
      <c r="P270" s="12">
        <v>1.5017172145843518</v>
      </c>
    </row>
    <row r="271" spans="1:16" x14ac:dyDescent="0.35">
      <c r="A271" s="13" t="s">
        <v>25</v>
      </c>
      <c r="B271" s="11" t="s">
        <v>117</v>
      </c>
      <c r="C271" s="11" t="s">
        <v>30</v>
      </c>
      <c r="D271" s="7" t="s">
        <v>73</v>
      </c>
      <c r="E271" s="13">
        <v>7.6012687683105504</v>
      </c>
      <c r="F271" s="12">
        <v>0</v>
      </c>
      <c r="G271" s="13">
        <v>0</v>
      </c>
      <c r="H271" s="11">
        <v>0</v>
      </c>
      <c r="I271" s="11">
        <v>0</v>
      </c>
      <c r="J271" s="11">
        <v>0</v>
      </c>
      <c r="K271" s="12">
        <v>0</v>
      </c>
      <c r="L271" s="13">
        <v>0</v>
      </c>
      <c r="M271" s="11">
        <v>0</v>
      </c>
      <c r="N271" s="11">
        <v>0</v>
      </c>
      <c r="O271" s="11">
        <v>0</v>
      </c>
      <c r="P271" s="12">
        <v>0</v>
      </c>
    </row>
    <row r="272" spans="1:16" x14ac:dyDescent="0.35">
      <c r="A272" s="13" t="s">
        <v>25</v>
      </c>
      <c r="B272" s="11" t="s">
        <v>117</v>
      </c>
      <c r="C272" s="11" t="s">
        <v>30</v>
      </c>
      <c r="D272" s="7" t="s">
        <v>121</v>
      </c>
      <c r="E272" s="13">
        <v>1.0221917629241899</v>
      </c>
      <c r="F272" s="12">
        <v>2</v>
      </c>
      <c r="G272" s="13">
        <v>0</v>
      </c>
      <c r="H272" s="11">
        <v>0</v>
      </c>
      <c r="I272" s="11">
        <v>0.30665752887725695</v>
      </c>
      <c r="J272" s="11">
        <v>0</v>
      </c>
      <c r="K272" s="12">
        <v>0.30665752887725695</v>
      </c>
      <c r="L272" s="13">
        <v>0</v>
      </c>
      <c r="M272" s="11">
        <v>0</v>
      </c>
      <c r="N272" s="11">
        <v>0</v>
      </c>
      <c r="O272" s="11">
        <v>0</v>
      </c>
      <c r="P272" s="12">
        <v>0</v>
      </c>
    </row>
    <row r="273" spans="1:16" x14ac:dyDescent="0.35">
      <c r="A273" s="13" t="s">
        <v>25</v>
      </c>
      <c r="B273" s="11" t="s">
        <v>117</v>
      </c>
      <c r="C273" s="11" t="s">
        <v>30</v>
      </c>
      <c r="D273" s="7" t="s">
        <v>78</v>
      </c>
      <c r="E273" s="13">
        <v>23.733164548873901</v>
      </c>
      <c r="F273" s="12">
        <v>5</v>
      </c>
      <c r="G273" s="13">
        <v>0</v>
      </c>
      <c r="H273" s="11">
        <v>0</v>
      </c>
      <c r="I273" s="11">
        <v>0</v>
      </c>
      <c r="J273" s="11">
        <v>9.4932658195495616</v>
      </c>
      <c r="K273" s="12">
        <v>9.4932658195495616</v>
      </c>
      <c r="L273" s="13">
        <v>1.4833227843046188</v>
      </c>
      <c r="M273" s="11">
        <v>1.4833227843046188</v>
      </c>
      <c r="N273" s="11">
        <v>1.4833227843046188</v>
      </c>
      <c r="O273" s="11">
        <v>1.4833227843046188</v>
      </c>
      <c r="P273" s="12">
        <v>5.9332911372184753</v>
      </c>
    </row>
    <row r="274" spans="1:16" x14ac:dyDescent="0.35">
      <c r="A274" s="13" t="s">
        <v>25</v>
      </c>
      <c r="B274" s="11" t="s">
        <v>122</v>
      </c>
      <c r="C274" s="11" t="s">
        <v>29</v>
      </c>
      <c r="D274" s="7" t="s">
        <v>33</v>
      </c>
      <c r="E274" s="13">
        <v>62.786580085754387</v>
      </c>
      <c r="F274" s="12">
        <v>3.5</v>
      </c>
      <c r="G274" s="13">
        <v>7.0320969696044919</v>
      </c>
      <c r="H274" s="11">
        <v>10.548145454406738</v>
      </c>
      <c r="I274" s="11">
        <v>0</v>
      </c>
      <c r="J274" s="11">
        <v>0</v>
      </c>
      <c r="K274" s="12">
        <v>17.580242424011232</v>
      </c>
      <c r="L274" s="13">
        <v>0</v>
      </c>
      <c r="M274" s="11">
        <v>0</v>
      </c>
      <c r="N274" s="11">
        <v>0</v>
      </c>
      <c r="O274" s="11">
        <v>0</v>
      </c>
      <c r="P274" s="12">
        <v>0</v>
      </c>
    </row>
    <row r="275" spans="1:16" x14ac:dyDescent="0.35">
      <c r="A275" s="13" t="s">
        <v>25</v>
      </c>
      <c r="B275" s="11" t="s">
        <v>122</v>
      </c>
      <c r="C275" s="11" t="s">
        <v>30</v>
      </c>
      <c r="D275" s="7" t="s">
        <v>42</v>
      </c>
      <c r="E275" s="13">
        <v>1.8314937204122541</v>
      </c>
      <c r="F275" s="12">
        <v>6</v>
      </c>
      <c r="G275" s="13">
        <v>0.13736202903091907</v>
      </c>
      <c r="H275" s="11">
        <v>0.13736202903091907</v>
      </c>
      <c r="I275" s="11">
        <v>0.13736202903091907</v>
      </c>
      <c r="J275" s="11">
        <v>0.13736202903091907</v>
      </c>
      <c r="K275" s="12">
        <v>0.54944811612367628</v>
      </c>
      <c r="L275" s="13">
        <v>0</v>
      </c>
      <c r="M275" s="11">
        <v>0</v>
      </c>
      <c r="N275" s="11">
        <v>0</v>
      </c>
      <c r="O275" s="11">
        <v>0</v>
      </c>
      <c r="P275" s="12">
        <v>0</v>
      </c>
    </row>
    <row r="276" spans="1:16" x14ac:dyDescent="0.35">
      <c r="A276" s="13" t="s">
        <v>25</v>
      </c>
      <c r="B276" s="11" t="s">
        <v>122</v>
      </c>
      <c r="C276" s="11" t="s">
        <v>26</v>
      </c>
      <c r="D276" s="7" t="s">
        <v>43</v>
      </c>
      <c r="E276" s="13">
        <v>386.58575618267071</v>
      </c>
      <c r="F276" s="12">
        <v>3</v>
      </c>
      <c r="G276" s="13">
        <v>14.496965856850153</v>
      </c>
      <c r="H276" s="11">
        <v>14.496965856850153</v>
      </c>
      <c r="I276" s="11">
        <v>14.496965856850153</v>
      </c>
      <c r="J276" s="11">
        <v>14.496965856850153</v>
      </c>
      <c r="K276" s="12">
        <v>57.987863427400612</v>
      </c>
      <c r="L276" s="13">
        <v>0</v>
      </c>
      <c r="M276" s="11">
        <v>0</v>
      </c>
      <c r="N276" s="11">
        <v>0</v>
      </c>
      <c r="O276" s="11">
        <v>0</v>
      </c>
      <c r="P276" s="12">
        <v>0</v>
      </c>
    </row>
    <row r="277" spans="1:16" x14ac:dyDescent="0.35">
      <c r="A277" s="13" t="s">
        <v>25</v>
      </c>
      <c r="B277" s="11" t="s">
        <v>122</v>
      </c>
      <c r="C277" s="11" t="s">
        <v>29</v>
      </c>
      <c r="D277" s="7" t="s">
        <v>43</v>
      </c>
      <c r="E277" s="13">
        <v>876.07823586463928</v>
      </c>
      <c r="F277" s="12">
        <v>3</v>
      </c>
      <c r="G277" s="13">
        <v>32.852933844923975</v>
      </c>
      <c r="H277" s="11">
        <v>32.852933844923975</v>
      </c>
      <c r="I277" s="11">
        <v>32.852933844923975</v>
      </c>
      <c r="J277" s="11">
        <v>32.852933844923975</v>
      </c>
      <c r="K277" s="12">
        <v>131.4117353796959</v>
      </c>
      <c r="L277" s="13">
        <v>0</v>
      </c>
      <c r="M277" s="11">
        <v>0</v>
      </c>
      <c r="N277" s="11">
        <v>0</v>
      </c>
      <c r="O277" s="11">
        <v>0</v>
      </c>
      <c r="P277" s="12">
        <v>0</v>
      </c>
    </row>
    <row r="278" spans="1:16" x14ac:dyDescent="0.35">
      <c r="A278" s="13" t="s">
        <v>25</v>
      </c>
      <c r="B278" s="11" t="s">
        <v>122</v>
      </c>
      <c r="C278" s="11" t="s">
        <v>30</v>
      </c>
      <c r="D278" s="7" t="s">
        <v>43</v>
      </c>
      <c r="E278" s="13">
        <v>1723.9526808261869</v>
      </c>
      <c r="F278" s="12">
        <v>3</v>
      </c>
      <c r="G278" s="13">
        <v>64.648225530982018</v>
      </c>
      <c r="H278" s="11">
        <v>64.648225530982018</v>
      </c>
      <c r="I278" s="11">
        <v>64.648225530982018</v>
      </c>
      <c r="J278" s="11">
        <v>64.648225530982018</v>
      </c>
      <c r="K278" s="12">
        <v>258.59290212392807</v>
      </c>
      <c r="L278" s="13">
        <v>0</v>
      </c>
      <c r="M278" s="11">
        <v>0</v>
      </c>
      <c r="N278" s="11">
        <v>0</v>
      </c>
      <c r="O278" s="11">
        <v>0</v>
      </c>
      <c r="P278" s="12">
        <v>0</v>
      </c>
    </row>
    <row r="279" spans="1:16" x14ac:dyDescent="0.35">
      <c r="A279" s="13" t="s">
        <v>25</v>
      </c>
      <c r="B279" s="11" t="s">
        <v>122</v>
      </c>
      <c r="C279" s="11" t="s">
        <v>29</v>
      </c>
      <c r="D279" s="7" t="s">
        <v>46</v>
      </c>
      <c r="E279" s="13">
        <v>984.96490639448143</v>
      </c>
      <c r="F279" s="12">
        <v>1.25</v>
      </c>
      <c r="G279" s="13">
        <v>61.560306649655089</v>
      </c>
      <c r="H279" s="11">
        <v>0</v>
      </c>
      <c r="I279" s="11">
        <v>0</v>
      </c>
      <c r="J279" s="11">
        <v>0</v>
      </c>
      <c r="K279" s="12">
        <v>61.560306649655089</v>
      </c>
      <c r="L279" s="13">
        <v>492.48245319724072</v>
      </c>
      <c r="M279" s="11">
        <v>0</v>
      </c>
      <c r="N279" s="11">
        <v>0</v>
      </c>
      <c r="O279" s="11">
        <v>0</v>
      </c>
      <c r="P279" s="12">
        <v>492.48245319724072</v>
      </c>
    </row>
    <row r="280" spans="1:16" x14ac:dyDescent="0.35">
      <c r="A280" s="13" t="s">
        <v>25</v>
      </c>
      <c r="B280" s="11" t="s">
        <v>122</v>
      </c>
      <c r="C280" s="11" t="s">
        <v>26</v>
      </c>
      <c r="D280" s="7" t="s">
        <v>46</v>
      </c>
      <c r="E280" s="13">
        <v>5183.868242740632</v>
      </c>
      <c r="F280" s="12">
        <v>1.25</v>
      </c>
      <c r="G280" s="13">
        <v>323.9917651712895</v>
      </c>
      <c r="H280" s="11">
        <v>0</v>
      </c>
      <c r="I280" s="11">
        <v>0</v>
      </c>
      <c r="J280" s="11">
        <v>0</v>
      </c>
      <c r="K280" s="12">
        <v>323.9917651712895</v>
      </c>
      <c r="L280" s="13">
        <v>2591.934121370316</v>
      </c>
      <c r="M280" s="11">
        <v>0</v>
      </c>
      <c r="N280" s="11">
        <v>0</v>
      </c>
      <c r="O280" s="11">
        <v>0</v>
      </c>
      <c r="P280" s="12">
        <v>2591.934121370316</v>
      </c>
    </row>
    <row r="281" spans="1:16" x14ac:dyDescent="0.35">
      <c r="A281" s="13" t="s">
        <v>25</v>
      </c>
      <c r="B281" s="11" t="s">
        <v>122</v>
      </c>
      <c r="C281" s="11" t="s">
        <v>30</v>
      </c>
      <c r="D281" s="7" t="s">
        <v>46</v>
      </c>
      <c r="E281" s="13">
        <v>10716.420772045853</v>
      </c>
      <c r="F281" s="12">
        <v>1.25</v>
      </c>
      <c r="G281" s="13">
        <v>669.77629825286579</v>
      </c>
      <c r="H281" s="11">
        <v>0</v>
      </c>
      <c r="I281" s="11">
        <v>0</v>
      </c>
      <c r="J281" s="11">
        <v>0</v>
      </c>
      <c r="K281" s="12">
        <v>669.77629825286579</v>
      </c>
      <c r="L281" s="13">
        <v>5358.2103860229263</v>
      </c>
      <c r="M281" s="11">
        <v>0</v>
      </c>
      <c r="N281" s="11">
        <v>0</v>
      </c>
      <c r="O281" s="11">
        <v>0</v>
      </c>
      <c r="P281" s="12">
        <v>5358.2103860229263</v>
      </c>
    </row>
    <row r="282" spans="1:16" x14ac:dyDescent="0.35">
      <c r="A282" s="13" t="s">
        <v>25</v>
      </c>
      <c r="B282" s="11" t="s">
        <v>122</v>
      </c>
      <c r="C282" s="11" t="s">
        <v>30</v>
      </c>
      <c r="D282" s="7" t="s">
        <v>47</v>
      </c>
      <c r="E282" s="13">
        <v>47.039432525634801</v>
      </c>
      <c r="F282" s="12">
        <v>0</v>
      </c>
      <c r="G282" s="13">
        <v>0</v>
      </c>
      <c r="H282" s="11">
        <v>0</v>
      </c>
      <c r="I282" s="11">
        <v>0</v>
      </c>
      <c r="J282" s="11">
        <v>0</v>
      </c>
      <c r="K282" s="12">
        <v>0</v>
      </c>
      <c r="L282" s="13">
        <v>0</v>
      </c>
      <c r="M282" s="11">
        <v>0</v>
      </c>
      <c r="N282" s="11">
        <v>0</v>
      </c>
      <c r="O282" s="11">
        <v>0</v>
      </c>
      <c r="P282" s="12">
        <v>0</v>
      </c>
    </row>
    <row r="283" spans="1:16" x14ac:dyDescent="0.35">
      <c r="A283" s="13" t="s">
        <v>25</v>
      </c>
      <c r="B283" s="11" t="s">
        <v>122</v>
      </c>
      <c r="C283" s="11" t="s">
        <v>29</v>
      </c>
      <c r="D283" s="7" t="s">
        <v>47</v>
      </c>
      <c r="E283" s="13">
        <v>166.35499143600475</v>
      </c>
      <c r="F283" s="12">
        <v>0</v>
      </c>
      <c r="G283" s="13">
        <v>0</v>
      </c>
      <c r="H283" s="11">
        <v>0</v>
      </c>
      <c r="I283" s="11">
        <v>0</v>
      </c>
      <c r="J283" s="11">
        <v>0</v>
      </c>
      <c r="K283" s="12">
        <v>0</v>
      </c>
      <c r="L283" s="13">
        <v>0</v>
      </c>
      <c r="M283" s="11">
        <v>0</v>
      </c>
      <c r="N283" s="11">
        <v>0</v>
      </c>
      <c r="O283" s="11">
        <v>0</v>
      </c>
      <c r="P283" s="12">
        <v>0</v>
      </c>
    </row>
    <row r="284" spans="1:16" x14ac:dyDescent="0.35">
      <c r="A284" s="13" t="s">
        <v>25</v>
      </c>
      <c r="B284" s="11" t="s">
        <v>122</v>
      </c>
      <c r="C284" s="11" t="s">
        <v>26</v>
      </c>
      <c r="D284" s="7" t="s">
        <v>59</v>
      </c>
      <c r="E284" s="13">
        <v>98.503266096115041</v>
      </c>
      <c r="F284" s="12">
        <v>3</v>
      </c>
      <c r="G284" s="13">
        <v>0</v>
      </c>
      <c r="H284" s="11">
        <v>0</v>
      </c>
      <c r="I284" s="11">
        <v>0</v>
      </c>
      <c r="J284" s="11">
        <v>14.775489914417259</v>
      </c>
      <c r="K284" s="12">
        <v>14.775489914417259</v>
      </c>
      <c r="L284" s="13">
        <v>0</v>
      </c>
      <c r="M284" s="11">
        <v>0</v>
      </c>
      <c r="N284" s="11">
        <v>0</v>
      </c>
      <c r="O284" s="11">
        <v>0</v>
      </c>
      <c r="P284" s="12">
        <v>0</v>
      </c>
    </row>
    <row r="285" spans="1:16" x14ac:dyDescent="0.35">
      <c r="A285" s="13" t="s">
        <v>25</v>
      </c>
      <c r="B285" s="11" t="s">
        <v>122</v>
      </c>
      <c r="C285" s="11" t="s">
        <v>29</v>
      </c>
      <c r="D285" s="7" t="s">
        <v>59</v>
      </c>
      <c r="E285" s="13">
        <v>139.25349324941632</v>
      </c>
      <c r="F285" s="12">
        <v>3</v>
      </c>
      <c r="G285" s="13">
        <v>0</v>
      </c>
      <c r="H285" s="11">
        <v>0</v>
      </c>
      <c r="I285" s="11">
        <v>0</v>
      </c>
      <c r="J285" s="11">
        <v>20.888023987412453</v>
      </c>
      <c r="K285" s="12">
        <v>20.888023987412453</v>
      </c>
      <c r="L285" s="13">
        <v>0</v>
      </c>
      <c r="M285" s="11">
        <v>0</v>
      </c>
      <c r="N285" s="11">
        <v>0</v>
      </c>
      <c r="O285" s="11">
        <v>0</v>
      </c>
      <c r="P285" s="12">
        <v>0</v>
      </c>
    </row>
    <row r="286" spans="1:16" x14ac:dyDescent="0.35">
      <c r="A286" s="13" t="s">
        <v>25</v>
      </c>
      <c r="B286" s="11" t="s">
        <v>122</v>
      </c>
      <c r="C286" s="11" t="s">
        <v>30</v>
      </c>
      <c r="D286" s="7" t="s">
        <v>59</v>
      </c>
      <c r="E286" s="13">
        <v>905.68879711627972</v>
      </c>
      <c r="F286" s="12">
        <v>3</v>
      </c>
      <c r="G286" s="13">
        <v>0</v>
      </c>
      <c r="H286" s="11">
        <v>0</v>
      </c>
      <c r="I286" s="11">
        <v>0</v>
      </c>
      <c r="J286" s="11">
        <v>135.85331956744199</v>
      </c>
      <c r="K286" s="12">
        <v>135.85331956744199</v>
      </c>
      <c r="L286" s="13">
        <v>0</v>
      </c>
      <c r="M286" s="11">
        <v>0</v>
      </c>
      <c r="N286" s="11">
        <v>0</v>
      </c>
      <c r="O286" s="11">
        <v>0</v>
      </c>
      <c r="P286" s="12">
        <v>0</v>
      </c>
    </row>
    <row r="287" spans="1:16" x14ac:dyDescent="0.35">
      <c r="A287" s="13" t="s">
        <v>25</v>
      </c>
      <c r="B287" s="11" t="s">
        <v>122</v>
      </c>
      <c r="C287" s="11" t="s">
        <v>29</v>
      </c>
      <c r="D287" s="7" t="s">
        <v>67</v>
      </c>
      <c r="E287" s="13">
        <v>19.522513389587402</v>
      </c>
      <c r="F287" s="12">
        <v>5</v>
      </c>
      <c r="G287" s="13">
        <v>3.1236021423339846</v>
      </c>
      <c r="H287" s="11">
        <v>4.685403213500976</v>
      </c>
      <c r="I287" s="11">
        <v>0</v>
      </c>
      <c r="J287" s="11">
        <v>0</v>
      </c>
      <c r="K287" s="12">
        <v>7.8090053558349606</v>
      </c>
      <c r="L287" s="13">
        <v>0</v>
      </c>
      <c r="M287" s="11">
        <v>0</v>
      </c>
      <c r="N287" s="11">
        <v>0</v>
      </c>
      <c r="O287" s="11">
        <v>0</v>
      </c>
      <c r="P287" s="12">
        <v>0</v>
      </c>
    </row>
    <row r="288" spans="1:16" x14ac:dyDescent="0.35">
      <c r="A288" s="13" t="s">
        <v>25</v>
      </c>
      <c r="B288" s="11" t="s">
        <v>122</v>
      </c>
      <c r="C288" s="11" t="s">
        <v>29</v>
      </c>
      <c r="D288" s="7" t="s">
        <v>120</v>
      </c>
      <c r="E288" s="13">
        <v>20.752308845520009</v>
      </c>
      <c r="F288" s="12">
        <v>5</v>
      </c>
      <c r="G288" s="13">
        <v>3.3203694152832015</v>
      </c>
      <c r="H288" s="11">
        <v>4.9805541229248016</v>
      </c>
      <c r="I288" s="11">
        <v>0</v>
      </c>
      <c r="J288" s="11">
        <v>0</v>
      </c>
      <c r="K288" s="12">
        <v>8.3009235382080035</v>
      </c>
      <c r="L288" s="13">
        <v>0</v>
      </c>
      <c r="M288" s="11">
        <v>0</v>
      </c>
      <c r="N288" s="11">
        <v>0</v>
      </c>
      <c r="O288" s="11">
        <v>0</v>
      </c>
      <c r="P288" s="12">
        <v>0</v>
      </c>
    </row>
    <row r="289" spans="1:16" x14ac:dyDescent="0.35">
      <c r="A289" s="13" t="s">
        <v>25</v>
      </c>
      <c r="B289" s="11" t="s">
        <v>123</v>
      </c>
      <c r="C289" s="11" t="s">
        <v>30</v>
      </c>
      <c r="D289" s="7" t="s">
        <v>28</v>
      </c>
      <c r="E289" s="13">
        <v>18269.105333328247</v>
      </c>
      <c r="F289" s="12">
        <v>2</v>
      </c>
      <c r="G289" s="13">
        <v>1169.2227413330079</v>
      </c>
      <c r="H289" s="11">
        <v>1753.8341119995118</v>
      </c>
      <c r="I289" s="11">
        <v>0</v>
      </c>
      <c r="J289" s="11">
        <v>0</v>
      </c>
      <c r="K289" s="12">
        <v>2923.0568533325195</v>
      </c>
      <c r="L289" s="13">
        <v>365.38210666656494</v>
      </c>
      <c r="M289" s="11">
        <v>730.76421333312987</v>
      </c>
      <c r="N289" s="11">
        <v>0</v>
      </c>
      <c r="O289" s="11">
        <v>0</v>
      </c>
      <c r="P289" s="12">
        <v>1096.1463199996947</v>
      </c>
    </row>
    <row r="290" spans="1:16" x14ac:dyDescent="0.35">
      <c r="A290" s="13" t="s">
        <v>25</v>
      </c>
      <c r="B290" s="11" t="s">
        <v>123</v>
      </c>
      <c r="C290" s="11" t="s">
        <v>30</v>
      </c>
      <c r="D290" s="7" t="s">
        <v>31</v>
      </c>
      <c r="E290" s="13">
        <v>343.42404747009277</v>
      </c>
      <c r="F290" s="12">
        <v>4</v>
      </c>
      <c r="G290" s="13">
        <v>0</v>
      </c>
      <c r="H290" s="11">
        <v>0</v>
      </c>
      <c r="I290" s="11">
        <v>0</v>
      </c>
      <c r="J290" s="11">
        <v>206.05442848205567</v>
      </c>
      <c r="K290" s="12">
        <v>206.05442848205567</v>
      </c>
      <c r="L290" s="13">
        <v>0</v>
      </c>
      <c r="M290" s="11">
        <v>0</v>
      </c>
      <c r="N290" s="11">
        <v>0</v>
      </c>
      <c r="O290" s="11">
        <v>0</v>
      </c>
      <c r="P290" s="12">
        <v>0</v>
      </c>
    </row>
    <row r="291" spans="1:16" x14ac:dyDescent="0.35">
      <c r="A291" s="13" t="s">
        <v>25</v>
      </c>
      <c r="B291" s="11" t="s">
        <v>123</v>
      </c>
      <c r="C291" s="11" t="s">
        <v>30</v>
      </c>
      <c r="D291" s="7" t="s">
        <v>124</v>
      </c>
      <c r="E291" s="13">
        <v>347.73949432373001</v>
      </c>
      <c r="F291" s="12">
        <v>4</v>
      </c>
      <c r="G291" s="13">
        <v>0</v>
      </c>
      <c r="H291" s="11">
        <v>0</v>
      </c>
      <c r="I291" s="11">
        <v>0</v>
      </c>
      <c r="J291" s="11">
        <v>139.09579772949201</v>
      </c>
      <c r="K291" s="12">
        <v>139.09579772949201</v>
      </c>
      <c r="L291" s="13">
        <v>0</v>
      </c>
      <c r="M291" s="11">
        <v>0</v>
      </c>
      <c r="N291" s="11">
        <v>0</v>
      </c>
      <c r="O291" s="11">
        <v>0</v>
      </c>
      <c r="P291" s="12">
        <v>0</v>
      </c>
    </row>
    <row r="292" spans="1:16" x14ac:dyDescent="0.35">
      <c r="A292" s="13" t="s">
        <v>25</v>
      </c>
      <c r="B292" s="11" t="s">
        <v>123</v>
      </c>
      <c r="C292" s="11" t="s">
        <v>30</v>
      </c>
      <c r="D292" s="7" t="s">
        <v>33</v>
      </c>
      <c r="E292" s="13">
        <v>236.51840823888776</v>
      </c>
      <c r="F292" s="12">
        <v>3.5</v>
      </c>
      <c r="G292" s="13">
        <v>26.490061722755428</v>
      </c>
      <c r="H292" s="11">
        <v>39.735092584133149</v>
      </c>
      <c r="I292" s="11">
        <v>0</v>
      </c>
      <c r="J292" s="11">
        <v>0</v>
      </c>
      <c r="K292" s="12">
        <v>66.225154306888584</v>
      </c>
      <c r="L292" s="13">
        <v>0</v>
      </c>
      <c r="M292" s="11">
        <v>0</v>
      </c>
      <c r="N292" s="11">
        <v>0</v>
      </c>
      <c r="O292" s="11">
        <v>0</v>
      </c>
      <c r="P292" s="12">
        <v>0</v>
      </c>
    </row>
    <row r="293" spans="1:16" x14ac:dyDescent="0.35">
      <c r="A293" s="13" t="s">
        <v>25</v>
      </c>
      <c r="B293" s="11" t="s">
        <v>123</v>
      </c>
      <c r="C293" s="11" t="s">
        <v>30</v>
      </c>
      <c r="D293" s="7" t="s">
        <v>125</v>
      </c>
      <c r="E293" s="13">
        <v>169.90791511535647</v>
      </c>
      <c r="F293" s="12">
        <v>2.5</v>
      </c>
      <c r="G293" s="13">
        <v>0</v>
      </c>
      <c r="H293" s="11">
        <v>0</v>
      </c>
      <c r="I293" s="11">
        <v>0</v>
      </c>
      <c r="J293" s="11">
        <v>42.476978778839118</v>
      </c>
      <c r="K293" s="12">
        <v>42.476978778839118</v>
      </c>
      <c r="L293" s="13">
        <v>0</v>
      </c>
      <c r="M293" s="11">
        <v>0</v>
      </c>
      <c r="N293" s="11">
        <v>0</v>
      </c>
      <c r="O293" s="11">
        <v>0</v>
      </c>
      <c r="P293" s="12">
        <v>0</v>
      </c>
    </row>
    <row r="294" spans="1:16" x14ac:dyDescent="0.35">
      <c r="A294" s="13" t="s">
        <v>25</v>
      </c>
      <c r="B294" s="11" t="s">
        <v>123</v>
      </c>
      <c r="C294" s="11" t="s">
        <v>30</v>
      </c>
      <c r="D294" s="7" t="s">
        <v>126</v>
      </c>
      <c r="E294" s="13">
        <v>14.21227669715881</v>
      </c>
      <c r="F294" s="12">
        <v>4</v>
      </c>
      <c r="G294" s="13">
        <v>1.421227669715881</v>
      </c>
      <c r="H294" s="11">
        <v>1.421227669715881</v>
      </c>
      <c r="I294" s="11">
        <v>1.421227669715881</v>
      </c>
      <c r="J294" s="11">
        <v>1.421227669715881</v>
      </c>
      <c r="K294" s="12">
        <v>5.684910678863524</v>
      </c>
      <c r="L294" s="13">
        <v>0</v>
      </c>
      <c r="M294" s="11">
        <v>0</v>
      </c>
      <c r="N294" s="11">
        <v>0</v>
      </c>
      <c r="O294" s="11">
        <v>0</v>
      </c>
      <c r="P294" s="12">
        <v>0</v>
      </c>
    </row>
    <row r="295" spans="1:16" x14ac:dyDescent="0.35">
      <c r="A295" s="13" t="s">
        <v>25</v>
      </c>
      <c r="B295" s="11" t="s">
        <v>123</v>
      </c>
      <c r="C295" s="11" t="s">
        <v>30</v>
      </c>
      <c r="D295" s="7" t="s">
        <v>127</v>
      </c>
      <c r="E295" s="13">
        <v>7.89879190921783</v>
      </c>
      <c r="F295" s="12">
        <v>1</v>
      </c>
      <c r="G295" s="13">
        <v>0</v>
      </c>
      <c r="H295" s="11">
        <v>0</v>
      </c>
      <c r="I295" s="11">
        <v>0</v>
      </c>
      <c r="J295" s="11">
        <v>0.39493959546089152</v>
      </c>
      <c r="K295" s="12">
        <v>0.39493959546089152</v>
      </c>
      <c r="L295" s="13">
        <v>0</v>
      </c>
      <c r="M295" s="11">
        <v>0</v>
      </c>
      <c r="N295" s="11">
        <v>0</v>
      </c>
      <c r="O295" s="11">
        <v>0</v>
      </c>
      <c r="P295" s="12">
        <v>0</v>
      </c>
    </row>
    <row r="296" spans="1:16" x14ac:dyDescent="0.35">
      <c r="A296" s="13" t="s">
        <v>25</v>
      </c>
      <c r="B296" s="11" t="s">
        <v>123</v>
      </c>
      <c r="C296" s="11" t="s">
        <v>30</v>
      </c>
      <c r="D296" s="7" t="s">
        <v>36</v>
      </c>
      <c r="E296" s="13">
        <v>298.25277376174921</v>
      </c>
      <c r="F296" s="12">
        <v>5</v>
      </c>
      <c r="G296" s="13">
        <v>29.825277376174924</v>
      </c>
      <c r="H296" s="11">
        <v>0</v>
      </c>
      <c r="I296" s="11">
        <v>0</v>
      </c>
      <c r="J296" s="11">
        <v>0</v>
      </c>
      <c r="K296" s="12">
        <v>29.825277376174924</v>
      </c>
      <c r="L296" s="13">
        <v>14.912638688087462</v>
      </c>
      <c r="M296" s="11">
        <v>0</v>
      </c>
      <c r="N296" s="11">
        <v>0</v>
      </c>
      <c r="O296" s="11">
        <v>0</v>
      </c>
      <c r="P296" s="12">
        <v>14.912638688087462</v>
      </c>
    </row>
    <row r="297" spans="1:16" x14ac:dyDescent="0.35">
      <c r="A297" s="13" t="s">
        <v>25</v>
      </c>
      <c r="B297" s="11" t="s">
        <v>123</v>
      </c>
      <c r="C297" s="11" t="s">
        <v>30</v>
      </c>
      <c r="D297" s="7" t="s">
        <v>38</v>
      </c>
      <c r="E297" s="13">
        <v>28.342464447021488</v>
      </c>
      <c r="F297" s="12">
        <v>7</v>
      </c>
      <c r="G297" s="13">
        <v>3.9679450225830086</v>
      </c>
      <c r="H297" s="11">
        <v>5.9519175338745125</v>
      </c>
      <c r="I297" s="11">
        <v>0</v>
      </c>
      <c r="J297" s="11">
        <v>0</v>
      </c>
      <c r="K297" s="12">
        <v>9.9198625564575202</v>
      </c>
      <c r="L297" s="13">
        <v>0</v>
      </c>
      <c r="M297" s="11">
        <v>0</v>
      </c>
      <c r="N297" s="11">
        <v>0</v>
      </c>
      <c r="O297" s="11">
        <v>0</v>
      </c>
      <c r="P297" s="12">
        <v>0</v>
      </c>
    </row>
    <row r="298" spans="1:16" x14ac:dyDescent="0.35">
      <c r="A298" s="13" t="s">
        <v>25</v>
      </c>
      <c r="B298" s="11" t="s">
        <v>123</v>
      </c>
      <c r="C298" s="11" t="s">
        <v>30</v>
      </c>
      <c r="D298" s="7" t="s">
        <v>128</v>
      </c>
      <c r="E298" s="13">
        <v>16.32128810882568</v>
      </c>
      <c r="F298" s="12">
        <v>7</v>
      </c>
      <c r="G298" s="13">
        <v>2.2849803352355953</v>
      </c>
      <c r="H298" s="11">
        <v>3.4274705028533927</v>
      </c>
      <c r="I298" s="11">
        <v>0</v>
      </c>
      <c r="J298" s="11">
        <v>0</v>
      </c>
      <c r="K298" s="12">
        <v>5.712450838088988</v>
      </c>
      <c r="L298" s="13">
        <v>0</v>
      </c>
      <c r="M298" s="11">
        <v>0</v>
      </c>
      <c r="N298" s="11">
        <v>0</v>
      </c>
      <c r="O298" s="11">
        <v>0</v>
      </c>
      <c r="P298" s="12">
        <v>0</v>
      </c>
    </row>
    <row r="299" spans="1:16" x14ac:dyDescent="0.35">
      <c r="A299" s="13" t="s">
        <v>25</v>
      </c>
      <c r="B299" s="11" t="s">
        <v>123</v>
      </c>
      <c r="C299" s="11" t="s">
        <v>30</v>
      </c>
      <c r="D299" s="7" t="s">
        <v>129</v>
      </c>
      <c r="E299" s="13">
        <v>500.78133749961859</v>
      </c>
      <c r="F299" s="12">
        <v>7</v>
      </c>
      <c r="G299" s="13">
        <v>87.636734062433263</v>
      </c>
      <c r="H299" s="11">
        <v>87.636734062433263</v>
      </c>
      <c r="I299" s="11">
        <v>87.636734062433263</v>
      </c>
      <c r="J299" s="11">
        <v>87.636734062433263</v>
      </c>
      <c r="K299" s="12">
        <v>350.54693624973305</v>
      </c>
      <c r="L299" s="13">
        <v>8.7636734062433259</v>
      </c>
      <c r="M299" s="11">
        <v>8.7636734062433259</v>
      </c>
      <c r="N299" s="11">
        <v>8.7636734062433259</v>
      </c>
      <c r="O299" s="11">
        <v>8.7636734062433259</v>
      </c>
      <c r="P299" s="12">
        <v>35.054693624973304</v>
      </c>
    </row>
    <row r="300" spans="1:16" x14ac:dyDescent="0.35">
      <c r="A300" s="13" t="s">
        <v>25</v>
      </c>
      <c r="B300" s="11" t="s">
        <v>123</v>
      </c>
      <c r="C300" s="11" t="s">
        <v>30</v>
      </c>
      <c r="D300" s="7" t="s">
        <v>39</v>
      </c>
      <c r="E300" s="13">
        <v>4973.3564839363089</v>
      </c>
      <c r="F300" s="12">
        <v>7</v>
      </c>
      <c r="G300" s="13">
        <v>870.33738468885417</v>
      </c>
      <c r="H300" s="11">
        <v>870.33738468885417</v>
      </c>
      <c r="I300" s="11">
        <v>870.33738468885417</v>
      </c>
      <c r="J300" s="11">
        <v>870.33738468885417</v>
      </c>
      <c r="K300" s="12">
        <v>3481.3495387554167</v>
      </c>
      <c r="L300" s="13">
        <v>87.033738468885417</v>
      </c>
      <c r="M300" s="11">
        <v>87.033738468885417</v>
      </c>
      <c r="N300" s="11">
        <v>87.033738468885417</v>
      </c>
      <c r="O300" s="11">
        <v>87.033738468885417</v>
      </c>
      <c r="P300" s="12">
        <v>348.13495387554167</v>
      </c>
    </row>
    <row r="301" spans="1:16" x14ac:dyDescent="0.35">
      <c r="A301" s="13" t="s">
        <v>25</v>
      </c>
      <c r="B301" s="11" t="s">
        <v>123</v>
      </c>
      <c r="C301" s="11" t="s">
        <v>30</v>
      </c>
      <c r="D301" s="7" t="s">
        <v>40</v>
      </c>
      <c r="E301" s="13">
        <v>514.90201300382603</v>
      </c>
      <c r="F301" s="12">
        <v>0</v>
      </c>
      <c r="G301" s="13">
        <v>0</v>
      </c>
      <c r="H301" s="11">
        <v>0</v>
      </c>
      <c r="I301" s="11">
        <v>0</v>
      </c>
      <c r="J301" s="11">
        <v>0</v>
      </c>
      <c r="K301" s="12">
        <v>0</v>
      </c>
      <c r="L301" s="13">
        <v>0</v>
      </c>
      <c r="M301" s="11">
        <v>0</v>
      </c>
      <c r="N301" s="11">
        <v>0</v>
      </c>
      <c r="O301" s="11">
        <v>0</v>
      </c>
      <c r="P301" s="12">
        <v>0</v>
      </c>
    </row>
    <row r="302" spans="1:16" x14ac:dyDescent="0.35">
      <c r="A302" s="13" t="s">
        <v>25</v>
      </c>
      <c r="B302" s="11" t="s">
        <v>123</v>
      </c>
      <c r="C302" s="11" t="s">
        <v>30</v>
      </c>
      <c r="D302" s="7" t="s">
        <v>41</v>
      </c>
      <c r="E302" s="13">
        <v>128.9734716415405</v>
      </c>
      <c r="F302" s="12">
        <v>0</v>
      </c>
      <c r="G302" s="13">
        <v>0</v>
      </c>
      <c r="H302" s="11">
        <v>0</v>
      </c>
      <c r="I302" s="11">
        <v>0</v>
      </c>
      <c r="J302" s="11">
        <v>0</v>
      </c>
      <c r="K302" s="12">
        <v>0</v>
      </c>
      <c r="L302" s="13">
        <v>0</v>
      </c>
      <c r="M302" s="11">
        <v>0</v>
      </c>
      <c r="N302" s="11">
        <v>0</v>
      </c>
      <c r="O302" s="11">
        <v>0</v>
      </c>
      <c r="P302" s="12">
        <v>0</v>
      </c>
    </row>
    <row r="303" spans="1:16" x14ac:dyDescent="0.35">
      <c r="A303" s="13" t="s">
        <v>25</v>
      </c>
      <c r="B303" s="11" t="s">
        <v>123</v>
      </c>
      <c r="C303" s="11" t="s">
        <v>30</v>
      </c>
      <c r="D303" s="7" t="s">
        <v>106</v>
      </c>
      <c r="E303" s="13">
        <v>7.0548328757286116</v>
      </c>
      <c r="F303" s="12">
        <v>4</v>
      </c>
      <c r="G303" s="13">
        <v>2.8219331502914446</v>
      </c>
      <c r="H303" s="11">
        <v>0</v>
      </c>
      <c r="I303" s="11">
        <v>0</v>
      </c>
      <c r="J303" s="11">
        <v>0</v>
      </c>
      <c r="K303" s="12">
        <v>2.8219331502914446</v>
      </c>
      <c r="L303" s="13">
        <v>0.28219331502914446</v>
      </c>
      <c r="M303" s="11">
        <v>0</v>
      </c>
      <c r="N303" s="11">
        <v>0</v>
      </c>
      <c r="O303" s="11">
        <v>0</v>
      </c>
      <c r="P303" s="12">
        <v>0.28219331502914446</v>
      </c>
    </row>
    <row r="304" spans="1:16" x14ac:dyDescent="0.35">
      <c r="A304" s="13" t="s">
        <v>25</v>
      </c>
      <c r="B304" s="11" t="s">
        <v>123</v>
      </c>
      <c r="C304" s="11" t="s">
        <v>30</v>
      </c>
      <c r="D304" s="7" t="s">
        <v>130</v>
      </c>
      <c r="E304" s="13">
        <v>12.3685445785522</v>
      </c>
      <c r="F304" s="12">
        <v>0</v>
      </c>
      <c r="G304" s="13">
        <v>0</v>
      </c>
      <c r="H304" s="11">
        <v>0</v>
      </c>
      <c r="I304" s="11">
        <v>0</v>
      </c>
      <c r="J304" s="11">
        <v>0</v>
      </c>
      <c r="K304" s="12">
        <v>0</v>
      </c>
      <c r="L304" s="13">
        <v>0</v>
      </c>
      <c r="M304" s="11">
        <v>0</v>
      </c>
      <c r="N304" s="11">
        <v>0</v>
      </c>
      <c r="O304" s="11">
        <v>0</v>
      </c>
      <c r="P304" s="12">
        <v>0</v>
      </c>
    </row>
    <row r="305" spans="1:16" x14ac:dyDescent="0.35">
      <c r="A305" s="13" t="s">
        <v>25</v>
      </c>
      <c r="B305" s="11" t="s">
        <v>123</v>
      </c>
      <c r="C305" s="11" t="s">
        <v>30</v>
      </c>
      <c r="D305" s="7" t="s">
        <v>42</v>
      </c>
      <c r="E305" s="13">
        <v>46.229442730546012</v>
      </c>
      <c r="F305" s="12">
        <v>6</v>
      </c>
      <c r="G305" s="13">
        <v>3.4672082047909516</v>
      </c>
      <c r="H305" s="11">
        <v>3.4672082047909516</v>
      </c>
      <c r="I305" s="11">
        <v>3.4672082047909516</v>
      </c>
      <c r="J305" s="11">
        <v>3.4672082047909516</v>
      </c>
      <c r="K305" s="12">
        <v>13.868832819163806</v>
      </c>
      <c r="L305" s="13">
        <v>0</v>
      </c>
      <c r="M305" s="11">
        <v>0</v>
      </c>
      <c r="N305" s="11">
        <v>0</v>
      </c>
      <c r="O305" s="11">
        <v>0</v>
      </c>
      <c r="P305" s="12">
        <v>0</v>
      </c>
    </row>
    <row r="306" spans="1:16" x14ac:dyDescent="0.35">
      <c r="A306" s="13" t="s">
        <v>25</v>
      </c>
      <c r="B306" s="11" t="s">
        <v>123</v>
      </c>
      <c r="C306" s="11" t="s">
        <v>30</v>
      </c>
      <c r="D306" s="7" t="s">
        <v>43</v>
      </c>
      <c r="E306" s="13">
        <v>3616.3253427743907</v>
      </c>
      <c r="F306" s="12">
        <v>3</v>
      </c>
      <c r="G306" s="13">
        <v>135.61220035403969</v>
      </c>
      <c r="H306" s="11">
        <v>135.61220035403969</v>
      </c>
      <c r="I306" s="11">
        <v>135.61220035403969</v>
      </c>
      <c r="J306" s="11">
        <v>135.61220035403969</v>
      </c>
      <c r="K306" s="12">
        <v>542.44880141615874</v>
      </c>
      <c r="L306" s="13">
        <v>0</v>
      </c>
      <c r="M306" s="11">
        <v>0</v>
      </c>
      <c r="N306" s="11">
        <v>0</v>
      </c>
      <c r="O306" s="11">
        <v>0</v>
      </c>
      <c r="P306" s="12">
        <v>0</v>
      </c>
    </row>
    <row r="307" spans="1:16" x14ac:dyDescent="0.35">
      <c r="A307" s="13" t="s">
        <v>25</v>
      </c>
      <c r="B307" s="11" t="s">
        <v>123</v>
      </c>
      <c r="C307" s="11" t="s">
        <v>30</v>
      </c>
      <c r="D307" s="7" t="s">
        <v>83</v>
      </c>
      <c r="E307" s="13">
        <v>230.83465588092804</v>
      </c>
      <c r="F307" s="12">
        <v>4</v>
      </c>
      <c r="G307" s="13">
        <v>29.546835952758791</v>
      </c>
      <c r="H307" s="11">
        <v>44.320253929138183</v>
      </c>
      <c r="I307" s="11">
        <v>0</v>
      </c>
      <c r="J307" s="11">
        <v>0</v>
      </c>
      <c r="K307" s="12">
        <v>73.867089881896973</v>
      </c>
      <c r="L307" s="13">
        <v>0</v>
      </c>
      <c r="M307" s="11">
        <v>0</v>
      </c>
      <c r="N307" s="11">
        <v>0</v>
      </c>
      <c r="O307" s="11">
        <v>0</v>
      </c>
      <c r="P307" s="12">
        <v>0</v>
      </c>
    </row>
    <row r="308" spans="1:16" x14ac:dyDescent="0.35">
      <c r="A308" s="13" t="s">
        <v>25</v>
      </c>
      <c r="B308" s="11" t="s">
        <v>123</v>
      </c>
      <c r="C308" s="11" t="s">
        <v>30</v>
      </c>
      <c r="D308" s="7" t="s">
        <v>131</v>
      </c>
      <c r="E308" s="13">
        <v>16.125336229801174</v>
      </c>
      <c r="F308" s="12">
        <v>6</v>
      </c>
      <c r="G308" s="13">
        <v>3.0960645561218256</v>
      </c>
      <c r="H308" s="11">
        <v>4.6440968341827391</v>
      </c>
      <c r="I308" s="11">
        <v>0</v>
      </c>
      <c r="J308" s="11">
        <v>0</v>
      </c>
      <c r="K308" s="12">
        <v>7.7401613903045643</v>
      </c>
      <c r="L308" s="13">
        <v>0</v>
      </c>
      <c r="M308" s="11">
        <v>0</v>
      </c>
      <c r="N308" s="11">
        <v>0</v>
      </c>
      <c r="O308" s="11">
        <v>0</v>
      </c>
      <c r="P308" s="12">
        <v>0</v>
      </c>
    </row>
    <row r="309" spans="1:16" x14ac:dyDescent="0.35">
      <c r="A309" s="13" t="s">
        <v>25</v>
      </c>
      <c r="B309" s="11" t="s">
        <v>123</v>
      </c>
      <c r="C309" s="11" t="s">
        <v>30</v>
      </c>
      <c r="D309" s="7" t="s">
        <v>45</v>
      </c>
      <c r="E309" s="13">
        <v>195.25457453727716</v>
      </c>
      <c r="F309" s="12">
        <v>1.25</v>
      </c>
      <c r="G309" s="13">
        <v>24.406821817159646</v>
      </c>
      <c r="H309" s="11">
        <v>0</v>
      </c>
      <c r="I309" s="11">
        <v>0</v>
      </c>
      <c r="J309" s="11">
        <v>0</v>
      </c>
      <c r="K309" s="12">
        <v>24.406821817159646</v>
      </c>
      <c r="L309" s="13">
        <v>2.4406821817159647</v>
      </c>
      <c r="M309" s="11">
        <v>0</v>
      </c>
      <c r="N309" s="11">
        <v>0</v>
      </c>
      <c r="O309" s="11">
        <v>0</v>
      </c>
      <c r="P309" s="12">
        <v>2.4406821817159647</v>
      </c>
    </row>
    <row r="310" spans="1:16" x14ac:dyDescent="0.35">
      <c r="A310" s="13" t="s">
        <v>25</v>
      </c>
      <c r="B310" s="11" t="s">
        <v>123</v>
      </c>
      <c r="C310" s="11" t="s">
        <v>30</v>
      </c>
      <c r="D310" s="7" t="s">
        <v>46</v>
      </c>
      <c r="E310" s="13">
        <v>3705.3485573530206</v>
      </c>
      <c r="F310" s="12">
        <v>1.25</v>
      </c>
      <c r="G310" s="13">
        <v>231.58428483456379</v>
      </c>
      <c r="H310" s="11">
        <v>0</v>
      </c>
      <c r="I310" s="11">
        <v>0</v>
      </c>
      <c r="J310" s="11">
        <v>0</v>
      </c>
      <c r="K310" s="12">
        <v>231.58428483456379</v>
      </c>
      <c r="L310" s="13">
        <v>1852.6742786765103</v>
      </c>
      <c r="M310" s="11">
        <v>0</v>
      </c>
      <c r="N310" s="11">
        <v>0</v>
      </c>
      <c r="O310" s="11">
        <v>0</v>
      </c>
      <c r="P310" s="12">
        <v>1852.6742786765103</v>
      </c>
    </row>
    <row r="311" spans="1:16" x14ac:dyDescent="0.35">
      <c r="A311" s="13" t="s">
        <v>25</v>
      </c>
      <c r="B311" s="11" t="s">
        <v>123</v>
      </c>
      <c r="C311" s="11" t="s">
        <v>30</v>
      </c>
      <c r="D311" s="7" t="s">
        <v>47</v>
      </c>
      <c r="E311" s="13">
        <v>2269.3681776523581</v>
      </c>
      <c r="F311" s="12">
        <v>0</v>
      </c>
      <c r="G311" s="13">
        <v>0</v>
      </c>
      <c r="H311" s="11">
        <v>0</v>
      </c>
      <c r="I311" s="11">
        <v>0</v>
      </c>
      <c r="J311" s="11">
        <v>0</v>
      </c>
      <c r="K311" s="12">
        <v>0</v>
      </c>
      <c r="L311" s="13">
        <v>0</v>
      </c>
      <c r="M311" s="11">
        <v>0</v>
      </c>
      <c r="N311" s="11">
        <v>0</v>
      </c>
      <c r="O311" s="11">
        <v>0</v>
      </c>
      <c r="P311" s="12">
        <v>0</v>
      </c>
    </row>
    <row r="312" spans="1:16" x14ac:dyDescent="0.35">
      <c r="A312" s="13" t="s">
        <v>25</v>
      </c>
      <c r="B312" s="11" t="s">
        <v>123</v>
      </c>
      <c r="C312" s="11" t="s">
        <v>30</v>
      </c>
      <c r="D312" s="7" t="s">
        <v>48</v>
      </c>
      <c r="E312" s="13">
        <v>473.51180624961859</v>
      </c>
      <c r="F312" s="12">
        <v>0</v>
      </c>
      <c r="G312" s="13">
        <v>0</v>
      </c>
      <c r="H312" s="11">
        <v>0</v>
      </c>
      <c r="I312" s="11">
        <v>0</v>
      </c>
      <c r="J312" s="11">
        <v>0</v>
      </c>
      <c r="K312" s="12">
        <v>0</v>
      </c>
      <c r="L312" s="13">
        <v>0</v>
      </c>
      <c r="M312" s="11">
        <v>0</v>
      </c>
      <c r="N312" s="11">
        <v>0</v>
      </c>
      <c r="O312" s="11">
        <v>0</v>
      </c>
      <c r="P312" s="12">
        <v>0</v>
      </c>
    </row>
    <row r="313" spans="1:16" x14ac:dyDescent="0.35">
      <c r="A313" s="13" t="s">
        <v>25</v>
      </c>
      <c r="B313" s="11" t="s">
        <v>123</v>
      </c>
      <c r="C313" s="11" t="s">
        <v>30</v>
      </c>
      <c r="D313" s="7" t="s">
        <v>49</v>
      </c>
      <c r="E313" s="13">
        <v>2070.5398850440979</v>
      </c>
      <c r="F313" s="12">
        <v>0</v>
      </c>
      <c r="G313" s="13">
        <v>0</v>
      </c>
      <c r="H313" s="11">
        <v>0</v>
      </c>
      <c r="I313" s="11">
        <v>0</v>
      </c>
      <c r="J313" s="11">
        <v>0</v>
      </c>
      <c r="K313" s="12">
        <v>0</v>
      </c>
      <c r="L313" s="13">
        <v>0</v>
      </c>
      <c r="M313" s="11">
        <v>0</v>
      </c>
      <c r="N313" s="11">
        <v>0</v>
      </c>
      <c r="O313" s="11">
        <v>0</v>
      </c>
      <c r="P313" s="12">
        <v>0</v>
      </c>
    </row>
    <row r="314" spans="1:16" x14ac:dyDescent="0.35">
      <c r="A314" s="13" t="s">
        <v>25</v>
      </c>
      <c r="B314" s="11" t="s">
        <v>123</v>
      </c>
      <c r="C314" s="11" t="s">
        <v>30</v>
      </c>
      <c r="D314" s="7" t="s">
        <v>50</v>
      </c>
      <c r="E314" s="13">
        <v>923.38378977775483</v>
      </c>
      <c r="F314" s="12">
        <v>0.3</v>
      </c>
      <c r="G314" s="13">
        <v>0</v>
      </c>
      <c r="H314" s="11">
        <v>0</v>
      </c>
      <c r="I314" s="11">
        <v>0</v>
      </c>
      <c r="J314" s="11">
        <v>5.5403027386665293</v>
      </c>
      <c r="K314" s="12">
        <v>5.5403027386665293</v>
      </c>
      <c r="L314" s="13">
        <v>0</v>
      </c>
      <c r="M314" s="11">
        <v>0</v>
      </c>
      <c r="N314" s="11">
        <v>0</v>
      </c>
      <c r="O314" s="11">
        <v>0</v>
      </c>
      <c r="P314" s="12">
        <v>0</v>
      </c>
    </row>
    <row r="315" spans="1:16" x14ac:dyDescent="0.35">
      <c r="A315" s="13" t="s">
        <v>25</v>
      </c>
      <c r="B315" s="11" t="s">
        <v>123</v>
      </c>
      <c r="C315" s="11" t="s">
        <v>30</v>
      </c>
      <c r="D315" s="7" t="s">
        <v>51</v>
      </c>
      <c r="E315" s="13">
        <v>315.48046875</v>
      </c>
      <c r="F315" s="12">
        <v>0.25</v>
      </c>
      <c r="G315" s="13">
        <v>0</v>
      </c>
      <c r="H315" s="11">
        <v>0</v>
      </c>
      <c r="I315" s="11">
        <v>0</v>
      </c>
      <c r="J315" s="11">
        <v>1.57740234375</v>
      </c>
      <c r="K315" s="12">
        <v>1.57740234375</v>
      </c>
      <c r="L315" s="13">
        <v>0</v>
      </c>
      <c r="M315" s="11">
        <v>0</v>
      </c>
      <c r="N315" s="11">
        <v>0</v>
      </c>
      <c r="O315" s="11">
        <v>0</v>
      </c>
      <c r="P315" s="12">
        <v>0</v>
      </c>
    </row>
    <row r="316" spans="1:16" x14ac:dyDescent="0.35">
      <c r="A316" s="13" t="s">
        <v>25</v>
      </c>
      <c r="B316" s="11" t="s">
        <v>123</v>
      </c>
      <c r="C316" s="11" t="s">
        <v>30</v>
      </c>
      <c r="D316" s="7" t="s">
        <v>52</v>
      </c>
      <c r="E316" s="13">
        <v>9.0756940841674805</v>
      </c>
      <c r="F316" s="12">
        <v>4.5</v>
      </c>
      <c r="G316" s="13">
        <v>0.81681246757507342</v>
      </c>
      <c r="H316" s="11">
        <v>1.2252187013626099</v>
      </c>
      <c r="I316" s="11">
        <v>0</v>
      </c>
      <c r="J316" s="11">
        <v>0</v>
      </c>
      <c r="K316" s="12">
        <v>2.0420311689376831</v>
      </c>
      <c r="L316" s="13">
        <v>0</v>
      </c>
      <c r="M316" s="11">
        <v>0</v>
      </c>
      <c r="N316" s="11">
        <v>0</v>
      </c>
      <c r="O316" s="11">
        <v>0</v>
      </c>
      <c r="P316" s="12">
        <v>0</v>
      </c>
    </row>
    <row r="317" spans="1:16" x14ac:dyDescent="0.35">
      <c r="A317" s="13" t="s">
        <v>25</v>
      </c>
      <c r="B317" s="11" t="s">
        <v>123</v>
      </c>
      <c r="C317" s="11" t="s">
        <v>30</v>
      </c>
      <c r="D317" s="7" t="s">
        <v>132</v>
      </c>
      <c r="E317" s="13">
        <v>9.97857666015625</v>
      </c>
      <c r="F317" s="12">
        <v>0</v>
      </c>
      <c r="G317" s="13">
        <v>0</v>
      </c>
      <c r="H317" s="11">
        <v>0</v>
      </c>
      <c r="I317" s="11">
        <v>0</v>
      </c>
      <c r="J317" s="11">
        <v>0</v>
      </c>
      <c r="K317" s="12">
        <v>0</v>
      </c>
      <c r="L317" s="13">
        <v>0</v>
      </c>
      <c r="M317" s="11">
        <v>0</v>
      </c>
      <c r="N317" s="11">
        <v>0</v>
      </c>
      <c r="O317" s="11">
        <v>0</v>
      </c>
      <c r="P317" s="12">
        <v>0</v>
      </c>
    </row>
    <row r="318" spans="1:16" x14ac:dyDescent="0.35">
      <c r="A318" s="13" t="s">
        <v>25</v>
      </c>
      <c r="B318" s="11" t="s">
        <v>123</v>
      </c>
      <c r="C318" s="11" t="s">
        <v>30</v>
      </c>
      <c r="D318" s="7" t="s">
        <v>86</v>
      </c>
      <c r="E318" s="13">
        <v>76.978906214237227</v>
      </c>
      <c r="F318" s="12">
        <v>0</v>
      </c>
      <c r="G318" s="13">
        <v>0</v>
      </c>
      <c r="H318" s="11">
        <v>0</v>
      </c>
      <c r="I318" s="11">
        <v>0</v>
      </c>
      <c r="J318" s="11">
        <v>0</v>
      </c>
      <c r="K318" s="12">
        <v>0</v>
      </c>
      <c r="L318" s="13">
        <v>0</v>
      </c>
      <c r="M318" s="11">
        <v>0</v>
      </c>
      <c r="N318" s="11">
        <v>0</v>
      </c>
      <c r="O318" s="11">
        <v>0</v>
      </c>
      <c r="P318" s="12">
        <v>0</v>
      </c>
    </row>
    <row r="319" spans="1:16" x14ac:dyDescent="0.35">
      <c r="A319" s="13" t="s">
        <v>25</v>
      </c>
      <c r="B319" s="11" t="s">
        <v>123</v>
      </c>
      <c r="C319" s="11" t="s">
        <v>30</v>
      </c>
      <c r="D319" s="7" t="s">
        <v>133</v>
      </c>
      <c r="E319" s="13">
        <v>6.0452966690063503</v>
      </c>
      <c r="F319" s="12">
        <v>3</v>
      </c>
      <c r="G319" s="13">
        <v>0.45339725017547633</v>
      </c>
      <c r="H319" s="11">
        <v>0.45339725017547633</v>
      </c>
      <c r="I319" s="11">
        <v>0.45339725017547633</v>
      </c>
      <c r="J319" s="11">
        <v>0.45339725017547633</v>
      </c>
      <c r="K319" s="12">
        <v>1.8135890007019053</v>
      </c>
      <c r="L319" s="13">
        <v>0</v>
      </c>
      <c r="M319" s="11">
        <v>0</v>
      </c>
      <c r="N319" s="11">
        <v>0</v>
      </c>
      <c r="O319" s="11">
        <v>0</v>
      </c>
      <c r="P319" s="12">
        <v>0</v>
      </c>
    </row>
    <row r="320" spans="1:16" x14ac:dyDescent="0.35">
      <c r="A320" s="13" t="s">
        <v>25</v>
      </c>
      <c r="B320" s="11" t="s">
        <v>123</v>
      </c>
      <c r="C320" s="11" t="s">
        <v>30</v>
      </c>
      <c r="D320" s="7" t="s">
        <v>87</v>
      </c>
      <c r="E320" s="13">
        <v>14.290163278579719</v>
      </c>
      <c r="F320" s="12">
        <v>3</v>
      </c>
      <c r="G320" s="13">
        <v>1.071762245893479</v>
      </c>
      <c r="H320" s="11">
        <v>1.071762245893479</v>
      </c>
      <c r="I320" s="11">
        <v>1.071762245893479</v>
      </c>
      <c r="J320" s="11">
        <v>1.071762245893479</v>
      </c>
      <c r="K320" s="12">
        <v>4.2870489835739161</v>
      </c>
      <c r="L320" s="13">
        <v>0</v>
      </c>
      <c r="M320" s="11">
        <v>0</v>
      </c>
      <c r="N320" s="11">
        <v>0</v>
      </c>
      <c r="O320" s="11">
        <v>0</v>
      </c>
      <c r="P320" s="12">
        <v>0</v>
      </c>
    </row>
    <row r="321" spans="1:16" x14ac:dyDescent="0.35">
      <c r="A321" s="13" t="s">
        <v>25</v>
      </c>
      <c r="B321" s="11" t="s">
        <v>123</v>
      </c>
      <c r="C321" s="11" t="s">
        <v>30</v>
      </c>
      <c r="D321" s="7" t="s">
        <v>88</v>
      </c>
      <c r="E321" s="13">
        <v>13.65064805746079</v>
      </c>
      <c r="F321" s="12">
        <v>6</v>
      </c>
      <c r="G321" s="13">
        <v>2.047597208619119</v>
      </c>
      <c r="H321" s="11">
        <v>2.047597208619119</v>
      </c>
      <c r="I321" s="11">
        <v>2.047597208619119</v>
      </c>
      <c r="J321" s="11">
        <v>2.047597208619119</v>
      </c>
      <c r="K321" s="12">
        <v>8.1903888344764759</v>
      </c>
      <c r="L321" s="13">
        <v>0</v>
      </c>
      <c r="M321" s="11">
        <v>0</v>
      </c>
      <c r="N321" s="11">
        <v>0</v>
      </c>
      <c r="O321" s="11">
        <v>0</v>
      </c>
      <c r="P321" s="12">
        <v>0</v>
      </c>
    </row>
    <row r="322" spans="1:16" x14ac:dyDescent="0.35">
      <c r="A322" s="13" t="s">
        <v>25</v>
      </c>
      <c r="B322" s="11" t="s">
        <v>123</v>
      </c>
      <c r="C322" s="11" t="s">
        <v>30</v>
      </c>
      <c r="D322" s="7" t="s">
        <v>53</v>
      </c>
      <c r="E322" s="13">
        <v>471.58911204338074</v>
      </c>
      <c r="F322" s="12">
        <v>3</v>
      </c>
      <c r="G322" s="13">
        <v>35.369183403253558</v>
      </c>
      <c r="H322" s="11">
        <v>35.369183403253558</v>
      </c>
      <c r="I322" s="11">
        <v>35.369183403253558</v>
      </c>
      <c r="J322" s="11">
        <v>35.369183403253558</v>
      </c>
      <c r="K322" s="12">
        <v>141.47673361301423</v>
      </c>
      <c r="L322" s="13">
        <v>0</v>
      </c>
      <c r="M322" s="11">
        <v>0</v>
      </c>
      <c r="N322" s="11">
        <v>0</v>
      </c>
      <c r="O322" s="11">
        <v>0</v>
      </c>
      <c r="P322" s="12">
        <v>0</v>
      </c>
    </row>
    <row r="323" spans="1:16" x14ac:dyDescent="0.35">
      <c r="A323" s="13" t="s">
        <v>25</v>
      </c>
      <c r="B323" s="11" t="s">
        <v>123</v>
      </c>
      <c r="C323" s="11" t="s">
        <v>30</v>
      </c>
      <c r="D323" s="7" t="s">
        <v>54</v>
      </c>
      <c r="E323" s="13">
        <v>406.99663591384967</v>
      </c>
      <c r="F323" s="12">
        <v>0.6</v>
      </c>
      <c r="G323" s="13">
        <v>0</v>
      </c>
      <c r="H323" s="11">
        <v>0</v>
      </c>
      <c r="I323" s="11">
        <v>0</v>
      </c>
      <c r="J323" s="11">
        <v>0</v>
      </c>
      <c r="K323" s="12">
        <v>0</v>
      </c>
      <c r="L323" s="13">
        <v>0</v>
      </c>
      <c r="M323" s="11">
        <v>0</v>
      </c>
      <c r="N323" s="11">
        <v>0</v>
      </c>
      <c r="O323" s="11">
        <v>0</v>
      </c>
      <c r="P323" s="12">
        <v>0</v>
      </c>
    </row>
    <row r="324" spans="1:16" x14ac:dyDescent="0.35">
      <c r="A324" s="13" t="s">
        <v>25</v>
      </c>
      <c r="B324" s="11" t="s">
        <v>123</v>
      </c>
      <c r="C324" s="11" t="s">
        <v>30</v>
      </c>
      <c r="D324" s="7" t="s">
        <v>57</v>
      </c>
      <c r="E324" s="13">
        <v>800.05040070414532</v>
      </c>
      <c r="F324" s="12">
        <v>0</v>
      </c>
      <c r="G324" s="13">
        <v>0</v>
      </c>
      <c r="H324" s="11">
        <v>0</v>
      </c>
      <c r="I324" s="11">
        <v>0</v>
      </c>
      <c r="J324" s="11">
        <v>0</v>
      </c>
      <c r="K324" s="12">
        <v>0</v>
      </c>
      <c r="L324" s="13">
        <v>0</v>
      </c>
      <c r="M324" s="11">
        <v>0</v>
      </c>
      <c r="N324" s="11">
        <v>0</v>
      </c>
      <c r="O324" s="11">
        <v>0</v>
      </c>
      <c r="P324" s="12">
        <v>0</v>
      </c>
    </row>
    <row r="325" spans="1:16" x14ac:dyDescent="0.35">
      <c r="A325" s="13" t="s">
        <v>25</v>
      </c>
      <c r="B325" s="11" t="s">
        <v>123</v>
      </c>
      <c r="C325" s="11" t="s">
        <v>30</v>
      </c>
      <c r="D325" s="7" t="s">
        <v>89</v>
      </c>
      <c r="E325" s="13">
        <v>167.30551576614383</v>
      </c>
      <c r="F325" s="12">
        <v>5</v>
      </c>
      <c r="G325" s="13">
        <v>16.730551576614385</v>
      </c>
      <c r="H325" s="11">
        <v>25.095827364921572</v>
      </c>
      <c r="I325" s="11">
        <v>0</v>
      </c>
      <c r="J325" s="11">
        <v>0</v>
      </c>
      <c r="K325" s="12">
        <v>41.826378941535957</v>
      </c>
      <c r="L325" s="13">
        <v>0</v>
      </c>
      <c r="M325" s="11">
        <v>0</v>
      </c>
      <c r="N325" s="11">
        <v>0</v>
      </c>
      <c r="O325" s="11">
        <v>0</v>
      </c>
      <c r="P325" s="12">
        <v>0</v>
      </c>
    </row>
    <row r="326" spans="1:16" x14ac:dyDescent="0.35">
      <c r="A326" s="13" t="s">
        <v>25</v>
      </c>
      <c r="B326" s="11" t="s">
        <v>123</v>
      </c>
      <c r="C326" s="11" t="s">
        <v>30</v>
      </c>
      <c r="D326" s="7" t="s">
        <v>90</v>
      </c>
      <c r="E326" s="13">
        <v>177.95062148571012</v>
      </c>
      <c r="F326" s="12">
        <v>1.25</v>
      </c>
      <c r="G326" s="13">
        <v>0</v>
      </c>
      <c r="H326" s="11">
        <v>0</v>
      </c>
      <c r="I326" s="11">
        <v>0</v>
      </c>
      <c r="J326" s="11">
        <v>11.121913842856882</v>
      </c>
      <c r="K326" s="12">
        <v>11.121913842856882</v>
      </c>
      <c r="L326" s="13">
        <v>0</v>
      </c>
      <c r="M326" s="11">
        <v>0</v>
      </c>
      <c r="N326" s="11">
        <v>0</v>
      </c>
      <c r="O326" s="11">
        <v>6.673148305714129</v>
      </c>
      <c r="P326" s="12">
        <v>6.673148305714129</v>
      </c>
    </row>
    <row r="327" spans="1:16" x14ac:dyDescent="0.35">
      <c r="A327" s="13" t="s">
        <v>25</v>
      </c>
      <c r="B327" s="11" t="s">
        <v>123</v>
      </c>
      <c r="C327" s="11" t="s">
        <v>30</v>
      </c>
      <c r="D327" s="7" t="s">
        <v>134</v>
      </c>
      <c r="E327" s="13">
        <v>4.5088396072387704</v>
      </c>
      <c r="F327" s="12">
        <v>4.5</v>
      </c>
      <c r="G327" s="13">
        <v>0.64927290344238298</v>
      </c>
      <c r="H327" s="11">
        <v>0.97390935516357435</v>
      </c>
      <c r="I327" s="11">
        <v>0</v>
      </c>
      <c r="J327" s="11">
        <v>0</v>
      </c>
      <c r="K327" s="12">
        <v>1.6231822586059574</v>
      </c>
      <c r="L327" s="13">
        <v>0</v>
      </c>
      <c r="M327" s="11">
        <v>0</v>
      </c>
      <c r="N327" s="11">
        <v>0</v>
      </c>
      <c r="O327" s="11">
        <v>0</v>
      </c>
      <c r="P327" s="12">
        <v>0</v>
      </c>
    </row>
    <row r="328" spans="1:16" x14ac:dyDescent="0.35">
      <c r="A328" s="13" t="s">
        <v>25</v>
      </c>
      <c r="B328" s="11" t="s">
        <v>123</v>
      </c>
      <c r="C328" s="11" t="s">
        <v>30</v>
      </c>
      <c r="D328" s="7" t="s">
        <v>58</v>
      </c>
      <c r="E328" s="13">
        <v>275.34733846783638</v>
      </c>
      <c r="F328" s="12">
        <v>0</v>
      </c>
      <c r="G328" s="13">
        <v>0</v>
      </c>
      <c r="H328" s="11">
        <v>0</v>
      </c>
      <c r="I328" s="11">
        <v>0</v>
      </c>
      <c r="J328" s="11">
        <v>0</v>
      </c>
      <c r="K328" s="12">
        <v>0</v>
      </c>
      <c r="L328" s="13">
        <v>0</v>
      </c>
      <c r="M328" s="11">
        <v>0</v>
      </c>
      <c r="N328" s="11">
        <v>0</v>
      </c>
      <c r="O328" s="11">
        <v>0</v>
      </c>
      <c r="P328" s="12">
        <v>0</v>
      </c>
    </row>
    <row r="329" spans="1:16" x14ac:dyDescent="0.35">
      <c r="A329" s="13" t="s">
        <v>25</v>
      </c>
      <c r="B329" s="11" t="s">
        <v>123</v>
      </c>
      <c r="C329" s="11" t="s">
        <v>30</v>
      </c>
      <c r="D329" s="7" t="s">
        <v>59</v>
      </c>
      <c r="E329" s="13">
        <v>1985.2710804343226</v>
      </c>
      <c r="F329" s="12">
        <v>3</v>
      </c>
      <c r="G329" s="13">
        <v>0</v>
      </c>
      <c r="H329" s="11">
        <v>0</v>
      </c>
      <c r="I329" s="11">
        <v>0</v>
      </c>
      <c r="J329" s="11">
        <v>297.79066206514841</v>
      </c>
      <c r="K329" s="12">
        <v>297.79066206514841</v>
      </c>
      <c r="L329" s="13">
        <v>0</v>
      </c>
      <c r="M329" s="11">
        <v>0</v>
      </c>
      <c r="N329" s="11">
        <v>0</v>
      </c>
      <c r="O329" s="11">
        <v>0</v>
      </c>
      <c r="P329" s="12">
        <v>0</v>
      </c>
    </row>
    <row r="330" spans="1:16" x14ac:dyDescent="0.35">
      <c r="A330" s="13" t="s">
        <v>25</v>
      </c>
      <c r="B330" s="11" t="s">
        <v>123</v>
      </c>
      <c r="C330" s="11" t="s">
        <v>30</v>
      </c>
      <c r="D330" s="7" t="s">
        <v>60</v>
      </c>
      <c r="E330" s="13">
        <v>123.6909357309341</v>
      </c>
      <c r="F330" s="12">
        <v>4</v>
      </c>
      <c r="G330" s="13">
        <v>15.832439773559566</v>
      </c>
      <c r="H330" s="11">
        <v>23.748659660339349</v>
      </c>
      <c r="I330" s="11">
        <v>0</v>
      </c>
      <c r="J330" s="11">
        <v>0</v>
      </c>
      <c r="K330" s="12">
        <v>39.581099433898913</v>
      </c>
      <c r="L330" s="13">
        <v>0</v>
      </c>
      <c r="M330" s="11">
        <v>0</v>
      </c>
      <c r="N330" s="11">
        <v>0</v>
      </c>
      <c r="O330" s="11">
        <v>0</v>
      </c>
      <c r="P330" s="12">
        <v>0</v>
      </c>
    </row>
    <row r="331" spans="1:16" x14ac:dyDescent="0.35">
      <c r="A331" s="13" t="s">
        <v>25</v>
      </c>
      <c r="B331" s="11" t="s">
        <v>123</v>
      </c>
      <c r="C331" s="11" t="s">
        <v>30</v>
      </c>
      <c r="D331" s="7" t="s">
        <v>110</v>
      </c>
      <c r="E331" s="13">
        <v>5.3398146629333496</v>
      </c>
      <c r="F331" s="12">
        <v>5</v>
      </c>
      <c r="G331" s="13">
        <v>0.85437034606933593</v>
      </c>
      <c r="H331" s="11">
        <v>1.2815555191040038</v>
      </c>
      <c r="I331" s="11">
        <v>0</v>
      </c>
      <c r="J331" s="11">
        <v>0</v>
      </c>
      <c r="K331" s="12">
        <v>2.1359258651733395</v>
      </c>
      <c r="L331" s="13">
        <v>0</v>
      </c>
      <c r="M331" s="11">
        <v>0</v>
      </c>
      <c r="N331" s="11">
        <v>0</v>
      </c>
      <c r="O331" s="11">
        <v>0</v>
      </c>
      <c r="P331" s="12">
        <v>0</v>
      </c>
    </row>
    <row r="332" spans="1:16" x14ac:dyDescent="0.35">
      <c r="A332" s="13" t="s">
        <v>25</v>
      </c>
      <c r="B332" s="11" t="s">
        <v>123</v>
      </c>
      <c r="C332" s="11" t="s">
        <v>30</v>
      </c>
      <c r="D332" s="7" t="s">
        <v>91</v>
      </c>
      <c r="E332" s="13">
        <v>6.7015671730041504</v>
      </c>
      <c r="F332" s="12">
        <v>10</v>
      </c>
      <c r="G332" s="13">
        <v>1.6753917932510376</v>
      </c>
      <c r="H332" s="11">
        <v>1.6753917932510376</v>
      </c>
      <c r="I332" s="11">
        <v>1.6753917932510376</v>
      </c>
      <c r="J332" s="11">
        <v>1.6753917932510376</v>
      </c>
      <c r="K332" s="12">
        <v>6.7015671730041504</v>
      </c>
      <c r="L332" s="13">
        <v>0</v>
      </c>
      <c r="M332" s="11">
        <v>0</v>
      </c>
      <c r="N332" s="11">
        <v>0</v>
      </c>
      <c r="O332" s="11">
        <v>0</v>
      </c>
      <c r="P332" s="12">
        <v>0</v>
      </c>
    </row>
    <row r="333" spans="1:16" x14ac:dyDescent="0.35">
      <c r="A333" s="13" t="s">
        <v>25</v>
      </c>
      <c r="B333" s="11" t="s">
        <v>123</v>
      </c>
      <c r="C333" s="11" t="s">
        <v>30</v>
      </c>
      <c r="D333" s="7" t="s">
        <v>62</v>
      </c>
      <c r="E333" s="13">
        <v>22.79909110069276</v>
      </c>
      <c r="F333" s="12">
        <v>3.25</v>
      </c>
      <c r="G333" s="13">
        <v>0</v>
      </c>
      <c r="H333" s="11">
        <v>0</v>
      </c>
      <c r="I333" s="11">
        <v>0</v>
      </c>
      <c r="J333" s="11">
        <v>5.9277636861801177</v>
      </c>
      <c r="K333" s="12">
        <v>5.9277636861801177</v>
      </c>
      <c r="L333" s="13">
        <v>0</v>
      </c>
      <c r="M333" s="11">
        <v>0</v>
      </c>
      <c r="N333" s="11">
        <v>0</v>
      </c>
      <c r="O333" s="11">
        <v>2.2229113823175441</v>
      </c>
      <c r="P333" s="12">
        <v>2.2229113823175441</v>
      </c>
    </row>
    <row r="334" spans="1:16" x14ac:dyDescent="0.35">
      <c r="A334" s="13" t="s">
        <v>25</v>
      </c>
      <c r="B334" s="11" t="s">
        <v>123</v>
      </c>
      <c r="C334" s="11" t="s">
        <v>30</v>
      </c>
      <c r="D334" s="7" t="s">
        <v>135</v>
      </c>
      <c r="E334" s="13">
        <v>1.6614811420440669</v>
      </c>
      <c r="F334" s="12">
        <v>0</v>
      </c>
      <c r="G334" s="13">
        <v>0</v>
      </c>
      <c r="H334" s="11">
        <v>0</v>
      </c>
      <c r="I334" s="11">
        <v>0</v>
      </c>
      <c r="J334" s="11">
        <v>0</v>
      </c>
      <c r="K334" s="12">
        <v>0</v>
      </c>
      <c r="L334" s="13">
        <v>0</v>
      </c>
      <c r="M334" s="11">
        <v>0</v>
      </c>
      <c r="N334" s="11">
        <v>0</v>
      </c>
      <c r="O334" s="11">
        <v>0</v>
      </c>
      <c r="P334" s="12">
        <v>0</v>
      </c>
    </row>
    <row r="335" spans="1:16" x14ac:dyDescent="0.35">
      <c r="A335" s="13" t="s">
        <v>25</v>
      </c>
      <c r="B335" s="11" t="s">
        <v>123</v>
      </c>
      <c r="C335" s="11" t="s">
        <v>30</v>
      </c>
      <c r="D335" s="7" t="s">
        <v>136</v>
      </c>
      <c r="E335" s="13">
        <v>5.5659644231200174</v>
      </c>
      <c r="F335" s="12">
        <v>0</v>
      </c>
      <c r="G335" s="13">
        <v>0</v>
      </c>
      <c r="H335" s="11">
        <v>0</v>
      </c>
      <c r="I335" s="11">
        <v>0</v>
      </c>
      <c r="J335" s="11">
        <v>0</v>
      </c>
      <c r="K335" s="12">
        <v>0</v>
      </c>
      <c r="L335" s="13">
        <v>0</v>
      </c>
      <c r="M335" s="11">
        <v>0</v>
      </c>
      <c r="N335" s="11">
        <v>0</v>
      </c>
      <c r="O335" s="11">
        <v>0</v>
      </c>
      <c r="P335" s="12">
        <v>0</v>
      </c>
    </row>
    <row r="336" spans="1:16" x14ac:dyDescent="0.35">
      <c r="A336" s="13" t="s">
        <v>25</v>
      </c>
      <c r="B336" s="11" t="s">
        <v>123</v>
      </c>
      <c r="C336" s="11" t="s">
        <v>30</v>
      </c>
      <c r="D336" s="7" t="s">
        <v>137</v>
      </c>
      <c r="E336" s="13">
        <v>11.644658148288727</v>
      </c>
      <c r="F336" s="12">
        <v>0</v>
      </c>
      <c r="G336" s="13">
        <v>0</v>
      </c>
      <c r="H336" s="11">
        <v>0</v>
      </c>
      <c r="I336" s="11">
        <v>0</v>
      </c>
      <c r="J336" s="11">
        <v>0</v>
      </c>
      <c r="K336" s="12">
        <v>0</v>
      </c>
      <c r="L336" s="13">
        <v>0</v>
      </c>
      <c r="M336" s="11">
        <v>0</v>
      </c>
      <c r="N336" s="11">
        <v>0</v>
      </c>
      <c r="O336" s="11">
        <v>0</v>
      </c>
      <c r="P336" s="12">
        <v>0</v>
      </c>
    </row>
    <row r="337" spans="1:16" x14ac:dyDescent="0.35">
      <c r="A337" s="13" t="s">
        <v>25</v>
      </c>
      <c r="B337" s="11" t="s">
        <v>123</v>
      </c>
      <c r="C337" s="11" t="s">
        <v>30</v>
      </c>
      <c r="D337" s="7" t="s">
        <v>138</v>
      </c>
      <c r="E337" s="13">
        <v>18.859313488006599</v>
      </c>
      <c r="F337" s="12">
        <v>0</v>
      </c>
      <c r="G337" s="13">
        <v>0</v>
      </c>
      <c r="H337" s="11">
        <v>0</v>
      </c>
      <c r="I337" s="11">
        <v>0</v>
      </c>
      <c r="J337" s="11">
        <v>0</v>
      </c>
      <c r="K337" s="12">
        <v>0</v>
      </c>
      <c r="L337" s="13">
        <v>0</v>
      </c>
      <c r="M337" s="11">
        <v>0</v>
      </c>
      <c r="N337" s="11">
        <v>0</v>
      </c>
      <c r="O337" s="11">
        <v>0</v>
      </c>
      <c r="P337" s="12">
        <v>0</v>
      </c>
    </row>
    <row r="338" spans="1:16" x14ac:dyDescent="0.35">
      <c r="A338" s="13" t="s">
        <v>25</v>
      </c>
      <c r="B338" s="11" t="s">
        <v>123</v>
      </c>
      <c r="C338" s="11" t="s">
        <v>30</v>
      </c>
      <c r="D338" s="7" t="s">
        <v>139</v>
      </c>
      <c r="E338" s="13">
        <v>1.4907186031341599</v>
      </c>
      <c r="F338" s="12">
        <v>0</v>
      </c>
      <c r="G338" s="13">
        <v>0</v>
      </c>
      <c r="H338" s="11">
        <v>0</v>
      </c>
      <c r="I338" s="11">
        <v>0</v>
      </c>
      <c r="J338" s="11">
        <v>0</v>
      </c>
      <c r="K338" s="12">
        <v>0</v>
      </c>
      <c r="L338" s="13">
        <v>0</v>
      </c>
      <c r="M338" s="11">
        <v>0</v>
      </c>
      <c r="N338" s="11">
        <v>0</v>
      </c>
      <c r="O338" s="11">
        <v>0</v>
      </c>
      <c r="P338" s="12">
        <v>0</v>
      </c>
    </row>
    <row r="339" spans="1:16" x14ac:dyDescent="0.35">
      <c r="A339" s="13" t="s">
        <v>25</v>
      </c>
      <c r="B339" s="11" t="s">
        <v>123</v>
      </c>
      <c r="C339" s="11" t="s">
        <v>30</v>
      </c>
      <c r="D339" s="7" t="s">
        <v>140</v>
      </c>
      <c r="E339" s="13">
        <v>3.2299208045005763</v>
      </c>
      <c r="F339" s="12">
        <v>0</v>
      </c>
      <c r="G339" s="13">
        <v>0</v>
      </c>
      <c r="H339" s="11">
        <v>0</v>
      </c>
      <c r="I339" s="11">
        <v>0</v>
      </c>
      <c r="J339" s="11">
        <v>0</v>
      </c>
      <c r="K339" s="12">
        <v>0</v>
      </c>
      <c r="L339" s="13">
        <v>0</v>
      </c>
      <c r="M339" s="11">
        <v>0</v>
      </c>
      <c r="N339" s="11">
        <v>0</v>
      </c>
      <c r="O339" s="11">
        <v>0</v>
      </c>
      <c r="P339" s="12">
        <v>0</v>
      </c>
    </row>
    <row r="340" spans="1:16" x14ac:dyDescent="0.35">
      <c r="A340" s="13" t="s">
        <v>25</v>
      </c>
      <c r="B340" s="11" t="s">
        <v>123</v>
      </c>
      <c r="C340" s="11" t="s">
        <v>30</v>
      </c>
      <c r="D340" s="7" t="s">
        <v>141</v>
      </c>
      <c r="E340" s="13">
        <v>3.6608822345733598</v>
      </c>
      <c r="F340" s="12">
        <v>3.5</v>
      </c>
      <c r="G340" s="13">
        <v>0.32032719552516903</v>
      </c>
      <c r="H340" s="11">
        <v>0.32032719552516903</v>
      </c>
      <c r="I340" s="11">
        <v>0.32032719552516903</v>
      </c>
      <c r="J340" s="11">
        <v>0.32032719552516903</v>
      </c>
      <c r="K340" s="12">
        <v>1.2813087821006761</v>
      </c>
      <c r="L340" s="13">
        <v>0</v>
      </c>
      <c r="M340" s="11">
        <v>0</v>
      </c>
      <c r="N340" s="11">
        <v>0</v>
      </c>
      <c r="O340" s="11">
        <v>0</v>
      </c>
      <c r="P340" s="12">
        <v>0</v>
      </c>
    </row>
    <row r="341" spans="1:16" x14ac:dyDescent="0.35">
      <c r="A341" s="13" t="s">
        <v>25</v>
      </c>
      <c r="B341" s="11" t="s">
        <v>123</v>
      </c>
      <c r="C341" s="11" t="s">
        <v>30</v>
      </c>
      <c r="D341" s="7" t="s">
        <v>142</v>
      </c>
      <c r="E341" s="13">
        <v>11.606288909912109</v>
      </c>
      <c r="F341" s="12">
        <v>4</v>
      </c>
      <c r="G341" s="13">
        <v>1.4856049804687501</v>
      </c>
      <c r="H341" s="11">
        <v>2.2284074707031252</v>
      </c>
      <c r="I341" s="11">
        <v>0</v>
      </c>
      <c r="J341" s="11">
        <v>0</v>
      </c>
      <c r="K341" s="12">
        <v>3.7140124511718753</v>
      </c>
      <c r="L341" s="13">
        <v>0</v>
      </c>
      <c r="M341" s="11">
        <v>0</v>
      </c>
      <c r="N341" s="11">
        <v>0</v>
      </c>
      <c r="O341" s="11">
        <v>0</v>
      </c>
      <c r="P341" s="12">
        <v>0</v>
      </c>
    </row>
    <row r="342" spans="1:16" x14ac:dyDescent="0.35">
      <c r="A342" s="13" t="s">
        <v>25</v>
      </c>
      <c r="B342" s="11" t="s">
        <v>123</v>
      </c>
      <c r="C342" s="11" t="s">
        <v>30</v>
      </c>
      <c r="D342" s="7" t="s">
        <v>112</v>
      </c>
      <c r="E342" s="13">
        <v>117.20887315273291</v>
      </c>
      <c r="F342" s="12">
        <v>4.5</v>
      </c>
      <c r="G342" s="13">
        <v>10.548798583745965</v>
      </c>
      <c r="H342" s="11">
        <v>15.823197875618943</v>
      </c>
      <c r="I342" s="11">
        <v>0</v>
      </c>
      <c r="J342" s="11">
        <v>0</v>
      </c>
      <c r="K342" s="12">
        <v>26.371996459364908</v>
      </c>
      <c r="L342" s="13">
        <v>0</v>
      </c>
      <c r="M342" s="11">
        <v>0</v>
      </c>
      <c r="N342" s="11">
        <v>0</v>
      </c>
      <c r="O342" s="11">
        <v>0</v>
      </c>
      <c r="P342" s="12">
        <v>0</v>
      </c>
    </row>
    <row r="343" spans="1:16" x14ac:dyDescent="0.35">
      <c r="A343" s="13" t="s">
        <v>25</v>
      </c>
      <c r="B343" s="11" t="s">
        <v>123</v>
      </c>
      <c r="C343" s="11" t="s">
        <v>30</v>
      </c>
      <c r="D343" s="7" t="s">
        <v>143</v>
      </c>
      <c r="E343" s="13">
        <v>15.505494117736841</v>
      </c>
      <c r="F343" s="12">
        <v>4.5</v>
      </c>
      <c r="G343" s="13">
        <v>2.2327911529541056</v>
      </c>
      <c r="H343" s="11">
        <v>3.3491867294311577</v>
      </c>
      <c r="I343" s="11">
        <v>0</v>
      </c>
      <c r="J343" s="11">
        <v>0</v>
      </c>
      <c r="K343" s="12">
        <v>5.5819778823852637</v>
      </c>
      <c r="L343" s="13">
        <v>0</v>
      </c>
      <c r="M343" s="11">
        <v>0</v>
      </c>
      <c r="N343" s="11">
        <v>0</v>
      </c>
      <c r="O343" s="11">
        <v>0</v>
      </c>
      <c r="P343" s="12">
        <v>0</v>
      </c>
    </row>
    <row r="344" spans="1:16" x14ac:dyDescent="0.35">
      <c r="A344" s="13" t="s">
        <v>25</v>
      </c>
      <c r="B344" s="11" t="s">
        <v>123</v>
      </c>
      <c r="C344" s="11" t="s">
        <v>30</v>
      </c>
      <c r="D344" s="7" t="s">
        <v>144</v>
      </c>
      <c r="E344" s="13">
        <v>8.9021341800689697</v>
      </c>
      <c r="F344" s="12">
        <v>3.5</v>
      </c>
      <c r="G344" s="13">
        <v>0.77893674075603492</v>
      </c>
      <c r="H344" s="11">
        <v>0.77893674075603492</v>
      </c>
      <c r="I344" s="11">
        <v>0.77893674075603492</v>
      </c>
      <c r="J344" s="11">
        <v>0.77893674075603492</v>
      </c>
      <c r="K344" s="12">
        <v>3.1157469630241397</v>
      </c>
      <c r="L344" s="13">
        <v>0</v>
      </c>
      <c r="M344" s="11">
        <v>0</v>
      </c>
      <c r="N344" s="11">
        <v>0</v>
      </c>
      <c r="O344" s="11">
        <v>0</v>
      </c>
      <c r="P344" s="12">
        <v>0</v>
      </c>
    </row>
    <row r="345" spans="1:16" x14ac:dyDescent="0.35">
      <c r="A345" s="13" t="s">
        <v>25</v>
      </c>
      <c r="B345" s="11" t="s">
        <v>123</v>
      </c>
      <c r="C345" s="11" t="s">
        <v>30</v>
      </c>
      <c r="D345" s="7" t="s">
        <v>145</v>
      </c>
      <c r="E345" s="13">
        <v>23.479525446891792</v>
      </c>
      <c r="F345" s="12">
        <v>8.5</v>
      </c>
      <c r="G345" s="13">
        <v>0</v>
      </c>
      <c r="H345" s="11">
        <v>0</v>
      </c>
      <c r="I345" s="11">
        <v>0</v>
      </c>
      <c r="J345" s="11">
        <v>19.957596629858024</v>
      </c>
      <c r="K345" s="12">
        <v>19.957596629858024</v>
      </c>
      <c r="L345" s="13">
        <v>0</v>
      </c>
      <c r="M345" s="11">
        <v>0</v>
      </c>
      <c r="N345" s="11">
        <v>0</v>
      </c>
      <c r="O345" s="11">
        <v>0</v>
      </c>
      <c r="P345" s="12">
        <v>0</v>
      </c>
    </row>
    <row r="346" spans="1:16" x14ac:dyDescent="0.35">
      <c r="A346" s="13" t="s">
        <v>25</v>
      </c>
      <c r="B346" s="11" t="s">
        <v>123</v>
      </c>
      <c r="C346" s="11" t="s">
        <v>30</v>
      </c>
      <c r="D346" s="7" t="s">
        <v>67</v>
      </c>
      <c r="E346" s="13">
        <v>186.55875325202953</v>
      </c>
      <c r="F346" s="12">
        <v>5</v>
      </c>
      <c r="G346" s="13">
        <v>29.849400520324725</v>
      </c>
      <c r="H346" s="11">
        <v>44.774100780487089</v>
      </c>
      <c r="I346" s="11">
        <v>0</v>
      </c>
      <c r="J346" s="11">
        <v>0</v>
      </c>
      <c r="K346" s="12">
        <v>74.62350130081181</v>
      </c>
      <c r="L346" s="13">
        <v>0</v>
      </c>
      <c r="M346" s="11">
        <v>0</v>
      </c>
      <c r="N346" s="11">
        <v>0</v>
      </c>
      <c r="O346" s="11">
        <v>0</v>
      </c>
      <c r="P346" s="12">
        <v>0</v>
      </c>
    </row>
    <row r="347" spans="1:16" x14ac:dyDescent="0.35">
      <c r="A347" s="13" t="s">
        <v>25</v>
      </c>
      <c r="B347" s="11" t="s">
        <v>123</v>
      </c>
      <c r="C347" s="11" t="s">
        <v>30</v>
      </c>
      <c r="D347" s="7" t="s">
        <v>68</v>
      </c>
      <c r="E347" s="13">
        <v>17.441201448440509</v>
      </c>
      <c r="F347" s="12">
        <v>4</v>
      </c>
      <c r="G347" s="13">
        <v>2.2324737854003853</v>
      </c>
      <c r="H347" s="11">
        <v>3.348710678100578</v>
      </c>
      <c r="I347" s="11">
        <v>0</v>
      </c>
      <c r="J347" s="11">
        <v>0</v>
      </c>
      <c r="K347" s="12">
        <v>5.5811844635009633</v>
      </c>
      <c r="L347" s="13">
        <v>0</v>
      </c>
      <c r="M347" s="11">
        <v>0</v>
      </c>
      <c r="N347" s="11">
        <v>0</v>
      </c>
      <c r="O347" s="11">
        <v>0</v>
      </c>
      <c r="P347" s="12">
        <v>0</v>
      </c>
    </row>
    <row r="348" spans="1:16" x14ac:dyDescent="0.35">
      <c r="A348" s="13" t="s">
        <v>25</v>
      </c>
      <c r="B348" s="11" t="s">
        <v>123</v>
      </c>
      <c r="C348" s="11" t="s">
        <v>30</v>
      </c>
      <c r="D348" s="7" t="s">
        <v>120</v>
      </c>
      <c r="E348" s="13">
        <v>63.314085960388226</v>
      </c>
      <c r="F348" s="12">
        <v>5</v>
      </c>
      <c r="G348" s="13">
        <v>10.130253753662116</v>
      </c>
      <c r="H348" s="11">
        <v>15.195380630493174</v>
      </c>
      <c r="I348" s="11">
        <v>0</v>
      </c>
      <c r="J348" s="11">
        <v>0</v>
      </c>
      <c r="K348" s="12">
        <v>25.32563438415529</v>
      </c>
      <c r="L348" s="13">
        <v>0</v>
      </c>
      <c r="M348" s="11">
        <v>0</v>
      </c>
      <c r="N348" s="11">
        <v>0</v>
      </c>
      <c r="O348" s="11">
        <v>0</v>
      </c>
      <c r="P348" s="12">
        <v>0</v>
      </c>
    </row>
    <row r="349" spans="1:16" x14ac:dyDescent="0.35">
      <c r="A349" s="13" t="s">
        <v>25</v>
      </c>
      <c r="B349" s="11" t="s">
        <v>123</v>
      </c>
      <c r="C349" s="11" t="s">
        <v>30</v>
      </c>
      <c r="D349" s="7" t="s">
        <v>97</v>
      </c>
      <c r="E349" s="13">
        <v>26.975539326667779</v>
      </c>
      <c r="F349" s="12">
        <v>3</v>
      </c>
      <c r="G349" s="13">
        <v>0</v>
      </c>
      <c r="H349" s="11">
        <v>0</v>
      </c>
      <c r="I349" s="11">
        <v>0</v>
      </c>
      <c r="J349" s="11">
        <v>8.0926617980003339</v>
      </c>
      <c r="K349" s="12">
        <v>8.0926617980003339</v>
      </c>
      <c r="L349" s="13">
        <v>0</v>
      </c>
      <c r="M349" s="11">
        <v>0</v>
      </c>
      <c r="N349" s="11">
        <v>0</v>
      </c>
      <c r="O349" s="11">
        <v>0</v>
      </c>
      <c r="P349" s="12">
        <v>0</v>
      </c>
    </row>
    <row r="350" spans="1:16" x14ac:dyDescent="0.35">
      <c r="A350" s="13" t="s">
        <v>25</v>
      </c>
      <c r="B350" s="11" t="s">
        <v>123</v>
      </c>
      <c r="C350" s="11" t="s">
        <v>30</v>
      </c>
      <c r="D350" s="7" t="s">
        <v>146</v>
      </c>
      <c r="E350" s="13">
        <v>12.581613540649409</v>
      </c>
      <c r="F350" s="12">
        <v>2</v>
      </c>
      <c r="G350" s="13">
        <v>2.516322708129882</v>
      </c>
      <c r="H350" s="11">
        <v>0</v>
      </c>
      <c r="I350" s="11">
        <v>0</v>
      </c>
      <c r="J350" s="11">
        <v>0</v>
      </c>
      <c r="K350" s="12">
        <v>2.516322708129882</v>
      </c>
      <c r="L350" s="13">
        <v>0</v>
      </c>
      <c r="M350" s="11">
        <v>0</v>
      </c>
      <c r="N350" s="11">
        <v>0</v>
      </c>
      <c r="O350" s="11">
        <v>0</v>
      </c>
      <c r="P350" s="12">
        <v>0</v>
      </c>
    </row>
    <row r="351" spans="1:16" x14ac:dyDescent="0.35">
      <c r="A351" s="13" t="s">
        <v>25</v>
      </c>
      <c r="B351" s="11" t="s">
        <v>123</v>
      </c>
      <c r="C351" s="11" t="s">
        <v>30</v>
      </c>
      <c r="D351" s="7" t="s">
        <v>113</v>
      </c>
      <c r="E351" s="13">
        <v>8.4287571907043404</v>
      </c>
      <c r="F351" s="12">
        <v>0.35</v>
      </c>
      <c r="G351" s="13">
        <v>0.14750325083732593</v>
      </c>
      <c r="H351" s="11">
        <v>0</v>
      </c>
      <c r="I351" s="11">
        <v>0</v>
      </c>
      <c r="J351" s="11">
        <v>0</v>
      </c>
      <c r="K351" s="12">
        <v>0.14750325083732593</v>
      </c>
      <c r="L351" s="13">
        <v>0</v>
      </c>
      <c r="M351" s="11">
        <v>0</v>
      </c>
      <c r="N351" s="11">
        <v>0</v>
      </c>
      <c r="O351" s="11">
        <v>0</v>
      </c>
      <c r="P351" s="12">
        <v>0</v>
      </c>
    </row>
    <row r="352" spans="1:16" x14ac:dyDescent="0.35">
      <c r="A352" s="13" t="s">
        <v>25</v>
      </c>
      <c r="B352" s="11" t="s">
        <v>123</v>
      </c>
      <c r="C352" s="11" t="s">
        <v>30</v>
      </c>
      <c r="D352" s="7" t="s">
        <v>147</v>
      </c>
      <c r="E352" s="13">
        <v>3.0567319393157999</v>
      </c>
      <c r="F352" s="12">
        <v>0</v>
      </c>
      <c r="G352" s="13">
        <v>0</v>
      </c>
      <c r="H352" s="11">
        <v>0</v>
      </c>
      <c r="I352" s="11">
        <v>0</v>
      </c>
      <c r="J352" s="11">
        <v>0</v>
      </c>
      <c r="K352" s="12">
        <v>0</v>
      </c>
      <c r="L352" s="13">
        <v>0</v>
      </c>
      <c r="M352" s="11">
        <v>0</v>
      </c>
      <c r="N352" s="11">
        <v>0</v>
      </c>
      <c r="O352" s="11">
        <v>0</v>
      </c>
      <c r="P352" s="12">
        <v>0</v>
      </c>
    </row>
    <row r="353" spans="1:16" x14ac:dyDescent="0.35">
      <c r="A353" s="13" t="s">
        <v>25</v>
      </c>
      <c r="B353" s="11" t="s">
        <v>123</v>
      </c>
      <c r="C353" s="11" t="s">
        <v>30</v>
      </c>
      <c r="D353" s="7" t="s">
        <v>148</v>
      </c>
      <c r="E353" s="13">
        <v>8.1614577770233208</v>
      </c>
      <c r="F353" s="12">
        <v>2</v>
      </c>
      <c r="G353" s="13">
        <v>0</v>
      </c>
      <c r="H353" s="11">
        <v>0</v>
      </c>
      <c r="I353" s="11">
        <v>0</v>
      </c>
      <c r="J353" s="11">
        <v>1.6322915554046642</v>
      </c>
      <c r="K353" s="12">
        <v>1.6322915554046642</v>
      </c>
      <c r="L353" s="13">
        <v>0</v>
      </c>
      <c r="M353" s="11">
        <v>0</v>
      </c>
      <c r="N353" s="11">
        <v>0</v>
      </c>
      <c r="O353" s="11">
        <v>0</v>
      </c>
      <c r="P353" s="12">
        <v>0</v>
      </c>
    </row>
    <row r="354" spans="1:16" x14ac:dyDescent="0.35">
      <c r="A354" s="13" t="s">
        <v>25</v>
      </c>
      <c r="B354" s="11" t="s">
        <v>123</v>
      </c>
      <c r="C354" s="11" t="s">
        <v>30</v>
      </c>
      <c r="D354" s="7" t="s">
        <v>149</v>
      </c>
      <c r="E354" s="13">
        <v>3.0775086879730198</v>
      </c>
      <c r="F354" s="12">
        <v>0</v>
      </c>
      <c r="G354" s="13">
        <v>0</v>
      </c>
      <c r="H354" s="11">
        <v>0</v>
      </c>
      <c r="I354" s="11">
        <v>0</v>
      </c>
      <c r="J354" s="11">
        <v>0</v>
      </c>
      <c r="K354" s="12">
        <v>0</v>
      </c>
      <c r="L354" s="13">
        <v>0</v>
      </c>
      <c r="M354" s="11">
        <v>0</v>
      </c>
      <c r="N354" s="11">
        <v>0</v>
      </c>
      <c r="O354" s="11">
        <v>0</v>
      </c>
      <c r="P354" s="12">
        <v>0</v>
      </c>
    </row>
    <row r="355" spans="1:16" x14ac:dyDescent="0.35">
      <c r="A355" s="13" t="s">
        <v>25</v>
      </c>
      <c r="B355" s="11" t="s">
        <v>123</v>
      </c>
      <c r="C355" s="11" t="s">
        <v>30</v>
      </c>
      <c r="D355" s="7" t="s">
        <v>70</v>
      </c>
      <c r="E355" s="13">
        <v>55.617291450500481</v>
      </c>
      <c r="F355" s="12">
        <v>4</v>
      </c>
      <c r="G355" s="13">
        <v>7.1190133056640619</v>
      </c>
      <c r="H355" s="11">
        <v>10.678519958496093</v>
      </c>
      <c r="I355" s="11">
        <v>0</v>
      </c>
      <c r="J355" s="11">
        <v>0</v>
      </c>
      <c r="K355" s="12">
        <v>17.797533264160155</v>
      </c>
      <c r="L355" s="13">
        <v>0</v>
      </c>
      <c r="M355" s="11">
        <v>0</v>
      </c>
      <c r="N355" s="11">
        <v>0</v>
      </c>
      <c r="O355" s="11">
        <v>0</v>
      </c>
      <c r="P355" s="12">
        <v>0</v>
      </c>
    </row>
    <row r="356" spans="1:16" x14ac:dyDescent="0.35">
      <c r="A356" s="13" t="s">
        <v>25</v>
      </c>
      <c r="B356" s="11" t="s">
        <v>123</v>
      </c>
      <c r="C356" s="11" t="s">
        <v>30</v>
      </c>
      <c r="D356" s="7" t="s">
        <v>150</v>
      </c>
      <c r="E356" s="13">
        <v>3.8182742595672599</v>
      </c>
      <c r="F356" s="12">
        <v>2</v>
      </c>
      <c r="G356" s="13">
        <v>0</v>
      </c>
      <c r="H356" s="11">
        <v>0</v>
      </c>
      <c r="I356" s="11">
        <v>0</v>
      </c>
      <c r="J356" s="11">
        <v>0.76365485191345206</v>
      </c>
      <c r="K356" s="12">
        <v>0.76365485191345206</v>
      </c>
      <c r="L356" s="13">
        <v>0</v>
      </c>
      <c r="M356" s="11">
        <v>0</v>
      </c>
      <c r="N356" s="11">
        <v>0</v>
      </c>
      <c r="O356" s="11">
        <v>0</v>
      </c>
      <c r="P356" s="12">
        <v>0</v>
      </c>
    </row>
    <row r="357" spans="1:16" x14ac:dyDescent="0.35">
      <c r="A357" s="13" t="s">
        <v>25</v>
      </c>
      <c r="B357" s="11" t="s">
        <v>123</v>
      </c>
      <c r="C357" s="11" t="s">
        <v>30</v>
      </c>
      <c r="D357" s="7" t="s">
        <v>151</v>
      </c>
      <c r="E357" s="13">
        <v>3.32689332962036</v>
      </c>
      <c r="F357" s="12">
        <v>0</v>
      </c>
      <c r="G357" s="13">
        <v>0</v>
      </c>
      <c r="H357" s="11">
        <v>0</v>
      </c>
      <c r="I357" s="11">
        <v>0</v>
      </c>
      <c r="J357" s="11">
        <v>0</v>
      </c>
      <c r="K357" s="12">
        <v>0</v>
      </c>
      <c r="L357" s="13">
        <v>0</v>
      </c>
      <c r="M357" s="11">
        <v>0</v>
      </c>
      <c r="N357" s="11">
        <v>0</v>
      </c>
      <c r="O357" s="11">
        <v>0</v>
      </c>
      <c r="P357" s="12">
        <v>0</v>
      </c>
    </row>
    <row r="358" spans="1:16" x14ac:dyDescent="0.35">
      <c r="A358" s="13" t="s">
        <v>25</v>
      </c>
      <c r="B358" s="11" t="s">
        <v>123</v>
      </c>
      <c r="C358" s="11" t="s">
        <v>30</v>
      </c>
      <c r="D358" s="7" t="s">
        <v>152</v>
      </c>
      <c r="E358" s="13">
        <v>19.941120624542251</v>
      </c>
      <c r="F358" s="12">
        <v>0</v>
      </c>
      <c r="G358" s="13">
        <v>0</v>
      </c>
      <c r="H358" s="11">
        <v>0</v>
      </c>
      <c r="I358" s="11">
        <v>0</v>
      </c>
      <c r="J358" s="11">
        <v>0</v>
      </c>
      <c r="K358" s="12">
        <v>0</v>
      </c>
      <c r="L358" s="13">
        <v>0</v>
      </c>
      <c r="M358" s="11">
        <v>0</v>
      </c>
      <c r="N358" s="11">
        <v>0</v>
      </c>
      <c r="O358" s="11">
        <v>0</v>
      </c>
      <c r="P358" s="12">
        <v>0</v>
      </c>
    </row>
    <row r="359" spans="1:16" x14ac:dyDescent="0.35">
      <c r="A359" s="13" t="s">
        <v>25</v>
      </c>
      <c r="B359" s="11" t="s">
        <v>123</v>
      </c>
      <c r="C359" s="11" t="s">
        <v>30</v>
      </c>
      <c r="D359" s="7" t="s">
        <v>71</v>
      </c>
      <c r="E359" s="13">
        <v>117.73486852645877</v>
      </c>
      <c r="F359" s="12">
        <v>3</v>
      </c>
      <c r="G359" s="13">
        <v>42.384552669525156</v>
      </c>
      <c r="H359" s="11">
        <v>0</v>
      </c>
      <c r="I359" s="11">
        <v>0</v>
      </c>
      <c r="J359" s="11">
        <v>0</v>
      </c>
      <c r="K359" s="12">
        <v>42.384552669525156</v>
      </c>
      <c r="L359" s="13">
        <v>24.724322390556345</v>
      </c>
      <c r="M359" s="11">
        <v>0</v>
      </c>
      <c r="N359" s="11">
        <v>0</v>
      </c>
      <c r="O359" s="11">
        <v>0</v>
      </c>
      <c r="P359" s="12">
        <v>24.724322390556345</v>
      </c>
    </row>
    <row r="360" spans="1:16" x14ac:dyDescent="0.35">
      <c r="A360" s="13" t="s">
        <v>25</v>
      </c>
      <c r="B360" s="11" t="s">
        <v>123</v>
      </c>
      <c r="C360" s="11" t="s">
        <v>30</v>
      </c>
      <c r="D360" s="7" t="s">
        <v>153</v>
      </c>
      <c r="E360" s="13">
        <v>93.582962036132798</v>
      </c>
      <c r="F360" s="12">
        <v>3.5</v>
      </c>
      <c r="G360" s="13">
        <v>0</v>
      </c>
      <c r="H360" s="11">
        <v>0</v>
      </c>
      <c r="I360" s="11">
        <v>16.377018356323241</v>
      </c>
      <c r="J360" s="11">
        <v>0</v>
      </c>
      <c r="K360" s="12">
        <v>16.377018356323241</v>
      </c>
      <c r="L360" s="13">
        <v>0</v>
      </c>
      <c r="M360" s="11">
        <v>0</v>
      </c>
      <c r="N360" s="11">
        <v>3.2754036712646482</v>
      </c>
      <c r="O360" s="11">
        <v>0</v>
      </c>
      <c r="P360" s="12">
        <v>3.2754036712646482</v>
      </c>
    </row>
    <row r="361" spans="1:16" x14ac:dyDescent="0.35">
      <c r="A361" s="13" t="s">
        <v>25</v>
      </c>
      <c r="B361" s="11" t="s">
        <v>123</v>
      </c>
      <c r="C361" s="11" t="s">
        <v>30</v>
      </c>
      <c r="D361" s="7" t="s">
        <v>72</v>
      </c>
      <c r="E361" s="13">
        <v>9.1139907836914098</v>
      </c>
      <c r="F361" s="12">
        <v>2</v>
      </c>
      <c r="G361" s="13">
        <v>0</v>
      </c>
      <c r="H361" s="11">
        <v>0</v>
      </c>
      <c r="I361" s="11">
        <v>0</v>
      </c>
      <c r="J361" s="11">
        <v>0.91139907836914102</v>
      </c>
      <c r="K361" s="12">
        <v>0.91139907836914102</v>
      </c>
      <c r="L361" s="13">
        <v>0</v>
      </c>
      <c r="M361" s="11">
        <v>0</v>
      </c>
      <c r="N361" s="11">
        <v>0.1822798156738282</v>
      </c>
      <c r="O361" s="11">
        <v>0.3645596313476564</v>
      </c>
      <c r="P361" s="12">
        <v>0.54683944702148457</v>
      </c>
    </row>
    <row r="362" spans="1:16" x14ac:dyDescent="0.35">
      <c r="A362" s="13" t="s">
        <v>25</v>
      </c>
      <c r="B362" s="11" t="s">
        <v>123</v>
      </c>
      <c r="C362" s="11" t="s">
        <v>30</v>
      </c>
      <c r="D362" s="7" t="s">
        <v>73</v>
      </c>
      <c r="E362" s="13">
        <v>91.044153690338163</v>
      </c>
      <c r="F362" s="12">
        <v>0</v>
      </c>
      <c r="G362" s="13">
        <v>0</v>
      </c>
      <c r="H362" s="11">
        <v>0</v>
      </c>
      <c r="I362" s="11">
        <v>0</v>
      </c>
      <c r="J362" s="11">
        <v>0</v>
      </c>
      <c r="K362" s="12">
        <v>0</v>
      </c>
      <c r="L362" s="13">
        <v>0</v>
      </c>
      <c r="M362" s="11">
        <v>0</v>
      </c>
      <c r="N362" s="11">
        <v>0</v>
      </c>
      <c r="O362" s="11">
        <v>0</v>
      </c>
      <c r="P362" s="12">
        <v>0</v>
      </c>
    </row>
    <row r="363" spans="1:16" x14ac:dyDescent="0.35">
      <c r="A363" s="13" t="s">
        <v>25</v>
      </c>
      <c r="B363" s="11" t="s">
        <v>123</v>
      </c>
      <c r="C363" s="11" t="s">
        <v>30</v>
      </c>
      <c r="D363" s="7" t="s">
        <v>74</v>
      </c>
      <c r="E363" s="13">
        <v>16.813909530639599</v>
      </c>
      <c r="F363" s="12">
        <v>0</v>
      </c>
      <c r="G363" s="13">
        <v>0</v>
      </c>
      <c r="H363" s="11">
        <v>0</v>
      </c>
      <c r="I363" s="11">
        <v>0</v>
      </c>
      <c r="J363" s="11">
        <v>0</v>
      </c>
      <c r="K363" s="12">
        <v>0</v>
      </c>
      <c r="L363" s="13">
        <v>0</v>
      </c>
      <c r="M363" s="11">
        <v>0</v>
      </c>
      <c r="N363" s="11">
        <v>0</v>
      </c>
      <c r="O363" s="11">
        <v>0</v>
      </c>
      <c r="P363" s="12">
        <v>0</v>
      </c>
    </row>
    <row r="364" spans="1:16" x14ac:dyDescent="0.35">
      <c r="A364" s="13" t="s">
        <v>25</v>
      </c>
      <c r="B364" s="11" t="s">
        <v>123</v>
      </c>
      <c r="C364" s="11" t="s">
        <v>30</v>
      </c>
      <c r="D364" s="7" t="s">
        <v>154</v>
      </c>
      <c r="E364" s="13">
        <v>23.17366349697112</v>
      </c>
      <c r="F364" s="12">
        <v>5</v>
      </c>
      <c r="G364" s="13">
        <v>3.7077861595153792</v>
      </c>
      <c r="H364" s="11">
        <v>5.5616792392730687</v>
      </c>
      <c r="I364" s="11">
        <v>0</v>
      </c>
      <c r="J364" s="11">
        <v>0</v>
      </c>
      <c r="K364" s="12">
        <v>9.2694653987884479</v>
      </c>
      <c r="L364" s="13">
        <v>0</v>
      </c>
      <c r="M364" s="11">
        <v>0</v>
      </c>
      <c r="N364" s="11">
        <v>0</v>
      </c>
      <c r="O364" s="11">
        <v>0</v>
      </c>
      <c r="P364" s="12">
        <v>0</v>
      </c>
    </row>
    <row r="365" spans="1:16" x14ac:dyDescent="0.35">
      <c r="A365" s="13" t="s">
        <v>25</v>
      </c>
      <c r="B365" s="11" t="s">
        <v>123</v>
      </c>
      <c r="C365" s="11" t="s">
        <v>30</v>
      </c>
      <c r="D365" s="7" t="s">
        <v>75</v>
      </c>
      <c r="E365" s="13">
        <v>214.41574096679699</v>
      </c>
      <c r="F365" s="12">
        <v>0.9</v>
      </c>
      <c r="G365" s="13">
        <v>57.892250061035192</v>
      </c>
      <c r="H365" s="11">
        <v>0</v>
      </c>
      <c r="I365" s="11">
        <v>0</v>
      </c>
      <c r="J365" s="11">
        <v>0</v>
      </c>
      <c r="K365" s="12">
        <v>57.892250061035192</v>
      </c>
      <c r="L365" s="13">
        <v>0</v>
      </c>
      <c r="M365" s="11">
        <v>0</v>
      </c>
      <c r="N365" s="11">
        <v>0</v>
      </c>
      <c r="O365" s="11">
        <v>0</v>
      </c>
      <c r="P365" s="12">
        <v>0</v>
      </c>
    </row>
    <row r="366" spans="1:16" x14ac:dyDescent="0.35">
      <c r="A366" s="13" t="s">
        <v>25</v>
      </c>
      <c r="B366" s="11" t="s">
        <v>123</v>
      </c>
      <c r="C366" s="11" t="s">
        <v>30</v>
      </c>
      <c r="D366" s="7" t="s">
        <v>102</v>
      </c>
      <c r="E366" s="13">
        <v>8.0914649963378906</v>
      </c>
      <c r="F366" s="12">
        <v>2</v>
      </c>
      <c r="G366" s="13">
        <v>0</v>
      </c>
      <c r="H366" s="11">
        <v>0</v>
      </c>
      <c r="I366" s="11">
        <v>0</v>
      </c>
      <c r="J366" s="11">
        <v>2.427439498901367</v>
      </c>
      <c r="K366" s="12">
        <v>2.427439498901367</v>
      </c>
      <c r="L366" s="13">
        <v>0</v>
      </c>
      <c r="M366" s="11">
        <v>0</v>
      </c>
      <c r="N366" s="11">
        <v>0</v>
      </c>
      <c r="O366" s="11">
        <v>0</v>
      </c>
      <c r="P366" s="12">
        <v>0</v>
      </c>
    </row>
    <row r="367" spans="1:16" x14ac:dyDescent="0.35">
      <c r="A367" s="13" t="s">
        <v>25</v>
      </c>
      <c r="B367" s="11" t="s">
        <v>123</v>
      </c>
      <c r="C367" s="11" t="s">
        <v>30</v>
      </c>
      <c r="D367" s="7" t="s">
        <v>114</v>
      </c>
      <c r="E367" s="13">
        <v>162.99888610839801</v>
      </c>
      <c r="F367" s="12">
        <v>2</v>
      </c>
      <c r="G367" s="13">
        <v>0</v>
      </c>
      <c r="H367" s="11">
        <v>0</v>
      </c>
      <c r="I367" s="11">
        <v>0</v>
      </c>
      <c r="J367" s="11">
        <v>65.199554443359204</v>
      </c>
      <c r="K367" s="12">
        <v>65.199554443359204</v>
      </c>
      <c r="L367" s="13">
        <v>0</v>
      </c>
      <c r="M367" s="11">
        <v>0</v>
      </c>
      <c r="N367" s="11">
        <v>0</v>
      </c>
      <c r="O367" s="11">
        <v>3.2599777221679602</v>
      </c>
      <c r="P367" s="12">
        <v>3.2599777221679602</v>
      </c>
    </row>
    <row r="368" spans="1:16" x14ac:dyDescent="0.35">
      <c r="A368" s="13" t="s">
        <v>25</v>
      </c>
      <c r="B368" s="11" t="s">
        <v>123</v>
      </c>
      <c r="C368" s="11" t="s">
        <v>30</v>
      </c>
      <c r="D368" s="7" t="s">
        <v>77</v>
      </c>
      <c r="E368" s="13">
        <v>667.39002871513412</v>
      </c>
      <c r="F368" s="12">
        <v>0</v>
      </c>
      <c r="G368" s="13">
        <v>0</v>
      </c>
      <c r="H368" s="11">
        <v>0</v>
      </c>
      <c r="I368" s="11">
        <v>0</v>
      </c>
      <c r="J368" s="11">
        <v>0</v>
      </c>
      <c r="K368" s="12">
        <v>0</v>
      </c>
      <c r="L368" s="13">
        <v>0</v>
      </c>
      <c r="M368" s="11">
        <v>0</v>
      </c>
      <c r="N368" s="11">
        <v>0</v>
      </c>
      <c r="O368" s="11">
        <v>0</v>
      </c>
      <c r="P368" s="12">
        <v>0</v>
      </c>
    </row>
    <row r="369" spans="1:16" x14ac:dyDescent="0.35">
      <c r="A369" s="13" t="s">
        <v>25</v>
      </c>
      <c r="B369" s="11" t="s">
        <v>123</v>
      </c>
      <c r="C369" s="11" t="s">
        <v>30</v>
      </c>
      <c r="D369" s="7" t="s">
        <v>115</v>
      </c>
      <c r="E369" s="13">
        <v>17.4269104003906</v>
      </c>
      <c r="F369" s="12">
        <v>0</v>
      </c>
      <c r="G369" s="13">
        <v>0</v>
      </c>
      <c r="H369" s="11">
        <v>0</v>
      </c>
      <c r="I369" s="11">
        <v>0</v>
      </c>
      <c r="J369" s="11">
        <v>0</v>
      </c>
      <c r="K369" s="12">
        <v>0</v>
      </c>
      <c r="L369" s="13">
        <v>0</v>
      </c>
      <c r="M369" s="11">
        <v>0</v>
      </c>
      <c r="N369" s="11">
        <v>0</v>
      </c>
      <c r="O369" s="11">
        <v>0</v>
      </c>
      <c r="P369" s="12">
        <v>0</v>
      </c>
    </row>
    <row r="370" spans="1:16" x14ac:dyDescent="0.35">
      <c r="A370" s="13" t="s">
        <v>25</v>
      </c>
      <c r="B370" s="11" t="s">
        <v>123</v>
      </c>
      <c r="C370" s="11" t="s">
        <v>30</v>
      </c>
      <c r="D370" s="7" t="s">
        <v>155</v>
      </c>
      <c r="E370" s="13">
        <v>1.9237100481986991</v>
      </c>
      <c r="F370" s="12">
        <v>0</v>
      </c>
      <c r="G370" s="13">
        <v>0</v>
      </c>
      <c r="H370" s="11">
        <v>0</v>
      </c>
      <c r="I370" s="11">
        <v>0</v>
      </c>
      <c r="J370" s="11">
        <v>0</v>
      </c>
      <c r="K370" s="12">
        <v>0</v>
      </c>
      <c r="L370" s="13">
        <v>0</v>
      </c>
      <c r="M370" s="11">
        <v>0</v>
      </c>
      <c r="N370" s="11">
        <v>0</v>
      </c>
      <c r="O370" s="11">
        <v>0</v>
      </c>
      <c r="P370" s="12">
        <v>0</v>
      </c>
    </row>
    <row r="371" spans="1:16" x14ac:dyDescent="0.35">
      <c r="A371" s="13" t="s">
        <v>25</v>
      </c>
      <c r="B371" s="11" t="s">
        <v>156</v>
      </c>
      <c r="C371" s="11" t="s">
        <v>30</v>
      </c>
      <c r="D371" s="7" t="s">
        <v>28</v>
      </c>
      <c r="E371" s="13">
        <v>6032.5316895097494</v>
      </c>
      <c r="F371" s="12">
        <v>2</v>
      </c>
      <c r="G371" s="13">
        <v>386.08202812862396</v>
      </c>
      <c r="H371" s="11">
        <v>579.12304219293594</v>
      </c>
      <c r="I371" s="11">
        <v>0</v>
      </c>
      <c r="J371" s="11">
        <v>0</v>
      </c>
      <c r="K371" s="12">
        <v>965.2050703215599</v>
      </c>
      <c r="L371" s="13">
        <v>120.65063379019499</v>
      </c>
      <c r="M371" s="11">
        <v>241.30126758038998</v>
      </c>
      <c r="N371" s="11">
        <v>0</v>
      </c>
      <c r="O371" s="11">
        <v>0</v>
      </c>
      <c r="P371" s="12">
        <v>361.95190137058495</v>
      </c>
    </row>
    <row r="372" spans="1:16" x14ac:dyDescent="0.35">
      <c r="A372" s="13" t="s">
        <v>25</v>
      </c>
      <c r="B372" s="11" t="s">
        <v>156</v>
      </c>
      <c r="C372" s="11" t="s">
        <v>30</v>
      </c>
      <c r="D372" s="7" t="s">
        <v>31</v>
      </c>
      <c r="E372" s="13">
        <v>636.83576965332009</v>
      </c>
      <c r="F372" s="12">
        <v>4</v>
      </c>
      <c r="G372" s="13">
        <v>0</v>
      </c>
      <c r="H372" s="11">
        <v>0</v>
      </c>
      <c r="I372" s="11">
        <v>0</v>
      </c>
      <c r="J372" s="11">
        <v>382.10146179199205</v>
      </c>
      <c r="K372" s="12">
        <v>382.10146179199205</v>
      </c>
      <c r="L372" s="13">
        <v>0</v>
      </c>
      <c r="M372" s="11">
        <v>0</v>
      </c>
      <c r="N372" s="11">
        <v>0</v>
      </c>
      <c r="O372" s="11">
        <v>0</v>
      </c>
      <c r="P372" s="12">
        <v>0</v>
      </c>
    </row>
    <row r="373" spans="1:16" x14ac:dyDescent="0.35">
      <c r="A373" s="13" t="s">
        <v>25</v>
      </c>
      <c r="B373" s="11" t="s">
        <v>156</v>
      </c>
      <c r="C373" s="11" t="s">
        <v>30</v>
      </c>
      <c r="D373" s="7" t="s">
        <v>157</v>
      </c>
      <c r="E373" s="13">
        <v>1514.968475341796</v>
      </c>
      <c r="F373" s="12">
        <v>4</v>
      </c>
      <c r="G373" s="13">
        <v>0</v>
      </c>
      <c r="H373" s="11">
        <v>0</v>
      </c>
      <c r="I373" s="11">
        <v>0</v>
      </c>
      <c r="J373" s="11">
        <v>908.98108520507753</v>
      </c>
      <c r="K373" s="12">
        <v>908.98108520507753</v>
      </c>
      <c r="L373" s="13">
        <v>0</v>
      </c>
      <c r="M373" s="11">
        <v>0</v>
      </c>
      <c r="N373" s="11">
        <v>0</v>
      </c>
      <c r="O373" s="11">
        <v>0</v>
      </c>
      <c r="P373" s="12">
        <v>0</v>
      </c>
    </row>
    <row r="374" spans="1:16" x14ac:dyDescent="0.35">
      <c r="A374" s="13" t="s">
        <v>25</v>
      </c>
      <c r="B374" s="11" t="s">
        <v>156</v>
      </c>
      <c r="C374" s="11" t="s">
        <v>30</v>
      </c>
      <c r="D374" s="7" t="s">
        <v>124</v>
      </c>
      <c r="E374" s="13">
        <v>680.51110076904342</v>
      </c>
      <c r="F374" s="12">
        <v>4</v>
      </c>
      <c r="G374" s="13">
        <v>0</v>
      </c>
      <c r="H374" s="11">
        <v>0</v>
      </c>
      <c r="I374" s="11">
        <v>0</v>
      </c>
      <c r="J374" s="11">
        <v>272.2044403076174</v>
      </c>
      <c r="K374" s="12">
        <v>272.2044403076174</v>
      </c>
      <c r="L374" s="13">
        <v>0</v>
      </c>
      <c r="M374" s="11">
        <v>0</v>
      </c>
      <c r="N374" s="11">
        <v>0</v>
      </c>
      <c r="O374" s="11">
        <v>0</v>
      </c>
      <c r="P374" s="12">
        <v>0</v>
      </c>
    </row>
    <row r="375" spans="1:16" x14ac:dyDescent="0.35">
      <c r="A375" s="13" t="s">
        <v>25</v>
      </c>
      <c r="B375" s="11" t="s">
        <v>156</v>
      </c>
      <c r="C375" s="11" t="s">
        <v>30</v>
      </c>
      <c r="D375" s="7" t="s">
        <v>158</v>
      </c>
      <c r="E375" s="13">
        <v>865.55371093750091</v>
      </c>
      <c r="F375" s="12">
        <v>0.5</v>
      </c>
      <c r="G375" s="13">
        <v>0</v>
      </c>
      <c r="H375" s="11">
        <v>0</v>
      </c>
      <c r="I375" s="11">
        <v>0</v>
      </c>
      <c r="J375" s="11">
        <v>0</v>
      </c>
      <c r="K375" s="12">
        <v>0</v>
      </c>
      <c r="L375" s="13">
        <v>0</v>
      </c>
      <c r="M375" s="11">
        <v>0</v>
      </c>
      <c r="N375" s="11">
        <v>0</v>
      </c>
      <c r="O375" s="11">
        <v>0</v>
      </c>
      <c r="P375" s="12">
        <v>0</v>
      </c>
    </row>
    <row r="376" spans="1:16" x14ac:dyDescent="0.35">
      <c r="A376" s="13" t="s">
        <v>25</v>
      </c>
      <c r="B376" s="11" t="s">
        <v>156</v>
      </c>
      <c r="C376" s="11" t="s">
        <v>30</v>
      </c>
      <c r="D376" s="7" t="s">
        <v>33</v>
      </c>
      <c r="E376" s="13">
        <v>137.55071735382083</v>
      </c>
      <c r="F376" s="12">
        <v>3.5</v>
      </c>
      <c r="G376" s="13">
        <v>15.405680343627933</v>
      </c>
      <c r="H376" s="11">
        <v>23.108520515441899</v>
      </c>
      <c r="I376" s="11">
        <v>0</v>
      </c>
      <c r="J376" s="11">
        <v>0</v>
      </c>
      <c r="K376" s="12">
        <v>38.514200859069831</v>
      </c>
      <c r="L376" s="13">
        <v>0</v>
      </c>
      <c r="M376" s="11">
        <v>0</v>
      </c>
      <c r="N376" s="11">
        <v>0</v>
      </c>
      <c r="O376" s="11">
        <v>0</v>
      </c>
      <c r="P376" s="12">
        <v>0</v>
      </c>
    </row>
    <row r="377" spans="1:16" x14ac:dyDescent="0.35">
      <c r="A377" s="13" t="s">
        <v>25</v>
      </c>
      <c r="B377" s="11" t="s">
        <v>156</v>
      </c>
      <c r="C377" s="11" t="s">
        <v>30</v>
      </c>
      <c r="D377" s="7" t="s">
        <v>127</v>
      </c>
      <c r="E377" s="13">
        <v>8.7413296699524015</v>
      </c>
      <c r="F377" s="12">
        <v>1</v>
      </c>
      <c r="G377" s="13">
        <v>0</v>
      </c>
      <c r="H377" s="11">
        <v>0</v>
      </c>
      <c r="I377" s="11">
        <v>0</v>
      </c>
      <c r="J377" s="11">
        <v>0.43706648349762012</v>
      </c>
      <c r="K377" s="12">
        <v>0.43706648349762012</v>
      </c>
      <c r="L377" s="13">
        <v>0</v>
      </c>
      <c r="M377" s="11">
        <v>0</v>
      </c>
      <c r="N377" s="11">
        <v>0</v>
      </c>
      <c r="O377" s="11">
        <v>0</v>
      </c>
      <c r="P377" s="12">
        <v>0</v>
      </c>
    </row>
    <row r="378" spans="1:16" x14ac:dyDescent="0.35">
      <c r="A378" s="13" t="s">
        <v>25</v>
      </c>
      <c r="B378" s="11" t="s">
        <v>156</v>
      </c>
      <c r="C378" s="11" t="s">
        <v>30</v>
      </c>
      <c r="D378" s="7" t="s">
        <v>159</v>
      </c>
      <c r="E378" s="13">
        <v>157.6487584114071</v>
      </c>
      <c r="F378" s="12">
        <v>0.6</v>
      </c>
      <c r="G378" s="13">
        <v>0</v>
      </c>
      <c r="H378" s="11">
        <v>0</v>
      </c>
      <c r="I378" s="11">
        <v>4.7294627523422132</v>
      </c>
      <c r="J378" s="11">
        <v>0</v>
      </c>
      <c r="K378" s="12">
        <v>4.7294627523422132</v>
      </c>
      <c r="L378" s="13">
        <v>0</v>
      </c>
      <c r="M378" s="11">
        <v>0</v>
      </c>
      <c r="N378" s="11">
        <v>0.94589255046844267</v>
      </c>
      <c r="O378" s="11">
        <v>0</v>
      </c>
      <c r="P378" s="12">
        <v>0.94589255046844267</v>
      </c>
    </row>
    <row r="379" spans="1:16" x14ac:dyDescent="0.35">
      <c r="A379" s="13" t="s">
        <v>25</v>
      </c>
      <c r="B379" s="11" t="s">
        <v>156</v>
      </c>
      <c r="C379" s="11" t="s">
        <v>30</v>
      </c>
      <c r="D379" s="7" t="s">
        <v>36</v>
      </c>
      <c r="E379" s="13">
        <v>680.4006605148312</v>
      </c>
      <c r="F379" s="12">
        <v>5</v>
      </c>
      <c r="G379" s="13">
        <v>68.040066051483123</v>
      </c>
      <c r="H379" s="11">
        <v>0</v>
      </c>
      <c r="I379" s="11">
        <v>0</v>
      </c>
      <c r="J379" s="11">
        <v>0</v>
      </c>
      <c r="K379" s="12">
        <v>68.040066051483123</v>
      </c>
      <c r="L379" s="13">
        <v>34.020033025741562</v>
      </c>
      <c r="M379" s="11">
        <v>0</v>
      </c>
      <c r="N379" s="11">
        <v>0</v>
      </c>
      <c r="O379" s="11">
        <v>0</v>
      </c>
      <c r="P379" s="12">
        <v>34.020033025741562</v>
      </c>
    </row>
    <row r="380" spans="1:16" x14ac:dyDescent="0.35">
      <c r="A380" s="13" t="s">
        <v>25</v>
      </c>
      <c r="B380" s="11" t="s">
        <v>156</v>
      </c>
      <c r="C380" s="11" t="s">
        <v>30</v>
      </c>
      <c r="D380" s="7" t="s">
        <v>160</v>
      </c>
      <c r="E380" s="13">
        <v>81.381578445434599</v>
      </c>
      <c r="F380" s="12">
        <v>0</v>
      </c>
      <c r="G380" s="13">
        <v>0</v>
      </c>
      <c r="H380" s="11">
        <v>0</v>
      </c>
      <c r="I380" s="11">
        <v>0</v>
      </c>
      <c r="J380" s="11">
        <v>0</v>
      </c>
      <c r="K380" s="12">
        <v>0</v>
      </c>
      <c r="L380" s="13">
        <v>0</v>
      </c>
      <c r="M380" s="11">
        <v>0</v>
      </c>
      <c r="N380" s="11">
        <v>0</v>
      </c>
      <c r="O380" s="11">
        <v>0</v>
      </c>
      <c r="P380" s="12">
        <v>0</v>
      </c>
    </row>
    <row r="381" spans="1:16" x14ac:dyDescent="0.35">
      <c r="A381" s="13" t="s">
        <v>25</v>
      </c>
      <c r="B381" s="11" t="s">
        <v>156</v>
      </c>
      <c r="C381" s="11" t="s">
        <v>30</v>
      </c>
      <c r="D381" s="7" t="s">
        <v>161</v>
      </c>
      <c r="E381" s="13">
        <v>2.7609961032867401</v>
      </c>
      <c r="F381" s="12">
        <v>0</v>
      </c>
      <c r="G381" s="13">
        <v>0</v>
      </c>
      <c r="H381" s="11">
        <v>0</v>
      </c>
      <c r="I381" s="11">
        <v>0</v>
      </c>
      <c r="J381" s="11">
        <v>0</v>
      </c>
      <c r="K381" s="12">
        <v>0</v>
      </c>
      <c r="L381" s="13">
        <v>0</v>
      </c>
      <c r="M381" s="11">
        <v>0</v>
      </c>
      <c r="N381" s="11">
        <v>0</v>
      </c>
      <c r="O381" s="11">
        <v>0</v>
      </c>
      <c r="P381" s="12">
        <v>0</v>
      </c>
    </row>
    <row r="382" spans="1:16" x14ac:dyDescent="0.35">
      <c r="A382" s="13" t="s">
        <v>25</v>
      </c>
      <c r="B382" s="11" t="s">
        <v>156</v>
      </c>
      <c r="C382" s="11" t="s">
        <v>30</v>
      </c>
      <c r="D382" s="7" t="s">
        <v>38</v>
      </c>
      <c r="E382" s="13">
        <v>2.9300222396850599</v>
      </c>
      <c r="F382" s="12">
        <v>7</v>
      </c>
      <c r="G382" s="13">
        <v>0.41020311355590844</v>
      </c>
      <c r="H382" s="11">
        <v>0.6153046703338626</v>
      </c>
      <c r="I382" s="11">
        <v>0</v>
      </c>
      <c r="J382" s="11">
        <v>0</v>
      </c>
      <c r="K382" s="12">
        <v>1.025507783889771</v>
      </c>
      <c r="L382" s="13">
        <v>0</v>
      </c>
      <c r="M382" s="11">
        <v>0</v>
      </c>
      <c r="N382" s="11">
        <v>0</v>
      </c>
      <c r="O382" s="11">
        <v>0</v>
      </c>
      <c r="P382" s="12">
        <v>0</v>
      </c>
    </row>
    <row r="383" spans="1:16" x14ac:dyDescent="0.35">
      <c r="A383" s="13" t="s">
        <v>25</v>
      </c>
      <c r="B383" s="11" t="s">
        <v>156</v>
      </c>
      <c r="C383" s="11" t="s">
        <v>30</v>
      </c>
      <c r="D383" s="7" t="s">
        <v>162</v>
      </c>
      <c r="E383" s="13">
        <v>95.5642604827881</v>
      </c>
      <c r="F383" s="12">
        <v>8</v>
      </c>
      <c r="G383" s="13">
        <v>0</v>
      </c>
      <c r="H383" s="11">
        <v>0</v>
      </c>
      <c r="I383" s="11">
        <v>38.225704193115241</v>
      </c>
      <c r="J383" s="11">
        <v>0</v>
      </c>
      <c r="K383" s="12">
        <v>38.225704193115241</v>
      </c>
      <c r="L383" s="13">
        <v>0</v>
      </c>
      <c r="M383" s="11">
        <v>0</v>
      </c>
      <c r="N383" s="11">
        <v>0</v>
      </c>
      <c r="O383" s="11">
        <v>0</v>
      </c>
      <c r="P383" s="12">
        <v>0</v>
      </c>
    </row>
    <row r="384" spans="1:16" x14ac:dyDescent="0.35">
      <c r="A384" s="13" t="s">
        <v>25</v>
      </c>
      <c r="B384" s="11" t="s">
        <v>156</v>
      </c>
      <c r="C384" s="11" t="s">
        <v>30</v>
      </c>
      <c r="D384" s="7" t="s">
        <v>163</v>
      </c>
      <c r="E384" s="13">
        <v>81.690733671188354</v>
      </c>
      <c r="F384" s="12">
        <v>0</v>
      </c>
      <c r="G384" s="13">
        <v>0</v>
      </c>
      <c r="H384" s="11">
        <v>0</v>
      </c>
      <c r="I384" s="11">
        <v>0</v>
      </c>
      <c r="J384" s="11">
        <v>0</v>
      </c>
      <c r="K384" s="12">
        <v>0</v>
      </c>
      <c r="L384" s="13">
        <v>0</v>
      </c>
      <c r="M384" s="11">
        <v>0</v>
      </c>
      <c r="N384" s="11">
        <v>0</v>
      </c>
      <c r="O384" s="11">
        <v>0</v>
      </c>
      <c r="P384" s="12">
        <v>0</v>
      </c>
    </row>
    <row r="385" spans="1:16" x14ac:dyDescent="0.35">
      <c r="A385" s="13" t="s">
        <v>25</v>
      </c>
      <c r="B385" s="11" t="s">
        <v>156</v>
      </c>
      <c r="C385" s="11" t="s">
        <v>30</v>
      </c>
      <c r="D385" s="7" t="s">
        <v>40</v>
      </c>
      <c r="E385" s="13">
        <v>2032.173920631408</v>
      </c>
      <c r="F385" s="12">
        <v>0</v>
      </c>
      <c r="G385" s="13">
        <v>0</v>
      </c>
      <c r="H385" s="11">
        <v>0</v>
      </c>
      <c r="I385" s="11">
        <v>0</v>
      </c>
      <c r="J385" s="11">
        <v>0</v>
      </c>
      <c r="K385" s="12">
        <v>0</v>
      </c>
      <c r="L385" s="13">
        <v>0</v>
      </c>
      <c r="M385" s="11">
        <v>0</v>
      </c>
      <c r="N385" s="11">
        <v>0</v>
      </c>
      <c r="O385" s="11">
        <v>0</v>
      </c>
      <c r="P385" s="12">
        <v>0</v>
      </c>
    </row>
    <row r="386" spans="1:16" x14ac:dyDescent="0.35">
      <c r="A386" s="13" t="s">
        <v>25</v>
      </c>
      <c r="B386" s="11" t="s">
        <v>156</v>
      </c>
      <c r="C386" s="11" t="s">
        <v>30</v>
      </c>
      <c r="D386" s="7" t="s">
        <v>41</v>
      </c>
      <c r="E386" s="13">
        <v>1342.546508789063</v>
      </c>
      <c r="F386" s="12">
        <v>0</v>
      </c>
      <c r="G386" s="13">
        <v>0</v>
      </c>
      <c r="H386" s="11">
        <v>0</v>
      </c>
      <c r="I386" s="11">
        <v>0</v>
      </c>
      <c r="J386" s="11">
        <v>0</v>
      </c>
      <c r="K386" s="12">
        <v>0</v>
      </c>
      <c r="L386" s="13">
        <v>0</v>
      </c>
      <c r="M386" s="11">
        <v>0</v>
      </c>
      <c r="N386" s="11">
        <v>0</v>
      </c>
      <c r="O386" s="11">
        <v>0</v>
      </c>
      <c r="P386" s="12">
        <v>0</v>
      </c>
    </row>
    <row r="387" spans="1:16" x14ac:dyDescent="0.35">
      <c r="A387" s="13" t="s">
        <v>25</v>
      </c>
      <c r="B387" s="11" t="s">
        <v>156</v>
      </c>
      <c r="C387" s="11" t="s">
        <v>30</v>
      </c>
      <c r="D387" s="7" t="s">
        <v>42</v>
      </c>
      <c r="E387" s="13">
        <v>151.40087431669241</v>
      </c>
      <c r="F387" s="12">
        <v>6</v>
      </c>
      <c r="G387" s="13">
        <v>11.355065573751933</v>
      </c>
      <c r="H387" s="11">
        <v>11.355065573751933</v>
      </c>
      <c r="I387" s="11">
        <v>11.355065573751933</v>
      </c>
      <c r="J387" s="11">
        <v>11.355065573751933</v>
      </c>
      <c r="K387" s="12">
        <v>45.420262295007731</v>
      </c>
      <c r="L387" s="13">
        <v>0</v>
      </c>
      <c r="M387" s="11">
        <v>0</v>
      </c>
      <c r="N387" s="11">
        <v>0</v>
      </c>
      <c r="O387" s="11">
        <v>0</v>
      </c>
      <c r="P387" s="12">
        <v>0</v>
      </c>
    </row>
    <row r="388" spans="1:16" x14ac:dyDescent="0.35">
      <c r="A388" s="13" t="s">
        <v>25</v>
      </c>
      <c r="B388" s="11" t="s">
        <v>156</v>
      </c>
      <c r="C388" s="11" t="s">
        <v>30</v>
      </c>
      <c r="D388" s="7" t="s">
        <v>43</v>
      </c>
      <c r="E388" s="13">
        <v>12782.64068102837</v>
      </c>
      <c r="F388" s="12">
        <v>3</v>
      </c>
      <c r="G388" s="13">
        <v>479.34902553856392</v>
      </c>
      <c r="H388" s="11">
        <v>479.34902553856392</v>
      </c>
      <c r="I388" s="11">
        <v>479.34902553856392</v>
      </c>
      <c r="J388" s="11">
        <v>479.34902553856392</v>
      </c>
      <c r="K388" s="12">
        <v>1917.3961021542557</v>
      </c>
      <c r="L388" s="13">
        <v>0</v>
      </c>
      <c r="M388" s="11">
        <v>0</v>
      </c>
      <c r="N388" s="11">
        <v>0</v>
      </c>
      <c r="O388" s="11">
        <v>0</v>
      </c>
      <c r="P388" s="12">
        <v>0</v>
      </c>
    </row>
    <row r="389" spans="1:16" x14ac:dyDescent="0.35">
      <c r="A389" s="13" t="s">
        <v>25</v>
      </c>
      <c r="B389" s="11" t="s">
        <v>156</v>
      </c>
      <c r="C389" s="11" t="s">
        <v>30</v>
      </c>
      <c r="D389" s="7" t="s">
        <v>164</v>
      </c>
      <c r="E389" s="13">
        <v>18.263410091400111</v>
      </c>
      <c r="F389" s="12">
        <v>0</v>
      </c>
      <c r="G389" s="13">
        <v>0</v>
      </c>
      <c r="H389" s="11">
        <v>0</v>
      </c>
      <c r="I389" s="11">
        <v>0</v>
      </c>
      <c r="J389" s="11">
        <v>0</v>
      </c>
      <c r="K389" s="12">
        <v>0</v>
      </c>
      <c r="L389" s="13">
        <v>0</v>
      </c>
      <c r="M389" s="11">
        <v>0</v>
      </c>
      <c r="N389" s="11">
        <v>0</v>
      </c>
      <c r="O389" s="11">
        <v>0</v>
      </c>
      <c r="P389" s="12">
        <v>0</v>
      </c>
    </row>
    <row r="390" spans="1:16" x14ac:dyDescent="0.35">
      <c r="A390" s="13" t="s">
        <v>25</v>
      </c>
      <c r="B390" s="11" t="s">
        <v>156</v>
      </c>
      <c r="C390" s="11" t="s">
        <v>30</v>
      </c>
      <c r="D390" s="7" t="s">
        <v>83</v>
      </c>
      <c r="E390" s="13">
        <v>2.9581892490386998</v>
      </c>
      <c r="F390" s="12">
        <v>4</v>
      </c>
      <c r="G390" s="13">
        <v>0.37864822387695357</v>
      </c>
      <c r="H390" s="11">
        <v>0.56797233581543038</v>
      </c>
      <c r="I390" s="11">
        <v>0</v>
      </c>
      <c r="J390" s="11">
        <v>0</v>
      </c>
      <c r="K390" s="12">
        <v>0.94662055969238401</v>
      </c>
      <c r="L390" s="13">
        <v>0</v>
      </c>
      <c r="M390" s="11">
        <v>0</v>
      </c>
      <c r="N390" s="11">
        <v>0</v>
      </c>
      <c r="O390" s="11">
        <v>0</v>
      </c>
      <c r="P390" s="12">
        <v>0</v>
      </c>
    </row>
    <row r="391" spans="1:16" x14ac:dyDescent="0.35">
      <c r="A391" s="13" t="s">
        <v>25</v>
      </c>
      <c r="B391" s="11" t="s">
        <v>156</v>
      </c>
      <c r="C391" s="11" t="s">
        <v>30</v>
      </c>
      <c r="D391" s="7" t="s">
        <v>45</v>
      </c>
      <c r="E391" s="13">
        <v>28.804750442504922</v>
      </c>
      <c r="F391" s="12">
        <v>1.25</v>
      </c>
      <c r="G391" s="13">
        <v>3.6005938053131152</v>
      </c>
      <c r="H391" s="11">
        <v>0</v>
      </c>
      <c r="I391" s="11">
        <v>0</v>
      </c>
      <c r="J391" s="11">
        <v>0</v>
      </c>
      <c r="K391" s="12">
        <v>3.6005938053131152</v>
      </c>
      <c r="L391" s="13">
        <v>0.36005938053131153</v>
      </c>
      <c r="M391" s="11">
        <v>0</v>
      </c>
      <c r="N391" s="11">
        <v>0</v>
      </c>
      <c r="O391" s="11">
        <v>0</v>
      </c>
      <c r="P391" s="12">
        <v>0.36005938053131153</v>
      </c>
    </row>
    <row r="392" spans="1:16" x14ac:dyDescent="0.35">
      <c r="A392" s="13" t="s">
        <v>25</v>
      </c>
      <c r="B392" s="11" t="s">
        <v>156</v>
      </c>
      <c r="C392" s="11" t="s">
        <v>30</v>
      </c>
      <c r="D392" s="7" t="s">
        <v>46</v>
      </c>
      <c r="E392" s="13">
        <v>2327.6523635983458</v>
      </c>
      <c r="F392" s="12">
        <v>1.25</v>
      </c>
      <c r="G392" s="13">
        <v>145.47827272489661</v>
      </c>
      <c r="H392" s="11">
        <v>0</v>
      </c>
      <c r="I392" s="11">
        <v>0</v>
      </c>
      <c r="J392" s="11">
        <v>0</v>
      </c>
      <c r="K392" s="12">
        <v>145.47827272489661</v>
      </c>
      <c r="L392" s="13">
        <v>1163.8261817991729</v>
      </c>
      <c r="M392" s="11">
        <v>0</v>
      </c>
      <c r="N392" s="11">
        <v>0</v>
      </c>
      <c r="O392" s="11">
        <v>0</v>
      </c>
      <c r="P392" s="12">
        <v>1163.8261817991729</v>
      </c>
    </row>
    <row r="393" spans="1:16" x14ac:dyDescent="0.35">
      <c r="A393" s="13" t="s">
        <v>25</v>
      </c>
      <c r="B393" s="11" t="s">
        <v>156</v>
      </c>
      <c r="C393" s="11" t="s">
        <v>30</v>
      </c>
      <c r="D393" s="7" t="s">
        <v>47</v>
      </c>
      <c r="E393" s="13">
        <v>3698.484777927401</v>
      </c>
      <c r="F393" s="12">
        <v>0</v>
      </c>
      <c r="G393" s="13">
        <v>0</v>
      </c>
      <c r="H393" s="11">
        <v>0</v>
      </c>
      <c r="I393" s="11">
        <v>0</v>
      </c>
      <c r="J393" s="11">
        <v>0</v>
      </c>
      <c r="K393" s="12">
        <v>0</v>
      </c>
      <c r="L393" s="13">
        <v>0</v>
      </c>
      <c r="M393" s="11">
        <v>0</v>
      </c>
      <c r="N393" s="11">
        <v>0</v>
      </c>
      <c r="O393" s="11">
        <v>0</v>
      </c>
      <c r="P393" s="12">
        <v>0</v>
      </c>
    </row>
    <row r="394" spans="1:16" x14ac:dyDescent="0.35">
      <c r="A394" s="13" t="s">
        <v>25</v>
      </c>
      <c r="B394" s="11" t="s">
        <v>156</v>
      </c>
      <c r="C394" s="11" t="s">
        <v>30</v>
      </c>
      <c r="D394" s="7" t="s">
        <v>48</v>
      </c>
      <c r="E394" s="13">
        <v>1006.358430862427</v>
      </c>
      <c r="F394" s="12">
        <v>0</v>
      </c>
      <c r="G394" s="13">
        <v>0</v>
      </c>
      <c r="H394" s="11">
        <v>0</v>
      </c>
      <c r="I394" s="11">
        <v>0</v>
      </c>
      <c r="J394" s="11">
        <v>0</v>
      </c>
      <c r="K394" s="12">
        <v>0</v>
      </c>
      <c r="L394" s="13">
        <v>0</v>
      </c>
      <c r="M394" s="11">
        <v>0</v>
      </c>
      <c r="N394" s="11">
        <v>0</v>
      </c>
      <c r="O394" s="11">
        <v>0</v>
      </c>
      <c r="P394" s="12">
        <v>0</v>
      </c>
    </row>
    <row r="395" spans="1:16" x14ac:dyDescent="0.35">
      <c r="A395" s="13" t="s">
        <v>25</v>
      </c>
      <c r="B395" s="11" t="s">
        <v>156</v>
      </c>
      <c r="C395" s="11" t="s">
        <v>30</v>
      </c>
      <c r="D395" s="7" t="s">
        <v>49</v>
      </c>
      <c r="E395" s="13">
        <v>2265.4390573501587</v>
      </c>
      <c r="F395" s="12">
        <v>0</v>
      </c>
      <c r="G395" s="13">
        <v>0</v>
      </c>
      <c r="H395" s="11">
        <v>0</v>
      </c>
      <c r="I395" s="11">
        <v>0</v>
      </c>
      <c r="J395" s="11">
        <v>0</v>
      </c>
      <c r="K395" s="12">
        <v>0</v>
      </c>
      <c r="L395" s="13">
        <v>0</v>
      </c>
      <c r="M395" s="11">
        <v>0</v>
      </c>
      <c r="N395" s="11">
        <v>0</v>
      </c>
      <c r="O395" s="11">
        <v>0</v>
      </c>
      <c r="P395" s="12">
        <v>0</v>
      </c>
    </row>
    <row r="396" spans="1:16" x14ac:dyDescent="0.35">
      <c r="A396" s="13" t="s">
        <v>25</v>
      </c>
      <c r="B396" s="11" t="s">
        <v>156</v>
      </c>
      <c r="C396" s="11" t="s">
        <v>30</v>
      </c>
      <c r="D396" s="7" t="s">
        <v>50</v>
      </c>
      <c r="E396" s="13">
        <v>2884.9087333679208</v>
      </c>
      <c r="F396" s="12">
        <v>0.3</v>
      </c>
      <c r="G396" s="13">
        <v>0</v>
      </c>
      <c r="H396" s="11">
        <v>0</v>
      </c>
      <c r="I396" s="11">
        <v>0</v>
      </c>
      <c r="J396" s="11">
        <v>17.309452400207526</v>
      </c>
      <c r="K396" s="12">
        <v>17.309452400207526</v>
      </c>
      <c r="L396" s="13">
        <v>0</v>
      </c>
      <c r="M396" s="11">
        <v>0</v>
      </c>
      <c r="N396" s="11">
        <v>0</v>
      </c>
      <c r="O396" s="11">
        <v>0</v>
      </c>
      <c r="P396" s="12">
        <v>0</v>
      </c>
    </row>
    <row r="397" spans="1:16" x14ac:dyDescent="0.35">
      <c r="A397" s="13" t="s">
        <v>25</v>
      </c>
      <c r="B397" s="11" t="s">
        <v>156</v>
      </c>
      <c r="C397" s="11" t="s">
        <v>30</v>
      </c>
      <c r="D397" s="7" t="s">
        <v>51</v>
      </c>
      <c r="E397" s="13">
        <v>824.12458801269599</v>
      </c>
      <c r="F397" s="12">
        <v>0.25</v>
      </c>
      <c r="G397" s="13">
        <v>0</v>
      </c>
      <c r="H397" s="11">
        <v>0</v>
      </c>
      <c r="I397" s="11">
        <v>0</v>
      </c>
      <c r="J397" s="11">
        <v>4.1206229400634804</v>
      </c>
      <c r="K397" s="12">
        <v>4.1206229400634804</v>
      </c>
      <c r="L397" s="13">
        <v>0</v>
      </c>
      <c r="M397" s="11">
        <v>0</v>
      </c>
      <c r="N397" s="11">
        <v>0</v>
      </c>
      <c r="O397" s="11">
        <v>0</v>
      </c>
      <c r="P397" s="12">
        <v>0</v>
      </c>
    </row>
    <row r="398" spans="1:16" x14ac:dyDescent="0.35">
      <c r="A398" s="13" t="s">
        <v>25</v>
      </c>
      <c r="B398" s="11" t="s">
        <v>156</v>
      </c>
      <c r="C398" s="11" t="s">
        <v>30</v>
      </c>
      <c r="D398" s="7" t="s">
        <v>165</v>
      </c>
      <c r="E398" s="13">
        <v>334.77919006347702</v>
      </c>
      <c r="F398" s="12">
        <v>0.25</v>
      </c>
      <c r="G398" s="13">
        <v>0</v>
      </c>
      <c r="H398" s="11">
        <v>0</v>
      </c>
      <c r="I398" s="11">
        <v>0</v>
      </c>
      <c r="J398" s="11">
        <v>1.6738959503173851</v>
      </c>
      <c r="K398" s="12">
        <v>1.6738959503173851</v>
      </c>
      <c r="L398" s="13">
        <v>0</v>
      </c>
      <c r="M398" s="11">
        <v>0</v>
      </c>
      <c r="N398" s="11">
        <v>0</v>
      </c>
      <c r="O398" s="11">
        <v>0</v>
      </c>
      <c r="P398" s="12">
        <v>0</v>
      </c>
    </row>
    <row r="399" spans="1:16" x14ac:dyDescent="0.35">
      <c r="A399" s="13" t="s">
        <v>25</v>
      </c>
      <c r="B399" s="11" t="s">
        <v>156</v>
      </c>
      <c r="C399" s="11" t="s">
        <v>30</v>
      </c>
      <c r="D399" s="7" t="s">
        <v>52</v>
      </c>
      <c r="E399" s="13">
        <v>9.4053382873535192</v>
      </c>
      <c r="F399" s="12">
        <v>4.5</v>
      </c>
      <c r="G399" s="13">
        <v>0.84648044586181692</v>
      </c>
      <c r="H399" s="11">
        <v>1.2697206687927252</v>
      </c>
      <c r="I399" s="11">
        <v>0</v>
      </c>
      <c r="J399" s="11">
        <v>0</v>
      </c>
      <c r="K399" s="12">
        <v>2.1162011146545421</v>
      </c>
      <c r="L399" s="13">
        <v>0</v>
      </c>
      <c r="M399" s="11">
        <v>0</v>
      </c>
      <c r="N399" s="11">
        <v>0</v>
      </c>
      <c r="O399" s="11">
        <v>0</v>
      </c>
      <c r="P399" s="12">
        <v>0</v>
      </c>
    </row>
    <row r="400" spans="1:16" x14ac:dyDescent="0.35">
      <c r="A400" s="13" t="s">
        <v>25</v>
      </c>
      <c r="B400" s="11" t="s">
        <v>156</v>
      </c>
      <c r="C400" s="11" t="s">
        <v>30</v>
      </c>
      <c r="D400" s="7" t="s">
        <v>86</v>
      </c>
      <c r="E400" s="13">
        <v>2.7759425640106201</v>
      </c>
      <c r="F400" s="12">
        <v>0</v>
      </c>
      <c r="G400" s="13">
        <v>0</v>
      </c>
      <c r="H400" s="11">
        <v>0</v>
      </c>
      <c r="I400" s="11">
        <v>0</v>
      </c>
      <c r="J400" s="11">
        <v>0</v>
      </c>
      <c r="K400" s="12">
        <v>0</v>
      </c>
      <c r="L400" s="13">
        <v>0</v>
      </c>
      <c r="M400" s="11">
        <v>0</v>
      </c>
      <c r="N400" s="11">
        <v>0</v>
      </c>
      <c r="O400" s="11">
        <v>0</v>
      </c>
      <c r="P400" s="12">
        <v>0</v>
      </c>
    </row>
    <row r="401" spans="1:16" x14ac:dyDescent="0.35">
      <c r="A401" s="13" t="s">
        <v>25</v>
      </c>
      <c r="B401" s="11" t="s">
        <v>156</v>
      </c>
      <c r="C401" s="11" t="s">
        <v>30</v>
      </c>
      <c r="D401" s="7" t="s">
        <v>53</v>
      </c>
      <c r="E401" s="13">
        <v>64.598483324050932</v>
      </c>
      <c r="F401" s="12">
        <v>3</v>
      </c>
      <c r="G401" s="13">
        <v>4.8448862493038209</v>
      </c>
      <c r="H401" s="11">
        <v>4.8448862493038209</v>
      </c>
      <c r="I401" s="11">
        <v>4.8448862493038209</v>
      </c>
      <c r="J401" s="11">
        <v>4.8448862493038209</v>
      </c>
      <c r="K401" s="12">
        <v>19.379544997215284</v>
      </c>
      <c r="L401" s="13">
        <v>0</v>
      </c>
      <c r="M401" s="11">
        <v>0</v>
      </c>
      <c r="N401" s="11">
        <v>0</v>
      </c>
      <c r="O401" s="11">
        <v>0</v>
      </c>
      <c r="P401" s="12">
        <v>0</v>
      </c>
    </row>
    <row r="402" spans="1:16" x14ac:dyDescent="0.35">
      <c r="A402" s="13" t="s">
        <v>25</v>
      </c>
      <c r="B402" s="11" t="s">
        <v>156</v>
      </c>
      <c r="C402" s="11" t="s">
        <v>30</v>
      </c>
      <c r="D402" s="7" t="s">
        <v>54</v>
      </c>
      <c r="E402" s="13">
        <v>2682.0048718452454</v>
      </c>
      <c r="F402" s="12">
        <v>0.6</v>
      </c>
      <c r="G402" s="13">
        <v>0</v>
      </c>
      <c r="H402" s="11">
        <v>0</v>
      </c>
      <c r="I402" s="11">
        <v>0</v>
      </c>
      <c r="J402" s="11">
        <v>0</v>
      </c>
      <c r="K402" s="12">
        <v>0</v>
      </c>
      <c r="L402" s="13">
        <v>0</v>
      </c>
      <c r="M402" s="11">
        <v>0</v>
      </c>
      <c r="N402" s="11">
        <v>0</v>
      </c>
      <c r="O402" s="11">
        <v>0</v>
      </c>
      <c r="P402" s="12">
        <v>0</v>
      </c>
    </row>
    <row r="403" spans="1:16" x14ac:dyDescent="0.35">
      <c r="A403" s="13" t="s">
        <v>25</v>
      </c>
      <c r="B403" s="11" t="s">
        <v>156</v>
      </c>
      <c r="C403" s="11" t="s">
        <v>30</v>
      </c>
      <c r="D403" s="7" t="s">
        <v>166</v>
      </c>
      <c r="E403" s="13">
        <v>2.35341143608093</v>
      </c>
      <c r="F403" s="12">
        <v>0</v>
      </c>
      <c r="G403" s="13">
        <v>0</v>
      </c>
      <c r="H403" s="11">
        <v>0</v>
      </c>
      <c r="I403" s="11">
        <v>0</v>
      </c>
      <c r="J403" s="11">
        <v>0</v>
      </c>
      <c r="K403" s="12">
        <v>0</v>
      </c>
      <c r="L403" s="13">
        <v>0</v>
      </c>
      <c r="M403" s="11">
        <v>0</v>
      </c>
      <c r="N403" s="11">
        <v>0</v>
      </c>
      <c r="O403" s="11">
        <v>0</v>
      </c>
      <c r="P403" s="12">
        <v>0</v>
      </c>
    </row>
    <row r="404" spans="1:16" x14ac:dyDescent="0.35">
      <c r="A404" s="13" t="s">
        <v>25</v>
      </c>
      <c r="B404" s="11" t="s">
        <v>156</v>
      </c>
      <c r="C404" s="11" t="s">
        <v>30</v>
      </c>
      <c r="D404" s="7" t="s">
        <v>57</v>
      </c>
      <c r="E404" s="13">
        <v>340.99855905771227</v>
      </c>
      <c r="F404" s="12">
        <v>0</v>
      </c>
      <c r="G404" s="13">
        <v>0</v>
      </c>
      <c r="H404" s="11">
        <v>0</v>
      </c>
      <c r="I404" s="11">
        <v>0</v>
      </c>
      <c r="J404" s="11">
        <v>0</v>
      </c>
      <c r="K404" s="12">
        <v>0</v>
      </c>
      <c r="L404" s="13">
        <v>0</v>
      </c>
      <c r="M404" s="11">
        <v>0</v>
      </c>
      <c r="N404" s="11">
        <v>0</v>
      </c>
      <c r="O404" s="11">
        <v>0</v>
      </c>
      <c r="P404" s="12">
        <v>0</v>
      </c>
    </row>
    <row r="405" spans="1:16" x14ac:dyDescent="0.35">
      <c r="A405" s="13" t="s">
        <v>25</v>
      </c>
      <c r="B405" s="11" t="s">
        <v>156</v>
      </c>
      <c r="C405" s="11" t="s">
        <v>30</v>
      </c>
      <c r="D405" s="7" t="s">
        <v>89</v>
      </c>
      <c r="E405" s="13">
        <v>2.5959172248840301</v>
      </c>
      <c r="F405" s="12">
        <v>5</v>
      </c>
      <c r="G405" s="13">
        <v>0.25959172248840306</v>
      </c>
      <c r="H405" s="11">
        <v>0.38938758373260451</v>
      </c>
      <c r="I405" s="11">
        <v>0</v>
      </c>
      <c r="J405" s="11">
        <v>0</v>
      </c>
      <c r="K405" s="12">
        <v>0.64897930622100763</v>
      </c>
      <c r="L405" s="13">
        <v>0</v>
      </c>
      <c r="M405" s="11">
        <v>0</v>
      </c>
      <c r="N405" s="11">
        <v>0</v>
      </c>
      <c r="O405" s="11">
        <v>0</v>
      </c>
      <c r="P405" s="12">
        <v>0</v>
      </c>
    </row>
    <row r="406" spans="1:16" x14ac:dyDescent="0.35">
      <c r="A406" s="13" t="s">
        <v>25</v>
      </c>
      <c r="B406" s="11" t="s">
        <v>156</v>
      </c>
      <c r="C406" s="11" t="s">
        <v>30</v>
      </c>
      <c r="D406" s="7" t="s">
        <v>90</v>
      </c>
      <c r="E406" s="13">
        <v>84.666877746582031</v>
      </c>
      <c r="F406" s="12">
        <v>1.25</v>
      </c>
      <c r="G406" s="13">
        <v>0</v>
      </c>
      <c r="H406" s="11">
        <v>0</v>
      </c>
      <c r="I406" s="11">
        <v>0</v>
      </c>
      <c r="J406" s="11">
        <v>5.291679859161377</v>
      </c>
      <c r="K406" s="12">
        <v>5.291679859161377</v>
      </c>
      <c r="L406" s="13">
        <v>0</v>
      </c>
      <c r="M406" s="11">
        <v>0</v>
      </c>
      <c r="N406" s="11">
        <v>0</v>
      </c>
      <c r="O406" s="11">
        <v>3.1750079154968263</v>
      </c>
      <c r="P406" s="12">
        <v>3.1750079154968263</v>
      </c>
    </row>
    <row r="407" spans="1:16" x14ac:dyDescent="0.35">
      <c r="A407" s="13" t="s">
        <v>25</v>
      </c>
      <c r="B407" s="11" t="s">
        <v>156</v>
      </c>
      <c r="C407" s="11" t="s">
        <v>30</v>
      </c>
      <c r="D407" s="7" t="s">
        <v>59</v>
      </c>
      <c r="E407" s="13">
        <v>2575.6072603464122</v>
      </c>
      <c r="F407" s="12">
        <v>3</v>
      </c>
      <c r="G407" s="13">
        <v>0</v>
      </c>
      <c r="H407" s="11">
        <v>0</v>
      </c>
      <c r="I407" s="11">
        <v>0</v>
      </c>
      <c r="J407" s="11">
        <v>386.34108905196189</v>
      </c>
      <c r="K407" s="12">
        <v>386.34108905196189</v>
      </c>
      <c r="L407" s="13">
        <v>0</v>
      </c>
      <c r="M407" s="11">
        <v>0</v>
      </c>
      <c r="N407" s="11">
        <v>0</v>
      </c>
      <c r="O407" s="11">
        <v>0</v>
      </c>
      <c r="P407" s="12">
        <v>0</v>
      </c>
    </row>
    <row r="408" spans="1:16" x14ac:dyDescent="0.35">
      <c r="A408" s="13" t="s">
        <v>25</v>
      </c>
      <c r="B408" s="11" t="s">
        <v>156</v>
      </c>
      <c r="C408" s="11" t="s">
        <v>30</v>
      </c>
      <c r="D408" s="7" t="s">
        <v>61</v>
      </c>
      <c r="E408" s="13">
        <v>292.09945774078381</v>
      </c>
      <c r="F408" s="12">
        <v>3</v>
      </c>
      <c r="G408" s="13">
        <v>0</v>
      </c>
      <c r="H408" s="11">
        <v>0</v>
      </c>
      <c r="I408" s="11">
        <v>0</v>
      </c>
      <c r="J408" s="11">
        <v>87.629837322235161</v>
      </c>
      <c r="K408" s="12">
        <v>87.629837322235161</v>
      </c>
      <c r="L408" s="13">
        <v>0</v>
      </c>
      <c r="M408" s="11">
        <v>0</v>
      </c>
      <c r="N408" s="11">
        <v>0</v>
      </c>
      <c r="O408" s="11">
        <v>0</v>
      </c>
      <c r="P408" s="12">
        <v>0</v>
      </c>
    </row>
    <row r="409" spans="1:16" x14ac:dyDescent="0.35">
      <c r="A409" s="13" t="s">
        <v>25</v>
      </c>
      <c r="B409" s="11" t="s">
        <v>156</v>
      </c>
      <c r="C409" s="11" t="s">
        <v>30</v>
      </c>
      <c r="D409" s="7" t="s">
        <v>167</v>
      </c>
      <c r="E409" s="13">
        <v>1.2242689132690401</v>
      </c>
      <c r="F409" s="12">
        <v>0</v>
      </c>
      <c r="G409" s="13">
        <v>0</v>
      </c>
      <c r="H409" s="11">
        <v>0</v>
      </c>
      <c r="I409" s="11">
        <v>0</v>
      </c>
      <c r="J409" s="11">
        <v>0</v>
      </c>
      <c r="K409" s="12">
        <v>0</v>
      </c>
      <c r="L409" s="13">
        <v>0</v>
      </c>
      <c r="M409" s="11">
        <v>0</v>
      </c>
      <c r="N409" s="11">
        <v>0</v>
      </c>
      <c r="O409" s="11">
        <v>0</v>
      </c>
      <c r="P409" s="12">
        <v>0</v>
      </c>
    </row>
    <row r="410" spans="1:16" x14ac:dyDescent="0.35">
      <c r="A410" s="13" t="s">
        <v>25</v>
      </c>
      <c r="B410" s="11" t="s">
        <v>156</v>
      </c>
      <c r="C410" s="11" t="s">
        <v>30</v>
      </c>
      <c r="D410" s="7" t="s">
        <v>93</v>
      </c>
      <c r="E410" s="13">
        <v>2.7889709472656299</v>
      </c>
      <c r="F410" s="12">
        <v>0</v>
      </c>
      <c r="G410" s="13">
        <v>0</v>
      </c>
      <c r="H410" s="11">
        <v>0</v>
      </c>
      <c r="I410" s="11">
        <v>0</v>
      </c>
      <c r="J410" s="11">
        <v>0</v>
      </c>
      <c r="K410" s="12">
        <v>0</v>
      </c>
      <c r="L410" s="13">
        <v>0</v>
      </c>
      <c r="M410" s="11">
        <v>0</v>
      </c>
      <c r="N410" s="11">
        <v>0</v>
      </c>
      <c r="O410" s="11">
        <v>0</v>
      </c>
      <c r="P410" s="12">
        <v>0</v>
      </c>
    </row>
    <row r="411" spans="1:16" x14ac:dyDescent="0.35">
      <c r="A411" s="13" t="s">
        <v>25</v>
      </c>
      <c r="B411" s="11" t="s">
        <v>156</v>
      </c>
      <c r="C411" s="11" t="s">
        <v>30</v>
      </c>
      <c r="D411" s="7" t="s">
        <v>140</v>
      </c>
      <c r="E411" s="13">
        <v>9.6008692979812604</v>
      </c>
      <c r="F411" s="12">
        <v>0</v>
      </c>
      <c r="G411" s="13">
        <v>0</v>
      </c>
      <c r="H411" s="11">
        <v>0</v>
      </c>
      <c r="I411" s="11">
        <v>0</v>
      </c>
      <c r="J411" s="11">
        <v>0</v>
      </c>
      <c r="K411" s="12">
        <v>0</v>
      </c>
      <c r="L411" s="13">
        <v>0</v>
      </c>
      <c r="M411" s="11">
        <v>0</v>
      </c>
      <c r="N411" s="11">
        <v>0</v>
      </c>
      <c r="O411" s="11">
        <v>0</v>
      </c>
      <c r="P411" s="12">
        <v>0</v>
      </c>
    </row>
    <row r="412" spans="1:16" x14ac:dyDescent="0.35">
      <c r="A412" s="13" t="s">
        <v>25</v>
      </c>
      <c r="B412" s="11" t="s">
        <v>156</v>
      </c>
      <c r="C412" s="11" t="s">
        <v>30</v>
      </c>
      <c r="D412" s="7" t="s">
        <v>168</v>
      </c>
      <c r="E412" s="13">
        <v>15.892318248748779</v>
      </c>
      <c r="F412" s="12">
        <v>15</v>
      </c>
      <c r="G412" s="13">
        <v>2.9798096716403961</v>
      </c>
      <c r="H412" s="11">
        <v>2.9798096716403961</v>
      </c>
      <c r="I412" s="11">
        <v>2.9798096716403961</v>
      </c>
      <c r="J412" s="11">
        <v>2.9798096716403961</v>
      </c>
      <c r="K412" s="12">
        <v>11.919238686561584</v>
      </c>
      <c r="L412" s="13">
        <v>0</v>
      </c>
      <c r="M412" s="11">
        <v>0</v>
      </c>
      <c r="N412" s="11">
        <v>0</v>
      </c>
      <c r="O412" s="11">
        <v>0</v>
      </c>
      <c r="P412" s="12">
        <v>0</v>
      </c>
    </row>
    <row r="413" spans="1:16" x14ac:dyDescent="0.35">
      <c r="A413" s="13" t="s">
        <v>25</v>
      </c>
      <c r="B413" s="11" t="s">
        <v>156</v>
      </c>
      <c r="C413" s="11" t="s">
        <v>30</v>
      </c>
      <c r="D413" s="7" t="s">
        <v>94</v>
      </c>
      <c r="E413" s="13">
        <v>37.564014434814503</v>
      </c>
      <c r="F413" s="12">
        <v>10</v>
      </c>
      <c r="G413" s="13">
        <v>0</v>
      </c>
      <c r="H413" s="11">
        <v>0</v>
      </c>
      <c r="I413" s="11">
        <v>0</v>
      </c>
      <c r="J413" s="11">
        <v>18.782007217407251</v>
      </c>
      <c r="K413" s="12">
        <v>18.782007217407251</v>
      </c>
      <c r="L413" s="13">
        <v>0</v>
      </c>
      <c r="M413" s="11">
        <v>0</v>
      </c>
      <c r="N413" s="11">
        <v>0</v>
      </c>
      <c r="O413" s="11">
        <v>3.7564014434814506</v>
      </c>
      <c r="P413" s="12">
        <v>3.7564014434814506</v>
      </c>
    </row>
    <row r="414" spans="1:16" x14ac:dyDescent="0.35">
      <c r="A414" s="13" t="s">
        <v>25</v>
      </c>
      <c r="B414" s="11" t="s">
        <v>156</v>
      </c>
      <c r="C414" s="11" t="s">
        <v>30</v>
      </c>
      <c r="D414" s="7" t="s">
        <v>169</v>
      </c>
      <c r="E414" s="13">
        <v>153.88438415527301</v>
      </c>
      <c r="F414" s="12">
        <v>10</v>
      </c>
      <c r="G414" s="13">
        <v>0</v>
      </c>
      <c r="H414" s="11">
        <v>0</v>
      </c>
      <c r="I414" s="11">
        <v>0</v>
      </c>
      <c r="J414" s="11">
        <v>76.942192077636506</v>
      </c>
      <c r="K414" s="12">
        <v>76.942192077636506</v>
      </c>
      <c r="L414" s="13">
        <v>0</v>
      </c>
      <c r="M414" s="11">
        <v>0</v>
      </c>
      <c r="N414" s="11">
        <v>0</v>
      </c>
      <c r="O414" s="11">
        <v>15.388438415527302</v>
      </c>
      <c r="P414" s="12">
        <v>15.388438415527302</v>
      </c>
    </row>
    <row r="415" spans="1:16" x14ac:dyDescent="0.35">
      <c r="A415" s="13" t="s">
        <v>25</v>
      </c>
      <c r="B415" s="11" t="s">
        <v>156</v>
      </c>
      <c r="C415" s="11" t="s">
        <v>30</v>
      </c>
      <c r="D415" s="7" t="s">
        <v>67</v>
      </c>
      <c r="E415" s="13">
        <v>29.106904029846191</v>
      </c>
      <c r="F415" s="12">
        <v>5</v>
      </c>
      <c r="G415" s="13">
        <v>4.6571046447753908</v>
      </c>
      <c r="H415" s="11">
        <v>6.9856569671630853</v>
      </c>
      <c r="I415" s="11">
        <v>0</v>
      </c>
      <c r="J415" s="11">
        <v>0</v>
      </c>
      <c r="K415" s="12">
        <v>11.642761611938475</v>
      </c>
      <c r="L415" s="13">
        <v>0</v>
      </c>
      <c r="M415" s="11">
        <v>0</v>
      </c>
      <c r="N415" s="11">
        <v>0</v>
      </c>
      <c r="O415" s="11">
        <v>0</v>
      </c>
      <c r="P415" s="12">
        <v>0</v>
      </c>
    </row>
    <row r="416" spans="1:16" x14ac:dyDescent="0.35">
      <c r="A416" s="13" t="s">
        <v>25</v>
      </c>
      <c r="B416" s="11" t="s">
        <v>156</v>
      </c>
      <c r="C416" s="11" t="s">
        <v>30</v>
      </c>
      <c r="D416" s="7" t="s">
        <v>120</v>
      </c>
      <c r="E416" s="13">
        <v>379.13732147216803</v>
      </c>
      <c r="F416" s="12">
        <v>5</v>
      </c>
      <c r="G416" s="13">
        <v>60.661971435546889</v>
      </c>
      <c r="H416" s="11">
        <v>90.992957153320319</v>
      </c>
      <c r="I416" s="11">
        <v>0</v>
      </c>
      <c r="J416" s="11">
        <v>0</v>
      </c>
      <c r="K416" s="12">
        <v>151.65492858886722</v>
      </c>
      <c r="L416" s="13">
        <v>0</v>
      </c>
      <c r="M416" s="11">
        <v>0</v>
      </c>
      <c r="N416" s="11">
        <v>0</v>
      </c>
      <c r="O416" s="11">
        <v>0</v>
      </c>
      <c r="P416" s="12">
        <v>0</v>
      </c>
    </row>
    <row r="417" spans="1:16" x14ac:dyDescent="0.35">
      <c r="A417" s="13" t="s">
        <v>25</v>
      </c>
      <c r="B417" s="11" t="s">
        <v>156</v>
      </c>
      <c r="C417" s="11" t="s">
        <v>30</v>
      </c>
      <c r="D417" s="7" t="s">
        <v>170</v>
      </c>
      <c r="E417" s="13">
        <v>30.100828170776399</v>
      </c>
      <c r="F417" s="12">
        <v>8</v>
      </c>
      <c r="G417" s="13">
        <v>6.0201656341552798</v>
      </c>
      <c r="H417" s="11">
        <v>6.0201656341552798</v>
      </c>
      <c r="I417" s="11">
        <v>6.0201656341552798</v>
      </c>
      <c r="J417" s="11">
        <v>6.0201656341552798</v>
      </c>
      <c r="K417" s="12">
        <v>24.080662536621119</v>
      </c>
      <c r="L417" s="13">
        <v>0</v>
      </c>
      <c r="M417" s="11">
        <v>0</v>
      </c>
      <c r="N417" s="11">
        <v>0</v>
      </c>
      <c r="O417" s="11">
        <v>0</v>
      </c>
      <c r="P417" s="12">
        <v>0</v>
      </c>
    </row>
    <row r="418" spans="1:16" x14ac:dyDescent="0.35">
      <c r="A418" s="13" t="s">
        <v>25</v>
      </c>
      <c r="B418" s="11" t="s">
        <v>156</v>
      </c>
      <c r="C418" s="11" t="s">
        <v>30</v>
      </c>
      <c r="D418" s="7" t="s">
        <v>113</v>
      </c>
      <c r="E418" s="13">
        <v>274.91009378433239</v>
      </c>
      <c r="F418" s="12">
        <v>0.35</v>
      </c>
      <c r="G418" s="13">
        <v>4.8109266412258167</v>
      </c>
      <c r="H418" s="11">
        <v>0</v>
      </c>
      <c r="I418" s="11">
        <v>0</v>
      </c>
      <c r="J418" s="11">
        <v>0</v>
      </c>
      <c r="K418" s="12">
        <v>4.8109266412258167</v>
      </c>
      <c r="L418" s="13">
        <v>0</v>
      </c>
      <c r="M418" s="11">
        <v>0</v>
      </c>
      <c r="N418" s="11">
        <v>0</v>
      </c>
      <c r="O418" s="11">
        <v>0</v>
      </c>
      <c r="P418" s="12">
        <v>0</v>
      </c>
    </row>
    <row r="419" spans="1:16" x14ac:dyDescent="0.35">
      <c r="A419" s="13" t="s">
        <v>25</v>
      </c>
      <c r="B419" s="11" t="s">
        <v>156</v>
      </c>
      <c r="C419" s="11" t="s">
        <v>30</v>
      </c>
      <c r="D419" s="7" t="s">
        <v>70</v>
      </c>
      <c r="E419" s="13">
        <v>17.377975285053253</v>
      </c>
      <c r="F419" s="12">
        <v>4</v>
      </c>
      <c r="G419" s="13">
        <v>2.2243808364868163</v>
      </c>
      <c r="H419" s="11">
        <v>3.3365712547302246</v>
      </c>
      <c r="I419" s="11">
        <v>0</v>
      </c>
      <c r="J419" s="11">
        <v>0</v>
      </c>
      <c r="K419" s="12">
        <v>5.5609520912170414</v>
      </c>
      <c r="L419" s="13">
        <v>0</v>
      </c>
      <c r="M419" s="11">
        <v>0</v>
      </c>
      <c r="N419" s="11">
        <v>0</v>
      </c>
      <c r="O419" s="11">
        <v>0</v>
      </c>
      <c r="P419" s="12">
        <v>0</v>
      </c>
    </row>
    <row r="420" spans="1:16" x14ac:dyDescent="0.35">
      <c r="A420" s="13" t="s">
        <v>25</v>
      </c>
      <c r="B420" s="11" t="s">
        <v>156</v>
      </c>
      <c r="C420" s="11" t="s">
        <v>30</v>
      </c>
      <c r="D420" s="7" t="s">
        <v>152</v>
      </c>
      <c r="E420" s="13">
        <v>27.490437924861908</v>
      </c>
      <c r="F420" s="12">
        <v>0</v>
      </c>
      <c r="G420" s="13">
        <v>0</v>
      </c>
      <c r="H420" s="11">
        <v>0</v>
      </c>
      <c r="I420" s="11">
        <v>0</v>
      </c>
      <c r="J420" s="11">
        <v>0</v>
      </c>
      <c r="K420" s="12">
        <v>0</v>
      </c>
      <c r="L420" s="13">
        <v>0</v>
      </c>
      <c r="M420" s="11">
        <v>0</v>
      </c>
      <c r="N420" s="11">
        <v>0</v>
      </c>
      <c r="O420" s="11">
        <v>0</v>
      </c>
      <c r="P420" s="12">
        <v>0</v>
      </c>
    </row>
    <row r="421" spans="1:16" x14ac:dyDescent="0.35">
      <c r="A421" s="13" t="s">
        <v>25</v>
      </c>
      <c r="B421" s="11" t="s">
        <v>156</v>
      </c>
      <c r="C421" s="11" t="s">
        <v>30</v>
      </c>
      <c r="D421" s="7" t="s">
        <v>71</v>
      </c>
      <c r="E421" s="13">
        <v>149.66392183303847</v>
      </c>
      <c r="F421" s="12">
        <v>3</v>
      </c>
      <c r="G421" s="13">
        <v>53.879011859893851</v>
      </c>
      <c r="H421" s="11">
        <v>0</v>
      </c>
      <c r="I421" s="11">
        <v>0</v>
      </c>
      <c r="J421" s="11">
        <v>0</v>
      </c>
      <c r="K421" s="12">
        <v>53.879011859893851</v>
      </c>
      <c r="L421" s="13">
        <v>31.429423584938082</v>
      </c>
      <c r="M421" s="11">
        <v>0</v>
      </c>
      <c r="N421" s="11">
        <v>0</v>
      </c>
      <c r="O421" s="11">
        <v>0</v>
      </c>
      <c r="P421" s="12">
        <v>31.429423584938082</v>
      </c>
    </row>
    <row r="422" spans="1:16" x14ac:dyDescent="0.35">
      <c r="A422" s="13" t="s">
        <v>25</v>
      </c>
      <c r="B422" s="11" t="s">
        <v>156</v>
      </c>
      <c r="C422" s="11" t="s">
        <v>30</v>
      </c>
      <c r="D422" s="7" t="s">
        <v>153</v>
      </c>
      <c r="E422" s="13">
        <v>44.8365287780762</v>
      </c>
      <c r="F422" s="12">
        <v>3.5</v>
      </c>
      <c r="G422" s="13">
        <v>0</v>
      </c>
      <c r="H422" s="11">
        <v>0</v>
      </c>
      <c r="I422" s="11">
        <v>7.8463925361633358</v>
      </c>
      <c r="J422" s="11">
        <v>0</v>
      </c>
      <c r="K422" s="12">
        <v>7.8463925361633358</v>
      </c>
      <c r="L422" s="13">
        <v>0</v>
      </c>
      <c r="M422" s="11">
        <v>0</v>
      </c>
      <c r="N422" s="11">
        <v>1.5692785072326672</v>
      </c>
      <c r="O422" s="11">
        <v>0</v>
      </c>
      <c r="P422" s="12">
        <v>1.5692785072326672</v>
      </c>
    </row>
    <row r="423" spans="1:16" x14ac:dyDescent="0.35">
      <c r="A423" s="13" t="s">
        <v>25</v>
      </c>
      <c r="B423" s="11" t="s">
        <v>156</v>
      </c>
      <c r="C423" s="11" t="s">
        <v>30</v>
      </c>
      <c r="D423" s="7" t="s">
        <v>74</v>
      </c>
      <c r="E423" s="13">
        <v>12.9597930908203</v>
      </c>
      <c r="F423" s="12">
        <v>0</v>
      </c>
      <c r="G423" s="13">
        <v>0</v>
      </c>
      <c r="H423" s="11">
        <v>0</v>
      </c>
      <c r="I423" s="11">
        <v>0</v>
      </c>
      <c r="J423" s="11">
        <v>0</v>
      </c>
      <c r="K423" s="12">
        <v>0</v>
      </c>
      <c r="L423" s="13">
        <v>0</v>
      </c>
      <c r="M423" s="11">
        <v>0</v>
      </c>
      <c r="N423" s="11">
        <v>0</v>
      </c>
      <c r="O423" s="11">
        <v>0</v>
      </c>
      <c r="P423" s="12">
        <v>0</v>
      </c>
    </row>
    <row r="424" spans="1:16" x14ac:dyDescent="0.35">
      <c r="A424" s="13" t="s">
        <v>25</v>
      </c>
      <c r="B424" s="11" t="s">
        <v>156</v>
      </c>
      <c r="C424" s="11" t="s">
        <v>30</v>
      </c>
      <c r="D424" s="7" t="s">
        <v>171</v>
      </c>
      <c r="E424" s="13">
        <v>361.34961700439499</v>
      </c>
      <c r="F424" s="12">
        <v>2</v>
      </c>
      <c r="G424" s="13">
        <v>0</v>
      </c>
      <c r="H424" s="11">
        <v>0</v>
      </c>
      <c r="I424" s="11">
        <v>0</v>
      </c>
      <c r="J424" s="11">
        <v>144.53984680175799</v>
      </c>
      <c r="K424" s="12">
        <v>144.53984680175799</v>
      </c>
      <c r="L424" s="13">
        <v>0</v>
      </c>
      <c r="M424" s="11">
        <v>0</v>
      </c>
      <c r="N424" s="11">
        <v>0</v>
      </c>
      <c r="O424" s="11">
        <v>7.2269923400879001</v>
      </c>
      <c r="P424" s="12">
        <v>7.2269923400879001</v>
      </c>
    </row>
    <row r="425" spans="1:16" x14ac:dyDescent="0.35">
      <c r="A425" s="13" t="s">
        <v>25</v>
      </c>
      <c r="B425" s="11" t="s">
        <v>156</v>
      </c>
      <c r="C425" s="11" t="s">
        <v>30</v>
      </c>
      <c r="D425" s="7" t="s">
        <v>114</v>
      </c>
      <c r="E425" s="13">
        <v>762.59378051757813</v>
      </c>
      <c r="F425" s="12">
        <v>2</v>
      </c>
      <c r="G425" s="13">
        <v>0</v>
      </c>
      <c r="H425" s="11">
        <v>0</v>
      </c>
      <c r="I425" s="11">
        <v>0</v>
      </c>
      <c r="J425" s="11">
        <v>305.03751220703128</v>
      </c>
      <c r="K425" s="12">
        <v>305.03751220703128</v>
      </c>
      <c r="L425" s="13">
        <v>0</v>
      </c>
      <c r="M425" s="11">
        <v>0</v>
      </c>
      <c r="N425" s="11">
        <v>0</v>
      </c>
      <c r="O425" s="11">
        <v>15.251875610351563</v>
      </c>
      <c r="P425" s="12">
        <v>15.251875610351563</v>
      </c>
    </row>
    <row r="426" spans="1:16" x14ac:dyDescent="0.35">
      <c r="A426" s="13" t="s">
        <v>25</v>
      </c>
      <c r="B426" s="11" t="s">
        <v>156</v>
      </c>
      <c r="C426" s="11" t="s">
        <v>30</v>
      </c>
      <c r="D426" s="7" t="s">
        <v>77</v>
      </c>
      <c r="E426" s="13">
        <v>1890.4363746643062</v>
      </c>
      <c r="F426" s="12">
        <v>0</v>
      </c>
      <c r="G426" s="13">
        <v>0</v>
      </c>
      <c r="H426" s="11">
        <v>0</v>
      </c>
      <c r="I426" s="11">
        <v>0</v>
      </c>
      <c r="J426" s="11">
        <v>0</v>
      </c>
      <c r="K426" s="12">
        <v>0</v>
      </c>
      <c r="L426" s="13">
        <v>0</v>
      </c>
      <c r="M426" s="11">
        <v>0</v>
      </c>
      <c r="N426" s="11">
        <v>0</v>
      </c>
      <c r="O426" s="11">
        <v>0</v>
      </c>
      <c r="P426" s="12">
        <v>0</v>
      </c>
    </row>
    <row r="427" spans="1:16" x14ac:dyDescent="0.35">
      <c r="A427" s="13" t="s">
        <v>25</v>
      </c>
      <c r="B427" s="11" t="s">
        <v>172</v>
      </c>
      <c r="C427" s="11" t="s">
        <v>30</v>
      </c>
      <c r="D427" s="7" t="s">
        <v>28</v>
      </c>
      <c r="E427" s="13">
        <v>556.82511615753185</v>
      </c>
      <c r="F427" s="12">
        <v>2</v>
      </c>
      <c r="G427" s="13">
        <v>35.636807434082037</v>
      </c>
      <c r="H427" s="11">
        <v>53.455211151123059</v>
      </c>
      <c r="I427" s="11">
        <v>0</v>
      </c>
      <c r="J427" s="11">
        <v>0</v>
      </c>
      <c r="K427" s="12">
        <v>89.092018585205096</v>
      </c>
      <c r="L427" s="13">
        <v>11.136502323150637</v>
      </c>
      <c r="M427" s="11">
        <v>22.273004646301274</v>
      </c>
      <c r="N427" s="11">
        <v>0</v>
      </c>
      <c r="O427" s="11">
        <v>0</v>
      </c>
      <c r="P427" s="12">
        <v>33.409506969451911</v>
      </c>
    </row>
    <row r="428" spans="1:16" x14ac:dyDescent="0.35">
      <c r="A428" s="13" t="s">
        <v>25</v>
      </c>
      <c r="B428" s="11" t="s">
        <v>172</v>
      </c>
      <c r="C428" s="11" t="s">
        <v>30</v>
      </c>
      <c r="D428" s="7" t="s">
        <v>124</v>
      </c>
      <c r="E428" s="13">
        <v>111.85688960552213</v>
      </c>
      <c r="F428" s="12">
        <v>4</v>
      </c>
      <c r="G428" s="13">
        <v>0</v>
      </c>
      <c r="H428" s="11">
        <v>0</v>
      </c>
      <c r="I428" s="11">
        <v>0</v>
      </c>
      <c r="J428" s="11">
        <v>44.742755842208851</v>
      </c>
      <c r="K428" s="12">
        <v>44.742755842208851</v>
      </c>
      <c r="L428" s="13">
        <v>0</v>
      </c>
      <c r="M428" s="11">
        <v>0</v>
      </c>
      <c r="N428" s="11">
        <v>0</v>
      </c>
      <c r="O428" s="11">
        <v>0</v>
      </c>
      <c r="P428" s="12">
        <v>0</v>
      </c>
    </row>
    <row r="429" spans="1:16" x14ac:dyDescent="0.35">
      <c r="A429" s="13" t="s">
        <v>25</v>
      </c>
      <c r="B429" s="11" t="s">
        <v>172</v>
      </c>
      <c r="C429" s="11" t="s">
        <v>30</v>
      </c>
      <c r="D429" s="7" t="s">
        <v>33</v>
      </c>
      <c r="E429" s="13">
        <v>10.804796218872101</v>
      </c>
      <c r="F429" s="12">
        <v>3.5</v>
      </c>
      <c r="G429" s="13">
        <v>1.2101371765136753</v>
      </c>
      <c r="H429" s="11">
        <v>1.8152057647705131</v>
      </c>
      <c r="I429" s="11">
        <v>0</v>
      </c>
      <c r="J429" s="11">
        <v>0</v>
      </c>
      <c r="K429" s="12">
        <v>3.0253429412841886</v>
      </c>
      <c r="L429" s="13">
        <v>0</v>
      </c>
      <c r="M429" s="11">
        <v>0</v>
      </c>
      <c r="N429" s="11">
        <v>0</v>
      </c>
      <c r="O429" s="11">
        <v>0</v>
      </c>
      <c r="P429" s="12">
        <v>0</v>
      </c>
    </row>
    <row r="430" spans="1:16" x14ac:dyDescent="0.35">
      <c r="A430" s="13" t="s">
        <v>25</v>
      </c>
      <c r="B430" s="11" t="s">
        <v>172</v>
      </c>
      <c r="C430" s="11" t="s">
        <v>30</v>
      </c>
      <c r="D430" s="7" t="s">
        <v>40</v>
      </c>
      <c r="E430" s="13">
        <v>514.61576628685009</v>
      </c>
      <c r="F430" s="12">
        <v>0</v>
      </c>
      <c r="G430" s="13">
        <v>0</v>
      </c>
      <c r="H430" s="11">
        <v>0</v>
      </c>
      <c r="I430" s="11">
        <v>0</v>
      </c>
      <c r="J430" s="11">
        <v>0</v>
      </c>
      <c r="K430" s="12">
        <v>0</v>
      </c>
      <c r="L430" s="13">
        <v>0</v>
      </c>
      <c r="M430" s="11">
        <v>0</v>
      </c>
      <c r="N430" s="11">
        <v>0</v>
      </c>
      <c r="O430" s="11">
        <v>0</v>
      </c>
      <c r="P430" s="12">
        <v>0</v>
      </c>
    </row>
    <row r="431" spans="1:16" x14ac:dyDescent="0.35">
      <c r="A431" s="13" t="s">
        <v>25</v>
      </c>
      <c r="B431" s="11" t="s">
        <v>172</v>
      </c>
      <c r="C431" s="11" t="s">
        <v>30</v>
      </c>
      <c r="D431" s="7" t="s">
        <v>42</v>
      </c>
      <c r="E431" s="13">
        <v>113.84067707508804</v>
      </c>
      <c r="F431" s="12">
        <v>6</v>
      </c>
      <c r="G431" s="13">
        <v>8.5380507806316039</v>
      </c>
      <c r="H431" s="11">
        <v>8.5380507806316039</v>
      </c>
      <c r="I431" s="11">
        <v>8.5380507806316039</v>
      </c>
      <c r="J431" s="11">
        <v>8.5380507806316039</v>
      </c>
      <c r="K431" s="12">
        <v>34.152203122526416</v>
      </c>
      <c r="L431" s="13">
        <v>0</v>
      </c>
      <c r="M431" s="11">
        <v>0</v>
      </c>
      <c r="N431" s="11">
        <v>0</v>
      </c>
      <c r="O431" s="11">
        <v>0</v>
      </c>
      <c r="P431" s="12">
        <v>0</v>
      </c>
    </row>
    <row r="432" spans="1:16" x14ac:dyDescent="0.35">
      <c r="A432" s="13" t="s">
        <v>25</v>
      </c>
      <c r="B432" s="11" t="s">
        <v>172</v>
      </c>
      <c r="C432" s="11" t="s">
        <v>29</v>
      </c>
      <c r="D432" s="7" t="s">
        <v>43</v>
      </c>
      <c r="E432" s="13">
        <v>47.004710435867267</v>
      </c>
      <c r="F432" s="12">
        <v>3</v>
      </c>
      <c r="G432" s="13">
        <v>1.7626766413450228</v>
      </c>
      <c r="H432" s="11">
        <v>1.7626766413450228</v>
      </c>
      <c r="I432" s="11">
        <v>1.7626766413450228</v>
      </c>
      <c r="J432" s="11">
        <v>1.7626766413450228</v>
      </c>
      <c r="K432" s="12">
        <v>7.0507065653800911</v>
      </c>
      <c r="L432" s="13">
        <v>0</v>
      </c>
      <c r="M432" s="11">
        <v>0</v>
      </c>
      <c r="N432" s="11">
        <v>0</v>
      </c>
      <c r="O432" s="11">
        <v>0</v>
      </c>
      <c r="P432" s="12">
        <v>0</v>
      </c>
    </row>
    <row r="433" spans="1:16" x14ac:dyDescent="0.35">
      <c r="A433" s="13" t="s">
        <v>25</v>
      </c>
      <c r="B433" s="11" t="s">
        <v>172</v>
      </c>
      <c r="C433" s="11" t="s">
        <v>26</v>
      </c>
      <c r="D433" s="7" t="s">
        <v>43</v>
      </c>
      <c r="E433" s="13">
        <v>644.64535450935341</v>
      </c>
      <c r="F433" s="12">
        <v>3</v>
      </c>
      <c r="G433" s="13">
        <v>24.174200794100756</v>
      </c>
      <c r="H433" s="11">
        <v>24.174200794100756</v>
      </c>
      <c r="I433" s="11">
        <v>24.174200794100756</v>
      </c>
      <c r="J433" s="11">
        <v>24.174200794100756</v>
      </c>
      <c r="K433" s="12">
        <v>96.696803176403023</v>
      </c>
      <c r="L433" s="13">
        <v>0</v>
      </c>
      <c r="M433" s="11">
        <v>0</v>
      </c>
      <c r="N433" s="11">
        <v>0</v>
      </c>
      <c r="O433" s="11">
        <v>0</v>
      </c>
      <c r="P433" s="12">
        <v>0</v>
      </c>
    </row>
    <row r="434" spans="1:16" x14ac:dyDescent="0.35">
      <c r="A434" s="13" t="s">
        <v>25</v>
      </c>
      <c r="B434" s="11" t="s">
        <v>172</v>
      </c>
      <c r="C434" s="11" t="s">
        <v>30</v>
      </c>
      <c r="D434" s="7" t="s">
        <v>43</v>
      </c>
      <c r="E434" s="13">
        <v>7672.0580855607986</v>
      </c>
      <c r="F434" s="12">
        <v>3</v>
      </c>
      <c r="G434" s="13">
        <v>287.70217820852997</v>
      </c>
      <c r="H434" s="11">
        <v>287.70217820852997</v>
      </c>
      <c r="I434" s="11">
        <v>287.70217820852997</v>
      </c>
      <c r="J434" s="11">
        <v>287.70217820852997</v>
      </c>
      <c r="K434" s="12">
        <v>1150.8087128341199</v>
      </c>
      <c r="L434" s="13">
        <v>0</v>
      </c>
      <c r="M434" s="11">
        <v>0</v>
      </c>
      <c r="N434" s="11">
        <v>0</v>
      </c>
      <c r="O434" s="11">
        <v>0</v>
      </c>
      <c r="P434" s="12">
        <v>0</v>
      </c>
    </row>
    <row r="435" spans="1:16" x14ac:dyDescent="0.35">
      <c r="A435" s="13" t="s">
        <v>25</v>
      </c>
      <c r="B435" s="11" t="s">
        <v>172</v>
      </c>
      <c r="C435" s="11" t="s">
        <v>30</v>
      </c>
      <c r="D435" s="7" t="s">
        <v>173</v>
      </c>
      <c r="E435" s="13">
        <v>14.586124420166</v>
      </c>
      <c r="F435" s="12">
        <v>5</v>
      </c>
      <c r="G435" s="13">
        <v>0</v>
      </c>
      <c r="H435" s="11">
        <v>0</v>
      </c>
      <c r="I435" s="11">
        <v>0</v>
      </c>
      <c r="J435" s="11">
        <v>14.586124420166</v>
      </c>
      <c r="K435" s="12">
        <v>14.586124420166</v>
      </c>
      <c r="L435" s="13">
        <v>0</v>
      </c>
      <c r="M435" s="11">
        <v>0</v>
      </c>
      <c r="N435" s="11">
        <v>0</v>
      </c>
      <c r="O435" s="11">
        <v>0</v>
      </c>
      <c r="P435" s="12">
        <v>0</v>
      </c>
    </row>
    <row r="436" spans="1:16" x14ac:dyDescent="0.35">
      <c r="A436" s="13" t="s">
        <v>25</v>
      </c>
      <c r="B436" s="11" t="s">
        <v>172</v>
      </c>
      <c r="C436" s="11" t="s">
        <v>30</v>
      </c>
      <c r="D436" s="7" t="s">
        <v>83</v>
      </c>
      <c r="E436" s="13">
        <v>8.8917036056518608</v>
      </c>
      <c r="F436" s="12">
        <v>4</v>
      </c>
      <c r="G436" s="13">
        <v>1.1381380615234382</v>
      </c>
      <c r="H436" s="11">
        <v>1.7072070922851572</v>
      </c>
      <c r="I436" s="11">
        <v>0</v>
      </c>
      <c r="J436" s="11">
        <v>0</v>
      </c>
      <c r="K436" s="12">
        <v>2.8453451538085952</v>
      </c>
      <c r="L436" s="13">
        <v>0</v>
      </c>
      <c r="M436" s="11">
        <v>0</v>
      </c>
      <c r="N436" s="11">
        <v>0</v>
      </c>
      <c r="O436" s="11">
        <v>0</v>
      </c>
      <c r="P436" s="12">
        <v>0</v>
      </c>
    </row>
    <row r="437" spans="1:16" x14ac:dyDescent="0.35">
      <c r="A437" s="13" t="s">
        <v>25</v>
      </c>
      <c r="B437" s="11" t="s">
        <v>172</v>
      </c>
      <c r="C437" s="11" t="s">
        <v>30</v>
      </c>
      <c r="D437" s="7" t="s">
        <v>45</v>
      </c>
      <c r="E437" s="13">
        <v>87.90551185607913</v>
      </c>
      <c r="F437" s="12">
        <v>1.25</v>
      </c>
      <c r="G437" s="13">
        <v>10.988188982009891</v>
      </c>
      <c r="H437" s="11">
        <v>0</v>
      </c>
      <c r="I437" s="11">
        <v>0</v>
      </c>
      <c r="J437" s="11">
        <v>0</v>
      </c>
      <c r="K437" s="12">
        <v>10.988188982009891</v>
      </c>
      <c r="L437" s="13">
        <v>1.0988188982009892</v>
      </c>
      <c r="M437" s="11">
        <v>0</v>
      </c>
      <c r="N437" s="11">
        <v>0</v>
      </c>
      <c r="O437" s="11">
        <v>0</v>
      </c>
      <c r="P437" s="12">
        <v>1.0988188982009892</v>
      </c>
    </row>
    <row r="438" spans="1:16" x14ac:dyDescent="0.35">
      <c r="A438" s="13" t="s">
        <v>25</v>
      </c>
      <c r="B438" s="11" t="s">
        <v>172</v>
      </c>
      <c r="C438" s="11" t="s">
        <v>29</v>
      </c>
      <c r="D438" s="7" t="s">
        <v>46</v>
      </c>
      <c r="E438" s="13">
        <v>155.45246434211694</v>
      </c>
      <c r="F438" s="12">
        <v>1.25</v>
      </c>
      <c r="G438" s="13">
        <v>9.7157790213823088</v>
      </c>
      <c r="H438" s="11">
        <v>0</v>
      </c>
      <c r="I438" s="11">
        <v>0</v>
      </c>
      <c r="J438" s="11">
        <v>0</v>
      </c>
      <c r="K438" s="12">
        <v>9.7157790213823088</v>
      </c>
      <c r="L438" s="13">
        <v>77.72623217105847</v>
      </c>
      <c r="M438" s="11">
        <v>0</v>
      </c>
      <c r="N438" s="11">
        <v>0</v>
      </c>
      <c r="O438" s="11">
        <v>0</v>
      </c>
      <c r="P438" s="12">
        <v>77.72623217105847</v>
      </c>
    </row>
    <row r="439" spans="1:16" x14ac:dyDescent="0.35">
      <c r="A439" s="13" t="s">
        <v>25</v>
      </c>
      <c r="B439" s="11" t="s">
        <v>172</v>
      </c>
      <c r="C439" s="11" t="s">
        <v>26</v>
      </c>
      <c r="D439" s="7" t="s">
        <v>46</v>
      </c>
      <c r="E439" s="13">
        <v>295.23338913917547</v>
      </c>
      <c r="F439" s="12">
        <v>1.25</v>
      </c>
      <c r="G439" s="13">
        <v>18.452086821198467</v>
      </c>
      <c r="H439" s="11">
        <v>0</v>
      </c>
      <c r="I439" s="11">
        <v>0</v>
      </c>
      <c r="J439" s="11">
        <v>0</v>
      </c>
      <c r="K439" s="12">
        <v>18.452086821198467</v>
      </c>
      <c r="L439" s="13">
        <v>147.61669456958774</v>
      </c>
      <c r="M439" s="11">
        <v>0</v>
      </c>
      <c r="N439" s="11">
        <v>0</v>
      </c>
      <c r="O439" s="11">
        <v>0</v>
      </c>
      <c r="P439" s="12">
        <v>147.61669456958774</v>
      </c>
    </row>
    <row r="440" spans="1:16" x14ac:dyDescent="0.35">
      <c r="A440" s="13" t="s">
        <v>25</v>
      </c>
      <c r="B440" s="11" t="s">
        <v>172</v>
      </c>
      <c r="C440" s="11" t="s">
        <v>30</v>
      </c>
      <c r="D440" s="7" t="s">
        <v>46</v>
      </c>
      <c r="E440" s="13">
        <v>22946.732719361786</v>
      </c>
      <c r="F440" s="12">
        <v>1.25</v>
      </c>
      <c r="G440" s="13">
        <v>1434.1707949601116</v>
      </c>
      <c r="H440" s="11">
        <v>0</v>
      </c>
      <c r="I440" s="11">
        <v>0</v>
      </c>
      <c r="J440" s="11">
        <v>0</v>
      </c>
      <c r="K440" s="12">
        <v>1434.1707949601116</v>
      </c>
      <c r="L440" s="13">
        <v>11473.366359680893</v>
      </c>
      <c r="M440" s="11">
        <v>0</v>
      </c>
      <c r="N440" s="11">
        <v>0</v>
      </c>
      <c r="O440" s="11">
        <v>0</v>
      </c>
      <c r="P440" s="12">
        <v>11473.366359680893</v>
      </c>
    </row>
    <row r="441" spans="1:16" x14ac:dyDescent="0.35">
      <c r="A441" s="13" t="s">
        <v>25</v>
      </c>
      <c r="B441" s="11" t="s">
        <v>172</v>
      </c>
      <c r="C441" s="11" t="s">
        <v>26</v>
      </c>
      <c r="D441" s="7" t="s">
        <v>47</v>
      </c>
      <c r="E441" s="13">
        <v>99.341525077819767</v>
      </c>
      <c r="F441" s="12">
        <v>0</v>
      </c>
      <c r="G441" s="13">
        <v>0</v>
      </c>
      <c r="H441" s="11">
        <v>0</v>
      </c>
      <c r="I441" s="11">
        <v>0</v>
      </c>
      <c r="J441" s="11">
        <v>0</v>
      </c>
      <c r="K441" s="12">
        <v>0</v>
      </c>
      <c r="L441" s="13">
        <v>0</v>
      </c>
      <c r="M441" s="11">
        <v>0</v>
      </c>
      <c r="N441" s="11">
        <v>0</v>
      </c>
      <c r="O441" s="11">
        <v>0</v>
      </c>
      <c r="P441" s="12">
        <v>0</v>
      </c>
    </row>
    <row r="442" spans="1:16" x14ac:dyDescent="0.35">
      <c r="A442" s="13" t="s">
        <v>25</v>
      </c>
      <c r="B442" s="11" t="s">
        <v>172</v>
      </c>
      <c r="C442" s="11" t="s">
        <v>30</v>
      </c>
      <c r="D442" s="7" t="s">
        <v>47</v>
      </c>
      <c r="E442" s="13">
        <v>2206.3625030517583</v>
      </c>
      <c r="F442" s="12">
        <v>0</v>
      </c>
      <c r="G442" s="13">
        <v>0</v>
      </c>
      <c r="H442" s="11">
        <v>0</v>
      </c>
      <c r="I442" s="11">
        <v>0</v>
      </c>
      <c r="J442" s="11">
        <v>0</v>
      </c>
      <c r="K442" s="12">
        <v>0</v>
      </c>
      <c r="L442" s="13">
        <v>0</v>
      </c>
      <c r="M442" s="11">
        <v>0</v>
      </c>
      <c r="N442" s="11">
        <v>0</v>
      </c>
      <c r="O442" s="11">
        <v>0</v>
      </c>
      <c r="P442" s="12">
        <v>0</v>
      </c>
    </row>
    <row r="443" spans="1:16" x14ac:dyDescent="0.35">
      <c r="A443" s="13" t="s">
        <v>25</v>
      </c>
      <c r="B443" s="11" t="s">
        <v>172</v>
      </c>
      <c r="C443" s="11" t="s">
        <v>30</v>
      </c>
      <c r="D443" s="7" t="s">
        <v>49</v>
      </c>
      <c r="E443" s="13">
        <v>302.69728088378901</v>
      </c>
      <c r="F443" s="12">
        <v>0</v>
      </c>
      <c r="G443" s="13">
        <v>0</v>
      </c>
      <c r="H443" s="11">
        <v>0</v>
      </c>
      <c r="I443" s="11">
        <v>0</v>
      </c>
      <c r="J443" s="11">
        <v>0</v>
      </c>
      <c r="K443" s="12">
        <v>0</v>
      </c>
      <c r="L443" s="13">
        <v>0</v>
      </c>
      <c r="M443" s="11">
        <v>0</v>
      </c>
      <c r="N443" s="11">
        <v>0</v>
      </c>
      <c r="O443" s="11">
        <v>0</v>
      </c>
      <c r="P443" s="12">
        <v>0</v>
      </c>
    </row>
    <row r="444" spans="1:16" x14ac:dyDescent="0.35">
      <c r="A444" s="13" t="s">
        <v>25</v>
      </c>
      <c r="B444" s="11" t="s">
        <v>172</v>
      </c>
      <c r="C444" s="11" t="s">
        <v>30</v>
      </c>
      <c r="D444" s="7" t="s">
        <v>50</v>
      </c>
      <c r="E444" s="13">
        <v>45.882175445556598</v>
      </c>
      <c r="F444" s="12">
        <v>0.3</v>
      </c>
      <c r="G444" s="13">
        <v>0</v>
      </c>
      <c r="H444" s="11">
        <v>0</v>
      </c>
      <c r="I444" s="11">
        <v>0</v>
      </c>
      <c r="J444" s="11">
        <v>0.27529305267333959</v>
      </c>
      <c r="K444" s="12">
        <v>0.27529305267333959</v>
      </c>
      <c r="L444" s="13">
        <v>0</v>
      </c>
      <c r="M444" s="11">
        <v>0</v>
      </c>
      <c r="N444" s="11">
        <v>0</v>
      </c>
      <c r="O444" s="11">
        <v>0</v>
      </c>
      <c r="P444" s="12">
        <v>0</v>
      </c>
    </row>
    <row r="445" spans="1:16" x14ac:dyDescent="0.35">
      <c r="A445" s="13" t="s">
        <v>25</v>
      </c>
      <c r="B445" s="11" t="s">
        <v>172</v>
      </c>
      <c r="C445" s="11" t="s">
        <v>30</v>
      </c>
      <c r="D445" s="7" t="s">
        <v>174</v>
      </c>
      <c r="E445" s="13">
        <v>282.40769362449646</v>
      </c>
      <c r="F445" s="12">
        <v>4</v>
      </c>
      <c r="G445" s="13">
        <v>28.240769362449647</v>
      </c>
      <c r="H445" s="11">
        <v>28.240769362449647</v>
      </c>
      <c r="I445" s="11">
        <v>28.240769362449647</v>
      </c>
      <c r="J445" s="11">
        <v>28.240769362449647</v>
      </c>
      <c r="K445" s="12">
        <v>112.96307744979859</v>
      </c>
      <c r="L445" s="13">
        <v>0</v>
      </c>
      <c r="M445" s="11">
        <v>0</v>
      </c>
      <c r="N445" s="11">
        <v>0</v>
      </c>
      <c r="O445" s="11">
        <v>0</v>
      </c>
      <c r="P445" s="12">
        <v>0</v>
      </c>
    </row>
    <row r="446" spans="1:16" x14ac:dyDescent="0.35">
      <c r="A446" s="13" t="s">
        <v>25</v>
      </c>
      <c r="B446" s="11" t="s">
        <v>172</v>
      </c>
      <c r="C446" s="11" t="s">
        <v>30</v>
      </c>
      <c r="D446" s="7" t="s">
        <v>86</v>
      </c>
      <c r="E446" s="13">
        <v>561.12660434842144</v>
      </c>
      <c r="F446" s="12">
        <v>0</v>
      </c>
      <c r="G446" s="13">
        <v>0</v>
      </c>
      <c r="H446" s="11">
        <v>0</v>
      </c>
      <c r="I446" s="11">
        <v>0</v>
      </c>
      <c r="J446" s="11">
        <v>0</v>
      </c>
      <c r="K446" s="12">
        <v>0</v>
      </c>
      <c r="L446" s="13">
        <v>0</v>
      </c>
      <c r="M446" s="11">
        <v>0</v>
      </c>
      <c r="N446" s="11">
        <v>0</v>
      </c>
      <c r="O446" s="11">
        <v>0</v>
      </c>
      <c r="P446" s="12">
        <v>0</v>
      </c>
    </row>
    <row r="447" spans="1:16" x14ac:dyDescent="0.35">
      <c r="A447" s="13" t="s">
        <v>25</v>
      </c>
      <c r="B447" s="11" t="s">
        <v>172</v>
      </c>
      <c r="C447" s="11" t="s">
        <v>30</v>
      </c>
      <c r="D447" s="7" t="s">
        <v>87</v>
      </c>
      <c r="E447" s="13">
        <v>36.217132925987237</v>
      </c>
      <c r="F447" s="12">
        <v>3</v>
      </c>
      <c r="G447" s="13">
        <v>2.7162849694490432</v>
      </c>
      <c r="H447" s="11">
        <v>2.7162849694490432</v>
      </c>
      <c r="I447" s="11">
        <v>2.7162849694490432</v>
      </c>
      <c r="J447" s="11">
        <v>2.7162849694490432</v>
      </c>
      <c r="K447" s="12">
        <v>10.865139877796173</v>
      </c>
      <c r="L447" s="13">
        <v>0</v>
      </c>
      <c r="M447" s="11">
        <v>0</v>
      </c>
      <c r="N447" s="11">
        <v>0</v>
      </c>
      <c r="O447" s="11">
        <v>0</v>
      </c>
      <c r="P447" s="12">
        <v>0</v>
      </c>
    </row>
    <row r="448" spans="1:16" x14ac:dyDescent="0.35">
      <c r="A448" s="13" t="s">
        <v>25</v>
      </c>
      <c r="B448" s="11" t="s">
        <v>172</v>
      </c>
      <c r="C448" s="11" t="s">
        <v>30</v>
      </c>
      <c r="D448" s="7" t="s">
        <v>53</v>
      </c>
      <c r="E448" s="13">
        <v>1873.0475417971611</v>
      </c>
      <c r="F448" s="12">
        <v>3</v>
      </c>
      <c r="G448" s="13">
        <v>140.47856563478712</v>
      </c>
      <c r="H448" s="11">
        <v>140.47856563478712</v>
      </c>
      <c r="I448" s="11">
        <v>140.47856563478712</v>
      </c>
      <c r="J448" s="11">
        <v>140.47856563478712</v>
      </c>
      <c r="K448" s="12">
        <v>561.91426253914847</v>
      </c>
      <c r="L448" s="13">
        <v>0</v>
      </c>
      <c r="M448" s="11">
        <v>0</v>
      </c>
      <c r="N448" s="11">
        <v>0</v>
      </c>
      <c r="O448" s="11">
        <v>0</v>
      </c>
      <c r="P448" s="12">
        <v>0</v>
      </c>
    </row>
    <row r="449" spans="1:16" x14ac:dyDescent="0.35">
      <c r="A449" s="13" t="s">
        <v>25</v>
      </c>
      <c r="B449" s="11" t="s">
        <v>172</v>
      </c>
      <c r="C449" s="11" t="s">
        <v>30</v>
      </c>
      <c r="D449" s="7" t="s">
        <v>175</v>
      </c>
      <c r="E449" s="13">
        <v>3.5519187450408918</v>
      </c>
      <c r="F449" s="12">
        <v>0</v>
      </c>
      <c r="G449" s="13">
        <v>0</v>
      </c>
      <c r="H449" s="11">
        <v>0</v>
      </c>
      <c r="I449" s="11">
        <v>0</v>
      </c>
      <c r="J449" s="11">
        <v>0</v>
      </c>
      <c r="K449" s="12">
        <v>0</v>
      </c>
      <c r="L449" s="13">
        <v>0</v>
      </c>
      <c r="M449" s="11">
        <v>0</v>
      </c>
      <c r="N449" s="11">
        <v>0</v>
      </c>
      <c r="O449" s="11">
        <v>0</v>
      </c>
      <c r="P449" s="12">
        <v>0</v>
      </c>
    </row>
    <row r="450" spans="1:16" x14ac:dyDescent="0.35">
      <c r="A450" s="13" t="s">
        <v>25</v>
      </c>
      <c r="B450" s="11" t="s">
        <v>172</v>
      </c>
      <c r="C450" s="11" t="s">
        <v>30</v>
      </c>
      <c r="D450" s="7" t="s">
        <v>56</v>
      </c>
      <c r="E450" s="13">
        <v>1017.1580501794817</v>
      </c>
      <c r="F450" s="12">
        <v>6</v>
      </c>
      <c r="G450" s="13">
        <v>0</v>
      </c>
      <c r="H450" s="11">
        <v>610.29483010768911</v>
      </c>
      <c r="I450" s="11">
        <v>0</v>
      </c>
      <c r="J450" s="11">
        <v>0</v>
      </c>
      <c r="K450" s="12">
        <v>610.29483010768911</v>
      </c>
      <c r="L450" s="13">
        <v>0</v>
      </c>
      <c r="M450" s="11">
        <v>61.029483010768899</v>
      </c>
      <c r="N450" s="11">
        <v>0</v>
      </c>
      <c r="O450" s="11">
        <v>0</v>
      </c>
      <c r="P450" s="12">
        <v>61.029483010768899</v>
      </c>
    </row>
    <row r="451" spans="1:16" x14ac:dyDescent="0.35">
      <c r="A451" s="13" t="s">
        <v>25</v>
      </c>
      <c r="B451" s="11" t="s">
        <v>172</v>
      </c>
      <c r="C451" s="11" t="s">
        <v>30</v>
      </c>
      <c r="D451" s="7" t="s">
        <v>57</v>
      </c>
      <c r="E451" s="13">
        <v>24.31645655632019</v>
      </c>
      <c r="F451" s="12">
        <v>0</v>
      </c>
      <c r="G451" s="13">
        <v>0</v>
      </c>
      <c r="H451" s="11">
        <v>0</v>
      </c>
      <c r="I451" s="11">
        <v>0</v>
      </c>
      <c r="J451" s="11">
        <v>0</v>
      </c>
      <c r="K451" s="12">
        <v>0</v>
      </c>
      <c r="L451" s="13">
        <v>0</v>
      </c>
      <c r="M451" s="11">
        <v>0</v>
      </c>
      <c r="N451" s="11">
        <v>0</v>
      </c>
      <c r="O451" s="11">
        <v>0</v>
      </c>
      <c r="P451" s="12">
        <v>0</v>
      </c>
    </row>
    <row r="452" spans="1:16" x14ac:dyDescent="0.35">
      <c r="A452" s="13" t="s">
        <v>25</v>
      </c>
      <c r="B452" s="11" t="s">
        <v>172</v>
      </c>
      <c r="C452" s="11" t="s">
        <v>30</v>
      </c>
      <c r="D452" s="7" t="s">
        <v>89</v>
      </c>
      <c r="E452" s="13">
        <v>6.8740501403808603</v>
      </c>
      <c r="F452" s="12">
        <v>5</v>
      </c>
      <c r="G452" s="13">
        <v>0.68740501403808618</v>
      </c>
      <c r="H452" s="11">
        <v>1.031107521057129</v>
      </c>
      <c r="I452" s="11">
        <v>0</v>
      </c>
      <c r="J452" s="11">
        <v>0</v>
      </c>
      <c r="K452" s="12">
        <v>1.7185125350952153</v>
      </c>
      <c r="L452" s="13">
        <v>0</v>
      </c>
      <c r="M452" s="11">
        <v>0</v>
      </c>
      <c r="N452" s="11">
        <v>0</v>
      </c>
      <c r="O452" s="11">
        <v>0</v>
      </c>
      <c r="P452" s="12">
        <v>0</v>
      </c>
    </row>
    <row r="453" spans="1:16" x14ac:dyDescent="0.35">
      <c r="A453" s="13" t="s">
        <v>25</v>
      </c>
      <c r="B453" s="11" t="s">
        <v>172</v>
      </c>
      <c r="C453" s="11" t="s">
        <v>29</v>
      </c>
      <c r="D453" s="7" t="s">
        <v>59</v>
      </c>
      <c r="E453" s="13">
        <v>12.061088562011721</v>
      </c>
      <c r="F453" s="12">
        <v>3</v>
      </c>
      <c r="G453" s="13">
        <v>0</v>
      </c>
      <c r="H453" s="11">
        <v>0</v>
      </c>
      <c r="I453" s="11">
        <v>0</v>
      </c>
      <c r="J453" s="11">
        <v>1.8091632843017584</v>
      </c>
      <c r="K453" s="12">
        <v>1.8091632843017584</v>
      </c>
      <c r="L453" s="13">
        <v>0</v>
      </c>
      <c r="M453" s="11">
        <v>0</v>
      </c>
      <c r="N453" s="11">
        <v>0</v>
      </c>
      <c r="O453" s="11">
        <v>0</v>
      </c>
      <c r="P453" s="12">
        <v>0</v>
      </c>
    </row>
    <row r="454" spans="1:16" x14ac:dyDescent="0.35">
      <c r="A454" s="13" t="s">
        <v>25</v>
      </c>
      <c r="B454" s="11" t="s">
        <v>172</v>
      </c>
      <c r="C454" s="11" t="s">
        <v>26</v>
      </c>
      <c r="D454" s="7" t="s">
        <v>59</v>
      </c>
      <c r="E454" s="13">
        <v>20.623992025852196</v>
      </c>
      <c r="F454" s="12">
        <v>3</v>
      </c>
      <c r="G454" s="13">
        <v>0</v>
      </c>
      <c r="H454" s="11">
        <v>0</v>
      </c>
      <c r="I454" s="11">
        <v>0</v>
      </c>
      <c r="J454" s="11">
        <v>3.0935988038778297</v>
      </c>
      <c r="K454" s="12">
        <v>3.0935988038778297</v>
      </c>
      <c r="L454" s="13">
        <v>0</v>
      </c>
      <c r="M454" s="11">
        <v>0</v>
      </c>
      <c r="N454" s="11">
        <v>0</v>
      </c>
      <c r="O454" s="11">
        <v>0</v>
      </c>
      <c r="P454" s="12">
        <v>0</v>
      </c>
    </row>
    <row r="455" spans="1:16" x14ac:dyDescent="0.35">
      <c r="A455" s="13" t="s">
        <v>25</v>
      </c>
      <c r="B455" s="11" t="s">
        <v>172</v>
      </c>
      <c r="C455" s="11" t="s">
        <v>30</v>
      </c>
      <c r="D455" s="7" t="s">
        <v>59</v>
      </c>
      <c r="E455" s="13">
        <v>2752.551046043634</v>
      </c>
      <c r="F455" s="12">
        <v>3</v>
      </c>
      <c r="G455" s="13">
        <v>0</v>
      </c>
      <c r="H455" s="11">
        <v>0</v>
      </c>
      <c r="I455" s="11">
        <v>0</v>
      </c>
      <c r="J455" s="11">
        <v>412.88265690654515</v>
      </c>
      <c r="K455" s="12">
        <v>412.88265690654515</v>
      </c>
      <c r="L455" s="13">
        <v>0</v>
      </c>
      <c r="M455" s="11">
        <v>0</v>
      </c>
      <c r="N455" s="11">
        <v>0</v>
      </c>
      <c r="O455" s="11">
        <v>0</v>
      </c>
      <c r="P455" s="12">
        <v>0</v>
      </c>
    </row>
    <row r="456" spans="1:16" x14ac:dyDescent="0.35">
      <c r="A456" s="13" t="s">
        <v>25</v>
      </c>
      <c r="B456" s="11" t="s">
        <v>172</v>
      </c>
      <c r="C456" s="11" t="s">
        <v>30</v>
      </c>
      <c r="D456" s="7" t="s">
        <v>61</v>
      </c>
      <c r="E456" s="13">
        <v>25.431053638458298</v>
      </c>
      <c r="F456" s="12">
        <v>3</v>
      </c>
      <c r="G456" s="13">
        <v>0</v>
      </c>
      <c r="H456" s="11">
        <v>0</v>
      </c>
      <c r="I456" s="11">
        <v>0</v>
      </c>
      <c r="J456" s="11">
        <v>7.6293160915374907</v>
      </c>
      <c r="K456" s="12">
        <v>7.6293160915374907</v>
      </c>
      <c r="L456" s="13">
        <v>0</v>
      </c>
      <c r="M456" s="11">
        <v>0</v>
      </c>
      <c r="N456" s="11">
        <v>0</v>
      </c>
      <c r="O456" s="11">
        <v>0</v>
      </c>
      <c r="P456" s="12">
        <v>0</v>
      </c>
    </row>
    <row r="457" spans="1:16" x14ac:dyDescent="0.35">
      <c r="A457" s="13" t="s">
        <v>25</v>
      </c>
      <c r="B457" s="11" t="s">
        <v>172</v>
      </c>
      <c r="C457" s="11" t="s">
        <v>30</v>
      </c>
      <c r="D457" s="7" t="s">
        <v>139</v>
      </c>
      <c r="E457" s="13">
        <v>21.926615238189701</v>
      </c>
      <c r="F457" s="12">
        <v>0</v>
      </c>
      <c r="G457" s="13">
        <v>0</v>
      </c>
      <c r="H457" s="11">
        <v>0</v>
      </c>
      <c r="I457" s="11">
        <v>0</v>
      </c>
      <c r="J457" s="11">
        <v>0</v>
      </c>
      <c r="K457" s="12">
        <v>0</v>
      </c>
      <c r="L457" s="13">
        <v>0</v>
      </c>
      <c r="M457" s="11">
        <v>0</v>
      </c>
      <c r="N457" s="11">
        <v>0</v>
      </c>
      <c r="O457" s="11">
        <v>0</v>
      </c>
      <c r="P457" s="12">
        <v>0</v>
      </c>
    </row>
    <row r="458" spans="1:16" x14ac:dyDescent="0.35">
      <c r="A458" s="13" t="s">
        <v>25</v>
      </c>
      <c r="B458" s="11" t="s">
        <v>172</v>
      </c>
      <c r="C458" s="11" t="s">
        <v>30</v>
      </c>
      <c r="D458" s="7" t="s">
        <v>176</v>
      </c>
      <c r="E458" s="13">
        <v>9.4338157474994677</v>
      </c>
      <c r="F458" s="12">
        <v>0</v>
      </c>
      <c r="G458" s="13">
        <v>0</v>
      </c>
      <c r="H458" s="11">
        <v>0</v>
      </c>
      <c r="I458" s="11">
        <v>0</v>
      </c>
      <c r="J458" s="11">
        <v>0</v>
      </c>
      <c r="K458" s="12">
        <v>0</v>
      </c>
      <c r="L458" s="13">
        <v>0</v>
      </c>
      <c r="M458" s="11">
        <v>0</v>
      </c>
      <c r="N458" s="11">
        <v>0</v>
      </c>
      <c r="O458" s="11">
        <v>0</v>
      </c>
      <c r="P458" s="12">
        <v>0</v>
      </c>
    </row>
    <row r="459" spans="1:16" x14ac:dyDescent="0.35">
      <c r="A459" s="13" t="s">
        <v>25</v>
      </c>
      <c r="B459" s="11" t="s">
        <v>172</v>
      </c>
      <c r="C459" s="11" t="s">
        <v>30</v>
      </c>
      <c r="D459" s="7" t="s">
        <v>93</v>
      </c>
      <c r="E459" s="13">
        <v>26.607374668121341</v>
      </c>
      <c r="F459" s="12">
        <v>0</v>
      </c>
      <c r="G459" s="13">
        <v>0</v>
      </c>
      <c r="H459" s="11">
        <v>0</v>
      </c>
      <c r="I459" s="11">
        <v>0</v>
      </c>
      <c r="J459" s="11">
        <v>0</v>
      </c>
      <c r="K459" s="12">
        <v>0</v>
      </c>
      <c r="L459" s="13">
        <v>0</v>
      </c>
      <c r="M459" s="11">
        <v>0</v>
      </c>
      <c r="N459" s="11">
        <v>0</v>
      </c>
      <c r="O459" s="11">
        <v>0</v>
      </c>
      <c r="P459" s="12">
        <v>0</v>
      </c>
    </row>
    <row r="460" spans="1:16" x14ac:dyDescent="0.35">
      <c r="A460" s="13" t="s">
        <v>25</v>
      </c>
      <c r="B460" s="11" t="s">
        <v>172</v>
      </c>
      <c r="C460" s="11" t="s">
        <v>30</v>
      </c>
      <c r="D460" s="7" t="s">
        <v>64</v>
      </c>
      <c r="E460" s="13">
        <v>339.54159259796108</v>
      </c>
      <c r="F460" s="12">
        <v>0</v>
      </c>
      <c r="G460" s="13">
        <v>0</v>
      </c>
      <c r="H460" s="11">
        <v>0</v>
      </c>
      <c r="I460" s="11">
        <v>0</v>
      </c>
      <c r="J460" s="11">
        <v>0</v>
      </c>
      <c r="K460" s="12">
        <v>0</v>
      </c>
      <c r="L460" s="13">
        <v>0</v>
      </c>
      <c r="M460" s="11">
        <v>0</v>
      </c>
      <c r="N460" s="11">
        <v>0</v>
      </c>
      <c r="O460" s="11">
        <v>0</v>
      </c>
      <c r="P460" s="12">
        <v>0</v>
      </c>
    </row>
    <row r="461" spans="1:16" x14ac:dyDescent="0.35">
      <c r="A461" s="13" t="s">
        <v>25</v>
      </c>
      <c r="B461" s="11" t="s">
        <v>172</v>
      </c>
      <c r="C461" s="11" t="s">
        <v>30</v>
      </c>
      <c r="D461" s="7" t="s">
        <v>140</v>
      </c>
      <c r="E461" s="13">
        <v>3.84717833995819</v>
      </c>
      <c r="F461" s="12">
        <v>0</v>
      </c>
      <c r="G461" s="13">
        <v>0</v>
      </c>
      <c r="H461" s="11">
        <v>0</v>
      </c>
      <c r="I461" s="11">
        <v>0</v>
      </c>
      <c r="J461" s="11">
        <v>0</v>
      </c>
      <c r="K461" s="12">
        <v>0</v>
      </c>
      <c r="L461" s="13">
        <v>0</v>
      </c>
      <c r="M461" s="11">
        <v>0</v>
      </c>
      <c r="N461" s="11">
        <v>0</v>
      </c>
      <c r="O461" s="11">
        <v>0</v>
      </c>
      <c r="P461" s="12">
        <v>0</v>
      </c>
    </row>
    <row r="462" spans="1:16" x14ac:dyDescent="0.35">
      <c r="A462" s="13" t="s">
        <v>25</v>
      </c>
      <c r="B462" s="11" t="s">
        <v>172</v>
      </c>
      <c r="C462" s="11" t="s">
        <v>26</v>
      </c>
      <c r="D462" s="7" t="s">
        <v>94</v>
      </c>
      <c r="E462" s="13">
        <v>5.2164225578308097</v>
      </c>
      <c r="F462" s="12">
        <v>10</v>
      </c>
      <c r="G462" s="13">
        <v>0</v>
      </c>
      <c r="H462" s="11">
        <v>0</v>
      </c>
      <c r="I462" s="11">
        <v>0</v>
      </c>
      <c r="J462" s="11">
        <v>2.6082112789154048</v>
      </c>
      <c r="K462" s="12">
        <v>2.6082112789154048</v>
      </c>
      <c r="L462" s="13">
        <v>0</v>
      </c>
      <c r="M462" s="11">
        <v>0</v>
      </c>
      <c r="N462" s="11">
        <v>0</v>
      </c>
      <c r="O462" s="11">
        <v>0.52164225578308099</v>
      </c>
      <c r="P462" s="12">
        <v>0.52164225578308099</v>
      </c>
    </row>
    <row r="463" spans="1:16" x14ac:dyDescent="0.35">
      <c r="A463" s="13" t="s">
        <v>25</v>
      </c>
      <c r="B463" s="11" t="s">
        <v>172</v>
      </c>
      <c r="C463" s="11" t="s">
        <v>30</v>
      </c>
      <c r="D463" s="7" t="s">
        <v>94</v>
      </c>
      <c r="E463" s="13">
        <v>45.393732845783227</v>
      </c>
      <c r="F463" s="12">
        <v>10</v>
      </c>
      <c r="G463" s="13">
        <v>0</v>
      </c>
      <c r="H463" s="11">
        <v>0</v>
      </c>
      <c r="I463" s="11">
        <v>0</v>
      </c>
      <c r="J463" s="11">
        <v>22.696866422891613</v>
      </c>
      <c r="K463" s="12">
        <v>22.696866422891613</v>
      </c>
      <c r="L463" s="13">
        <v>0</v>
      </c>
      <c r="M463" s="11">
        <v>0</v>
      </c>
      <c r="N463" s="11">
        <v>0</v>
      </c>
      <c r="O463" s="11">
        <v>4.539373284578323</v>
      </c>
      <c r="P463" s="12">
        <v>4.539373284578323</v>
      </c>
    </row>
    <row r="464" spans="1:16" x14ac:dyDescent="0.35">
      <c r="A464" s="13" t="s">
        <v>25</v>
      </c>
      <c r="B464" s="11" t="s">
        <v>172</v>
      </c>
      <c r="C464" s="11" t="s">
        <v>30</v>
      </c>
      <c r="D464" s="7" t="s">
        <v>177</v>
      </c>
      <c r="E464" s="13">
        <v>406.9659925699234</v>
      </c>
      <c r="F464" s="12">
        <v>3</v>
      </c>
      <c r="G464" s="13">
        <v>183.13469665646551</v>
      </c>
      <c r="H464" s="11">
        <v>183.13469665646551</v>
      </c>
      <c r="I464" s="11">
        <v>183.13469665646551</v>
      </c>
      <c r="J464" s="11">
        <v>183.13469665646551</v>
      </c>
      <c r="K464" s="12">
        <v>732.53878662586203</v>
      </c>
      <c r="L464" s="13">
        <v>0</v>
      </c>
      <c r="M464" s="11">
        <v>0</v>
      </c>
      <c r="N464" s="11">
        <v>0</v>
      </c>
      <c r="O464" s="11">
        <v>0</v>
      </c>
      <c r="P464" s="12">
        <v>0</v>
      </c>
    </row>
    <row r="465" spans="1:16" x14ac:dyDescent="0.35">
      <c r="A465" s="13" t="s">
        <v>25</v>
      </c>
      <c r="B465" s="11" t="s">
        <v>172</v>
      </c>
      <c r="C465" s="11" t="s">
        <v>30</v>
      </c>
      <c r="D465" s="7" t="s">
        <v>95</v>
      </c>
      <c r="E465" s="13">
        <v>12.99623763561249</v>
      </c>
      <c r="F465" s="12">
        <v>2.5</v>
      </c>
      <c r="G465" s="13">
        <v>0</v>
      </c>
      <c r="H465" s="11">
        <v>0</v>
      </c>
      <c r="I465" s="11">
        <v>0</v>
      </c>
      <c r="J465" s="11">
        <v>1.6245297044515612</v>
      </c>
      <c r="K465" s="12">
        <v>1.6245297044515612</v>
      </c>
      <c r="L465" s="13">
        <v>0</v>
      </c>
      <c r="M465" s="11">
        <v>0</v>
      </c>
      <c r="N465" s="11">
        <v>0</v>
      </c>
      <c r="O465" s="11">
        <v>0</v>
      </c>
      <c r="P465" s="12">
        <v>0</v>
      </c>
    </row>
    <row r="466" spans="1:16" x14ac:dyDescent="0.35">
      <c r="A466" s="13" t="s">
        <v>25</v>
      </c>
      <c r="B466" s="11" t="s">
        <v>172</v>
      </c>
      <c r="C466" s="11" t="s">
        <v>30</v>
      </c>
      <c r="D466" s="7" t="s">
        <v>148</v>
      </c>
      <c r="E466" s="13">
        <v>4.8718318939209002</v>
      </c>
      <c r="F466" s="12">
        <v>2</v>
      </c>
      <c r="G466" s="13">
        <v>0</v>
      </c>
      <c r="H466" s="11">
        <v>0</v>
      </c>
      <c r="I466" s="11">
        <v>0</v>
      </c>
      <c r="J466" s="11">
        <v>0.97436637878418009</v>
      </c>
      <c r="K466" s="12">
        <v>0.97436637878418009</v>
      </c>
      <c r="L466" s="13">
        <v>0</v>
      </c>
      <c r="M466" s="11">
        <v>0</v>
      </c>
      <c r="N466" s="11">
        <v>0</v>
      </c>
      <c r="O466" s="11">
        <v>0</v>
      </c>
      <c r="P466" s="12">
        <v>0</v>
      </c>
    </row>
    <row r="467" spans="1:16" x14ac:dyDescent="0.35">
      <c r="A467" s="13" t="s">
        <v>25</v>
      </c>
      <c r="B467" s="11" t="s">
        <v>172</v>
      </c>
      <c r="C467" s="11" t="s">
        <v>30</v>
      </c>
      <c r="D467" s="7" t="s">
        <v>71</v>
      </c>
      <c r="E467" s="13">
        <v>12.655666351318361</v>
      </c>
      <c r="F467" s="12">
        <v>3</v>
      </c>
      <c r="G467" s="13">
        <v>4.5560398864746094</v>
      </c>
      <c r="H467" s="11">
        <v>0</v>
      </c>
      <c r="I467" s="11">
        <v>0</v>
      </c>
      <c r="J467" s="11">
        <v>0</v>
      </c>
      <c r="K467" s="12">
        <v>4.5560398864746094</v>
      </c>
      <c r="L467" s="13">
        <v>2.6576899337768563</v>
      </c>
      <c r="M467" s="11">
        <v>0</v>
      </c>
      <c r="N467" s="11">
        <v>0</v>
      </c>
      <c r="O467" s="11">
        <v>0</v>
      </c>
      <c r="P467" s="12">
        <v>2.6576899337768563</v>
      </c>
    </row>
    <row r="468" spans="1:16" x14ac:dyDescent="0.35">
      <c r="A468" s="13" t="s">
        <v>25</v>
      </c>
      <c r="B468" s="11" t="s">
        <v>172</v>
      </c>
      <c r="C468" s="11" t="s">
        <v>30</v>
      </c>
      <c r="D468" s="7" t="s">
        <v>73</v>
      </c>
      <c r="E468" s="13">
        <v>5.8879203796386701</v>
      </c>
      <c r="F468" s="12">
        <v>0</v>
      </c>
      <c r="G468" s="13">
        <v>0</v>
      </c>
      <c r="H468" s="11">
        <v>0</v>
      </c>
      <c r="I468" s="11">
        <v>0</v>
      </c>
      <c r="J468" s="11">
        <v>0</v>
      </c>
      <c r="K468" s="12">
        <v>0</v>
      </c>
      <c r="L468" s="13">
        <v>0</v>
      </c>
      <c r="M468" s="11">
        <v>0</v>
      </c>
      <c r="N468" s="11">
        <v>0</v>
      </c>
      <c r="O468" s="11">
        <v>0</v>
      </c>
      <c r="P468" s="12">
        <v>0</v>
      </c>
    </row>
    <row r="469" spans="1:16" x14ac:dyDescent="0.35">
      <c r="A469" s="13" t="s">
        <v>25</v>
      </c>
      <c r="B469" s="11" t="s">
        <v>172</v>
      </c>
      <c r="C469" s="11" t="s">
        <v>30</v>
      </c>
      <c r="D469" s="7" t="s">
        <v>74</v>
      </c>
      <c r="E469" s="13">
        <v>762.91609859466564</v>
      </c>
      <c r="F469" s="12">
        <v>0</v>
      </c>
      <c r="G469" s="13">
        <v>0</v>
      </c>
      <c r="H469" s="11">
        <v>0</v>
      </c>
      <c r="I469" s="11">
        <v>0</v>
      </c>
      <c r="J469" s="11">
        <v>0</v>
      </c>
      <c r="K469" s="12">
        <v>0</v>
      </c>
      <c r="L469" s="13">
        <v>0</v>
      </c>
      <c r="M469" s="11">
        <v>0</v>
      </c>
      <c r="N469" s="11">
        <v>0</v>
      </c>
      <c r="O469" s="11">
        <v>0</v>
      </c>
      <c r="P469" s="12">
        <v>0</v>
      </c>
    </row>
    <row r="470" spans="1:16" x14ac:dyDescent="0.35">
      <c r="A470" s="13" t="s">
        <v>25</v>
      </c>
      <c r="B470" s="11" t="s">
        <v>172</v>
      </c>
      <c r="C470" s="11" t="s">
        <v>30</v>
      </c>
      <c r="D470" s="7" t="s">
        <v>178</v>
      </c>
      <c r="E470" s="13">
        <v>6.5513048171997097</v>
      </c>
      <c r="F470" s="12">
        <v>0</v>
      </c>
      <c r="G470" s="13">
        <v>0</v>
      </c>
      <c r="H470" s="11">
        <v>0</v>
      </c>
      <c r="I470" s="11">
        <v>0</v>
      </c>
      <c r="J470" s="11">
        <v>0</v>
      </c>
      <c r="K470" s="12">
        <v>0</v>
      </c>
      <c r="L470" s="13">
        <v>0</v>
      </c>
      <c r="M470" s="11">
        <v>0</v>
      </c>
      <c r="N470" s="11">
        <v>0</v>
      </c>
      <c r="O470" s="11">
        <v>0</v>
      </c>
      <c r="P470" s="12">
        <v>0</v>
      </c>
    </row>
    <row r="471" spans="1:16" x14ac:dyDescent="0.35">
      <c r="A471" s="13" t="s">
        <v>25</v>
      </c>
      <c r="B471" s="11" t="s">
        <v>172</v>
      </c>
      <c r="C471" s="11" t="s">
        <v>30</v>
      </c>
      <c r="D471" s="7" t="s">
        <v>102</v>
      </c>
      <c r="E471" s="13">
        <v>19.359659671783401</v>
      </c>
      <c r="F471" s="12">
        <v>2</v>
      </c>
      <c r="G471" s="13">
        <v>0</v>
      </c>
      <c r="H471" s="11">
        <v>0</v>
      </c>
      <c r="I471" s="11">
        <v>0</v>
      </c>
      <c r="J471" s="11">
        <v>5.8078979015350205</v>
      </c>
      <c r="K471" s="12">
        <v>5.8078979015350205</v>
      </c>
      <c r="L471" s="13">
        <v>0</v>
      </c>
      <c r="M471" s="11">
        <v>0</v>
      </c>
      <c r="N471" s="11">
        <v>0</v>
      </c>
      <c r="O471" s="11">
        <v>0</v>
      </c>
      <c r="P471" s="12">
        <v>0</v>
      </c>
    </row>
    <row r="472" spans="1:16" x14ac:dyDescent="0.35">
      <c r="A472" s="13" t="s">
        <v>25</v>
      </c>
      <c r="B472" s="11" t="s">
        <v>172</v>
      </c>
      <c r="C472" s="11" t="s">
        <v>30</v>
      </c>
      <c r="D472" s="7" t="s">
        <v>179</v>
      </c>
      <c r="E472" s="13">
        <v>11.63413345813748</v>
      </c>
      <c r="F472" s="12">
        <v>1.5</v>
      </c>
      <c r="G472" s="13">
        <v>0.4362800046801556</v>
      </c>
      <c r="H472" s="11">
        <v>0.4362800046801556</v>
      </c>
      <c r="I472" s="11">
        <v>0.4362800046801556</v>
      </c>
      <c r="J472" s="11">
        <v>0.4362800046801556</v>
      </c>
      <c r="K472" s="12">
        <v>1.7451200187206224</v>
      </c>
      <c r="L472" s="13">
        <v>0</v>
      </c>
      <c r="M472" s="11">
        <v>0</v>
      </c>
      <c r="N472" s="11">
        <v>0</v>
      </c>
      <c r="O472" s="11">
        <v>0</v>
      </c>
      <c r="P472" s="12">
        <v>0</v>
      </c>
    </row>
    <row r="473" spans="1:16" x14ac:dyDescent="0.35">
      <c r="A473" s="13" t="s">
        <v>25</v>
      </c>
      <c r="B473" s="11" t="s">
        <v>172</v>
      </c>
      <c r="C473" s="11" t="s">
        <v>30</v>
      </c>
      <c r="D473" s="7" t="s">
        <v>180</v>
      </c>
      <c r="E473" s="13">
        <v>37.786773681640597</v>
      </c>
      <c r="F473" s="12">
        <v>2</v>
      </c>
      <c r="G473" s="13">
        <v>0</v>
      </c>
      <c r="H473" s="11">
        <v>0</v>
      </c>
      <c r="I473" s="11">
        <v>0</v>
      </c>
      <c r="J473" s="11">
        <v>15.114709472656239</v>
      </c>
      <c r="K473" s="12">
        <v>15.114709472656239</v>
      </c>
      <c r="L473" s="13">
        <v>0</v>
      </c>
      <c r="M473" s="11">
        <v>0</v>
      </c>
      <c r="N473" s="11">
        <v>0</v>
      </c>
      <c r="O473" s="11">
        <v>0</v>
      </c>
      <c r="P473" s="12">
        <v>0</v>
      </c>
    </row>
    <row r="474" spans="1:16" x14ac:dyDescent="0.35">
      <c r="A474" s="13" t="s">
        <v>25</v>
      </c>
      <c r="B474" s="11" t="s">
        <v>172</v>
      </c>
      <c r="C474" s="11" t="s">
        <v>30</v>
      </c>
      <c r="D474" s="7" t="s">
        <v>77</v>
      </c>
      <c r="E474" s="13">
        <v>146.1849250793457</v>
      </c>
      <c r="F474" s="12">
        <v>0</v>
      </c>
      <c r="G474" s="13">
        <v>0</v>
      </c>
      <c r="H474" s="11">
        <v>0</v>
      </c>
      <c r="I474" s="11">
        <v>0</v>
      </c>
      <c r="J474" s="11">
        <v>0</v>
      </c>
      <c r="K474" s="12">
        <v>0</v>
      </c>
      <c r="L474" s="13">
        <v>0</v>
      </c>
      <c r="M474" s="11">
        <v>0</v>
      </c>
      <c r="N474" s="11">
        <v>0</v>
      </c>
      <c r="O474" s="11">
        <v>0</v>
      </c>
      <c r="P474" s="12">
        <v>0</v>
      </c>
    </row>
    <row r="475" spans="1:16" x14ac:dyDescent="0.35">
      <c r="A475" s="13" t="s">
        <v>25</v>
      </c>
      <c r="B475" s="11" t="s">
        <v>181</v>
      </c>
      <c r="C475" s="11" t="s">
        <v>27</v>
      </c>
      <c r="D475" s="7" t="s">
        <v>28</v>
      </c>
      <c r="E475" s="13">
        <v>45.469941139221099</v>
      </c>
      <c r="F475" s="12">
        <v>2</v>
      </c>
      <c r="G475" s="13">
        <v>2.9100762329101504</v>
      </c>
      <c r="H475" s="11">
        <v>4.3651143493652258</v>
      </c>
      <c r="I475" s="11">
        <v>0</v>
      </c>
      <c r="J475" s="11">
        <v>0</v>
      </c>
      <c r="K475" s="12">
        <v>7.2751905822753766</v>
      </c>
      <c r="L475" s="13">
        <v>0.90939882278442197</v>
      </c>
      <c r="M475" s="11">
        <v>1.8187976455688439</v>
      </c>
      <c r="N475" s="11">
        <v>0</v>
      </c>
      <c r="O475" s="11">
        <v>0</v>
      </c>
      <c r="P475" s="12">
        <v>2.728196468353266</v>
      </c>
    </row>
    <row r="476" spans="1:16" x14ac:dyDescent="0.35">
      <c r="A476" s="13" t="s">
        <v>25</v>
      </c>
      <c r="B476" s="11" t="s">
        <v>181</v>
      </c>
      <c r="C476" s="11" t="s">
        <v>27</v>
      </c>
      <c r="D476" s="7" t="s">
        <v>31</v>
      </c>
      <c r="E476" s="13">
        <v>35.132740020752003</v>
      </c>
      <c r="F476" s="12">
        <v>4</v>
      </c>
      <c r="G476" s="13">
        <v>0</v>
      </c>
      <c r="H476" s="11">
        <v>0</v>
      </c>
      <c r="I476" s="11">
        <v>0</v>
      </c>
      <c r="J476" s="11">
        <v>21.079644012451201</v>
      </c>
      <c r="K476" s="12">
        <v>21.079644012451201</v>
      </c>
      <c r="L476" s="13">
        <v>0</v>
      </c>
      <c r="M476" s="11">
        <v>0</v>
      </c>
      <c r="N476" s="11">
        <v>0</v>
      </c>
      <c r="O476" s="11">
        <v>0</v>
      </c>
      <c r="P476" s="12">
        <v>0</v>
      </c>
    </row>
    <row r="477" spans="1:16" x14ac:dyDescent="0.35">
      <c r="A477" s="13" t="s">
        <v>25</v>
      </c>
      <c r="B477" s="11" t="s">
        <v>181</v>
      </c>
      <c r="C477" s="11" t="s">
        <v>27</v>
      </c>
      <c r="D477" s="7" t="s">
        <v>32</v>
      </c>
      <c r="E477" s="13">
        <v>2475.0870970487599</v>
      </c>
      <c r="F477" s="12">
        <v>3</v>
      </c>
      <c r="G477" s="13">
        <v>0</v>
      </c>
      <c r="H477" s="11">
        <v>0</v>
      </c>
      <c r="I477" s="11">
        <v>0</v>
      </c>
      <c r="J477" s="11">
        <v>742.52612911462813</v>
      </c>
      <c r="K477" s="12">
        <v>742.52612911462813</v>
      </c>
      <c r="L477" s="13">
        <v>92.815766139328517</v>
      </c>
      <c r="M477" s="11">
        <v>92.815766139328517</v>
      </c>
      <c r="N477" s="11">
        <v>92.815766139328517</v>
      </c>
      <c r="O477" s="11">
        <v>92.815766139328517</v>
      </c>
      <c r="P477" s="12">
        <v>371.26306455731407</v>
      </c>
    </row>
    <row r="478" spans="1:16" x14ac:dyDescent="0.35">
      <c r="A478" s="13" t="s">
        <v>25</v>
      </c>
      <c r="B478" s="11" t="s">
        <v>181</v>
      </c>
      <c r="C478" s="11" t="s">
        <v>27</v>
      </c>
      <c r="D478" s="7" t="s">
        <v>33</v>
      </c>
      <c r="E478" s="13">
        <v>353.4229177236557</v>
      </c>
      <c r="F478" s="12">
        <v>3.5</v>
      </c>
      <c r="G478" s="13">
        <v>39.583366785049442</v>
      </c>
      <c r="H478" s="11">
        <v>59.37505017757416</v>
      </c>
      <c r="I478" s="11">
        <v>0</v>
      </c>
      <c r="J478" s="11">
        <v>0</v>
      </c>
      <c r="K478" s="12">
        <v>98.958416962623602</v>
      </c>
      <c r="L478" s="13">
        <v>0</v>
      </c>
      <c r="M478" s="11">
        <v>0</v>
      </c>
      <c r="N478" s="11">
        <v>0</v>
      </c>
      <c r="O478" s="11">
        <v>0</v>
      </c>
      <c r="P478" s="12">
        <v>0</v>
      </c>
    </row>
    <row r="479" spans="1:16" x14ac:dyDescent="0.35">
      <c r="A479" s="13" t="s">
        <v>25</v>
      </c>
      <c r="B479" s="11" t="s">
        <v>181</v>
      </c>
      <c r="C479" s="11" t="s">
        <v>27</v>
      </c>
      <c r="D479" s="7" t="s">
        <v>182</v>
      </c>
      <c r="E479" s="13">
        <v>5.2913918495178196</v>
      </c>
      <c r="F479" s="12">
        <v>3.5</v>
      </c>
      <c r="G479" s="13">
        <v>0.5926358871459958</v>
      </c>
      <c r="H479" s="11">
        <v>0.8889538307189937</v>
      </c>
      <c r="I479" s="11">
        <v>0</v>
      </c>
      <c r="J479" s="11">
        <v>0</v>
      </c>
      <c r="K479" s="12">
        <v>1.4815897178649895</v>
      </c>
      <c r="L479" s="13">
        <v>0</v>
      </c>
      <c r="M479" s="11">
        <v>0</v>
      </c>
      <c r="N479" s="11">
        <v>0</v>
      </c>
      <c r="O479" s="11">
        <v>0</v>
      </c>
      <c r="P479" s="12">
        <v>0</v>
      </c>
    </row>
    <row r="480" spans="1:16" x14ac:dyDescent="0.35">
      <c r="A480" s="13" t="s">
        <v>25</v>
      </c>
      <c r="B480" s="11" t="s">
        <v>181</v>
      </c>
      <c r="C480" s="11" t="s">
        <v>27</v>
      </c>
      <c r="D480" s="7" t="s">
        <v>159</v>
      </c>
      <c r="E480" s="13">
        <v>163.5749053955079</v>
      </c>
      <c r="F480" s="12">
        <v>0.6</v>
      </c>
      <c r="G480" s="13">
        <v>0</v>
      </c>
      <c r="H480" s="11">
        <v>0</v>
      </c>
      <c r="I480" s="11">
        <v>4.9072471618652367</v>
      </c>
      <c r="J480" s="11">
        <v>0</v>
      </c>
      <c r="K480" s="12">
        <v>4.9072471618652367</v>
      </c>
      <c r="L480" s="13">
        <v>0</v>
      </c>
      <c r="M480" s="11">
        <v>0</v>
      </c>
      <c r="N480" s="11">
        <v>0.98144943237304738</v>
      </c>
      <c r="O480" s="11">
        <v>0</v>
      </c>
      <c r="P480" s="12">
        <v>0.98144943237304738</v>
      </c>
    </row>
    <row r="481" spans="1:16" x14ac:dyDescent="0.35">
      <c r="A481" s="13" t="s">
        <v>25</v>
      </c>
      <c r="B481" s="11" t="s">
        <v>181</v>
      </c>
      <c r="C481" s="11" t="s">
        <v>27</v>
      </c>
      <c r="D481" s="7" t="s">
        <v>34</v>
      </c>
      <c r="E481" s="13">
        <v>184.066650390625</v>
      </c>
      <c r="F481" s="12">
        <v>0.6</v>
      </c>
      <c r="G481" s="13">
        <v>0</v>
      </c>
      <c r="H481" s="11">
        <v>0</v>
      </c>
      <c r="I481" s="11">
        <v>5.5219995117187501</v>
      </c>
      <c r="J481" s="11">
        <v>0</v>
      </c>
      <c r="K481" s="12">
        <v>5.5219995117187501</v>
      </c>
      <c r="L481" s="13">
        <v>0</v>
      </c>
      <c r="M481" s="11">
        <v>0</v>
      </c>
      <c r="N481" s="11">
        <v>1.1043999023437501</v>
      </c>
      <c r="O481" s="11">
        <v>0</v>
      </c>
      <c r="P481" s="12">
        <v>1.1043999023437501</v>
      </c>
    </row>
    <row r="482" spans="1:16" x14ac:dyDescent="0.35">
      <c r="A482" s="13" t="s">
        <v>25</v>
      </c>
      <c r="B482" s="11" t="s">
        <v>181</v>
      </c>
      <c r="C482" s="11" t="s">
        <v>27</v>
      </c>
      <c r="D482" s="7" t="s">
        <v>35</v>
      </c>
      <c r="E482" s="13">
        <v>185.37063598632801</v>
      </c>
      <c r="F482" s="12">
        <v>0.6</v>
      </c>
      <c r="G482" s="13">
        <v>0</v>
      </c>
      <c r="H482" s="11">
        <v>0</v>
      </c>
      <c r="I482" s="11">
        <v>5.5611190795898402</v>
      </c>
      <c r="J482" s="11">
        <v>0</v>
      </c>
      <c r="K482" s="12">
        <v>5.5611190795898402</v>
      </c>
      <c r="L482" s="13">
        <v>0</v>
      </c>
      <c r="M482" s="11">
        <v>0</v>
      </c>
      <c r="N482" s="11">
        <v>1.112223815917968</v>
      </c>
      <c r="O482" s="11">
        <v>0</v>
      </c>
      <c r="P482" s="12">
        <v>1.112223815917968</v>
      </c>
    </row>
    <row r="483" spans="1:16" x14ac:dyDescent="0.35">
      <c r="A483" s="13" t="s">
        <v>25</v>
      </c>
      <c r="B483" s="11" t="s">
        <v>181</v>
      </c>
      <c r="C483" s="11" t="s">
        <v>27</v>
      </c>
      <c r="D483" s="7" t="s">
        <v>37</v>
      </c>
      <c r="E483" s="13">
        <v>1182.1004382371902</v>
      </c>
      <c r="F483" s="12">
        <v>3.5</v>
      </c>
      <c r="G483" s="13">
        <v>0</v>
      </c>
      <c r="H483" s="11">
        <v>0</v>
      </c>
      <c r="I483" s="11">
        <v>0</v>
      </c>
      <c r="J483" s="11">
        <v>206.8675766915083</v>
      </c>
      <c r="K483" s="12">
        <v>206.8675766915083</v>
      </c>
      <c r="L483" s="13">
        <v>0</v>
      </c>
      <c r="M483" s="11">
        <v>0</v>
      </c>
      <c r="N483" s="11">
        <v>0</v>
      </c>
      <c r="O483" s="11">
        <v>124.12054601490497</v>
      </c>
      <c r="P483" s="12">
        <v>124.12054601490497</v>
      </c>
    </row>
    <row r="484" spans="1:16" x14ac:dyDescent="0.35">
      <c r="A484" s="13" t="s">
        <v>25</v>
      </c>
      <c r="B484" s="11" t="s">
        <v>181</v>
      </c>
      <c r="C484" s="11" t="s">
        <v>27</v>
      </c>
      <c r="D484" s="7" t="s">
        <v>38</v>
      </c>
      <c r="E484" s="13">
        <v>228.59668278694144</v>
      </c>
      <c r="F484" s="12">
        <v>7</v>
      </c>
      <c r="G484" s="13">
        <v>32.003535590171808</v>
      </c>
      <c r="H484" s="11">
        <v>48.005303385257704</v>
      </c>
      <c r="I484" s="11">
        <v>0</v>
      </c>
      <c r="J484" s="11">
        <v>0</v>
      </c>
      <c r="K484" s="12">
        <v>80.008838975429512</v>
      </c>
      <c r="L484" s="13">
        <v>0</v>
      </c>
      <c r="M484" s="11">
        <v>0</v>
      </c>
      <c r="N484" s="11">
        <v>0</v>
      </c>
      <c r="O484" s="11">
        <v>0</v>
      </c>
      <c r="P484" s="12">
        <v>0</v>
      </c>
    </row>
    <row r="485" spans="1:16" x14ac:dyDescent="0.35">
      <c r="A485" s="13" t="s">
        <v>25</v>
      </c>
      <c r="B485" s="11" t="s">
        <v>181</v>
      </c>
      <c r="C485" s="11" t="s">
        <v>27</v>
      </c>
      <c r="D485" s="7" t="s">
        <v>128</v>
      </c>
      <c r="E485" s="13">
        <v>25.2481594085693</v>
      </c>
      <c r="F485" s="12">
        <v>7</v>
      </c>
      <c r="G485" s="13">
        <v>3.5347423171997026</v>
      </c>
      <c r="H485" s="11">
        <v>5.3021134757995529</v>
      </c>
      <c r="I485" s="11">
        <v>0</v>
      </c>
      <c r="J485" s="11">
        <v>0</v>
      </c>
      <c r="K485" s="12">
        <v>8.8368557929992555</v>
      </c>
      <c r="L485" s="13">
        <v>0</v>
      </c>
      <c r="M485" s="11">
        <v>0</v>
      </c>
      <c r="N485" s="11">
        <v>0</v>
      </c>
      <c r="O485" s="11">
        <v>0</v>
      </c>
      <c r="P485" s="12">
        <v>0</v>
      </c>
    </row>
    <row r="486" spans="1:16" x14ac:dyDescent="0.35">
      <c r="A486" s="13" t="s">
        <v>25</v>
      </c>
      <c r="B486" s="11" t="s">
        <v>181</v>
      </c>
      <c r="C486" s="11" t="s">
        <v>27</v>
      </c>
      <c r="D486" s="7" t="s">
        <v>39</v>
      </c>
      <c r="E486" s="13">
        <v>271.27310180664068</v>
      </c>
      <c r="F486" s="12">
        <v>7</v>
      </c>
      <c r="G486" s="13">
        <v>47.472792816162126</v>
      </c>
      <c r="H486" s="11">
        <v>47.472792816162126</v>
      </c>
      <c r="I486" s="11">
        <v>47.472792816162126</v>
      </c>
      <c r="J486" s="11">
        <v>47.472792816162126</v>
      </c>
      <c r="K486" s="12">
        <v>189.89117126464851</v>
      </c>
      <c r="L486" s="13">
        <v>4.7472792816162128</v>
      </c>
      <c r="M486" s="11">
        <v>4.7472792816162128</v>
      </c>
      <c r="N486" s="11">
        <v>4.7472792816162128</v>
      </c>
      <c r="O486" s="11">
        <v>4.7472792816162128</v>
      </c>
      <c r="P486" s="12">
        <v>18.989117126464851</v>
      </c>
    </row>
    <row r="487" spans="1:16" x14ac:dyDescent="0.35">
      <c r="A487" s="13" t="s">
        <v>25</v>
      </c>
      <c r="B487" s="11" t="s">
        <v>181</v>
      </c>
      <c r="C487" s="11" t="s">
        <v>27</v>
      </c>
      <c r="D487" s="7" t="s">
        <v>162</v>
      </c>
      <c r="E487" s="13">
        <v>1350.298873901367</v>
      </c>
      <c r="F487" s="12">
        <v>8</v>
      </c>
      <c r="G487" s="13">
        <v>0</v>
      </c>
      <c r="H487" s="11">
        <v>0</v>
      </c>
      <c r="I487" s="11">
        <v>540.11954956054683</v>
      </c>
      <c r="J487" s="11">
        <v>0</v>
      </c>
      <c r="K487" s="12">
        <v>540.11954956054683</v>
      </c>
      <c r="L487" s="13">
        <v>0</v>
      </c>
      <c r="M487" s="11">
        <v>0</v>
      </c>
      <c r="N487" s="11">
        <v>0</v>
      </c>
      <c r="O487" s="11">
        <v>0</v>
      </c>
      <c r="P487" s="12">
        <v>0</v>
      </c>
    </row>
    <row r="488" spans="1:16" x14ac:dyDescent="0.35">
      <c r="A488" s="13" t="s">
        <v>25</v>
      </c>
      <c r="B488" s="11" t="s">
        <v>181</v>
      </c>
      <c r="C488" s="11" t="s">
        <v>27</v>
      </c>
      <c r="D488" s="7" t="s">
        <v>183</v>
      </c>
      <c r="E488" s="13">
        <v>296.73256301879951</v>
      </c>
      <c r="F488" s="12">
        <v>4</v>
      </c>
      <c r="G488" s="13">
        <v>0</v>
      </c>
      <c r="H488" s="11">
        <v>0</v>
      </c>
      <c r="I488" s="11">
        <v>59.346512603759905</v>
      </c>
      <c r="J488" s="11">
        <v>0</v>
      </c>
      <c r="K488" s="12">
        <v>59.346512603759905</v>
      </c>
      <c r="L488" s="13">
        <v>0</v>
      </c>
      <c r="M488" s="11">
        <v>0</v>
      </c>
      <c r="N488" s="11">
        <v>0</v>
      </c>
      <c r="O488" s="11">
        <v>0</v>
      </c>
      <c r="P488" s="12">
        <v>0</v>
      </c>
    </row>
    <row r="489" spans="1:16" x14ac:dyDescent="0.35">
      <c r="A489" s="13" t="s">
        <v>25</v>
      </c>
      <c r="B489" s="11" t="s">
        <v>181</v>
      </c>
      <c r="C489" s="11" t="s">
        <v>27</v>
      </c>
      <c r="D489" s="7" t="s">
        <v>40</v>
      </c>
      <c r="E489" s="13">
        <v>4467.4473390579287</v>
      </c>
      <c r="F489" s="12">
        <v>0</v>
      </c>
      <c r="G489" s="13">
        <v>0</v>
      </c>
      <c r="H489" s="11">
        <v>0</v>
      </c>
      <c r="I489" s="11">
        <v>0</v>
      </c>
      <c r="J489" s="11">
        <v>0</v>
      </c>
      <c r="K489" s="12">
        <v>0</v>
      </c>
      <c r="L489" s="13">
        <v>0</v>
      </c>
      <c r="M489" s="11">
        <v>0</v>
      </c>
      <c r="N489" s="11">
        <v>0</v>
      </c>
      <c r="O489" s="11">
        <v>0</v>
      </c>
      <c r="P489" s="12">
        <v>0</v>
      </c>
    </row>
    <row r="490" spans="1:16" x14ac:dyDescent="0.35">
      <c r="A490" s="13" t="s">
        <v>25</v>
      </c>
      <c r="B490" s="11" t="s">
        <v>181</v>
      </c>
      <c r="C490" s="11" t="s">
        <v>27</v>
      </c>
      <c r="D490" s="7" t="s">
        <v>41</v>
      </c>
      <c r="E490" s="13">
        <v>4332.3285198211688</v>
      </c>
      <c r="F490" s="12">
        <v>0</v>
      </c>
      <c r="G490" s="13">
        <v>0</v>
      </c>
      <c r="H490" s="11">
        <v>0</v>
      </c>
      <c r="I490" s="11">
        <v>0</v>
      </c>
      <c r="J490" s="11">
        <v>0</v>
      </c>
      <c r="K490" s="12">
        <v>0</v>
      </c>
      <c r="L490" s="13">
        <v>0</v>
      </c>
      <c r="M490" s="11">
        <v>0</v>
      </c>
      <c r="N490" s="11">
        <v>0</v>
      </c>
      <c r="O490" s="11">
        <v>0</v>
      </c>
      <c r="P490" s="12">
        <v>0</v>
      </c>
    </row>
    <row r="491" spans="1:16" x14ac:dyDescent="0.35">
      <c r="A491" s="13" t="s">
        <v>25</v>
      </c>
      <c r="B491" s="11" t="s">
        <v>181</v>
      </c>
      <c r="C491" s="11" t="s">
        <v>27</v>
      </c>
      <c r="D491" s="7" t="s">
        <v>42</v>
      </c>
      <c r="E491" s="13">
        <v>26.392105862498287</v>
      </c>
      <c r="F491" s="12">
        <v>6</v>
      </c>
      <c r="G491" s="13">
        <v>1.9794079396873718</v>
      </c>
      <c r="H491" s="11">
        <v>1.9794079396873718</v>
      </c>
      <c r="I491" s="11">
        <v>1.9794079396873718</v>
      </c>
      <c r="J491" s="11">
        <v>1.9794079396873718</v>
      </c>
      <c r="K491" s="12">
        <v>7.9176317587494873</v>
      </c>
      <c r="L491" s="13">
        <v>0</v>
      </c>
      <c r="M491" s="11">
        <v>0</v>
      </c>
      <c r="N491" s="11">
        <v>0</v>
      </c>
      <c r="O491" s="11">
        <v>0</v>
      </c>
      <c r="P491" s="12">
        <v>0</v>
      </c>
    </row>
    <row r="492" spans="1:16" x14ac:dyDescent="0.35">
      <c r="A492" s="13" t="s">
        <v>25</v>
      </c>
      <c r="B492" s="11" t="s">
        <v>181</v>
      </c>
      <c r="C492" s="11" t="s">
        <v>27</v>
      </c>
      <c r="D492" s="7" t="s">
        <v>43</v>
      </c>
      <c r="E492" s="13">
        <v>3901.370022654532</v>
      </c>
      <c r="F492" s="12">
        <v>3</v>
      </c>
      <c r="G492" s="13">
        <v>146.30137584954497</v>
      </c>
      <c r="H492" s="11">
        <v>146.30137584954497</v>
      </c>
      <c r="I492" s="11">
        <v>146.30137584954497</v>
      </c>
      <c r="J492" s="11">
        <v>146.30137584954497</v>
      </c>
      <c r="K492" s="12">
        <v>585.20550339817987</v>
      </c>
      <c r="L492" s="13">
        <v>0</v>
      </c>
      <c r="M492" s="11">
        <v>0</v>
      </c>
      <c r="N492" s="11">
        <v>0</v>
      </c>
      <c r="O492" s="11">
        <v>0</v>
      </c>
      <c r="P492" s="12">
        <v>0</v>
      </c>
    </row>
    <row r="493" spans="1:16" x14ac:dyDescent="0.35">
      <c r="A493" s="13" t="s">
        <v>25</v>
      </c>
      <c r="B493" s="11" t="s">
        <v>181</v>
      </c>
      <c r="C493" s="11" t="s">
        <v>27</v>
      </c>
      <c r="D493" s="7" t="s">
        <v>44</v>
      </c>
      <c r="E493" s="13">
        <v>3.08044457435608</v>
      </c>
      <c r="F493" s="12">
        <v>1.25</v>
      </c>
      <c r="G493" s="13">
        <v>0</v>
      </c>
      <c r="H493" s="11">
        <v>0</v>
      </c>
      <c r="I493" s="11">
        <v>0.30804445743560804</v>
      </c>
      <c r="J493" s="11">
        <v>0</v>
      </c>
      <c r="K493" s="12">
        <v>0.30804445743560804</v>
      </c>
      <c r="L493" s="13">
        <v>0</v>
      </c>
      <c r="M493" s="11">
        <v>0</v>
      </c>
      <c r="N493" s="11">
        <v>0.192527785897255</v>
      </c>
      <c r="O493" s="11">
        <v>0</v>
      </c>
      <c r="P493" s="12">
        <v>0.192527785897255</v>
      </c>
    </row>
    <row r="494" spans="1:16" x14ac:dyDescent="0.35">
      <c r="A494" s="13" t="s">
        <v>25</v>
      </c>
      <c r="B494" s="11" t="s">
        <v>181</v>
      </c>
      <c r="C494" s="11" t="s">
        <v>27</v>
      </c>
      <c r="D494" s="7" t="s">
        <v>164</v>
      </c>
      <c r="E494" s="13">
        <v>57.499165058135922</v>
      </c>
      <c r="F494" s="12">
        <v>0</v>
      </c>
      <c r="G494" s="13">
        <v>0</v>
      </c>
      <c r="H494" s="11">
        <v>0</v>
      </c>
      <c r="I494" s="11">
        <v>0</v>
      </c>
      <c r="J494" s="11">
        <v>0</v>
      </c>
      <c r="K494" s="12">
        <v>0</v>
      </c>
      <c r="L494" s="13">
        <v>0</v>
      </c>
      <c r="M494" s="11">
        <v>0</v>
      </c>
      <c r="N494" s="11">
        <v>0</v>
      </c>
      <c r="O494" s="11">
        <v>0</v>
      </c>
      <c r="P494" s="12">
        <v>0</v>
      </c>
    </row>
    <row r="495" spans="1:16" x14ac:dyDescent="0.35">
      <c r="A495" s="13" t="s">
        <v>25</v>
      </c>
      <c r="B495" s="11" t="s">
        <v>181</v>
      </c>
      <c r="C495" s="11" t="s">
        <v>27</v>
      </c>
      <c r="D495" s="7" t="s">
        <v>83</v>
      </c>
      <c r="E495" s="13">
        <v>169.324591636658</v>
      </c>
      <c r="F495" s="12">
        <v>4</v>
      </c>
      <c r="G495" s="13">
        <v>21.673547729492224</v>
      </c>
      <c r="H495" s="11">
        <v>32.510321594238334</v>
      </c>
      <c r="I495" s="11">
        <v>0</v>
      </c>
      <c r="J495" s="11">
        <v>0</v>
      </c>
      <c r="K495" s="12">
        <v>54.183869323730562</v>
      </c>
      <c r="L495" s="13">
        <v>0</v>
      </c>
      <c r="M495" s="11">
        <v>0</v>
      </c>
      <c r="N495" s="11">
        <v>0</v>
      </c>
      <c r="O495" s="11">
        <v>0</v>
      </c>
      <c r="P495" s="12">
        <v>0</v>
      </c>
    </row>
    <row r="496" spans="1:16" x14ac:dyDescent="0.35">
      <c r="A496" s="13" t="s">
        <v>25</v>
      </c>
      <c r="B496" s="11" t="s">
        <v>181</v>
      </c>
      <c r="C496" s="11" t="s">
        <v>27</v>
      </c>
      <c r="D496" s="7" t="s">
        <v>45</v>
      </c>
      <c r="E496" s="13">
        <v>1689.5543868541718</v>
      </c>
      <c r="F496" s="12">
        <v>1.25</v>
      </c>
      <c r="G496" s="13">
        <v>211.19429835677147</v>
      </c>
      <c r="H496" s="11">
        <v>0</v>
      </c>
      <c r="I496" s="11">
        <v>0</v>
      </c>
      <c r="J496" s="11">
        <v>0</v>
      </c>
      <c r="K496" s="12">
        <v>211.19429835677147</v>
      </c>
      <c r="L496" s="13">
        <v>21.119429835677149</v>
      </c>
      <c r="M496" s="11">
        <v>0</v>
      </c>
      <c r="N496" s="11">
        <v>0</v>
      </c>
      <c r="O496" s="11">
        <v>0</v>
      </c>
      <c r="P496" s="12">
        <v>21.119429835677149</v>
      </c>
    </row>
    <row r="497" spans="1:16" x14ac:dyDescent="0.35">
      <c r="A497" s="13" t="s">
        <v>25</v>
      </c>
      <c r="B497" s="11" t="s">
        <v>181</v>
      </c>
      <c r="C497" s="11" t="s">
        <v>27</v>
      </c>
      <c r="D497" s="7" t="s">
        <v>46</v>
      </c>
      <c r="E497" s="13">
        <v>3549.2234953641891</v>
      </c>
      <c r="F497" s="12">
        <v>1.25</v>
      </c>
      <c r="G497" s="13">
        <v>221.82646846026182</v>
      </c>
      <c r="H497" s="11">
        <v>0</v>
      </c>
      <c r="I497" s="11">
        <v>0</v>
      </c>
      <c r="J497" s="11">
        <v>0</v>
      </c>
      <c r="K497" s="12">
        <v>221.82646846026182</v>
      </c>
      <c r="L497" s="13">
        <v>1774.6117476820946</v>
      </c>
      <c r="M497" s="11">
        <v>0</v>
      </c>
      <c r="N497" s="11">
        <v>0</v>
      </c>
      <c r="O497" s="11">
        <v>0</v>
      </c>
      <c r="P497" s="12">
        <v>1774.6117476820946</v>
      </c>
    </row>
    <row r="498" spans="1:16" x14ac:dyDescent="0.35">
      <c r="A498" s="13" t="s">
        <v>25</v>
      </c>
      <c r="B498" s="11" t="s">
        <v>181</v>
      </c>
      <c r="C498" s="11" t="s">
        <v>27</v>
      </c>
      <c r="D498" s="7" t="s">
        <v>47</v>
      </c>
      <c r="E498" s="13">
        <v>6268.0839395523108</v>
      </c>
      <c r="F498" s="12">
        <v>0</v>
      </c>
      <c r="G498" s="13">
        <v>0</v>
      </c>
      <c r="H498" s="11">
        <v>0</v>
      </c>
      <c r="I498" s="11">
        <v>0</v>
      </c>
      <c r="J498" s="11">
        <v>0</v>
      </c>
      <c r="K498" s="12">
        <v>0</v>
      </c>
      <c r="L498" s="13">
        <v>0</v>
      </c>
      <c r="M498" s="11">
        <v>0</v>
      </c>
      <c r="N498" s="11">
        <v>0</v>
      </c>
      <c r="O498" s="11">
        <v>0</v>
      </c>
      <c r="P498" s="12">
        <v>0</v>
      </c>
    </row>
    <row r="499" spans="1:16" x14ac:dyDescent="0.35">
      <c r="A499" s="13" t="s">
        <v>25</v>
      </c>
      <c r="B499" s="11" t="s">
        <v>181</v>
      </c>
      <c r="C499" s="11" t="s">
        <v>27</v>
      </c>
      <c r="D499" s="7" t="s">
        <v>48</v>
      </c>
      <c r="E499" s="13">
        <v>1361.6285868883126</v>
      </c>
      <c r="F499" s="12">
        <v>0</v>
      </c>
      <c r="G499" s="13">
        <v>0</v>
      </c>
      <c r="H499" s="11">
        <v>0</v>
      </c>
      <c r="I499" s="11">
        <v>0</v>
      </c>
      <c r="J499" s="11">
        <v>0</v>
      </c>
      <c r="K499" s="12">
        <v>0</v>
      </c>
      <c r="L499" s="13">
        <v>0</v>
      </c>
      <c r="M499" s="11">
        <v>0</v>
      </c>
      <c r="N499" s="11">
        <v>0</v>
      </c>
      <c r="O499" s="11">
        <v>0</v>
      </c>
      <c r="P499" s="12">
        <v>0</v>
      </c>
    </row>
    <row r="500" spans="1:16" x14ac:dyDescent="0.35">
      <c r="A500" s="13" t="s">
        <v>25</v>
      </c>
      <c r="B500" s="11" t="s">
        <v>181</v>
      </c>
      <c r="C500" s="11" t="s">
        <v>27</v>
      </c>
      <c r="D500" s="7" t="s">
        <v>49</v>
      </c>
      <c r="E500" s="13">
        <v>6089.8086075782785</v>
      </c>
      <c r="F500" s="12">
        <v>0</v>
      </c>
      <c r="G500" s="13">
        <v>0</v>
      </c>
      <c r="H500" s="11">
        <v>0</v>
      </c>
      <c r="I500" s="11">
        <v>0</v>
      </c>
      <c r="J500" s="11">
        <v>0</v>
      </c>
      <c r="K500" s="12">
        <v>0</v>
      </c>
      <c r="L500" s="13">
        <v>0</v>
      </c>
      <c r="M500" s="11">
        <v>0</v>
      </c>
      <c r="N500" s="11">
        <v>0</v>
      </c>
      <c r="O500" s="11">
        <v>0</v>
      </c>
      <c r="P500" s="12">
        <v>0</v>
      </c>
    </row>
    <row r="501" spans="1:16" x14ac:dyDescent="0.35">
      <c r="A501" s="13" t="s">
        <v>25</v>
      </c>
      <c r="B501" s="11" t="s">
        <v>181</v>
      </c>
      <c r="C501" s="11" t="s">
        <v>27</v>
      </c>
      <c r="D501" s="7" t="s">
        <v>184</v>
      </c>
      <c r="E501" s="13">
        <v>29.9524230957032</v>
      </c>
      <c r="F501" s="12">
        <v>4</v>
      </c>
      <c r="G501" s="13">
        <v>2.9952423095703202</v>
      </c>
      <c r="H501" s="11">
        <v>2.9952423095703202</v>
      </c>
      <c r="I501" s="11">
        <v>2.9952423095703202</v>
      </c>
      <c r="J501" s="11">
        <v>2.9952423095703202</v>
      </c>
      <c r="K501" s="12">
        <v>11.980969238281281</v>
      </c>
      <c r="L501" s="13">
        <v>0</v>
      </c>
      <c r="M501" s="11">
        <v>0</v>
      </c>
      <c r="N501" s="11">
        <v>0</v>
      </c>
      <c r="O501" s="11">
        <v>0</v>
      </c>
      <c r="P501" s="12">
        <v>0</v>
      </c>
    </row>
    <row r="502" spans="1:16" x14ac:dyDescent="0.35">
      <c r="A502" s="13" t="s">
        <v>25</v>
      </c>
      <c r="B502" s="11" t="s">
        <v>181</v>
      </c>
      <c r="C502" s="11" t="s">
        <v>27</v>
      </c>
      <c r="D502" s="7" t="s">
        <v>52</v>
      </c>
      <c r="E502" s="13">
        <v>36.188064098358126</v>
      </c>
      <c r="F502" s="12">
        <v>4.5</v>
      </c>
      <c r="G502" s="13">
        <v>3.2569257688522324</v>
      </c>
      <c r="H502" s="11">
        <v>4.8853886532783477</v>
      </c>
      <c r="I502" s="11">
        <v>0</v>
      </c>
      <c r="J502" s="11">
        <v>0</v>
      </c>
      <c r="K502" s="12">
        <v>8.1423144221305801</v>
      </c>
      <c r="L502" s="13">
        <v>0</v>
      </c>
      <c r="M502" s="11">
        <v>0</v>
      </c>
      <c r="N502" s="11">
        <v>0</v>
      </c>
      <c r="O502" s="11">
        <v>0</v>
      </c>
      <c r="P502" s="12">
        <v>0</v>
      </c>
    </row>
    <row r="503" spans="1:16" x14ac:dyDescent="0.35">
      <c r="A503" s="13" t="s">
        <v>25</v>
      </c>
      <c r="B503" s="11" t="s">
        <v>181</v>
      </c>
      <c r="C503" s="11" t="s">
        <v>27</v>
      </c>
      <c r="D503" s="7" t="s">
        <v>108</v>
      </c>
      <c r="E503" s="13">
        <v>32.917110443115199</v>
      </c>
      <c r="F503" s="12">
        <v>4.5</v>
      </c>
      <c r="G503" s="13">
        <v>2.9625399398803687</v>
      </c>
      <c r="H503" s="11">
        <v>4.4438099098205521</v>
      </c>
      <c r="I503" s="11">
        <v>0</v>
      </c>
      <c r="J503" s="11">
        <v>0</v>
      </c>
      <c r="K503" s="12">
        <v>7.4063498497009208</v>
      </c>
      <c r="L503" s="13">
        <v>0</v>
      </c>
      <c r="M503" s="11">
        <v>0</v>
      </c>
      <c r="N503" s="11">
        <v>0</v>
      </c>
      <c r="O503" s="11">
        <v>0</v>
      </c>
      <c r="P503" s="12">
        <v>0</v>
      </c>
    </row>
    <row r="504" spans="1:16" x14ac:dyDescent="0.35">
      <c r="A504" s="13" t="s">
        <v>25</v>
      </c>
      <c r="B504" s="11" t="s">
        <v>181</v>
      </c>
      <c r="C504" s="11" t="s">
        <v>27</v>
      </c>
      <c r="D504" s="7" t="s">
        <v>133</v>
      </c>
      <c r="E504" s="13">
        <v>10.423247575759889</v>
      </c>
      <c r="F504" s="12">
        <v>3</v>
      </c>
      <c r="G504" s="13">
        <v>0.78174356818199187</v>
      </c>
      <c r="H504" s="11">
        <v>0.78174356818199187</v>
      </c>
      <c r="I504" s="11">
        <v>0.78174356818199187</v>
      </c>
      <c r="J504" s="11">
        <v>0.78174356818199187</v>
      </c>
      <c r="K504" s="12">
        <v>3.1269742727279675</v>
      </c>
      <c r="L504" s="13">
        <v>0</v>
      </c>
      <c r="M504" s="11">
        <v>0</v>
      </c>
      <c r="N504" s="11">
        <v>0</v>
      </c>
      <c r="O504" s="11">
        <v>0</v>
      </c>
      <c r="P504" s="12">
        <v>0</v>
      </c>
    </row>
    <row r="505" spans="1:16" x14ac:dyDescent="0.35">
      <c r="A505" s="13" t="s">
        <v>25</v>
      </c>
      <c r="B505" s="11" t="s">
        <v>181</v>
      </c>
      <c r="C505" s="11" t="s">
        <v>27</v>
      </c>
      <c r="D505" s="7" t="s">
        <v>87</v>
      </c>
      <c r="E505" s="13">
        <v>341.03137207031301</v>
      </c>
      <c r="F505" s="12">
        <v>3</v>
      </c>
      <c r="G505" s="13">
        <v>25.577352905273479</v>
      </c>
      <c r="H505" s="11">
        <v>25.577352905273479</v>
      </c>
      <c r="I505" s="11">
        <v>25.577352905273479</v>
      </c>
      <c r="J505" s="11">
        <v>25.577352905273479</v>
      </c>
      <c r="K505" s="12">
        <v>102.30941162109391</v>
      </c>
      <c r="L505" s="13">
        <v>0</v>
      </c>
      <c r="M505" s="11">
        <v>0</v>
      </c>
      <c r="N505" s="11">
        <v>0</v>
      </c>
      <c r="O505" s="11">
        <v>0</v>
      </c>
      <c r="P505" s="12">
        <v>0</v>
      </c>
    </row>
    <row r="506" spans="1:16" x14ac:dyDescent="0.35">
      <c r="A506" s="13" t="s">
        <v>25</v>
      </c>
      <c r="B506" s="11" t="s">
        <v>181</v>
      </c>
      <c r="C506" s="11" t="s">
        <v>27</v>
      </c>
      <c r="D506" s="7" t="s">
        <v>53</v>
      </c>
      <c r="E506" s="13">
        <v>58.785890579223597</v>
      </c>
      <c r="F506" s="12">
        <v>3</v>
      </c>
      <c r="G506" s="13">
        <v>4.4089417934417705</v>
      </c>
      <c r="H506" s="11">
        <v>4.4089417934417705</v>
      </c>
      <c r="I506" s="11">
        <v>4.4089417934417705</v>
      </c>
      <c r="J506" s="11">
        <v>4.4089417934417705</v>
      </c>
      <c r="K506" s="12">
        <v>17.635767173767082</v>
      </c>
      <c r="L506" s="13">
        <v>0</v>
      </c>
      <c r="M506" s="11">
        <v>0</v>
      </c>
      <c r="N506" s="11">
        <v>0</v>
      </c>
      <c r="O506" s="11">
        <v>0</v>
      </c>
      <c r="P506" s="12">
        <v>0</v>
      </c>
    </row>
    <row r="507" spans="1:16" x14ac:dyDescent="0.35">
      <c r="A507" s="13" t="s">
        <v>25</v>
      </c>
      <c r="B507" s="11" t="s">
        <v>181</v>
      </c>
      <c r="C507" s="11" t="s">
        <v>27</v>
      </c>
      <c r="D507" s="7" t="s">
        <v>185</v>
      </c>
      <c r="E507" s="13">
        <v>70.587176322936998</v>
      </c>
      <c r="F507" s="12">
        <v>3</v>
      </c>
      <c r="G507" s="13">
        <v>0</v>
      </c>
      <c r="H507" s="11">
        <v>21.176152896881103</v>
      </c>
      <c r="I507" s="11">
        <v>0</v>
      </c>
      <c r="J507" s="11">
        <v>0</v>
      </c>
      <c r="K507" s="12">
        <v>21.176152896881103</v>
      </c>
      <c r="L507" s="13">
        <v>0</v>
      </c>
      <c r="M507" s="11">
        <v>2.1176152896881097</v>
      </c>
      <c r="N507" s="11">
        <v>0</v>
      </c>
      <c r="O507" s="11">
        <v>0</v>
      </c>
      <c r="P507" s="12">
        <v>2.1176152896881097</v>
      </c>
    </row>
    <row r="508" spans="1:16" x14ac:dyDescent="0.35">
      <c r="A508" s="13" t="s">
        <v>25</v>
      </c>
      <c r="B508" s="11" t="s">
        <v>181</v>
      </c>
      <c r="C508" s="11" t="s">
        <v>27</v>
      </c>
      <c r="D508" s="7" t="s">
        <v>57</v>
      </c>
      <c r="E508" s="13">
        <v>1921.7301144599921</v>
      </c>
      <c r="F508" s="12">
        <v>0</v>
      </c>
      <c r="G508" s="13">
        <v>0</v>
      </c>
      <c r="H508" s="11">
        <v>0</v>
      </c>
      <c r="I508" s="11">
        <v>0</v>
      </c>
      <c r="J508" s="11">
        <v>0</v>
      </c>
      <c r="K508" s="12">
        <v>0</v>
      </c>
      <c r="L508" s="13">
        <v>0</v>
      </c>
      <c r="M508" s="11">
        <v>0</v>
      </c>
      <c r="N508" s="11">
        <v>0</v>
      </c>
      <c r="O508" s="11">
        <v>0</v>
      </c>
      <c r="P508" s="12">
        <v>0</v>
      </c>
    </row>
    <row r="509" spans="1:16" x14ac:dyDescent="0.35">
      <c r="A509" s="13" t="s">
        <v>25</v>
      </c>
      <c r="B509" s="11" t="s">
        <v>181</v>
      </c>
      <c r="C509" s="11" t="s">
        <v>27</v>
      </c>
      <c r="D509" s="7" t="s">
        <v>109</v>
      </c>
      <c r="E509" s="13">
        <v>23.423046112060547</v>
      </c>
      <c r="F509" s="12">
        <v>3</v>
      </c>
      <c r="G509" s="13">
        <v>2.2486124267578127</v>
      </c>
      <c r="H509" s="11">
        <v>3.372918640136719</v>
      </c>
      <c r="I509" s="11">
        <v>0</v>
      </c>
      <c r="J509" s="11">
        <v>0</v>
      </c>
      <c r="K509" s="12">
        <v>5.6215310668945317</v>
      </c>
      <c r="L509" s="13">
        <v>0</v>
      </c>
      <c r="M509" s="11">
        <v>0</v>
      </c>
      <c r="N509" s="11">
        <v>0</v>
      </c>
      <c r="O509" s="11">
        <v>0</v>
      </c>
      <c r="P509" s="12">
        <v>0</v>
      </c>
    </row>
    <row r="510" spans="1:16" x14ac:dyDescent="0.35">
      <c r="A510" s="13" t="s">
        <v>25</v>
      </c>
      <c r="B510" s="11" t="s">
        <v>181</v>
      </c>
      <c r="C510" s="11" t="s">
        <v>27</v>
      </c>
      <c r="D510" s="7" t="s">
        <v>89</v>
      </c>
      <c r="E510" s="13">
        <v>87.365867376327486</v>
      </c>
      <c r="F510" s="12">
        <v>5</v>
      </c>
      <c r="G510" s="13">
        <v>8.7365867376327504</v>
      </c>
      <c r="H510" s="11">
        <v>13.104880106449123</v>
      </c>
      <c r="I510" s="11">
        <v>0</v>
      </c>
      <c r="J510" s="11">
        <v>0</v>
      </c>
      <c r="K510" s="12">
        <v>21.841466844081872</v>
      </c>
      <c r="L510" s="13">
        <v>0</v>
      </c>
      <c r="M510" s="11">
        <v>0</v>
      </c>
      <c r="N510" s="11">
        <v>0</v>
      </c>
      <c r="O510" s="11">
        <v>0</v>
      </c>
      <c r="P510" s="12">
        <v>0</v>
      </c>
    </row>
    <row r="511" spans="1:16" x14ac:dyDescent="0.35">
      <c r="A511" s="13" t="s">
        <v>25</v>
      </c>
      <c r="B511" s="11" t="s">
        <v>181</v>
      </c>
      <c r="C511" s="11" t="s">
        <v>27</v>
      </c>
      <c r="D511" s="7" t="s">
        <v>59</v>
      </c>
      <c r="E511" s="13">
        <v>1224.3551313877106</v>
      </c>
      <c r="F511" s="12">
        <v>3</v>
      </c>
      <c r="G511" s="13">
        <v>0</v>
      </c>
      <c r="H511" s="11">
        <v>0</v>
      </c>
      <c r="I511" s="11">
        <v>0</v>
      </c>
      <c r="J511" s="11">
        <v>183.65326970815661</v>
      </c>
      <c r="K511" s="12">
        <v>183.65326970815661</v>
      </c>
      <c r="L511" s="13">
        <v>0</v>
      </c>
      <c r="M511" s="11">
        <v>0</v>
      </c>
      <c r="N511" s="11">
        <v>0</v>
      </c>
      <c r="O511" s="11">
        <v>0</v>
      </c>
      <c r="P511" s="12">
        <v>0</v>
      </c>
    </row>
    <row r="512" spans="1:16" x14ac:dyDescent="0.35">
      <c r="A512" s="13" t="s">
        <v>25</v>
      </c>
      <c r="B512" s="11" t="s">
        <v>181</v>
      </c>
      <c r="C512" s="11" t="s">
        <v>27</v>
      </c>
      <c r="D512" s="7" t="s">
        <v>60</v>
      </c>
      <c r="E512" s="13">
        <v>50.714952468871999</v>
      </c>
      <c r="F512" s="12">
        <v>4</v>
      </c>
      <c r="G512" s="13">
        <v>6.4915139160156157</v>
      </c>
      <c r="H512" s="11">
        <v>9.7372708740234248</v>
      </c>
      <c r="I512" s="11">
        <v>0</v>
      </c>
      <c r="J512" s="11">
        <v>0</v>
      </c>
      <c r="K512" s="12">
        <v>16.22878479003904</v>
      </c>
      <c r="L512" s="13">
        <v>0</v>
      </c>
      <c r="M512" s="11">
        <v>0</v>
      </c>
      <c r="N512" s="11">
        <v>0</v>
      </c>
      <c r="O512" s="11">
        <v>0</v>
      </c>
      <c r="P512" s="12">
        <v>0</v>
      </c>
    </row>
    <row r="513" spans="1:16" x14ac:dyDescent="0.35">
      <c r="A513" s="13" t="s">
        <v>25</v>
      </c>
      <c r="B513" s="11" t="s">
        <v>181</v>
      </c>
      <c r="C513" s="11" t="s">
        <v>27</v>
      </c>
      <c r="D513" s="7" t="s">
        <v>186</v>
      </c>
      <c r="E513" s="13">
        <v>8.3561904430389404</v>
      </c>
      <c r="F513" s="12">
        <v>4</v>
      </c>
      <c r="G513" s="13">
        <v>1.0695923767089843</v>
      </c>
      <c r="H513" s="11">
        <v>1.6043885650634766</v>
      </c>
      <c r="I513" s="11">
        <v>0</v>
      </c>
      <c r="J513" s="11">
        <v>0</v>
      </c>
      <c r="K513" s="12">
        <v>2.6739809417724612</v>
      </c>
      <c r="L513" s="13">
        <v>0</v>
      </c>
      <c r="M513" s="11">
        <v>0</v>
      </c>
      <c r="N513" s="11">
        <v>0</v>
      </c>
      <c r="O513" s="11">
        <v>0</v>
      </c>
      <c r="P513" s="12">
        <v>0</v>
      </c>
    </row>
    <row r="514" spans="1:16" x14ac:dyDescent="0.35">
      <c r="A514" s="13" t="s">
        <v>25</v>
      </c>
      <c r="B514" s="11" t="s">
        <v>181</v>
      </c>
      <c r="C514" s="11" t="s">
        <v>27</v>
      </c>
      <c r="D514" s="7" t="s">
        <v>62</v>
      </c>
      <c r="E514" s="13">
        <v>469.52324628829962</v>
      </c>
      <c r="F514" s="12">
        <v>3.25</v>
      </c>
      <c r="G514" s="13">
        <v>0</v>
      </c>
      <c r="H514" s="11">
        <v>0</v>
      </c>
      <c r="I514" s="11">
        <v>0</v>
      </c>
      <c r="J514" s="11">
        <v>122.0760440349579</v>
      </c>
      <c r="K514" s="12">
        <v>122.0760440349579</v>
      </c>
      <c r="L514" s="13">
        <v>0</v>
      </c>
      <c r="M514" s="11">
        <v>0</v>
      </c>
      <c r="N514" s="11">
        <v>0</v>
      </c>
      <c r="O514" s="11">
        <v>45.778516513109217</v>
      </c>
      <c r="P514" s="12">
        <v>45.778516513109217</v>
      </c>
    </row>
    <row r="515" spans="1:16" x14ac:dyDescent="0.35">
      <c r="A515" s="13" t="s">
        <v>25</v>
      </c>
      <c r="B515" s="11" t="s">
        <v>181</v>
      </c>
      <c r="C515" s="11" t="s">
        <v>27</v>
      </c>
      <c r="D515" s="7" t="s">
        <v>63</v>
      </c>
      <c r="E515" s="13">
        <v>127.95133519172663</v>
      </c>
      <c r="F515" s="12">
        <v>2.5</v>
      </c>
      <c r="G515" s="13">
        <v>0</v>
      </c>
      <c r="H515" s="11">
        <v>0</v>
      </c>
      <c r="I515" s="11">
        <v>15.993916898965828</v>
      </c>
      <c r="J515" s="11">
        <v>0</v>
      </c>
      <c r="K515" s="12">
        <v>15.993916898965828</v>
      </c>
      <c r="L515" s="13">
        <v>0</v>
      </c>
      <c r="M515" s="11">
        <v>0</v>
      </c>
      <c r="N515" s="11">
        <v>15.993916898965828</v>
      </c>
      <c r="O515" s="11">
        <v>0</v>
      </c>
      <c r="P515" s="12">
        <v>15.993916898965828</v>
      </c>
    </row>
    <row r="516" spans="1:16" x14ac:dyDescent="0.35">
      <c r="A516" s="13" t="s">
        <v>25</v>
      </c>
      <c r="B516" s="11" t="s">
        <v>181</v>
      </c>
      <c r="C516" s="11" t="s">
        <v>27</v>
      </c>
      <c r="D516" s="7" t="s">
        <v>137</v>
      </c>
      <c r="E516" s="13">
        <v>9.6139049530029297</v>
      </c>
      <c r="F516" s="12">
        <v>0</v>
      </c>
      <c r="G516" s="13">
        <v>0</v>
      </c>
      <c r="H516" s="11">
        <v>0</v>
      </c>
      <c r="I516" s="11">
        <v>0</v>
      </c>
      <c r="J516" s="11">
        <v>0</v>
      </c>
      <c r="K516" s="12">
        <v>0</v>
      </c>
      <c r="L516" s="13">
        <v>0</v>
      </c>
      <c r="M516" s="11">
        <v>0</v>
      </c>
      <c r="N516" s="11">
        <v>0</v>
      </c>
      <c r="O516" s="11">
        <v>0</v>
      </c>
      <c r="P516" s="12">
        <v>0</v>
      </c>
    </row>
    <row r="517" spans="1:16" x14ac:dyDescent="0.35">
      <c r="A517" s="13" t="s">
        <v>25</v>
      </c>
      <c r="B517" s="11" t="s">
        <v>181</v>
      </c>
      <c r="C517" s="11" t="s">
        <v>27</v>
      </c>
      <c r="D517" s="7" t="s">
        <v>93</v>
      </c>
      <c r="E517" s="13">
        <v>81.932826727628679</v>
      </c>
      <c r="F517" s="12">
        <v>0</v>
      </c>
      <c r="G517" s="13">
        <v>0</v>
      </c>
      <c r="H517" s="11">
        <v>0</v>
      </c>
      <c r="I517" s="11">
        <v>0</v>
      </c>
      <c r="J517" s="11">
        <v>0</v>
      </c>
      <c r="K517" s="12">
        <v>0</v>
      </c>
      <c r="L517" s="13">
        <v>0</v>
      </c>
      <c r="M517" s="11">
        <v>0</v>
      </c>
      <c r="N517" s="11">
        <v>0</v>
      </c>
      <c r="O517" s="11">
        <v>0</v>
      </c>
      <c r="P517" s="12">
        <v>0</v>
      </c>
    </row>
    <row r="518" spans="1:16" x14ac:dyDescent="0.35">
      <c r="A518" s="13" t="s">
        <v>25</v>
      </c>
      <c r="B518" s="11" t="s">
        <v>181</v>
      </c>
      <c r="C518" s="11" t="s">
        <v>27</v>
      </c>
      <c r="D518" s="7" t="s">
        <v>64</v>
      </c>
      <c r="E518" s="13">
        <v>40.343973159790011</v>
      </c>
      <c r="F518" s="12">
        <v>0</v>
      </c>
      <c r="G518" s="13">
        <v>0</v>
      </c>
      <c r="H518" s="11">
        <v>0</v>
      </c>
      <c r="I518" s="11">
        <v>0</v>
      </c>
      <c r="J518" s="11">
        <v>0</v>
      </c>
      <c r="K518" s="12">
        <v>0</v>
      </c>
      <c r="L518" s="13">
        <v>0</v>
      </c>
      <c r="M518" s="11">
        <v>0</v>
      </c>
      <c r="N518" s="11">
        <v>0</v>
      </c>
      <c r="O518" s="11">
        <v>0</v>
      </c>
      <c r="P518" s="12">
        <v>0</v>
      </c>
    </row>
    <row r="519" spans="1:16" x14ac:dyDescent="0.35">
      <c r="A519" s="13" t="s">
        <v>25</v>
      </c>
      <c r="B519" s="11" t="s">
        <v>181</v>
      </c>
      <c r="C519" s="11" t="s">
        <v>27</v>
      </c>
      <c r="D519" s="7" t="s">
        <v>112</v>
      </c>
      <c r="E519" s="13">
        <v>69.52179718017581</v>
      </c>
      <c r="F519" s="12">
        <v>4.5</v>
      </c>
      <c r="G519" s="13">
        <v>6.2569617462158247</v>
      </c>
      <c r="H519" s="11">
        <v>9.3854426193237348</v>
      </c>
      <c r="I519" s="11">
        <v>0</v>
      </c>
      <c r="J519" s="11">
        <v>0</v>
      </c>
      <c r="K519" s="12">
        <v>15.642404365539559</v>
      </c>
      <c r="L519" s="13">
        <v>0</v>
      </c>
      <c r="M519" s="11">
        <v>0</v>
      </c>
      <c r="N519" s="11">
        <v>0</v>
      </c>
      <c r="O519" s="11">
        <v>0</v>
      </c>
      <c r="P519" s="12">
        <v>0</v>
      </c>
    </row>
    <row r="520" spans="1:16" x14ac:dyDescent="0.35">
      <c r="A520" s="13" t="s">
        <v>25</v>
      </c>
      <c r="B520" s="11" t="s">
        <v>181</v>
      </c>
      <c r="C520" s="11" t="s">
        <v>27</v>
      </c>
      <c r="D520" s="7" t="s">
        <v>65</v>
      </c>
      <c r="E520" s="13">
        <v>1902.5222442150121</v>
      </c>
      <c r="F520" s="12">
        <v>3.5</v>
      </c>
      <c r="G520" s="13">
        <v>0</v>
      </c>
      <c r="H520" s="11">
        <v>0</v>
      </c>
      <c r="I520" s="11">
        <v>0</v>
      </c>
      <c r="J520" s="11">
        <v>332.94139273762715</v>
      </c>
      <c r="K520" s="12">
        <v>332.94139273762715</v>
      </c>
      <c r="L520" s="13">
        <v>0</v>
      </c>
      <c r="M520" s="11">
        <v>0</v>
      </c>
      <c r="N520" s="11">
        <v>66.588278547525434</v>
      </c>
      <c r="O520" s="11">
        <v>133.17655709505087</v>
      </c>
      <c r="P520" s="12">
        <v>199.76483564257632</v>
      </c>
    </row>
    <row r="521" spans="1:16" x14ac:dyDescent="0.35">
      <c r="A521" s="13" t="s">
        <v>25</v>
      </c>
      <c r="B521" s="11" t="s">
        <v>181</v>
      </c>
      <c r="C521" s="11" t="s">
        <v>27</v>
      </c>
      <c r="D521" s="7" t="s">
        <v>187</v>
      </c>
      <c r="E521" s="13">
        <v>30.422777175903299</v>
      </c>
      <c r="F521" s="12">
        <v>4.5</v>
      </c>
      <c r="G521" s="13">
        <v>0</v>
      </c>
      <c r="H521" s="11">
        <v>0</v>
      </c>
      <c r="I521" s="11">
        <v>4.107074918746946</v>
      </c>
      <c r="J521" s="11">
        <v>0</v>
      </c>
      <c r="K521" s="12">
        <v>4.107074918746946</v>
      </c>
      <c r="L521" s="13">
        <v>0</v>
      </c>
      <c r="M521" s="11">
        <v>0</v>
      </c>
      <c r="N521" s="11">
        <v>0</v>
      </c>
      <c r="O521" s="11">
        <v>0</v>
      </c>
      <c r="P521" s="12">
        <v>0</v>
      </c>
    </row>
    <row r="522" spans="1:16" x14ac:dyDescent="0.35">
      <c r="A522" s="13" t="s">
        <v>25</v>
      </c>
      <c r="B522" s="11" t="s">
        <v>181</v>
      </c>
      <c r="C522" s="11" t="s">
        <v>27</v>
      </c>
      <c r="D522" s="7" t="s">
        <v>188</v>
      </c>
      <c r="E522" s="13">
        <v>19.4226894378662</v>
      </c>
      <c r="F522" s="12">
        <v>0</v>
      </c>
      <c r="G522" s="13">
        <v>0</v>
      </c>
      <c r="H522" s="11">
        <v>0</v>
      </c>
      <c r="I522" s="11">
        <v>0</v>
      </c>
      <c r="J522" s="11">
        <v>0</v>
      </c>
      <c r="K522" s="12">
        <v>0</v>
      </c>
      <c r="L522" s="13">
        <v>0</v>
      </c>
      <c r="M522" s="11">
        <v>0</v>
      </c>
      <c r="N522" s="11">
        <v>0</v>
      </c>
      <c r="O522" s="11">
        <v>0</v>
      </c>
      <c r="P522" s="12">
        <v>0</v>
      </c>
    </row>
    <row r="523" spans="1:16" x14ac:dyDescent="0.35">
      <c r="A523" s="13" t="s">
        <v>25</v>
      </c>
      <c r="B523" s="11" t="s">
        <v>181</v>
      </c>
      <c r="C523" s="11" t="s">
        <v>27</v>
      </c>
      <c r="D523" s="7" t="s">
        <v>66</v>
      </c>
      <c r="E523" s="13">
        <v>2499.0772783756265</v>
      </c>
      <c r="F523" s="12">
        <v>1.5</v>
      </c>
      <c r="G523" s="13">
        <v>0</v>
      </c>
      <c r="H523" s="11">
        <v>0</v>
      </c>
      <c r="I523" s="11">
        <v>0</v>
      </c>
      <c r="J523" s="11">
        <v>37.486159175634398</v>
      </c>
      <c r="K523" s="12">
        <v>37.486159175634398</v>
      </c>
      <c r="L523" s="13">
        <v>0</v>
      </c>
      <c r="M523" s="11">
        <v>0</v>
      </c>
      <c r="N523" s="11">
        <v>0</v>
      </c>
      <c r="O523" s="11">
        <v>749.72318351268802</v>
      </c>
      <c r="P523" s="12">
        <v>749.72318351268802</v>
      </c>
    </row>
    <row r="524" spans="1:16" x14ac:dyDescent="0.35">
      <c r="A524" s="13" t="s">
        <v>25</v>
      </c>
      <c r="B524" s="11" t="s">
        <v>181</v>
      </c>
      <c r="C524" s="11" t="s">
        <v>27</v>
      </c>
      <c r="D524" s="7" t="s">
        <v>95</v>
      </c>
      <c r="E524" s="13">
        <v>153.4746143817901</v>
      </c>
      <c r="F524" s="12">
        <v>2.5</v>
      </c>
      <c r="G524" s="13">
        <v>0</v>
      </c>
      <c r="H524" s="11">
        <v>0</v>
      </c>
      <c r="I524" s="11">
        <v>0</v>
      </c>
      <c r="J524" s="11">
        <v>19.184326797723763</v>
      </c>
      <c r="K524" s="12">
        <v>19.184326797723763</v>
      </c>
      <c r="L524" s="13">
        <v>0</v>
      </c>
      <c r="M524" s="11">
        <v>0</v>
      </c>
      <c r="N524" s="11">
        <v>0</v>
      </c>
      <c r="O524" s="11">
        <v>0</v>
      </c>
      <c r="P524" s="12">
        <v>0</v>
      </c>
    </row>
    <row r="525" spans="1:16" x14ac:dyDescent="0.35">
      <c r="A525" s="13" t="s">
        <v>25</v>
      </c>
      <c r="B525" s="11" t="s">
        <v>181</v>
      </c>
      <c r="C525" s="11" t="s">
        <v>27</v>
      </c>
      <c r="D525" s="7" t="s">
        <v>67</v>
      </c>
      <c r="E525" s="13">
        <v>11.4580335617065</v>
      </c>
      <c r="F525" s="12">
        <v>5</v>
      </c>
      <c r="G525" s="13">
        <v>1.83328536987304</v>
      </c>
      <c r="H525" s="11">
        <v>2.7499280548095602</v>
      </c>
      <c r="I525" s="11">
        <v>0</v>
      </c>
      <c r="J525" s="11">
        <v>0</v>
      </c>
      <c r="K525" s="12">
        <v>4.5832134246826</v>
      </c>
      <c r="L525" s="13">
        <v>0</v>
      </c>
      <c r="M525" s="11">
        <v>0</v>
      </c>
      <c r="N525" s="11">
        <v>0</v>
      </c>
      <c r="O525" s="11">
        <v>0</v>
      </c>
      <c r="P525" s="12">
        <v>0</v>
      </c>
    </row>
    <row r="526" spans="1:16" x14ac:dyDescent="0.35">
      <c r="A526" s="13" t="s">
        <v>25</v>
      </c>
      <c r="B526" s="11" t="s">
        <v>181</v>
      </c>
      <c r="C526" s="11" t="s">
        <v>27</v>
      </c>
      <c r="D526" s="7" t="s">
        <v>97</v>
      </c>
      <c r="E526" s="13">
        <v>47.845585823059139</v>
      </c>
      <c r="F526" s="12">
        <v>3</v>
      </c>
      <c r="G526" s="13">
        <v>0</v>
      </c>
      <c r="H526" s="11">
        <v>0</v>
      </c>
      <c r="I526" s="11">
        <v>0</v>
      </c>
      <c r="J526" s="11">
        <v>14.353675746917745</v>
      </c>
      <c r="K526" s="12">
        <v>14.353675746917745</v>
      </c>
      <c r="L526" s="13">
        <v>0</v>
      </c>
      <c r="M526" s="11">
        <v>0</v>
      </c>
      <c r="N526" s="11">
        <v>0</v>
      </c>
      <c r="O526" s="11">
        <v>0</v>
      </c>
      <c r="P526" s="12">
        <v>0</v>
      </c>
    </row>
    <row r="527" spans="1:16" x14ac:dyDescent="0.35">
      <c r="A527" s="13" t="s">
        <v>25</v>
      </c>
      <c r="B527" s="11" t="s">
        <v>181</v>
      </c>
      <c r="C527" s="11" t="s">
        <v>27</v>
      </c>
      <c r="D527" s="7" t="s">
        <v>147</v>
      </c>
      <c r="E527" s="13">
        <v>3.0129035711288399</v>
      </c>
      <c r="F527" s="12">
        <v>0</v>
      </c>
      <c r="G527" s="13">
        <v>0</v>
      </c>
      <c r="H527" s="11">
        <v>0</v>
      </c>
      <c r="I527" s="11">
        <v>0</v>
      </c>
      <c r="J527" s="11">
        <v>0</v>
      </c>
      <c r="K527" s="12">
        <v>0</v>
      </c>
      <c r="L527" s="13">
        <v>0</v>
      </c>
      <c r="M527" s="11">
        <v>0</v>
      </c>
      <c r="N527" s="11">
        <v>0</v>
      </c>
      <c r="O527" s="11">
        <v>0</v>
      </c>
      <c r="P527" s="12">
        <v>0</v>
      </c>
    </row>
    <row r="528" spans="1:16" x14ac:dyDescent="0.35">
      <c r="A528" s="13" t="s">
        <v>25</v>
      </c>
      <c r="B528" s="11" t="s">
        <v>181</v>
      </c>
      <c r="C528" s="11" t="s">
        <v>27</v>
      </c>
      <c r="D528" s="7" t="s">
        <v>189</v>
      </c>
      <c r="E528" s="13">
        <v>35.385713100433364</v>
      </c>
      <c r="F528" s="12">
        <v>0</v>
      </c>
      <c r="G528" s="13">
        <v>0</v>
      </c>
      <c r="H528" s="11">
        <v>0</v>
      </c>
      <c r="I528" s="11">
        <v>0</v>
      </c>
      <c r="J528" s="11">
        <v>0</v>
      </c>
      <c r="K528" s="12">
        <v>0</v>
      </c>
      <c r="L528" s="13">
        <v>0</v>
      </c>
      <c r="M528" s="11">
        <v>0</v>
      </c>
      <c r="N528" s="11">
        <v>0</v>
      </c>
      <c r="O528" s="11">
        <v>0</v>
      </c>
      <c r="P528" s="12">
        <v>0</v>
      </c>
    </row>
    <row r="529" spans="1:16" x14ac:dyDescent="0.35">
      <c r="A529" s="13" t="s">
        <v>25</v>
      </c>
      <c r="B529" s="11" t="s">
        <v>181</v>
      </c>
      <c r="C529" s="11" t="s">
        <v>27</v>
      </c>
      <c r="D529" s="7" t="s">
        <v>99</v>
      </c>
      <c r="E529" s="13">
        <v>1.06509065628052</v>
      </c>
      <c r="F529" s="12">
        <v>0</v>
      </c>
      <c r="G529" s="13">
        <v>0</v>
      </c>
      <c r="H529" s="11">
        <v>0</v>
      </c>
      <c r="I529" s="11">
        <v>0</v>
      </c>
      <c r="J529" s="11">
        <v>0</v>
      </c>
      <c r="K529" s="12">
        <v>0</v>
      </c>
      <c r="L529" s="13">
        <v>0</v>
      </c>
      <c r="M529" s="11">
        <v>0</v>
      </c>
      <c r="N529" s="11">
        <v>0</v>
      </c>
      <c r="O529" s="11">
        <v>0</v>
      </c>
      <c r="P529" s="12">
        <v>0</v>
      </c>
    </row>
    <row r="530" spans="1:16" x14ac:dyDescent="0.35">
      <c r="A530" s="13" t="s">
        <v>25</v>
      </c>
      <c r="B530" s="11" t="s">
        <v>181</v>
      </c>
      <c r="C530" s="11" t="s">
        <v>27</v>
      </c>
      <c r="D530" s="7" t="s">
        <v>100</v>
      </c>
      <c r="E530" s="13">
        <v>22.865627765655521</v>
      </c>
      <c r="F530" s="12">
        <v>0</v>
      </c>
      <c r="G530" s="13">
        <v>0</v>
      </c>
      <c r="H530" s="11">
        <v>0</v>
      </c>
      <c r="I530" s="11">
        <v>0</v>
      </c>
      <c r="J530" s="11">
        <v>0</v>
      </c>
      <c r="K530" s="12">
        <v>0</v>
      </c>
      <c r="L530" s="13">
        <v>0</v>
      </c>
      <c r="M530" s="11">
        <v>0</v>
      </c>
      <c r="N530" s="11">
        <v>0</v>
      </c>
      <c r="O530" s="11">
        <v>0</v>
      </c>
      <c r="P530" s="12">
        <v>0</v>
      </c>
    </row>
    <row r="531" spans="1:16" x14ac:dyDescent="0.35">
      <c r="A531" s="13" t="s">
        <v>25</v>
      </c>
      <c r="B531" s="11" t="s">
        <v>181</v>
      </c>
      <c r="C531" s="11" t="s">
        <v>27</v>
      </c>
      <c r="D531" s="7" t="s">
        <v>190</v>
      </c>
      <c r="E531" s="13">
        <v>777.4361897110939</v>
      </c>
      <c r="F531" s="12">
        <v>3.5</v>
      </c>
      <c r="G531" s="13">
        <v>163.2615998393297</v>
      </c>
      <c r="H531" s="11">
        <v>244.89239975899457</v>
      </c>
      <c r="I531" s="11">
        <v>0</v>
      </c>
      <c r="J531" s="11">
        <v>0</v>
      </c>
      <c r="K531" s="12">
        <v>408.15399959832428</v>
      </c>
      <c r="L531" s="13">
        <v>0</v>
      </c>
      <c r="M531" s="11">
        <v>0</v>
      </c>
      <c r="N531" s="11">
        <v>0</v>
      </c>
      <c r="O531" s="11">
        <v>0</v>
      </c>
      <c r="P531" s="12">
        <v>0</v>
      </c>
    </row>
    <row r="532" spans="1:16" x14ac:dyDescent="0.35">
      <c r="A532" s="13" t="s">
        <v>25</v>
      </c>
      <c r="B532" s="11" t="s">
        <v>181</v>
      </c>
      <c r="C532" s="11" t="s">
        <v>27</v>
      </c>
      <c r="D532" s="7" t="s">
        <v>101</v>
      </c>
      <c r="E532" s="13">
        <v>33.218893051147496</v>
      </c>
      <c r="F532" s="12">
        <v>2</v>
      </c>
      <c r="G532" s="13">
        <v>0</v>
      </c>
      <c r="H532" s="11">
        <v>0</v>
      </c>
      <c r="I532" s="11">
        <v>0</v>
      </c>
      <c r="J532" s="11">
        <v>3.32188930511475</v>
      </c>
      <c r="K532" s="12">
        <v>3.32188930511475</v>
      </c>
      <c r="L532" s="13">
        <v>0</v>
      </c>
      <c r="M532" s="11">
        <v>0</v>
      </c>
      <c r="N532" s="11">
        <v>0</v>
      </c>
      <c r="O532" s="11">
        <v>0</v>
      </c>
      <c r="P532" s="12">
        <v>0</v>
      </c>
    </row>
    <row r="533" spans="1:16" x14ac:dyDescent="0.35">
      <c r="A533" s="13" t="s">
        <v>25</v>
      </c>
      <c r="B533" s="11" t="s">
        <v>181</v>
      </c>
      <c r="C533" s="11" t="s">
        <v>27</v>
      </c>
      <c r="D533" s="7" t="s">
        <v>70</v>
      </c>
      <c r="E533" s="13">
        <v>867.98312842845905</v>
      </c>
      <c r="F533" s="12">
        <v>4</v>
      </c>
      <c r="G533" s="13">
        <v>111.10184043884276</v>
      </c>
      <c r="H533" s="11">
        <v>166.65276065826413</v>
      </c>
      <c r="I533" s="11">
        <v>0</v>
      </c>
      <c r="J533" s="11">
        <v>0</v>
      </c>
      <c r="K533" s="12">
        <v>277.7546010971069</v>
      </c>
      <c r="L533" s="13">
        <v>0</v>
      </c>
      <c r="M533" s="11">
        <v>0</v>
      </c>
      <c r="N533" s="11">
        <v>0</v>
      </c>
      <c r="O533" s="11">
        <v>0</v>
      </c>
      <c r="P533" s="12">
        <v>0</v>
      </c>
    </row>
    <row r="534" spans="1:16" x14ac:dyDescent="0.35">
      <c r="A534" s="13" t="s">
        <v>25</v>
      </c>
      <c r="B534" s="11" t="s">
        <v>181</v>
      </c>
      <c r="C534" s="11" t="s">
        <v>27</v>
      </c>
      <c r="D534" s="7" t="s">
        <v>71</v>
      </c>
      <c r="E534" s="13">
        <v>113.81385159492494</v>
      </c>
      <c r="F534" s="12">
        <v>3</v>
      </c>
      <c r="G534" s="13">
        <v>40.972986574172978</v>
      </c>
      <c r="H534" s="11">
        <v>0</v>
      </c>
      <c r="I534" s="11">
        <v>0</v>
      </c>
      <c r="J534" s="11">
        <v>0</v>
      </c>
      <c r="K534" s="12">
        <v>40.972986574172978</v>
      </c>
      <c r="L534" s="13">
        <v>23.900908834934238</v>
      </c>
      <c r="M534" s="11">
        <v>0</v>
      </c>
      <c r="N534" s="11">
        <v>0</v>
      </c>
      <c r="O534" s="11">
        <v>0</v>
      </c>
      <c r="P534" s="12">
        <v>23.900908834934238</v>
      </c>
    </row>
    <row r="535" spans="1:16" x14ac:dyDescent="0.35">
      <c r="A535" s="13" t="s">
        <v>25</v>
      </c>
      <c r="B535" s="11" t="s">
        <v>181</v>
      </c>
      <c r="C535" s="11" t="s">
        <v>27</v>
      </c>
      <c r="D535" s="7" t="s">
        <v>191</v>
      </c>
      <c r="E535" s="13">
        <v>22.991685628891002</v>
      </c>
      <c r="F535" s="12">
        <v>3</v>
      </c>
      <c r="G535" s="13">
        <v>1.7243764221668254</v>
      </c>
      <c r="H535" s="11">
        <v>1.7243764221668254</v>
      </c>
      <c r="I535" s="11">
        <v>1.7243764221668254</v>
      </c>
      <c r="J535" s="11">
        <v>1.7243764221668254</v>
      </c>
      <c r="K535" s="12">
        <v>6.8975056886673016</v>
      </c>
      <c r="L535" s="13">
        <v>0</v>
      </c>
      <c r="M535" s="11">
        <v>0</v>
      </c>
      <c r="N535" s="11">
        <v>0</v>
      </c>
      <c r="O535" s="11">
        <v>0</v>
      </c>
      <c r="P535" s="12">
        <v>0</v>
      </c>
    </row>
    <row r="536" spans="1:16" x14ac:dyDescent="0.35">
      <c r="A536" s="13" t="s">
        <v>25</v>
      </c>
      <c r="B536" s="11" t="s">
        <v>181</v>
      </c>
      <c r="C536" s="11" t="s">
        <v>27</v>
      </c>
      <c r="D536" s="7" t="s">
        <v>153</v>
      </c>
      <c r="E536" s="13">
        <v>770.80177497863735</v>
      </c>
      <c r="F536" s="12">
        <v>3.5</v>
      </c>
      <c r="G536" s="13">
        <v>0</v>
      </c>
      <c r="H536" s="11">
        <v>0</v>
      </c>
      <c r="I536" s="11">
        <v>134.89031062126156</v>
      </c>
      <c r="J536" s="11">
        <v>0</v>
      </c>
      <c r="K536" s="12">
        <v>134.89031062126156</v>
      </c>
      <c r="L536" s="13">
        <v>0</v>
      </c>
      <c r="M536" s="11">
        <v>0</v>
      </c>
      <c r="N536" s="11">
        <v>26.978062124252311</v>
      </c>
      <c r="O536" s="11">
        <v>0</v>
      </c>
      <c r="P536" s="12">
        <v>26.978062124252311</v>
      </c>
    </row>
    <row r="537" spans="1:16" x14ac:dyDescent="0.35">
      <c r="A537" s="13" t="s">
        <v>25</v>
      </c>
      <c r="B537" s="11" t="s">
        <v>181</v>
      </c>
      <c r="C537" s="11" t="s">
        <v>27</v>
      </c>
      <c r="D537" s="7" t="s">
        <v>72</v>
      </c>
      <c r="E537" s="13">
        <v>412.40546929836268</v>
      </c>
      <c r="F537" s="12">
        <v>2</v>
      </c>
      <c r="G537" s="13">
        <v>0</v>
      </c>
      <c r="H537" s="11">
        <v>0</v>
      </c>
      <c r="I537" s="11">
        <v>0</v>
      </c>
      <c r="J537" s="11">
        <v>41.24054692983627</v>
      </c>
      <c r="K537" s="12">
        <v>41.24054692983627</v>
      </c>
      <c r="L537" s="13">
        <v>0</v>
      </c>
      <c r="M537" s="11">
        <v>0</v>
      </c>
      <c r="N537" s="11">
        <v>8.2481093859672541</v>
      </c>
      <c r="O537" s="11">
        <v>16.496218771934508</v>
      </c>
      <c r="P537" s="12">
        <v>24.744328157901762</v>
      </c>
    </row>
    <row r="538" spans="1:16" x14ac:dyDescent="0.35">
      <c r="A538" s="13" t="s">
        <v>25</v>
      </c>
      <c r="B538" s="11" t="s">
        <v>181</v>
      </c>
      <c r="C538" s="11" t="s">
        <v>27</v>
      </c>
      <c r="D538" s="7" t="s">
        <v>73</v>
      </c>
      <c r="E538" s="13">
        <v>4.1298165321350098</v>
      </c>
      <c r="F538" s="12">
        <v>0</v>
      </c>
      <c r="G538" s="13">
        <v>0</v>
      </c>
      <c r="H538" s="11">
        <v>0</v>
      </c>
      <c r="I538" s="11">
        <v>0</v>
      </c>
      <c r="J538" s="11">
        <v>0</v>
      </c>
      <c r="K538" s="12">
        <v>0</v>
      </c>
      <c r="L538" s="13">
        <v>0</v>
      </c>
      <c r="M538" s="11">
        <v>0</v>
      </c>
      <c r="N538" s="11">
        <v>0</v>
      </c>
      <c r="O538" s="11">
        <v>0</v>
      </c>
      <c r="P538" s="12">
        <v>0</v>
      </c>
    </row>
    <row r="539" spans="1:16" x14ac:dyDescent="0.35">
      <c r="A539" s="13" t="s">
        <v>25</v>
      </c>
      <c r="B539" s="11" t="s">
        <v>181</v>
      </c>
      <c r="C539" s="11" t="s">
        <v>27</v>
      </c>
      <c r="D539" s="7" t="s">
        <v>76</v>
      </c>
      <c r="E539" s="13">
        <v>4498.1346096992493</v>
      </c>
      <c r="F539" s="12">
        <v>0.18</v>
      </c>
      <c r="G539" s="13">
        <v>40.483211487293239</v>
      </c>
      <c r="H539" s="11">
        <v>0</v>
      </c>
      <c r="I539" s="11">
        <v>0</v>
      </c>
      <c r="J539" s="11">
        <v>0</v>
      </c>
      <c r="K539" s="12">
        <v>40.483211487293239</v>
      </c>
      <c r="L539" s="13">
        <v>24.289926892375945</v>
      </c>
      <c r="M539" s="11">
        <v>0</v>
      </c>
      <c r="N539" s="11">
        <v>0</v>
      </c>
      <c r="O539" s="11">
        <v>0</v>
      </c>
      <c r="P539" s="12">
        <v>24.289926892375945</v>
      </c>
    </row>
    <row r="540" spans="1:16" x14ac:dyDescent="0.35">
      <c r="A540" s="13" t="s">
        <v>25</v>
      </c>
      <c r="B540" s="11" t="s">
        <v>181</v>
      </c>
      <c r="C540" s="11" t="s">
        <v>27</v>
      </c>
      <c r="D540" s="7" t="s">
        <v>192</v>
      </c>
      <c r="E540" s="13">
        <v>60.390526533126859</v>
      </c>
      <c r="F540" s="12">
        <v>3</v>
      </c>
      <c r="G540" s="13">
        <v>4.5292894899845155</v>
      </c>
      <c r="H540" s="11">
        <v>4.5292894899845155</v>
      </c>
      <c r="I540" s="11">
        <v>4.5292894899845155</v>
      </c>
      <c r="J540" s="11">
        <v>4.5292894899845155</v>
      </c>
      <c r="K540" s="12">
        <v>18.117157959938062</v>
      </c>
      <c r="L540" s="13">
        <v>0</v>
      </c>
      <c r="M540" s="11">
        <v>0</v>
      </c>
      <c r="N540" s="11">
        <v>0</v>
      </c>
      <c r="O540" s="11">
        <v>0</v>
      </c>
      <c r="P540" s="12">
        <v>0</v>
      </c>
    </row>
    <row r="541" spans="1:16" x14ac:dyDescent="0.35">
      <c r="A541" s="13" t="s">
        <v>25</v>
      </c>
      <c r="B541" s="11" t="s">
        <v>181</v>
      </c>
      <c r="C541" s="11" t="s">
        <v>27</v>
      </c>
      <c r="D541" s="7" t="s">
        <v>114</v>
      </c>
      <c r="E541" s="13">
        <v>321.77204895019497</v>
      </c>
      <c r="F541" s="12">
        <v>2</v>
      </c>
      <c r="G541" s="13">
        <v>0</v>
      </c>
      <c r="H541" s="11">
        <v>0</v>
      </c>
      <c r="I541" s="11">
        <v>0</v>
      </c>
      <c r="J541" s="11">
        <v>128.708819580078</v>
      </c>
      <c r="K541" s="12">
        <v>128.708819580078</v>
      </c>
      <c r="L541" s="13">
        <v>0</v>
      </c>
      <c r="M541" s="11">
        <v>0</v>
      </c>
      <c r="N541" s="11">
        <v>0</v>
      </c>
      <c r="O541" s="11">
        <v>6.4354409790039</v>
      </c>
      <c r="P541" s="12">
        <v>6.4354409790039</v>
      </c>
    </row>
    <row r="542" spans="1:16" x14ac:dyDescent="0.35">
      <c r="A542" s="13" t="s">
        <v>25</v>
      </c>
      <c r="B542" s="11" t="s">
        <v>181</v>
      </c>
      <c r="C542" s="11" t="s">
        <v>27</v>
      </c>
      <c r="D542" s="7" t="s">
        <v>77</v>
      </c>
      <c r="E542" s="13">
        <v>308.34005737304699</v>
      </c>
      <c r="F542" s="12">
        <v>0</v>
      </c>
      <c r="G542" s="13">
        <v>0</v>
      </c>
      <c r="H542" s="11">
        <v>0</v>
      </c>
      <c r="I542" s="11">
        <v>0</v>
      </c>
      <c r="J542" s="11">
        <v>0</v>
      </c>
      <c r="K542" s="12">
        <v>0</v>
      </c>
      <c r="L542" s="13">
        <v>0</v>
      </c>
      <c r="M542" s="11">
        <v>0</v>
      </c>
      <c r="N542" s="11">
        <v>0</v>
      </c>
      <c r="O542" s="11">
        <v>0</v>
      </c>
      <c r="P542" s="12">
        <v>0</v>
      </c>
    </row>
    <row r="543" spans="1:16" x14ac:dyDescent="0.35">
      <c r="A543" s="13" t="s">
        <v>25</v>
      </c>
      <c r="B543" s="11" t="s">
        <v>181</v>
      </c>
      <c r="C543" s="11" t="s">
        <v>27</v>
      </c>
      <c r="D543" s="7" t="s">
        <v>193</v>
      </c>
      <c r="E543" s="13">
        <v>52.807538986206026</v>
      </c>
      <c r="F543" s="12">
        <v>2.8</v>
      </c>
      <c r="G543" s="13">
        <v>4.4358332748413059</v>
      </c>
      <c r="H543" s="11">
        <v>0</v>
      </c>
      <c r="I543" s="11">
        <v>0</v>
      </c>
      <c r="J543" s="11">
        <v>0</v>
      </c>
      <c r="K543" s="12">
        <v>4.4358332748413059</v>
      </c>
      <c r="L543" s="13">
        <v>1.4786110916137687</v>
      </c>
      <c r="M543" s="11">
        <v>0</v>
      </c>
      <c r="N543" s="11">
        <v>0</v>
      </c>
      <c r="O543" s="11">
        <v>0</v>
      </c>
      <c r="P543" s="12">
        <v>1.4786110916137687</v>
      </c>
    </row>
    <row r="544" spans="1:16" x14ac:dyDescent="0.35">
      <c r="A544" s="13" t="s">
        <v>25</v>
      </c>
      <c r="B544" s="11" t="s">
        <v>181</v>
      </c>
      <c r="C544" s="11" t="s">
        <v>27</v>
      </c>
      <c r="D544" s="7" t="s">
        <v>78</v>
      </c>
      <c r="E544" s="13">
        <v>405.61009216308605</v>
      </c>
      <c r="F544" s="12">
        <v>5</v>
      </c>
      <c r="G544" s="13">
        <v>0</v>
      </c>
      <c r="H544" s="11">
        <v>0</v>
      </c>
      <c r="I544" s="11">
        <v>0</v>
      </c>
      <c r="J544" s="11">
        <v>162.24403686523442</v>
      </c>
      <c r="K544" s="12">
        <v>162.24403686523442</v>
      </c>
      <c r="L544" s="13">
        <v>25.350630760192878</v>
      </c>
      <c r="M544" s="11">
        <v>25.350630760192878</v>
      </c>
      <c r="N544" s="11">
        <v>25.350630760192878</v>
      </c>
      <c r="O544" s="11">
        <v>25.350630760192878</v>
      </c>
      <c r="P544" s="12">
        <v>101.40252304077151</v>
      </c>
    </row>
    <row r="545" spans="1:16" x14ac:dyDescent="0.35">
      <c r="A545" s="13" t="s">
        <v>25</v>
      </c>
      <c r="B545" s="11" t="s">
        <v>181</v>
      </c>
      <c r="C545" s="11" t="s">
        <v>27</v>
      </c>
      <c r="D545" s="7" t="s">
        <v>194</v>
      </c>
      <c r="E545" s="13">
        <v>3.44402074813843</v>
      </c>
      <c r="F545" s="12">
        <v>4.5</v>
      </c>
      <c r="G545" s="13">
        <v>0.1937261670827867</v>
      </c>
      <c r="H545" s="11">
        <v>0.1937261670827867</v>
      </c>
      <c r="I545" s="11">
        <v>0.1937261670827867</v>
      </c>
      <c r="J545" s="11">
        <v>0.1937261670827867</v>
      </c>
      <c r="K545" s="12">
        <v>0.7749046683311468</v>
      </c>
      <c r="L545" s="13">
        <v>0</v>
      </c>
      <c r="M545" s="11">
        <v>0</v>
      </c>
      <c r="N545" s="11">
        <v>0</v>
      </c>
      <c r="O545" s="11">
        <v>0</v>
      </c>
      <c r="P545" s="12">
        <v>0</v>
      </c>
    </row>
    <row r="546" spans="1:16" x14ac:dyDescent="0.35">
      <c r="A546" s="13" t="s">
        <v>25</v>
      </c>
      <c r="B546" s="11" t="s">
        <v>195</v>
      </c>
      <c r="C546" s="11" t="s">
        <v>27</v>
      </c>
      <c r="D546" s="7" t="s">
        <v>28</v>
      </c>
      <c r="E546" s="13">
        <v>29.767677307128899</v>
      </c>
      <c r="F546" s="12">
        <v>2</v>
      </c>
      <c r="G546" s="13">
        <v>1.9051313476562495</v>
      </c>
      <c r="H546" s="11">
        <v>2.8576970214843742</v>
      </c>
      <c r="I546" s="11">
        <v>0</v>
      </c>
      <c r="J546" s="11">
        <v>0</v>
      </c>
      <c r="K546" s="12">
        <v>4.7628283691406237</v>
      </c>
      <c r="L546" s="13">
        <v>0.59535354614257796</v>
      </c>
      <c r="M546" s="11">
        <v>1.1907070922851559</v>
      </c>
      <c r="N546" s="11">
        <v>0</v>
      </c>
      <c r="O546" s="11">
        <v>0</v>
      </c>
      <c r="P546" s="12">
        <v>1.7860606384277338</v>
      </c>
    </row>
    <row r="547" spans="1:16" x14ac:dyDescent="0.35">
      <c r="A547" s="13" t="s">
        <v>25</v>
      </c>
      <c r="B547" s="11" t="s">
        <v>195</v>
      </c>
      <c r="C547" s="11" t="s">
        <v>27</v>
      </c>
      <c r="D547" s="7" t="s">
        <v>124</v>
      </c>
      <c r="E547" s="13">
        <v>306.11936759948696</v>
      </c>
      <c r="F547" s="12">
        <v>4</v>
      </c>
      <c r="G547" s="13">
        <v>0</v>
      </c>
      <c r="H547" s="11">
        <v>0</v>
      </c>
      <c r="I547" s="11">
        <v>0</v>
      </c>
      <c r="J547" s="11">
        <v>122.44774703979479</v>
      </c>
      <c r="K547" s="12">
        <v>122.44774703979479</v>
      </c>
      <c r="L547" s="13">
        <v>0</v>
      </c>
      <c r="M547" s="11">
        <v>0</v>
      </c>
      <c r="N547" s="11">
        <v>0</v>
      </c>
      <c r="O547" s="11">
        <v>0</v>
      </c>
      <c r="P547" s="12">
        <v>0</v>
      </c>
    </row>
    <row r="548" spans="1:16" x14ac:dyDescent="0.35">
      <c r="A548" s="13" t="s">
        <v>25</v>
      </c>
      <c r="B548" s="11" t="s">
        <v>195</v>
      </c>
      <c r="C548" s="11" t="s">
        <v>26</v>
      </c>
      <c r="D548" s="7" t="s">
        <v>32</v>
      </c>
      <c r="E548" s="13">
        <v>26.540729522705028</v>
      </c>
      <c r="F548" s="12">
        <v>3</v>
      </c>
      <c r="G548" s="13">
        <v>0</v>
      </c>
      <c r="H548" s="11">
        <v>0</v>
      </c>
      <c r="I548" s="11">
        <v>0</v>
      </c>
      <c r="J548" s="11">
        <v>7.9622188568115098</v>
      </c>
      <c r="K548" s="12">
        <v>7.9622188568115098</v>
      </c>
      <c r="L548" s="13">
        <v>0.99527735710143872</v>
      </c>
      <c r="M548" s="11">
        <v>0.99527735710143872</v>
      </c>
      <c r="N548" s="11">
        <v>0.99527735710143872</v>
      </c>
      <c r="O548" s="11">
        <v>0.99527735710143872</v>
      </c>
      <c r="P548" s="12">
        <v>3.9811094284057549</v>
      </c>
    </row>
    <row r="549" spans="1:16" x14ac:dyDescent="0.35">
      <c r="A549" s="13" t="s">
        <v>25</v>
      </c>
      <c r="B549" s="11" t="s">
        <v>195</v>
      </c>
      <c r="C549" s="11" t="s">
        <v>27</v>
      </c>
      <c r="D549" s="7" t="s">
        <v>32</v>
      </c>
      <c r="E549" s="13">
        <v>369.42456424236292</v>
      </c>
      <c r="F549" s="12">
        <v>3</v>
      </c>
      <c r="G549" s="13">
        <v>0</v>
      </c>
      <c r="H549" s="11">
        <v>0</v>
      </c>
      <c r="I549" s="11">
        <v>0</v>
      </c>
      <c r="J549" s="11">
        <v>110.82736927270889</v>
      </c>
      <c r="K549" s="12">
        <v>110.82736927270889</v>
      </c>
      <c r="L549" s="13">
        <v>13.853421159088612</v>
      </c>
      <c r="M549" s="11">
        <v>13.853421159088612</v>
      </c>
      <c r="N549" s="11">
        <v>13.853421159088612</v>
      </c>
      <c r="O549" s="11">
        <v>13.853421159088612</v>
      </c>
      <c r="P549" s="12">
        <v>55.413684636354446</v>
      </c>
    </row>
    <row r="550" spans="1:16" x14ac:dyDescent="0.35">
      <c r="A550" s="13" t="s">
        <v>25</v>
      </c>
      <c r="B550" s="11" t="s">
        <v>195</v>
      </c>
      <c r="C550" s="11" t="s">
        <v>27</v>
      </c>
      <c r="D550" s="7" t="s">
        <v>82</v>
      </c>
      <c r="E550" s="13">
        <v>113.54449415206905</v>
      </c>
      <c r="F550" s="12">
        <v>1.25</v>
      </c>
      <c r="G550" s="13">
        <v>0</v>
      </c>
      <c r="H550" s="11">
        <v>0</v>
      </c>
      <c r="I550" s="11">
        <v>0</v>
      </c>
      <c r="J550" s="11">
        <v>14.193061769008631</v>
      </c>
      <c r="K550" s="12">
        <v>14.193061769008631</v>
      </c>
      <c r="L550" s="13">
        <v>0</v>
      </c>
      <c r="M550" s="11">
        <v>0</v>
      </c>
      <c r="N550" s="11">
        <v>0</v>
      </c>
      <c r="O550" s="11">
        <v>0</v>
      </c>
      <c r="P550" s="12">
        <v>0</v>
      </c>
    </row>
    <row r="551" spans="1:16" x14ac:dyDescent="0.35">
      <c r="A551" s="13" t="s">
        <v>25</v>
      </c>
      <c r="B551" s="11" t="s">
        <v>195</v>
      </c>
      <c r="C551" s="11" t="s">
        <v>27</v>
      </c>
      <c r="D551" s="7" t="s">
        <v>33</v>
      </c>
      <c r="E551" s="13">
        <v>56.15717911720273</v>
      </c>
      <c r="F551" s="12">
        <v>3.5</v>
      </c>
      <c r="G551" s="13">
        <v>6.2896040611267061</v>
      </c>
      <c r="H551" s="11">
        <v>9.4344060916900592</v>
      </c>
      <c r="I551" s="11">
        <v>0</v>
      </c>
      <c r="J551" s="11">
        <v>0</v>
      </c>
      <c r="K551" s="12">
        <v>15.724010152816765</v>
      </c>
      <c r="L551" s="13">
        <v>0</v>
      </c>
      <c r="M551" s="11">
        <v>0</v>
      </c>
      <c r="N551" s="11">
        <v>0</v>
      </c>
      <c r="O551" s="11">
        <v>0</v>
      </c>
      <c r="P551" s="12">
        <v>0</v>
      </c>
    </row>
    <row r="552" spans="1:16" x14ac:dyDescent="0.35">
      <c r="A552" s="13" t="s">
        <v>25</v>
      </c>
      <c r="B552" s="11" t="s">
        <v>195</v>
      </c>
      <c r="C552" s="11" t="s">
        <v>27</v>
      </c>
      <c r="D552" s="7" t="s">
        <v>127</v>
      </c>
      <c r="E552" s="13">
        <v>10.9737701416016</v>
      </c>
      <c r="F552" s="12">
        <v>1</v>
      </c>
      <c r="G552" s="13">
        <v>0</v>
      </c>
      <c r="H552" s="11">
        <v>0</v>
      </c>
      <c r="I552" s="11">
        <v>0</v>
      </c>
      <c r="J552" s="11">
        <v>0.54868850708007999</v>
      </c>
      <c r="K552" s="12">
        <v>0.54868850708007999</v>
      </c>
      <c r="L552" s="13">
        <v>0</v>
      </c>
      <c r="M552" s="11">
        <v>0</v>
      </c>
      <c r="N552" s="11">
        <v>0</v>
      </c>
      <c r="O552" s="11">
        <v>0</v>
      </c>
      <c r="P552" s="12">
        <v>0</v>
      </c>
    </row>
    <row r="553" spans="1:16" x14ac:dyDescent="0.35">
      <c r="A553" s="13" t="s">
        <v>25</v>
      </c>
      <c r="B553" s="11" t="s">
        <v>195</v>
      </c>
      <c r="C553" s="11" t="s">
        <v>27</v>
      </c>
      <c r="D553" s="7" t="s">
        <v>196</v>
      </c>
      <c r="E553" s="13">
        <v>8.2839269638061506</v>
      </c>
      <c r="F553" s="12">
        <v>0.6</v>
      </c>
      <c r="G553" s="13">
        <v>0</v>
      </c>
      <c r="H553" s="11">
        <v>0</v>
      </c>
      <c r="I553" s="11">
        <v>0.24851780891418451</v>
      </c>
      <c r="J553" s="11">
        <v>0</v>
      </c>
      <c r="K553" s="12">
        <v>0.24851780891418451</v>
      </c>
      <c r="L553" s="13">
        <v>0</v>
      </c>
      <c r="M553" s="11">
        <v>0</v>
      </c>
      <c r="N553" s="11">
        <v>4.9703561782836907E-2</v>
      </c>
      <c r="O553" s="11">
        <v>0</v>
      </c>
      <c r="P553" s="12">
        <v>4.9703561782836907E-2</v>
      </c>
    </row>
    <row r="554" spans="1:16" x14ac:dyDescent="0.35">
      <c r="A554" s="13" t="s">
        <v>25</v>
      </c>
      <c r="B554" s="11" t="s">
        <v>195</v>
      </c>
      <c r="C554" s="11" t="s">
        <v>27</v>
      </c>
      <c r="D554" s="7" t="s">
        <v>37</v>
      </c>
      <c r="E554" s="13">
        <v>684.99631255865108</v>
      </c>
      <c r="F554" s="12">
        <v>3.5</v>
      </c>
      <c r="G554" s="13">
        <v>0</v>
      </c>
      <c r="H554" s="11">
        <v>0</v>
      </c>
      <c r="I554" s="11">
        <v>0</v>
      </c>
      <c r="J554" s="11">
        <v>119.87435469776395</v>
      </c>
      <c r="K554" s="12">
        <v>119.87435469776395</v>
      </c>
      <c r="L554" s="13">
        <v>0</v>
      </c>
      <c r="M554" s="11">
        <v>0</v>
      </c>
      <c r="N554" s="11">
        <v>0</v>
      </c>
      <c r="O554" s="11">
        <v>71.92461281865836</v>
      </c>
      <c r="P554" s="12">
        <v>71.92461281865836</v>
      </c>
    </row>
    <row r="555" spans="1:16" x14ac:dyDescent="0.35">
      <c r="A555" s="13" t="s">
        <v>25</v>
      </c>
      <c r="B555" s="11" t="s">
        <v>195</v>
      </c>
      <c r="C555" s="11" t="s">
        <v>27</v>
      </c>
      <c r="D555" s="7" t="s">
        <v>197</v>
      </c>
      <c r="E555" s="13">
        <v>4.9597845077514604</v>
      </c>
      <c r="F555" s="12">
        <v>3</v>
      </c>
      <c r="G555" s="13">
        <v>0</v>
      </c>
      <c r="H555" s="11">
        <v>0</v>
      </c>
      <c r="I555" s="11">
        <v>0</v>
      </c>
      <c r="J555" s="11">
        <v>1.4879353523254384</v>
      </c>
      <c r="K555" s="12">
        <v>1.4879353523254384</v>
      </c>
      <c r="L555" s="13">
        <v>0</v>
      </c>
      <c r="M555" s="11">
        <v>0</v>
      </c>
      <c r="N555" s="11">
        <v>0</v>
      </c>
      <c r="O555" s="11">
        <v>0</v>
      </c>
      <c r="P555" s="12">
        <v>0</v>
      </c>
    </row>
    <row r="556" spans="1:16" x14ac:dyDescent="0.35">
      <c r="A556" s="13" t="s">
        <v>25</v>
      </c>
      <c r="B556" s="11" t="s">
        <v>195</v>
      </c>
      <c r="C556" s="11" t="s">
        <v>27</v>
      </c>
      <c r="D556" s="7" t="s">
        <v>38</v>
      </c>
      <c r="E556" s="13">
        <v>21.4599800109863</v>
      </c>
      <c r="F556" s="12">
        <v>7</v>
      </c>
      <c r="G556" s="13">
        <v>3.0043972015380822</v>
      </c>
      <c r="H556" s="11">
        <v>4.5065958023071229</v>
      </c>
      <c r="I556" s="11">
        <v>0</v>
      </c>
      <c r="J556" s="11">
        <v>0</v>
      </c>
      <c r="K556" s="12">
        <v>7.5109930038452051</v>
      </c>
      <c r="L556" s="13">
        <v>0</v>
      </c>
      <c r="M556" s="11">
        <v>0</v>
      </c>
      <c r="N556" s="11">
        <v>0</v>
      </c>
      <c r="O556" s="11">
        <v>0</v>
      </c>
      <c r="P556" s="12">
        <v>0</v>
      </c>
    </row>
    <row r="557" spans="1:16" x14ac:dyDescent="0.35">
      <c r="A557" s="13" t="s">
        <v>25</v>
      </c>
      <c r="B557" s="11" t="s">
        <v>195</v>
      </c>
      <c r="C557" s="11" t="s">
        <v>27</v>
      </c>
      <c r="D557" s="7" t="s">
        <v>42</v>
      </c>
      <c r="E557" s="13">
        <v>0.85521291196346294</v>
      </c>
      <c r="F557" s="12">
        <v>6</v>
      </c>
      <c r="G557" s="13">
        <v>6.4140968397259732E-2</v>
      </c>
      <c r="H557" s="11">
        <v>6.4140968397259732E-2</v>
      </c>
      <c r="I557" s="11">
        <v>6.4140968397259732E-2</v>
      </c>
      <c r="J557" s="11">
        <v>6.4140968397259732E-2</v>
      </c>
      <c r="K557" s="12">
        <v>0.25656387358903893</v>
      </c>
      <c r="L557" s="13">
        <v>0</v>
      </c>
      <c r="M557" s="11">
        <v>0</v>
      </c>
      <c r="N557" s="11">
        <v>0</v>
      </c>
      <c r="O557" s="11">
        <v>0</v>
      </c>
      <c r="P557" s="12">
        <v>0</v>
      </c>
    </row>
    <row r="558" spans="1:16" x14ac:dyDescent="0.35">
      <c r="A558" s="13" t="s">
        <v>25</v>
      </c>
      <c r="B558" s="11" t="s">
        <v>195</v>
      </c>
      <c r="C558" s="11" t="s">
        <v>27</v>
      </c>
      <c r="D558" s="7" t="s">
        <v>43</v>
      </c>
      <c r="E558" s="13">
        <v>807.04789233207691</v>
      </c>
      <c r="F558" s="12">
        <v>3</v>
      </c>
      <c r="G558" s="13">
        <v>30.264295962452888</v>
      </c>
      <c r="H558" s="11">
        <v>30.264295962452888</v>
      </c>
      <c r="I558" s="11">
        <v>30.264295962452888</v>
      </c>
      <c r="J558" s="11">
        <v>30.264295962452888</v>
      </c>
      <c r="K558" s="12">
        <v>121.05718384981155</v>
      </c>
      <c r="L558" s="13">
        <v>0</v>
      </c>
      <c r="M558" s="11">
        <v>0</v>
      </c>
      <c r="N558" s="11">
        <v>0</v>
      </c>
      <c r="O558" s="11">
        <v>0</v>
      </c>
      <c r="P558" s="12">
        <v>0</v>
      </c>
    </row>
    <row r="559" spans="1:16" x14ac:dyDescent="0.35">
      <c r="A559" s="13" t="s">
        <v>25</v>
      </c>
      <c r="B559" s="11" t="s">
        <v>195</v>
      </c>
      <c r="C559" s="11" t="s">
        <v>27</v>
      </c>
      <c r="D559" s="7" t="s">
        <v>198</v>
      </c>
      <c r="E559" s="13">
        <v>4.1589889526367196</v>
      </c>
      <c r="F559" s="12">
        <v>1.25</v>
      </c>
      <c r="G559" s="13">
        <v>0</v>
      </c>
      <c r="H559" s="11">
        <v>0</v>
      </c>
      <c r="I559" s="11">
        <v>0.41589889526367196</v>
      </c>
      <c r="J559" s="11">
        <v>0</v>
      </c>
      <c r="K559" s="12">
        <v>0.41589889526367196</v>
      </c>
      <c r="L559" s="13">
        <v>0</v>
      </c>
      <c r="M559" s="11">
        <v>0</v>
      </c>
      <c r="N559" s="11">
        <v>0.25993680953979498</v>
      </c>
      <c r="O559" s="11">
        <v>0</v>
      </c>
      <c r="P559" s="12">
        <v>0.25993680953979498</v>
      </c>
    </row>
    <row r="560" spans="1:16" x14ac:dyDescent="0.35">
      <c r="A560" s="13" t="s">
        <v>25</v>
      </c>
      <c r="B560" s="11" t="s">
        <v>195</v>
      </c>
      <c r="C560" s="11" t="s">
        <v>27</v>
      </c>
      <c r="D560" s="7" t="s">
        <v>44</v>
      </c>
      <c r="E560" s="13">
        <v>3139.8233564570546</v>
      </c>
      <c r="F560" s="12">
        <v>1.25</v>
      </c>
      <c r="G560" s="13">
        <v>0</v>
      </c>
      <c r="H560" s="11">
        <v>0</v>
      </c>
      <c r="I560" s="11">
        <v>313.98233564570546</v>
      </c>
      <c r="J560" s="11">
        <v>0</v>
      </c>
      <c r="K560" s="12">
        <v>313.98233564570546</v>
      </c>
      <c r="L560" s="13">
        <v>0</v>
      </c>
      <c r="M560" s="11">
        <v>0</v>
      </c>
      <c r="N560" s="11">
        <v>196.23895977856591</v>
      </c>
      <c r="O560" s="11">
        <v>0</v>
      </c>
      <c r="P560" s="12">
        <v>196.23895977856591</v>
      </c>
    </row>
    <row r="561" spans="1:16" x14ac:dyDescent="0.35">
      <c r="A561" s="13" t="s">
        <v>25</v>
      </c>
      <c r="B561" s="11" t="s">
        <v>195</v>
      </c>
      <c r="C561" s="11" t="s">
        <v>27</v>
      </c>
      <c r="D561" s="7" t="s">
        <v>45</v>
      </c>
      <c r="E561" s="13">
        <v>11.715696334838899</v>
      </c>
      <c r="F561" s="12">
        <v>1.25</v>
      </c>
      <c r="G561" s="13">
        <v>1.4644620418548624</v>
      </c>
      <c r="H561" s="11">
        <v>0</v>
      </c>
      <c r="I561" s="11">
        <v>0</v>
      </c>
      <c r="J561" s="11">
        <v>0</v>
      </c>
      <c r="K561" s="12">
        <v>1.4644620418548624</v>
      </c>
      <c r="L561" s="13">
        <v>0.14644620418548623</v>
      </c>
      <c r="M561" s="11">
        <v>0</v>
      </c>
      <c r="N561" s="11">
        <v>0</v>
      </c>
      <c r="O561" s="11">
        <v>0</v>
      </c>
      <c r="P561" s="12">
        <v>0.14644620418548623</v>
      </c>
    </row>
    <row r="562" spans="1:16" x14ac:dyDescent="0.35">
      <c r="A562" s="13" t="s">
        <v>25</v>
      </c>
      <c r="B562" s="11" t="s">
        <v>195</v>
      </c>
      <c r="C562" s="11" t="s">
        <v>27</v>
      </c>
      <c r="D562" s="7" t="s">
        <v>46</v>
      </c>
      <c r="E562" s="13">
        <v>312.44410364329809</v>
      </c>
      <c r="F562" s="12">
        <v>1.25</v>
      </c>
      <c r="G562" s="13">
        <v>19.527756477706131</v>
      </c>
      <c r="H562" s="11">
        <v>0</v>
      </c>
      <c r="I562" s="11">
        <v>0</v>
      </c>
      <c r="J562" s="11">
        <v>0</v>
      </c>
      <c r="K562" s="12">
        <v>19.527756477706131</v>
      </c>
      <c r="L562" s="13">
        <v>156.22205182164905</v>
      </c>
      <c r="M562" s="11">
        <v>0</v>
      </c>
      <c r="N562" s="11">
        <v>0</v>
      </c>
      <c r="O562" s="11">
        <v>0</v>
      </c>
      <c r="P562" s="12">
        <v>156.22205182164905</v>
      </c>
    </row>
    <row r="563" spans="1:16" x14ac:dyDescent="0.35">
      <c r="A563" s="13" t="s">
        <v>25</v>
      </c>
      <c r="B563" s="11" t="s">
        <v>195</v>
      </c>
      <c r="C563" s="11" t="s">
        <v>27</v>
      </c>
      <c r="D563" s="7" t="s">
        <v>47</v>
      </c>
      <c r="E563" s="13">
        <v>299.26701831817655</v>
      </c>
      <c r="F563" s="12">
        <v>0</v>
      </c>
      <c r="G563" s="13">
        <v>0</v>
      </c>
      <c r="H563" s="11">
        <v>0</v>
      </c>
      <c r="I563" s="11">
        <v>0</v>
      </c>
      <c r="J563" s="11">
        <v>0</v>
      </c>
      <c r="K563" s="12">
        <v>0</v>
      </c>
      <c r="L563" s="13">
        <v>0</v>
      </c>
      <c r="M563" s="11">
        <v>0</v>
      </c>
      <c r="N563" s="11">
        <v>0</v>
      </c>
      <c r="O563" s="11">
        <v>0</v>
      </c>
      <c r="P563" s="12">
        <v>0</v>
      </c>
    </row>
    <row r="564" spans="1:16" x14ac:dyDescent="0.35">
      <c r="A564" s="13" t="s">
        <v>25</v>
      </c>
      <c r="B564" s="11" t="s">
        <v>195</v>
      </c>
      <c r="C564" s="11" t="s">
        <v>27</v>
      </c>
      <c r="D564" s="7" t="s">
        <v>48</v>
      </c>
      <c r="E564" s="13">
        <v>720.2425971031189</v>
      </c>
      <c r="F564" s="12">
        <v>0</v>
      </c>
      <c r="G564" s="13">
        <v>0</v>
      </c>
      <c r="H564" s="11">
        <v>0</v>
      </c>
      <c r="I564" s="11">
        <v>0</v>
      </c>
      <c r="J564" s="11">
        <v>0</v>
      </c>
      <c r="K564" s="12">
        <v>0</v>
      </c>
      <c r="L564" s="13">
        <v>0</v>
      </c>
      <c r="M564" s="11">
        <v>0</v>
      </c>
      <c r="N564" s="11">
        <v>0</v>
      </c>
      <c r="O564" s="11">
        <v>0</v>
      </c>
      <c r="P564" s="12">
        <v>0</v>
      </c>
    </row>
    <row r="565" spans="1:16" x14ac:dyDescent="0.35">
      <c r="A565" s="13" t="s">
        <v>25</v>
      </c>
      <c r="B565" s="11" t="s">
        <v>195</v>
      </c>
      <c r="C565" s="11" t="s">
        <v>27</v>
      </c>
      <c r="D565" s="7" t="s">
        <v>199</v>
      </c>
      <c r="E565" s="13">
        <v>30.941900253295898</v>
      </c>
      <c r="F565" s="12">
        <v>4</v>
      </c>
      <c r="G565" s="13">
        <v>3.0941900253295902</v>
      </c>
      <c r="H565" s="11">
        <v>3.0941900253295902</v>
      </c>
      <c r="I565" s="11">
        <v>3.0941900253295902</v>
      </c>
      <c r="J565" s="11">
        <v>3.0941900253295902</v>
      </c>
      <c r="K565" s="12">
        <v>12.376760101318361</v>
      </c>
      <c r="L565" s="13">
        <v>0</v>
      </c>
      <c r="M565" s="11">
        <v>0</v>
      </c>
      <c r="N565" s="11">
        <v>0</v>
      </c>
      <c r="O565" s="11">
        <v>0</v>
      </c>
      <c r="P565" s="12">
        <v>0</v>
      </c>
    </row>
    <row r="566" spans="1:16" x14ac:dyDescent="0.35">
      <c r="A566" s="13" t="s">
        <v>25</v>
      </c>
      <c r="B566" s="11" t="s">
        <v>195</v>
      </c>
      <c r="C566" s="11" t="s">
        <v>27</v>
      </c>
      <c r="D566" s="7" t="s">
        <v>200</v>
      </c>
      <c r="E566" s="13">
        <v>5.0899085998535201</v>
      </c>
      <c r="F566" s="12">
        <v>4</v>
      </c>
      <c r="G566" s="13">
        <v>0</v>
      </c>
      <c r="H566" s="11">
        <v>2.0359634399414079</v>
      </c>
      <c r="I566" s="11">
        <v>0</v>
      </c>
      <c r="J566" s="11">
        <v>0</v>
      </c>
      <c r="K566" s="12">
        <v>2.0359634399414079</v>
      </c>
      <c r="L566" s="13">
        <v>0</v>
      </c>
      <c r="M566" s="11">
        <v>0</v>
      </c>
      <c r="N566" s="11">
        <v>0</v>
      </c>
      <c r="O566" s="11">
        <v>0</v>
      </c>
      <c r="P566" s="12">
        <v>0</v>
      </c>
    </row>
    <row r="567" spans="1:16" x14ac:dyDescent="0.35">
      <c r="A567" s="13" t="s">
        <v>25</v>
      </c>
      <c r="B567" s="11" t="s">
        <v>195</v>
      </c>
      <c r="C567" s="11" t="s">
        <v>27</v>
      </c>
      <c r="D567" s="7" t="s">
        <v>201</v>
      </c>
      <c r="E567" s="13">
        <v>23.351779937744102</v>
      </c>
      <c r="F567" s="12">
        <v>3</v>
      </c>
      <c r="G567" s="13">
        <v>0</v>
      </c>
      <c r="H567" s="11">
        <v>7.0055339813232314</v>
      </c>
      <c r="I567" s="11">
        <v>0</v>
      </c>
      <c r="J567" s="11">
        <v>0</v>
      </c>
      <c r="K567" s="12">
        <v>7.0055339813232314</v>
      </c>
      <c r="L567" s="13">
        <v>0</v>
      </c>
      <c r="M567" s="11">
        <v>0.70055339813232298</v>
      </c>
      <c r="N567" s="11">
        <v>0</v>
      </c>
      <c r="O567" s="11">
        <v>0</v>
      </c>
      <c r="P567" s="12">
        <v>0.70055339813232298</v>
      </c>
    </row>
    <row r="568" spans="1:16" x14ac:dyDescent="0.35">
      <c r="A568" s="13" t="s">
        <v>25</v>
      </c>
      <c r="B568" s="11" t="s">
        <v>195</v>
      </c>
      <c r="C568" s="11" t="s">
        <v>26</v>
      </c>
      <c r="D568" s="7" t="s">
        <v>57</v>
      </c>
      <c r="E568" s="13">
        <v>11.173812389373769</v>
      </c>
      <c r="F568" s="12">
        <v>0</v>
      </c>
      <c r="G568" s="13">
        <v>0</v>
      </c>
      <c r="H568" s="11">
        <v>0</v>
      </c>
      <c r="I568" s="11">
        <v>0</v>
      </c>
      <c r="J568" s="11">
        <v>0</v>
      </c>
      <c r="K568" s="12">
        <v>0</v>
      </c>
      <c r="L568" s="13">
        <v>0</v>
      </c>
      <c r="M568" s="11">
        <v>0</v>
      </c>
      <c r="N568" s="11">
        <v>0</v>
      </c>
      <c r="O568" s="11">
        <v>0</v>
      </c>
      <c r="P568" s="12">
        <v>0</v>
      </c>
    </row>
    <row r="569" spans="1:16" x14ac:dyDescent="0.35">
      <c r="A569" s="13" t="s">
        <v>25</v>
      </c>
      <c r="B569" s="11" t="s">
        <v>195</v>
      </c>
      <c r="C569" s="11" t="s">
        <v>27</v>
      </c>
      <c r="D569" s="7" t="s">
        <v>57</v>
      </c>
      <c r="E569" s="13">
        <v>1872.5269758105276</v>
      </c>
      <c r="F569" s="12">
        <v>0</v>
      </c>
      <c r="G569" s="13">
        <v>0</v>
      </c>
      <c r="H569" s="11">
        <v>0</v>
      </c>
      <c r="I569" s="11">
        <v>0</v>
      </c>
      <c r="J569" s="11">
        <v>0</v>
      </c>
      <c r="K569" s="12">
        <v>0</v>
      </c>
      <c r="L569" s="13">
        <v>0</v>
      </c>
      <c r="M569" s="11">
        <v>0</v>
      </c>
      <c r="N569" s="11">
        <v>0</v>
      </c>
      <c r="O569" s="11">
        <v>0</v>
      </c>
      <c r="P569" s="12">
        <v>0</v>
      </c>
    </row>
    <row r="570" spans="1:16" x14ac:dyDescent="0.35">
      <c r="A570" s="13" t="s">
        <v>25</v>
      </c>
      <c r="B570" s="11" t="s">
        <v>195</v>
      </c>
      <c r="C570" s="11" t="s">
        <v>27</v>
      </c>
      <c r="D570" s="7" t="s">
        <v>109</v>
      </c>
      <c r="E570" s="13">
        <v>29.923019409179702</v>
      </c>
      <c r="F570" s="12">
        <v>3</v>
      </c>
      <c r="G570" s="13">
        <v>2.8726098632812516</v>
      </c>
      <c r="H570" s="11">
        <v>4.3089147949218773</v>
      </c>
      <c r="I570" s="11">
        <v>0</v>
      </c>
      <c r="J570" s="11">
        <v>0</v>
      </c>
      <c r="K570" s="12">
        <v>7.1815246582031289</v>
      </c>
      <c r="L570" s="13">
        <v>0</v>
      </c>
      <c r="M570" s="11">
        <v>0</v>
      </c>
      <c r="N570" s="11">
        <v>0</v>
      </c>
      <c r="O570" s="11">
        <v>0</v>
      </c>
      <c r="P570" s="12">
        <v>0</v>
      </c>
    </row>
    <row r="571" spans="1:16" x14ac:dyDescent="0.35">
      <c r="A571" s="13" t="s">
        <v>25</v>
      </c>
      <c r="B571" s="11" t="s">
        <v>195</v>
      </c>
      <c r="C571" s="11" t="s">
        <v>27</v>
      </c>
      <c r="D571" s="7" t="s">
        <v>58</v>
      </c>
      <c r="E571" s="13">
        <v>44.752287387847822</v>
      </c>
      <c r="F571" s="12">
        <v>0</v>
      </c>
      <c r="G571" s="13">
        <v>0</v>
      </c>
      <c r="H571" s="11">
        <v>0</v>
      </c>
      <c r="I571" s="11">
        <v>0</v>
      </c>
      <c r="J571" s="11">
        <v>0</v>
      </c>
      <c r="K571" s="12">
        <v>0</v>
      </c>
      <c r="L571" s="13">
        <v>0</v>
      </c>
      <c r="M571" s="11">
        <v>0</v>
      </c>
      <c r="N571" s="11">
        <v>0</v>
      </c>
      <c r="O571" s="11">
        <v>0</v>
      </c>
      <c r="P571" s="12">
        <v>0</v>
      </c>
    </row>
    <row r="572" spans="1:16" x14ac:dyDescent="0.35">
      <c r="A572" s="13" t="s">
        <v>25</v>
      </c>
      <c r="B572" s="11" t="s">
        <v>195</v>
      </c>
      <c r="C572" s="11" t="s">
        <v>26</v>
      </c>
      <c r="D572" s="7" t="s">
        <v>59</v>
      </c>
      <c r="E572" s="13">
        <v>18.967083930969242</v>
      </c>
      <c r="F572" s="12">
        <v>3</v>
      </c>
      <c r="G572" s="13">
        <v>0</v>
      </c>
      <c r="H572" s="11">
        <v>0</v>
      </c>
      <c r="I572" s="11">
        <v>0</v>
      </c>
      <c r="J572" s="11">
        <v>2.8450625896453867</v>
      </c>
      <c r="K572" s="12">
        <v>2.8450625896453867</v>
      </c>
      <c r="L572" s="13">
        <v>0</v>
      </c>
      <c r="M572" s="11">
        <v>0</v>
      </c>
      <c r="N572" s="11">
        <v>0</v>
      </c>
      <c r="O572" s="11">
        <v>0</v>
      </c>
      <c r="P572" s="12">
        <v>0</v>
      </c>
    </row>
    <row r="573" spans="1:16" x14ac:dyDescent="0.35">
      <c r="A573" s="13" t="s">
        <v>25</v>
      </c>
      <c r="B573" s="11" t="s">
        <v>195</v>
      </c>
      <c r="C573" s="11" t="s">
        <v>27</v>
      </c>
      <c r="D573" s="7" t="s">
        <v>59</v>
      </c>
      <c r="E573" s="13">
        <v>1794.6805288791656</v>
      </c>
      <c r="F573" s="12">
        <v>3</v>
      </c>
      <c r="G573" s="13">
        <v>0</v>
      </c>
      <c r="H573" s="11">
        <v>0</v>
      </c>
      <c r="I573" s="11">
        <v>0</v>
      </c>
      <c r="J573" s="11">
        <v>269.20207933187487</v>
      </c>
      <c r="K573" s="12">
        <v>269.20207933187487</v>
      </c>
      <c r="L573" s="13">
        <v>0</v>
      </c>
      <c r="M573" s="11">
        <v>0</v>
      </c>
      <c r="N573" s="11">
        <v>0</v>
      </c>
      <c r="O573" s="11">
        <v>0</v>
      </c>
      <c r="P573" s="12">
        <v>0</v>
      </c>
    </row>
    <row r="574" spans="1:16" x14ac:dyDescent="0.35">
      <c r="A574" s="13" t="s">
        <v>25</v>
      </c>
      <c r="B574" s="11" t="s">
        <v>195</v>
      </c>
      <c r="C574" s="11" t="s">
        <v>27</v>
      </c>
      <c r="D574" s="7" t="s">
        <v>63</v>
      </c>
      <c r="E574" s="13">
        <v>34.776711344718947</v>
      </c>
      <c r="F574" s="12">
        <v>2.5</v>
      </c>
      <c r="G574" s="13">
        <v>0</v>
      </c>
      <c r="H574" s="11">
        <v>0</v>
      </c>
      <c r="I574" s="11">
        <v>4.3470889180898684</v>
      </c>
      <c r="J574" s="11">
        <v>0</v>
      </c>
      <c r="K574" s="12">
        <v>4.3470889180898684</v>
      </c>
      <c r="L574" s="13">
        <v>0</v>
      </c>
      <c r="M574" s="11">
        <v>0</v>
      </c>
      <c r="N574" s="11">
        <v>4.3470889180898684</v>
      </c>
      <c r="O574" s="11">
        <v>0</v>
      </c>
      <c r="P574" s="12">
        <v>4.3470889180898684</v>
      </c>
    </row>
    <row r="575" spans="1:16" x14ac:dyDescent="0.35">
      <c r="A575" s="13" t="s">
        <v>25</v>
      </c>
      <c r="B575" s="11" t="s">
        <v>195</v>
      </c>
      <c r="C575" s="11" t="s">
        <v>27</v>
      </c>
      <c r="D575" s="7" t="s">
        <v>93</v>
      </c>
      <c r="E575" s="13">
        <v>28.778186082839937</v>
      </c>
      <c r="F575" s="12">
        <v>0</v>
      </c>
      <c r="G575" s="13">
        <v>0</v>
      </c>
      <c r="H575" s="11">
        <v>0</v>
      </c>
      <c r="I575" s="11">
        <v>0</v>
      </c>
      <c r="J575" s="11">
        <v>0</v>
      </c>
      <c r="K575" s="12">
        <v>0</v>
      </c>
      <c r="L575" s="13">
        <v>0</v>
      </c>
      <c r="M575" s="11">
        <v>0</v>
      </c>
      <c r="N575" s="11">
        <v>0</v>
      </c>
      <c r="O575" s="11">
        <v>0</v>
      </c>
      <c r="P575" s="12">
        <v>0</v>
      </c>
    </row>
    <row r="576" spans="1:16" x14ac:dyDescent="0.35">
      <c r="A576" s="13" t="s">
        <v>25</v>
      </c>
      <c r="B576" s="11" t="s">
        <v>195</v>
      </c>
      <c r="C576" s="11" t="s">
        <v>27</v>
      </c>
      <c r="D576" s="7" t="s">
        <v>64</v>
      </c>
      <c r="E576" s="13">
        <v>85.17606616020197</v>
      </c>
      <c r="F576" s="12">
        <v>0</v>
      </c>
      <c r="G576" s="13">
        <v>0</v>
      </c>
      <c r="H576" s="11">
        <v>0</v>
      </c>
      <c r="I576" s="11">
        <v>0</v>
      </c>
      <c r="J576" s="11">
        <v>0</v>
      </c>
      <c r="K576" s="12">
        <v>0</v>
      </c>
      <c r="L576" s="13">
        <v>0</v>
      </c>
      <c r="M576" s="11">
        <v>0</v>
      </c>
      <c r="N576" s="11">
        <v>0</v>
      </c>
      <c r="O576" s="11">
        <v>0</v>
      </c>
      <c r="P576" s="12">
        <v>0</v>
      </c>
    </row>
    <row r="577" spans="1:16" x14ac:dyDescent="0.35">
      <c r="A577" s="13" t="s">
        <v>25</v>
      </c>
      <c r="B577" s="11" t="s">
        <v>195</v>
      </c>
      <c r="C577" s="11" t="s">
        <v>27</v>
      </c>
      <c r="D577" s="7" t="s">
        <v>65</v>
      </c>
      <c r="E577" s="13">
        <v>1317.1355155110361</v>
      </c>
      <c r="F577" s="12">
        <v>3.5</v>
      </c>
      <c r="G577" s="13">
        <v>0</v>
      </c>
      <c r="H577" s="11">
        <v>0</v>
      </c>
      <c r="I577" s="11">
        <v>0</v>
      </c>
      <c r="J577" s="11">
        <v>230.49871521443134</v>
      </c>
      <c r="K577" s="12">
        <v>230.49871521443134</v>
      </c>
      <c r="L577" s="13">
        <v>0</v>
      </c>
      <c r="M577" s="11">
        <v>0</v>
      </c>
      <c r="N577" s="11">
        <v>46.099743042886267</v>
      </c>
      <c r="O577" s="11">
        <v>92.199486085772534</v>
      </c>
      <c r="P577" s="12">
        <v>138.29922912865879</v>
      </c>
    </row>
    <row r="578" spans="1:16" x14ac:dyDescent="0.35">
      <c r="A578" s="13" t="s">
        <v>25</v>
      </c>
      <c r="B578" s="11" t="s">
        <v>195</v>
      </c>
      <c r="C578" s="11" t="s">
        <v>27</v>
      </c>
      <c r="D578" s="7" t="s">
        <v>66</v>
      </c>
      <c r="E578" s="13">
        <v>6112.8076212406149</v>
      </c>
      <c r="F578" s="12">
        <v>1.5</v>
      </c>
      <c r="G578" s="13">
        <v>0</v>
      </c>
      <c r="H578" s="11">
        <v>0</v>
      </c>
      <c r="I578" s="11">
        <v>0</v>
      </c>
      <c r="J578" s="11">
        <v>91.692114318609214</v>
      </c>
      <c r="K578" s="12">
        <v>91.692114318609214</v>
      </c>
      <c r="L578" s="13">
        <v>0</v>
      </c>
      <c r="M578" s="11">
        <v>0</v>
      </c>
      <c r="N578" s="11">
        <v>0</v>
      </c>
      <c r="O578" s="11">
        <v>1833.8422863721848</v>
      </c>
      <c r="P578" s="12">
        <v>1833.8422863721848</v>
      </c>
    </row>
    <row r="579" spans="1:16" x14ac:dyDescent="0.35">
      <c r="A579" s="13" t="s">
        <v>25</v>
      </c>
      <c r="B579" s="11" t="s">
        <v>195</v>
      </c>
      <c r="C579" s="11" t="s">
        <v>27</v>
      </c>
      <c r="D579" s="7" t="s">
        <v>95</v>
      </c>
      <c r="E579" s="13">
        <v>763.10554242134208</v>
      </c>
      <c r="F579" s="12">
        <v>2.5</v>
      </c>
      <c r="G579" s="13">
        <v>0</v>
      </c>
      <c r="H579" s="11">
        <v>0</v>
      </c>
      <c r="I579" s="11">
        <v>0</v>
      </c>
      <c r="J579" s="11">
        <v>95.38819280266776</v>
      </c>
      <c r="K579" s="12">
        <v>95.38819280266776</v>
      </c>
      <c r="L579" s="13">
        <v>0</v>
      </c>
      <c r="M579" s="11">
        <v>0</v>
      </c>
      <c r="N579" s="11">
        <v>0</v>
      </c>
      <c r="O579" s="11">
        <v>0</v>
      </c>
      <c r="P579" s="12">
        <v>0</v>
      </c>
    </row>
    <row r="580" spans="1:16" x14ac:dyDescent="0.35">
      <c r="A580" s="13" t="s">
        <v>25</v>
      </c>
      <c r="B580" s="11" t="s">
        <v>195</v>
      </c>
      <c r="C580" s="11" t="s">
        <v>27</v>
      </c>
      <c r="D580" s="7" t="s">
        <v>96</v>
      </c>
      <c r="E580" s="13">
        <v>56.183334112167373</v>
      </c>
      <c r="F580" s="12">
        <v>1.2</v>
      </c>
      <c r="G580" s="13">
        <v>0</v>
      </c>
      <c r="H580" s="11">
        <v>0</v>
      </c>
      <c r="I580" s="11">
        <v>0</v>
      </c>
      <c r="J580" s="11">
        <v>3.3710000467300421</v>
      </c>
      <c r="K580" s="12">
        <v>3.3710000467300421</v>
      </c>
      <c r="L580" s="13">
        <v>0</v>
      </c>
      <c r="M580" s="11">
        <v>0</v>
      </c>
      <c r="N580" s="11">
        <v>0</v>
      </c>
      <c r="O580" s="11">
        <v>0</v>
      </c>
      <c r="P580" s="12">
        <v>0</v>
      </c>
    </row>
    <row r="581" spans="1:16" x14ac:dyDescent="0.35">
      <c r="A581" s="13" t="s">
        <v>25</v>
      </c>
      <c r="B581" s="11" t="s">
        <v>195</v>
      </c>
      <c r="C581" s="11" t="s">
        <v>27</v>
      </c>
      <c r="D581" s="7" t="s">
        <v>202</v>
      </c>
      <c r="E581" s="13">
        <v>31.484607696533203</v>
      </c>
      <c r="F581" s="12">
        <v>3.5</v>
      </c>
      <c r="G581" s="13">
        <v>1.3774515867233277</v>
      </c>
      <c r="H581" s="11">
        <v>1.3774515867233277</v>
      </c>
      <c r="I581" s="11">
        <v>1.3774515867233277</v>
      </c>
      <c r="J581" s="11">
        <v>1.3774515867233277</v>
      </c>
      <c r="K581" s="12">
        <v>5.5098063468933107</v>
      </c>
      <c r="L581" s="13">
        <v>0</v>
      </c>
      <c r="M581" s="11">
        <v>0</v>
      </c>
      <c r="N581" s="11">
        <v>0</v>
      </c>
      <c r="O581" s="11">
        <v>0</v>
      </c>
      <c r="P581" s="12">
        <v>0</v>
      </c>
    </row>
    <row r="582" spans="1:16" x14ac:dyDescent="0.35">
      <c r="A582" s="13" t="s">
        <v>25</v>
      </c>
      <c r="B582" s="11" t="s">
        <v>195</v>
      </c>
      <c r="C582" s="11" t="s">
        <v>27</v>
      </c>
      <c r="D582" s="7" t="s">
        <v>203</v>
      </c>
      <c r="E582" s="13">
        <v>154.06232881546021</v>
      </c>
      <c r="F582" s="12">
        <v>0</v>
      </c>
      <c r="G582" s="13">
        <v>0</v>
      </c>
      <c r="H582" s="11">
        <v>0</v>
      </c>
      <c r="I582" s="11">
        <v>0</v>
      </c>
      <c r="J582" s="11">
        <v>0</v>
      </c>
      <c r="K582" s="12">
        <v>0</v>
      </c>
      <c r="L582" s="13">
        <v>0</v>
      </c>
      <c r="M582" s="11">
        <v>0</v>
      </c>
      <c r="N582" s="11">
        <v>0</v>
      </c>
      <c r="O582" s="11">
        <v>0</v>
      </c>
      <c r="P582" s="12">
        <v>0</v>
      </c>
    </row>
    <row r="583" spans="1:16" x14ac:dyDescent="0.35">
      <c r="A583" s="13" t="s">
        <v>25</v>
      </c>
      <c r="B583" s="11" t="s">
        <v>195</v>
      </c>
      <c r="C583" s="11" t="s">
        <v>27</v>
      </c>
      <c r="D583" s="7" t="s">
        <v>113</v>
      </c>
      <c r="E583" s="13">
        <v>28.6248264312744</v>
      </c>
      <c r="F583" s="12">
        <v>0.35</v>
      </c>
      <c r="G583" s="13">
        <v>0.5009344625473019</v>
      </c>
      <c r="H583" s="11">
        <v>0</v>
      </c>
      <c r="I583" s="11">
        <v>0</v>
      </c>
      <c r="J583" s="11">
        <v>0</v>
      </c>
      <c r="K583" s="12">
        <v>0.5009344625473019</v>
      </c>
      <c r="L583" s="13">
        <v>0</v>
      </c>
      <c r="M583" s="11">
        <v>0</v>
      </c>
      <c r="N583" s="11">
        <v>0</v>
      </c>
      <c r="O583" s="11">
        <v>0</v>
      </c>
      <c r="P583" s="12">
        <v>0</v>
      </c>
    </row>
    <row r="584" spans="1:16" x14ac:dyDescent="0.35">
      <c r="A584" s="13" t="s">
        <v>25</v>
      </c>
      <c r="B584" s="11" t="s">
        <v>195</v>
      </c>
      <c r="C584" s="11" t="s">
        <v>27</v>
      </c>
      <c r="D584" s="7" t="s">
        <v>189</v>
      </c>
      <c r="E584" s="13">
        <v>64.210255146026668</v>
      </c>
      <c r="F584" s="12">
        <v>0</v>
      </c>
      <c r="G584" s="13">
        <v>0</v>
      </c>
      <c r="H584" s="11">
        <v>0</v>
      </c>
      <c r="I584" s="11">
        <v>0</v>
      </c>
      <c r="J584" s="11">
        <v>0</v>
      </c>
      <c r="K584" s="12">
        <v>0</v>
      </c>
      <c r="L584" s="13">
        <v>0</v>
      </c>
      <c r="M584" s="11">
        <v>0</v>
      </c>
      <c r="N584" s="11">
        <v>0</v>
      </c>
      <c r="O584" s="11">
        <v>0</v>
      </c>
      <c r="P584" s="12">
        <v>0</v>
      </c>
    </row>
    <row r="585" spans="1:16" x14ac:dyDescent="0.35">
      <c r="A585" s="13" t="s">
        <v>25</v>
      </c>
      <c r="B585" s="11" t="s">
        <v>195</v>
      </c>
      <c r="C585" s="11" t="s">
        <v>27</v>
      </c>
      <c r="D585" s="7" t="s">
        <v>98</v>
      </c>
      <c r="E585" s="13">
        <v>6.8699302673339799</v>
      </c>
      <c r="F585" s="12">
        <v>0</v>
      </c>
      <c r="G585" s="13">
        <v>0</v>
      </c>
      <c r="H585" s="11">
        <v>0</v>
      </c>
      <c r="I585" s="11">
        <v>0</v>
      </c>
      <c r="J585" s="11">
        <v>0</v>
      </c>
      <c r="K585" s="12">
        <v>0</v>
      </c>
      <c r="L585" s="13">
        <v>0</v>
      </c>
      <c r="M585" s="11">
        <v>0</v>
      </c>
      <c r="N585" s="11">
        <v>0</v>
      </c>
      <c r="O585" s="11">
        <v>0</v>
      </c>
      <c r="P585" s="12">
        <v>0</v>
      </c>
    </row>
    <row r="586" spans="1:16" x14ac:dyDescent="0.35">
      <c r="A586" s="13" t="s">
        <v>25</v>
      </c>
      <c r="B586" s="11" t="s">
        <v>195</v>
      </c>
      <c r="C586" s="11" t="s">
        <v>27</v>
      </c>
      <c r="D586" s="7" t="s">
        <v>100</v>
      </c>
      <c r="E586" s="13">
        <v>69.018900632858163</v>
      </c>
      <c r="F586" s="12">
        <v>0</v>
      </c>
      <c r="G586" s="13">
        <v>0</v>
      </c>
      <c r="H586" s="11">
        <v>0</v>
      </c>
      <c r="I586" s="11">
        <v>0</v>
      </c>
      <c r="J586" s="11">
        <v>0</v>
      </c>
      <c r="K586" s="12">
        <v>0</v>
      </c>
      <c r="L586" s="13">
        <v>0</v>
      </c>
      <c r="M586" s="11">
        <v>0</v>
      </c>
      <c r="N586" s="11">
        <v>0</v>
      </c>
      <c r="O586" s="11">
        <v>0</v>
      </c>
      <c r="P586" s="12">
        <v>0</v>
      </c>
    </row>
    <row r="587" spans="1:16" x14ac:dyDescent="0.35">
      <c r="A587" s="13" t="s">
        <v>25</v>
      </c>
      <c r="B587" s="11" t="s">
        <v>195</v>
      </c>
      <c r="C587" s="11" t="s">
        <v>27</v>
      </c>
      <c r="D587" s="7" t="s">
        <v>190</v>
      </c>
      <c r="E587" s="13">
        <v>8.1884570121765101</v>
      </c>
      <c r="F587" s="12">
        <v>3.5</v>
      </c>
      <c r="G587" s="13">
        <v>1.719575972557067</v>
      </c>
      <c r="H587" s="11">
        <v>2.5793639588356005</v>
      </c>
      <c r="I587" s="11">
        <v>0</v>
      </c>
      <c r="J587" s="11">
        <v>0</v>
      </c>
      <c r="K587" s="12">
        <v>4.2989399313926677</v>
      </c>
      <c r="L587" s="13">
        <v>0</v>
      </c>
      <c r="M587" s="11">
        <v>0</v>
      </c>
      <c r="N587" s="11">
        <v>0</v>
      </c>
      <c r="O587" s="11">
        <v>0</v>
      </c>
      <c r="P587" s="12">
        <v>0</v>
      </c>
    </row>
    <row r="588" spans="1:16" x14ac:dyDescent="0.35">
      <c r="A588" s="13" t="s">
        <v>25</v>
      </c>
      <c r="B588" s="11" t="s">
        <v>195</v>
      </c>
      <c r="C588" s="11" t="s">
        <v>27</v>
      </c>
      <c r="D588" s="7" t="s">
        <v>69</v>
      </c>
      <c r="E588" s="13">
        <v>468.04796743392956</v>
      </c>
      <c r="F588" s="12">
        <v>3</v>
      </c>
      <c r="G588" s="13">
        <v>28.082878046035773</v>
      </c>
      <c r="H588" s="11">
        <v>0</v>
      </c>
      <c r="I588" s="11">
        <v>0</v>
      </c>
      <c r="J588" s="11">
        <v>0</v>
      </c>
      <c r="K588" s="12">
        <v>28.082878046035773</v>
      </c>
      <c r="L588" s="13">
        <v>28.082878046035773</v>
      </c>
      <c r="M588" s="11">
        <v>0</v>
      </c>
      <c r="N588" s="11">
        <v>0</v>
      </c>
      <c r="O588" s="11">
        <v>0</v>
      </c>
      <c r="P588" s="12">
        <v>28.082878046035773</v>
      </c>
    </row>
    <row r="589" spans="1:16" x14ac:dyDescent="0.35">
      <c r="A589" s="13" t="s">
        <v>25</v>
      </c>
      <c r="B589" s="11" t="s">
        <v>195</v>
      </c>
      <c r="C589" s="11" t="s">
        <v>26</v>
      </c>
      <c r="D589" s="7" t="s">
        <v>72</v>
      </c>
      <c r="E589" s="13">
        <v>7.5643234252929696</v>
      </c>
      <c r="F589" s="12">
        <v>2</v>
      </c>
      <c r="G589" s="13">
        <v>0</v>
      </c>
      <c r="H589" s="11">
        <v>0</v>
      </c>
      <c r="I589" s="11">
        <v>0</v>
      </c>
      <c r="J589" s="11">
        <v>0.75643234252929703</v>
      </c>
      <c r="K589" s="12">
        <v>0.75643234252929703</v>
      </c>
      <c r="L589" s="13">
        <v>0</v>
      </c>
      <c r="M589" s="11">
        <v>0</v>
      </c>
      <c r="N589" s="11">
        <v>0.15128646850585939</v>
      </c>
      <c r="O589" s="11">
        <v>0.30257293701171878</v>
      </c>
      <c r="P589" s="12">
        <v>0.4538594055175782</v>
      </c>
    </row>
    <row r="590" spans="1:16" x14ac:dyDescent="0.35">
      <c r="A590" s="13" t="s">
        <v>25</v>
      </c>
      <c r="B590" s="11" t="s">
        <v>195</v>
      </c>
      <c r="C590" s="11" t="s">
        <v>27</v>
      </c>
      <c r="D590" s="7" t="s">
        <v>72</v>
      </c>
      <c r="E590" s="13">
        <v>448.1896974742412</v>
      </c>
      <c r="F590" s="12">
        <v>2</v>
      </c>
      <c r="G590" s="13">
        <v>0</v>
      </c>
      <c r="H590" s="11">
        <v>0</v>
      </c>
      <c r="I590" s="11">
        <v>0</v>
      </c>
      <c r="J590" s="11">
        <v>44.81896974742412</v>
      </c>
      <c r="K590" s="12">
        <v>44.81896974742412</v>
      </c>
      <c r="L590" s="13">
        <v>0</v>
      </c>
      <c r="M590" s="11">
        <v>0</v>
      </c>
      <c r="N590" s="11">
        <v>8.963793949484824</v>
      </c>
      <c r="O590" s="11">
        <v>17.927587898969648</v>
      </c>
      <c r="P590" s="12">
        <v>26.891381848454472</v>
      </c>
    </row>
    <row r="591" spans="1:16" x14ac:dyDescent="0.35">
      <c r="A591" s="13" t="s">
        <v>25</v>
      </c>
      <c r="B591" s="11" t="s">
        <v>195</v>
      </c>
      <c r="C591" s="11" t="s">
        <v>27</v>
      </c>
      <c r="D591" s="7" t="s">
        <v>204</v>
      </c>
      <c r="E591" s="13">
        <v>43.141146659851103</v>
      </c>
      <c r="F591" s="12">
        <v>0</v>
      </c>
      <c r="G591" s="13">
        <v>0</v>
      </c>
      <c r="H591" s="11">
        <v>0</v>
      </c>
      <c r="I591" s="11">
        <v>0</v>
      </c>
      <c r="J591" s="11">
        <v>0</v>
      </c>
      <c r="K591" s="12">
        <v>0</v>
      </c>
      <c r="L591" s="13">
        <v>0</v>
      </c>
      <c r="M591" s="11">
        <v>0</v>
      </c>
      <c r="N591" s="11">
        <v>0</v>
      </c>
      <c r="O591" s="11">
        <v>0</v>
      </c>
      <c r="P591" s="12">
        <v>0</v>
      </c>
    </row>
    <row r="592" spans="1:16" x14ac:dyDescent="0.35">
      <c r="A592" s="13" t="s">
        <v>25</v>
      </c>
      <c r="B592" s="11" t="s">
        <v>195</v>
      </c>
      <c r="C592" s="11" t="s">
        <v>27</v>
      </c>
      <c r="D592" s="7" t="s">
        <v>205</v>
      </c>
      <c r="E592" s="13">
        <v>11.967177867889401</v>
      </c>
      <c r="F592" s="12">
        <v>5</v>
      </c>
      <c r="G592" s="13">
        <v>0</v>
      </c>
      <c r="H592" s="11">
        <v>5.9835889339447004</v>
      </c>
      <c r="I592" s="11">
        <v>0</v>
      </c>
      <c r="J592" s="11">
        <v>0</v>
      </c>
      <c r="K592" s="12">
        <v>5.9835889339447004</v>
      </c>
      <c r="L592" s="13">
        <v>0</v>
      </c>
      <c r="M592" s="11">
        <v>0</v>
      </c>
      <c r="N592" s="11">
        <v>0</v>
      </c>
      <c r="O592" s="11">
        <v>0</v>
      </c>
      <c r="P592" s="12">
        <v>0</v>
      </c>
    </row>
    <row r="593" spans="1:16" x14ac:dyDescent="0.35">
      <c r="A593" s="13" t="s">
        <v>25</v>
      </c>
      <c r="B593" s="11" t="s">
        <v>195</v>
      </c>
      <c r="C593" s="11" t="s">
        <v>26</v>
      </c>
      <c r="D593" s="7" t="s">
        <v>78</v>
      </c>
      <c r="E593" s="13">
        <v>14.91279220581055</v>
      </c>
      <c r="F593" s="12">
        <v>5</v>
      </c>
      <c r="G593" s="13">
        <v>0</v>
      </c>
      <c r="H593" s="11">
        <v>0</v>
      </c>
      <c r="I593" s="11">
        <v>0</v>
      </c>
      <c r="J593" s="11">
        <v>5.9651168823242209</v>
      </c>
      <c r="K593" s="12">
        <v>5.9651168823242209</v>
      </c>
      <c r="L593" s="13">
        <v>0.9320495128631594</v>
      </c>
      <c r="M593" s="11">
        <v>0.9320495128631594</v>
      </c>
      <c r="N593" s="11">
        <v>0.9320495128631594</v>
      </c>
      <c r="O593" s="11">
        <v>0.9320495128631594</v>
      </c>
      <c r="P593" s="12">
        <v>3.7281980514526376</v>
      </c>
    </row>
    <row r="594" spans="1:16" x14ac:dyDescent="0.35">
      <c r="A594" s="13" t="s">
        <v>25</v>
      </c>
      <c r="B594" s="11" t="s">
        <v>195</v>
      </c>
      <c r="C594" s="11" t="s">
        <v>27</v>
      </c>
      <c r="D594" s="7" t="s">
        <v>78</v>
      </c>
      <c r="E594" s="13">
        <v>23036.78104943037</v>
      </c>
      <c r="F594" s="12">
        <v>5</v>
      </c>
      <c r="G594" s="13">
        <v>0</v>
      </c>
      <c r="H594" s="11">
        <v>0</v>
      </c>
      <c r="I594" s="11">
        <v>0</v>
      </c>
      <c r="J594" s="11">
        <v>9214.7124197721478</v>
      </c>
      <c r="K594" s="12">
        <v>9214.7124197721478</v>
      </c>
      <c r="L594" s="13">
        <v>1439.7988155893981</v>
      </c>
      <c r="M594" s="11">
        <v>1439.7988155893981</v>
      </c>
      <c r="N594" s="11">
        <v>1439.7988155893981</v>
      </c>
      <c r="O594" s="11">
        <v>1439.7988155893981</v>
      </c>
      <c r="P594" s="12">
        <v>5759.1952623575926</v>
      </c>
    </row>
    <row r="595" spans="1:16" x14ac:dyDescent="0.35">
      <c r="A595" s="13" t="s">
        <v>25</v>
      </c>
      <c r="B595" s="11" t="s">
        <v>206</v>
      </c>
      <c r="C595" s="11" t="s">
        <v>27</v>
      </c>
      <c r="D595" s="7" t="s">
        <v>28</v>
      </c>
      <c r="E595" s="13">
        <v>289.09842586517317</v>
      </c>
      <c r="F595" s="12">
        <v>2</v>
      </c>
      <c r="G595" s="13">
        <v>18.502299255371085</v>
      </c>
      <c r="H595" s="11">
        <v>27.753448883056624</v>
      </c>
      <c r="I595" s="11">
        <v>0</v>
      </c>
      <c r="J595" s="11">
        <v>0</v>
      </c>
      <c r="K595" s="12">
        <v>46.255748138427705</v>
      </c>
      <c r="L595" s="13">
        <v>5.7819685173034632</v>
      </c>
      <c r="M595" s="11">
        <v>11.563937034606926</v>
      </c>
      <c r="N595" s="11">
        <v>0</v>
      </c>
      <c r="O595" s="11">
        <v>0</v>
      </c>
      <c r="P595" s="12">
        <v>17.345905551910391</v>
      </c>
    </row>
    <row r="596" spans="1:16" x14ac:dyDescent="0.35">
      <c r="A596" s="13" t="s">
        <v>25</v>
      </c>
      <c r="B596" s="11" t="s">
        <v>206</v>
      </c>
      <c r="C596" s="11" t="s">
        <v>27</v>
      </c>
      <c r="D596" s="7" t="s">
        <v>32</v>
      </c>
      <c r="E596" s="13">
        <v>928.7276021838187</v>
      </c>
      <c r="F596" s="12">
        <v>3</v>
      </c>
      <c r="G596" s="13">
        <v>0</v>
      </c>
      <c r="H596" s="11">
        <v>0</v>
      </c>
      <c r="I596" s="11">
        <v>0</v>
      </c>
      <c r="J596" s="11">
        <v>278.61828065514567</v>
      </c>
      <c r="K596" s="12">
        <v>278.61828065514567</v>
      </c>
      <c r="L596" s="13">
        <v>34.827285081893208</v>
      </c>
      <c r="M596" s="11">
        <v>34.827285081893208</v>
      </c>
      <c r="N596" s="11">
        <v>34.827285081893208</v>
      </c>
      <c r="O596" s="11">
        <v>34.827285081893208</v>
      </c>
      <c r="P596" s="12">
        <v>139.30914032757283</v>
      </c>
    </row>
    <row r="597" spans="1:16" x14ac:dyDescent="0.35">
      <c r="A597" s="13" t="s">
        <v>25</v>
      </c>
      <c r="B597" s="11" t="s">
        <v>206</v>
      </c>
      <c r="C597" s="11" t="s">
        <v>27</v>
      </c>
      <c r="D597" s="7" t="s">
        <v>207</v>
      </c>
      <c r="E597" s="13">
        <v>2.0973150730133101</v>
      </c>
      <c r="F597" s="12">
        <v>0</v>
      </c>
      <c r="G597" s="13">
        <v>0</v>
      </c>
      <c r="H597" s="11">
        <v>0</v>
      </c>
      <c r="I597" s="11">
        <v>0</v>
      </c>
      <c r="J597" s="11">
        <v>0</v>
      </c>
      <c r="K597" s="12">
        <v>0</v>
      </c>
      <c r="L597" s="13">
        <v>0</v>
      </c>
      <c r="M597" s="11">
        <v>0</v>
      </c>
      <c r="N597" s="11">
        <v>0</v>
      </c>
      <c r="O597" s="11">
        <v>0</v>
      </c>
      <c r="P597" s="12">
        <v>0</v>
      </c>
    </row>
    <row r="598" spans="1:16" x14ac:dyDescent="0.35">
      <c r="A598" s="13" t="s">
        <v>25</v>
      </c>
      <c r="B598" s="11" t="s">
        <v>206</v>
      </c>
      <c r="C598" s="11" t="s">
        <v>29</v>
      </c>
      <c r="D598" s="7" t="s">
        <v>33</v>
      </c>
      <c r="E598" s="13">
        <v>6.2964630126953098</v>
      </c>
      <c r="F598" s="12">
        <v>3.5</v>
      </c>
      <c r="G598" s="13">
        <v>0.70520385742187475</v>
      </c>
      <c r="H598" s="11">
        <v>1.0578057861328121</v>
      </c>
      <c r="I598" s="11">
        <v>0</v>
      </c>
      <c r="J598" s="11">
        <v>0</v>
      </c>
      <c r="K598" s="12">
        <v>1.7630096435546867</v>
      </c>
      <c r="L598" s="13">
        <v>0</v>
      </c>
      <c r="M598" s="11">
        <v>0</v>
      </c>
      <c r="N598" s="11">
        <v>0</v>
      </c>
      <c r="O598" s="11">
        <v>0</v>
      </c>
      <c r="P598" s="12">
        <v>0</v>
      </c>
    </row>
    <row r="599" spans="1:16" x14ac:dyDescent="0.35">
      <c r="A599" s="13" t="s">
        <v>25</v>
      </c>
      <c r="B599" s="11" t="s">
        <v>206</v>
      </c>
      <c r="C599" s="11" t="s">
        <v>26</v>
      </c>
      <c r="D599" s="7" t="s">
        <v>33</v>
      </c>
      <c r="E599" s="13">
        <v>26.468275070190401</v>
      </c>
      <c r="F599" s="12">
        <v>3.5</v>
      </c>
      <c r="G599" s="13">
        <v>2.9644468078613251</v>
      </c>
      <c r="H599" s="11">
        <v>4.4466702117919876</v>
      </c>
      <c r="I599" s="11">
        <v>0</v>
      </c>
      <c r="J599" s="11">
        <v>0</v>
      </c>
      <c r="K599" s="12">
        <v>7.4111170196533127</v>
      </c>
      <c r="L599" s="13">
        <v>0</v>
      </c>
      <c r="M599" s="11">
        <v>0</v>
      </c>
      <c r="N599" s="11">
        <v>0</v>
      </c>
      <c r="O599" s="11">
        <v>0</v>
      </c>
      <c r="P599" s="12">
        <v>0</v>
      </c>
    </row>
    <row r="600" spans="1:16" x14ac:dyDescent="0.35">
      <c r="A600" s="13" t="s">
        <v>25</v>
      </c>
      <c r="B600" s="11" t="s">
        <v>206</v>
      </c>
      <c r="C600" s="11" t="s">
        <v>27</v>
      </c>
      <c r="D600" s="7" t="s">
        <v>33</v>
      </c>
      <c r="E600" s="13">
        <v>147.26718366146082</v>
      </c>
      <c r="F600" s="12">
        <v>3.5</v>
      </c>
      <c r="G600" s="13">
        <v>16.493924570083614</v>
      </c>
      <c r="H600" s="11">
        <v>24.740886855125421</v>
      </c>
      <c r="I600" s="11">
        <v>0</v>
      </c>
      <c r="J600" s="11">
        <v>0</v>
      </c>
      <c r="K600" s="12">
        <v>41.234811425209031</v>
      </c>
      <c r="L600" s="13">
        <v>0</v>
      </c>
      <c r="M600" s="11">
        <v>0</v>
      </c>
      <c r="N600" s="11">
        <v>0</v>
      </c>
      <c r="O600" s="11">
        <v>0</v>
      </c>
      <c r="P600" s="12">
        <v>0</v>
      </c>
    </row>
    <row r="601" spans="1:16" x14ac:dyDescent="0.35">
      <c r="A601" s="13" t="s">
        <v>25</v>
      </c>
      <c r="B601" s="11" t="s">
        <v>206</v>
      </c>
      <c r="C601" s="11" t="s">
        <v>27</v>
      </c>
      <c r="D601" s="7" t="s">
        <v>182</v>
      </c>
      <c r="E601" s="13">
        <v>5.0111413002014196</v>
      </c>
      <c r="F601" s="12">
        <v>3.5</v>
      </c>
      <c r="G601" s="13">
        <v>0.56124782562255904</v>
      </c>
      <c r="H601" s="11">
        <v>0.84187173843383856</v>
      </c>
      <c r="I601" s="11">
        <v>0</v>
      </c>
      <c r="J601" s="11">
        <v>0</v>
      </c>
      <c r="K601" s="12">
        <v>1.4031195640563976</v>
      </c>
      <c r="L601" s="13">
        <v>0</v>
      </c>
      <c r="M601" s="11">
        <v>0</v>
      </c>
      <c r="N601" s="11">
        <v>0</v>
      </c>
      <c r="O601" s="11">
        <v>0</v>
      </c>
      <c r="P601" s="12">
        <v>0</v>
      </c>
    </row>
    <row r="602" spans="1:16" x14ac:dyDescent="0.35">
      <c r="A602" s="13" t="s">
        <v>25</v>
      </c>
      <c r="B602" s="11" t="s">
        <v>206</v>
      </c>
      <c r="C602" s="11" t="s">
        <v>27</v>
      </c>
      <c r="D602" s="7" t="s">
        <v>159</v>
      </c>
      <c r="E602" s="13">
        <v>130.80443048477173</v>
      </c>
      <c r="F602" s="12">
        <v>0.6</v>
      </c>
      <c r="G602" s="13">
        <v>0</v>
      </c>
      <c r="H602" s="11">
        <v>0</v>
      </c>
      <c r="I602" s="11">
        <v>3.9241329145431516</v>
      </c>
      <c r="J602" s="11">
        <v>0</v>
      </c>
      <c r="K602" s="12">
        <v>3.9241329145431516</v>
      </c>
      <c r="L602" s="13">
        <v>0</v>
      </c>
      <c r="M602" s="11">
        <v>0</v>
      </c>
      <c r="N602" s="11">
        <v>0.78482658290863039</v>
      </c>
      <c r="O602" s="11">
        <v>0</v>
      </c>
      <c r="P602" s="12">
        <v>0.78482658290863039</v>
      </c>
    </row>
    <row r="603" spans="1:16" x14ac:dyDescent="0.35">
      <c r="A603" s="13" t="s">
        <v>25</v>
      </c>
      <c r="B603" s="11" t="s">
        <v>206</v>
      </c>
      <c r="C603" s="11" t="s">
        <v>27</v>
      </c>
      <c r="D603" s="7" t="s">
        <v>37</v>
      </c>
      <c r="E603" s="13">
        <v>10.408022880554199</v>
      </c>
      <c r="F603" s="12">
        <v>3.5</v>
      </c>
      <c r="G603" s="13">
        <v>0</v>
      </c>
      <c r="H603" s="11">
        <v>0</v>
      </c>
      <c r="I603" s="11">
        <v>0</v>
      </c>
      <c r="J603" s="11">
        <v>1.821404004096985</v>
      </c>
      <c r="K603" s="12">
        <v>1.821404004096985</v>
      </c>
      <c r="L603" s="13">
        <v>0</v>
      </c>
      <c r="M603" s="11">
        <v>0</v>
      </c>
      <c r="N603" s="11">
        <v>0</v>
      </c>
      <c r="O603" s="11">
        <v>1.0928424024581909</v>
      </c>
      <c r="P603" s="12">
        <v>1.0928424024581909</v>
      </c>
    </row>
    <row r="604" spans="1:16" x14ac:dyDescent="0.35">
      <c r="A604" s="13" t="s">
        <v>25</v>
      </c>
      <c r="B604" s="11" t="s">
        <v>206</v>
      </c>
      <c r="C604" s="11" t="s">
        <v>27</v>
      </c>
      <c r="D604" s="7" t="s">
        <v>160</v>
      </c>
      <c r="E604" s="13">
        <v>4.8316793441772496</v>
      </c>
      <c r="F604" s="12">
        <v>0</v>
      </c>
      <c r="G604" s="13">
        <v>0</v>
      </c>
      <c r="H604" s="11">
        <v>0</v>
      </c>
      <c r="I604" s="11">
        <v>0</v>
      </c>
      <c r="J604" s="11">
        <v>0</v>
      </c>
      <c r="K604" s="12">
        <v>0</v>
      </c>
      <c r="L604" s="13">
        <v>0</v>
      </c>
      <c r="M604" s="11">
        <v>0</v>
      </c>
      <c r="N604" s="11">
        <v>0</v>
      </c>
      <c r="O604" s="11">
        <v>0</v>
      </c>
      <c r="P604" s="12">
        <v>0</v>
      </c>
    </row>
    <row r="605" spans="1:16" x14ac:dyDescent="0.35">
      <c r="A605" s="13" t="s">
        <v>25</v>
      </c>
      <c r="B605" s="11" t="s">
        <v>206</v>
      </c>
      <c r="C605" s="11" t="s">
        <v>26</v>
      </c>
      <c r="D605" s="7" t="s">
        <v>38</v>
      </c>
      <c r="E605" s="13">
        <v>26.331250190734899</v>
      </c>
      <c r="F605" s="12">
        <v>7</v>
      </c>
      <c r="G605" s="13">
        <v>3.6863750267028861</v>
      </c>
      <c r="H605" s="11">
        <v>5.5295625400543287</v>
      </c>
      <c r="I605" s="11">
        <v>0</v>
      </c>
      <c r="J605" s="11">
        <v>0</v>
      </c>
      <c r="K605" s="12">
        <v>9.2159375667572156</v>
      </c>
      <c r="L605" s="13">
        <v>0</v>
      </c>
      <c r="M605" s="11">
        <v>0</v>
      </c>
      <c r="N605" s="11">
        <v>0</v>
      </c>
      <c r="O605" s="11">
        <v>0</v>
      </c>
      <c r="P605" s="12">
        <v>0</v>
      </c>
    </row>
    <row r="606" spans="1:16" x14ac:dyDescent="0.35">
      <c r="A606" s="13" t="s">
        <v>25</v>
      </c>
      <c r="B606" s="11" t="s">
        <v>206</v>
      </c>
      <c r="C606" s="11" t="s">
        <v>27</v>
      </c>
      <c r="D606" s="7" t="s">
        <v>38</v>
      </c>
      <c r="E606" s="13">
        <v>747.43736660480511</v>
      </c>
      <c r="F606" s="12">
        <v>7</v>
      </c>
      <c r="G606" s="13">
        <v>104.64123132467273</v>
      </c>
      <c r="H606" s="11">
        <v>156.96184698700907</v>
      </c>
      <c r="I606" s="11">
        <v>0</v>
      </c>
      <c r="J606" s="11">
        <v>0</v>
      </c>
      <c r="K606" s="12">
        <v>261.60307831168177</v>
      </c>
      <c r="L606" s="13">
        <v>0</v>
      </c>
      <c r="M606" s="11">
        <v>0</v>
      </c>
      <c r="N606" s="11">
        <v>0</v>
      </c>
      <c r="O606" s="11">
        <v>0</v>
      </c>
      <c r="P606" s="12">
        <v>0</v>
      </c>
    </row>
    <row r="607" spans="1:16" x14ac:dyDescent="0.35">
      <c r="A607" s="13" t="s">
        <v>25</v>
      </c>
      <c r="B607" s="11" t="s">
        <v>206</v>
      </c>
      <c r="C607" s="11" t="s">
        <v>27</v>
      </c>
      <c r="D607" s="7" t="s">
        <v>128</v>
      </c>
      <c r="E607" s="13">
        <v>19.680952072143551</v>
      </c>
      <c r="F607" s="12">
        <v>7</v>
      </c>
      <c r="G607" s="13">
        <v>2.7553332901000975</v>
      </c>
      <c r="H607" s="11">
        <v>4.1329999351501456</v>
      </c>
      <c r="I607" s="11">
        <v>0</v>
      </c>
      <c r="J607" s="11">
        <v>0</v>
      </c>
      <c r="K607" s="12">
        <v>6.8883332252502427</v>
      </c>
      <c r="L607" s="13">
        <v>0</v>
      </c>
      <c r="M607" s="11">
        <v>0</v>
      </c>
      <c r="N607" s="11">
        <v>0</v>
      </c>
      <c r="O607" s="11">
        <v>0</v>
      </c>
      <c r="P607" s="12">
        <v>0</v>
      </c>
    </row>
    <row r="608" spans="1:16" x14ac:dyDescent="0.35">
      <c r="A608" s="13" t="s">
        <v>25</v>
      </c>
      <c r="B608" s="11" t="s">
        <v>206</v>
      </c>
      <c r="C608" s="11" t="s">
        <v>208</v>
      </c>
      <c r="D608" s="7" t="s">
        <v>40</v>
      </c>
      <c r="E608" s="13">
        <v>20.073684692382798</v>
      </c>
      <c r="F608" s="12">
        <v>0</v>
      </c>
      <c r="G608" s="13">
        <v>0</v>
      </c>
      <c r="H608" s="11">
        <v>0</v>
      </c>
      <c r="I608" s="11">
        <v>0</v>
      </c>
      <c r="J608" s="11">
        <v>0</v>
      </c>
      <c r="K608" s="12">
        <v>0</v>
      </c>
      <c r="L608" s="13">
        <v>0</v>
      </c>
      <c r="M608" s="11">
        <v>0</v>
      </c>
      <c r="N608" s="11">
        <v>0</v>
      </c>
      <c r="O608" s="11">
        <v>0</v>
      </c>
      <c r="P608" s="12">
        <v>0</v>
      </c>
    </row>
    <row r="609" spans="1:16" x14ac:dyDescent="0.35">
      <c r="A609" s="13" t="s">
        <v>25</v>
      </c>
      <c r="B609" s="11" t="s">
        <v>206</v>
      </c>
      <c r="C609" s="11" t="s">
        <v>27</v>
      </c>
      <c r="D609" s="7" t="s">
        <v>40</v>
      </c>
      <c r="E609" s="13">
        <v>132.3586630821228</v>
      </c>
      <c r="F609" s="12">
        <v>0</v>
      </c>
      <c r="G609" s="13">
        <v>0</v>
      </c>
      <c r="H609" s="11">
        <v>0</v>
      </c>
      <c r="I609" s="11">
        <v>0</v>
      </c>
      <c r="J609" s="11">
        <v>0</v>
      </c>
      <c r="K609" s="12">
        <v>0</v>
      </c>
      <c r="L609" s="13">
        <v>0</v>
      </c>
      <c r="M609" s="11">
        <v>0</v>
      </c>
      <c r="N609" s="11">
        <v>0</v>
      </c>
      <c r="O609" s="11">
        <v>0</v>
      </c>
      <c r="P609" s="12">
        <v>0</v>
      </c>
    </row>
    <row r="610" spans="1:16" x14ac:dyDescent="0.35">
      <c r="A610" s="13" t="s">
        <v>25</v>
      </c>
      <c r="B610" s="11" t="s">
        <v>206</v>
      </c>
      <c r="C610" s="11" t="s">
        <v>27</v>
      </c>
      <c r="D610" s="7" t="s">
        <v>106</v>
      </c>
      <c r="E610" s="13">
        <v>0.72284942865371704</v>
      </c>
      <c r="F610" s="12">
        <v>4</v>
      </c>
      <c r="G610" s="13">
        <v>0.28913977146148684</v>
      </c>
      <c r="H610" s="11">
        <v>0</v>
      </c>
      <c r="I610" s="11">
        <v>0</v>
      </c>
      <c r="J610" s="11">
        <v>0</v>
      </c>
      <c r="K610" s="12">
        <v>0.28913977146148684</v>
      </c>
      <c r="L610" s="13">
        <v>2.8913977146148684E-2</v>
      </c>
      <c r="M610" s="11">
        <v>0</v>
      </c>
      <c r="N610" s="11">
        <v>0</v>
      </c>
      <c r="O610" s="11">
        <v>0</v>
      </c>
      <c r="P610" s="12">
        <v>2.8913977146148684E-2</v>
      </c>
    </row>
    <row r="611" spans="1:16" x14ac:dyDescent="0.35">
      <c r="A611" s="13" t="s">
        <v>25</v>
      </c>
      <c r="B611" s="11" t="s">
        <v>206</v>
      </c>
      <c r="C611" s="11" t="s">
        <v>27</v>
      </c>
      <c r="D611" s="7" t="s">
        <v>42</v>
      </c>
      <c r="E611" s="13">
        <v>8.275243088603025</v>
      </c>
      <c r="F611" s="12">
        <v>6</v>
      </c>
      <c r="G611" s="13">
        <v>0.62064323164522694</v>
      </c>
      <c r="H611" s="11">
        <v>0.62064323164522694</v>
      </c>
      <c r="I611" s="11">
        <v>0.62064323164522694</v>
      </c>
      <c r="J611" s="11">
        <v>0.62064323164522694</v>
      </c>
      <c r="K611" s="12">
        <v>2.4825729265809078</v>
      </c>
      <c r="L611" s="13">
        <v>0</v>
      </c>
      <c r="M611" s="11">
        <v>0</v>
      </c>
      <c r="N611" s="11">
        <v>0</v>
      </c>
      <c r="O611" s="11">
        <v>0</v>
      </c>
      <c r="P611" s="12">
        <v>0</v>
      </c>
    </row>
    <row r="612" spans="1:16" x14ac:dyDescent="0.35">
      <c r="A612" s="13" t="s">
        <v>25</v>
      </c>
      <c r="B612" s="11" t="s">
        <v>206</v>
      </c>
      <c r="C612" s="11" t="s">
        <v>27</v>
      </c>
      <c r="D612" s="7" t="s">
        <v>43</v>
      </c>
      <c r="E612" s="13">
        <v>89.839737653732286</v>
      </c>
      <c r="F612" s="12">
        <v>3</v>
      </c>
      <c r="G612" s="13">
        <v>3.3689901620149612</v>
      </c>
      <c r="H612" s="11">
        <v>3.3689901620149612</v>
      </c>
      <c r="I612" s="11">
        <v>3.3689901620149612</v>
      </c>
      <c r="J612" s="11">
        <v>3.3689901620149612</v>
      </c>
      <c r="K612" s="12">
        <v>13.475960648059845</v>
      </c>
      <c r="L612" s="13">
        <v>0</v>
      </c>
      <c r="M612" s="11">
        <v>0</v>
      </c>
      <c r="N612" s="11">
        <v>0</v>
      </c>
      <c r="O612" s="11">
        <v>0</v>
      </c>
      <c r="P612" s="12">
        <v>0</v>
      </c>
    </row>
    <row r="613" spans="1:16" x14ac:dyDescent="0.35">
      <c r="A613" s="13" t="s">
        <v>25</v>
      </c>
      <c r="B613" s="11" t="s">
        <v>206</v>
      </c>
      <c r="C613" s="11" t="s">
        <v>27</v>
      </c>
      <c r="D613" s="7" t="s">
        <v>83</v>
      </c>
      <c r="E613" s="13">
        <v>16.447267413139343</v>
      </c>
      <c r="F613" s="12">
        <v>4</v>
      </c>
      <c r="G613" s="13">
        <v>2.105250228881836</v>
      </c>
      <c r="H613" s="11">
        <v>3.157875343322754</v>
      </c>
      <c r="I613" s="11">
        <v>0</v>
      </c>
      <c r="J613" s="11">
        <v>0</v>
      </c>
      <c r="K613" s="12">
        <v>5.26312557220459</v>
      </c>
      <c r="L613" s="13">
        <v>0</v>
      </c>
      <c r="M613" s="11">
        <v>0</v>
      </c>
      <c r="N613" s="11">
        <v>0</v>
      </c>
      <c r="O613" s="11">
        <v>0</v>
      </c>
      <c r="P613" s="12">
        <v>0</v>
      </c>
    </row>
    <row r="614" spans="1:16" x14ac:dyDescent="0.35">
      <c r="A614" s="13" t="s">
        <v>25</v>
      </c>
      <c r="B614" s="11" t="s">
        <v>206</v>
      </c>
      <c r="C614" s="11" t="s">
        <v>27</v>
      </c>
      <c r="D614" s="7" t="s">
        <v>45</v>
      </c>
      <c r="E614" s="13">
        <v>126.49488550424573</v>
      </c>
      <c r="F614" s="12">
        <v>1.25</v>
      </c>
      <c r="G614" s="13">
        <v>15.811860688030716</v>
      </c>
      <c r="H614" s="11">
        <v>0</v>
      </c>
      <c r="I614" s="11">
        <v>0</v>
      </c>
      <c r="J614" s="11">
        <v>0</v>
      </c>
      <c r="K614" s="12">
        <v>15.811860688030716</v>
      </c>
      <c r="L614" s="13">
        <v>1.5811860688030717</v>
      </c>
      <c r="M614" s="11">
        <v>0</v>
      </c>
      <c r="N614" s="11">
        <v>0</v>
      </c>
      <c r="O614" s="11">
        <v>0</v>
      </c>
      <c r="P614" s="12">
        <v>1.5811860688030717</v>
      </c>
    </row>
    <row r="615" spans="1:16" x14ac:dyDescent="0.35">
      <c r="A615" s="13" t="s">
        <v>25</v>
      </c>
      <c r="B615" s="11" t="s">
        <v>206</v>
      </c>
      <c r="C615" s="11" t="s">
        <v>27</v>
      </c>
      <c r="D615" s="7" t="s">
        <v>46</v>
      </c>
      <c r="E615" s="13">
        <v>31.825673133134821</v>
      </c>
      <c r="F615" s="12">
        <v>1.25</v>
      </c>
      <c r="G615" s="13">
        <v>1.9891045708209263</v>
      </c>
      <c r="H615" s="11">
        <v>0</v>
      </c>
      <c r="I615" s="11">
        <v>0</v>
      </c>
      <c r="J615" s="11">
        <v>0</v>
      </c>
      <c r="K615" s="12">
        <v>1.9891045708209263</v>
      </c>
      <c r="L615" s="13">
        <v>15.91283656656741</v>
      </c>
      <c r="M615" s="11">
        <v>0</v>
      </c>
      <c r="N615" s="11">
        <v>0</v>
      </c>
      <c r="O615" s="11">
        <v>0</v>
      </c>
      <c r="P615" s="12">
        <v>15.91283656656741</v>
      </c>
    </row>
    <row r="616" spans="1:16" x14ac:dyDescent="0.35">
      <c r="A616" s="13" t="s">
        <v>25</v>
      </c>
      <c r="B616" s="11" t="s">
        <v>206</v>
      </c>
      <c r="C616" s="11" t="s">
        <v>27</v>
      </c>
      <c r="D616" s="7" t="s">
        <v>47</v>
      </c>
      <c r="E616" s="13">
        <v>75.223622322082605</v>
      </c>
      <c r="F616" s="12">
        <v>0</v>
      </c>
      <c r="G616" s="13">
        <v>0</v>
      </c>
      <c r="H616" s="11">
        <v>0</v>
      </c>
      <c r="I616" s="11">
        <v>0</v>
      </c>
      <c r="J616" s="11">
        <v>0</v>
      </c>
      <c r="K616" s="12">
        <v>0</v>
      </c>
      <c r="L616" s="13">
        <v>0</v>
      </c>
      <c r="M616" s="11">
        <v>0</v>
      </c>
      <c r="N616" s="11">
        <v>0</v>
      </c>
      <c r="O616" s="11">
        <v>0</v>
      </c>
      <c r="P616" s="12">
        <v>0</v>
      </c>
    </row>
    <row r="617" spans="1:16" x14ac:dyDescent="0.35">
      <c r="A617" s="13" t="s">
        <v>25</v>
      </c>
      <c r="B617" s="11" t="s">
        <v>206</v>
      </c>
      <c r="C617" s="11" t="s">
        <v>27</v>
      </c>
      <c r="D617" s="7" t="s">
        <v>49</v>
      </c>
      <c r="E617" s="13">
        <v>1183.2393903732298</v>
      </c>
      <c r="F617" s="12">
        <v>0</v>
      </c>
      <c r="G617" s="13">
        <v>0</v>
      </c>
      <c r="H617" s="11">
        <v>0</v>
      </c>
      <c r="I617" s="11">
        <v>0</v>
      </c>
      <c r="J617" s="11">
        <v>0</v>
      </c>
      <c r="K617" s="12">
        <v>0</v>
      </c>
      <c r="L617" s="13">
        <v>0</v>
      </c>
      <c r="M617" s="11">
        <v>0</v>
      </c>
      <c r="N617" s="11">
        <v>0</v>
      </c>
      <c r="O617" s="11">
        <v>0</v>
      </c>
      <c r="P617" s="12">
        <v>0</v>
      </c>
    </row>
    <row r="618" spans="1:16" x14ac:dyDescent="0.35">
      <c r="A618" s="13" t="s">
        <v>25</v>
      </c>
      <c r="B618" s="11" t="s">
        <v>206</v>
      </c>
      <c r="C618" s="11" t="s">
        <v>26</v>
      </c>
      <c r="D618" s="7" t="s">
        <v>52</v>
      </c>
      <c r="E618" s="13">
        <v>9.8868408203125</v>
      </c>
      <c r="F618" s="12">
        <v>4.5</v>
      </c>
      <c r="G618" s="13">
        <v>0.88981567382812521</v>
      </c>
      <c r="H618" s="11">
        <v>1.3347235107421875</v>
      </c>
      <c r="I618" s="11">
        <v>0</v>
      </c>
      <c r="J618" s="11">
        <v>0</v>
      </c>
      <c r="K618" s="12">
        <v>2.2245391845703129</v>
      </c>
      <c r="L618" s="13">
        <v>0</v>
      </c>
      <c r="M618" s="11">
        <v>0</v>
      </c>
      <c r="N618" s="11">
        <v>0</v>
      </c>
      <c r="O618" s="11">
        <v>0</v>
      </c>
      <c r="P618" s="12">
        <v>0</v>
      </c>
    </row>
    <row r="619" spans="1:16" x14ac:dyDescent="0.35">
      <c r="A619" s="13" t="s">
        <v>25</v>
      </c>
      <c r="B619" s="11" t="s">
        <v>206</v>
      </c>
      <c r="C619" s="11" t="s">
        <v>27</v>
      </c>
      <c r="D619" s="7" t="s">
        <v>52</v>
      </c>
      <c r="E619" s="13">
        <v>30.693588972091632</v>
      </c>
      <c r="F619" s="12">
        <v>4.5</v>
      </c>
      <c r="G619" s="13">
        <v>2.7624230074882474</v>
      </c>
      <c r="H619" s="11">
        <v>4.1436345112323707</v>
      </c>
      <c r="I619" s="11">
        <v>0</v>
      </c>
      <c r="J619" s="11">
        <v>0</v>
      </c>
      <c r="K619" s="12">
        <v>6.9060575187206181</v>
      </c>
      <c r="L619" s="13">
        <v>0</v>
      </c>
      <c r="M619" s="11">
        <v>0</v>
      </c>
      <c r="N619" s="11">
        <v>0</v>
      </c>
      <c r="O619" s="11">
        <v>0</v>
      </c>
      <c r="P619" s="12">
        <v>0</v>
      </c>
    </row>
    <row r="620" spans="1:16" x14ac:dyDescent="0.35">
      <c r="A620" s="13" t="s">
        <v>25</v>
      </c>
      <c r="B620" s="11" t="s">
        <v>206</v>
      </c>
      <c r="C620" s="11" t="s">
        <v>27</v>
      </c>
      <c r="D620" s="7" t="s">
        <v>108</v>
      </c>
      <c r="E620" s="13">
        <v>15.867550373077391</v>
      </c>
      <c r="F620" s="12">
        <v>4.5</v>
      </c>
      <c r="G620" s="13">
        <v>1.4280795335769656</v>
      </c>
      <c r="H620" s="11">
        <v>2.1421193003654477</v>
      </c>
      <c r="I620" s="11">
        <v>0</v>
      </c>
      <c r="J620" s="11">
        <v>0</v>
      </c>
      <c r="K620" s="12">
        <v>3.5701988339424133</v>
      </c>
      <c r="L620" s="13">
        <v>0</v>
      </c>
      <c r="M620" s="11">
        <v>0</v>
      </c>
      <c r="N620" s="11">
        <v>0</v>
      </c>
      <c r="O620" s="11">
        <v>0</v>
      </c>
      <c r="P620" s="12">
        <v>0</v>
      </c>
    </row>
    <row r="621" spans="1:16" x14ac:dyDescent="0.35">
      <c r="A621" s="13" t="s">
        <v>25</v>
      </c>
      <c r="B621" s="11" t="s">
        <v>206</v>
      </c>
      <c r="C621" s="11" t="s">
        <v>27</v>
      </c>
      <c r="D621" s="7" t="s">
        <v>88</v>
      </c>
      <c r="E621" s="13">
        <v>3.4200778007507302</v>
      </c>
      <c r="F621" s="12">
        <v>6</v>
      </c>
      <c r="G621" s="13">
        <v>0.51301167011260962</v>
      </c>
      <c r="H621" s="11">
        <v>0.51301167011260962</v>
      </c>
      <c r="I621" s="11">
        <v>0.51301167011260962</v>
      </c>
      <c r="J621" s="11">
        <v>0.51301167011260962</v>
      </c>
      <c r="K621" s="12">
        <v>2.0520466804504385</v>
      </c>
      <c r="L621" s="13">
        <v>0</v>
      </c>
      <c r="M621" s="11">
        <v>0</v>
      </c>
      <c r="N621" s="11">
        <v>0</v>
      </c>
      <c r="O621" s="11">
        <v>0</v>
      </c>
      <c r="P621" s="12">
        <v>0</v>
      </c>
    </row>
    <row r="622" spans="1:16" x14ac:dyDescent="0.35">
      <c r="A622" s="13" t="s">
        <v>25</v>
      </c>
      <c r="B622" s="11" t="s">
        <v>206</v>
      </c>
      <c r="C622" s="11" t="s">
        <v>27</v>
      </c>
      <c r="D622" s="7" t="s">
        <v>57</v>
      </c>
      <c r="E622" s="13">
        <v>1423.06563603878</v>
      </c>
      <c r="F622" s="12">
        <v>0</v>
      </c>
      <c r="G622" s="13">
        <v>0</v>
      </c>
      <c r="H622" s="11">
        <v>0</v>
      </c>
      <c r="I622" s="11">
        <v>0</v>
      </c>
      <c r="J622" s="11">
        <v>0</v>
      </c>
      <c r="K622" s="12">
        <v>0</v>
      </c>
      <c r="L622" s="13">
        <v>0</v>
      </c>
      <c r="M622" s="11">
        <v>0</v>
      </c>
      <c r="N622" s="11">
        <v>0</v>
      </c>
      <c r="O622" s="11">
        <v>0</v>
      </c>
      <c r="P622" s="12">
        <v>0</v>
      </c>
    </row>
    <row r="623" spans="1:16" x14ac:dyDescent="0.35">
      <c r="A623" s="13" t="s">
        <v>25</v>
      </c>
      <c r="B623" s="11" t="s">
        <v>206</v>
      </c>
      <c r="C623" s="11" t="s">
        <v>27</v>
      </c>
      <c r="D623" s="7" t="s">
        <v>109</v>
      </c>
      <c r="E623" s="13">
        <v>54.675253868103056</v>
      </c>
      <c r="F623" s="12">
        <v>3</v>
      </c>
      <c r="G623" s="13">
        <v>5.2488243713378937</v>
      </c>
      <c r="H623" s="11">
        <v>7.873236557006841</v>
      </c>
      <c r="I623" s="11">
        <v>0</v>
      </c>
      <c r="J623" s="11">
        <v>0</v>
      </c>
      <c r="K623" s="12">
        <v>13.122060928344734</v>
      </c>
      <c r="L623" s="13">
        <v>0</v>
      </c>
      <c r="M623" s="11">
        <v>0</v>
      </c>
      <c r="N623" s="11">
        <v>0</v>
      </c>
      <c r="O623" s="11">
        <v>0</v>
      </c>
      <c r="P623" s="12">
        <v>0</v>
      </c>
    </row>
    <row r="624" spans="1:16" x14ac:dyDescent="0.35">
      <c r="A624" s="13" t="s">
        <v>25</v>
      </c>
      <c r="B624" s="11" t="s">
        <v>206</v>
      </c>
      <c r="C624" s="11" t="s">
        <v>27</v>
      </c>
      <c r="D624" s="7" t="s">
        <v>89</v>
      </c>
      <c r="E624" s="13">
        <v>237.2811919450761</v>
      </c>
      <c r="F624" s="12">
        <v>5</v>
      </c>
      <c r="G624" s="13">
        <v>23.728119194507613</v>
      </c>
      <c r="H624" s="11">
        <v>35.592178791761413</v>
      </c>
      <c r="I624" s="11">
        <v>0</v>
      </c>
      <c r="J624" s="11">
        <v>0</v>
      </c>
      <c r="K624" s="12">
        <v>59.320297986269026</v>
      </c>
      <c r="L624" s="13">
        <v>0</v>
      </c>
      <c r="M624" s="11">
        <v>0</v>
      </c>
      <c r="N624" s="11">
        <v>0</v>
      </c>
      <c r="O624" s="11">
        <v>0</v>
      </c>
      <c r="P624" s="12">
        <v>0</v>
      </c>
    </row>
    <row r="625" spans="1:16" x14ac:dyDescent="0.35">
      <c r="A625" s="13" t="s">
        <v>25</v>
      </c>
      <c r="B625" s="11" t="s">
        <v>206</v>
      </c>
      <c r="C625" s="11" t="s">
        <v>27</v>
      </c>
      <c r="D625" s="7" t="s">
        <v>90</v>
      </c>
      <c r="E625" s="13">
        <v>213.7243955135346</v>
      </c>
      <c r="F625" s="12">
        <v>1.25</v>
      </c>
      <c r="G625" s="13">
        <v>0</v>
      </c>
      <c r="H625" s="11">
        <v>0</v>
      </c>
      <c r="I625" s="11">
        <v>0</v>
      </c>
      <c r="J625" s="11">
        <v>13.357774719595913</v>
      </c>
      <c r="K625" s="12">
        <v>13.357774719595913</v>
      </c>
      <c r="L625" s="13">
        <v>0</v>
      </c>
      <c r="M625" s="11">
        <v>0</v>
      </c>
      <c r="N625" s="11">
        <v>0</v>
      </c>
      <c r="O625" s="11">
        <v>8.014664831757548</v>
      </c>
      <c r="P625" s="12">
        <v>8.014664831757548</v>
      </c>
    </row>
    <row r="626" spans="1:16" x14ac:dyDescent="0.35">
      <c r="A626" s="13" t="s">
        <v>25</v>
      </c>
      <c r="B626" s="11" t="s">
        <v>206</v>
      </c>
      <c r="C626" s="11" t="s">
        <v>27</v>
      </c>
      <c r="D626" s="7" t="s">
        <v>58</v>
      </c>
      <c r="E626" s="13">
        <v>91.391135215759178</v>
      </c>
      <c r="F626" s="12">
        <v>0</v>
      </c>
      <c r="G626" s="13">
        <v>0</v>
      </c>
      <c r="H626" s="11">
        <v>0</v>
      </c>
      <c r="I626" s="11">
        <v>0</v>
      </c>
      <c r="J626" s="11">
        <v>0</v>
      </c>
      <c r="K626" s="12">
        <v>0</v>
      </c>
      <c r="L626" s="13">
        <v>0</v>
      </c>
      <c r="M626" s="11">
        <v>0</v>
      </c>
      <c r="N626" s="11">
        <v>0</v>
      </c>
      <c r="O626" s="11">
        <v>0</v>
      </c>
      <c r="P626" s="12">
        <v>0</v>
      </c>
    </row>
    <row r="627" spans="1:16" x14ac:dyDescent="0.35">
      <c r="A627" s="13" t="s">
        <v>25</v>
      </c>
      <c r="B627" s="11" t="s">
        <v>206</v>
      </c>
      <c r="C627" s="11" t="s">
        <v>26</v>
      </c>
      <c r="D627" s="7" t="s">
        <v>59</v>
      </c>
      <c r="E627" s="13">
        <v>159.06866455078119</v>
      </c>
      <c r="F627" s="12">
        <v>3</v>
      </c>
      <c r="G627" s="13">
        <v>0</v>
      </c>
      <c r="H627" s="11">
        <v>0</v>
      </c>
      <c r="I627" s="11">
        <v>0</v>
      </c>
      <c r="J627" s="11">
        <v>23.860299682617182</v>
      </c>
      <c r="K627" s="12">
        <v>23.860299682617182</v>
      </c>
      <c r="L627" s="13">
        <v>0</v>
      </c>
      <c r="M627" s="11">
        <v>0</v>
      </c>
      <c r="N627" s="11">
        <v>0</v>
      </c>
      <c r="O627" s="11">
        <v>0</v>
      </c>
      <c r="P627" s="12">
        <v>0</v>
      </c>
    </row>
    <row r="628" spans="1:16" x14ac:dyDescent="0.35">
      <c r="A628" s="13" t="s">
        <v>25</v>
      </c>
      <c r="B628" s="11" t="s">
        <v>206</v>
      </c>
      <c r="C628" s="11" t="s">
        <v>27</v>
      </c>
      <c r="D628" s="7" t="s">
        <v>59</v>
      </c>
      <c r="E628" s="13">
        <v>626.21081542968761</v>
      </c>
      <c r="F628" s="12">
        <v>3</v>
      </c>
      <c r="G628" s="13">
        <v>0</v>
      </c>
      <c r="H628" s="11">
        <v>0</v>
      </c>
      <c r="I628" s="11">
        <v>0</v>
      </c>
      <c r="J628" s="11">
        <v>93.931622314453151</v>
      </c>
      <c r="K628" s="12">
        <v>93.931622314453151</v>
      </c>
      <c r="L628" s="13">
        <v>0</v>
      </c>
      <c r="M628" s="11">
        <v>0</v>
      </c>
      <c r="N628" s="11">
        <v>0</v>
      </c>
      <c r="O628" s="11">
        <v>0</v>
      </c>
      <c r="P628" s="12">
        <v>0</v>
      </c>
    </row>
    <row r="629" spans="1:16" x14ac:dyDescent="0.35">
      <c r="A629" s="13" t="s">
        <v>25</v>
      </c>
      <c r="B629" s="11" t="s">
        <v>206</v>
      </c>
      <c r="C629" s="11" t="s">
        <v>27</v>
      </c>
      <c r="D629" s="7" t="s">
        <v>60</v>
      </c>
      <c r="E629" s="13">
        <v>16.550674438476602</v>
      </c>
      <c r="F629" s="12">
        <v>4</v>
      </c>
      <c r="G629" s="13">
        <v>2.1184863281250053</v>
      </c>
      <c r="H629" s="11">
        <v>3.1777294921875074</v>
      </c>
      <c r="I629" s="11">
        <v>0</v>
      </c>
      <c r="J629" s="11">
        <v>0</v>
      </c>
      <c r="K629" s="12">
        <v>5.2962158203125131</v>
      </c>
      <c r="L629" s="13">
        <v>0</v>
      </c>
      <c r="M629" s="11">
        <v>0</v>
      </c>
      <c r="N629" s="11">
        <v>0</v>
      </c>
      <c r="O629" s="11">
        <v>0</v>
      </c>
      <c r="P629" s="12">
        <v>0</v>
      </c>
    </row>
    <row r="630" spans="1:16" x14ac:dyDescent="0.35">
      <c r="A630" s="13" t="s">
        <v>25</v>
      </c>
      <c r="B630" s="11" t="s">
        <v>206</v>
      </c>
      <c r="C630" s="11" t="s">
        <v>208</v>
      </c>
      <c r="D630" s="7" t="s">
        <v>62</v>
      </c>
      <c r="E630" s="13">
        <v>18.944827079772921</v>
      </c>
      <c r="F630" s="12">
        <v>3.25</v>
      </c>
      <c r="G630" s="13">
        <v>0</v>
      </c>
      <c r="H630" s="11">
        <v>0</v>
      </c>
      <c r="I630" s="11">
        <v>0</v>
      </c>
      <c r="J630" s="11">
        <v>4.9256550407409598</v>
      </c>
      <c r="K630" s="12">
        <v>4.9256550407409598</v>
      </c>
      <c r="L630" s="13">
        <v>0</v>
      </c>
      <c r="M630" s="11">
        <v>0</v>
      </c>
      <c r="N630" s="11">
        <v>0</v>
      </c>
      <c r="O630" s="11">
        <v>1.8471206402778599</v>
      </c>
      <c r="P630" s="12">
        <v>1.8471206402778599</v>
      </c>
    </row>
    <row r="631" spans="1:16" x14ac:dyDescent="0.35">
      <c r="A631" s="13" t="s">
        <v>25</v>
      </c>
      <c r="B631" s="11" t="s">
        <v>206</v>
      </c>
      <c r="C631" s="11" t="s">
        <v>27</v>
      </c>
      <c r="D631" s="7" t="s">
        <v>62</v>
      </c>
      <c r="E631" s="13">
        <v>7112.2582326456904</v>
      </c>
      <c r="F631" s="12">
        <v>3.25</v>
      </c>
      <c r="G631" s="13">
        <v>0</v>
      </c>
      <c r="H631" s="11">
        <v>0</v>
      </c>
      <c r="I631" s="11">
        <v>0</v>
      </c>
      <c r="J631" s="11">
        <v>1849.1871404878796</v>
      </c>
      <c r="K631" s="12">
        <v>1849.1871404878796</v>
      </c>
      <c r="L631" s="13">
        <v>0</v>
      </c>
      <c r="M631" s="11">
        <v>0</v>
      </c>
      <c r="N631" s="11">
        <v>0</v>
      </c>
      <c r="O631" s="11">
        <v>693.44517768295486</v>
      </c>
      <c r="P631" s="12">
        <v>693.44517768295486</v>
      </c>
    </row>
    <row r="632" spans="1:16" x14ac:dyDescent="0.35">
      <c r="A632" s="13" t="s">
        <v>25</v>
      </c>
      <c r="B632" s="11" t="s">
        <v>206</v>
      </c>
      <c r="C632" s="11" t="s">
        <v>27</v>
      </c>
      <c r="D632" s="7" t="s">
        <v>209</v>
      </c>
      <c r="E632" s="13">
        <v>3.2663919925689702</v>
      </c>
      <c r="F632" s="12">
        <v>0.4</v>
      </c>
      <c r="G632" s="13">
        <v>6.532783985137941E-2</v>
      </c>
      <c r="H632" s="11">
        <v>0</v>
      </c>
      <c r="I632" s="11">
        <v>0</v>
      </c>
      <c r="J632" s="11">
        <v>0</v>
      </c>
      <c r="K632" s="12">
        <v>6.532783985137941E-2</v>
      </c>
      <c r="L632" s="13">
        <v>0</v>
      </c>
      <c r="M632" s="11">
        <v>0</v>
      </c>
      <c r="N632" s="11">
        <v>0</v>
      </c>
      <c r="O632" s="11">
        <v>0</v>
      </c>
      <c r="P632" s="12">
        <v>0</v>
      </c>
    </row>
    <row r="633" spans="1:16" x14ac:dyDescent="0.35">
      <c r="A633" s="13" t="s">
        <v>25</v>
      </c>
      <c r="B633" s="11" t="s">
        <v>206</v>
      </c>
      <c r="C633" s="11" t="s">
        <v>27</v>
      </c>
      <c r="D633" s="7" t="s">
        <v>138</v>
      </c>
      <c r="E633" s="13">
        <v>9.7184497863054311</v>
      </c>
      <c r="F633" s="12">
        <v>0</v>
      </c>
      <c r="G633" s="13">
        <v>0</v>
      </c>
      <c r="H633" s="11">
        <v>0</v>
      </c>
      <c r="I633" s="11">
        <v>0</v>
      </c>
      <c r="J633" s="11">
        <v>0</v>
      </c>
      <c r="K633" s="12">
        <v>0</v>
      </c>
      <c r="L633" s="13">
        <v>0</v>
      </c>
      <c r="M633" s="11">
        <v>0</v>
      </c>
      <c r="N633" s="11">
        <v>0</v>
      </c>
      <c r="O633" s="11">
        <v>0</v>
      </c>
      <c r="P633" s="12">
        <v>0</v>
      </c>
    </row>
    <row r="634" spans="1:16" x14ac:dyDescent="0.35">
      <c r="A634" s="13" t="s">
        <v>25</v>
      </c>
      <c r="B634" s="11" t="s">
        <v>206</v>
      </c>
      <c r="C634" s="11" t="s">
        <v>27</v>
      </c>
      <c r="D634" s="7" t="s">
        <v>64</v>
      </c>
      <c r="E634" s="13">
        <v>9.2642369270324707</v>
      </c>
      <c r="F634" s="12">
        <v>0</v>
      </c>
      <c r="G634" s="13">
        <v>0</v>
      </c>
      <c r="H634" s="11">
        <v>0</v>
      </c>
      <c r="I634" s="11">
        <v>0</v>
      </c>
      <c r="J634" s="11">
        <v>0</v>
      </c>
      <c r="K634" s="12">
        <v>0</v>
      </c>
      <c r="L634" s="13">
        <v>0</v>
      </c>
      <c r="M634" s="11">
        <v>0</v>
      </c>
      <c r="N634" s="11">
        <v>0</v>
      </c>
      <c r="O634" s="11">
        <v>0</v>
      </c>
      <c r="P634" s="12">
        <v>0</v>
      </c>
    </row>
    <row r="635" spans="1:16" x14ac:dyDescent="0.35">
      <c r="A635" s="13" t="s">
        <v>25</v>
      </c>
      <c r="B635" s="11" t="s">
        <v>206</v>
      </c>
      <c r="C635" s="11" t="s">
        <v>27</v>
      </c>
      <c r="D635" s="7" t="s">
        <v>112</v>
      </c>
      <c r="E635" s="13">
        <v>84.340357542037907</v>
      </c>
      <c r="F635" s="12">
        <v>4.5</v>
      </c>
      <c r="G635" s="13">
        <v>7.5906321787834141</v>
      </c>
      <c r="H635" s="11">
        <v>11.385948268175119</v>
      </c>
      <c r="I635" s="11">
        <v>0</v>
      </c>
      <c r="J635" s="11">
        <v>0</v>
      </c>
      <c r="K635" s="12">
        <v>18.976580446958533</v>
      </c>
      <c r="L635" s="13">
        <v>0</v>
      </c>
      <c r="M635" s="11">
        <v>0</v>
      </c>
      <c r="N635" s="11">
        <v>0</v>
      </c>
      <c r="O635" s="11">
        <v>0</v>
      </c>
      <c r="P635" s="12">
        <v>0</v>
      </c>
    </row>
    <row r="636" spans="1:16" x14ac:dyDescent="0.35">
      <c r="A636" s="13" t="s">
        <v>25</v>
      </c>
      <c r="B636" s="11" t="s">
        <v>206</v>
      </c>
      <c r="C636" s="11" t="s">
        <v>27</v>
      </c>
      <c r="D636" s="7" t="s">
        <v>65</v>
      </c>
      <c r="E636" s="13">
        <v>33.039807558059685</v>
      </c>
      <c r="F636" s="12">
        <v>3.5</v>
      </c>
      <c r="G636" s="13">
        <v>0</v>
      </c>
      <c r="H636" s="11">
        <v>0</v>
      </c>
      <c r="I636" s="11">
        <v>0</v>
      </c>
      <c r="J636" s="11">
        <v>5.7819663226604456</v>
      </c>
      <c r="K636" s="12">
        <v>5.7819663226604456</v>
      </c>
      <c r="L636" s="13">
        <v>0</v>
      </c>
      <c r="M636" s="11">
        <v>0</v>
      </c>
      <c r="N636" s="11">
        <v>1.1563932645320891</v>
      </c>
      <c r="O636" s="11">
        <v>2.3127865290641783</v>
      </c>
      <c r="P636" s="12">
        <v>3.4691797935962674</v>
      </c>
    </row>
    <row r="637" spans="1:16" x14ac:dyDescent="0.35">
      <c r="A637" s="13" t="s">
        <v>25</v>
      </c>
      <c r="B637" s="11" t="s">
        <v>206</v>
      </c>
      <c r="C637" s="11" t="s">
        <v>27</v>
      </c>
      <c r="D637" s="7" t="s">
        <v>188</v>
      </c>
      <c r="E637" s="13">
        <v>4.25418949127197</v>
      </c>
      <c r="F637" s="12">
        <v>0</v>
      </c>
      <c r="G637" s="13">
        <v>0</v>
      </c>
      <c r="H637" s="11">
        <v>0</v>
      </c>
      <c r="I637" s="11">
        <v>0</v>
      </c>
      <c r="J637" s="11">
        <v>0</v>
      </c>
      <c r="K637" s="12">
        <v>0</v>
      </c>
      <c r="L637" s="13">
        <v>0</v>
      </c>
      <c r="M637" s="11">
        <v>0</v>
      </c>
      <c r="N637" s="11">
        <v>0</v>
      </c>
      <c r="O637" s="11">
        <v>0</v>
      </c>
      <c r="P637" s="12">
        <v>0</v>
      </c>
    </row>
    <row r="638" spans="1:16" x14ac:dyDescent="0.35">
      <c r="A638" s="13" t="s">
        <v>25</v>
      </c>
      <c r="B638" s="11" t="s">
        <v>206</v>
      </c>
      <c r="C638" s="11" t="s">
        <v>27</v>
      </c>
      <c r="D638" s="7" t="s">
        <v>66</v>
      </c>
      <c r="E638" s="13">
        <v>623.80260145664181</v>
      </c>
      <c r="F638" s="12">
        <v>1.5</v>
      </c>
      <c r="G638" s="13">
        <v>0</v>
      </c>
      <c r="H638" s="11">
        <v>0</v>
      </c>
      <c r="I638" s="11">
        <v>0</v>
      </c>
      <c r="J638" s="11">
        <v>9.3570390218496264</v>
      </c>
      <c r="K638" s="12">
        <v>9.3570390218496264</v>
      </c>
      <c r="L638" s="13">
        <v>0</v>
      </c>
      <c r="M638" s="11">
        <v>0</v>
      </c>
      <c r="N638" s="11">
        <v>0</v>
      </c>
      <c r="O638" s="11">
        <v>187.14078043699257</v>
      </c>
      <c r="P638" s="12">
        <v>187.14078043699257</v>
      </c>
    </row>
    <row r="639" spans="1:16" x14ac:dyDescent="0.35">
      <c r="A639" s="13" t="s">
        <v>25</v>
      </c>
      <c r="B639" s="11" t="s">
        <v>206</v>
      </c>
      <c r="C639" s="11" t="s">
        <v>27</v>
      </c>
      <c r="D639" s="7" t="s">
        <v>145</v>
      </c>
      <c r="E639" s="13">
        <v>0.71154457330703702</v>
      </c>
      <c r="F639" s="12">
        <v>8.5</v>
      </c>
      <c r="G639" s="13">
        <v>0</v>
      </c>
      <c r="H639" s="11">
        <v>0</v>
      </c>
      <c r="I639" s="11">
        <v>0</v>
      </c>
      <c r="J639" s="11">
        <v>0.60481288731098148</v>
      </c>
      <c r="K639" s="12">
        <v>0.60481288731098148</v>
      </c>
      <c r="L639" s="13">
        <v>0</v>
      </c>
      <c r="M639" s="11">
        <v>0</v>
      </c>
      <c r="N639" s="11">
        <v>0</v>
      </c>
      <c r="O639" s="11">
        <v>0</v>
      </c>
      <c r="P639" s="12">
        <v>0</v>
      </c>
    </row>
    <row r="640" spans="1:16" x14ac:dyDescent="0.35">
      <c r="A640" s="13" t="s">
        <v>25</v>
      </c>
      <c r="B640" s="11" t="s">
        <v>206</v>
      </c>
      <c r="C640" s="11" t="s">
        <v>27</v>
      </c>
      <c r="D640" s="7" t="s">
        <v>67</v>
      </c>
      <c r="E640" s="13">
        <v>113.51709866523743</v>
      </c>
      <c r="F640" s="12">
        <v>5</v>
      </c>
      <c r="G640" s="13">
        <v>18.162735786437988</v>
      </c>
      <c r="H640" s="11">
        <v>27.24410367965698</v>
      </c>
      <c r="I640" s="11">
        <v>0</v>
      </c>
      <c r="J640" s="11">
        <v>0</v>
      </c>
      <c r="K640" s="12">
        <v>45.406839466094965</v>
      </c>
      <c r="L640" s="13">
        <v>0</v>
      </c>
      <c r="M640" s="11">
        <v>0</v>
      </c>
      <c r="N640" s="11">
        <v>0</v>
      </c>
      <c r="O640" s="11">
        <v>0</v>
      </c>
      <c r="P640" s="12">
        <v>0</v>
      </c>
    </row>
    <row r="641" spans="1:16" x14ac:dyDescent="0.35">
      <c r="A641" s="13" t="s">
        <v>25</v>
      </c>
      <c r="B641" s="11" t="s">
        <v>206</v>
      </c>
      <c r="C641" s="11" t="s">
        <v>27</v>
      </c>
      <c r="D641" s="7" t="s">
        <v>68</v>
      </c>
      <c r="E641" s="13">
        <v>57.251180171966624</v>
      </c>
      <c r="F641" s="12">
        <v>4</v>
      </c>
      <c r="G641" s="13">
        <v>7.3281510620117283</v>
      </c>
      <c r="H641" s="11">
        <v>10.992226593017593</v>
      </c>
      <c r="I641" s="11">
        <v>0</v>
      </c>
      <c r="J641" s="11">
        <v>0</v>
      </c>
      <c r="K641" s="12">
        <v>18.320377655029322</v>
      </c>
      <c r="L641" s="13">
        <v>0</v>
      </c>
      <c r="M641" s="11">
        <v>0</v>
      </c>
      <c r="N641" s="11">
        <v>0</v>
      </c>
      <c r="O641" s="11">
        <v>0</v>
      </c>
      <c r="P641" s="12">
        <v>0</v>
      </c>
    </row>
    <row r="642" spans="1:16" x14ac:dyDescent="0.35">
      <c r="A642" s="13" t="s">
        <v>25</v>
      </c>
      <c r="B642" s="11" t="s">
        <v>206</v>
      </c>
      <c r="C642" s="11" t="s">
        <v>27</v>
      </c>
      <c r="D642" s="7" t="s">
        <v>120</v>
      </c>
      <c r="E642" s="13">
        <v>1.6628643274307249</v>
      </c>
      <c r="F642" s="12">
        <v>5</v>
      </c>
      <c r="G642" s="13">
        <v>0.26605829238891598</v>
      </c>
      <c r="H642" s="11">
        <v>0.39908743858337398</v>
      </c>
      <c r="I642" s="11">
        <v>0</v>
      </c>
      <c r="J642" s="11">
        <v>0</v>
      </c>
      <c r="K642" s="12">
        <v>0.66514573097228991</v>
      </c>
      <c r="L642" s="13">
        <v>0</v>
      </c>
      <c r="M642" s="11">
        <v>0</v>
      </c>
      <c r="N642" s="11">
        <v>0</v>
      </c>
      <c r="O642" s="11">
        <v>0</v>
      </c>
      <c r="P642" s="12">
        <v>0</v>
      </c>
    </row>
    <row r="643" spans="1:16" x14ac:dyDescent="0.35">
      <c r="A643" s="13" t="s">
        <v>25</v>
      </c>
      <c r="B643" s="11" t="s">
        <v>206</v>
      </c>
      <c r="C643" s="11" t="s">
        <v>27</v>
      </c>
      <c r="D643" s="7" t="s">
        <v>210</v>
      </c>
      <c r="E643" s="13">
        <v>100.05434417724599</v>
      </c>
      <c r="F643" s="12">
        <v>0</v>
      </c>
      <c r="G643" s="13">
        <v>0</v>
      </c>
      <c r="H643" s="11">
        <v>0</v>
      </c>
      <c r="I643" s="11">
        <v>0</v>
      </c>
      <c r="J643" s="11">
        <v>0</v>
      </c>
      <c r="K643" s="12">
        <v>0</v>
      </c>
      <c r="L643" s="13">
        <v>0</v>
      </c>
      <c r="M643" s="11">
        <v>0</v>
      </c>
      <c r="N643" s="11">
        <v>0</v>
      </c>
      <c r="O643" s="11">
        <v>0</v>
      </c>
      <c r="P643" s="12">
        <v>0</v>
      </c>
    </row>
    <row r="644" spans="1:16" x14ac:dyDescent="0.35">
      <c r="A644" s="13" t="s">
        <v>25</v>
      </c>
      <c r="B644" s="11" t="s">
        <v>206</v>
      </c>
      <c r="C644" s="11" t="s">
        <v>27</v>
      </c>
      <c r="D644" s="7" t="s">
        <v>189</v>
      </c>
      <c r="E644" s="13">
        <v>225.57870167493823</v>
      </c>
      <c r="F644" s="12">
        <v>0</v>
      </c>
      <c r="G644" s="13">
        <v>0</v>
      </c>
      <c r="H644" s="11">
        <v>0</v>
      </c>
      <c r="I644" s="11">
        <v>0</v>
      </c>
      <c r="J644" s="11">
        <v>0</v>
      </c>
      <c r="K644" s="12">
        <v>0</v>
      </c>
      <c r="L644" s="13">
        <v>0</v>
      </c>
      <c r="M644" s="11">
        <v>0</v>
      </c>
      <c r="N644" s="11">
        <v>0</v>
      </c>
      <c r="O644" s="11">
        <v>0</v>
      </c>
      <c r="P644" s="12">
        <v>0</v>
      </c>
    </row>
    <row r="645" spans="1:16" x14ac:dyDescent="0.35">
      <c r="A645" s="13" t="s">
        <v>25</v>
      </c>
      <c r="B645" s="11" t="s">
        <v>206</v>
      </c>
      <c r="C645" s="11" t="s">
        <v>27</v>
      </c>
      <c r="D645" s="7" t="s">
        <v>211</v>
      </c>
      <c r="E645" s="13">
        <v>5.8663340806960997</v>
      </c>
      <c r="F645" s="12">
        <v>0</v>
      </c>
      <c r="G645" s="13">
        <v>0</v>
      </c>
      <c r="H645" s="11">
        <v>0</v>
      </c>
      <c r="I645" s="11">
        <v>0</v>
      </c>
      <c r="J645" s="11">
        <v>0</v>
      </c>
      <c r="K645" s="12">
        <v>0</v>
      </c>
      <c r="L645" s="13">
        <v>0</v>
      </c>
      <c r="M645" s="11">
        <v>0</v>
      </c>
      <c r="N645" s="11">
        <v>0</v>
      </c>
      <c r="O645" s="11">
        <v>0</v>
      </c>
      <c r="P645" s="12">
        <v>0</v>
      </c>
    </row>
    <row r="646" spans="1:16" x14ac:dyDescent="0.35">
      <c r="A646" s="13" t="s">
        <v>25</v>
      </c>
      <c r="B646" s="11" t="s">
        <v>206</v>
      </c>
      <c r="C646" s="11" t="s">
        <v>27</v>
      </c>
      <c r="D646" s="7" t="s">
        <v>149</v>
      </c>
      <c r="E646" s="13">
        <v>11.01335263252259</v>
      </c>
      <c r="F646" s="12">
        <v>0</v>
      </c>
      <c r="G646" s="13">
        <v>0</v>
      </c>
      <c r="H646" s="11">
        <v>0</v>
      </c>
      <c r="I646" s="11">
        <v>0</v>
      </c>
      <c r="J646" s="11">
        <v>0</v>
      </c>
      <c r="K646" s="12">
        <v>0</v>
      </c>
      <c r="L646" s="13">
        <v>0</v>
      </c>
      <c r="M646" s="11">
        <v>0</v>
      </c>
      <c r="N646" s="11">
        <v>0</v>
      </c>
      <c r="O646" s="11">
        <v>0</v>
      </c>
      <c r="P646" s="12">
        <v>0</v>
      </c>
    </row>
    <row r="647" spans="1:16" x14ac:dyDescent="0.35">
      <c r="A647" s="13" t="s">
        <v>25</v>
      </c>
      <c r="B647" s="11" t="s">
        <v>206</v>
      </c>
      <c r="C647" s="11" t="s">
        <v>27</v>
      </c>
      <c r="D647" s="7" t="s">
        <v>190</v>
      </c>
      <c r="E647" s="13">
        <v>39.991879343986433</v>
      </c>
      <c r="F647" s="12">
        <v>3.5</v>
      </c>
      <c r="G647" s="13">
        <v>8.3982946622371504</v>
      </c>
      <c r="H647" s="11">
        <v>12.597441993355726</v>
      </c>
      <c r="I647" s="11">
        <v>0</v>
      </c>
      <c r="J647" s="11">
        <v>0</v>
      </c>
      <c r="K647" s="12">
        <v>20.995736655592879</v>
      </c>
      <c r="L647" s="13">
        <v>0</v>
      </c>
      <c r="M647" s="11">
        <v>0</v>
      </c>
      <c r="N647" s="11">
        <v>0</v>
      </c>
      <c r="O647" s="11">
        <v>0</v>
      </c>
      <c r="P647" s="12">
        <v>0</v>
      </c>
    </row>
    <row r="648" spans="1:16" x14ac:dyDescent="0.35">
      <c r="A648" s="13" t="s">
        <v>25</v>
      </c>
      <c r="B648" s="11" t="s">
        <v>206</v>
      </c>
      <c r="C648" s="11" t="s">
        <v>27</v>
      </c>
      <c r="D648" s="7" t="s">
        <v>70</v>
      </c>
      <c r="E648" s="13">
        <v>130.63273906707764</v>
      </c>
      <c r="F648" s="12">
        <v>4</v>
      </c>
      <c r="G648" s="13">
        <v>16.720990600585939</v>
      </c>
      <c r="H648" s="11">
        <v>25.081485900878906</v>
      </c>
      <c r="I648" s="11">
        <v>0</v>
      </c>
      <c r="J648" s="11">
        <v>0</v>
      </c>
      <c r="K648" s="12">
        <v>41.802476501464845</v>
      </c>
      <c r="L648" s="13">
        <v>0</v>
      </c>
      <c r="M648" s="11">
        <v>0</v>
      </c>
      <c r="N648" s="11">
        <v>0</v>
      </c>
      <c r="O648" s="11">
        <v>0</v>
      </c>
      <c r="P648" s="12">
        <v>0</v>
      </c>
    </row>
    <row r="649" spans="1:16" x14ac:dyDescent="0.35">
      <c r="A649" s="13" t="s">
        <v>25</v>
      </c>
      <c r="B649" s="11" t="s">
        <v>206</v>
      </c>
      <c r="C649" s="11" t="s">
        <v>26</v>
      </c>
      <c r="D649" s="7" t="s">
        <v>71</v>
      </c>
      <c r="E649" s="13">
        <v>9.7985324859619105</v>
      </c>
      <c r="F649" s="12">
        <v>3</v>
      </c>
      <c r="G649" s="13">
        <v>3.5274716949462879</v>
      </c>
      <c r="H649" s="11">
        <v>0</v>
      </c>
      <c r="I649" s="11">
        <v>0</v>
      </c>
      <c r="J649" s="11">
        <v>0</v>
      </c>
      <c r="K649" s="12">
        <v>3.5274716949462879</v>
      </c>
      <c r="L649" s="13">
        <v>2.0576918220520013</v>
      </c>
      <c r="M649" s="11">
        <v>0</v>
      </c>
      <c r="N649" s="11">
        <v>0</v>
      </c>
      <c r="O649" s="11">
        <v>0</v>
      </c>
      <c r="P649" s="12">
        <v>2.0576918220520013</v>
      </c>
    </row>
    <row r="650" spans="1:16" x14ac:dyDescent="0.35">
      <c r="A650" s="13" t="s">
        <v>25</v>
      </c>
      <c r="B650" s="11" t="s">
        <v>206</v>
      </c>
      <c r="C650" s="11" t="s">
        <v>27</v>
      </c>
      <c r="D650" s="7" t="s">
        <v>71</v>
      </c>
      <c r="E650" s="13">
        <v>58.097539424896141</v>
      </c>
      <c r="F650" s="12">
        <v>3</v>
      </c>
      <c r="G650" s="13">
        <v>20.915114192962609</v>
      </c>
      <c r="H650" s="11">
        <v>0</v>
      </c>
      <c r="I650" s="11">
        <v>0</v>
      </c>
      <c r="J650" s="11">
        <v>0</v>
      </c>
      <c r="K650" s="12">
        <v>20.915114192962609</v>
      </c>
      <c r="L650" s="13">
        <v>12.200483279228191</v>
      </c>
      <c r="M650" s="11">
        <v>0</v>
      </c>
      <c r="N650" s="11">
        <v>0</v>
      </c>
      <c r="O650" s="11">
        <v>0</v>
      </c>
      <c r="P650" s="12">
        <v>12.200483279228191</v>
      </c>
    </row>
    <row r="651" spans="1:16" x14ac:dyDescent="0.35">
      <c r="A651" s="13" t="s">
        <v>25</v>
      </c>
      <c r="B651" s="11" t="s">
        <v>206</v>
      </c>
      <c r="C651" s="11" t="s">
        <v>27</v>
      </c>
      <c r="D651" s="7" t="s">
        <v>192</v>
      </c>
      <c r="E651" s="13">
        <v>1.6045778989791899</v>
      </c>
      <c r="F651" s="12">
        <v>3</v>
      </c>
      <c r="G651" s="13">
        <v>0.12034334242343926</v>
      </c>
      <c r="H651" s="11">
        <v>0.12034334242343926</v>
      </c>
      <c r="I651" s="11">
        <v>0.12034334242343926</v>
      </c>
      <c r="J651" s="11">
        <v>0.12034334242343926</v>
      </c>
      <c r="K651" s="12">
        <v>0.48137336969375705</v>
      </c>
      <c r="L651" s="13">
        <v>0</v>
      </c>
      <c r="M651" s="11">
        <v>0</v>
      </c>
      <c r="N651" s="11">
        <v>0</v>
      </c>
      <c r="O651" s="11">
        <v>0</v>
      </c>
      <c r="P651" s="12">
        <v>0</v>
      </c>
    </row>
    <row r="652" spans="1:16" x14ac:dyDescent="0.35">
      <c r="A652" s="13" t="s">
        <v>25</v>
      </c>
      <c r="B652" s="11" t="s">
        <v>206</v>
      </c>
      <c r="C652" s="11" t="s">
        <v>27</v>
      </c>
      <c r="D652" s="7" t="s">
        <v>193</v>
      </c>
      <c r="E652" s="13">
        <v>396.01452285051323</v>
      </c>
      <c r="F652" s="12">
        <v>2.8</v>
      </c>
      <c r="G652" s="13">
        <v>33.265219919443105</v>
      </c>
      <c r="H652" s="11">
        <v>0</v>
      </c>
      <c r="I652" s="11">
        <v>0</v>
      </c>
      <c r="J652" s="11">
        <v>0</v>
      </c>
      <c r="K652" s="12">
        <v>33.265219919443105</v>
      </c>
      <c r="L652" s="13">
        <v>11.088406639814369</v>
      </c>
      <c r="M652" s="11">
        <v>0</v>
      </c>
      <c r="N652" s="11">
        <v>0</v>
      </c>
      <c r="O652" s="11">
        <v>0</v>
      </c>
      <c r="P652" s="12">
        <v>11.088406639814369</v>
      </c>
    </row>
    <row r="653" spans="1:16" x14ac:dyDescent="0.35">
      <c r="A653" s="13" t="s">
        <v>25</v>
      </c>
      <c r="B653" s="11" t="s">
        <v>206</v>
      </c>
      <c r="C653" s="11" t="s">
        <v>27</v>
      </c>
      <c r="D653" s="7" t="s">
        <v>212</v>
      </c>
      <c r="E653" s="13">
        <v>16.0279865264893</v>
      </c>
      <c r="F653" s="12">
        <v>1.2</v>
      </c>
      <c r="G653" s="13">
        <v>0.5770075149536148</v>
      </c>
      <c r="H653" s="11">
        <v>0</v>
      </c>
      <c r="I653" s="11">
        <v>0</v>
      </c>
      <c r="J653" s="11">
        <v>0</v>
      </c>
      <c r="K653" s="12">
        <v>0.5770075149536148</v>
      </c>
      <c r="L653" s="13">
        <v>0.1923358383178716</v>
      </c>
      <c r="M653" s="11">
        <v>0</v>
      </c>
      <c r="N653" s="11">
        <v>0</v>
      </c>
      <c r="O653" s="11">
        <v>0</v>
      </c>
      <c r="P653" s="12">
        <v>0.1923358383178716</v>
      </c>
    </row>
    <row r="654" spans="1:16" x14ac:dyDescent="0.35">
      <c r="A654" s="13" t="s">
        <v>25</v>
      </c>
      <c r="B654" s="11" t="s">
        <v>206</v>
      </c>
      <c r="C654" s="11" t="s">
        <v>27</v>
      </c>
      <c r="D654" s="7" t="s">
        <v>78</v>
      </c>
      <c r="E654" s="13">
        <v>246.28881907463065</v>
      </c>
      <c r="F654" s="12">
        <v>5</v>
      </c>
      <c r="G654" s="13">
        <v>0</v>
      </c>
      <c r="H654" s="11">
        <v>0</v>
      </c>
      <c r="I654" s="11">
        <v>0</v>
      </c>
      <c r="J654" s="11">
        <v>98.515527629852272</v>
      </c>
      <c r="K654" s="12">
        <v>98.515527629852272</v>
      </c>
      <c r="L654" s="13">
        <v>15.393051192164416</v>
      </c>
      <c r="M654" s="11">
        <v>15.393051192164416</v>
      </c>
      <c r="N654" s="11">
        <v>15.393051192164416</v>
      </c>
      <c r="O654" s="11">
        <v>15.393051192164416</v>
      </c>
      <c r="P654" s="12">
        <v>61.572204768657663</v>
      </c>
    </row>
    <row r="655" spans="1:16" x14ac:dyDescent="0.35">
      <c r="A655" s="13" t="s">
        <v>25</v>
      </c>
      <c r="B655" s="11" t="s">
        <v>213</v>
      </c>
      <c r="C655" s="11" t="s">
        <v>29</v>
      </c>
      <c r="D655" s="7" t="s">
        <v>28</v>
      </c>
      <c r="E655" s="13">
        <v>172.74781751632685</v>
      </c>
      <c r="F655" s="12">
        <v>2</v>
      </c>
      <c r="G655" s="13">
        <v>11.055860321044918</v>
      </c>
      <c r="H655" s="11">
        <v>16.583790481567377</v>
      </c>
      <c r="I655" s="11">
        <v>0</v>
      </c>
      <c r="J655" s="11">
        <v>0</v>
      </c>
      <c r="K655" s="12">
        <v>27.639650802612294</v>
      </c>
      <c r="L655" s="13">
        <v>3.4549563503265368</v>
      </c>
      <c r="M655" s="11">
        <v>6.9099127006530736</v>
      </c>
      <c r="N655" s="11">
        <v>0</v>
      </c>
      <c r="O655" s="11">
        <v>0</v>
      </c>
      <c r="P655" s="12">
        <v>10.36486905097961</v>
      </c>
    </row>
    <row r="656" spans="1:16" x14ac:dyDescent="0.35">
      <c r="A656" s="13" t="s">
        <v>25</v>
      </c>
      <c r="B656" s="11" t="s">
        <v>213</v>
      </c>
      <c r="C656" s="11" t="s">
        <v>26</v>
      </c>
      <c r="D656" s="7" t="s">
        <v>32</v>
      </c>
      <c r="E656" s="13">
        <v>5.5899853706359899</v>
      </c>
      <c r="F656" s="12">
        <v>3</v>
      </c>
      <c r="G656" s="13">
        <v>0</v>
      </c>
      <c r="H656" s="11">
        <v>0</v>
      </c>
      <c r="I656" s="11">
        <v>0</v>
      </c>
      <c r="J656" s="11">
        <v>1.6769956111907973</v>
      </c>
      <c r="K656" s="12">
        <v>1.6769956111907973</v>
      </c>
      <c r="L656" s="13">
        <v>0.20962445139884966</v>
      </c>
      <c r="M656" s="11">
        <v>0.20962445139884966</v>
      </c>
      <c r="N656" s="11">
        <v>0.20962445139884966</v>
      </c>
      <c r="O656" s="11">
        <v>0.20962445139884966</v>
      </c>
      <c r="P656" s="12">
        <v>0.83849780559539866</v>
      </c>
    </row>
    <row r="657" spans="1:16" x14ac:dyDescent="0.35">
      <c r="A657" s="13" t="s">
        <v>25</v>
      </c>
      <c r="B657" s="11" t="s">
        <v>213</v>
      </c>
      <c r="C657" s="11" t="s">
        <v>29</v>
      </c>
      <c r="D657" s="7" t="s">
        <v>32</v>
      </c>
      <c r="E657" s="13">
        <v>3927.3956845402718</v>
      </c>
      <c r="F657" s="12">
        <v>3</v>
      </c>
      <c r="G657" s="13">
        <v>0</v>
      </c>
      <c r="H657" s="11">
        <v>0</v>
      </c>
      <c r="I657" s="11">
        <v>0</v>
      </c>
      <c r="J657" s="11">
        <v>1178.2187053620817</v>
      </c>
      <c r="K657" s="12">
        <v>1178.2187053620817</v>
      </c>
      <c r="L657" s="13">
        <v>147.27733817026021</v>
      </c>
      <c r="M657" s="11">
        <v>147.27733817026021</v>
      </c>
      <c r="N657" s="11">
        <v>147.27733817026021</v>
      </c>
      <c r="O657" s="11">
        <v>147.27733817026021</v>
      </c>
      <c r="P657" s="12">
        <v>589.10935268104083</v>
      </c>
    </row>
    <row r="658" spans="1:16" x14ac:dyDescent="0.35">
      <c r="A658" s="13" t="s">
        <v>25</v>
      </c>
      <c r="B658" s="11" t="s">
        <v>213</v>
      </c>
      <c r="C658" s="11" t="s">
        <v>29</v>
      </c>
      <c r="D658" s="7" t="s">
        <v>80</v>
      </c>
      <c r="E658" s="13">
        <v>11.67170286178589</v>
      </c>
      <c r="F658" s="12">
        <v>0</v>
      </c>
      <c r="G658" s="13">
        <v>0</v>
      </c>
      <c r="H658" s="11">
        <v>0</v>
      </c>
      <c r="I658" s="11">
        <v>0</v>
      </c>
      <c r="J658" s="11">
        <v>0</v>
      </c>
      <c r="K658" s="12">
        <v>0</v>
      </c>
      <c r="L658" s="13">
        <v>0</v>
      </c>
      <c r="M658" s="11">
        <v>0</v>
      </c>
      <c r="N658" s="11">
        <v>0</v>
      </c>
      <c r="O658" s="11">
        <v>0</v>
      </c>
      <c r="P658" s="12">
        <v>0</v>
      </c>
    </row>
    <row r="659" spans="1:16" x14ac:dyDescent="0.35">
      <c r="A659" s="13" t="s">
        <v>25</v>
      </c>
      <c r="B659" s="11" t="s">
        <v>213</v>
      </c>
      <c r="C659" s="11" t="s">
        <v>29</v>
      </c>
      <c r="D659" s="7" t="s">
        <v>82</v>
      </c>
      <c r="E659" s="13">
        <v>1.91657054424286</v>
      </c>
      <c r="F659" s="12">
        <v>1.25</v>
      </c>
      <c r="G659" s="13">
        <v>0</v>
      </c>
      <c r="H659" s="11">
        <v>0</v>
      </c>
      <c r="I659" s="11">
        <v>0</v>
      </c>
      <c r="J659" s="11">
        <v>0.2395713180303575</v>
      </c>
      <c r="K659" s="12">
        <v>0.2395713180303575</v>
      </c>
      <c r="L659" s="13">
        <v>0</v>
      </c>
      <c r="M659" s="11">
        <v>0</v>
      </c>
      <c r="N659" s="11">
        <v>0</v>
      </c>
      <c r="O659" s="11">
        <v>0</v>
      </c>
      <c r="P659" s="12">
        <v>0</v>
      </c>
    </row>
    <row r="660" spans="1:16" x14ac:dyDescent="0.35">
      <c r="A660" s="13" t="s">
        <v>25</v>
      </c>
      <c r="B660" s="11" t="s">
        <v>213</v>
      </c>
      <c r="C660" s="11" t="s">
        <v>29</v>
      </c>
      <c r="D660" s="7" t="s">
        <v>33</v>
      </c>
      <c r="E660" s="13">
        <v>153.37010945379731</v>
      </c>
      <c r="F660" s="12">
        <v>3.5</v>
      </c>
      <c r="G660" s="13">
        <v>17.177452258825298</v>
      </c>
      <c r="H660" s="11">
        <v>25.76617838823795</v>
      </c>
      <c r="I660" s="11">
        <v>0</v>
      </c>
      <c r="J660" s="11">
        <v>0</v>
      </c>
      <c r="K660" s="12">
        <v>42.943630647063245</v>
      </c>
      <c r="L660" s="13">
        <v>0</v>
      </c>
      <c r="M660" s="11">
        <v>0</v>
      </c>
      <c r="N660" s="11">
        <v>0</v>
      </c>
      <c r="O660" s="11">
        <v>0</v>
      </c>
      <c r="P660" s="12">
        <v>0</v>
      </c>
    </row>
    <row r="661" spans="1:16" x14ac:dyDescent="0.35">
      <c r="A661" s="13" t="s">
        <v>25</v>
      </c>
      <c r="B661" s="11" t="s">
        <v>213</v>
      </c>
      <c r="C661" s="11" t="s">
        <v>29</v>
      </c>
      <c r="D661" s="7" t="s">
        <v>34</v>
      </c>
      <c r="E661" s="13">
        <v>33.125556945800803</v>
      </c>
      <c r="F661" s="12">
        <v>0.6</v>
      </c>
      <c r="G661" s="13">
        <v>0</v>
      </c>
      <c r="H661" s="11">
        <v>0</v>
      </c>
      <c r="I661" s="11">
        <v>0.99376670837402403</v>
      </c>
      <c r="J661" s="11">
        <v>0</v>
      </c>
      <c r="K661" s="12">
        <v>0.99376670837402403</v>
      </c>
      <c r="L661" s="13">
        <v>0</v>
      </c>
      <c r="M661" s="11">
        <v>0</v>
      </c>
      <c r="N661" s="11">
        <v>0.19875334167480482</v>
      </c>
      <c r="O661" s="11">
        <v>0</v>
      </c>
      <c r="P661" s="12">
        <v>0.19875334167480482</v>
      </c>
    </row>
    <row r="662" spans="1:16" x14ac:dyDescent="0.35">
      <c r="A662" s="13" t="s">
        <v>25</v>
      </c>
      <c r="B662" s="11" t="s">
        <v>213</v>
      </c>
      <c r="C662" s="11" t="s">
        <v>26</v>
      </c>
      <c r="D662" s="7" t="s">
        <v>37</v>
      </c>
      <c r="E662" s="13">
        <v>60.614478826522856</v>
      </c>
      <c r="F662" s="12">
        <v>3.5</v>
      </c>
      <c r="G662" s="13">
        <v>0</v>
      </c>
      <c r="H662" s="11">
        <v>0</v>
      </c>
      <c r="I662" s="11">
        <v>0</v>
      </c>
      <c r="J662" s="11">
        <v>10.607533794641501</v>
      </c>
      <c r="K662" s="12">
        <v>10.607533794641501</v>
      </c>
      <c r="L662" s="13">
        <v>0</v>
      </c>
      <c r="M662" s="11">
        <v>0</v>
      </c>
      <c r="N662" s="11">
        <v>0</v>
      </c>
      <c r="O662" s="11">
        <v>6.3645202767848996</v>
      </c>
      <c r="P662" s="12">
        <v>6.3645202767848996</v>
      </c>
    </row>
    <row r="663" spans="1:16" x14ac:dyDescent="0.35">
      <c r="A663" s="13" t="s">
        <v>25</v>
      </c>
      <c r="B663" s="11" t="s">
        <v>213</v>
      </c>
      <c r="C663" s="11" t="s">
        <v>29</v>
      </c>
      <c r="D663" s="7" t="s">
        <v>37</v>
      </c>
      <c r="E663" s="13">
        <v>2224.1371143460274</v>
      </c>
      <c r="F663" s="12">
        <v>3.5</v>
      </c>
      <c r="G663" s="13">
        <v>0</v>
      </c>
      <c r="H663" s="11">
        <v>0</v>
      </c>
      <c r="I663" s="11">
        <v>0</v>
      </c>
      <c r="J663" s="11">
        <v>389.2239950105548</v>
      </c>
      <c r="K663" s="12">
        <v>389.2239950105548</v>
      </c>
      <c r="L663" s="13">
        <v>0</v>
      </c>
      <c r="M663" s="11">
        <v>0</v>
      </c>
      <c r="N663" s="11">
        <v>0</v>
      </c>
      <c r="O663" s="11">
        <v>233.53439700633285</v>
      </c>
      <c r="P663" s="12">
        <v>233.53439700633285</v>
      </c>
    </row>
    <row r="664" spans="1:16" x14ac:dyDescent="0.35">
      <c r="A664" s="13" t="s">
        <v>25</v>
      </c>
      <c r="B664" s="11" t="s">
        <v>213</v>
      </c>
      <c r="C664" s="11" t="s">
        <v>29</v>
      </c>
      <c r="D664" s="7" t="s">
        <v>160</v>
      </c>
      <c r="E664" s="13">
        <v>6.7097604274749703</v>
      </c>
      <c r="F664" s="12">
        <v>0</v>
      </c>
      <c r="G664" s="13">
        <v>0</v>
      </c>
      <c r="H664" s="11">
        <v>0</v>
      </c>
      <c r="I664" s="11">
        <v>0</v>
      </c>
      <c r="J664" s="11">
        <v>0</v>
      </c>
      <c r="K664" s="12">
        <v>0</v>
      </c>
      <c r="L664" s="13">
        <v>0</v>
      </c>
      <c r="M664" s="11">
        <v>0</v>
      </c>
      <c r="N664" s="11">
        <v>0</v>
      </c>
      <c r="O664" s="11">
        <v>0</v>
      </c>
      <c r="P664" s="12">
        <v>0</v>
      </c>
    </row>
    <row r="665" spans="1:16" x14ac:dyDescent="0.35">
      <c r="A665" s="13" t="s">
        <v>25</v>
      </c>
      <c r="B665" s="11" t="s">
        <v>213</v>
      </c>
      <c r="C665" s="11" t="s">
        <v>29</v>
      </c>
      <c r="D665" s="7" t="s">
        <v>38</v>
      </c>
      <c r="E665" s="13">
        <v>49.004761695861802</v>
      </c>
      <c r="F665" s="12">
        <v>7</v>
      </c>
      <c r="G665" s="13">
        <v>6.8606666374206533</v>
      </c>
      <c r="H665" s="11">
        <v>10.290999956130978</v>
      </c>
      <c r="I665" s="11">
        <v>0</v>
      </c>
      <c r="J665" s="11">
        <v>0</v>
      </c>
      <c r="K665" s="12">
        <v>17.151666593551631</v>
      </c>
      <c r="L665" s="13">
        <v>0</v>
      </c>
      <c r="M665" s="11">
        <v>0</v>
      </c>
      <c r="N665" s="11">
        <v>0</v>
      </c>
      <c r="O665" s="11">
        <v>0</v>
      </c>
      <c r="P665" s="12">
        <v>0</v>
      </c>
    </row>
    <row r="666" spans="1:16" x14ac:dyDescent="0.35">
      <c r="A666" s="13" t="s">
        <v>25</v>
      </c>
      <c r="B666" s="11" t="s">
        <v>213</v>
      </c>
      <c r="C666" s="11" t="s">
        <v>29</v>
      </c>
      <c r="D666" s="7" t="s">
        <v>183</v>
      </c>
      <c r="E666" s="13">
        <v>27.486189752817186</v>
      </c>
      <c r="F666" s="12">
        <v>4</v>
      </c>
      <c r="G666" s="13">
        <v>0</v>
      </c>
      <c r="H666" s="11">
        <v>0</v>
      </c>
      <c r="I666" s="11">
        <v>5.4972379505634379</v>
      </c>
      <c r="J666" s="11">
        <v>0</v>
      </c>
      <c r="K666" s="12">
        <v>5.4972379505634379</v>
      </c>
      <c r="L666" s="13">
        <v>0</v>
      </c>
      <c r="M666" s="11">
        <v>0</v>
      </c>
      <c r="N666" s="11">
        <v>0</v>
      </c>
      <c r="O666" s="11">
        <v>0</v>
      </c>
      <c r="P666" s="12">
        <v>0</v>
      </c>
    </row>
    <row r="667" spans="1:16" x14ac:dyDescent="0.35">
      <c r="A667" s="13" t="s">
        <v>25</v>
      </c>
      <c r="B667" s="11" t="s">
        <v>213</v>
      </c>
      <c r="C667" s="11" t="s">
        <v>29</v>
      </c>
      <c r="D667" s="7" t="s">
        <v>40</v>
      </c>
      <c r="E667" s="13">
        <v>59.420548439025836</v>
      </c>
      <c r="F667" s="12">
        <v>0</v>
      </c>
      <c r="G667" s="13">
        <v>0</v>
      </c>
      <c r="H667" s="11">
        <v>0</v>
      </c>
      <c r="I667" s="11">
        <v>0</v>
      </c>
      <c r="J667" s="11">
        <v>0</v>
      </c>
      <c r="K667" s="12">
        <v>0</v>
      </c>
      <c r="L667" s="13">
        <v>0</v>
      </c>
      <c r="M667" s="11">
        <v>0</v>
      </c>
      <c r="N667" s="11">
        <v>0</v>
      </c>
      <c r="O667" s="11">
        <v>0</v>
      </c>
      <c r="P667" s="12">
        <v>0</v>
      </c>
    </row>
    <row r="668" spans="1:16" x14ac:dyDescent="0.35">
      <c r="A668" s="13" t="s">
        <v>25</v>
      </c>
      <c r="B668" s="11" t="s">
        <v>213</v>
      </c>
      <c r="C668" s="11" t="s">
        <v>29</v>
      </c>
      <c r="D668" s="7" t="s">
        <v>41</v>
      </c>
      <c r="E668" s="13">
        <v>95.499357223510799</v>
      </c>
      <c r="F668" s="12">
        <v>0</v>
      </c>
      <c r="G668" s="13">
        <v>0</v>
      </c>
      <c r="H668" s="11">
        <v>0</v>
      </c>
      <c r="I668" s="11">
        <v>0</v>
      </c>
      <c r="J668" s="11">
        <v>0</v>
      </c>
      <c r="K668" s="12">
        <v>0</v>
      </c>
      <c r="L668" s="13">
        <v>0</v>
      </c>
      <c r="M668" s="11">
        <v>0</v>
      </c>
      <c r="N668" s="11">
        <v>0</v>
      </c>
      <c r="O668" s="11">
        <v>0</v>
      </c>
      <c r="P668" s="12">
        <v>0</v>
      </c>
    </row>
    <row r="669" spans="1:16" x14ac:dyDescent="0.35">
      <c r="A669" s="13" t="s">
        <v>25</v>
      </c>
      <c r="B669" s="11" t="s">
        <v>213</v>
      </c>
      <c r="C669" s="11" t="s">
        <v>29</v>
      </c>
      <c r="D669" s="7" t="s">
        <v>42</v>
      </c>
      <c r="E669" s="13">
        <v>5.6670020967721886</v>
      </c>
      <c r="F669" s="12">
        <v>6</v>
      </c>
      <c r="G669" s="13">
        <v>0.42502515725791423</v>
      </c>
      <c r="H669" s="11">
        <v>0.42502515725791423</v>
      </c>
      <c r="I669" s="11">
        <v>0.42502515725791423</v>
      </c>
      <c r="J669" s="11">
        <v>0.42502515725791423</v>
      </c>
      <c r="K669" s="12">
        <v>1.7001006290316569</v>
      </c>
      <c r="L669" s="13">
        <v>0</v>
      </c>
      <c r="M669" s="11">
        <v>0</v>
      </c>
      <c r="N669" s="11">
        <v>0</v>
      </c>
      <c r="O669" s="11">
        <v>0</v>
      </c>
      <c r="P669" s="12">
        <v>0</v>
      </c>
    </row>
    <row r="670" spans="1:16" x14ac:dyDescent="0.35">
      <c r="A670" s="13" t="s">
        <v>25</v>
      </c>
      <c r="B670" s="11" t="s">
        <v>213</v>
      </c>
      <c r="C670" s="11" t="s">
        <v>29</v>
      </c>
      <c r="D670" s="7" t="s">
        <v>43</v>
      </c>
      <c r="E670" s="13">
        <v>5163.6678876131773</v>
      </c>
      <c r="F670" s="12">
        <v>3</v>
      </c>
      <c r="G670" s="13">
        <v>193.63754578549418</v>
      </c>
      <c r="H670" s="11">
        <v>193.63754578549418</v>
      </c>
      <c r="I670" s="11">
        <v>193.63754578549418</v>
      </c>
      <c r="J670" s="11">
        <v>193.63754578549418</v>
      </c>
      <c r="K670" s="12">
        <v>774.55018314197673</v>
      </c>
      <c r="L670" s="13">
        <v>0</v>
      </c>
      <c r="M670" s="11">
        <v>0</v>
      </c>
      <c r="N670" s="11">
        <v>0</v>
      </c>
      <c r="O670" s="11">
        <v>0</v>
      </c>
      <c r="P670" s="12">
        <v>0</v>
      </c>
    </row>
    <row r="671" spans="1:16" x14ac:dyDescent="0.35">
      <c r="A671" s="13" t="s">
        <v>25</v>
      </c>
      <c r="B671" s="11" t="s">
        <v>213</v>
      </c>
      <c r="C671" s="11" t="s">
        <v>29</v>
      </c>
      <c r="D671" s="7" t="s">
        <v>44</v>
      </c>
      <c r="E671" s="13">
        <v>788.18181949853886</v>
      </c>
      <c r="F671" s="12">
        <v>1.25</v>
      </c>
      <c r="G671" s="13">
        <v>0</v>
      </c>
      <c r="H671" s="11">
        <v>0</v>
      </c>
      <c r="I671" s="11">
        <v>78.818181949853894</v>
      </c>
      <c r="J671" s="11">
        <v>0</v>
      </c>
      <c r="K671" s="12">
        <v>78.818181949853894</v>
      </c>
      <c r="L671" s="13">
        <v>0</v>
      </c>
      <c r="M671" s="11">
        <v>0</v>
      </c>
      <c r="N671" s="11">
        <v>49.261363718658679</v>
      </c>
      <c r="O671" s="11">
        <v>0</v>
      </c>
      <c r="P671" s="12">
        <v>49.261363718658679</v>
      </c>
    </row>
    <row r="672" spans="1:16" x14ac:dyDescent="0.35">
      <c r="A672" s="13" t="s">
        <v>25</v>
      </c>
      <c r="B672" s="11" t="s">
        <v>213</v>
      </c>
      <c r="C672" s="11" t="s">
        <v>29</v>
      </c>
      <c r="D672" s="7" t="s">
        <v>83</v>
      </c>
      <c r="E672" s="13">
        <v>19.097968339920051</v>
      </c>
      <c r="F672" s="12">
        <v>4</v>
      </c>
      <c r="G672" s="13">
        <v>2.4445399475097664</v>
      </c>
      <c r="H672" s="11">
        <v>3.6668099212646497</v>
      </c>
      <c r="I672" s="11">
        <v>0</v>
      </c>
      <c r="J672" s="11">
        <v>0</v>
      </c>
      <c r="K672" s="12">
        <v>6.1113498687744165</v>
      </c>
      <c r="L672" s="13">
        <v>0</v>
      </c>
      <c r="M672" s="11">
        <v>0</v>
      </c>
      <c r="N672" s="11">
        <v>0</v>
      </c>
      <c r="O672" s="11">
        <v>0</v>
      </c>
      <c r="P672" s="12">
        <v>0</v>
      </c>
    </row>
    <row r="673" spans="1:16" x14ac:dyDescent="0.35">
      <c r="A673" s="13" t="s">
        <v>25</v>
      </c>
      <c r="B673" s="11" t="s">
        <v>213</v>
      </c>
      <c r="C673" s="11" t="s">
        <v>29</v>
      </c>
      <c r="D673" s="7" t="s">
        <v>45</v>
      </c>
      <c r="E673" s="13">
        <v>499.81062930822378</v>
      </c>
      <c r="F673" s="12">
        <v>1.25</v>
      </c>
      <c r="G673" s="13">
        <v>62.476328663527973</v>
      </c>
      <c r="H673" s="11">
        <v>0</v>
      </c>
      <c r="I673" s="11">
        <v>0</v>
      </c>
      <c r="J673" s="11">
        <v>0</v>
      </c>
      <c r="K673" s="12">
        <v>62.476328663527973</v>
      </c>
      <c r="L673" s="13">
        <v>6.2476328663527978</v>
      </c>
      <c r="M673" s="11">
        <v>0</v>
      </c>
      <c r="N673" s="11">
        <v>0</v>
      </c>
      <c r="O673" s="11">
        <v>0</v>
      </c>
      <c r="P673" s="12">
        <v>6.2476328663527978</v>
      </c>
    </row>
    <row r="674" spans="1:16" x14ac:dyDescent="0.35">
      <c r="A674" s="13" t="s">
        <v>25</v>
      </c>
      <c r="B674" s="11" t="s">
        <v>213</v>
      </c>
      <c r="C674" s="11" t="s">
        <v>29</v>
      </c>
      <c r="D674" s="7" t="s">
        <v>46</v>
      </c>
      <c r="E674" s="13">
        <v>4825.4523395895976</v>
      </c>
      <c r="F674" s="12">
        <v>1.25</v>
      </c>
      <c r="G674" s="13">
        <v>301.59077122434985</v>
      </c>
      <c r="H674" s="11">
        <v>0</v>
      </c>
      <c r="I674" s="11">
        <v>0</v>
      </c>
      <c r="J674" s="11">
        <v>0</v>
      </c>
      <c r="K674" s="12">
        <v>301.59077122434985</v>
      </c>
      <c r="L674" s="13">
        <v>2412.7261697947988</v>
      </c>
      <c r="M674" s="11">
        <v>0</v>
      </c>
      <c r="N674" s="11">
        <v>0</v>
      </c>
      <c r="O674" s="11">
        <v>0</v>
      </c>
      <c r="P674" s="12">
        <v>2412.7261697947988</v>
      </c>
    </row>
    <row r="675" spans="1:16" x14ac:dyDescent="0.35">
      <c r="A675" s="13" t="s">
        <v>25</v>
      </c>
      <c r="B675" s="11" t="s">
        <v>213</v>
      </c>
      <c r="C675" s="11" t="s">
        <v>29</v>
      </c>
      <c r="D675" s="7" t="s">
        <v>47</v>
      </c>
      <c r="E675" s="13">
        <v>514.21965041756607</v>
      </c>
      <c r="F675" s="12">
        <v>0</v>
      </c>
      <c r="G675" s="13">
        <v>0</v>
      </c>
      <c r="H675" s="11">
        <v>0</v>
      </c>
      <c r="I675" s="11">
        <v>0</v>
      </c>
      <c r="J675" s="11">
        <v>0</v>
      </c>
      <c r="K675" s="12">
        <v>0</v>
      </c>
      <c r="L675" s="13">
        <v>0</v>
      </c>
      <c r="M675" s="11">
        <v>0</v>
      </c>
      <c r="N675" s="11">
        <v>0</v>
      </c>
      <c r="O675" s="11">
        <v>0</v>
      </c>
      <c r="P675" s="12">
        <v>0</v>
      </c>
    </row>
    <row r="676" spans="1:16" x14ac:dyDescent="0.35">
      <c r="A676" s="13" t="s">
        <v>25</v>
      </c>
      <c r="B676" s="11" t="s">
        <v>213</v>
      </c>
      <c r="C676" s="11" t="s">
        <v>29</v>
      </c>
      <c r="D676" s="7" t="s">
        <v>48</v>
      </c>
      <c r="E676" s="13">
        <v>88.598031952977152</v>
      </c>
      <c r="F676" s="12">
        <v>0</v>
      </c>
      <c r="G676" s="13">
        <v>0</v>
      </c>
      <c r="H676" s="11">
        <v>0</v>
      </c>
      <c r="I676" s="11">
        <v>0</v>
      </c>
      <c r="J676" s="11">
        <v>0</v>
      </c>
      <c r="K676" s="12">
        <v>0</v>
      </c>
      <c r="L676" s="13">
        <v>0</v>
      </c>
      <c r="M676" s="11">
        <v>0</v>
      </c>
      <c r="N676" s="11">
        <v>0</v>
      </c>
      <c r="O676" s="11">
        <v>0</v>
      </c>
      <c r="P676" s="12">
        <v>0</v>
      </c>
    </row>
    <row r="677" spans="1:16" x14ac:dyDescent="0.35">
      <c r="A677" s="13" t="s">
        <v>25</v>
      </c>
      <c r="B677" s="11" t="s">
        <v>213</v>
      </c>
      <c r="C677" s="11" t="s">
        <v>29</v>
      </c>
      <c r="D677" s="7" t="s">
        <v>49</v>
      </c>
      <c r="E677" s="13">
        <v>111.01936626434332</v>
      </c>
      <c r="F677" s="12">
        <v>0</v>
      </c>
      <c r="G677" s="13">
        <v>0</v>
      </c>
      <c r="H677" s="11">
        <v>0</v>
      </c>
      <c r="I677" s="11">
        <v>0</v>
      </c>
      <c r="J677" s="11">
        <v>0</v>
      </c>
      <c r="K677" s="12">
        <v>0</v>
      </c>
      <c r="L677" s="13">
        <v>0</v>
      </c>
      <c r="M677" s="11">
        <v>0</v>
      </c>
      <c r="N677" s="11">
        <v>0</v>
      </c>
      <c r="O677" s="11">
        <v>0</v>
      </c>
      <c r="P677" s="12">
        <v>0</v>
      </c>
    </row>
    <row r="678" spans="1:16" x14ac:dyDescent="0.35">
      <c r="A678" s="13" t="s">
        <v>25</v>
      </c>
      <c r="B678" s="11" t="s">
        <v>213</v>
      </c>
      <c r="C678" s="11" t="s">
        <v>29</v>
      </c>
      <c r="D678" s="7" t="s">
        <v>52</v>
      </c>
      <c r="E678" s="13">
        <v>5.7253355979919398</v>
      </c>
      <c r="F678" s="12">
        <v>4.5</v>
      </c>
      <c r="G678" s="13">
        <v>0.51528020381927475</v>
      </c>
      <c r="H678" s="11">
        <v>0.7729203057289119</v>
      </c>
      <c r="I678" s="11">
        <v>0</v>
      </c>
      <c r="J678" s="11">
        <v>0</v>
      </c>
      <c r="K678" s="12">
        <v>1.2882005095481865</v>
      </c>
      <c r="L678" s="13">
        <v>0</v>
      </c>
      <c r="M678" s="11">
        <v>0</v>
      </c>
      <c r="N678" s="11">
        <v>0</v>
      </c>
      <c r="O678" s="11">
        <v>0</v>
      </c>
      <c r="P678" s="12">
        <v>0</v>
      </c>
    </row>
    <row r="679" spans="1:16" x14ac:dyDescent="0.35">
      <c r="A679" s="13" t="s">
        <v>25</v>
      </c>
      <c r="B679" s="11" t="s">
        <v>213</v>
      </c>
      <c r="C679" s="11" t="s">
        <v>29</v>
      </c>
      <c r="D679" s="7" t="s">
        <v>53</v>
      </c>
      <c r="E679" s="13">
        <v>0.68329352140426602</v>
      </c>
      <c r="F679" s="12">
        <v>3</v>
      </c>
      <c r="G679" s="13">
        <v>5.1247014105319962E-2</v>
      </c>
      <c r="H679" s="11">
        <v>5.1247014105319962E-2</v>
      </c>
      <c r="I679" s="11">
        <v>5.1247014105319962E-2</v>
      </c>
      <c r="J679" s="11">
        <v>5.1247014105319962E-2</v>
      </c>
      <c r="K679" s="12">
        <v>0.20498805642127985</v>
      </c>
      <c r="L679" s="13">
        <v>0</v>
      </c>
      <c r="M679" s="11">
        <v>0</v>
      </c>
      <c r="N679" s="11">
        <v>0</v>
      </c>
      <c r="O679" s="11">
        <v>0</v>
      </c>
      <c r="P679" s="12">
        <v>0</v>
      </c>
    </row>
    <row r="680" spans="1:16" x14ac:dyDescent="0.35">
      <c r="A680" s="13" t="s">
        <v>25</v>
      </c>
      <c r="B680" s="11" t="s">
        <v>213</v>
      </c>
      <c r="C680" s="11" t="s">
        <v>26</v>
      </c>
      <c r="D680" s="7" t="s">
        <v>57</v>
      </c>
      <c r="E680" s="13">
        <v>113.68635010719299</v>
      </c>
      <c r="F680" s="12">
        <v>0</v>
      </c>
      <c r="G680" s="13">
        <v>0</v>
      </c>
      <c r="H680" s="11">
        <v>0</v>
      </c>
      <c r="I680" s="11">
        <v>0</v>
      </c>
      <c r="J680" s="11">
        <v>0</v>
      </c>
      <c r="K680" s="12">
        <v>0</v>
      </c>
      <c r="L680" s="13">
        <v>0</v>
      </c>
      <c r="M680" s="11">
        <v>0</v>
      </c>
      <c r="N680" s="11">
        <v>0</v>
      </c>
      <c r="O680" s="11">
        <v>0</v>
      </c>
      <c r="P680" s="12">
        <v>0</v>
      </c>
    </row>
    <row r="681" spans="1:16" x14ac:dyDescent="0.35">
      <c r="A681" s="13" t="s">
        <v>25</v>
      </c>
      <c r="B681" s="11" t="s">
        <v>213</v>
      </c>
      <c r="C681" s="11" t="s">
        <v>29</v>
      </c>
      <c r="D681" s="7" t="s">
        <v>57</v>
      </c>
      <c r="E681" s="13">
        <v>2812.1363102197652</v>
      </c>
      <c r="F681" s="12">
        <v>0</v>
      </c>
      <c r="G681" s="13">
        <v>0</v>
      </c>
      <c r="H681" s="11">
        <v>0</v>
      </c>
      <c r="I681" s="11">
        <v>0</v>
      </c>
      <c r="J681" s="11">
        <v>0</v>
      </c>
      <c r="K681" s="12">
        <v>0</v>
      </c>
      <c r="L681" s="13">
        <v>0</v>
      </c>
      <c r="M681" s="11">
        <v>0</v>
      </c>
      <c r="N681" s="11">
        <v>0</v>
      </c>
      <c r="O681" s="11">
        <v>0</v>
      </c>
      <c r="P681" s="12">
        <v>0</v>
      </c>
    </row>
    <row r="682" spans="1:16" x14ac:dyDescent="0.35">
      <c r="A682" s="13" t="s">
        <v>25</v>
      </c>
      <c r="B682" s="11" t="s">
        <v>213</v>
      </c>
      <c r="C682" s="11" t="s">
        <v>29</v>
      </c>
      <c r="D682" s="7" t="s">
        <v>109</v>
      </c>
      <c r="E682" s="13">
        <v>21.375006675720169</v>
      </c>
      <c r="F682" s="12">
        <v>3</v>
      </c>
      <c r="G682" s="13">
        <v>2.052000640869136</v>
      </c>
      <c r="H682" s="11">
        <v>3.0780009613037045</v>
      </c>
      <c r="I682" s="11">
        <v>0</v>
      </c>
      <c r="J682" s="11">
        <v>0</v>
      </c>
      <c r="K682" s="12">
        <v>5.1300016021728405</v>
      </c>
      <c r="L682" s="13">
        <v>0</v>
      </c>
      <c r="M682" s="11">
        <v>0</v>
      </c>
      <c r="N682" s="11">
        <v>0</v>
      </c>
      <c r="O682" s="11">
        <v>0</v>
      </c>
      <c r="P682" s="12">
        <v>0</v>
      </c>
    </row>
    <row r="683" spans="1:16" x14ac:dyDescent="0.35">
      <c r="A683" s="13" t="s">
        <v>25</v>
      </c>
      <c r="B683" s="11" t="s">
        <v>213</v>
      </c>
      <c r="C683" s="11" t="s">
        <v>29</v>
      </c>
      <c r="D683" s="7" t="s">
        <v>89</v>
      </c>
      <c r="E683" s="13">
        <v>1.1607973575592001</v>
      </c>
      <c r="F683" s="12">
        <v>5</v>
      </c>
      <c r="G683" s="13">
        <v>0.11607973575592004</v>
      </c>
      <c r="H683" s="11">
        <v>0.17411960363388002</v>
      </c>
      <c r="I683" s="11">
        <v>0</v>
      </c>
      <c r="J683" s="11">
        <v>0</v>
      </c>
      <c r="K683" s="12">
        <v>0.29019933938980003</v>
      </c>
      <c r="L683" s="13">
        <v>0</v>
      </c>
      <c r="M683" s="11">
        <v>0</v>
      </c>
      <c r="N683" s="11">
        <v>0</v>
      </c>
      <c r="O683" s="11">
        <v>0</v>
      </c>
      <c r="P683" s="12">
        <v>0</v>
      </c>
    </row>
    <row r="684" spans="1:16" x14ac:dyDescent="0.35">
      <c r="A684" s="13" t="s">
        <v>25</v>
      </c>
      <c r="B684" s="11" t="s">
        <v>213</v>
      </c>
      <c r="C684" s="11" t="s">
        <v>29</v>
      </c>
      <c r="D684" s="7" t="s">
        <v>214</v>
      </c>
      <c r="E684" s="13">
        <v>7.3332656025886518</v>
      </c>
      <c r="F684" s="12">
        <v>3.5</v>
      </c>
      <c r="G684" s="13">
        <v>0.82132574748992904</v>
      </c>
      <c r="H684" s="11">
        <v>1.2319886212348936</v>
      </c>
      <c r="I684" s="11">
        <v>0</v>
      </c>
      <c r="J684" s="11">
        <v>0</v>
      </c>
      <c r="K684" s="12">
        <v>2.0533143687248225</v>
      </c>
      <c r="L684" s="13">
        <v>0</v>
      </c>
      <c r="M684" s="11">
        <v>0</v>
      </c>
      <c r="N684" s="11">
        <v>0</v>
      </c>
      <c r="O684" s="11">
        <v>0</v>
      </c>
      <c r="P684" s="12">
        <v>0</v>
      </c>
    </row>
    <row r="685" spans="1:16" x14ac:dyDescent="0.35">
      <c r="A685" s="13" t="s">
        <v>25</v>
      </c>
      <c r="B685" s="11" t="s">
        <v>213</v>
      </c>
      <c r="C685" s="11" t="s">
        <v>29</v>
      </c>
      <c r="D685" s="7" t="s">
        <v>90</v>
      </c>
      <c r="E685" s="13">
        <v>56.42104017734529</v>
      </c>
      <c r="F685" s="12">
        <v>1.25</v>
      </c>
      <c r="G685" s="13">
        <v>0</v>
      </c>
      <c r="H685" s="11">
        <v>0</v>
      </c>
      <c r="I685" s="11">
        <v>0</v>
      </c>
      <c r="J685" s="11">
        <v>3.5263150110840806</v>
      </c>
      <c r="K685" s="12">
        <v>3.5263150110840806</v>
      </c>
      <c r="L685" s="13">
        <v>0</v>
      </c>
      <c r="M685" s="11">
        <v>0</v>
      </c>
      <c r="N685" s="11">
        <v>0</v>
      </c>
      <c r="O685" s="11">
        <v>2.1157890066504481</v>
      </c>
      <c r="P685" s="12">
        <v>2.1157890066504481</v>
      </c>
    </row>
    <row r="686" spans="1:16" x14ac:dyDescent="0.35">
      <c r="A686" s="13" t="s">
        <v>25</v>
      </c>
      <c r="B686" s="11" t="s">
        <v>213</v>
      </c>
      <c r="C686" s="11" t="s">
        <v>29</v>
      </c>
      <c r="D686" s="7" t="s">
        <v>58</v>
      </c>
      <c r="E686" s="13">
        <v>176.35412585735332</v>
      </c>
      <c r="F686" s="12">
        <v>0</v>
      </c>
      <c r="G686" s="13">
        <v>0</v>
      </c>
      <c r="H686" s="11">
        <v>0</v>
      </c>
      <c r="I686" s="11">
        <v>0</v>
      </c>
      <c r="J686" s="11">
        <v>0</v>
      </c>
      <c r="K686" s="12">
        <v>0</v>
      </c>
      <c r="L686" s="13">
        <v>0</v>
      </c>
      <c r="M686" s="11">
        <v>0</v>
      </c>
      <c r="N686" s="11">
        <v>0</v>
      </c>
      <c r="O686" s="11">
        <v>0</v>
      </c>
      <c r="P686" s="12">
        <v>0</v>
      </c>
    </row>
    <row r="687" spans="1:16" x14ac:dyDescent="0.35">
      <c r="A687" s="13" t="s">
        <v>25</v>
      </c>
      <c r="B687" s="11" t="s">
        <v>213</v>
      </c>
      <c r="C687" s="11" t="s">
        <v>26</v>
      </c>
      <c r="D687" s="7" t="s">
        <v>59</v>
      </c>
      <c r="E687" s="13">
        <v>4.3087077140808097</v>
      </c>
      <c r="F687" s="12">
        <v>3</v>
      </c>
      <c r="G687" s="13">
        <v>0</v>
      </c>
      <c r="H687" s="11">
        <v>0</v>
      </c>
      <c r="I687" s="11">
        <v>0</v>
      </c>
      <c r="J687" s="11">
        <v>0.64630615711212158</v>
      </c>
      <c r="K687" s="12">
        <v>0.64630615711212158</v>
      </c>
      <c r="L687" s="13">
        <v>0</v>
      </c>
      <c r="M687" s="11">
        <v>0</v>
      </c>
      <c r="N687" s="11">
        <v>0</v>
      </c>
      <c r="O687" s="11">
        <v>0</v>
      </c>
      <c r="P687" s="12">
        <v>0</v>
      </c>
    </row>
    <row r="688" spans="1:16" x14ac:dyDescent="0.35">
      <c r="A688" s="13" t="s">
        <v>25</v>
      </c>
      <c r="B688" s="11" t="s">
        <v>213</v>
      </c>
      <c r="C688" s="11" t="s">
        <v>29</v>
      </c>
      <c r="D688" s="7" t="s">
        <v>59</v>
      </c>
      <c r="E688" s="13">
        <v>7502.1259213089943</v>
      </c>
      <c r="F688" s="12">
        <v>3</v>
      </c>
      <c r="G688" s="13">
        <v>0</v>
      </c>
      <c r="H688" s="11">
        <v>0</v>
      </c>
      <c r="I688" s="11">
        <v>0</v>
      </c>
      <c r="J688" s="11">
        <v>1125.3188881963492</v>
      </c>
      <c r="K688" s="12">
        <v>1125.3188881963492</v>
      </c>
      <c r="L688" s="13">
        <v>0</v>
      </c>
      <c r="M688" s="11">
        <v>0</v>
      </c>
      <c r="N688" s="11">
        <v>0</v>
      </c>
      <c r="O688" s="11">
        <v>0</v>
      </c>
      <c r="P688" s="12">
        <v>0</v>
      </c>
    </row>
    <row r="689" spans="1:16" x14ac:dyDescent="0.35">
      <c r="A689" s="13" t="s">
        <v>25</v>
      </c>
      <c r="B689" s="11" t="s">
        <v>213</v>
      </c>
      <c r="C689" s="11" t="s">
        <v>29</v>
      </c>
      <c r="D689" s="7" t="s">
        <v>61</v>
      </c>
      <c r="E689" s="13">
        <v>10.562878608703601</v>
      </c>
      <c r="F689" s="12">
        <v>3</v>
      </c>
      <c r="G689" s="13">
        <v>0</v>
      </c>
      <c r="H689" s="11">
        <v>0</v>
      </c>
      <c r="I689" s="11">
        <v>0</v>
      </c>
      <c r="J689" s="11">
        <v>3.1688635826110807</v>
      </c>
      <c r="K689" s="12">
        <v>3.1688635826110807</v>
      </c>
      <c r="L689" s="13">
        <v>0</v>
      </c>
      <c r="M689" s="11">
        <v>0</v>
      </c>
      <c r="N689" s="11">
        <v>0</v>
      </c>
      <c r="O689" s="11">
        <v>0</v>
      </c>
      <c r="P689" s="12">
        <v>0</v>
      </c>
    </row>
    <row r="690" spans="1:16" x14ac:dyDescent="0.35">
      <c r="A690" s="13" t="s">
        <v>25</v>
      </c>
      <c r="B690" s="11" t="s">
        <v>213</v>
      </c>
      <c r="C690" s="11" t="s">
        <v>29</v>
      </c>
      <c r="D690" s="7" t="s">
        <v>91</v>
      </c>
      <c r="E690" s="13">
        <v>21.024242699146264</v>
      </c>
      <c r="F690" s="12">
        <v>10</v>
      </c>
      <c r="G690" s="13">
        <v>5.2560606747865659</v>
      </c>
      <c r="H690" s="11">
        <v>5.2560606747865659</v>
      </c>
      <c r="I690" s="11">
        <v>5.2560606747865659</v>
      </c>
      <c r="J690" s="11">
        <v>5.2560606747865659</v>
      </c>
      <c r="K690" s="12">
        <v>21.024242699146264</v>
      </c>
      <c r="L690" s="13">
        <v>0</v>
      </c>
      <c r="M690" s="11">
        <v>0</v>
      </c>
      <c r="N690" s="11">
        <v>0</v>
      </c>
      <c r="O690" s="11">
        <v>0</v>
      </c>
      <c r="P690" s="12">
        <v>0</v>
      </c>
    </row>
    <row r="691" spans="1:16" x14ac:dyDescent="0.35">
      <c r="A691" s="13" t="s">
        <v>25</v>
      </c>
      <c r="B691" s="11" t="s">
        <v>213</v>
      </c>
      <c r="C691" s="11" t="s">
        <v>29</v>
      </c>
      <c r="D691" s="7" t="s">
        <v>62</v>
      </c>
      <c r="E691" s="13">
        <v>869.18714010715473</v>
      </c>
      <c r="F691" s="12">
        <v>3.25</v>
      </c>
      <c r="G691" s="13">
        <v>0</v>
      </c>
      <c r="H691" s="11">
        <v>0</v>
      </c>
      <c r="I691" s="11">
        <v>0</v>
      </c>
      <c r="J691" s="11">
        <v>225.98865642786023</v>
      </c>
      <c r="K691" s="12">
        <v>225.98865642786023</v>
      </c>
      <c r="L691" s="13">
        <v>0</v>
      </c>
      <c r="M691" s="11">
        <v>0</v>
      </c>
      <c r="N691" s="11">
        <v>0</v>
      </c>
      <c r="O691" s="11">
        <v>84.745746160447595</v>
      </c>
      <c r="P691" s="12">
        <v>84.745746160447595</v>
      </c>
    </row>
    <row r="692" spans="1:16" x14ac:dyDescent="0.35">
      <c r="A692" s="13" t="s">
        <v>25</v>
      </c>
      <c r="B692" s="11" t="s">
        <v>213</v>
      </c>
      <c r="C692" s="11" t="s">
        <v>26</v>
      </c>
      <c r="D692" s="7" t="s">
        <v>63</v>
      </c>
      <c r="E692" s="13">
        <v>4.9362154006957999</v>
      </c>
      <c r="F692" s="12">
        <v>2.5</v>
      </c>
      <c r="G692" s="13">
        <v>0</v>
      </c>
      <c r="H692" s="11">
        <v>0</v>
      </c>
      <c r="I692" s="11">
        <v>0.61702692508697499</v>
      </c>
      <c r="J692" s="11">
        <v>0</v>
      </c>
      <c r="K692" s="12">
        <v>0.61702692508697499</v>
      </c>
      <c r="L692" s="13">
        <v>0</v>
      </c>
      <c r="M692" s="11">
        <v>0</v>
      </c>
      <c r="N692" s="11">
        <v>0.61702692508697499</v>
      </c>
      <c r="O692" s="11">
        <v>0</v>
      </c>
      <c r="P692" s="12">
        <v>0.61702692508697499</v>
      </c>
    </row>
    <row r="693" spans="1:16" x14ac:dyDescent="0.35">
      <c r="A693" s="13" t="s">
        <v>25</v>
      </c>
      <c r="B693" s="11" t="s">
        <v>213</v>
      </c>
      <c r="C693" s="11" t="s">
        <v>29</v>
      </c>
      <c r="D693" s="7" t="s">
        <v>63</v>
      </c>
      <c r="E693" s="13">
        <v>614.91500818729389</v>
      </c>
      <c r="F693" s="12">
        <v>2.5</v>
      </c>
      <c r="G693" s="13">
        <v>0</v>
      </c>
      <c r="H693" s="11">
        <v>0</v>
      </c>
      <c r="I693" s="11">
        <v>76.864376023411737</v>
      </c>
      <c r="J693" s="11">
        <v>0</v>
      </c>
      <c r="K693" s="12">
        <v>76.864376023411737</v>
      </c>
      <c r="L693" s="13">
        <v>0</v>
      </c>
      <c r="M693" s="11">
        <v>0</v>
      </c>
      <c r="N693" s="11">
        <v>76.864376023411737</v>
      </c>
      <c r="O693" s="11">
        <v>0</v>
      </c>
      <c r="P693" s="12">
        <v>76.864376023411737</v>
      </c>
    </row>
    <row r="694" spans="1:16" x14ac:dyDescent="0.35">
      <c r="A694" s="13" t="s">
        <v>25</v>
      </c>
      <c r="B694" s="11" t="s">
        <v>213</v>
      </c>
      <c r="C694" s="11" t="s">
        <v>29</v>
      </c>
      <c r="D694" s="7" t="s">
        <v>215</v>
      </c>
      <c r="E694" s="13">
        <v>17.826156616210941</v>
      </c>
      <c r="F694" s="12">
        <v>0</v>
      </c>
      <c r="G694" s="13">
        <v>0</v>
      </c>
      <c r="H694" s="11">
        <v>0</v>
      </c>
      <c r="I694" s="11">
        <v>0</v>
      </c>
      <c r="J694" s="11">
        <v>0</v>
      </c>
      <c r="K694" s="12">
        <v>0</v>
      </c>
      <c r="L694" s="13">
        <v>0</v>
      </c>
      <c r="M694" s="11">
        <v>0</v>
      </c>
      <c r="N694" s="11">
        <v>0</v>
      </c>
      <c r="O694" s="11">
        <v>0</v>
      </c>
      <c r="P694" s="12">
        <v>0</v>
      </c>
    </row>
    <row r="695" spans="1:16" x14ac:dyDescent="0.35">
      <c r="A695" s="13" t="s">
        <v>25</v>
      </c>
      <c r="B695" s="11" t="s">
        <v>213</v>
      </c>
      <c r="C695" s="11" t="s">
        <v>26</v>
      </c>
      <c r="D695" s="7" t="s">
        <v>65</v>
      </c>
      <c r="E695" s="13">
        <v>128.90085077285772</v>
      </c>
      <c r="F695" s="12">
        <v>3.5</v>
      </c>
      <c r="G695" s="13">
        <v>0</v>
      </c>
      <c r="H695" s="11">
        <v>0</v>
      </c>
      <c r="I695" s="11">
        <v>0</v>
      </c>
      <c r="J695" s="11">
        <v>22.557648885250103</v>
      </c>
      <c r="K695" s="12">
        <v>22.557648885250103</v>
      </c>
      <c r="L695" s="13">
        <v>0</v>
      </c>
      <c r="M695" s="11">
        <v>0</v>
      </c>
      <c r="N695" s="11">
        <v>4.5115297770500211</v>
      </c>
      <c r="O695" s="11">
        <v>9.0230595541000422</v>
      </c>
      <c r="P695" s="12">
        <v>13.534589331150062</v>
      </c>
    </row>
    <row r="696" spans="1:16" x14ac:dyDescent="0.35">
      <c r="A696" s="13" t="s">
        <v>25</v>
      </c>
      <c r="B696" s="11" t="s">
        <v>213</v>
      </c>
      <c r="C696" s="11" t="s">
        <v>29</v>
      </c>
      <c r="D696" s="7" t="s">
        <v>65</v>
      </c>
      <c r="E696" s="13">
        <v>2720.8244624435902</v>
      </c>
      <c r="F696" s="12">
        <v>3.5</v>
      </c>
      <c r="G696" s="13">
        <v>0</v>
      </c>
      <c r="H696" s="11">
        <v>0</v>
      </c>
      <c r="I696" s="11">
        <v>0</v>
      </c>
      <c r="J696" s="11">
        <v>476.1442809276283</v>
      </c>
      <c r="K696" s="12">
        <v>476.1442809276283</v>
      </c>
      <c r="L696" s="13">
        <v>0</v>
      </c>
      <c r="M696" s="11">
        <v>0</v>
      </c>
      <c r="N696" s="11">
        <v>95.228856185525672</v>
      </c>
      <c r="O696" s="11">
        <v>190.45771237105134</v>
      </c>
      <c r="P696" s="12">
        <v>285.68656855657701</v>
      </c>
    </row>
    <row r="697" spans="1:16" x14ac:dyDescent="0.35">
      <c r="A697" s="13" t="s">
        <v>25</v>
      </c>
      <c r="B697" s="11" t="s">
        <v>213</v>
      </c>
      <c r="C697" s="11" t="s">
        <v>29</v>
      </c>
      <c r="D697" s="7" t="s">
        <v>94</v>
      </c>
      <c r="E697" s="13">
        <v>18.790569305419901</v>
      </c>
      <c r="F697" s="12">
        <v>10</v>
      </c>
      <c r="G697" s="13">
        <v>0</v>
      </c>
      <c r="H697" s="11">
        <v>0</v>
      </c>
      <c r="I697" s="11">
        <v>0</v>
      </c>
      <c r="J697" s="11">
        <v>9.3952846527099503</v>
      </c>
      <c r="K697" s="12">
        <v>9.3952846527099503</v>
      </c>
      <c r="L697" s="13">
        <v>0</v>
      </c>
      <c r="M697" s="11">
        <v>0</v>
      </c>
      <c r="N697" s="11">
        <v>0</v>
      </c>
      <c r="O697" s="11">
        <v>1.8790569305419902</v>
      </c>
      <c r="P697" s="12">
        <v>1.8790569305419902</v>
      </c>
    </row>
    <row r="698" spans="1:16" x14ac:dyDescent="0.35">
      <c r="A698" s="13" t="s">
        <v>25</v>
      </c>
      <c r="B698" s="11" t="s">
        <v>213</v>
      </c>
      <c r="C698" s="11" t="s">
        <v>26</v>
      </c>
      <c r="D698" s="7" t="s">
        <v>66</v>
      </c>
      <c r="E698" s="13">
        <v>55.680789947509801</v>
      </c>
      <c r="F698" s="12">
        <v>1.5</v>
      </c>
      <c r="G698" s="13">
        <v>0</v>
      </c>
      <c r="H698" s="11">
        <v>0</v>
      </c>
      <c r="I698" s="11">
        <v>0</v>
      </c>
      <c r="J698" s="11">
        <v>0.83521184921264702</v>
      </c>
      <c r="K698" s="12">
        <v>0.83521184921264702</v>
      </c>
      <c r="L698" s="13">
        <v>0</v>
      </c>
      <c r="M698" s="11">
        <v>0</v>
      </c>
      <c r="N698" s="11">
        <v>0</v>
      </c>
      <c r="O698" s="11">
        <v>16.704236984252944</v>
      </c>
      <c r="P698" s="12">
        <v>16.704236984252944</v>
      </c>
    </row>
    <row r="699" spans="1:16" x14ac:dyDescent="0.35">
      <c r="A699" s="13" t="s">
        <v>25</v>
      </c>
      <c r="B699" s="11" t="s">
        <v>213</v>
      </c>
      <c r="C699" s="11" t="s">
        <v>29</v>
      </c>
      <c r="D699" s="7" t="s">
        <v>66</v>
      </c>
      <c r="E699" s="13">
        <v>8923.0033628344536</v>
      </c>
      <c r="F699" s="12">
        <v>1.5</v>
      </c>
      <c r="G699" s="13">
        <v>0</v>
      </c>
      <c r="H699" s="11">
        <v>0</v>
      </c>
      <c r="I699" s="11">
        <v>0</v>
      </c>
      <c r="J699" s="11">
        <v>133.84505044251679</v>
      </c>
      <c r="K699" s="12">
        <v>133.84505044251679</v>
      </c>
      <c r="L699" s="13">
        <v>0</v>
      </c>
      <c r="M699" s="11">
        <v>0</v>
      </c>
      <c r="N699" s="11">
        <v>0</v>
      </c>
      <c r="O699" s="11">
        <v>2676.9010088503364</v>
      </c>
      <c r="P699" s="12">
        <v>2676.9010088503364</v>
      </c>
    </row>
    <row r="700" spans="1:16" x14ac:dyDescent="0.35">
      <c r="A700" s="13" t="s">
        <v>25</v>
      </c>
      <c r="B700" s="11" t="s">
        <v>213</v>
      </c>
      <c r="C700" s="11" t="s">
        <v>29</v>
      </c>
      <c r="D700" s="7" t="s">
        <v>95</v>
      </c>
      <c r="E700" s="13">
        <v>795.89480262994789</v>
      </c>
      <c r="F700" s="12">
        <v>2.5</v>
      </c>
      <c r="G700" s="13">
        <v>0</v>
      </c>
      <c r="H700" s="11">
        <v>0</v>
      </c>
      <c r="I700" s="11">
        <v>0</v>
      </c>
      <c r="J700" s="11">
        <v>99.486850328743486</v>
      </c>
      <c r="K700" s="12">
        <v>99.486850328743486</v>
      </c>
      <c r="L700" s="13">
        <v>0</v>
      </c>
      <c r="M700" s="11">
        <v>0</v>
      </c>
      <c r="N700" s="11">
        <v>0</v>
      </c>
      <c r="O700" s="11">
        <v>0</v>
      </c>
      <c r="P700" s="12">
        <v>0</v>
      </c>
    </row>
    <row r="701" spans="1:16" x14ac:dyDescent="0.35">
      <c r="A701" s="13" t="s">
        <v>25</v>
      </c>
      <c r="B701" s="11" t="s">
        <v>213</v>
      </c>
      <c r="C701" s="11" t="s">
        <v>29</v>
      </c>
      <c r="D701" s="7" t="s">
        <v>216</v>
      </c>
      <c r="E701" s="13">
        <v>8.0757746696472203</v>
      </c>
      <c r="F701" s="12">
        <v>2.5</v>
      </c>
      <c r="G701" s="13">
        <v>0</v>
      </c>
      <c r="H701" s="11">
        <v>0</v>
      </c>
      <c r="I701" s="11">
        <v>1.0094718337059025</v>
      </c>
      <c r="J701" s="11">
        <v>0</v>
      </c>
      <c r="K701" s="12">
        <v>1.0094718337059025</v>
      </c>
      <c r="L701" s="13">
        <v>0</v>
      </c>
      <c r="M701" s="11">
        <v>0</v>
      </c>
      <c r="N701" s="11">
        <v>0</v>
      </c>
      <c r="O701" s="11">
        <v>0</v>
      </c>
      <c r="P701" s="12">
        <v>0</v>
      </c>
    </row>
    <row r="702" spans="1:16" x14ac:dyDescent="0.35">
      <c r="A702" s="13" t="s">
        <v>25</v>
      </c>
      <c r="B702" s="11" t="s">
        <v>213</v>
      </c>
      <c r="C702" s="11" t="s">
        <v>29</v>
      </c>
      <c r="D702" s="7" t="s">
        <v>217</v>
      </c>
      <c r="E702" s="13">
        <v>4.6997263431549001</v>
      </c>
      <c r="F702" s="12">
        <v>0</v>
      </c>
      <c r="G702" s="13">
        <v>0</v>
      </c>
      <c r="H702" s="11">
        <v>0</v>
      </c>
      <c r="I702" s="11">
        <v>0</v>
      </c>
      <c r="J702" s="11">
        <v>0</v>
      </c>
      <c r="K702" s="12">
        <v>0</v>
      </c>
      <c r="L702" s="13">
        <v>0</v>
      </c>
      <c r="M702" s="11">
        <v>0</v>
      </c>
      <c r="N702" s="11">
        <v>0</v>
      </c>
      <c r="O702" s="11">
        <v>0</v>
      </c>
      <c r="P702" s="12">
        <v>0</v>
      </c>
    </row>
    <row r="703" spans="1:16" x14ac:dyDescent="0.35">
      <c r="A703" s="13" t="s">
        <v>25</v>
      </c>
      <c r="B703" s="11" t="s">
        <v>213</v>
      </c>
      <c r="C703" s="11" t="s">
        <v>29</v>
      </c>
      <c r="D703" s="7" t="s">
        <v>96</v>
      </c>
      <c r="E703" s="13">
        <v>4.858260035514828</v>
      </c>
      <c r="F703" s="12">
        <v>1.2</v>
      </c>
      <c r="G703" s="13">
        <v>0</v>
      </c>
      <c r="H703" s="11">
        <v>0</v>
      </c>
      <c r="I703" s="11">
        <v>0</v>
      </c>
      <c r="J703" s="11">
        <v>0.29149560213088965</v>
      </c>
      <c r="K703" s="12">
        <v>0.29149560213088965</v>
      </c>
      <c r="L703" s="13">
        <v>0</v>
      </c>
      <c r="M703" s="11">
        <v>0</v>
      </c>
      <c r="N703" s="11">
        <v>0</v>
      </c>
      <c r="O703" s="11">
        <v>0</v>
      </c>
      <c r="P703" s="12">
        <v>0</v>
      </c>
    </row>
    <row r="704" spans="1:16" x14ac:dyDescent="0.35">
      <c r="A704" s="13" t="s">
        <v>25</v>
      </c>
      <c r="B704" s="11" t="s">
        <v>213</v>
      </c>
      <c r="C704" s="11" t="s">
        <v>29</v>
      </c>
      <c r="D704" s="7" t="s">
        <v>218</v>
      </c>
      <c r="E704" s="13">
        <v>26.390775680541999</v>
      </c>
      <c r="F704" s="12">
        <v>4</v>
      </c>
      <c r="G704" s="13">
        <v>0</v>
      </c>
      <c r="H704" s="11">
        <v>0</v>
      </c>
      <c r="I704" s="11">
        <v>0</v>
      </c>
      <c r="J704" s="11">
        <v>10.5563102722168</v>
      </c>
      <c r="K704" s="12">
        <v>10.5563102722168</v>
      </c>
      <c r="L704" s="13">
        <v>0</v>
      </c>
      <c r="M704" s="11">
        <v>0</v>
      </c>
      <c r="N704" s="11">
        <v>0</v>
      </c>
      <c r="O704" s="11">
        <v>0</v>
      </c>
      <c r="P704" s="12">
        <v>0</v>
      </c>
    </row>
    <row r="705" spans="1:16" x14ac:dyDescent="0.35">
      <c r="A705" s="13" t="s">
        <v>25</v>
      </c>
      <c r="B705" s="11" t="s">
        <v>213</v>
      </c>
      <c r="C705" s="11" t="s">
        <v>29</v>
      </c>
      <c r="D705" s="7" t="s">
        <v>148</v>
      </c>
      <c r="E705" s="13">
        <v>1.15749931335449</v>
      </c>
      <c r="F705" s="12">
        <v>2</v>
      </c>
      <c r="G705" s="13">
        <v>0</v>
      </c>
      <c r="H705" s="11">
        <v>0</v>
      </c>
      <c r="I705" s="11">
        <v>0</v>
      </c>
      <c r="J705" s="11">
        <v>0.231499862670898</v>
      </c>
      <c r="K705" s="12">
        <v>0.231499862670898</v>
      </c>
      <c r="L705" s="13">
        <v>0</v>
      </c>
      <c r="M705" s="11">
        <v>0</v>
      </c>
      <c r="N705" s="11">
        <v>0</v>
      </c>
      <c r="O705" s="11">
        <v>0</v>
      </c>
      <c r="P705" s="12">
        <v>0</v>
      </c>
    </row>
    <row r="706" spans="1:16" x14ac:dyDescent="0.35">
      <c r="A706" s="13" t="s">
        <v>25</v>
      </c>
      <c r="B706" s="11" t="s">
        <v>213</v>
      </c>
      <c r="C706" s="11" t="s">
        <v>26</v>
      </c>
      <c r="D706" s="7" t="s">
        <v>69</v>
      </c>
      <c r="E706" s="13">
        <v>28.981282234191859</v>
      </c>
      <c r="F706" s="12">
        <v>3</v>
      </c>
      <c r="G706" s="13">
        <v>1.7388769340515116</v>
      </c>
      <c r="H706" s="11">
        <v>0</v>
      </c>
      <c r="I706" s="11">
        <v>0</v>
      </c>
      <c r="J706" s="11">
        <v>0</v>
      </c>
      <c r="K706" s="12">
        <v>1.7388769340515116</v>
      </c>
      <c r="L706" s="13">
        <v>1.7388769340515116</v>
      </c>
      <c r="M706" s="11">
        <v>0</v>
      </c>
      <c r="N706" s="11">
        <v>0</v>
      </c>
      <c r="O706" s="11">
        <v>0</v>
      </c>
      <c r="P706" s="12">
        <v>1.7388769340515116</v>
      </c>
    </row>
    <row r="707" spans="1:16" x14ac:dyDescent="0.35">
      <c r="A707" s="13" t="s">
        <v>25</v>
      </c>
      <c r="B707" s="11" t="s">
        <v>213</v>
      </c>
      <c r="C707" s="11" t="s">
        <v>29</v>
      </c>
      <c r="D707" s="7" t="s">
        <v>69</v>
      </c>
      <c r="E707" s="13">
        <v>1530.4940166473389</v>
      </c>
      <c r="F707" s="12">
        <v>3</v>
      </c>
      <c r="G707" s="13">
        <v>91.829640998840333</v>
      </c>
      <c r="H707" s="11">
        <v>0</v>
      </c>
      <c r="I707" s="11">
        <v>0</v>
      </c>
      <c r="J707" s="11">
        <v>0</v>
      </c>
      <c r="K707" s="12">
        <v>91.829640998840333</v>
      </c>
      <c r="L707" s="13">
        <v>91.829640998840333</v>
      </c>
      <c r="M707" s="11">
        <v>0</v>
      </c>
      <c r="N707" s="11">
        <v>0</v>
      </c>
      <c r="O707" s="11">
        <v>0</v>
      </c>
      <c r="P707" s="12">
        <v>91.829640998840333</v>
      </c>
    </row>
    <row r="708" spans="1:16" x14ac:dyDescent="0.35">
      <c r="A708" s="13" t="s">
        <v>25</v>
      </c>
      <c r="B708" s="11" t="s">
        <v>213</v>
      </c>
      <c r="C708" s="11" t="s">
        <v>29</v>
      </c>
      <c r="D708" s="7" t="s">
        <v>70</v>
      </c>
      <c r="E708" s="13">
        <v>225.69778013229376</v>
      </c>
      <c r="F708" s="12">
        <v>4</v>
      </c>
      <c r="G708" s="13">
        <v>28.889315856933603</v>
      </c>
      <c r="H708" s="11">
        <v>43.333973785400403</v>
      </c>
      <c r="I708" s="11">
        <v>0</v>
      </c>
      <c r="J708" s="11">
        <v>0</v>
      </c>
      <c r="K708" s="12">
        <v>72.223289642334009</v>
      </c>
      <c r="L708" s="13">
        <v>0</v>
      </c>
      <c r="M708" s="11">
        <v>0</v>
      </c>
      <c r="N708" s="11">
        <v>0</v>
      </c>
      <c r="O708" s="11">
        <v>0</v>
      </c>
      <c r="P708" s="12">
        <v>0</v>
      </c>
    </row>
    <row r="709" spans="1:16" x14ac:dyDescent="0.35">
      <c r="A709" s="13" t="s">
        <v>25</v>
      </c>
      <c r="B709" s="11" t="s">
        <v>213</v>
      </c>
      <c r="C709" s="11" t="s">
        <v>29</v>
      </c>
      <c r="D709" s="7" t="s">
        <v>71</v>
      </c>
      <c r="E709" s="13">
        <v>487.10316827893257</v>
      </c>
      <c r="F709" s="12">
        <v>3</v>
      </c>
      <c r="G709" s="13">
        <v>175.35714058041572</v>
      </c>
      <c r="H709" s="11">
        <v>0</v>
      </c>
      <c r="I709" s="11">
        <v>0</v>
      </c>
      <c r="J709" s="11">
        <v>0</v>
      </c>
      <c r="K709" s="12">
        <v>175.35714058041572</v>
      </c>
      <c r="L709" s="13">
        <v>102.29166533857585</v>
      </c>
      <c r="M709" s="11">
        <v>0</v>
      </c>
      <c r="N709" s="11">
        <v>0</v>
      </c>
      <c r="O709" s="11">
        <v>0</v>
      </c>
      <c r="P709" s="12">
        <v>102.29166533857585</v>
      </c>
    </row>
    <row r="710" spans="1:16" x14ac:dyDescent="0.35">
      <c r="A710" s="13" t="s">
        <v>25</v>
      </c>
      <c r="B710" s="11" t="s">
        <v>213</v>
      </c>
      <c r="C710" s="11" t="s">
        <v>26</v>
      </c>
      <c r="D710" s="7" t="s">
        <v>72</v>
      </c>
      <c r="E710" s="13">
        <v>5.6989808082580602</v>
      </c>
      <c r="F710" s="12">
        <v>2</v>
      </c>
      <c r="G710" s="13">
        <v>0</v>
      </c>
      <c r="H710" s="11">
        <v>0</v>
      </c>
      <c r="I710" s="11">
        <v>0</v>
      </c>
      <c r="J710" s="11">
        <v>0.56989808082580606</v>
      </c>
      <c r="K710" s="12">
        <v>0.56989808082580606</v>
      </c>
      <c r="L710" s="13">
        <v>0</v>
      </c>
      <c r="M710" s="11">
        <v>0</v>
      </c>
      <c r="N710" s="11">
        <v>0.11397961616516121</v>
      </c>
      <c r="O710" s="11">
        <v>0.22795923233032242</v>
      </c>
      <c r="P710" s="12">
        <v>0.34193884849548362</v>
      </c>
    </row>
    <row r="711" spans="1:16" x14ac:dyDescent="0.35">
      <c r="A711" s="13" t="s">
        <v>25</v>
      </c>
      <c r="B711" s="11" t="s">
        <v>213</v>
      </c>
      <c r="C711" s="11" t="s">
        <v>29</v>
      </c>
      <c r="D711" s="7" t="s">
        <v>72</v>
      </c>
      <c r="E711" s="13">
        <v>1252.1672360002997</v>
      </c>
      <c r="F711" s="12">
        <v>2</v>
      </c>
      <c r="G711" s="13">
        <v>0</v>
      </c>
      <c r="H711" s="11">
        <v>0</v>
      </c>
      <c r="I711" s="11">
        <v>0</v>
      </c>
      <c r="J711" s="11">
        <v>125.21672360002998</v>
      </c>
      <c r="K711" s="12">
        <v>125.21672360002998</v>
      </c>
      <c r="L711" s="13">
        <v>0</v>
      </c>
      <c r="M711" s="11">
        <v>0</v>
      </c>
      <c r="N711" s="11">
        <v>25.043344720005994</v>
      </c>
      <c r="O711" s="11">
        <v>50.086689440011988</v>
      </c>
      <c r="P711" s="12">
        <v>75.130034160017985</v>
      </c>
    </row>
    <row r="712" spans="1:16" x14ac:dyDescent="0.35">
      <c r="A712" s="13" t="s">
        <v>25</v>
      </c>
      <c r="B712" s="11" t="s">
        <v>213</v>
      </c>
      <c r="C712" s="11" t="s">
        <v>26</v>
      </c>
      <c r="D712" s="7" t="s">
        <v>73</v>
      </c>
      <c r="E712" s="13">
        <v>18.716089248657202</v>
      </c>
      <c r="F712" s="12">
        <v>0</v>
      </c>
      <c r="G712" s="13">
        <v>0</v>
      </c>
      <c r="H712" s="11">
        <v>0</v>
      </c>
      <c r="I712" s="11">
        <v>0</v>
      </c>
      <c r="J712" s="11">
        <v>0</v>
      </c>
      <c r="K712" s="12">
        <v>0</v>
      </c>
      <c r="L712" s="13">
        <v>0</v>
      </c>
      <c r="M712" s="11">
        <v>0</v>
      </c>
      <c r="N712" s="11">
        <v>0</v>
      </c>
      <c r="O712" s="11">
        <v>0</v>
      </c>
      <c r="P712" s="12">
        <v>0</v>
      </c>
    </row>
    <row r="713" spans="1:16" x14ac:dyDescent="0.35">
      <c r="A713" s="13" t="s">
        <v>25</v>
      </c>
      <c r="B713" s="11" t="s">
        <v>213</v>
      </c>
      <c r="C713" s="11" t="s">
        <v>29</v>
      </c>
      <c r="D713" s="7" t="s">
        <v>73</v>
      </c>
      <c r="E713" s="13">
        <v>327.03303682804096</v>
      </c>
      <c r="F713" s="12">
        <v>0</v>
      </c>
      <c r="G713" s="13">
        <v>0</v>
      </c>
      <c r="H713" s="11">
        <v>0</v>
      </c>
      <c r="I713" s="11">
        <v>0</v>
      </c>
      <c r="J713" s="11">
        <v>0</v>
      </c>
      <c r="K713" s="12">
        <v>0</v>
      </c>
      <c r="L713" s="13">
        <v>0</v>
      </c>
      <c r="M713" s="11">
        <v>0</v>
      </c>
      <c r="N713" s="11">
        <v>0</v>
      </c>
      <c r="O713" s="11">
        <v>0</v>
      </c>
      <c r="P713" s="12">
        <v>0</v>
      </c>
    </row>
    <row r="714" spans="1:16" x14ac:dyDescent="0.35">
      <c r="A714" s="13" t="s">
        <v>25</v>
      </c>
      <c r="B714" s="11" t="s">
        <v>213</v>
      </c>
      <c r="C714" s="11" t="s">
        <v>29</v>
      </c>
      <c r="D714" s="7" t="s">
        <v>74</v>
      </c>
      <c r="E714" s="13">
        <v>394.72995567321834</v>
      </c>
      <c r="F714" s="12">
        <v>0</v>
      </c>
      <c r="G714" s="13">
        <v>0</v>
      </c>
      <c r="H714" s="11">
        <v>0</v>
      </c>
      <c r="I714" s="11">
        <v>0</v>
      </c>
      <c r="J714" s="11">
        <v>0</v>
      </c>
      <c r="K714" s="12">
        <v>0</v>
      </c>
      <c r="L714" s="13">
        <v>0</v>
      </c>
      <c r="M714" s="11">
        <v>0</v>
      </c>
      <c r="N714" s="11">
        <v>0</v>
      </c>
      <c r="O714" s="11">
        <v>0</v>
      </c>
      <c r="P714" s="12">
        <v>0</v>
      </c>
    </row>
    <row r="715" spans="1:16" x14ac:dyDescent="0.35">
      <c r="A715" s="13" t="s">
        <v>25</v>
      </c>
      <c r="B715" s="11" t="s">
        <v>213</v>
      </c>
      <c r="C715" s="11" t="s">
        <v>29</v>
      </c>
      <c r="D715" s="7" t="s">
        <v>76</v>
      </c>
      <c r="E715" s="13">
        <v>139.84360742568967</v>
      </c>
      <c r="F715" s="12">
        <v>0.18</v>
      </c>
      <c r="G715" s="13">
        <v>1.258592466831207</v>
      </c>
      <c r="H715" s="11">
        <v>0</v>
      </c>
      <c r="I715" s="11">
        <v>0</v>
      </c>
      <c r="J715" s="11">
        <v>0</v>
      </c>
      <c r="K715" s="12">
        <v>1.258592466831207</v>
      </c>
      <c r="L715" s="13">
        <v>0.75515548009872413</v>
      </c>
      <c r="M715" s="11">
        <v>0</v>
      </c>
      <c r="N715" s="11">
        <v>0</v>
      </c>
      <c r="O715" s="11">
        <v>0</v>
      </c>
      <c r="P715" s="12">
        <v>0.75515548009872413</v>
      </c>
    </row>
    <row r="716" spans="1:16" x14ac:dyDescent="0.35">
      <c r="A716" s="13" t="s">
        <v>25</v>
      </c>
      <c r="B716" s="11" t="s">
        <v>213</v>
      </c>
      <c r="C716" s="11" t="s">
        <v>29</v>
      </c>
      <c r="D716" s="7" t="s">
        <v>102</v>
      </c>
      <c r="E716" s="13">
        <v>4.4596176147460902</v>
      </c>
      <c r="F716" s="12">
        <v>2</v>
      </c>
      <c r="G716" s="13">
        <v>0</v>
      </c>
      <c r="H716" s="11">
        <v>0</v>
      </c>
      <c r="I716" s="11">
        <v>0</v>
      </c>
      <c r="J716" s="11">
        <v>1.3378852844238269</v>
      </c>
      <c r="K716" s="12">
        <v>1.3378852844238269</v>
      </c>
      <c r="L716" s="13">
        <v>0</v>
      </c>
      <c r="M716" s="11">
        <v>0</v>
      </c>
      <c r="N716" s="11">
        <v>0</v>
      </c>
      <c r="O716" s="11">
        <v>0</v>
      </c>
      <c r="P716" s="12">
        <v>0</v>
      </c>
    </row>
    <row r="717" spans="1:16" x14ac:dyDescent="0.35">
      <c r="A717" s="13" t="s">
        <v>25</v>
      </c>
      <c r="B717" s="11" t="s">
        <v>213</v>
      </c>
      <c r="C717" s="11" t="s">
        <v>29</v>
      </c>
      <c r="D717" s="7" t="s">
        <v>171</v>
      </c>
      <c r="E717" s="13">
        <v>13.441445350646999</v>
      </c>
      <c r="F717" s="12">
        <v>2</v>
      </c>
      <c r="G717" s="13">
        <v>0</v>
      </c>
      <c r="H717" s="11">
        <v>0</v>
      </c>
      <c r="I717" s="11">
        <v>0</v>
      </c>
      <c r="J717" s="11">
        <v>5.3765781402588004</v>
      </c>
      <c r="K717" s="12">
        <v>5.3765781402588004</v>
      </c>
      <c r="L717" s="13">
        <v>0</v>
      </c>
      <c r="M717" s="11">
        <v>0</v>
      </c>
      <c r="N717" s="11">
        <v>0</v>
      </c>
      <c r="O717" s="11">
        <v>0.26882890701293999</v>
      </c>
      <c r="P717" s="12">
        <v>0.26882890701293999</v>
      </c>
    </row>
    <row r="718" spans="1:16" x14ac:dyDescent="0.35">
      <c r="A718" s="13" t="s">
        <v>25</v>
      </c>
      <c r="B718" s="11" t="s">
        <v>213</v>
      </c>
      <c r="C718" s="11" t="s">
        <v>29</v>
      </c>
      <c r="D718" s="7" t="s">
        <v>114</v>
      </c>
      <c r="E718" s="13">
        <v>23.211399078369102</v>
      </c>
      <c r="F718" s="12">
        <v>2</v>
      </c>
      <c r="G718" s="13">
        <v>0</v>
      </c>
      <c r="H718" s="11">
        <v>0</v>
      </c>
      <c r="I718" s="11">
        <v>0</v>
      </c>
      <c r="J718" s="11">
        <v>9.2845596313476406</v>
      </c>
      <c r="K718" s="12">
        <v>9.2845596313476406</v>
      </c>
      <c r="L718" s="13">
        <v>0</v>
      </c>
      <c r="M718" s="11">
        <v>0</v>
      </c>
      <c r="N718" s="11">
        <v>0</v>
      </c>
      <c r="O718" s="11">
        <v>0.46422798156738204</v>
      </c>
      <c r="P718" s="12">
        <v>0.46422798156738204</v>
      </c>
    </row>
    <row r="719" spans="1:16" x14ac:dyDescent="0.35">
      <c r="A719" s="13" t="s">
        <v>25</v>
      </c>
      <c r="B719" s="11" t="s">
        <v>213</v>
      </c>
      <c r="C719" s="11" t="s">
        <v>29</v>
      </c>
      <c r="D719" s="7" t="s">
        <v>115</v>
      </c>
      <c r="E719" s="13">
        <v>219.99844932556158</v>
      </c>
      <c r="F719" s="12">
        <v>0</v>
      </c>
      <c r="G719" s="13">
        <v>0</v>
      </c>
      <c r="H719" s="11">
        <v>0</v>
      </c>
      <c r="I719" s="11">
        <v>0</v>
      </c>
      <c r="J719" s="11">
        <v>0</v>
      </c>
      <c r="K719" s="12">
        <v>0</v>
      </c>
      <c r="L719" s="13">
        <v>0</v>
      </c>
      <c r="M719" s="11">
        <v>0</v>
      </c>
      <c r="N719" s="11">
        <v>0</v>
      </c>
      <c r="O719" s="11">
        <v>0</v>
      </c>
      <c r="P719" s="12">
        <v>0</v>
      </c>
    </row>
    <row r="720" spans="1:16" x14ac:dyDescent="0.35">
      <c r="A720" s="13" t="s">
        <v>25</v>
      </c>
      <c r="B720" s="11" t="s">
        <v>213</v>
      </c>
      <c r="C720" s="11" t="s">
        <v>26</v>
      </c>
      <c r="D720" s="7" t="s">
        <v>78</v>
      </c>
      <c r="E720" s="13">
        <v>259.80009770393377</v>
      </c>
      <c r="F720" s="12">
        <v>5</v>
      </c>
      <c r="G720" s="13">
        <v>0</v>
      </c>
      <c r="H720" s="11">
        <v>0</v>
      </c>
      <c r="I720" s="11">
        <v>0</v>
      </c>
      <c r="J720" s="11">
        <v>103.92003908157352</v>
      </c>
      <c r="K720" s="12">
        <v>103.92003908157352</v>
      </c>
      <c r="L720" s="13">
        <v>16.237506106495861</v>
      </c>
      <c r="M720" s="11">
        <v>16.237506106495861</v>
      </c>
      <c r="N720" s="11">
        <v>16.237506106495861</v>
      </c>
      <c r="O720" s="11">
        <v>16.237506106495861</v>
      </c>
      <c r="P720" s="12">
        <v>64.950024425983443</v>
      </c>
    </row>
    <row r="721" spans="1:16" x14ac:dyDescent="0.35">
      <c r="A721" s="13" t="s">
        <v>25</v>
      </c>
      <c r="B721" s="11" t="s">
        <v>213</v>
      </c>
      <c r="C721" s="11" t="s">
        <v>29</v>
      </c>
      <c r="D721" s="7" t="s">
        <v>78</v>
      </c>
      <c r="E721" s="13">
        <v>6839.5220508724451</v>
      </c>
      <c r="F721" s="12">
        <v>5</v>
      </c>
      <c r="G721" s="13">
        <v>0</v>
      </c>
      <c r="H721" s="11">
        <v>0</v>
      </c>
      <c r="I721" s="11">
        <v>0</v>
      </c>
      <c r="J721" s="11">
        <v>2735.8088203489783</v>
      </c>
      <c r="K721" s="12">
        <v>2735.8088203489783</v>
      </c>
      <c r="L721" s="13">
        <v>427.47012817952782</v>
      </c>
      <c r="M721" s="11">
        <v>427.47012817952782</v>
      </c>
      <c r="N721" s="11">
        <v>427.47012817952782</v>
      </c>
      <c r="O721" s="11">
        <v>427.47012817952782</v>
      </c>
      <c r="P721" s="12">
        <v>1709.8805127181113</v>
      </c>
    </row>
    <row r="722" spans="1:16" x14ac:dyDescent="0.35">
      <c r="A722" s="13" t="s">
        <v>25</v>
      </c>
      <c r="B722" s="11" t="s">
        <v>219</v>
      </c>
      <c r="C722" s="11" t="s">
        <v>29</v>
      </c>
      <c r="D722" s="7" t="s">
        <v>40</v>
      </c>
      <c r="E722" s="13">
        <v>6.4653778076171902</v>
      </c>
      <c r="F722" s="12">
        <v>0</v>
      </c>
      <c r="G722" s="13">
        <v>0</v>
      </c>
      <c r="H722" s="11">
        <v>0</v>
      </c>
      <c r="I722" s="11">
        <v>0</v>
      </c>
      <c r="J722" s="11">
        <v>0</v>
      </c>
      <c r="K722" s="12">
        <v>0</v>
      </c>
      <c r="L722" s="13">
        <v>0</v>
      </c>
      <c r="M722" s="11">
        <v>0</v>
      </c>
      <c r="N722" s="11">
        <v>0</v>
      </c>
      <c r="O722" s="11">
        <v>0</v>
      </c>
      <c r="P722" s="12">
        <v>0</v>
      </c>
    </row>
    <row r="723" spans="1:16" x14ac:dyDescent="0.35">
      <c r="A723" s="13" t="s">
        <v>25</v>
      </c>
      <c r="B723" s="11" t="s">
        <v>219</v>
      </c>
      <c r="C723" s="11" t="s">
        <v>29</v>
      </c>
      <c r="D723" s="7" t="s">
        <v>42</v>
      </c>
      <c r="E723" s="13">
        <v>46.122432470321634</v>
      </c>
      <c r="F723" s="12">
        <v>6</v>
      </c>
      <c r="G723" s="13">
        <v>3.4591824352741232</v>
      </c>
      <c r="H723" s="11">
        <v>3.4591824352741232</v>
      </c>
      <c r="I723" s="11">
        <v>3.4591824352741232</v>
      </c>
      <c r="J723" s="11">
        <v>3.4591824352741232</v>
      </c>
      <c r="K723" s="12">
        <v>13.836729741096493</v>
      </c>
      <c r="L723" s="13">
        <v>0</v>
      </c>
      <c r="M723" s="11">
        <v>0</v>
      </c>
      <c r="N723" s="11">
        <v>0</v>
      </c>
      <c r="O723" s="11">
        <v>0</v>
      </c>
      <c r="P723" s="12">
        <v>0</v>
      </c>
    </row>
    <row r="724" spans="1:16" x14ac:dyDescent="0.35">
      <c r="A724" s="13" t="s">
        <v>25</v>
      </c>
      <c r="B724" s="11" t="s">
        <v>219</v>
      </c>
      <c r="C724" s="11" t="s">
        <v>30</v>
      </c>
      <c r="D724" s="7" t="s">
        <v>43</v>
      </c>
      <c r="E724" s="13">
        <v>12.644508361816399</v>
      </c>
      <c r="F724" s="12">
        <v>3</v>
      </c>
      <c r="G724" s="13">
        <v>0.47416906356811506</v>
      </c>
      <c r="H724" s="11">
        <v>0.47416906356811506</v>
      </c>
      <c r="I724" s="11">
        <v>0.47416906356811506</v>
      </c>
      <c r="J724" s="11">
        <v>0.47416906356811506</v>
      </c>
      <c r="K724" s="12">
        <v>1.8966762542724602</v>
      </c>
      <c r="L724" s="13">
        <v>0</v>
      </c>
      <c r="M724" s="11">
        <v>0</v>
      </c>
      <c r="N724" s="11">
        <v>0</v>
      </c>
      <c r="O724" s="11">
        <v>0</v>
      </c>
      <c r="P724" s="12">
        <v>0</v>
      </c>
    </row>
    <row r="725" spans="1:16" x14ac:dyDescent="0.35">
      <c r="A725" s="13" t="s">
        <v>25</v>
      </c>
      <c r="B725" s="11" t="s">
        <v>219</v>
      </c>
      <c r="C725" s="11" t="s">
        <v>29</v>
      </c>
      <c r="D725" s="7" t="s">
        <v>43</v>
      </c>
      <c r="E725" s="13">
        <v>1956.4273297786713</v>
      </c>
      <c r="F725" s="12">
        <v>3</v>
      </c>
      <c r="G725" s="13">
        <v>73.366024866700187</v>
      </c>
      <c r="H725" s="11">
        <v>73.366024866700187</v>
      </c>
      <c r="I725" s="11">
        <v>73.366024866700187</v>
      </c>
      <c r="J725" s="11">
        <v>73.366024866700187</v>
      </c>
      <c r="K725" s="12">
        <v>293.46409946680075</v>
      </c>
      <c r="L725" s="13">
        <v>0</v>
      </c>
      <c r="M725" s="11">
        <v>0</v>
      </c>
      <c r="N725" s="11">
        <v>0</v>
      </c>
      <c r="O725" s="11">
        <v>0</v>
      </c>
      <c r="P725" s="12">
        <v>0</v>
      </c>
    </row>
    <row r="726" spans="1:16" x14ac:dyDescent="0.35">
      <c r="A726" s="13" t="s">
        <v>25</v>
      </c>
      <c r="B726" s="11" t="s">
        <v>219</v>
      </c>
      <c r="C726" s="11" t="s">
        <v>26</v>
      </c>
      <c r="D726" s="7" t="s">
        <v>46</v>
      </c>
      <c r="E726" s="13">
        <v>461.26996827125527</v>
      </c>
      <c r="F726" s="12">
        <v>1.25</v>
      </c>
      <c r="G726" s="13">
        <v>28.829373016953454</v>
      </c>
      <c r="H726" s="11">
        <v>0</v>
      </c>
      <c r="I726" s="11">
        <v>0</v>
      </c>
      <c r="J726" s="11">
        <v>0</v>
      </c>
      <c r="K726" s="12">
        <v>28.829373016953454</v>
      </c>
      <c r="L726" s="13">
        <v>230.63498413562763</v>
      </c>
      <c r="M726" s="11">
        <v>0</v>
      </c>
      <c r="N726" s="11">
        <v>0</v>
      </c>
      <c r="O726" s="11">
        <v>0</v>
      </c>
      <c r="P726" s="12">
        <v>230.63498413562763</v>
      </c>
    </row>
    <row r="727" spans="1:16" x14ac:dyDescent="0.35">
      <c r="A727" s="13" t="s">
        <v>25</v>
      </c>
      <c r="B727" s="11" t="s">
        <v>219</v>
      </c>
      <c r="C727" s="11" t="s">
        <v>29</v>
      </c>
      <c r="D727" s="7" t="s">
        <v>46</v>
      </c>
      <c r="E727" s="13">
        <v>556.85069423913978</v>
      </c>
      <c r="F727" s="12">
        <v>1.25</v>
      </c>
      <c r="G727" s="13">
        <v>34.803168389946237</v>
      </c>
      <c r="H727" s="11">
        <v>0</v>
      </c>
      <c r="I727" s="11">
        <v>0</v>
      </c>
      <c r="J727" s="11">
        <v>0</v>
      </c>
      <c r="K727" s="12">
        <v>34.803168389946237</v>
      </c>
      <c r="L727" s="13">
        <v>278.42534711956989</v>
      </c>
      <c r="M727" s="11">
        <v>0</v>
      </c>
      <c r="N727" s="11">
        <v>0</v>
      </c>
      <c r="O727" s="11">
        <v>0</v>
      </c>
      <c r="P727" s="12">
        <v>278.42534711956989</v>
      </c>
    </row>
    <row r="728" spans="1:16" x14ac:dyDescent="0.35">
      <c r="A728" s="13" t="s">
        <v>25</v>
      </c>
      <c r="B728" s="11" t="s">
        <v>219</v>
      </c>
      <c r="C728" s="11" t="s">
        <v>30</v>
      </c>
      <c r="D728" s="7" t="s">
        <v>46</v>
      </c>
      <c r="E728" s="13">
        <v>1588.0755162835112</v>
      </c>
      <c r="F728" s="12">
        <v>1.25</v>
      </c>
      <c r="G728" s="13">
        <v>99.25471976771945</v>
      </c>
      <c r="H728" s="11">
        <v>0</v>
      </c>
      <c r="I728" s="11">
        <v>0</v>
      </c>
      <c r="J728" s="11">
        <v>0</v>
      </c>
      <c r="K728" s="12">
        <v>99.25471976771945</v>
      </c>
      <c r="L728" s="13">
        <v>794.0377581417556</v>
      </c>
      <c r="M728" s="11">
        <v>0</v>
      </c>
      <c r="N728" s="11">
        <v>0</v>
      </c>
      <c r="O728" s="11">
        <v>0</v>
      </c>
      <c r="P728" s="12">
        <v>794.0377581417556</v>
      </c>
    </row>
    <row r="729" spans="1:16" x14ac:dyDescent="0.35">
      <c r="A729" s="13" t="s">
        <v>25</v>
      </c>
      <c r="B729" s="11" t="s">
        <v>219</v>
      </c>
      <c r="C729" s="11" t="s">
        <v>30</v>
      </c>
      <c r="D729" s="7" t="s">
        <v>59</v>
      </c>
      <c r="E729" s="13">
        <v>23.225036978721612</v>
      </c>
      <c r="F729" s="12">
        <v>3</v>
      </c>
      <c r="G729" s="13">
        <v>0</v>
      </c>
      <c r="H729" s="11">
        <v>0</v>
      </c>
      <c r="I729" s="11">
        <v>0</v>
      </c>
      <c r="J729" s="11">
        <v>3.4837555468082422</v>
      </c>
      <c r="K729" s="12">
        <v>3.4837555468082422</v>
      </c>
      <c r="L729" s="13">
        <v>0</v>
      </c>
      <c r="M729" s="11">
        <v>0</v>
      </c>
      <c r="N729" s="11">
        <v>0</v>
      </c>
      <c r="O729" s="11">
        <v>0</v>
      </c>
      <c r="P729" s="12">
        <v>0</v>
      </c>
    </row>
    <row r="730" spans="1:16" x14ac:dyDescent="0.35">
      <c r="A730" s="13" t="s">
        <v>25</v>
      </c>
      <c r="B730" s="11" t="s">
        <v>219</v>
      </c>
      <c r="C730" s="11" t="s">
        <v>29</v>
      </c>
      <c r="D730" s="7" t="s">
        <v>59</v>
      </c>
      <c r="E730" s="13">
        <v>555.3815929889679</v>
      </c>
      <c r="F730" s="12">
        <v>3</v>
      </c>
      <c r="G730" s="13">
        <v>0</v>
      </c>
      <c r="H730" s="11">
        <v>0</v>
      </c>
      <c r="I730" s="11">
        <v>0</v>
      </c>
      <c r="J730" s="11">
        <v>83.307238948345201</v>
      </c>
      <c r="K730" s="12">
        <v>83.307238948345201</v>
      </c>
      <c r="L730" s="13">
        <v>0</v>
      </c>
      <c r="M730" s="11">
        <v>0</v>
      </c>
      <c r="N730" s="11">
        <v>0</v>
      </c>
      <c r="O730" s="11">
        <v>0</v>
      </c>
      <c r="P730" s="12">
        <v>0</v>
      </c>
    </row>
    <row r="731" spans="1:16" x14ac:dyDescent="0.35">
      <c r="A731" s="13" t="s">
        <v>25</v>
      </c>
      <c r="B731" s="11" t="s">
        <v>220</v>
      </c>
      <c r="C731" s="11" t="s">
        <v>29</v>
      </c>
      <c r="D731" s="7" t="s">
        <v>28</v>
      </c>
      <c r="E731" s="13">
        <v>88.551901340484662</v>
      </c>
      <c r="F731" s="12">
        <v>2</v>
      </c>
      <c r="G731" s="13">
        <v>5.6673216857910189</v>
      </c>
      <c r="H731" s="11">
        <v>8.5009825286865279</v>
      </c>
      <c r="I731" s="11">
        <v>0</v>
      </c>
      <c r="J731" s="11">
        <v>0</v>
      </c>
      <c r="K731" s="12">
        <v>14.168304214477548</v>
      </c>
      <c r="L731" s="13">
        <v>1.7710380268096932</v>
      </c>
      <c r="M731" s="11">
        <v>3.5420760536193865</v>
      </c>
      <c r="N731" s="11">
        <v>0</v>
      </c>
      <c r="O731" s="11">
        <v>0</v>
      </c>
      <c r="P731" s="12">
        <v>5.31311408042908</v>
      </c>
    </row>
    <row r="732" spans="1:16" x14ac:dyDescent="0.35">
      <c r="A732" s="13" t="s">
        <v>25</v>
      </c>
      <c r="B732" s="11" t="s">
        <v>220</v>
      </c>
      <c r="C732" s="11" t="s">
        <v>29</v>
      </c>
      <c r="D732" s="7" t="s">
        <v>42</v>
      </c>
      <c r="E732" s="13">
        <v>7.4712295383215004</v>
      </c>
      <c r="F732" s="12">
        <v>6</v>
      </c>
      <c r="G732" s="13">
        <v>0.56034221537411266</v>
      </c>
      <c r="H732" s="11">
        <v>0.56034221537411266</v>
      </c>
      <c r="I732" s="11">
        <v>0.56034221537411266</v>
      </c>
      <c r="J732" s="11">
        <v>0.56034221537411266</v>
      </c>
      <c r="K732" s="12">
        <v>2.2413688614964506</v>
      </c>
      <c r="L732" s="13">
        <v>0</v>
      </c>
      <c r="M732" s="11">
        <v>0</v>
      </c>
      <c r="N732" s="11">
        <v>0</v>
      </c>
      <c r="O732" s="11">
        <v>0</v>
      </c>
      <c r="P732" s="12">
        <v>0</v>
      </c>
    </row>
    <row r="733" spans="1:16" x14ac:dyDescent="0.35">
      <c r="A733" s="13" t="s">
        <v>25</v>
      </c>
      <c r="B733" s="11" t="s">
        <v>220</v>
      </c>
      <c r="C733" s="11" t="s">
        <v>208</v>
      </c>
      <c r="D733" s="7" t="s">
        <v>43</v>
      </c>
      <c r="E733" s="13">
        <v>18.030271530151399</v>
      </c>
      <c r="F733" s="12">
        <v>3</v>
      </c>
      <c r="G733" s="13">
        <v>0.6761351823806776</v>
      </c>
      <c r="H733" s="11">
        <v>0.6761351823806776</v>
      </c>
      <c r="I733" s="11">
        <v>0.6761351823806776</v>
      </c>
      <c r="J733" s="11">
        <v>0.6761351823806776</v>
      </c>
      <c r="K733" s="12">
        <v>2.7045407295227104</v>
      </c>
      <c r="L733" s="13">
        <v>0</v>
      </c>
      <c r="M733" s="11">
        <v>0</v>
      </c>
      <c r="N733" s="11">
        <v>0</v>
      </c>
      <c r="O733" s="11">
        <v>0</v>
      </c>
      <c r="P733" s="12">
        <v>0</v>
      </c>
    </row>
    <row r="734" spans="1:16" x14ac:dyDescent="0.35">
      <c r="A734" s="13" t="s">
        <v>25</v>
      </c>
      <c r="B734" s="11" t="s">
        <v>220</v>
      </c>
      <c r="C734" s="11" t="s">
        <v>29</v>
      </c>
      <c r="D734" s="7" t="s">
        <v>43</v>
      </c>
      <c r="E734" s="13">
        <v>175.22701239585876</v>
      </c>
      <c r="F734" s="12">
        <v>3</v>
      </c>
      <c r="G734" s="13">
        <v>6.5710129648447042</v>
      </c>
      <c r="H734" s="11">
        <v>6.5710129648447042</v>
      </c>
      <c r="I734" s="11">
        <v>6.5710129648447042</v>
      </c>
      <c r="J734" s="11">
        <v>6.5710129648447042</v>
      </c>
      <c r="K734" s="12">
        <v>26.284051859378817</v>
      </c>
      <c r="L734" s="13">
        <v>0</v>
      </c>
      <c r="M734" s="11">
        <v>0</v>
      </c>
      <c r="N734" s="11">
        <v>0</v>
      </c>
      <c r="O734" s="11">
        <v>0</v>
      </c>
      <c r="P734" s="12">
        <v>0</v>
      </c>
    </row>
    <row r="735" spans="1:16" x14ac:dyDescent="0.35">
      <c r="A735" s="13" t="s">
        <v>25</v>
      </c>
      <c r="B735" s="11" t="s">
        <v>220</v>
      </c>
      <c r="C735" s="11" t="s">
        <v>29</v>
      </c>
      <c r="D735" s="7" t="s">
        <v>45</v>
      </c>
      <c r="E735" s="13">
        <v>3.4739139080047599</v>
      </c>
      <c r="F735" s="12">
        <v>1.25</v>
      </c>
      <c r="G735" s="13">
        <v>0.43423923850059498</v>
      </c>
      <c r="H735" s="11">
        <v>0</v>
      </c>
      <c r="I735" s="11">
        <v>0</v>
      </c>
      <c r="J735" s="11">
        <v>0</v>
      </c>
      <c r="K735" s="12">
        <v>0.43423923850059498</v>
      </c>
      <c r="L735" s="13">
        <v>4.3423923850059498E-2</v>
      </c>
      <c r="M735" s="11">
        <v>0</v>
      </c>
      <c r="N735" s="11">
        <v>0</v>
      </c>
      <c r="O735" s="11">
        <v>0</v>
      </c>
      <c r="P735" s="12">
        <v>4.3423923850059498E-2</v>
      </c>
    </row>
    <row r="736" spans="1:16" x14ac:dyDescent="0.35">
      <c r="A736" s="13" t="s">
        <v>25</v>
      </c>
      <c r="B736" s="11" t="s">
        <v>220</v>
      </c>
      <c r="C736" s="11" t="s">
        <v>26</v>
      </c>
      <c r="D736" s="7" t="s">
        <v>57</v>
      </c>
      <c r="E736" s="13">
        <v>31.168479919433601</v>
      </c>
      <c r="F736" s="12">
        <v>0</v>
      </c>
      <c r="G736" s="13">
        <v>0</v>
      </c>
      <c r="H736" s="11">
        <v>0</v>
      </c>
      <c r="I736" s="11">
        <v>0</v>
      </c>
      <c r="J736" s="11">
        <v>0</v>
      </c>
      <c r="K736" s="12">
        <v>0</v>
      </c>
      <c r="L736" s="13">
        <v>0</v>
      </c>
      <c r="M736" s="11">
        <v>0</v>
      </c>
      <c r="N736" s="11">
        <v>0</v>
      </c>
      <c r="O736" s="11">
        <v>0</v>
      </c>
      <c r="P736" s="12">
        <v>0</v>
      </c>
    </row>
    <row r="737" spans="1:16" x14ac:dyDescent="0.35">
      <c r="A737" s="13" t="s">
        <v>25</v>
      </c>
      <c r="B737" s="11" t="s">
        <v>220</v>
      </c>
      <c r="C737" s="11" t="s">
        <v>29</v>
      </c>
      <c r="D737" s="7" t="s">
        <v>57</v>
      </c>
      <c r="E737" s="13">
        <v>48.609986960887916</v>
      </c>
      <c r="F737" s="12">
        <v>0</v>
      </c>
      <c r="G737" s="13">
        <v>0</v>
      </c>
      <c r="H737" s="11">
        <v>0</v>
      </c>
      <c r="I737" s="11">
        <v>0</v>
      </c>
      <c r="J737" s="11">
        <v>0</v>
      </c>
      <c r="K737" s="12">
        <v>0</v>
      </c>
      <c r="L737" s="13">
        <v>0</v>
      </c>
      <c r="M737" s="11">
        <v>0</v>
      </c>
      <c r="N737" s="11">
        <v>0</v>
      </c>
      <c r="O737" s="11">
        <v>0</v>
      </c>
      <c r="P737" s="12">
        <v>0</v>
      </c>
    </row>
    <row r="738" spans="1:16" x14ac:dyDescent="0.35">
      <c r="A738" s="13" t="s">
        <v>25</v>
      </c>
      <c r="B738" s="11" t="s">
        <v>220</v>
      </c>
      <c r="C738" s="11" t="s">
        <v>29</v>
      </c>
      <c r="D738" s="7" t="s">
        <v>59</v>
      </c>
      <c r="E738" s="13">
        <v>17.664671182632457</v>
      </c>
      <c r="F738" s="12">
        <v>3</v>
      </c>
      <c r="G738" s="13">
        <v>0</v>
      </c>
      <c r="H738" s="11">
        <v>0</v>
      </c>
      <c r="I738" s="11">
        <v>0</v>
      </c>
      <c r="J738" s="11">
        <v>2.6497006773948688</v>
      </c>
      <c r="K738" s="12">
        <v>2.6497006773948688</v>
      </c>
      <c r="L738" s="13">
        <v>0</v>
      </c>
      <c r="M738" s="11">
        <v>0</v>
      </c>
      <c r="N738" s="11">
        <v>0</v>
      </c>
      <c r="O738" s="11">
        <v>0</v>
      </c>
      <c r="P738" s="12">
        <v>0</v>
      </c>
    </row>
    <row r="739" spans="1:16" x14ac:dyDescent="0.35">
      <c r="A739" s="13" t="s">
        <v>25</v>
      </c>
      <c r="B739" s="11" t="s">
        <v>220</v>
      </c>
      <c r="C739" s="11" t="s">
        <v>29</v>
      </c>
      <c r="D739" s="7" t="s">
        <v>111</v>
      </c>
      <c r="E739" s="13">
        <v>6.5990142822265598</v>
      </c>
      <c r="F739" s="12">
        <v>3</v>
      </c>
      <c r="G739" s="13">
        <v>0</v>
      </c>
      <c r="H739" s="11">
        <v>0</v>
      </c>
      <c r="I739" s="11">
        <v>0</v>
      </c>
      <c r="J739" s="11">
        <v>3.9594085693359364</v>
      </c>
      <c r="K739" s="12">
        <v>3.9594085693359364</v>
      </c>
      <c r="L739" s="13">
        <v>0</v>
      </c>
      <c r="M739" s="11">
        <v>0</v>
      </c>
      <c r="N739" s="11">
        <v>0</v>
      </c>
      <c r="O739" s="11">
        <v>0</v>
      </c>
      <c r="P739" s="12">
        <v>0</v>
      </c>
    </row>
    <row r="740" spans="1:16" x14ac:dyDescent="0.35">
      <c r="A740" s="13" t="s">
        <v>25</v>
      </c>
      <c r="B740" s="11" t="s">
        <v>220</v>
      </c>
      <c r="C740" s="11" t="s">
        <v>29</v>
      </c>
      <c r="D740" s="7" t="s">
        <v>91</v>
      </c>
      <c r="E740" s="13">
        <v>7.5771055221557599</v>
      </c>
      <c r="F740" s="12">
        <v>10</v>
      </c>
      <c r="G740" s="13">
        <v>1.89427638053894</v>
      </c>
      <c r="H740" s="11">
        <v>1.89427638053894</v>
      </c>
      <c r="I740" s="11">
        <v>1.89427638053894</v>
      </c>
      <c r="J740" s="11">
        <v>1.89427638053894</v>
      </c>
      <c r="K740" s="12">
        <v>7.5771055221557599</v>
      </c>
      <c r="L740" s="13">
        <v>0</v>
      </c>
      <c r="M740" s="11">
        <v>0</v>
      </c>
      <c r="N740" s="11">
        <v>0</v>
      </c>
      <c r="O740" s="11">
        <v>0</v>
      </c>
      <c r="P740" s="12">
        <v>0</v>
      </c>
    </row>
    <row r="741" spans="1:16" x14ac:dyDescent="0.35">
      <c r="A741" s="13" t="s">
        <v>25</v>
      </c>
      <c r="B741" s="11" t="s">
        <v>220</v>
      </c>
      <c r="C741" s="11" t="s">
        <v>208</v>
      </c>
      <c r="D741" s="7" t="s">
        <v>62</v>
      </c>
      <c r="E741" s="13">
        <v>23.5352592468262</v>
      </c>
      <c r="F741" s="12">
        <v>3.25</v>
      </c>
      <c r="G741" s="13">
        <v>0</v>
      </c>
      <c r="H741" s="11">
        <v>0</v>
      </c>
      <c r="I741" s="11">
        <v>0</v>
      </c>
      <c r="J741" s="11">
        <v>6.1191674041748119</v>
      </c>
      <c r="K741" s="12">
        <v>6.1191674041748119</v>
      </c>
      <c r="L741" s="13">
        <v>0</v>
      </c>
      <c r="M741" s="11">
        <v>0</v>
      </c>
      <c r="N741" s="11">
        <v>0</v>
      </c>
      <c r="O741" s="11">
        <v>2.2946877765655547</v>
      </c>
      <c r="P741" s="12">
        <v>2.2946877765655547</v>
      </c>
    </row>
    <row r="742" spans="1:16" x14ac:dyDescent="0.35">
      <c r="A742" s="13" t="s">
        <v>25</v>
      </c>
      <c r="B742" s="11" t="s">
        <v>220</v>
      </c>
      <c r="C742" s="11" t="s">
        <v>26</v>
      </c>
      <c r="D742" s="7" t="s">
        <v>62</v>
      </c>
      <c r="E742" s="13">
        <v>50.293602943420396</v>
      </c>
      <c r="F742" s="12">
        <v>3.25</v>
      </c>
      <c r="G742" s="13">
        <v>0</v>
      </c>
      <c r="H742" s="11">
        <v>0</v>
      </c>
      <c r="I742" s="11">
        <v>0</v>
      </c>
      <c r="J742" s="11">
        <v>13.076336765289303</v>
      </c>
      <c r="K742" s="12">
        <v>13.076336765289303</v>
      </c>
      <c r="L742" s="13">
        <v>0</v>
      </c>
      <c r="M742" s="11">
        <v>0</v>
      </c>
      <c r="N742" s="11">
        <v>0</v>
      </c>
      <c r="O742" s="11">
        <v>4.9036262869834886</v>
      </c>
      <c r="P742" s="12">
        <v>4.9036262869834886</v>
      </c>
    </row>
    <row r="743" spans="1:16" x14ac:dyDescent="0.35">
      <c r="A743" s="13" t="s">
        <v>25</v>
      </c>
      <c r="B743" s="11" t="s">
        <v>220</v>
      </c>
      <c r="C743" s="11" t="s">
        <v>29</v>
      </c>
      <c r="D743" s="7" t="s">
        <v>62</v>
      </c>
      <c r="E743" s="13">
        <v>390.29747772216814</v>
      </c>
      <c r="F743" s="12">
        <v>3.25</v>
      </c>
      <c r="G743" s="13">
        <v>0</v>
      </c>
      <c r="H743" s="11">
        <v>0</v>
      </c>
      <c r="I743" s="11">
        <v>0</v>
      </c>
      <c r="J743" s="11">
        <v>101.47734420776372</v>
      </c>
      <c r="K743" s="12">
        <v>101.47734420776372</v>
      </c>
      <c r="L743" s="13">
        <v>0</v>
      </c>
      <c r="M743" s="11">
        <v>0</v>
      </c>
      <c r="N743" s="11">
        <v>0</v>
      </c>
      <c r="O743" s="11">
        <v>38.054004077911394</v>
      </c>
      <c r="P743" s="12">
        <v>38.054004077911394</v>
      </c>
    </row>
    <row r="744" spans="1:16" x14ac:dyDescent="0.35">
      <c r="A744" s="13" t="s">
        <v>25</v>
      </c>
      <c r="B744" s="11" t="s">
        <v>220</v>
      </c>
      <c r="C744" s="11" t="s">
        <v>29</v>
      </c>
      <c r="D744" s="7" t="s">
        <v>138</v>
      </c>
      <c r="E744" s="13">
        <v>18.995295226573941</v>
      </c>
      <c r="F744" s="12">
        <v>0</v>
      </c>
      <c r="G744" s="13">
        <v>0</v>
      </c>
      <c r="H744" s="11">
        <v>0</v>
      </c>
      <c r="I744" s="11">
        <v>0</v>
      </c>
      <c r="J744" s="11">
        <v>0</v>
      </c>
      <c r="K744" s="12">
        <v>0</v>
      </c>
      <c r="L744" s="13">
        <v>0</v>
      </c>
      <c r="M744" s="11">
        <v>0</v>
      </c>
      <c r="N744" s="11">
        <v>0</v>
      </c>
      <c r="O744" s="11">
        <v>0</v>
      </c>
      <c r="P744" s="12">
        <v>0</v>
      </c>
    </row>
    <row r="745" spans="1:16" x14ac:dyDescent="0.35">
      <c r="A745" s="13" t="s">
        <v>25</v>
      </c>
      <c r="B745" s="11" t="s">
        <v>221</v>
      </c>
      <c r="C745" s="11" t="s">
        <v>26</v>
      </c>
      <c r="D745" s="7" t="s">
        <v>28</v>
      </c>
      <c r="E745" s="13">
        <v>159.76937055587766</v>
      </c>
      <c r="F745" s="12">
        <v>2</v>
      </c>
      <c r="G745" s="13">
        <v>10.225239715576171</v>
      </c>
      <c r="H745" s="11">
        <v>15.337859573364256</v>
      </c>
      <c r="I745" s="11">
        <v>0</v>
      </c>
      <c r="J745" s="11">
        <v>0</v>
      </c>
      <c r="K745" s="12">
        <v>25.563099288940428</v>
      </c>
      <c r="L745" s="13">
        <v>3.1953874111175531</v>
      </c>
      <c r="M745" s="11">
        <v>6.3907748222351062</v>
      </c>
      <c r="N745" s="11">
        <v>0</v>
      </c>
      <c r="O745" s="11">
        <v>0</v>
      </c>
      <c r="P745" s="12">
        <v>9.5861622333526597</v>
      </c>
    </row>
    <row r="746" spans="1:16" x14ac:dyDescent="0.35">
      <c r="A746" s="13" t="s">
        <v>25</v>
      </c>
      <c r="B746" s="11" t="s">
        <v>221</v>
      </c>
      <c r="C746" s="11" t="s">
        <v>29</v>
      </c>
      <c r="D746" s="7" t="s">
        <v>28</v>
      </c>
      <c r="E746" s="13">
        <v>5905.4696223735809</v>
      </c>
      <c r="F746" s="12">
        <v>2</v>
      </c>
      <c r="G746" s="13">
        <v>377.9500558319092</v>
      </c>
      <c r="H746" s="11">
        <v>566.92508374786382</v>
      </c>
      <c r="I746" s="11">
        <v>0</v>
      </c>
      <c r="J746" s="11">
        <v>0</v>
      </c>
      <c r="K746" s="12">
        <v>944.87513957977308</v>
      </c>
      <c r="L746" s="13">
        <v>118.10939244747162</v>
      </c>
      <c r="M746" s="11">
        <v>236.21878489494324</v>
      </c>
      <c r="N746" s="11">
        <v>0</v>
      </c>
      <c r="O746" s="11">
        <v>0</v>
      </c>
      <c r="P746" s="12">
        <v>354.32817734241485</v>
      </c>
    </row>
    <row r="747" spans="1:16" x14ac:dyDescent="0.35">
      <c r="A747" s="13" t="s">
        <v>25</v>
      </c>
      <c r="B747" s="11" t="s">
        <v>221</v>
      </c>
      <c r="C747" s="11" t="s">
        <v>29</v>
      </c>
      <c r="D747" s="7" t="s">
        <v>31</v>
      </c>
      <c r="E747" s="13">
        <v>2006.7906036376946</v>
      </c>
      <c r="F747" s="12">
        <v>4</v>
      </c>
      <c r="G747" s="13">
        <v>0</v>
      </c>
      <c r="H747" s="11">
        <v>0</v>
      </c>
      <c r="I747" s="11">
        <v>0</v>
      </c>
      <c r="J747" s="11">
        <v>1204.0743621826168</v>
      </c>
      <c r="K747" s="12">
        <v>1204.0743621826168</v>
      </c>
      <c r="L747" s="13">
        <v>0</v>
      </c>
      <c r="M747" s="11">
        <v>0</v>
      </c>
      <c r="N747" s="11">
        <v>0</v>
      </c>
      <c r="O747" s="11">
        <v>0</v>
      </c>
      <c r="P747" s="12">
        <v>0</v>
      </c>
    </row>
    <row r="748" spans="1:16" x14ac:dyDescent="0.35">
      <c r="A748" s="13" t="s">
        <v>25</v>
      </c>
      <c r="B748" s="11" t="s">
        <v>221</v>
      </c>
      <c r="C748" s="11" t="s">
        <v>29</v>
      </c>
      <c r="D748" s="7" t="s">
        <v>157</v>
      </c>
      <c r="E748" s="13">
        <v>776.28419494628895</v>
      </c>
      <c r="F748" s="12">
        <v>4</v>
      </c>
      <c r="G748" s="13">
        <v>0</v>
      </c>
      <c r="H748" s="11">
        <v>0</v>
      </c>
      <c r="I748" s="11">
        <v>0</v>
      </c>
      <c r="J748" s="11">
        <v>465.77051696777335</v>
      </c>
      <c r="K748" s="12">
        <v>465.77051696777335</v>
      </c>
      <c r="L748" s="13">
        <v>0</v>
      </c>
      <c r="M748" s="11">
        <v>0</v>
      </c>
      <c r="N748" s="11">
        <v>0</v>
      </c>
      <c r="O748" s="11">
        <v>0</v>
      </c>
      <c r="P748" s="12">
        <v>0</v>
      </c>
    </row>
    <row r="749" spans="1:16" x14ac:dyDescent="0.35">
      <c r="A749" s="13" t="s">
        <v>25</v>
      </c>
      <c r="B749" s="11" t="s">
        <v>221</v>
      </c>
      <c r="C749" s="11" t="s">
        <v>29</v>
      </c>
      <c r="D749" s="7" t="s">
        <v>158</v>
      </c>
      <c r="E749" s="13">
        <v>1233.1660308837891</v>
      </c>
      <c r="F749" s="12">
        <v>0.5</v>
      </c>
      <c r="G749" s="13">
        <v>0</v>
      </c>
      <c r="H749" s="11">
        <v>0</v>
      </c>
      <c r="I749" s="11">
        <v>0</v>
      </c>
      <c r="J749" s="11">
        <v>0</v>
      </c>
      <c r="K749" s="12">
        <v>0</v>
      </c>
      <c r="L749" s="13">
        <v>0</v>
      </c>
      <c r="M749" s="11">
        <v>0</v>
      </c>
      <c r="N749" s="11">
        <v>0</v>
      </c>
      <c r="O749" s="11">
        <v>0</v>
      </c>
      <c r="P749" s="12">
        <v>0</v>
      </c>
    </row>
    <row r="750" spans="1:16" x14ac:dyDescent="0.35">
      <c r="A750" s="13" t="s">
        <v>25</v>
      </c>
      <c r="B750" s="11" t="s">
        <v>221</v>
      </c>
      <c r="C750" s="11" t="s">
        <v>26</v>
      </c>
      <c r="D750" s="7" t="s">
        <v>32</v>
      </c>
      <c r="E750" s="13">
        <v>31.844013929367058</v>
      </c>
      <c r="F750" s="12">
        <v>3</v>
      </c>
      <c r="G750" s="13">
        <v>0</v>
      </c>
      <c r="H750" s="11">
        <v>0</v>
      </c>
      <c r="I750" s="11">
        <v>0</v>
      </c>
      <c r="J750" s="11">
        <v>9.5532041788101196</v>
      </c>
      <c r="K750" s="12">
        <v>9.5532041788101196</v>
      </c>
      <c r="L750" s="13">
        <v>1.194150522351265</v>
      </c>
      <c r="M750" s="11">
        <v>1.194150522351265</v>
      </c>
      <c r="N750" s="11">
        <v>1.194150522351265</v>
      </c>
      <c r="O750" s="11">
        <v>1.194150522351265</v>
      </c>
      <c r="P750" s="12">
        <v>4.7766020894050598</v>
      </c>
    </row>
    <row r="751" spans="1:16" x14ac:dyDescent="0.35">
      <c r="A751" s="13" t="s">
        <v>25</v>
      </c>
      <c r="B751" s="11" t="s">
        <v>221</v>
      </c>
      <c r="C751" s="11" t="s">
        <v>29</v>
      </c>
      <c r="D751" s="7" t="s">
        <v>32</v>
      </c>
      <c r="E751" s="13">
        <v>1355.6306011676788</v>
      </c>
      <c r="F751" s="12">
        <v>3</v>
      </c>
      <c r="G751" s="13">
        <v>0</v>
      </c>
      <c r="H751" s="11">
        <v>0</v>
      </c>
      <c r="I751" s="11">
        <v>0</v>
      </c>
      <c r="J751" s="11">
        <v>406.68918035030373</v>
      </c>
      <c r="K751" s="12">
        <v>406.68918035030373</v>
      </c>
      <c r="L751" s="13">
        <v>50.836147543787966</v>
      </c>
      <c r="M751" s="11">
        <v>50.836147543787966</v>
      </c>
      <c r="N751" s="11">
        <v>50.836147543787966</v>
      </c>
      <c r="O751" s="11">
        <v>50.836147543787966</v>
      </c>
      <c r="P751" s="12">
        <v>203.34459017515186</v>
      </c>
    </row>
    <row r="752" spans="1:16" x14ac:dyDescent="0.35">
      <c r="A752" s="13" t="s">
        <v>25</v>
      </c>
      <c r="B752" s="11" t="s">
        <v>221</v>
      </c>
      <c r="C752" s="11" t="s">
        <v>26</v>
      </c>
      <c r="D752" s="7" t="s">
        <v>33</v>
      </c>
      <c r="E752" s="13">
        <v>8.5449132919311506</v>
      </c>
      <c r="F752" s="12">
        <v>3.5</v>
      </c>
      <c r="G752" s="13">
        <v>0.95703028869628892</v>
      </c>
      <c r="H752" s="11">
        <v>1.4355454330444335</v>
      </c>
      <c r="I752" s="11">
        <v>0</v>
      </c>
      <c r="J752" s="11">
        <v>0</v>
      </c>
      <c r="K752" s="12">
        <v>2.3925757217407222</v>
      </c>
      <c r="L752" s="13">
        <v>0</v>
      </c>
      <c r="M752" s="11">
        <v>0</v>
      </c>
      <c r="N752" s="11">
        <v>0</v>
      </c>
      <c r="O752" s="11">
        <v>0</v>
      </c>
      <c r="P752" s="12">
        <v>0</v>
      </c>
    </row>
    <row r="753" spans="1:16" x14ac:dyDescent="0.35">
      <c r="A753" s="13" t="s">
        <v>25</v>
      </c>
      <c r="B753" s="11" t="s">
        <v>221</v>
      </c>
      <c r="C753" s="11" t="s">
        <v>29</v>
      </c>
      <c r="D753" s="7" t="s">
        <v>33</v>
      </c>
      <c r="E753" s="13">
        <v>3780.9099111557007</v>
      </c>
      <c r="F753" s="12">
        <v>3.5</v>
      </c>
      <c r="G753" s="13">
        <v>423.46191004943847</v>
      </c>
      <c r="H753" s="11">
        <v>635.19286507415779</v>
      </c>
      <c r="I753" s="11">
        <v>0</v>
      </c>
      <c r="J753" s="11">
        <v>0</v>
      </c>
      <c r="K753" s="12">
        <v>1058.6547751235962</v>
      </c>
      <c r="L753" s="13">
        <v>0</v>
      </c>
      <c r="M753" s="11">
        <v>0</v>
      </c>
      <c r="N753" s="11">
        <v>0</v>
      </c>
      <c r="O753" s="11">
        <v>0</v>
      </c>
      <c r="P753" s="12">
        <v>0</v>
      </c>
    </row>
    <row r="754" spans="1:16" x14ac:dyDescent="0.35">
      <c r="A754" s="13" t="s">
        <v>25</v>
      </c>
      <c r="B754" s="11" t="s">
        <v>221</v>
      </c>
      <c r="C754" s="11" t="s">
        <v>29</v>
      </c>
      <c r="D754" s="7" t="s">
        <v>182</v>
      </c>
      <c r="E754" s="13">
        <v>139.03138148784643</v>
      </c>
      <c r="F754" s="12">
        <v>3.5</v>
      </c>
      <c r="G754" s="13">
        <v>15.571514726638801</v>
      </c>
      <c r="H754" s="11">
        <v>23.357272089958201</v>
      </c>
      <c r="I754" s="11">
        <v>0</v>
      </c>
      <c r="J754" s="11">
        <v>0</v>
      </c>
      <c r="K754" s="12">
        <v>38.928786816597004</v>
      </c>
      <c r="L754" s="13">
        <v>0</v>
      </c>
      <c r="M754" s="11">
        <v>0</v>
      </c>
      <c r="N754" s="11">
        <v>0</v>
      </c>
      <c r="O754" s="11">
        <v>0</v>
      </c>
      <c r="P754" s="12">
        <v>0</v>
      </c>
    </row>
    <row r="755" spans="1:16" x14ac:dyDescent="0.35">
      <c r="A755" s="13" t="s">
        <v>25</v>
      </c>
      <c r="B755" s="11" t="s">
        <v>221</v>
      </c>
      <c r="C755" s="11" t="s">
        <v>29</v>
      </c>
      <c r="D755" s="7" t="s">
        <v>222</v>
      </c>
      <c r="E755" s="13">
        <v>2461.3640308380122</v>
      </c>
      <c r="F755" s="12">
        <v>0</v>
      </c>
      <c r="G755" s="13">
        <v>0</v>
      </c>
      <c r="H755" s="11">
        <v>0</v>
      </c>
      <c r="I755" s="11">
        <v>0</v>
      </c>
      <c r="J755" s="11">
        <v>0</v>
      </c>
      <c r="K755" s="12">
        <v>0</v>
      </c>
      <c r="L755" s="13">
        <v>0</v>
      </c>
      <c r="M755" s="11">
        <v>0</v>
      </c>
      <c r="N755" s="11">
        <v>0</v>
      </c>
      <c r="O755" s="11">
        <v>0</v>
      </c>
      <c r="P755" s="12">
        <v>0</v>
      </c>
    </row>
    <row r="756" spans="1:16" x14ac:dyDescent="0.35">
      <c r="A756" s="13" t="s">
        <v>25</v>
      </c>
      <c r="B756" s="11" t="s">
        <v>221</v>
      </c>
      <c r="C756" s="11" t="s">
        <v>29</v>
      </c>
      <c r="D756" s="7" t="s">
        <v>34</v>
      </c>
      <c r="E756" s="13">
        <v>2944.6711578369127</v>
      </c>
      <c r="F756" s="12">
        <v>0.6</v>
      </c>
      <c r="G756" s="13">
        <v>0</v>
      </c>
      <c r="H756" s="11">
        <v>0</v>
      </c>
      <c r="I756" s="11">
        <v>88.340134735107384</v>
      </c>
      <c r="J756" s="11">
        <v>0</v>
      </c>
      <c r="K756" s="12">
        <v>88.340134735107384</v>
      </c>
      <c r="L756" s="13">
        <v>0</v>
      </c>
      <c r="M756" s="11">
        <v>0</v>
      </c>
      <c r="N756" s="11">
        <v>17.668026947021477</v>
      </c>
      <c r="O756" s="11">
        <v>0</v>
      </c>
      <c r="P756" s="12">
        <v>17.668026947021477</v>
      </c>
    </row>
    <row r="757" spans="1:16" x14ac:dyDescent="0.35">
      <c r="A757" s="13" t="s">
        <v>25</v>
      </c>
      <c r="B757" s="11" t="s">
        <v>221</v>
      </c>
      <c r="C757" s="11" t="s">
        <v>29</v>
      </c>
      <c r="D757" s="7" t="s">
        <v>35</v>
      </c>
      <c r="E757" s="13">
        <v>265.16091918945301</v>
      </c>
      <c r="F757" s="12">
        <v>0.6</v>
      </c>
      <c r="G757" s="13">
        <v>0</v>
      </c>
      <c r="H757" s="11">
        <v>0</v>
      </c>
      <c r="I757" s="11">
        <v>7.9548275756835904</v>
      </c>
      <c r="J757" s="11">
        <v>0</v>
      </c>
      <c r="K757" s="12">
        <v>7.9548275756835904</v>
      </c>
      <c r="L757" s="13">
        <v>0</v>
      </c>
      <c r="M757" s="11">
        <v>0</v>
      </c>
      <c r="N757" s="11">
        <v>1.5909655151367181</v>
      </c>
      <c r="O757" s="11">
        <v>0</v>
      </c>
      <c r="P757" s="12">
        <v>1.5909655151367181</v>
      </c>
    </row>
    <row r="758" spans="1:16" x14ac:dyDescent="0.35">
      <c r="A758" s="13" t="s">
        <v>25</v>
      </c>
      <c r="B758" s="11" t="s">
        <v>221</v>
      </c>
      <c r="C758" s="11" t="s">
        <v>29</v>
      </c>
      <c r="D758" s="7" t="s">
        <v>36</v>
      </c>
      <c r="E758" s="13">
        <v>433.17303216457367</v>
      </c>
      <c r="F758" s="12">
        <v>5</v>
      </c>
      <c r="G758" s="13">
        <v>43.317303216457368</v>
      </c>
      <c r="H758" s="11">
        <v>0</v>
      </c>
      <c r="I758" s="11">
        <v>0</v>
      </c>
      <c r="J758" s="11">
        <v>0</v>
      </c>
      <c r="K758" s="12">
        <v>43.317303216457368</v>
      </c>
      <c r="L758" s="13">
        <v>21.658651608228684</v>
      </c>
      <c r="M758" s="11">
        <v>0</v>
      </c>
      <c r="N758" s="11">
        <v>0</v>
      </c>
      <c r="O758" s="11">
        <v>0</v>
      </c>
      <c r="P758" s="12">
        <v>21.658651608228684</v>
      </c>
    </row>
    <row r="759" spans="1:16" x14ac:dyDescent="0.35">
      <c r="A759" s="13" t="s">
        <v>25</v>
      </c>
      <c r="B759" s="11" t="s">
        <v>221</v>
      </c>
      <c r="C759" s="11" t="s">
        <v>26</v>
      </c>
      <c r="D759" s="7" t="s">
        <v>37</v>
      </c>
      <c r="E759" s="13">
        <v>233.19835150241849</v>
      </c>
      <c r="F759" s="12">
        <v>3.5</v>
      </c>
      <c r="G759" s="13">
        <v>0</v>
      </c>
      <c r="H759" s="11">
        <v>0</v>
      </c>
      <c r="I759" s="11">
        <v>0</v>
      </c>
      <c r="J759" s="11">
        <v>40.809711512923236</v>
      </c>
      <c r="K759" s="12">
        <v>40.809711512923236</v>
      </c>
      <c r="L759" s="13">
        <v>0</v>
      </c>
      <c r="M759" s="11">
        <v>0</v>
      </c>
      <c r="N759" s="11">
        <v>0</v>
      </c>
      <c r="O759" s="11">
        <v>24.485826907753939</v>
      </c>
      <c r="P759" s="12">
        <v>24.485826907753939</v>
      </c>
    </row>
    <row r="760" spans="1:16" x14ac:dyDescent="0.35">
      <c r="A760" s="13" t="s">
        <v>25</v>
      </c>
      <c r="B760" s="11" t="s">
        <v>221</v>
      </c>
      <c r="C760" s="11" t="s">
        <v>29</v>
      </c>
      <c r="D760" s="7" t="s">
        <v>37</v>
      </c>
      <c r="E760" s="13">
        <v>2627.270397394896</v>
      </c>
      <c r="F760" s="12">
        <v>3.5</v>
      </c>
      <c r="G760" s="13">
        <v>0</v>
      </c>
      <c r="H760" s="11">
        <v>0</v>
      </c>
      <c r="I760" s="11">
        <v>0</v>
      </c>
      <c r="J760" s="11">
        <v>459.77231954410684</v>
      </c>
      <c r="K760" s="12">
        <v>459.77231954410684</v>
      </c>
      <c r="L760" s="13">
        <v>0</v>
      </c>
      <c r="M760" s="11">
        <v>0</v>
      </c>
      <c r="N760" s="11">
        <v>0</v>
      </c>
      <c r="O760" s="11">
        <v>275.86339172646404</v>
      </c>
      <c r="P760" s="12">
        <v>275.86339172646404</v>
      </c>
    </row>
    <row r="761" spans="1:16" x14ac:dyDescent="0.35">
      <c r="A761" s="13" t="s">
        <v>25</v>
      </c>
      <c r="B761" s="11" t="s">
        <v>221</v>
      </c>
      <c r="C761" s="11" t="s">
        <v>29</v>
      </c>
      <c r="D761" s="7" t="s">
        <v>161</v>
      </c>
      <c r="E761" s="13">
        <v>44.9345893859863</v>
      </c>
      <c r="F761" s="12">
        <v>0</v>
      </c>
      <c r="G761" s="13">
        <v>0</v>
      </c>
      <c r="H761" s="11">
        <v>0</v>
      </c>
      <c r="I761" s="11">
        <v>0</v>
      </c>
      <c r="J761" s="11">
        <v>0</v>
      </c>
      <c r="K761" s="12">
        <v>0</v>
      </c>
      <c r="L761" s="13">
        <v>0</v>
      </c>
      <c r="M761" s="11">
        <v>0</v>
      </c>
      <c r="N761" s="11">
        <v>0</v>
      </c>
      <c r="O761" s="11">
        <v>0</v>
      </c>
      <c r="P761" s="12">
        <v>0</v>
      </c>
    </row>
    <row r="762" spans="1:16" x14ac:dyDescent="0.35">
      <c r="A762" s="13" t="s">
        <v>25</v>
      </c>
      <c r="B762" s="11" t="s">
        <v>221</v>
      </c>
      <c r="C762" s="11" t="s">
        <v>29</v>
      </c>
      <c r="D762" s="7" t="s">
        <v>223</v>
      </c>
      <c r="E762" s="13">
        <v>27.205476760864244</v>
      </c>
      <c r="F762" s="12">
        <v>0</v>
      </c>
      <c r="G762" s="13">
        <v>0</v>
      </c>
      <c r="H762" s="11">
        <v>0</v>
      </c>
      <c r="I762" s="11">
        <v>0</v>
      </c>
      <c r="J762" s="11">
        <v>0</v>
      </c>
      <c r="K762" s="12">
        <v>0</v>
      </c>
      <c r="L762" s="13">
        <v>0</v>
      </c>
      <c r="M762" s="11">
        <v>0</v>
      </c>
      <c r="N762" s="11">
        <v>0</v>
      </c>
      <c r="O762" s="11">
        <v>0</v>
      </c>
      <c r="P762" s="12">
        <v>0</v>
      </c>
    </row>
    <row r="763" spans="1:16" x14ac:dyDescent="0.35">
      <c r="A763" s="13" t="s">
        <v>25</v>
      </c>
      <c r="B763" s="11" t="s">
        <v>221</v>
      </c>
      <c r="C763" s="11" t="s">
        <v>29</v>
      </c>
      <c r="D763" s="7" t="s">
        <v>38</v>
      </c>
      <c r="E763" s="13">
        <v>4550.1461222469807</v>
      </c>
      <c r="F763" s="12">
        <v>7</v>
      </c>
      <c r="G763" s="13">
        <v>637.02045711457731</v>
      </c>
      <c r="H763" s="11">
        <v>955.53068567186585</v>
      </c>
      <c r="I763" s="11">
        <v>0</v>
      </c>
      <c r="J763" s="11">
        <v>0</v>
      </c>
      <c r="K763" s="12">
        <v>1592.5511427864431</v>
      </c>
      <c r="L763" s="13">
        <v>0</v>
      </c>
      <c r="M763" s="11">
        <v>0</v>
      </c>
      <c r="N763" s="11">
        <v>0</v>
      </c>
      <c r="O763" s="11">
        <v>0</v>
      </c>
      <c r="P763" s="12">
        <v>0</v>
      </c>
    </row>
    <row r="764" spans="1:16" x14ac:dyDescent="0.35">
      <c r="A764" s="13" t="s">
        <v>25</v>
      </c>
      <c r="B764" s="11" t="s">
        <v>221</v>
      </c>
      <c r="C764" s="11" t="s">
        <v>29</v>
      </c>
      <c r="D764" s="7" t="s">
        <v>128</v>
      </c>
      <c r="E764" s="13">
        <v>87.096149921417236</v>
      </c>
      <c r="F764" s="12">
        <v>7</v>
      </c>
      <c r="G764" s="13">
        <v>12.193460988998414</v>
      </c>
      <c r="H764" s="11">
        <v>18.290191483497619</v>
      </c>
      <c r="I764" s="11">
        <v>0</v>
      </c>
      <c r="J764" s="11">
        <v>0</v>
      </c>
      <c r="K764" s="12">
        <v>30.483652472496033</v>
      </c>
      <c r="L764" s="13">
        <v>0</v>
      </c>
      <c r="M764" s="11">
        <v>0</v>
      </c>
      <c r="N764" s="11">
        <v>0</v>
      </c>
      <c r="O764" s="11">
        <v>0</v>
      </c>
      <c r="P764" s="12">
        <v>0</v>
      </c>
    </row>
    <row r="765" spans="1:16" x14ac:dyDescent="0.35">
      <c r="A765" s="13" t="s">
        <v>25</v>
      </c>
      <c r="B765" s="11" t="s">
        <v>221</v>
      </c>
      <c r="C765" s="11" t="s">
        <v>29</v>
      </c>
      <c r="D765" s="7" t="s">
        <v>224</v>
      </c>
      <c r="E765" s="13">
        <v>147.79902648925801</v>
      </c>
      <c r="F765" s="12">
        <v>4</v>
      </c>
      <c r="G765" s="13">
        <v>0</v>
      </c>
      <c r="H765" s="11">
        <v>0</v>
      </c>
      <c r="I765" s="11">
        <v>0</v>
      </c>
      <c r="J765" s="11">
        <v>59.119610595703207</v>
      </c>
      <c r="K765" s="12">
        <v>59.119610595703207</v>
      </c>
      <c r="L765" s="13">
        <v>0</v>
      </c>
      <c r="M765" s="11">
        <v>0</v>
      </c>
      <c r="N765" s="11">
        <v>0</v>
      </c>
      <c r="O765" s="11">
        <v>5.9119610595703209</v>
      </c>
      <c r="P765" s="12">
        <v>5.9119610595703209</v>
      </c>
    </row>
    <row r="766" spans="1:16" x14ac:dyDescent="0.35">
      <c r="A766" s="13" t="s">
        <v>25</v>
      </c>
      <c r="B766" s="11" t="s">
        <v>221</v>
      </c>
      <c r="C766" s="11" t="s">
        <v>29</v>
      </c>
      <c r="D766" s="7" t="s">
        <v>162</v>
      </c>
      <c r="E766" s="13">
        <v>484.52581787109369</v>
      </c>
      <c r="F766" s="12">
        <v>8</v>
      </c>
      <c r="G766" s="13">
        <v>0</v>
      </c>
      <c r="H766" s="11">
        <v>0</v>
      </c>
      <c r="I766" s="11">
        <v>193.81032714843749</v>
      </c>
      <c r="J766" s="11">
        <v>0</v>
      </c>
      <c r="K766" s="12">
        <v>193.81032714843749</v>
      </c>
      <c r="L766" s="13">
        <v>0</v>
      </c>
      <c r="M766" s="11">
        <v>0</v>
      </c>
      <c r="N766" s="11">
        <v>0</v>
      </c>
      <c r="O766" s="11">
        <v>0</v>
      </c>
      <c r="P766" s="12">
        <v>0</v>
      </c>
    </row>
    <row r="767" spans="1:16" x14ac:dyDescent="0.35">
      <c r="A767" s="13" t="s">
        <v>25</v>
      </c>
      <c r="B767" s="11" t="s">
        <v>221</v>
      </c>
      <c r="C767" s="11" t="s">
        <v>29</v>
      </c>
      <c r="D767" s="7" t="s">
        <v>163</v>
      </c>
      <c r="E767" s="13">
        <v>263.65146732330356</v>
      </c>
      <c r="F767" s="12">
        <v>0</v>
      </c>
      <c r="G767" s="13">
        <v>0</v>
      </c>
      <c r="H767" s="11">
        <v>0</v>
      </c>
      <c r="I767" s="11">
        <v>0</v>
      </c>
      <c r="J767" s="11">
        <v>0</v>
      </c>
      <c r="K767" s="12">
        <v>0</v>
      </c>
      <c r="L767" s="13">
        <v>0</v>
      </c>
      <c r="M767" s="11">
        <v>0</v>
      </c>
      <c r="N767" s="11">
        <v>0</v>
      </c>
      <c r="O767" s="11">
        <v>0</v>
      </c>
      <c r="P767" s="12">
        <v>0</v>
      </c>
    </row>
    <row r="768" spans="1:16" x14ac:dyDescent="0.35">
      <c r="A768" s="13" t="s">
        <v>25</v>
      </c>
      <c r="B768" s="11" t="s">
        <v>221</v>
      </c>
      <c r="C768" s="11" t="s">
        <v>29</v>
      </c>
      <c r="D768" s="7" t="s">
        <v>225</v>
      </c>
      <c r="E768" s="13">
        <v>110.925979614258</v>
      </c>
      <c r="F768" s="12">
        <v>2</v>
      </c>
      <c r="G768" s="13">
        <v>0</v>
      </c>
      <c r="H768" s="11">
        <v>0</v>
      </c>
      <c r="I768" s="11">
        <v>11.092597961425801</v>
      </c>
      <c r="J768" s="11">
        <v>0</v>
      </c>
      <c r="K768" s="12">
        <v>11.092597961425801</v>
      </c>
      <c r="L768" s="13">
        <v>0</v>
      </c>
      <c r="M768" s="11">
        <v>0</v>
      </c>
      <c r="N768" s="11">
        <v>2.2185195922851602</v>
      </c>
      <c r="O768" s="11">
        <v>0</v>
      </c>
      <c r="P768" s="12">
        <v>2.2185195922851602</v>
      </c>
    </row>
    <row r="769" spans="1:16" x14ac:dyDescent="0.35">
      <c r="A769" s="13" t="s">
        <v>25</v>
      </c>
      <c r="B769" s="11" t="s">
        <v>221</v>
      </c>
      <c r="C769" s="11" t="s">
        <v>29</v>
      </c>
      <c r="D769" s="7" t="s">
        <v>40</v>
      </c>
      <c r="E769" s="13">
        <v>2991.0426152944578</v>
      </c>
      <c r="F769" s="12">
        <v>0</v>
      </c>
      <c r="G769" s="13">
        <v>0</v>
      </c>
      <c r="H769" s="11">
        <v>0</v>
      </c>
      <c r="I769" s="11">
        <v>0</v>
      </c>
      <c r="J769" s="11">
        <v>0</v>
      </c>
      <c r="K769" s="12">
        <v>0</v>
      </c>
      <c r="L769" s="13">
        <v>0</v>
      </c>
      <c r="M769" s="11">
        <v>0</v>
      </c>
      <c r="N769" s="11">
        <v>0</v>
      </c>
      <c r="O769" s="11">
        <v>0</v>
      </c>
      <c r="P769" s="12">
        <v>0</v>
      </c>
    </row>
    <row r="770" spans="1:16" x14ac:dyDescent="0.35">
      <c r="A770" s="13" t="s">
        <v>25</v>
      </c>
      <c r="B770" s="11" t="s">
        <v>221</v>
      </c>
      <c r="C770" s="11" t="s">
        <v>29</v>
      </c>
      <c r="D770" s="7" t="s">
        <v>41</v>
      </c>
      <c r="E770" s="13">
        <v>8337.4035336971319</v>
      </c>
      <c r="F770" s="12">
        <v>0</v>
      </c>
      <c r="G770" s="13">
        <v>0</v>
      </c>
      <c r="H770" s="11">
        <v>0</v>
      </c>
      <c r="I770" s="11">
        <v>0</v>
      </c>
      <c r="J770" s="11">
        <v>0</v>
      </c>
      <c r="K770" s="12">
        <v>0</v>
      </c>
      <c r="L770" s="13">
        <v>0</v>
      </c>
      <c r="M770" s="11">
        <v>0</v>
      </c>
      <c r="N770" s="11">
        <v>0</v>
      </c>
      <c r="O770" s="11">
        <v>0</v>
      </c>
      <c r="P770" s="12">
        <v>0</v>
      </c>
    </row>
    <row r="771" spans="1:16" x14ac:dyDescent="0.35">
      <c r="A771" s="13" t="s">
        <v>25</v>
      </c>
      <c r="B771" s="11" t="s">
        <v>221</v>
      </c>
      <c r="C771" s="11" t="s">
        <v>29</v>
      </c>
      <c r="D771" s="7" t="s">
        <v>226</v>
      </c>
      <c r="E771" s="13">
        <v>2502.1229553222674</v>
      </c>
      <c r="F771" s="12">
        <v>6</v>
      </c>
      <c r="G771" s="13">
        <v>0</v>
      </c>
      <c r="H771" s="11">
        <v>0</v>
      </c>
      <c r="I771" s="11">
        <v>0</v>
      </c>
      <c r="J771" s="11">
        <v>750.63688659668037</v>
      </c>
      <c r="K771" s="12">
        <v>750.63688659668037</v>
      </c>
      <c r="L771" s="13">
        <v>0</v>
      </c>
      <c r="M771" s="11">
        <v>0</v>
      </c>
      <c r="N771" s="11">
        <v>0</v>
      </c>
      <c r="O771" s="11">
        <v>0</v>
      </c>
      <c r="P771" s="12">
        <v>0</v>
      </c>
    </row>
    <row r="772" spans="1:16" x14ac:dyDescent="0.35">
      <c r="A772" s="13" t="s">
        <v>25</v>
      </c>
      <c r="B772" s="11" t="s">
        <v>221</v>
      </c>
      <c r="C772" s="11" t="s">
        <v>29</v>
      </c>
      <c r="D772" s="7" t="s">
        <v>42</v>
      </c>
      <c r="E772" s="13">
        <v>28.125851377844779</v>
      </c>
      <c r="F772" s="12">
        <v>6</v>
      </c>
      <c r="G772" s="13">
        <v>2.1094388533383586</v>
      </c>
      <c r="H772" s="11">
        <v>2.1094388533383586</v>
      </c>
      <c r="I772" s="11">
        <v>2.1094388533383586</v>
      </c>
      <c r="J772" s="11">
        <v>2.1094388533383586</v>
      </c>
      <c r="K772" s="12">
        <v>8.4377554133534343</v>
      </c>
      <c r="L772" s="13">
        <v>0</v>
      </c>
      <c r="M772" s="11">
        <v>0</v>
      </c>
      <c r="N772" s="11">
        <v>0</v>
      </c>
      <c r="O772" s="11">
        <v>0</v>
      </c>
      <c r="P772" s="12">
        <v>0</v>
      </c>
    </row>
    <row r="773" spans="1:16" x14ac:dyDescent="0.35">
      <c r="A773" s="13" t="s">
        <v>25</v>
      </c>
      <c r="B773" s="11" t="s">
        <v>221</v>
      </c>
      <c r="C773" s="11" t="s">
        <v>26</v>
      </c>
      <c r="D773" s="7" t="s">
        <v>43</v>
      </c>
      <c r="E773" s="13">
        <v>13.8170318603516</v>
      </c>
      <c r="F773" s="12">
        <v>3</v>
      </c>
      <c r="G773" s="13">
        <v>0.51813869476318508</v>
      </c>
      <c r="H773" s="11">
        <v>0.51813869476318508</v>
      </c>
      <c r="I773" s="11">
        <v>0.51813869476318508</v>
      </c>
      <c r="J773" s="11">
        <v>0.51813869476318508</v>
      </c>
      <c r="K773" s="12">
        <v>2.0725547790527403</v>
      </c>
      <c r="L773" s="13">
        <v>0</v>
      </c>
      <c r="M773" s="11">
        <v>0</v>
      </c>
      <c r="N773" s="11">
        <v>0</v>
      </c>
      <c r="O773" s="11">
        <v>0</v>
      </c>
      <c r="P773" s="12">
        <v>0</v>
      </c>
    </row>
    <row r="774" spans="1:16" x14ac:dyDescent="0.35">
      <c r="A774" s="13" t="s">
        <v>25</v>
      </c>
      <c r="B774" s="11" t="s">
        <v>221</v>
      </c>
      <c r="C774" s="11" t="s">
        <v>29</v>
      </c>
      <c r="D774" s="7" t="s">
        <v>43</v>
      </c>
      <c r="E774" s="13">
        <v>3902.9377700686459</v>
      </c>
      <c r="F774" s="12">
        <v>3</v>
      </c>
      <c r="G774" s="13">
        <v>146.36016637757425</v>
      </c>
      <c r="H774" s="11">
        <v>146.36016637757425</v>
      </c>
      <c r="I774" s="11">
        <v>146.36016637757425</v>
      </c>
      <c r="J774" s="11">
        <v>146.36016637757425</v>
      </c>
      <c r="K774" s="12">
        <v>585.44066551029698</v>
      </c>
      <c r="L774" s="13">
        <v>0</v>
      </c>
      <c r="M774" s="11">
        <v>0</v>
      </c>
      <c r="N774" s="11">
        <v>0</v>
      </c>
      <c r="O774" s="11">
        <v>0</v>
      </c>
      <c r="P774" s="12">
        <v>0</v>
      </c>
    </row>
    <row r="775" spans="1:16" x14ac:dyDescent="0.35">
      <c r="A775" s="13" t="s">
        <v>25</v>
      </c>
      <c r="B775" s="11" t="s">
        <v>221</v>
      </c>
      <c r="C775" s="11" t="s">
        <v>29</v>
      </c>
      <c r="D775" s="7" t="s">
        <v>44</v>
      </c>
      <c r="E775" s="13">
        <v>2.1699917316436799</v>
      </c>
      <c r="F775" s="12">
        <v>1.25</v>
      </c>
      <c r="G775" s="13">
        <v>0</v>
      </c>
      <c r="H775" s="11">
        <v>0</v>
      </c>
      <c r="I775" s="11">
        <v>0.21699917316436801</v>
      </c>
      <c r="J775" s="11">
        <v>0</v>
      </c>
      <c r="K775" s="12">
        <v>0.21699917316436801</v>
      </c>
      <c r="L775" s="13">
        <v>0</v>
      </c>
      <c r="M775" s="11">
        <v>0</v>
      </c>
      <c r="N775" s="11">
        <v>0.13562448322772999</v>
      </c>
      <c r="O775" s="11">
        <v>0</v>
      </c>
      <c r="P775" s="12">
        <v>0.13562448322772999</v>
      </c>
    </row>
    <row r="776" spans="1:16" x14ac:dyDescent="0.35">
      <c r="A776" s="13" t="s">
        <v>25</v>
      </c>
      <c r="B776" s="11" t="s">
        <v>221</v>
      </c>
      <c r="C776" s="11" t="s">
        <v>29</v>
      </c>
      <c r="D776" s="7" t="s">
        <v>83</v>
      </c>
      <c r="E776" s="13">
        <v>303.10104835033428</v>
      </c>
      <c r="F776" s="12">
        <v>4</v>
      </c>
      <c r="G776" s="13">
        <v>38.796934188842791</v>
      </c>
      <c r="H776" s="11">
        <v>58.195401283264182</v>
      </c>
      <c r="I776" s="11">
        <v>0</v>
      </c>
      <c r="J776" s="11">
        <v>0</v>
      </c>
      <c r="K776" s="12">
        <v>96.992335472106973</v>
      </c>
      <c r="L776" s="13">
        <v>0</v>
      </c>
      <c r="M776" s="11">
        <v>0</v>
      </c>
      <c r="N776" s="11">
        <v>0</v>
      </c>
      <c r="O776" s="11">
        <v>0</v>
      </c>
      <c r="P776" s="12">
        <v>0</v>
      </c>
    </row>
    <row r="777" spans="1:16" x14ac:dyDescent="0.35">
      <c r="A777" s="13" t="s">
        <v>25</v>
      </c>
      <c r="B777" s="11" t="s">
        <v>221</v>
      </c>
      <c r="C777" s="11" t="s">
        <v>26</v>
      </c>
      <c r="D777" s="7" t="s">
        <v>45</v>
      </c>
      <c r="E777" s="13">
        <v>11.8841047286987</v>
      </c>
      <c r="F777" s="12">
        <v>1.25</v>
      </c>
      <c r="G777" s="13">
        <v>1.4855130910873375</v>
      </c>
      <c r="H777" s="11">
        <v>0</v>
      </c>
      <c r="I777" s="11">
        <v>0</v>
      </c>
      <c r="J777" s="11">
        <v>0</v>
      </c>
      <c r="K777" s="12">
        <v>1.4855130910873375</v>
      </c>
      <c r="L777" s="13">
        <v>0.14855130910873376</v>
      </c>
      <c r="M777" s="11">
        <v>0</v>
      </c>
      <c r="N777" s="11">
        <v>0</v>
      </c>
      <c r="O777" s="11">
        <v>0</v>
      </c>
      <c r="P777" s="12">
        <v>0.14855130910873376</v>
      </c>
    </row>
    <row r="778" spans="1:16" x14ac:dyDescent="0.35">
      <c r="A778" s="13" t="s">
        <v>25</v>
      </c>
      <c r="B778" s="11" t="s">
        <v>221</v>
      </c>
      <c r="C778" s="11" t="s">
        <v>29</v>
      </c>
      <c r="D778" s="7" t="s">
        <v>45</v>
      </c>
      <c r="E778" s="13">
        <v>784.82035720348381</v>
      </c>
      <c r="F778" s="12">
        <v>1.25</v>
      </c>
      <c r="G778" s="13">
        <v>98.102544650435476</v>
      </c>
      <c r="H778" s="11">
        <v>0</v>
      </c>
      <c r="I778" s="11">
        <v>0</v>
      </c>
      <c r="J778" s="11">
        <v>0</v>
      </c>
      <c r="K778" s="12">
        <v>98.102544650435476</v>
      </c>
      <c r="L778" s="13">
        <v>9.810254465043549</v>
      </c>
      <c r="M778" s="11">
        <v>0</v>
      </c>
      <c r="N778" s="11">
        <v>0</v>
      </c>
      <c r="O778" s="11">
        <v>0</v>
      </c>
      <c r="P778" s="12">
        <v>9.810254465043549</v>
      </c>
    </row>
    <row r="779" spans="1:16" x14ac:dyDescent="0.35">
      <c r="A779" s="13" t="s">
        <v>25</v>
      </c>
      <c r="B779" s="11" t="s">
        <v>221</v>
      </c>
      <c r="C779" s="11" t="s">
        <v>29</v>
      </c>
      <c r="D779" s="7" t="s">
        <v>46</v>
      </c>
      <c r="E779" s="13">
        <v>631.32752215862274</v>
      </c>
      <c r="F779" s="12">
        <v>1.25</v>
      </c>
      <c r="G779" s="13">
        <v>39.457970134913921</v>
      </c>
      <c r="H779" s="11">
        <v>0</v>
      </c>
      <c r="I779" s="11">
        <v>0</v>
      </c>
      <c r="J779" s="11">
        <v>0</v>
      </c>
      <c r="K779" s="12">
        <v>39.457970134913921</v>
      </c>
      <c r="L779" s="13">
        <v>315.66376107931137</v>
      </c>
      <c r="M779" s="11">
        <v>0</v>
      </c>
      <c r="N779" s="11">
        <v>0</v>
      </c>
      <c r="O779" s="11">
        <v>0</v>
      </c>
      <c r="P779" s="12">
        <v>315.66376107931137</v>
      </c>
    </row>
    <row r="780" spans="1:16" x14ac:dyDescent="0.35">
      <c r="A780" s="13" t="s">
        <v>25</v>
      </c>
      <c r="B780" s="11" t="s">
        <v>221</v>
      </c>
      <c r="C780" s="11" t="s">
        <v>26</v>
      </c>
      <c r="D780" s="7" t="s">
        <v>107</v>
      </c>
      <c r="E780" s="13">
        <v>9.7049369812011701</v>
      </c>
      <c r="F780" s="12">
        <v>3.5</v>
      </c>
      <c r="G780" s="13">
        <v>1.0190183830261228</v>
      </c>
      <c r="H780" s="11">
        <v>0</v>
      </c>
      <c r="I780" s="11">
        <v>0</v>
      </c>
      <c r="J780" s="11">
        <v>0</v>
      </c>
      <c r="K780" s="12">
        <v>1.0190183830261228</v>
      </c>
      <c r="L780" s="13">
        <v>0.33967279434204101</v>
      </c>
      <c r="M780" s="11">
        <v>0</v>
      </c>
      <c r="N780" s="11">
        <v>0</v>
      </c>
      <c r="O780" s="11">
        <v>0</v>
      </c>
      <c r="P780" s="12">
        <v>0.33967279434204101</v>
      </c>
    </row>
    <row r="781" spans="1:16" x14ac:dyDescent="0.35">
      <c r="A781" s="13" t="s">
        <v>25</v>
      </c>
      <c r="B781" s="11" t="s">
        <v>221</v>
      </c>
      <c r="C781" s="11" t="s">
        <v>29</v>
      </c>
      <c r="D781" s="7" t="s">
        <v>107</v>
      </c>
      <c r="E781" s="13">
        <v>40.028392791748104</v>
      </c>
      <c r="F781" s="12">
        <v>3.5</v>
      </c>
      <c r="G781" s="13">
        <v>4.2029812431335509</v>
      </c>
      <c r="H781" s="11">
        <v>0</v>
      </c>
      <c r="I781" s="11">
        <v>0</v>
      </c>
      <c r="J781" s="11">
        <v>0</v>
      </c>
      <c r="K781" s="12">
        <v>4.2029812431335509</v>
      </c>
      <c r="L781" s="13">
        <v>1.4009937477111838</v>
      </c>
      <c r="M781" s="11">
        <v>0</v>
      </c>
      <c r="N781" s="11">
        <v>0</v>
      </c>
      <c r="O781" s="11">
        <v>0</v>
      </c>
      <c r="P781" s="12">
        <v>1.4009937477111838</v>
      </c>
    </row>
    <row r="782" spans="1:16" x14ac:dyDescent="0.35">
      <c r="A782" s="13" t="s">
        <v>25</v>
      </c>
      <c r="B782" s="11" t="s">
        <v>221</v>
      </c>
      <c r="C782" s="11" t="s">
        <v>26</v>
      </c>
      <c r="D782" s="7" t="s">
        <v>47</v>
      </c>
      <c r="E782" s="13">
        <v>17.522487640380898</v>
      </c>
      <c r="F782" s="12">
        <v>0</v>
      </c>
      <c r="G782" s="13">
        <v>0</v>
      </c>
      <c r="H782" s="11">
        <v>0</v>
      </c>
      <c r="I782" s="11">
        <v>0</v>
      </c>
      <c r="J782" s="11">
        <v>0</v>
      </c>
      <c r="K782" s="12">
        <v>0</v>
      </c>
      <c r="L782" s="13">
        <v>0</v>
      </c>
      <c r="M782" s="11">
        <v>0</v>
      </c>
      <c r="N782" s="11">
        <v>0</v>
      </c>
      <c r="O782" s="11">
        <v>0</v>
      </c>
      <c r="P782" s="12">
        <v>0</v>
      </c>
    </row>
    <row r="783" spans="1:16" x14ac:dyDescent="0.35">
      <c r="A783" s="13" t="s">
        <v>25</v>
      </c>
      <c r="B783" s="11" t="s">
        <v>221</v>
      </c>
      <c r="C783" s="11" t="s">
        <v>29</v>
      </c>
      <c r="D783" s="7" t="s">
        <v>47</v>
      </c>
      <c r="E783" s="13">
        <v>11845.246303200724</v>
      </c>
      <c r="F783" s="12">
        <v>0</v>
      </c>
      <c r="G783" s="13">
        <v>0</v>
      </c>
      <c r="H783" s="11">
        <v>0</v>
      </c>
      <c r="I783" s="11">
        <v>0</v>
      </c>
      <c r="J783" s="11">
        <v>0</v>
      </c>
      <c r="K783" s="12">
        <v>0</v>
      </c>
      <c r="L783" s="13">
        <v>0</v>
      </c>
      <c r="M783" s="11">
        <v>0</v>
      </c>
      <c r="N783" s="11">
        <v>0</v>
      </c>
      <c r="O783" s="11">
        <v>0</v>
      </c>
      <c r="P783" s="12">
        <v>0</v>
      </c>
    </row>
    <row r="784" spans="1:16" x14ac:dyDescent="0.35">
      <c r="A784" s="13" t="s">
        <v>25</v>
      </c>
      <c r="B784" s="11" t="s">
        <v>221</v>
      </c>
      <c r="C784" s="11" t="s">
        <v>29</v>
      </c>
      <c r="D784" s="7" t="s">
        <v>48</v>
      </c>
      <c r="E784" s="13">
        <v>9025.056314706806</v>
      </c>
      <c r="F784" s="12">
        <v>0</v>
      </c>
      <c r="G784" s="13">
        <v>0</v>
      </c>
      <c r="H784" s="11">
        <v>0</v>
      </c>
      <c r="I784" s="11">
        <v>0</v>
      </c>
      <c r="J784" s="11">
        <v>0</v>
      </c>
      <c r="K784" s="12">
        <v>0</v>
      </c>
      <c r="L784" s="13">
        <v>0</v>
      </c>
      <c r="M784" s="11">
        <v>0</v>
      </c>
      <c r="N784" s="11">
        <v>0</v>
      </c>
      <c r="O784" s="11">
        <v>0</v>
      </c>
      <c r="P784" s="12">
        <v>0</v>
      </c>
    </row>
    <row r="785" spans="1:16" x14ac:dyDescent="0.35">
      <c r="A785" s="13" t="s">
        <v>25</v>
      </c>
      <c r="B785" s="11" t="s">
        <v>221</v>
      </c>
      <c r="C785" s="11" t="s">
        <v>29</v>
      </c>
      <c r="D785" s="7" t="s">
        <v>49</v>
      </c>
      <c r="E785" s="13">
        <v>6799.9231438636789</v>
      </c>
      <c r="F785" s="12">
        <v>0</v>
      </c>
      <c r="G785" s="13">
        <v>0</v>
      </c>
      <c r="H785" s="11">
        <v>0</v>
      </c>
      <c r="I785" s="11">
        <v>0</v>
      </c>
      <c r="J785" s="11">
        <v>0</v>
      </c>
      <c r="K785" s="12">
        <v>0</v>
      </c>
      <c r="L785" s="13">
        <v>0</v>
      </c>
      <c r="M785" s="11">
        <v>0</v>
      </c>
      <c r="N785" s="11">
        <v>0</v>
      </c>
      <c r="O785" s="11">
        <v>0</v>
      </c>
      <c r="P785" s="12">
        <v>0</v>
      </c>
    </row>
    <row r="786" spans="1:16" x14ac:dyDescent="0.35">
      <c r="A786" s="13" t="s">
        <v>25</v>
      </c>
      <c r="B786" s="11" t="s">
        <v>221</v>
      </c>
      <c r="C786" s="11" t="s">
        <v>29</v>
      </c>
      <c r="D786" s="7" t="s">
        <v>50</v>
      </c>
      <c r="E786" s="13">
        <v>343.47883701324417</v>
      </c>
      <c r="F786" s="12">
        <v>0.3</v>
      </c>
      <c r="G786" s="13">
        <v>0</v>
      </c>
      <c r="H786" s="11">
        <v>0</v>
      </c>
      <c r="I786" s="11">
        <v>0</v>
      </c>
      <c r="J786" s="11">
        <v>2.0608730220794649</v>
      </c>
      <c r="K786" s="12">
        <v>2.0608730220794649</v>
      </c>
      <c r="L786" s="13">
        <v>0</v>
      </c>
      <c r="M786" s="11">
        <v>0</v>
      </c>
      <c r="N786" s="11">
        <v>0</v>
      </c>
      <c r="O786" s="11">
        <v>0</v>
      </c>
      <c r="P786" s="12">
        <v>0</v>
      </c>
    </row>
    <row r="787" spans="1:16" x14ac:dyDescent="0.35">
      <c r="A787" s="13" t="s">
        <v>25</v>
      </c>
      <c r="B787" s="11" t="s">
        <v>221</v>
      </c>
      <c r="C787" s="11" t="s">
        <v>27</v>
      </c>
      <c r="D787" s="7" t="s">
        <v>52</v>
      </c>
      <c r="E787" s="13">
        <v>0.73154723644256603</v>
      </c>
      <c r="F787" s="12">
        <v>4.5</v>
      </c>
      <c r="G787" s="13">
        <v>6.5839251279830965E-2</v>
      </c>
      <c r="H787" s="11">
        <v>9.8758876919746427E-2</v>
      </c>
      <c r="I787" s="11">
        <v>0</v>
      </c>
      <c r="J787" s="11">
        <v>0</v>
      </c>
      <c r="K787" s="12">
        <v>0.16459812819957739</v>
      </c>
      <c r="L787" s="13">
        <v>0</v>
      </c>
      <c r="M787" s="11">
        <v>0</v>
      </c>
      <c r="N787" s="11">
        <v>0</v>
      </c>
      <c r="O787" s="11">
        <v>0</v>
      </c>
      <c r="P787" s="12">
        <v>0</v>
      </c>
    </row>
    <row r="788" spans="1:16" x14ac:dyDescent="0.35">
      <c r="A788" s="13" t="s">
        <v>25</v>
      </c>
      <c r="B788" s="11" t="s">
        <v>221</v>
      </c>
      <c r="C788" s="11" t="s">
        <v>26</v>
      </c>
      <c r="D788" s="7" t="s">
        <v>52</v>
      </c>
      <c r="E788" s="13">
        <v>41.041249275207463</v>
      </c>
      <c r="F788" s="12">
        <v>4.5</v>
      </c>
      <c r="G788" s="13">
        <v>3.6937124347686727</v>
      </c>
      <c r="H788" s="11">
        <v>5.5405686521530075</v>
      </c>
      <c r="I788" s="11">
        <v>0</v>
      </c>
      <c r="J788" s="11">
        <v>0</v>
      </c>
      <c r="K788" s="12">
        <v>9.2342810869216798</v>
      </c>
      <c r="L788" s="13">
        <v>0</v>
      </c>
      <c r="M788" s="11">
        <v>0</v>
      </c>
      <c r="N788" s="11">
        <v>0</v>
      </c>
      <c r="O788" s="11">
        <v>0</v>
      </c>
      <c r="P788" s="12">
        <v>0</v>
      </c>
    </row>
    <row r="789" spans="1:16" x14ac:dyDescent="0.35">
      <c r="A789" s="13" t="s">
        <v>25</v>
      </c>
      <c r="B789" s="11" t="s">
        <v>221</v>
      </c>
      <c r="C789" s="11" t="s">
        <v>29</v>
      </c>
      <c r="D789" s="7" t="s">
        <v>52</v>
      </c>
      <c r="E789" s="13">
        <v>367.40211170911795</v>
      </c>
      <c r="F789" s="12">
        <v>4.5</v>
      </c>
      <c r="G789" s="13">
        <v>33.066190053820627</v>
      </c>
      <c r="H789" s="11">
        <v>49.599285080730922</v>
      </c>
      <c r="I789" s="11">
        <v>0</v>
      </c>
      <c r="J789" s="11">
        <v>0</v>
      </c>
      <c r="K789" s="12">
        <v>82.665475134551542</v>
      </c>
      <c r="L789" s="13">
        <v>0</v>
      </c>
      <c r="M789" s="11">
        <v>0</v>
      </c>
      <c r="N789" s="11">
        <v>0</v>
      </c>
      <c r="O789" s="11">
        <v>0</v>
      </c>
      <c r="P789" s="12">
        <v>0</v>
      </c>
    </row>
    <row r="790" spans="1:16" x14ac:dyDescent="0.35">
      <c r="A790" s="13" t="s">
        <v>25</v>
      </c>
      <c r="B790" s="11" t="s">
        <v>221</v>
      </c>
      <c r="C790" s="11" t="s">
        <v>29</v>
      </c>
      <c r="D790" s="7" t="s">
        <v>108</v>
      </c>
      <c r="E790" s="13">
        <v>2.63433933258057</v>
      </c>
      <c r="F790" s="12">
        <v>4.5</v>
      </c>
      <c r="G790" s="13">
        <v>0.23709053993225135</v>
      </c>
      <c r="H790" s="11">
        <v>0.35563580989837695</v>
      </c>
      <c r="I790" s="11">
        <v>0</v>
      </c>
      <c r="J790" s="11">
        <v>0</v>
      </c>
      <c r="K790" s="12">
        <v>0.59272634983062833</v>
      </c>
      <c r="L790" s="13">
        <v>0</v>
      </c>
      <c r="M790" s="11">
        <v>0</v>
      </c>
      <c r="N790" s="11">
        <v>0</v>
      </c>
      <c r="O790" s="11">
        <v>0</v>
      </c>
      <c r="P790" s="12">
        <v>0</v>
      </c>
    </row>
    <row r="791" spans="1:16" x14ac:dyDescent="0.35">
      <c r="A791" s="13" t="s">
        <v>25</v>
      </c>
      <c r="B791" s="11" t="s">
        <v>221</v>
      </c>
      <c r="C791" s="11" t="s">
        <v>29</v>
      </c>
      <c r="D791" s="7" t="s">
        <v>86</v>
      </c>
      <c r="E791" s="13">
        <v>22.397382736206062</v>
      </c>
      <c r="F791" s="12">
        <v>0</v>
      </c>
      <c r="G791" s="13">
        <v>0</v>
      </c>
      <c r="H791" s="11">
        <v>0</v>
      </c>
      <c r="I791" s="11">
        <v>0</v>
      </c>
      <c r="J791" s="11">
        <v>0</v>
      </c>
      <c r="K791" s="12">
        <v>0</v>
      </c>
      <c r="L791" s="13">
        <v>0</v>
      </c>
      <c r="M791" s="11">
        <v>0</v>
      </c>
      <c r="N791" s="11">
        <v>0</v>
      </c>
      <c r="O791" s="11">
        <v>0</v>
      </c>
      <c r="P791" s="12">
        <v>0</v>
      </c>
    </row>
    <row r="792" spans="1:16" x14ac:dyDescent="0.35">
      <c r="A792" s="13" t="s">
        <v>25</v>
      </c>
      <c r="B792" s="11" t="s">
        <v>221</v>
      </c>
      <c r="C792" s="11" t="s">
        <v>29</v>
      </c>
      <c r="D792" s="7" t="s">
        <v>133</v>
      </c>
      <c r="E792" s="13">
        <v>13.82451105117798</v>
      </c>
      <c r="F792" s="12">
        <v>3</v>
      </c>
      <c r="G792" s="13">
        <v>1.0368383288383487</v>
      </c>
      <c r="H792" s="11">
        <v>1.0368383288383487</v>
      </c>
      <c r="I792" s="11">
        <v>1.0368383288383487</v>
      </c>
      <c r="J792" s="11">
        <v>1.0368383288383487</v>
      </c>
      <c r="K792" s="12">
        <v>4.1473533153533948</v>
      </c>
      <c r="L792" s="13">
        <v>0</v>
      </c>
      <c r="M792" s="11">
        <v>0</v>
      </c>
      <c r="N792" s="11">
        <v>0</v>
      </c>
      <c r="O792" s="11">
        <v>0</v>
      </c>
      <c r="P792" s="12">
        <v>0</v>
      </c>
    </row>
    <row r="793" spans="1:16" x14ac:dyDescent="0.35">
      <c r="A793" s="13" t="s">
        <v>25</v>
      </c>
      <c r="B793" s="11" t="s">
        <v>221</v>
      </c>
      <c r="C793" s="11" t="s">
        <v>29</v>
      </c>
      <c r="D793" s="7" t="s">
        <v>88</v>
      </c>
      <c r="E793" s="13">
        <v>9.7663971185684204</v>
      </c>
      <c r="F793" s="12">
        <v>6</v>
      </c>
      <c r="G793" s="13">
        <v>1.4649595677852634</v>
      </c>
      <c r="H793" s="11">
        <v>1.4649595677852634</v>
      </c>
      <c r="I793" s="11">
        <v>1.4649595677852634</v>
      </c>
      <c r="J793" s="11">
        <v>1.4649595677852634</v>
      </c>
      <c r="K793" s="12">
        <v>5.8598382711410535</v>
      </c>
      <c r="L793" s="13">
        <v>0</v>
      </c>
      <c r="M793" s="11">
        <v>0</v>
      </c>
      <c r="N793" s="11">
        <v>0</v>
      </c>
      <c r="O793" s="11">
        <v>0</v>
      </c>
      <c r="P793" s="12">
        <v>0</v>
      </c>
    </row>
    <row r="794" spans="1:16" x14ac:dyDescent="0.35">
      <c r="A794" s="13" t="s">
        <v>25</v>
      </c>
      <c r="B794" s="11" t="s">
        <v>221</v>
      </c>
      <c r="C794" s="11" t="s">
        <v>29</v>
      </c>
      <c r="D794" s="7" t="s">
        <v>53</v>
      </c>
      <c r="E794" s="13">
        <v>15.31851363182064</v>
      </c>
      <c r="F794" s="12">
        <v>3</v>
      </c>
      <c r="G794" s="13">
        <v>1.1488885223865481</v>
      </c>
      <c r="H794" s="11">
        <v>1.1488885223865481</v>
      </c>
      <c r="I794" s="11">
        <v>1.1488885223865481</v>
      </c>
      <c r="J794" s="11">
        <v>1.1488885223865481</v>
      </c>
      <c r="K794" s="12">
        <v>4.5955540895461926</v>
      </c>
      <c r="L794" s="13">
        <v>0</v>
      </c>
      <c r="M794" s="11">
        <v>0</v>
      </c>
      <c r="N794" s="11">
        <v>0</v>
      </c>
      <c r="O794" s="11">
        <v>0</v>
      </c>
      <c r="P794" s="12">
        <v>0</v>
      </c>
    </row>
    <row r="795" spans="1:16" x14ac:dyDescent="0.35">
      <c r="A795" s="13" t="s">
        <v>25</v>
      </c>
      <c r="B795" s="11" t="s">
        <v>221</v>
      </c>
      <c r="C795" s="11" t="s">
        <v>29</v>
      </c>
      <c r="D795" s="7" t="s">
        <v>54</v>
      </c>
      <c r="E795" s="13">
        <v>1584.1349525451656</v>
      </c>
      <c r="F795" s="12">
        <v>0.6</v>
      </c>
      <c r="G795" s="13">
        <v>0</v>
      </c>
      <c r="H795" s="11">
        <v>0</v>
      </c>
      <c r="I795" s="11">
        <v>0</v>
      </c>
      <c r="J795" s="11">
        <v>0</v>
      </c>
      <c r="K795" s="12">
        <v>0</v>
      </c>
      <c r="L795" s="13">
        <v>0</v>
      </c>
      <c r="M795" s="11">
        <v>0</v>
      </c>
      <c r="N795" s="11">
        <v>0</v>
      </c>
      <c r="O795" s="11">
        <v>0</v>
      </c>
      <c r="P795" s="12">
        <v>0</v>
      </c>
    </row>
    <row r="796" spans="1:16" x14ac:dyDescent="0.35">
      <c r="A796" s="13" t="s">
        <v>25</v>
      </c>
      <c r="B796" s="11" t="s">
        <v>221</v>
      </c>
      <c r="C796" s="11" t="s">
        <v>29</v>
      </c>
      <c r="D796" s="7" t="s">
        <v>55</v>
      </c>
      <c r="E796" s="13">
        <v>40.578975677490199</v>
      </c>
      <c r="F796" s="12">
        <v>0</v>
      </c>
      <c r="G796" s="13">
        <v>0</v>
      </c>
      <c r="H796" s="11">
        <v>0</v>
      </c>
      <c r="I796" s="11">
        <v>0</v>
      </c>
      <c r="J796" s="11">
        <v>0</v>
      </c>
      <c r="K796" s="12">
        <v>0</v>
      </c>
      <c r="L796" s="13">
        <v>0</v>
      </c>
      <c r="M796" s="11">
        <v>0</v>
      </c>
      <c r="N796" s="11">
        <v>0</v>
      </c>
      <c r="O796" s="11">
        <v>0</v>
      </c>
      <c r="P796" s="12">
        <v>0</v>
      </c>
    </row>
    <row r="797" spans="1:16" x14ac:dyDescent="0.35">
      <c r="A797" s="13" t="s">
        <v>25</v>
      </c>
      <c r="B797" s="11" t="s">
        <v>221</v>
      </c>
      <c r="C797" s="11" t="s">
        <v>29</v>
      </c>
      <c r="D797" s="7" t="s">
        <v>56</v>
      </c>
      <c r="E797" s="13">
        <v>11.6210117340088</v>
      </c>
      <c r="F797" s="12">
        <v>6</v>
      </c>
      <c r="G797" s="13">
        <v>0</v>
      </c>
      <c r="H797" s="11">
        <v>6.9726070404052809</v>
      </c>
      <c r="I797" s="11">
        <v>0</v>
      </c>
      <c r="J797" s="11">
        <v>0</v>
      </c>
      <c r="K797" s="12">
        <v>6.9726070404052809</v>
      </c>
      <c r="L797" s="13">
        <v>0</v>
      </c>
      <c r="M797" s="11">
        <v>0.69726070404052798</v>
      </c>
      <c r="N797" s="11">
        <v>0</v>
      </c>
      <c r="O797" s="11">
        <v>0</v>
      </c>
      <c r="P797" s="12">
        <v>0.69726070404052798</v>
      </c>
    </row>
    <row r="798" spans="1:16" x14ac:dyDescent="0.35">
      <c r="A798" s="13" t="s">
        <v>25</v>
      </c>
      <c r="B798" s="11" t="s">
        <v>221</v>
      </c>
      <c r="C798" s="11" t="s">
        <v>29</v>
      </c>
      <c r="D798" s="7" t="s">
        <v>201</v>
      </c>
      <c r="E798" s="13">
        <v>63.131359100341797</v>
      </c>
      <c r="F798" s="12">
        <v>3</v>
      </c>
      <c r="G798" s="13">
        <v>0</v>
      </c>
      <c r="H798" s="11">
        <v>18.939407730102541</v>
      </c>
      <c r="I798" s="11">
        <v>0</v>
      </c>
      <c r="J798" s="11">
        <v>0</v>
      </c>
      <c r="K798" s="12">
        <v>18.939407730102541</v>
      </c>
      <c r="L798" s="13">
        <v>0</v>
      </c>
      <c r="M798" s="11">
        <v>1.8939407730102538</v>
      </c>
      <c r="N798" s="11">
        <v>0</v>
      </c>
      <c r="O798" s="11">
        <v>0</v>
      </c>
      <c r="P798" s="12">
        <v>1.8939407730102538</v>
      </c>
    </row>
    <row r="799" spans="1:16" x14ac:dyDescent="0.35">
      <c r="A799" s="13" t="s">
        <v>25</v>
      </c>
      <c r="B799" s="11" t="s">
        <v>221</v>
      </c>
      <c r="C799" s="11" t="s">
        <v>26</v>
      </c>
      <c r="D799" s="7" t="s">
        <v>57</v>
      </c>
      <c r="E799" s="13">
        <v>44.943857669830329</v>
      </c>
      <c r="F799" s="12">
        <v>0</v>
      </c>
      <c r="G799" s="13">
        <v>0</v>
      </c>
      <c r="H799" s="11">
        <v>0</v>
      </c>
      <c r="I799" s="11">
        <v>0</v>
      </c>
      <c r="J799" s="11">
        <v>0</v>
      </c>
      <c r="K799" s="12">
        <v>0</v>
      </c>
      <c r="L799" s="13">
        <v>0</v>
      </c>
      <c r="M799" s="11">
        <v>0</v>
      </c>
      <c r="N799" s="11">
        <v>0</v>
      </c>
      <c r="O799" s="11">
        <v>0</v>
      </c>
      <c r="P799" s="12">
        <v>0</v>
      </c>
    </row>
    <row r="800" spans="1:16" x14ac:dyDescent="0.35">
      <c r="A800" s="13" t="s">
        <v>25</v>
      </c>
      <c r="B800" s="11" t="s">
        <v>221</v>
      </c>
      <c r="C800" s="11" t="s">
        <v>29</v>
      </c>
      <c r="D800" s="7" t="s">
        <v>57</v>
      </c>
      <c r="E800" s="13">
        <v>3589.3328822851181</v>
      </c>
      <c r="F800" s="12">
        <v>0</v>
      </c>
      <c r="G800" s="13">
        <v>0</v>
      </c>
      <c r="H800" s="11">
        <v>0</v>
      </c>
      <c r="I800" s="11">
        <v>0</v>
      </c>
      <c r="J800" s="11">
        <v>0</v>
      </c>
      <c r="K800" s="12">
        <v>0</v>
      </c>
      <c r="L800" s="13">
        <v>0</v>
      </c>
      <c r="M800" s="11">
        <v>0</v>
      </c>
      <c r="N800" s="11">
        <v>0</v>
      </c>
      <c r="O800" s="11">
        <v>0</v>
      </c>
      <c r="P800" s="12">
        <v>0</v>
      </c>
    </row>
    <row r="801" spans="1:16" x14ac:dyDescent="0.35">
      <c r="A801" s="13" t="s">
        <v>25</v>
      </c>
      <c r="B801" s="11" t="s">
        <v>221</v>
      </c>
      <c r="C801" s="11" t="s">
        <v>29</v>
      </c>
      <c r="D801" s="7" t="s">
        <v>109</v>
      </c>
      <c r="E801" s="13">
        <v>352.78674352169048</v>
      </c>
      <c r="F801" s="12">
        <v>3</v>
      </c>
      <c r="G801" s="13">
        <v>33.867527378082286</v>
      </c>
      <c r="H801" s="11">
        <v>50.801291067123437</v>
      </c>
      <c r="I801" s="11">
        <v>0</v>
      </c>
      <c r="J801" s="11">
        <v>0</v>
      </c>
      <c r="K801" s="12">
        <v>84.668818445205716</v>
      </c>
      <c r="L801" s="13">
        <v>0</v>
      </c>
      <c r="M801" s="11">
        <v>0</v>
      </c>
      <c r="N801" s="11">
        <v>0</v>
      </c>
      <c r="O801" s="11">
        <v>0</v>
      </c>
      <c r="P801" s="12">
        <v>0</v>
      </c>
    </row>
    <row r="802" spans="1:16" x14ac:dyDescent="0.35">
      <c r="A802" s="13" t="s">
        <v>25</v>
      </c>
      <c r="B802" s="11" t="s">
        <v>221</v>
      </c>
      <c r="C802" s="11" t="s">
        <v>29</v>
      </c>
      <c r="D802" s="7" t="s">
        <v>89</v>
      </c>
      <c r="E802" s="13">
        <v>97.408656716346741</v>
      </c>
      <c r="F802" s="12">
        <v>5</v>
      </c>
      <c r="G802" s="13">
        <v>9.7408656716346762</v>
      </c>
      <c r="H802" s="11">
        <v>14.611298507452011</v>
      </c>
      <c r="I802" s="11">
        <v>0</v>
      </c>
      <c r="J802" s="11">
        <v>0</v>
      </c>
      <c r="K802" s="12">
        <v>24.352164179086685</v>
      </c>
      <c r="L802" s="13">
        <v>0</v>
      </c>
      <c r="M802" s="11">
        <v>0</v>
      </c>
      <c r="N802" s="11">
        <v>0</v>
      </c>
      <c r="O802" s="11">
        <v>0</v>
      </c>
      <c r="P802" s="12">
        <v>0</v>
      </c>
    </row>
    <row r="803" spans="1:16" x14ac:dyDescent="0.35">
      <c r="A803" s="13" t="s">
        <v>25</v>
      </c>
      <c r="B803" s="11" t="s">
        <v>221</v>
      </c>
      <c r="C803" s="11" t="s">
        <v>29</v>
      </c>
      <c r="D803" s="7" t="s">
        <v>214</v>
      </c>
      <c r="E803" s="13">
        <v>5.0088267326354998</v>
      </c>
      <c r="F803" s="12">
        <v>3.5</v>
      </c>
      <c r="G803" s="13">
        <v>0.56098859405517598</v>
      </c>
      <c r="H803" s="11">
        <v>0.84148289108276397</v>
      </c>
      <c r="I803" s="11">
        <v>0</v>
      </c>
      <c r="J803" s="11">
        <v>0</v>
      </c>
      <c r="K803" s="12">
        <v>1.4024714851379398</v>
      </c>
      <c r="L803" s="13">
        <v>0</v>
      </c>
      <c r="M803" s="11">
        <v>0</v>
      </c>
      <c r="N803" s="11">
        <v>0</v>
      </c>
      <c r="O803" s="11">
        <v>0</v>
      </c>
      <c r="P803" s="12">
        <v>0</v>
      </c>
    </row>
    <row r="804" spans="1:16" x14ac:dyDescent="0.35">
      <c r="A804" s="13" t="s">
        <v>25</v>
      </c>
      <c r="B804" s="11" t="s">
        <v>221</v>
      </c>
      <c r="C804" s="11" t="s">
        <v>26</v>
      </c>
      <c r="D804" s="7" t="s">
        <v>90</v>
      </c>
      <c r="E804" s="13">
        <v>54.1875514984131</v>
      </c>
      <c r="F804" s="12">
        <v>1.25</v>
      </c>
      <c r="G804" s="13">
        <v>0</v>
      </c>
      <c r="H804" s="11">
        <v>0</v>
      </c>
      <c r="I804" s="11">
        <v>0</v>
      </c>
      <c r="J804" s="11">
        <v>3.3867219686508188</v>
      </c>
      <c r="K804" s="12">
        <v>3.3867219686508188</v>
      </c>
      <c r="L804" s="13">
        <v>0</v>
      </c>
      <c r="M804" s="11">
        <v>0</v>
      </c>
      <c r="N804" s="11">
        <v>0</v>
      </c>
      <c r="O804" s="11">
        <v>2.0320331811904913</v>
      </c>
      <c r="P804" s="12">
        <v>2.0320331811904913</v>
      </c>
    </row>
    <row r="805" spans="1:16" x14ac:dyDescent="0.35">
      <c r="A805" s="13" t="s">
        <v>25</v>
      </c>
      <c r="B805" s="11" t="s">
        <v>221</v>
      </c>
      <c r="C805" s="11" t="s">
        <v>29</v>
      </c>
      <c r="D805" s="7" t="s">
        <v>90</v>
      </c>
      <c r="E805" s="13">
        <v>92.882916450500488</v>
      </c>
      <c r="F805" s="12">
        <v>1.25</v>
      </c>
      <c r="G805" s="13">
        <v>0</v>
      </c>
      <c r="H805" s="11">
        <v>0</v>
      </c>
      <c r="I805" s="11">
        <v>0</v>
      </c>
      <c r="J805" s="11">
        <v>5.8051822781562805</v>
      </c>
      <c r="K805" s="12">
        <v>5.8051822781562805</v>
      </c>
      <c r="L805" s="13">
        <v>0</v>
      </c>
      <c r="M805" s="11">
        <v>0</v>
      </c>
      <c r="N805" s="11">
        <v>0</v>
      </c>
      <c r="O805" s="11">
        <v>3.483109366893768</v>
      </c>
      <c r="P805" s="12">
        <v>3.483109366893768</v>
      </c>
    </row>
    <row r="806" spans="1:16" x14ac:dyDescent="0.35">
      <c r="A806" s="13" t="s">
        <v>25</v>
      </c>
      <c r="B806" s="11" t="s">
        <v>221</v>
      </c>
      <c r="C806" s="11" t="s">
        <v>29</v>
      </c>
      <c r="D806" s="7" t="s">
        <v>118</v>
      </c>
      <c r="E806" s="13">
        <v>319.04950618743931</v>
      </c>
      <c r="F806" s="12">
        <v>4</v>
      </c>
      <c r="G806" s="13">
        <v>40.838336791992234</v>
      </c>
      <c r="H806" s="11">
        <v>61.25750518798835</v>
      </c>
      <c r="I806" s="11">
        <v>0</v>
      </c>
      <c r="J806" s="11">
        <v>0</v>
      </c>
      <c r="K806" s="12">
        <v>102.09584197998058</v>
      </c>
      <c r="L806" s="13">
        <v>0</v>
      </c>
      <c r="M806" s="11">
        <v>0</v>
      </c>
      <c r="N806" s="11">
        <v>0</v>
      </c>
      <c r="O806" s="11">
        <v>0</v>
      </c>
      <c r="P806" s="12">
        <v>0</v>
      </c>
    </row>
    <row r="807" spans="1:16" x14ac:dyDescent="0.35">
      <c r="A807" s="13" t="s">
        <v>25</v>
      </c>
      <c r="B807" s="11" t="s">
        <v>221</v>
      </c>
      <c r="C807" s="11" t="s">
        <v>29</v>
      </c>
      <c r="D807" s="7" t="s">
        <v>58</v>
      </c>
      <c r="E807" s="13">
        <v>6.7234306335449201</v>
      </c>
      <c r="F807" s="12">
        <v>0</v>
      </c>
      <c r="G807" s="13">
        <v>0</v>
      </c>
      <c r="H807" s="11">
        <v>0</v>
      </c>
      <c r="I807" s="11">
        <v>0</v>
      </c>
      <c r="J807" s="11">
        <v>0</v>
      </c>
      <c r="K807" s="12">
        <v>0</v>
      </c>
      <c r="L807" s="13">
        <v>0</v>
      </c>
      <c r="M807" s="11">
        <v>0</v>
      </c>
      <c r="N807" s="11">
        <v>0</v>
      </c>
      <c r="O807" s="11">
        <v>0</v>
      </c>
      <c r="P807" s="12">
        <v>0</v>
      </c>
    </row>
    <row r="808" spans="1:16" x14ac:dyDescent="0.35">
      <c r="A808" s="13" t="s">
        <v>25</v>
      </c>
      <c r="B808" s="11" t="s">
        <v>221</v>
      </c>
      <c r="C808" s="11" t="s">
        <v>26</v>
      </c>
      <c r="D808" s="7" t="s">
        <v>59</v>
      </c>
      <c r="E808" s="13">
        <v>21.715925216674801</v>
      </c>
      <c r="F808" s="12">
        <v>3</v>
      </c>
      <c r="G808" s="13">
        <v>0</v>
      </c>
      <c r="H808" s="11">
        <v>0</v>
      </c>
      <c r="I808" s="11">
        <v>0</v>
      </c>
      <c r="J808" s="11">
        <v>3.2573887825012204</v>
      </c>
      <c r="K808" s="12">
        <v>3.2573887825012204</v>
      </c>
      <c r="L808" s="13">
        <v>0</v>
      </c>
      <c r="M808" s="11">
        <v>0</v>
      </c>
      <c r="N808" s="11">
        <v>0</v>
      </c>
      <c r="O808" s="11">
        <v>0</v>
      </c>
      <c r="P808" s="12">
        <v>0</v>
      </c>
    </row>
    <row r="809" spans="1:16" x14ac:dyDescent="0.35">
      <c r="A809" s="13" t="s">
        <v>25</v>
      </c>
      <c r="B809" s="11" t="s">
        <v>221</v>
      </c>
      <c r="C809" s="11" t="s">
        <v>29</v>
      </c>
      <c r="D809" s="7" t="s">
        <v>59</v>
      </c>
      <c r="E809" s="13">
        <v>516.83043122291588</v>
      </c>
      <c r="F809" s="12">
        <v>3</v>
      </c>
      <c r="G809" s="13">
        <v>0</v>
      </c>
      <c r="H809" s="11">
        <v>0</v>
      </c>
      <c r="I809" s="11">
        <v>0</v>
      </c>
      <c r="J809" s="11">
        <v>77.52456468343739</v>
      </c>
      <c r="K809" s="12">
        <v>77.52456468343739</v>
      </c>
      <c r="L809" s="13">
        <v>0</v>
      </c>
      <c r="M809" s="11">
        <v>0</v>
      </c>
      <c r="N809" s="11">
        <v>0</v>
      </c>
      <c r="O809" s="11">
        <v>0</v>
      </c>
      <c r="P809" s="12">
        <v>0</v>
      </c>
    </row>
    <row r="810" spans="1:16" x14ac:dyDescent="0.35">
      <c r="A810" s="13" t="s">
        <v>25</v>
      </c>
      <c r="B810" s="11" t="s">
        <v>221</v>
      </c>
      <c r="C810" s="11" t="s">
        <v>27</v>
      </c>
      <c r="D810" s="7" t="s">
        <v>60</v>
      </c>
      <c r="E810" s="13">
        <v>3.1115317344665501</v>
      </c>
      <c r="F810" s="12">
        <v>4</v>
      </c>
      <c r="G810" s="13">
        <v>0.39827606201171839</v>
      </c>
      <c r="H810" s="11">
        <v>0.59741409301757764</v>
      </c>
      <c r="I810" s="11">
        <v>0</v>
      </c>
      <c r="J810" s="11">
        <v>0</v>
      </c>
      <c r="K810" s="12">
        <v>0.99569015502929603</v>
      </c>
      <c r="L810" s="13">
        <v>0</v>
      </c>
      <c r="M810" s="11">
        <v>0</v>
      </c>
      <c r="N810" s="11">
        <v>0</v>
      </c>
      <c r="O810" s="11">
        <v>0</v>
      </c>
      <c r="P810" s="12">
        <v>0</v>
      </c>
    </row>
    <row r="811" spans="1:16" x14ac:dyDescent="0.35">
      <c r="A811" s="13" t="s">
        <v>25</v>
      </c>
      <c r="B811" s="11" t="s">
        <v>221</v>
      </c>
      <c r="C811" s="11" t="s">
        <v>26</v>
      </c>
      <c r="D811" s="7" t="s">
        <v>60</v>
      </c>
      <c r="E811" s="13">
        <v>44.897415161132798</v>
      </c>
      <c r="F811" s="12">
        <v>4</v>
      </c>
      <c r="G811" s="13">
        <v>5.7468691406249981</v>
      </c>
      <c r="H811" s="11">
        <v>8.6203037109374971</v>
      </c>
      <c r="I811" s="11">
        <v>0</v>
      </c>
      <c r="J811" s="11">
        <v>0</v>
      </c>
      <c r="K811" s="12">
        <v>14.367172851562495</v>
      </c>
      <c r="L811" s="13">
        <v>0</v>
      </c>
      <c r="M811" s="11">
        <v>0</v>
      </c>
      <c r="N811" s="11">
        <v>0</v>
      </c>
      <c r="O811" s="11">
        <v>0</v>
      </c>
      <c r="P811" s="12">
        <v>0</v>
      </c>
    </row>
    <row r="812" spans="1:16" x14ac:dyDescent="0.35">
      <c r="A812" s="13" t="s">
        <v>25</v>
      </c>
      <c r="B812" s="11" t="s">
        <v>221</v>
      </c>
      <c r="C812" s="11" t="s">
        <v>29</v>
      </c>
      <c r="D812" s="7" t="s">
        <v>60</v>
      </c>
      <c r="E812" s="13">
        <v>117.5179669857026</v>
      </c>
      <c r="F812" s="12">
        <v>4</v>
      </c>
      <c r="G812" s="13">
        <v>15.042299774169933</v>
      </c>
      <c r="H812" s="11">
        <v>22.5634496612549</v>
      </c>
      <c r="I812" s="11">
        <v>0</v>
      </c>
      <c r="J812" s="11">
        <v>0</v>
      </c>
      <c r="K812" s="12">
        <v>37.605749435424833</v>
      </c>
      <c r="L812" s="13">
        <v>0</v>
      </c>
      <c r="M812" s="11">
        <v>0</v>
      </c>
      <c r="N812" s="11">
        <v>0</v>
      </c>
      <c r="O812" s="11">
        <v>0</v>
      </c>
      <c r="P812" s="12">
        <v>0</v>
      </c>
    </row>
    <row r="813" spans="1:16" x14ac:dyDescent="0.35">
      <c r="A813" s="13" t="s">
        <v>25</v>
      </c>
      <c r="B813" s="11" t="s">
        <v>221</v>
      </c>
      <c r="C813" s="11" t="s">
        <v>29</v>
      </c>
      <c r="D813" s="7" t="s">
        <v>110</v>
      </c>
      <c r="E813" s="13">
        <v>353.1339673101902</v>
      </c>
      <c r="F813" s="12">
        <v>5</v>
      </c>
      <c r="G813" s="13">
        <v>56.501434769630436</v>
      </c>
      <c r="H813" s="11">
        <v>84.752152154445639</v>
      </c>
      <c r="I813" s="11">
        <v>0</v>
      </c>
      <c r="J813" s="11">
        <v>0</v>
      </c>
      <c r="K813" s="12">
        <v>141.25358692407607</v>
      </c>
      <c r="L813" s="13">
        <v>0</v>
      </c>
      <c r="M813" s="11">
        <v>0</v>
      </c>
      <c r="N813" s="11">
        <v>0</v>
      </c>
      <c r="O813" s="11">
        <v>0</v>
      </c>
      <c r="P813" s="12">
        <v>0</v>
      </c>
    </row>
    <row r="814" spans="1:16" x14ac:dyDescent="0.35">
      <c r="A814" s="13" t="s">
        <v>25</v>
      </c>
      <c r="B814" s="11" t="s">
        <v>221</v>
      </c>
      <c r="C814" s="11" t="s">
        <v>29</v>
      </c>
      <c r="D814" s="7" t="s">
        <v>186</v>
      </c>
      <c r="E814" s="13">
        <v>59.028851509094252</v>
      </c>
      <c r="F814" s="12">
        <v>4</v>
      </c>
      <c r="G814" s="13">
        <v>7.5556929931640644</v>
      </c>
      <c r="H814" s="11">
        <v>11.333539489746096</v>
      </c>
      <c r="I814" s="11">
        <v>0</v>
      </c>
      <c r="J814" s="11">
        <v>0</v>
      </c>
      <c r="K814" s="12">
        <v>18.88923248291016</v>
      </c>
      <c r="L814" s="13">
        <v>0</v>
      </c>
      <c r="M814" s="11">
        <v>0</v>
      </c>
      <c r="N814" s="11">
        <v>0</v>
      </c>
      <c r="O814" s="11">
        <v>0</v>
      </c>
      <c r="P814" s="12">
        <v>0</v>
      </c>
    </row>
    <row r="815" spans="1:16" x14ac:dyDescent="0.35">
      <c r="A815" s="13" t="s">
        <v>25</v>
      </c>
      <c r="B815" s="11" t="s">
        <v>221</v>
      </c>
      <c r="C815" s="11" t="s">
        <v>26</v>
      </c>
      <c r="D815" s="7" t="s">
        <v>63</v>
      </c>
      <c r="E815" s="13">
        <v>56.241875410079928</v>
      </c>
      <c r="F815" s="12">
        <v>2.5</v>
      </c>
      <c r="G815" s="13">
        <v>0</v>
      </c>
      <c r="H815" s="11">
        <v>0</v>
      </c>
      <c r="I815" s="11">
        <v>7.030234426259991</v>
      </c>
      <c r="J815" s="11">
        <v>0</v>
      </c>
      <c r="K815" s="12">
        <v>7.030234426259991</v>
      </c>
      <c r="L815" s="13">
        <v>0</v>
      </c>
      <c r="M815" s="11">
        <v>0</v>
      </c>
      <c r="N815" s="11">
        <v>7.030234426259991</v>
      </c>
      <c r="O815" s="11">
        <v>0</v>
      </c>
      <c r="P815" s="12">
        <v>7.030234426259991</v>
      </c>
    </row>
    <row r="816" spans="1:16" x14ac:dyDescent="0.35">
      <c r="A816" s="13" t="s">
        <v>25</v>
      </c>
      <c r="B816" s="11" t="s">
        <v>221</v>
      </c>
      <c r="C816" s="11" t="s">
        <v>29</v>
      </c>
      <c r="D816" s="7" t="s">
        <v>63</v>
      </c>
      <c r="E816" s="13">
        <v>2725.0069110989571</v>
      </c>
      <c r="F816" s="12">
        <v>2.5</v>
      </c>
      <c r="G816" s="13">
        <v>0</v>
      </c>
      <c r="H816" s="11">
        <v>0</v>
      </c>
      <c r="I816" s="11">
        <v>340.62586388736963</v>
      </c>
      <c r="J816" s="11">
        <v>0</v>
      </c>
      <c r="K816" s="12">
        <v>340.62586388736963</v>
      </c>
      <c r="L816" s="13">
        <v>0</v>
      </c>
      <c r="M816" s="11">
        <v>0</v>
      </c>
      <c r="N816" s="11">
        <v>340.62586388736963</v>
      </c>
      <c r="O816" s="11">
        <v>0</v>
      </c>
      <c r="P816" s="12">
        <v>340.62586388736963</v>
      </c>
    </row>
    <row r="817" spans="1:16" x14ac:dyDescent="0.35">
      <c r="A817" s="13" t="s">
        <v>25</v>
      </c>
      <c r="B817" s="11" t="s">
        <v>221</v>
      </c>
      <c r="C817" s="11" t="s">
        <v>29</v>
      </c>
      <c r="D817" s="7" t="s">
        <v>227</v>
      </c>
      <c r="E817" s="13">
        <v>27.731180667877201</v>
      </c>
      <c r="F817" s="12">
        <v>0</v>
      </c>
      <c r="G817" s="13">
        <v>0</v>
      </c>
      <c r="H817" s="11">
        <v>0</v>
      </c>
      <c r="I817" s="11">
        <v>0</v>
      </c>
      <c r="J817" s="11">
        <v>0</v>
      </c>
      <c r="K817" s="12">
        <v>0</v>
      </c>
      <c r="L817" s="13">
        <v>0</v>
      </c>
      <c r="M817" s="11">
        <v>0</v>
      </c>
      <c r="N817" s="11">
        <v>0</v>
      </c>
      <c r="O817" s="11">
        <v>0</v>
      </c>
      <c r="P817" s="12">
        <v>0</v>
      </c>
    </row>
    <row r="818" spans="1:16" x14ac:dyDescent="0.35">
      <c r="A818" s="13" t="s">
        <v>25</v>
      </c>
      <c r="B818" s="11" t="s">
        <v>221</v>
      </c>
      <c r="C818" s="11" t="s">
        <v>29</v>
      </c>
      <c r="D818" s="7" t="s">
        <v>228</v>
      </c>
      <c r="E818" s="13">
        <v>24.57068204879759</v>
      </c>
      <c r="F818" s="12">
        <v>0</v>
      </c>
      <c r="G818" s="13">
        <v>0</v>
      </c>
      <c r="H818" s="11">
        <v>0</v>
      </c>
      <c r="I818" s="11">
        <v>0</v>
      </c>
      <c r="J818" s="11">
        <v>0</v>
      </c>
      <c r="K818" s="12">
        <v>0</v>
      </c>
      <c r="L818" s="13">
        <v>0</v>
      </c>
      <c r="M818" s="11">
        <v>0</v>
      </c>
      <c r="N818" s="11">
        <v>0</v>
      </c>
      <c r="O818" s="11">
        <v>0</v>
      </c>
      <c r="P818" s="12">
        <v>0</v>
      </c>
    </row>
    <row r="819" spans="1:16" x14ac:dyDescent="0.35">
      <c r="A819" s="13" t="s">
        <v>25</v>
      </c>
      <c r="B819" s="11" t="s">
        <v>221</v>
      </c>
      <c r="C819" s="11" t="s">
        <v>29</v>
      </c>
      <c r="D819" s="7" t="s">
        <v>215</v>
      </c>
      <c r="E819" s="13">
        <v>63.495446205139231</v>
      </c>
      <c r="F819" s="12">
        <v>0</v>
      </c>
      <c r="G819" s="13">
        <v>0</v>
      </c>
      <c r="H819" s="11">
        <v>0</v>
      </c>
      <c r="I819" s="11">
        <v>0</v>
      </c>
      <c r="J819" s="11">
        <v>0</v>
      </c>
      <c r="K819" s="12">
        <v>0</v>
      </c>
      <c r="L819" s="13">
        <v>0</v>
      </c>
      <c r="M819" s="11">
        <v>0</v>
      </c>
      <c r="N819" s="11">
        <v>0</v>
      </c>
      <c r="O819" s="11">
        <v>0</v>
      </c>
      <c r="P819" s="12">
        <v>0</v>
      </c>
    </row>
    <row r="820" spans="1:16" x14ac:dyDescent="0.35">
      <c r="A820" s="13" t="s">
        <v>25</v>
      </c>
      <c r="B820" s="11" t="s">
        <v>221</v>
      </c>
      <c r="C820" s="11" t="s">
        <v>29</v>
      </c>
      <c r="D820" s="7" t="s">
        <v>142</v>
      </c>
      <c r="E820" s="13">
        <v>5.4918165206909197</v>
      </c>
      <c r="F820" s="12">
        <v>4</v>
      </c>
      <c r="G820" s="13">
        <v>0.70295251464843778</v>
      </c>
      <c r="H820" s="11">
        <v>1.0544287719726566</v>
      </c>
      <c r="I820" s="11">
        <v>0</v>
      </c>
      <c r="J820" s="11">
        <v>0</v>
      </c>
      <c r="K820" s="12">
        <v>1.7573812866210945</v>
      </c>
      <c r="L820" s="13">
        <v>0</v>
      </c>
      <c r="M820" s="11">
        <v>0</v>
      </c>
      <c r="N820" s="11">
        <v>0</v>
      </c>
      <c r="O820" s="11">
        <v>0</v>
      </c>
      <c r="P820" s="12">
        <v>0</v>
      </c>
    </row>
    <row r="821" spans="1:16" x14ac:dyDescent="0.35">
      <c r="A821" s="13" t="s">
        <v>25</v>
      </c>
      <c r="B821" s="11" t="s">
        <v>221</v>
      </c>
      <c r="C821" s="11" t="s">
        <v>29</v>
      </c>
      <c r="D821" s="7" t="s">
        <v>112</v>
      </c>
      <c r="E821" s="13">
        <v>219.60387611389152</v>
      </c>
      <c r="F821" s="12">
        <v>4.5</v>
      </c>
      <c r="G821" s="13">
        <v>19.764348850250244</v>
      </c>
      <c r="H821" s="11">
        <v>29.646523275375358</v>
      </c>
      <c r="I821" s="11">
        <v>0</v>
      </c>
      <c r="J821" s="11">
        <v>0</v>
      </c>
      <c r="K821" s="12">
        <v>49.410872125625602</v>
      </c>
      <c r="L821" s="13">
        <v>0</v>
      </c>
      <c r="M821" s="11">
        <v>0</v>
      </c>
      <c r="N821" s="11">
        <v>0</v>
      </c>
      <c r="O821" s="11">
        <v>0</v>
      </c>
      <c r="P821" s="12">
        <v>0</v>
      </c>
    </row>
    <row r="822" spans="1:16" x14ac:dyDescent="0.35">
      <c r="A822" s="13" t="s">
        <v>25</v>
      </c>
      <c r="B822" s="11" t="s">
        <v>221</v>
      </c>
      <c r="C822" s="11" t="s">
        <v>27</v>
      </c>
      <c r="D822" s="7" t="s">
        <v>65</v>
      </c>
      <c r="E822" s="13">
        <v>4.64544677734375</v>
      </c>
      <c r="F822" s="12">
        <v>3.5</v>
      </c>
      <c r="G822" s="13">
        <v>0</v>
      </c>
      <c r="H822" s="11">
        <v>0</v>
      </c>
      <c r="I822" s="11">
        <v>0</v>
      </c>
      <c r="J822" s="11">
        <v>0.81295318603515632</v>
      </c>
      <c r="K822" s="12">
        <v>0.81295318603515632</v>
      </c>
      <c r="L822" s="13">
        <v>0</v>
      </c>
      <c r="M822" s="11">
        <v>0</v>
      </c>
      <c r="N822" s="11">
        <v>0.16259063720703126</v>
      </c>
      <c r="O822" s="11">
        <v>0.32518127441406253</v>
      </c>
      <c r="P822" s="12">
        <v>0.48777191162109379</v>
      </c>
    </row>
    <row r="823" spans="1:16" x14ac:dyDescent="0.35">
      <c r="A823" s="13" t="s">
        <v>25</v>
      </c>
      <c r="B823" s="11" t="s">
        <v>221</v>
      </c>
      <c r="C823" s="11" t="s">
        <v>26</v>
      </c>
      <c r="D823" s="7" t="s">
        <v>65</v>
      </c>
      <c r="E823" s="13">
        <v>198.02919971942893</v>
      </c>
      <c r="F823" s="12">
        <v>3.5</v>
      </c>
      <c r="G823" s="13">
        <v>0</v>
      </c>
      <c r="H823" s="11">
        <v>0</v>
      </c>
      <c r="I823" s="11">
        <v>0</v>
      </c>
      <c r="J823" s="11">
        <v>34.655109950900069</v>
      </c>
      <c r="K823" s="12">
        <v>34.655109950900069</v>
      </c>
      <c r="L823" s="13">
        <v>0</v>
      </c>
      <c r="M823" s="11">
        <v>0</v>
      </c>
      <c r="N823" s="11">
        <v>6.931021990180013</v>
      </c>
      <c r="O823" s="11">
        <v>13.862043980360026</v>
      </c>
      <c r="P823" s="12">
        <v>20.793065970540038</v>
      </c>
    </row>
    <row r="824" spans="1:16" x14ac:dyDescent="0.35">
      <c r="A824" s="13" t="s">
        <v>25</v>
      </c>
      <c r="B824" s="11" t="s">
        <v>221</v>
      </c>
      <c r="C824" s="11" t="s">
        <v>29</v>
      </c>
      <c r="D824" s="7" t="s">
        <v>65</v>
      </c>
      <c r="E824" s="13">
        <v>2697.6888769567013</v>
      </c>
      <c r="F824" s="12">
        <v>3.5</v>
      </c>
      <c r="G824" s="13">
        <v>0</v>
      </c>
      <c r="H824" s="11">
        <v>0</v>
      </c>
      <c r="I824" s="11">
        <v>0</v>
      </c>
      <c r="J824" s="11">
        <v>472.09555346742275</v>
      </c>
      <c r="K824" s="12">
        <v>472.09555346742275</v>
      </c>
      <c r="L824" s="13">
        <v>0</v>
      </c>
      <c r="M824" s="11">
        <v>0</v>
      </c>
      <c r="N824" s="11">
        <v>94.419110693484555</v>
      </c>
      <c r="O824" s="11">
        <v>188.83822138696911</v>
      </c>
      <c r="P824" s="12">
        <v>283.25733208045369</v>
      </c>
    </row>
    <row r="825" spans="1:16" x14ac:dyDescent="0.35">
      <c r="A825" s="13" t="s">
        <v>25</v>
      </c>
      <c r="B825" s="11" t="s">
        <v>221</v>
      </c>
      <c r="C825" s="11" t="s">
        <v>29</v>
      </c>
      <c r="D825" s="7" t="s">
        <v>94</v>
      </c>
      <c r="E825" s="13">
        <v>1259.3451366424563</v>
      </c>
      <c r="F825" s="12">
        <v>10</v>
      </c>
      <c r="G825" s="13">
        <v>0</v>
      </c>
      <c r="H825" s="11">
        <v>0</v>
      </c>
      <c r="I825" s="11">
        <v>0</v>
      </c>
      <c r="J825" s="11">
        <v>629.67256832122814</v>
      </c>
      <c r="K825" s="12">
        <v>629.67256832122814</v>
      </c>
      <c r="L825" s="13">
        <v>0</v>
      </c>
      <c r="M825" s="11">
        <v>0</v>
      </c>
      <c r="N825" s="11">
        <v>0</v>
      </c>
      <c r="O825" s="11">
        <v>125.93451366424563</v>
      </c>
      <c r="P825" s="12">
        <v>125.93451366424563</v>
      </c>
    </row>
    <row r="826" spans="1:16" x14ac:dyDescent="0.35">
      <c r="A826" s="13" t="s">
        <v>25</v>
      </c>
      <c r="B826" s="11" t="s">
        <v>221</v>
      </c>
      <c r="C826" s="11" t="s">
        <v>29</v>
      </c>
      <c r="D826" s="7" t="s">
        <v>169</v>
      </c>
      <c r="E826" s="13">
        <v>1396.9445915222157</v>
      </c>
      <c r="F826" s="12">
        <v>10</v>
      </c>
      <c r="G826" s="13">
        <v>0</v>
      </c>
      <c r="H826" s="11">
        <v>0</v>
      </c>
      <c r="I826" s="11">
        <v>0</v>
      </c>
      <c r="J826" s="11">
        <v>698.47229576110783</v>
      </c>
      <c r="K826" s="12">
        <v>698.47229576110783</v>
      </c>
      <c r="L826" s="13">
        <v>0</v>
      </c>
      <c r="M826" s="11">
        <v>0</v>
      </c>
      <c r="N826" s="11">
        <v>0</v>
      </c>
      <c r="O826" s="11">
        <v>139.69445915222158</v>
      </c>
      <c r="P826" s="12">
        <v>139.69445915222158</v>
      </c>
    </row>
    <row r="827" spans="1:16" x14ac:dyDescent="0.35">
      <c r="A827" s="13" t="s">
        <v>25</v>
      </c>
      <c r="B827" s="11" t="s">
        <v>221</v>
      </c>
      <c r="C827" s="11" t="s">
        <v>29</v>
      </c>
      <c r="D827" s="7" t="s">
        <v>66</v>
      </c>
      <c r="E827" s="13">
        <v>51.684747040271787</v>
      </c>
      <c r="F827" s="12">
        <v>1.5</v>
      </c>
      <c r="G827" s="13">
        <v>0</v>
      </c>
      <c r="H827" s="11">
        <v>0</v>
      </c>
      <c r="I827" s="11">
        <v>0</v>
      </c>
      <c r="J827" s="11">
        <v>0.77527120560407681</v>
      </c>
      <c r="K827" s="12">
        <v>0.77527120560407681</v>
      </c>
      <c r="L827" s="13">
        <v>0</v>
      </c>
      <c r="M827" s="11">
        <v>0</v>
      </c>
      <c r="N827" s="11">
        <v>0</v>
      </c>
      <c r="O827" s="11">
        <v>15.505424112081538</v>
      </c>
      <c r="P827" s="12">
        <v>15.505424112081538</v>
      </c>
    </row>
    <row r="828" spans="1:16" x14ac:dyDescent="0.35">
      <c r="A828" s="13" t="s">
        <v>25</v>
      </c>
      <c r="B828" s="11" t="s">
        <v>221</v>
      </c>
      <c r="C828" s="11" t="s">
        <v>26</v>
      </c>
      <c r="D828" s="7" t="s">
        <v>66</v>
      </c>
      <c r="E828" s="13">
        <v>115.45529317855835</v>
      </c>
      <c r="F828" s="12">
        <v>1.5</v>
      </c>
      <c r="G828" s="13">
        <v>0</v>
      </c>
      <c r="H828" s="11">
        <v>0</v>
      </c>
      <c r="I828" s="11">
        <v>0</v>
      </c>
      <c r="J828" s="11">
        <v>1.7318293976783752</v>
      </c>
      <c r="K828" s="12">
        <v>1.7318293976783752</v>
      </c>
      <c r="L828" s="13">
        <v>0</v>
      </c>
      <c r="M828" s="11">
        <v>0</v>
      </c>
      <c r="N828" s="11">
        <v>0</v>
      </c>
      <c r="O828" s="11">
        <v>34.636587953567513</v>
      </c>
      <c r="P828" s="12">
        <v>34.636587953567513</v>
      </c>
    </row>
    <row r="829" spans="1:16" x14ac:dyDescent="0.35">
      <c r="A829" s="13" t="s">
        <v>25</v>
      </c>
      <c r="B829" s="11" t="s">
        <v>221</v>
      </c>
      <c r="C829" s="11" t="s">
        <v>29</v>
      </c>
      <c r="D829" s="7" t="s">
        <v>95</v>
      </c>
      <c r="E829" s="13">
        <v>17.644582509994549</v>
      </c>
      <c r="F829" s="12">
        <v>2.5</v>
      </c>
      <c r="G829" s="13">
        <v>0</v>
      </c>
      <c r="H829" s="11">
        <v>0</v>
      </c>
      <c r="I829" s="11">
        <v>0</v>
      </c>
      <c r="J829" s="11">
        <v>2.2055728137493187</v>
      </c>
      <c r="K829" s="12">
        <v>2.2055728137493187</v>
      </c>
      <c r="L829" s="13">
        <v>0</v>
      </c>
      <c r="M829" s="11">
        <v>0</v>
      </c>
      <c r="N829" s="11">
        <v>0</v>
      </c>
      <c r="O829" s="11">
        <v>0</v>
      </c>
      <c r="P829" s="12">
        <v>0</v>
      </c>
    </row>
    <row r="830" spans="1:16" x14ac:dyDescent="0.35">
      <c r="A830" s="13" t="s">
        <v>25</v>
      </c>
      <c r="B830" s="11" t="s">
        <v>221</v>
      </c>
      <c r="C830" s="11" t="s">
        <v>29</v>
      </c>
      <c r="D830" s="7" t="s">
        <v>229</v>
      </c>
      <c r="E830" s="13">
        <v>7.9232659339904803</v>
      </c>
      <c r="F830" s="12">
        <v>0</v>
      </c>
      <c r="G830" s="13">
        <v>0</v>
      </c>
      <c r="H830" s="11">
        <v>0</v>
      </c>
      <c r="I830" s="11">
        <v>0</v>
      </c>
      <c r="J830" s="11">
        <v>0</v>
      </c>
      <c r="K830" s="12">
        <v>0</v>
      </c>
      <c r="L830" s="13">
        <v>0</v>
      </c>
      <c r="M830" s="11">
        <v>0</v>
      </c>
      <c r="N830" s="11">
        <v>0</v>
      </c>
      <c r="O830" s="11">
        <v>0</v>
      </c>
      <c r="P830" s="12">
        <v>0</v>
      </c>
    </row>
    <row r="831" spans="1:16" x14ac:dyDescent="0.35">
      <c r="A831" s="13" t="s">
        <v>25</v>
      </c>
      <c r="B831" s="11" t="s">
        <v>221</v>
      </c>
      <c r="C831" s="11" t="s">
        <v>29</v>
      </c>
      <c r="D831" s="7" t="s">
        <v>119</v>
      </c>
      <c r="E831" s="13">
        <v>93.378654479980497</v>
      </c>
      <c r="F831" s="12">
        <v>0</v>
      </c>
      <c r="G831" s="13">
        <v>0</v>
      </c>
      <c r="H831" s="11">
        <v>0</v>
      </c>
      <c r="I831" s="11">
        <v>0</v>
      </c>
      <c r="J831" s="11">
        <v>0</v>
      </c>
      <c r="K831" s="12">
        <v>0</v>
      </c>
      <c r="L831" s="13">
        <v>0</v>
      </c>
      <c r="M831" s="11">
        <v>0</v>
      </c>
      <c r="N831" s="11">
        <v>0</v>
      </c>
      <c r="O831" s="11">
        <v>0</v>
      </c>
      <c r="P831" s="12">
        <v>0</v>
      </c>
    </row>
    <row r="832" spans="1:16" x14ac:dyDescent="0.35">
      <c r="A832" s="13" t="s">
        <v>25</v>
      </c>
      <c r="B832" s="11" t="s">
        <v>221</v>
      </c>
      <c r="C832" s="11" t="s">
        <v>29</v>
      </c>
      <c r="D832" s="7" t="s">
        <v>67</v>
      </c>
      <c r="E832" s="13">
        <v>10.0340013504028</v>
      </c>
      <c r="F832" s="12">
        <v>5</v>
      </c>
      <c r="G832" s="13">
        <v>1.6054402160644481</v>
      </c>
      <c r="H832" s="11">
        <v>2.4081603240966718</v>
      </c>
      <c r="I832" s="11">
        <v>0</v>
      </c>
      <c r="J832" s="11">
        <v>0</v>
      </c>
      <c r="K832" s="12">
        <v>4.0136005401611197</v>
      </c>
      <c r="L832" s="13">
        <v>0</v>
      </c>
      <c r="M832" s="11">
        <v>0</v>
      </c>
      <c r="N832" s="11">
        <v>0</v>
      </c>
      <c r="O832" s="11">
        <v>0</v>
      </c>
      <c r="P832" s="12">
        <v>0</v>
      </c>
    </row>
    <row r="833" spans="1:16" x14ac:dyDescent="0.35">
      <c r="A833" s="13" t="s">
        <v>25</v>
      </c>
      <c r="B833" s="11" t="s">
        <v>221</v>
      </c>
      <c r="C833" s="11" t="s">
        <v>29</v>
      </c>
      <c r="D833" s="7" t="s">
        <v>120</v>
      </c>
      <c r="E833" s="13">
        <v>162.86555933952334</v>
      </c>
      <c r="F833" s="12">
        <v>5</v>
      </c>
      <c r="G833" s="13">
        <v>26.058489494323737</v>
      </c>
      <c r="H833" s="11">
        <v>39.087734241485599</v>
      </c>
      <c r="I833" s="11">
        <v>0</v>
      </c>
      <c r="J833" s="11">
        <v>0</v>
      </c>
      <c r="K833" s="12">
        <v>65.146223735809343</v>
      </c>
      <c r="L833" s="13">
        <v>0</v>
      </c>
      <c r="M833" s="11">
        <v>0</v>
      </c>
      <c r="N833" s="11">
        <v>0</v>
      </c>
      <c r="O833" s="11">
        <v>0</v>
      </c>
      <c r="P833" s="12">
        <v>0</v>
      </c>
    </row>
    <row r="834" spans="1:16" x14ac:dyDescent="0.35">
      <c r="A834" s="13" t="s">
        <v>25</v>
      </c>
      <c r="B834" s="11" t="s">
        <v>221</v>
      </c>
      <c r="C834" s="11" t="s">
        <v>26</v>
      </c>
      <c r="D834" s="7" t="s">
        <v>113</v>
      </c>
      <c r="E834" s="13">
        <v>5.1156888008117702</v>
      </c>
      <c r="F834" s="12">
        <v>0.35</v>
      </c>
      <c r="G834" s="13">
        <v>8.9524554014205976E-2</v>
      </c>
      <c r="H834" s="11">
        <v>0</v>
      </c>
      <c r="I834" s="11">
        <v>0</v>
      </c>
      <c r="J834" s="11">
        <v>0</v>
      </c>
      <c r="K834" s="12">
        <v>8.9524554014205976E-2</v>
      </c>
      <c r="L834" s="13">
        <v>0</v>
      </c>
      <c r="M834" s="11">
        <v>0</v>
      </c>
      <c r="N834" s="11">
        <v>0</v>
      </c>
      <c r="O834" s="11">
        <v>0</v>
      </c>
      <c r="P834" s="12">
        <v>0</v>
      </c>
    </row>
    <row r="835" spans="1:16" x14ac:dyDescent="0.35">
      <c r="A835" s="13" t="s">
        <v>25</v>
      </c>
      <c r="B835" s="11" t="s">
        <v>221</v>
      </c>
      <c r="C835" s="11" t="s">
        <v>29</v>
      </c>
      <c r="D835" s="7" t="s">
        <v>113</v>
      </c>
      <c r="E835" s="13">
        <v>1822.2129861116412</v>
      </c>
      <c r="F835" s="12">
        <v>0.35</v>
      </c>
      <c r="G835" s="13">
        <v>31.888727256953718</v>
      </c>
      <c r="H835" s="11">
        <v>0</v>
      </c>
      <c r="I835" s="11">
        <v>0</v>
      </c>
      <c r="J835" s="11">
        <v>0</v>
      </c>
      <c r="K835" s="12">
        <v>31.888727256953718</v>
      </c>
      <c r="L835" s="13">
        <v>0</v>
      </c>
      <c r="M835" s="11">
        <v>0</v>
      </c>
      <c r="N835" s="11">
        <v>0</v>
      </c>
      <c r="O835" s="11">
        <v>0</v>
      </c>
      <c r="P835" s="12">
        <v>0</v>
      </c>
    </row>
    <row r="836" spans="1:16" x14ac:dyDescent="0.35">
      <c r="A836" s="13" t="s">
        <v>25</v>
      </c>
      <c r="B836" s="11" t="s">
        <v>221</v>
      </c>
      <c r="C836" s="11" t="s">
        <v>29</v>
      </c>
      <c r="D836" s="7" t="s">
        <v>99</v>
      </c>
      <c r="E836" s="13">
        <v>2.5622351169586199</v>
      </c>
      <c r="F836" s="12">
        <v>0</v>
      </c>
      <c r="G836" s="13">
        <v>0</v>
      </c>
      <c r="H836" s="11">
        <v>0</v>
      </c>
      <c r="I836" s="11">
        <v>0</v>
      </c>
      <c r="J836" s="11">
        <v>0</v>
      </c>
      <c r="K836" s="12">
        <v>0</v>
      </c>
      <c r="L836" s="13">
        <v>0</v>
      </c>
      <c r="M836" s="11">
        <v>0</v>
      </c>
      <c r="N836" s="11">
        <v>0</v>
      </c>
      <c r="O836" s="11">
        <v>0</v>
      </c>
      <c r="P836" s="12">
        <v>0</v>
      </c>
    </row>
    <row r="837" spans="1:16" x14ac:dyDescent="0.35">
      <c r="A837" s="13" t="s">
        <v>25</v>
      </c>
      <c r="B837" s="11" t="s">
        <v>221</v>
      </c>
      <c r="C837" s="11" t="s">
        <v>29</v>
      </c>
      <c r="D837" s="7" t="s">
        <v>190</v>
      </c>
      <c r="E837" s="13">
        <v>16.637161493301392</v>
      </c>
      <c r="F837" s="12">
        <v>3.5</v>
      </c>
      <c r="G837" s="13">
        <v>3.4938039135932919</v>
      </c>
      <c r="H837" s="11">
        <v>5.2407058703899381</v>
      </c>
      <c r="I837" s="11">
        <v>0</v>
      </c>
      <c r="J837" s="11">
        <v>0</v>
      </c>
      <c r="K837" s="12">
        <v>8.7345097839832295</v>
      </c>
      <c r="L837" s="13">
        <v>0</v>
      </c>
      <c r="M837" s="11">
        <v>0</v>
      </c>
      <c r="N837" s="11">
        <v>0</v>
      </c>
      <c r="O837" s="11">
        <v>0</v>
      </c>
      <c r="P837" s="12">
        <v>0</v>
      </c>
    </row>
    <row r="838" spans="1:16" x14ac:dyDescent="0.35">
      <c r="A838" s="13" t="s">
        <v>25</v>
      </c>
      <c r="B838" s="11" t="s">
        <v>221</v>
      </c>
      <c r="C838" s="11" t="s">
        <v>29</v>
      </c>
      <c r="D838" s="7" t="s">
        <v>69</v>
      </c>
      <c r="E838" s="13">
        <v>257.33895909786224</v>
      </c>
      <c r="F838" s="12">
        <v>3</v>
      </c>
      <c r="G838" s="13">
        <v>15.440337545871735</v>
      </c>
      <c r="H838" s="11">
        <v>0</v>
      </c>
      <c r="I838" s="11">
        <v>0</v>
      </c>
      <c r="J838" s="11">
        <v>0</v>
      </c>
      <c r="K838" s="12">
        <v>15.440337545871735</v>
      </c>
      <c r="L838" s="13">
        <v>15.440337545871735</v>
      </c>
      <c r="M838" s="11">
        <v>0</v>
      </c>
      <c r="N838" s="11">
        <v>0</v>
      </c>
      <c r="O838" s="11">
        <v>0</v>
      </c>
      <c r="P838" s="12">
        <v>15.440337545871735</v>
      </c>
    </row>
    <row r="839" spans="1:16" x14ac:dyDescent="0.35">
      <c r="A839" s="13" t="s">
        <v>25</v>
      </c>
      <c r="B839" s="11" t="s">
        <v>221</v>
      </c>
      <c r="C839" s="11" t="s">
        <v>26</v>
      </c>
      <c r="D839" s="7" t="s">
        <v>70</v>
      </c>
      <c r="E839" s="13">
        <v>46.5136623382568</v>
      </c>
      <c r="F839" s="12">
        <v>4</v>
      </c>
      <c r="G839" s="13">
        <v>5.9537487792968706</v>
      </c>
      <c r="H839" s="11">
        <v>8.9306231689453064</v>
      </c>
      <c r="I839" s="11">
        <v>0</v>
      </c>
      <c r="J839" s="11">
        <v>0</v>
      </c>
      <c r="K839" s="12">
        <v>14.884371948242176</v>
      </c>
      <c r="L839" s="13">
        <v>0</v>
      </c>
      <c r="M839" s="11">
        <v>0</v>
      </c>
      <c r="N839" s="11">
        <v>0</v>
      </c>
      <c r="O839" s="11">
        <v>0</v>
      </c>
      <c r="P839" s="12">
        <v>0</v>
      </c>
    </row>
    <row r="840" spans="1:16" x14ac:dyDescent="0.35">
      <c r="A840" s="13" t="s">
        <v>25</v>
      </c>
      <c r="B840" s="11" t="s">
        <v>221</v>
      </c>
      <c r="C840" s="11" t="s">
        <v>29</v>
      </c>
      <c r="D840" s="7" t="s">
        <v>70</v>
      </c>
      <c r="E840" s="13">
        <v>1079.6005507111552</v>
      </c>
      <c r="F840" s="12">
        <v>4</v>
      </c>
      <c r="G840" s="13">
        <v>138.18887049102787</v>
      </c>
      <c r="H840" s="11">
        <v>207.28330573654179</v>
      </c>
      <c r="I840" s="11">
        <v>0</v>
      </c>
      <c r="J840" s="11">
        <v>0</v>
      </c>
      <c r="K840" s="12">
        <v>345.47217622756966</v>
      </c>
      <c r="L840" s="13">
        <v>0</v>
      </c>
      <c r="M840" s="11">
        <v>0</v>
      </c>
      <c r="N840" s="11">
        <v>0</v>
      </c>
      <c r="O840" s="11">
        <v>0</v>
      </c>
      <c r="P840" s="12">
        <v>0</v>
      </c>
    </row>
    <row r="841" spans="1:16" x14ac:dyDescent="0.35">
      <c r="A841" s="13" t="s">
        <v>25</v>
      </c>
      <c r="B841" s="11" t="s">
        <v>221</v>
      </c>
      <c r="C841" s="11" t="s">
        <v>26</v>
      </c>
      <c r="D841" s="7" t="s">
        <v>71</v>
      </c>
      <c r="E841" s="13">
        <v>11.781473159790039</v>
      </c>
      <c r="F841" s="12">
        <v>3</v>
      </c>
      <c r="G841" s="13">
        <v>4.2413303375244142</v>
      </c>
      <c r="H841" s="11">
        <v>0</v>
      </c>
      <c r="I841" s="11">
        <v>0</v>
      </c>
      <c r="J841" s="11">
        <v>0</v>
      </c>
      <c r="K841" s="12">
        <v>4.2413303375244142</v>
      </c>
      <c r="L841" s="13">
        <v>2.4741093635559084</v>
      </c>
      <c r="M841" s="11">
        <v>0</v>
      </c>
      <c r="N841" s="11">
        <v>0</v>
      </c>
      <c r="O841" s="11">
        <v>0</v>
      </c>
      <c r="P841" s="12">
        <v>2.4741093635559084</v>
      </c>
    </row>
    <row r="842" spans="1:16" x14ac:dyDescent="0.35">
      <c r="A842" s="13" t="s">
        <v>25</v>
      </c>
      <c r="B842" s="11" t="s">
        <v>221</v>
      </c>
      <c r="C842" s="11" t="s">
        <v>29</v>
      </c>
      <c r="D842" s="7" t="s">
        <v>71</v>
      </c>
      <c r="E842" s="13">
        <v>1972.9675419330597</v>
      </c>
      <c r="F842" s="12">
        <v>3</v>
      </c>
      <c r="G842" s="13">
        <v>710.26831509590147</v>
      </c>
      <c r="H842" s="11">
        <v>0</v>
      </c>
      <c r="I842" s="11">
        <v>0</v>
      </c>
      <c r="J842" s="11">
        <v>0</v>
      </c>
      <c r="K842" s="12">
        <v>710.26831509590147</v>
      </c>
      <c r="L842" s="13">
        <v>414.32318380594256</v>
      </c>
      <c r="M842" s="11">
        <v>0</v>
      </c>
      <c r="N842" s="11">
        <v>0</v>
      </c>
      <c r="O842" s="11">
        <v>0</v>
      </c>
      <c r="P842" s="12">
        <v>414.32318380594256</v>
      </c>
    </row>
    <row r="843" spans="1:16" x14ac:dyDescent="0.35">
      <c r="A843" s="13" t="s">
        <v>25</v>
      </c>
      <c r="B843" s="11" t="s">
        <v>221</v>
      </c>
      <c r="C843" s="11" t="s">
        <v>29</v>
      </c>
      <c r="D843" s="7" t="s">
        <v>153</v>
      </c>
      <c r="E843" s="13">
        <v>1031.0291366577158</v>
      </c>
      <c r="F843" s="12">
        <v>3.5</v>
      </c>
      <c r="G843" s="13">
        <v>0</v>
      </c>
      <c r="H843" s="11">
        <v>0</v>
      </c>
      <c r="I843" s="11">
        <v>180.43009891510027</v>
      </c>
      <c r="J843" s="11">
        <v>0</v>
      </c>
      <c r="K843" s="12">
        <v>180.43009891510027</v>
      </c>
      <c r="L843" s="13">
        <v>0</v>
      </c>
      <c r="M843" s="11">
        <v>0</v>
      </c>
      <c r="N843" s="11">
        <v>36.086019783020056</v>
      </c>
      <c r="O843" s="11">
        <v>0</v>
      </c>
      <c r="P843" s="12">
        <v>36.086019783020056</v>
      </c>
    </row>
    <row r="844" spans="1:16" x14ac:dyDescent="0.35">
      <c r="A844" s="13" t="s">
        <v>25</v>
      </c>
      <c r="B844" s="11" t="s">
        <v>221</v>
      </c>
      <c r="C844" s="11" t="s">
        <v>27</v>
      </c>
      <c r="D844" s="7" t="s">
        <v>72</v>
      </c>
      <c r="E844" s="13">
        <v>4.4271082878112802</v>
      </c>
      <c r="F844" s="12">
        <v>2</v>
      </c>
      <c r="G844" s="13">
        <v>0</v>
      </c>
      <c r="H844" s="11">
        <v>0</v>
      </c>
      <c r="I844" s="11">
        <v>0</v>
      </c>
      <c r="J844" s="11">
        <v>0.44271082878112805</v>
      </c>
      <c r="K844" s="12">
        <v>0.44271082878112805</v>
      </c>
      <c r="L844" s="13">
        <v>0</v>
      </c>
      <c r="M844" s="11">
        <v>0</v>
      </c>
      <c r="N844" s="11">
        <v>8.8542165756225602E-2</v>
      </c>
      <c r="O844" s="11">
        <v>0.1770843315124512</v>
      </c>
      <c r="P844" s="12">
        <v>0.26562649726867682</v>
      </c>
    </row>
    <row r="845" spans="1:16" x14ac:dyDescent="0.35">
      <c r="A845" s="13" t="s">
        <v>25</v>
      </c>
      <c r="B845" s="11" t="s">
        <v>221</v>
      </c>
      <c r="C845" s="11" t="s">
        <v>26</v>
      </c>
      <c r="D845" s="7" t="s">
        <v>72</v>
      </c>
      <c r="E845" s="13">
        <v>65.745357751846342</v>
      </c>
      <c r="F845" s="12">
        <v>2</v>
      </c>
      <c r="G845" s="13">
        <v>0</v>
      </c>
      <c r="H845" s="11">
        <v>0</v>
      </c>
      <c r="I845" s="11">
        <v>0</v>
      </c>
      <c r="J845" s="11">
        <v>6.5745357751846347</v>
      </c>
      <c r="K845" s="12">
        <v>6.5745357751846347</v>
      </c>
      <c r="L845" s="13">
        <v>0</v>
      </c>
      <c r="M845" s="11">
        <v>0</v>
      </c>
      <c r="N845" s="11">
        <v>1.3149071550369269</v>
      </c>
      <c r="O845" s="11">
        <v>2.6298143100738538</v>
      </c>
      <c r="P845" s="12">
        <v>3.9447214651107805</v>
      </c>
    </row>
    <row r="846" spans="1:16" x14ac:dyDescent="0.35">
      <c r="A846" s="13" t="s">
        <v>25</v>
      </c>
      <c r="B846" s="11" t="s">
        <v>221</v>
      </c>
      <c r="C846" s="11" t="s">
        <v>29</v>
      </c>
      <c r="D846" s="7" t="s">
        <v>72</v>
      </c>
      <c r="E846" s="13">
        <v>7659.3498242199421</v>
      </c>
      <c r="F846" s="12">
        <v>2</v>
      </c>
      <c r="G846" s="13">
        <v>0</v>
      </c>
      <c r="H846" s="11">
        <v>0</v>
      </c>
      <c r="I846" s="11">
        <v>0</v>
      </c>
      <c r="J846" s="11">
        <v>765.93498242199428</v>
      </c>
      <c r="K846" s="12">
        <v>765.93498242199428</v>
      </c>
      <c r="L846" s="13">
        <v>0</v>
      </c>
      <c r="M846" s="11">
        <v>0</v>
      </c>
      <c r="N846" s="11">
        <v>153.18699648439883</v>
      </c>
      <c r="O846" s="11">
        <v>306.37399296879767</v>
      </c>
      <c r="P846" s="12">
        <v>459.5609894531965</v>
      </c>
    </row>
    <row r="847" spans="1:16" x14ac:dyDescent="0.35">
      <c r="A847" s="13" t="s">
        <v>25</v>
      </c>
      <c r="B847" s="11" t="s">
        <v>221</v>
      </c>
      <c r="C847" s="11" t="s">
        <v>29</v>
      </c>
      <c r="D847" s="7" t="s">
        <v>73</v>
      </c>
      <c r="E847" s="13">
        <v>95.129085779190078</v>
      </c>
      <c r="F847" s="12">
        <v>0</v>
      </c>
      <c r="G847" s="13">
        <v>0</v>
      </c>
      <c r="H847" s="11">
        <v>0</v>
      </c>
      <c r="I847" s="11">
        <v>0</v>
      </c>
      <c r="J847" s="11">
        <v>0</v>
      </c>
      <c r="K847" s="12">
        <v>0</v>
      </c>
      <c r="L847" s="13">
        <v>0</v>
      </c>
      <c r="M847" s="11">
        <v>0</v>
      </c>
      <c r="N847" s="11">
        <v>0</v>
      </c>
      <c r="O847" s="11">
        <v>0</v>
      </c>
      <c r="P847" s="12">
        <v>0</v>
      </c>
    </row>
    <row r="848" spans="1:16" x14ac:dyDescent="0.35">
      <c r="A848" s="13" t="s">
        <v>25</v>
      </c>
      <c r="B848" s="11" t="s">
        <v>221</v>
      </c>
      <c r="C848" s="11" t="s">
        <v>29</v>
      </c>
      <c r="D848" s="7" t="s">
        <v>74</v>
      </c>
      <c r="E848" s="13">
        <v>1833.9570393562326</v>
      </c>
      <c r="F848" s="12">
        <v>0</v>
      </c>
      <c r="G848" s="13">
        <v>0</v>
      </c>
      <c r="H848" s="11">
        <v>0</v>
      </c>
      <c r="I848" s="11">
        <v>0</v>
      </c>
      <c r="J848" s="11">
        <v>0</v>
      </c>
      <c r="K848" s="12">
        <v>0</v>
      </c>
      <c r="L848" s="13">
        <v>0</v>
      </c>
      <c r="M848" s="11">
        <v>0</v>
      </c>
      <c r="N848" s="11">
        <v>0</v>
      </c>
      <c r="O848" s="11">
        <v>0</v>
      </c>
      <c r="P848" s="12">
        <v>0</v>
      </c>
    </row>
    <row r="849" spans="1:16" x14ac:dyDescent="0.35">
      <c r="A849" s="13" t="s">
        <v>25</v>
      </c>
      <c r="B849" s="11" t="s">
        <v>221</v>
      </c>
      <c r="C849" s="11" t="s">
        <v>29</v>
      </c>
      <c r="D849" s="7" t="s">
        <v>121</v>
      </c>
      <c r="E849" s="13">
        <v>5.5691180229187003</v>
      </c>
      <c r="F849" s="12">
        <v>2</v>
      </c>
      <c r="G849" s="13">
        <v>0</v>
      </c>
      <c r="H849" s="11">
        <v>0</v>
      </c>
      <c r="I849" s="11">
        <v>1.67073540687561</v>
      </c>
      <c r="J849" s="11">
        <v>0</v>
      </c>
      <c r="K849" s="12">
        <v>1.67073540687561</v>
      </c>
      <c r="L849" s="13">
        <v>0</v>
      </c>
      <c r="M849" s="11">
        <v>0</v>
      </c>
      <c r="N849" s="11">
        <v>0</v>
      </c>
      <c r="O849" s="11">
        <v>0</v>
      </c>
      <c r="P849" s="12">
        <v>0</v>
      </c>
    </row>
    <row r="850" spans="1:16" x14ac:dyDescent="0.35">
      <c r="A850" s="13" t="s">
        <v>25</v>
      </c>
      <c r="B850" s="11" t="s">
        <v>221</v>
      </c>
      <c r="C850" s="11" t="s">
        <v>29</v>
      </c>
      <c r="D850" s="7" t="s">
        <v>75</v>
      </c>
      <c r="E850" s="13">
        <v>803.66529846191463</v>
      </c>
      <c r="F850" s="12">
        <v>0.9</v>
      </c>
      <c r="G850" s="13">
        <v>216.98963058471696</v>
      </c>
      <c r="H850" s="11">
        <v>0</v>
      </c>
      <c r="I850" s="11">
        <v>0</v>
      </c>
      <c r="J850" s="11">
        <v>0</v>
      </c>
      <c r="K850" s="12">
        <v>216.98963058471696</v>
      </c>
      <c r="L850" s="13">
        <v>0</v>
      </c>
      <c r="M850" s="11">
        <v>0</v>
      </c>
      <c r="N850" s="11">
        <v>0</v>
      </c>
      <c r="O850" s="11">
        <v>0</v>
      </c>
      <c r="P850" s="12">
        <v>0</v>
      </c>
    </row>
    <row r="851" spans="1:16" x14ac:dyDescent="0.35">
      <c r="A851" s="13" t="s">
        <v>25</v>
      </c>
      <c r="B851" s="11" t="s">
        <v>221</v>
      </c>
      <c r="C851" s="11" t="s">
        <v>26</v>
      </c>
      <c r="D851" s="7" t="s">
        <v>76</v>
      </c>
      <c r="E851" s="13">
        <v>35.613456726074197</v>
      </c>
      <c r="F851" s="12">
        <v>0.18</v>
      </c>
      <c r="G851" s="13">
        <v>0.32052111053466775</v>
      </c>
      <c r="H851" s="11">
        <v>0</v>
      </c>
      <c r="I851" s="11">
        <v>0</v>
      </c>
      <c r="J851" s="11">
        <v>0</v>
      </c>
      <c r="K851" s="12">
        <v>0.32052111053466775</v>
      </c>
      <c r="L851" s="13">
        <v>0.19231266632080066</v>
      </c>
      <c r="M851" s="11">
        <v>0</v>
      </c>
      <c r="N851" s="11">
        <v>0</v>
      </c>
      <c r="O851" s="11">
        <v>0</v>
      </c>
      <c r="P851" s="12">
        <v>0.19231266632080066</v>
      </c>
    </row>
    <row r="852" spans="1:16" x14ac:dyDescent="0.35">
      <c r="A852" s="13" t="s">
        <v>25</v>
      </c>
      <c r="B852" s="11" t="s">
        <v>221</v>
      </c>
      <c r="C852" s="11" t="s">
        <v>29</v>
      </c>
      <c r="D852" s="7" t="s">
        <v>76</v>
      </c>
      <c r="E852" s="13">
        <v>4808.2146892547617</v>
      </c>
      <c r="F852" s="12">
        <v>0.18</v>
      </c>
      <c r="G852" s="13">
        <v>43.273932203292851</v>
      </c>
      <c r="H852" s="11">
        <v>0</v>
      </c>
      <c r="I852" s="11">
        <v>0</v>
      </c>
      <c r="J852" s="11">
        <v>0</v>
      </c>
      <c r="K852" s="12">
        <v>43.273932203292851</v>
      </c>
      <c r="L852" s="13">
        <v>25.96435932197571</v>
      </c>
      <c r="M852" s="11">
        <v>0</v>
      </c>
      <c r="N852" s="11">
        <v>0</v>
      </c>
      <c r="O852" s="11">
        <v>0</v>
      </c>
      <c r="P852" s="12">
        <v>25.96435932197571</v>
      </c>
    </row>
    <row r="853" spans="1:16" x14ac:dyDescent="0.35">
      <c r="A853" s="13" t="s">
        <v>25</v>
      </c>
      <c r="B853" s="11" t="s">
        <v>221</v>
      </c>
      <c r="C853" s="11" t="s">
        <v>29</v>
      </c>
      <c r="D853" s="7" t="s">
        <v>102</v>
      </c>
      <c r="E853" s="13">
        <v>22.572971820831327</v>
      </c>
      <c r="F853" s="12">
        <v>2</v>
      </c>
      <c r="G853" s="13">
        <v>0</v>
      </c>
      <c r="H853" s="11">
        <v>0</v>
      </c>
      <c r="I853" s="11">
        <v>0</v>
      </c>
      <c r="J853" s="11">
        <v>6.7718915462493978</v>
      </c>
      <c r="K853" s="12">
        <v>6.7718915462493978</v>
      </c>
      <c r="L853" s="13">
        <v>0</v>
      </c>
      <c r="M853" s="11">
        <v>0</v>
      </c>
      <c r="N853" s="11">
        <v>0</v>
      </c>
      <c r="O853" s="11">
        <v>0</v>
      </c>
      <c r="P853" s="12">
        <v>0</v>
      </c>
    </row>
    <row r="854" spans="1:16" x14ac:dyDescent="0.35">
      <c r="A854" s="13" t="s">
        <v>25</v>
      </c>
      <c r="B854" s="11" t="s">
        <v>221</v>
      </c>
      <c r="C854" s="11" t="s">
        <v>29</v>
      </c>
      <c r="D854" s="7" t="s">
        <v>171</v>
      </c>
      <c r="E854" s="13">
        <v>240.19053649902301</v>
      </c>
      <c r="F854" s="12">
        <v>2</v>
      </c>
      <c r="G854" s="13">
        <v>0</v>
      </c>
      <c r="H854" s="11">
        <v>0</v>
      </c>
      <c r="I854" s="11">
        <v>0</v>
      </c>
      <c r="J854" s="11">
        <v>96.076214599609216</v>
      </c>
      <c r="K854" s="12">
        <v>96.076214599609216</v>
      </c>
      <c r="L854" s="13">
        <v>0</v>
      </c>
      <c r="M854" s="11">
        <v>0</v>
      </c>
      <c r="N854" s="11">
        <v>0</v>
      </c>
      <c r="O854" s="11">
        <v>4.8038107299804604</v>
      </c>
      <c r="P854" s="12">
        <v>4.8038107299804604</v>
      </c>
    </row>
    <row r="855" spans="1:16" x14ac:dyDescent="0.35">
      <c r="A855" s="13" t="s">
        <v>25</v>
      </c>
      <c r="B855" s="11" t="s">
        <v>221</v>
      </c>
      <c r="C855" s="11" t="s">
        <v>29</v>
      </c>
      <c r="D855" s="7" t="s">
        <v>114</v>
      </c>
      <c r="E855" s="13">
        <v>2441.0783843994141</v>
      </c>
      <c r="F855" s="12">
        <v>2</v>
      </c>
      <c r="G855" s="13">
        <v>0</v>
      </c>
      <c r="H855" s="11">
        <v>0</v>
      </c>
      <c r="I855" s="11">
        <v>0</v>
      </c>
      <c r="J855" s="11">
        <v>976.43135375976567</v>
      </c>
      <c r="K855" s="12">
        <v>976.43135375976567</v>
      </c>
      <c r="L855" s="13">
        <v>0</v>
      </c>
      <c r="M855" s="11">
        <v>0</v>
      </c>
      <c r="N855" s="11">
        <v>0</v>
      </c>
      <c r="O855" s="11">
        <v>48.821567687988285</v>
      </c>
      <c r="P855" s="12">
        <v>48.821567687988285</v>
      </c>
    </row>
    <row r="856" spans="1:16" x14ac:dyDescent="0.35">
      <c r="A856" s="13" t="s">
        <v>25</v>
      </c>
      <c r="B856" s="11" t="s">
        <v>221</v>
      </c>
      <c r="C856" s="11" t="s">
        <v>29</v>
      </c>
      <c r="D856" s="7" t="s">
        <v>77</v>
      </c>
      <c r="E856" s="13">
        <v>1645.8830947875988</v>
      </c>
      <c r="F856" s="12">
        <v>0</v>
      </c>
      <c r="G856" s="13">
        <v>0</v>
      </c>
      <c r="H856" s="11">
        <v>0</v>
      </c>
      <c r="I856" s="11">
        <v>0</v>
      </c>
      <c r="J856" s="11">
        <v>0</v>
      </c>
      <c r="K856" s="12">
        <v>0</v>
      </c>
      <c r="L856" s="13">
        <v>0</v>
      </c>
      <c r="M856" s="11">
        <v>0</v>
      </c>
      <c r="N856" s="11">
        <v>0</v>
      </c>
      <c r="O856" s="11">
        <v>0</v>
      </c>
      <c r="P856" s="12">
        <v>0</v>
      </c>
    </row>
    <row r="857" spans="1:16" x14ac:dyDescent="0.35">
      <c r="A857" s="13" t="s">
        <v>25</v>
      </c>
      <c r="B857" s="11" t="s">
        <v>221</v>
      </c>
      <c r="C857" s="11" t="s">
        <v>29</v>
      </c>
      <c r="D857" s="7" t="s">
        <v>115</v>
      </c>
      <c r="E857" s="13">
        <v>888.38487052917469</v>
      </c>
      <c r="F857" s="12">
        <v>0</v>
      </c>
      <c r="G857" s="13">
        <v>0</v>
      </c>
      <c r="H857" s="11">
        <v>0</v>
      </c>
      <c r="I857" s="11">
        <v>0</v>
      </c>
      <c r="J857" s="11">
        <v>0</v>
      </c>
      <c r="K857" s="12">
        <v>0</v>
      </c>
      <c r="L857" s="13">
        <v>0</v>
      </c>
      <c r="M857" s="11">
        <v>0</v>
      </c>
      <c r="N857" s="11">
        <v>0</v>
      </c>
      <c r="O857" s="11">
        <v>0</v>
      </c>
      <c r="P857" s="12">
        <v>0</v>
      </c>
    </row>
    <row r="858" spans="1:16" x14ac:dyDescent="0.35">
      <c r="A858" s="13" t="s">
        <v>25</v>
      </c>
      <c r="B858" s="11" t="s">
        <v>221</v>
      </c>
      <c r="C858" s="11" t="s">
        <v>26</v>
      </c>
      <c r="D858" s="7" t="s">
        <v>78</v>
      </c>
      <c r="E858" s="13">
        <v>220.48457062244427</v>
      </c>
      <c r="F858" s="12">
        <v>5</v>
      </c>
      <c r="G858" s="13">
        <v>0</v>
      </c>
      <c r="H858" s="11">
        <v>0</v>
      </c>
      <c r="I858" s="11">
        <v>0</v>
      </c>
      <c r="J858" s="11">
        <v>88.193828248977709</v>
      </c>
      <c r="K858" s="12">
        <v>88.193828248977709</v>
      </c>
      <c r="L858" s="13">
        <v>13.780285663902767</v>
      </c>
      <c r="M858" s="11">
        <v>13.780285663902767</v>
      </c>
      <c r="N858" s="11">
        <v>13.780285663902767</v>
      </c>
      <c r="O858" s="11">
        <v>13.780285663902767</v>
      </c>
      <c r="P858" s="12">
        <v>55.121142655611067</v>
      </c>
    </row>
    <row r="859" spans="1:16" x14ac:dyDescent="0.35">
      <c r="A859" s="13" t="s">
        <v>25</v>
      </c>
      <c r="B859" s="11" t="s">
        <v>221</v>
      </c>
      <c r="C859" s="11" t="s">
        <v>29</v>
      </c>
      <c r="D859" s="7" t="s">
        <v>78</v>
      </c>
      <c r="E859" s="13">
        <v>2414.088853687048</v>
      </c>
      <c r="F859" s="12">
        <v>5</v>
      </c>
      <c r="G859" s="13">
        <v>0</v>
      </c>
      <c r="H859" s="11">
        <v>0</v>
      </c>
      <c r="I859" s="11">
        <v>0</v>
      </c>
      <c r="J859" s="11">
        <v>965.63554147481921</v>
      </c>
      <c r="K859" s="12">
        <v>965.63554147481921</v>
      </c>
      <c r="L859" s="13">
        <v>150.8805533554405</v>
      </c>
      <c r="M859" s="11">
        <v>150.8805533554405</v>
      </c>
      <c r="N859" s="11">
        <v>150.8805533554405</v>
      </c>
      <c r="O859" s="11">
        <v>150.8805533554405</v>
      </c>
      <c r="P859" s="12">
        <v>603.52221342176199</v>
      </c>
    </row>
    <row r="860" spans="1:16" x14ac:dyDescent="0.35">
      <c r="A860" s="13" t="s">
        <v>25</v>
      </c>
      <c r="B860" s="11" t="s">
        <v>221</v>
      </c>
      <c r="C860" s="11" t="s">
        <v>29</v>
      </c>
      <c r="D860" s="7" t="s">
        <v>230</v>
      </c>
      <c r="E860" s="13">
        <v>2255.4137954711905</v>
      </c>
      <c r="F860" s="12">
        <v>4</v>
      </c>
      <c r="G860" s="13">
        <v>0</v>
      </c>
      <c r="H860" s="11">
        <v>0</v>
      </c>
      <c r="I860" s="11">
        <v>451.0827590942381</v>
      </c>
      <c r="J860" s="11">
        <v>0</v>
      </c>
      <c r="K860" s="12">
        <v>451.0827590942381</v>
      </c>
      <c r="L860" s="13">
        <v>0</v>
      </c>
      <c r="M860" s="11">
        <v>0</v>
      </c>
      <c r="N860" s="11">
        <v>90.21655181884762</v>
      </c>
      <c r="O860" s="11">
        <v>0</v>
      </c>
      <c r="P860" s="12">
        <v>90.21655181884762</v>
      </c>
    </row>
    <row r="861" spans="1:16" x14ac:dyDescent="0.35">
      <c r="A861" s="13" t="s">
        <v>231</v>
      </c>
      <c r="B861" s="11" t="s">
        <v>26</v>
      </c>
      <c r="C861" s="11" t="s">
        <v>26</v>
      </c>
      <c r="D861" s="7" t="s">
        <v>28</v>
      </c>
      <c r="E861" s="13">
        <v>18.22712421417237</v>
      </c>
      <c r="F861" s="12">
        <v>2</v>
      </c>
      <c r="G861" s="13">
        <v>1.1665359497070318</v>
      </c>
      <c r="H861" s="11">
        <v>1.7498039245605477</v>
      </c>
      <c r="I861" s="11">
        <v>0</v>
      </c>
      <c r="J861" s="11">
        <v>0</v>
      </c>
      <c r="K861" s="12">
        <v>2.9163398742675795</v>
      </c>
      <c r="L861" s="13">
        <v>0.36454248428344743</v>
      </c>
      <c r="M861" s="11">
        <v>0.72908496856689486</v>
      </c>
      <c r="N861" s="11">
        <v>0</v>
      </c>
      <c r="O861" s="11">
        <v>0</v>
      </c>
      <c r="P861" s="12">
        <v>1.0936274528503422</v>
      </c>
    </row>
    <row r="862" spans="1:16" x14ac:dyDescent="0.35">
      <c r="A862" s="13" t="s">
        <v>231</v>
      </c>
      <c r="B862" s="11" t="s">
        <v>26</v>
      </c>
      <c r="C862" s="11" t="s">
        <v>231</v>
      </c>
      <c r="D862" s="7" t="s">
        <v>28</v>
      </c>
      <c r="E862" s="13">
        <v>1926.8483752012251</v>
      </c>
      <c r="F862" s="12">
        <v>2</v>
      </c>
      <c r="G862" s="13">
        <v>123.31829601287841</v>
      </c>
      <c r="H862" s="11">
        <v>184.9774440193176</v>
      </c>
      <c r="I862" s="11">
        <v>0</v>
      </c>
      <c r="J862" s="11">
        <v>0</v>
      </c>
      <c r="K862" s="12">
        <v>308.29574003219602</v>
      </c>
      <c r="L862" s="13">
        <v>38.536967504024503</v>
      </c>
      <c r="M862" s="11">
        <v>77.073935008049006</v>
      </c>
      <c r="N862" s="11">
        <v>0</v>
      </c>
      <c r="O862" s="11">
        <v>0</v>
      </c>
      <c r="P862" s="12">
        <v>115.61090251207351</v>
      </c>
    </row>
    <row r="863" spans="1:16" x14ac:dyDescent="0.35">
      <c r="A863" s="13" t="s">
        <v>231</v>
      </c>
      <c r="B863" s="11" t="s">
        <v>26</v>
      </c>
      <c r="C863" s="11" t="s">
        <v>231</v>
      </c>
      <c r="D863" s="7" t="s">
        <v>124</v>
      </c>
      <c r="E863" s="13">
        <v>80.41692352294919</v>
      </c>
      <c r="F863" s="12">
        <v>4</v>
      </c>
      <c r="G863" s="13">
        <v>0</v>
      </c>
      <c r="H863" s="11">
        <v>0</v>
      </c>
      <c r="I863" s="11">
        <v>0</v>
      </c>
      <c r="J863" s="11">
        <v>32.166769409179679</v>
      </c>
      <c r="K863" s="12">
        <v>32.166769409179679</v>
      </c>
      <c r="L863" s="13">
        <v>0</v>
      </c>
      <c r="M863" s="11">
        <v>0</v>
      </c>
      <c r="N863" s="11">
        <v>0</v>
      </c>
      <c r="O863" s="11">
        <v>0</v>
      </c>
      <c r="P863" s="12">
        <v>0</v>
      </c>
    </row>
    <row r="864" spans="1:16" x14ac:dyDescent="0.35">
      <c r="A864" s="13" t="s">
        <v>231</v>
      </c>
      <c r="B864" s="11" t="s">
        <v>26</v>
      </c>
      <c r="C864" s="11" t="s">
        <v>231</v>
      </c>
      <c r="D864" s="7" t="s">
        <v>33</v>
      </c>
      <c r="E864" s="13">
        <v>1189.0879944562914</v>
      </c>
      <c r="F864" s="12">
        <v>3.5</v>
      </c>
      <c r="G864" s="13">
        <v>133.17785537910464</v>
      </c>
      <c r="H864" s="11">
        <v>199.76678306865696</v>
      </c>
      <c r="I864" s="11">
        <v>0</v>
      </c>
      <c r="J864" s="11">
        <v>0</v>
      </c>
      <c r="K864" s="12">
        <v>332.94463844776158</v>
      </c>
      <c r="L864" s="13">
        <v>0</v>
      </c>
      <c r="M864" s="11">
        <v>0</v>
      </c>
      <c r="N864" s="11">
        <v>0</v>
      </c>
      <c r="O864" s="11">
        <v>0</v>
      </c>
      <c r="P864" s="12">
        <v>0</v>
      </c>
    </row>
    <row r="865" spans="1:16" x14ac:dyDescent="0.35">
      <c r="A865" s="13" t="s">
        <v>231</v>
      </c>
      <c r="B865" s="11" t="s">
        <v>26</v>
      </c>
      <c r="C865" s="11" t="s">
        <v>231</v>
      </c>
      <c r="D865" s="7" t="s">
        <v>182</v>
      </c>
      <c r="E865" s="13">
        <v>88.237171530723629</v>
      </c>
      <c r="F865" s="12">
        <v>3.5</v>
      </c>
      <c r="G865" s="13">
        <v>9.8825632114410471</v>
      </c>
      <c r="H865" s="11">
        <v>14.82384481716157</v>
      </c>
      <c r="I865" s="11">
        <v>0</v>
      </c>
      <c r="J865" s="11">
        <v>0</v>
      </c>
      <c r="K865" s="12">
        <v>24.706408028602617</v>
      </c>
      <c r="L865" s="13">
        <v>0</v>
      </c>
      <c r="M865" s="11">
        <v>0</v>
      </c>
      <c r="N865" s="11">
        <v>0</v>
      </c>
      <c r="O865" s="11">
        <v>0</v>
      </c>
      <c r="P865" s="12">
        <v>0</v>
      </c>
    </row>
    <row r="866" spans="1:16" x14ac:dyDescent="0.35">
      <c r="A866" s="13" t="s">
        <v>231</v>
      </c>
      <c r="B866" s="11" t="s">
        <v>26</v>
      </c>
      <c r="C866" s="11" t="s">
        <v>26</v>
      </c>
      <c r="D866" s="7" t="s">
        <v>36</v>
      </c>
      <c r="E866" s="13">
        <v>6.0364212989807102</v>
      </c>
      <c r="F866" s="12">
        <v>5</v>
      </c>
      <c r="G866" s="13">
        <v>0.60364212989807109</v>
      </c>
      <c r="H866" s="11">
        <v>0</v>
      </c>
      <c r="I866" s="11">
        <v>0</v>
      </c>
      <c r="J866" s="11">
        <v>0</v>
      </c>
      <c r="K866" s="12">
        <v>0.60364212989807109</v>
      </c>
      <c r="L866" s="13">
        <v>0.30182106494903554</v>
      </c>
      <c r="M866" s="11">
        <v>0</v>
      </c>
      <c r="N866" s="11">
        <v>0</v>
      </c>
      <c r="O866" s="11">
        <v>0</v>
      </c>
      <c r="P866" s="12">
        <v>0.30182106494903554</v>
      </c>
    </row>
    <row r="867" spans="1:16" x14ac:dyDescent="0.35">
      <c r="A867" s="13" t="s">
        <v>231</v>
      </c>
      <c r="B867" s="11" t="s">
        <v>26</v>
      </c>
      <c r="C867" s="11" t="s">
        <v>231</v>
      </c>
      <c r="D867" s="7" t="s">
        <v>36</v>
      </c>
      <c r="E867" s="13">
        <v>339.08473825454661</v>
      </c>
      <c r="F867" s="12">
        <v>5</v>
      </c>
      <c r="G867" s="13">
        <v>33.908473825454664</v>
      </c>
      <c r="H867" s="11">
        <v>0</v>
      </c>
      <c r="I867" s="11">
        <v>0</v>
      </c>
      <c r="J867" s="11">
        <v>0</v>
      </c>
      <c r="K867" s="12">
        <v>33.908473825454664</v>
      </c>
      <c r="L867" s="13">
        <v>16.954236912727332</v>
      </c>
      <c r="M867" s="11">
        <v>0</v>
      </c>
      <c r="N867" s="11">
        <v>0</v>
      </c>
      <c r="O867" s="11">
        <v>0</v>
      </c>
      <c r="P867" s="12">
        <v>16.954236912727332</v>
      </c>
    </row>
    <row r="868" spans="1:16" x14ac:dyDescent="0.35">
      <c r="A868" s="13" t="s">
        <v>231</v>
      </c>
      <c r="B868" s="11" t="s">
        <v>26</v>
      </c>
      <c r="C868" s="11" t="s">
        <v>231</v>
      </c>
      <c r="D868" s="7" t="s">
        <v>37</v>
      </c>
      <c r="E868" s="13">
        <v>172.73490190505984</v>
      </c>
      <c r="F868" s="12">
        <v>3.5</v>
      </c>
      <c r="G868" s="13">
        <v>0</v>
      </c>
      <c r="H868" s="11">
        <v>0</v>
      </c>
      <c r="I868" s="11">
        <v>0</v>
      </c>
      <c r="J868" s="11">
        <v>30.228607833385475</v>
      </c>
      <c r="K868" s="12">
        <v>30.228607833385475</v>
      </c>
      <c r="L868" s="13">
        <v>0</v>
      </c>
      <c r="M868" s="11">
        <v>0</v>
      </c>
      <c r="N868" s="11">
        <v>0</v>
      </c>
      <c r="O868" s="11">
        <v>18.137164700031281</v>
      </c>
      <c r="P868" s="12">
        <v>18.137164700031281</v>
      </c>
    </row>
    <row r="869" spans="1:16" x14ac:dyDescent="0.35">
      <c r="A869" s="13" t="s">
        <v>231</v>
      </c>
      <c r="B869" s="11" t="s">
        <v>26</v>
      </c>
      <c r="C869" s="11" t="s">
        <v>231</v>
      </c>
      <c r="D869" s="7" t="s">
        <v>160</v>
      </c>
      <c r="E869" s="13">
        <v>46.232001304626451</v>
      </c>
      <c r="F869" s="12">
        <v>0</v>
      </c>
      <c r="G869" s="13">
        <v>0</v>
      </c>
      <c r="H869" s="11">
        <v>0</v>
      </c>
      <c r="I869" s="11">
        <v>0</v>
      </c>
      <c r="J869" s="11">
        <v>0</v>
      </c>
      <c r="K869" s="12">
        <v>0</v>
      </c>
      <c r="L869" s="13">
        <v>0</v>
      </c>
      <c r="M869" s="11">
        <v>0</v>
      </c>
      <c r="N869" s="11">
        <v>0</v>
      </c>
      <c r="O869" s="11">
        <v>0</v>
      </c>
      <c r="P869" s="12">
        <v>0</v>
      </c>
    </row>
    <row r="870" spans="1:16" x14ac:dyDescent="0.35">
      <c r="A870" s="13" t="s">
        <v>231</v>
      </c>
      <c r="B870" s="11" t="s">
        <v>26</v>
      </c>
      <c r="C870" s="11" t="s">
        <v>231</v>
      </c>
      <c r="D870" s="7" t="s">
        <v>161</v>
      </c>
      <c r="E870" s="13">
        <v>21.064584612846357</v>
      </c>
      <c r="F870" s="12">
        <v>0</v>
      </c>
      <c r="G870" s="13">
        <v>0</v>
      </c>
      <c r="H870" s="11">
        <v>0</v>
      </c>
      <c r="I870" s="11">
        <v>0</v>
      </c>
      <c r="J870" s="11">
        <v>0</v>
      </c>
      <c r="K870" s="12">
        <v>0</v>
      </c>
      <c r="L870" s="13">
        <v>0</v>
      </c>
      <c r="M870" s="11">
        <v>0</v>
      </c>
      <c r="N870" s="11">
        <v>0</v>
      </c>
      <c r="O870" s="11">
        <v>0</v>
      </c>
      <c r="P870" s="12">
        <v>0</v>
      </c>
    </row>
    <row r="871" spans="1:16" x14ac:dyDescent="0.35">
      <c r="A871" s="13" t="s">
        <v>231</v>
      </c>
      <c r="B871" s="11" t="s">
        <v>26</v>
      </c>
      <c r="C871" s="11" t="s">
        <v>231</v>
      </c>
      <c r="D871" s="7" t="s">
        <v>197</v>
      </c>
      <c r="E871" s="13">
        <v>10.608771324157701</v>
      </c>
      <c r="F871" s="12">
        <v>3</v>
      </c>
      <c r="G871" s="13">
        <v>0</v>
      </c>
      <c r="H871" s="11">
        <v>0</v>
      </c>
      <c r="I871" s="11">
        <v>0</v>
      </c>
      <c r="J871" s="11">
        <v>3.1826313972473108</v>
      </c>
      <c r="K871" s="12">
        <v>3.1826313972473108</v>
      </c>
      <c r="L871" s="13">
        <v>0</v>
      </c>
      <c r="M871" s="11">
        <v>0</v>
      </c>
      <c r="N871" s="11">
        <v>0</v>
      </c>
      <c r="O871" s="11">
        <v>0</v>
      </c>
      <c r="P871" s="12">
        <v>0</v>
      </c>
    </row>
    <row r="872" spans="1:16" x14ac:dyDescent="0.35">
      <c r="A872" s="13" t="s">
        <v>231</v>
      </c>
      <c r="B872" s="11" t="s">
        <v>26</v>
      </c>
      <c r="C872" s="11" t="s">
        <v>231</v>
      </c>
      <c r="D872" s="7" t="s">
        <v>232</v>
      </c>
      <c r="E872" s="13">
        <v>27.414490222930919</v>
      </c>
      <c r="F872" s="12">
        <v>0</v>
      </c>
      <c r="G872" s="13">
        <v>0</v>
      </c>
      <c r="H872" s="11">
        <v>0</v>
      </c>
      <c r="I872" s="11">
        <v>0</v>
      </c>
      <c r="J872" s="11">
        <v>0</v>
      </c>
      <c r="K872" s="12">
        <v>0</v>
      </c>
      <c r="L872" s="13">
        <v>0</v>
      </c>
      <c r="M872" s="11">
        <v>0</v>
      </c>
      <c r="N872" s="11">
        <v>0</v>
      </c>
      <c r="O872" s="11">
        <v>0</v>
      </c>
      <c r="P872" s="12">
        <v>0</v>
      </c>
    </row>
    <row r="873" spans="1:16" x14ac:dyDescent="0.35">
      <c r="A873" s="13" t="s">
        <v>231</v>
      </c>
      <c r="B873" s="11" t="s">
        <v>26</v>
      </c>
      <c r="C873" s="11" t="s">
        <v>231</v>
      </c>
      <c r="D873" s="7" t="s">
        <v>38</v>
      </c>
      <c r="E873" s="13">
        <v>107.00444889068598</v>
      </c>
      <c r="F873" s="12">
        <v>7</v>
      </c>
      <c r="G873" s="13">
        <v>14.980622844696038</v>
      </c>
      <c r="H873" s="11">
        <v>22.470934267044054</v>
      </c>
      <c r="I873" s="11">
        <v>0</v>
      </c>
      <c r="J873" s="11">
        <v>0</v>
      </c>
      <c r="K873" s="12">
        <v>37.451557111740094</v>
      </c>
      <c r="L873" s="13">
        <v>0</v>
      </c>
      <c r="M873" s="11">
        <v>0</v>
      </c>
      <c r="N873" s="11">
        <v>0</v>
      </c>
      <c r="O873" s="11">
        <v>0</v>
      </c>
      <c r="P873" s="12">
        <v>0</v>
      </c>
    </row>
    <row r="874" spans="1:16" x14ac:dyDescent="0.35">
      <c r="A874" s="13" t="s">
        <v>231</v>
      </c>
      <c r="B874" s="11" t="s">
        <v>26</v>
      </c>
      <c r="C874" s="11" t="s">
        <v>231</v>
      </c>
      <c r="D874" s="7" t="s">
        <v>128</v>
      </c>
      <c r="E874" s="13">
        <v>191.87028360366824</v>
      </c>
      <c r="F874" s="12">
        <v>7</v>
      </c>
      <c r="G874" s="13">
        <v>26.861839704513557</v>
      </c>
      <c r="H874" s="11">
        <v>40.292759556770328</v>
      </c>
      <c r="I874" s="11">
        <v>0</v>
      </c>
      <c r="J874" s="11">
        <v>0</v>
      </c>
      <c r="K874" s="12">
        <v>67.154599261283892</v>
      </c>
      <c r="L874" s="13">
        <v>0</v>
      </c>
      <c r="M874" s="11">
        <v>0</v>
      </c>
      <c r="N874" s="11">
        <v>0</v>
      </c>
      <c r="O874" s="11">
        <v>0</v>
      </c>
      <c r="P874" s="12">
        <v>0</v>
      </c>
    </row>
    <row r="875" spans="1:16" x14ac:dyDescent="0.35">
      <c r="A875" s="13" t="s">
        <v>231</v>
      </c>
      <c r="B875" s="11" t="s">
        <v>26</v>
      </c>
      <c r="C875" s="11" t="s">
        <v>231</v>
      </c>
      <c r="D875" s="7" t="s">
        <v>233</v>
      </c>
      <c r="E875" s="13">
        <v>18.9759006500244</v>
      </c>
      <c r="F875" s="12">
        <v>0</v>
      </c>
      <c r="G875" s="13">
        <v>0</v>
      </c>
      <c r="H875" s="11">
        <v>0</v>
      </c>
      <c r="I875" s="11">
        <v>0</v>
      </c>
      <c r="J875" s="11">
        <v>0</v>
      </c>
      <c r="K875" s="12">
        <v>0</v>
      </c>
      <c r="L875" s="13">
        <v>0</v>
      </c>
      <c r="M875" s="11">
        <v>0</v>
      </c>
      <c r="N875" s="11">
        <v>0</v>
      </c>
      <c r="O875" s="11">
        <v>0</v>
      </c>
      <c r="P875" s="12">
        <v>0</v>
      </c>
    </row>
    <row r="876" spans="1:16" x14ac:dyDescent="0.35">
      <c r="A876" s="13" t="s">
        <v>231</v>
      </c>
      <c r="B876" s="11" t="s">
        <v>26</v>
      </c>
      <c r="C876" s="11" t="s">
        <v>231</v>
      </c>
      <c r="D876" s="7" t="s">
        <v>224</v>
      </c>
      <c r="E876" s="13">
        <v>1049.6804866790771</v>
      </c>
      <c r="F876" s="12">
        <v>4</v>
      </c>
      <c r="G876" s="13">
        <v>0</v>
      </c>
      <c r="H876" s="11">
        <v>0</v>
      </c>
      <c r="I876" s="11">
        <v>0</v>
      </c>
      <c r="J876" s="11">
        <v>419.87219467163089</v>
      </c>
      <c r="K876" s="12">
        <v>419.87219467163089</v>
      </c>
      <c r="L876" s="13">
        <v>0</v>
      </c>
      <c r="M876" s="11">
        <v>0</v>
      </c>
      <c r="N876" s="11">
        <v>0</v>
      </c>
      <c r="O876" s="11">
        <v>41.987219467163087</v>
      </c>
      <c r="P876" s="12">
        <v>41.987219467163087</v>
      </c>
    </row>
    <row r="877" spans="1:16" x14ac:dyDescent="0.35">
      <c r="A877" s="13" t="s">
        <v>231</v>
      </c>
      <c r="B877" s="11" t="s">
        <v>26</v>
      </c>
      <c r="C877" s="11" t="s">
        <v>231</v>
      </c>
      <c r="D877" s="7" t="s">
        <v>129</v>
      </c>
      <c r="E877" s="13">
        <v>144.05876219272619</v>
      </c>
      <c r="F877" s="12">
        <v>7</v>
      </c>
      <c r="G877" s="13">
        <v>25.210283383727084</v>
      </c>
      <c r="H877" s="11">
        <v>25.210283383727084</v>
      </c>
      <c r="I877" s="11">
        <v>25.210283383727084</v>
      </c>
      <c r="J877" s="11">
        <v>25.210283383727084</v>
      </c>
      <c r="K877" s="12">
        <v>100.84113353490834</v>
      </c>
      <c r="L877" s="13">
        <v>2.5210283383727088</v>
      </c>
      <c r="M877" s="11">
        <v>2.5210283383727088</v>
      </c>
      <c r="N877" s="11">
        <v>2.5210283383727088</v>
      </c>
      <c r="O877" s="11">
        <v>2.5210283383727088</v>
      </c>
      <c r="P877" s="12">
        <v>10.084113353490835</v>
      </c>
    </row>
    <row r="878" spans="1:16" x14ac:dyDescent="0.35">
      <c r="A878" s="13" t="s">
        <v>231</v>
      </c>
      <c r="B878" s="11" t="s">
        <v>26</v>
      </c>
      <c r="C878" s="11" t="s">
        <v>231</v>
      </c>
      <c r="D878" s="7" t="s">
        <v>39</v>
      </c>
      <c r="E878" s="13">
        <v>397.69412374496449</v>
      </c>
      <c r="F878" s="12">
        <v>7</v>
      </c>
      <c r="G878" s="13">
        <v>69.596471655368788</v>
      </c>
      <c r="H878" s="11">
        <v>69.596471655368788</v>
      </c>
      <c r="I878" s="11">
        <v>69.596471655368788</v>
      </c>
      <c r="J878" s="11">
        <v>69.596471655368788</v>
      </c>
      <c r="K878" s="12">
        <v>278.38588662147515</v>
      </c>
      <c r="L878" s="13">
        <v>6.9596471655368788</v>
      </c>
      <c r="M878" s="11">
        <v>6.9596471655368788</v>
      </c>
      <c r="N878" s="11">
        <v>6.9596471655368788</v>
      </c>
      <c r="O878" s="11">
        <v>6.9596471655368788</v>
      </c>
      <c r="P878" s="12">
        <v>27.838588662147515</v>
      </c>
    </row>
    <row r="879" spans="1:16" x14ac:dyDescent="0.35">
      <c r="A879" s="13" t="s">
        <v>231</v>
      </c>
      <c r="B879" s="11" t="s">
        <v>26</v>
      </c>
      <c r="C879" s="11" t="s">
        <v>231</v>
      </c>
      <c r="D879" s="7" t="s">
        <v>163</v>
      </c>
      <c r="E879" s="13">
        <v>109.64923810958868</v>
      </c>
      <c r="F879" s="12">
        <v>0</v>
      </c>
      <c r="G879" s="13">
        <v>0</v>
      </c>
      <c r="H879" s="11">
        <v>0</v>
      </c>
      <c r="I879" s="11">
        <v>0</v>
      </c>
      <c r="J879" s="11">
        <v>0</v>
      </c>
      <c r="K879" s="12">
        <v>0</v>
      </c>
      <c r="L879" s="13">
        <v>0</v>
      </c>
      <c r="M879" s="11">
        <v>0</v>
      </c>
      <c r="N879" s="11">
        <v>0</v>
      </c>
      <c r="O879" s="11">
        <v>0</v>
      </c>
      <c r="P879" s="12">
        <v>0</v>
      </c>
    </row>
    <row r="880" spans="1:16" x14ac:dyDescent="0.35">
      <c r="A880" s="13" t="s">
        <v>231</v>
      </c>
      <c r="B880" s="11" t="s">
        <v>26</v>
      </c>
      <c r="C880" s="11" t="s">
        <v>231</v>
      </c>
      <c r="D880" s="7" t="s">
        <v>234</v>
      </c>
      <c r="E880" s="13">
        <v>10.338589668273899</v>
      </c>
      <c r="F880" s="12">
        <v>0</v>
      </c>
      <c r="G880" s="13">
        <v>0</v>
      </c>
      <c r="H880" s="11">
        <v>0</v>
      </c>
      <c r="I880" s="11">
        <v>0</v>
      </c>
      <c r="J880" s="11">
        <v>0</v>
      </c>
      <c r="K880" s="12">
        <v>0</v>
      </c>
      <c r="L880" s="13">
        <v>0</v>
      </c>
      <c r="M880" s="11">
        <v>0</v>
      </c>
      <c r="N880" s="11">
        <v>0</v>
      </c>
      <c r="O880" s="11">
        <v>0</v>
      </c>
      <c r="P880" s="12">
        <v>0</v>
      </c>
    </row>
    <row r="881" spans="1:16" x14ac:dyDescent="0.35">
      <c r="A881" s="13" t="s">
        <v>231</v>
      </c>
      <c r="B881" s="11" t="s">
        <v>26</v>
      </c>
      <c r="C881" s="11" t="s">
        <v>231</v>
      </c>
      <c r="D881" s="7" t="s">
        <v>235</v>
      </c>
      <c r="E881" s="13">
        <v>4.9087619781494096</v>
      </c>
      <c r="F881" s="12">
        <v>0</v>
      </c>
      <c r="G881" s="13">
        <v>0</v>
      </c>
      <c r="H881" s="11">
        <v>0</v>
      </c>
      <c r="I881" s="11">
        <v>0</v>
      </c>
      <c r="J881" s="11">
        <v>0</v>
      </c>
      <c r="K881" s="12">
        <v>0</v>
      </c>
      <c r="L881" s="13">
        <v>0</v>
      </c>
      <c r="M881" s="11">
        <v>0</v>
      </c>
      <c r="N881" s="11">
        <v>0</v>
      </c>
      <c r="O881" s="11">
        <v>0</v>
      </c>
      <c r="P881" s="12">
        <v>0</v>
      </c>
    </row>
    <row r="882" spans="1:16" x14ac:dyDescent="0.35">
      <c r="A882" s="13" t="s">
        <v>231</v>
      </c>
      <c r="B882" s="11" t="s">
        <v>26</v>
      </c>
      <c r="C882" s="11" t="s">
        <v>231</v>
      </c>
      <c r="D882" s="7" t="s">
        <v>236</v>
      </c>
      <c r="E882" s="13">
        <v>38.555621147155797</v>
      </c>
      <c r="F882" s="12">
        <v>0</v>
      </c>
      <c r="G882" s="13">
        <v>0</v>
      </c>
      <c r="H882" s="11">
        <v>0</v>
      </c>
      <c r="I882" s="11">
        <v>0</v>
      </c>
      <c r="J882" s="11">
        <v>0</v>
      </c>
      <c r="K882" s="12">
        <v>0</v>
      </c>
      <c r="L882" s="13">
        <v>0</v>
      </c>
      <c r="M882" s="11">
        <v>0</v>
      </c>
      <c r="N882" s="11">
        <v>0</v>
      </c>
      <c r="O882" s="11">
        <v>0</v>
      </c>
      <c r="P882" s="12">
        <v>0</v>
      </c>
    </row>
    <row r="883" spans="1:16" x14ac:dyDescent="0.35">
      <c r="A883" s="13" t="s">
        <v>231</v>
      </c>
      <c r="B883" s="11" t="s">
        <v>26</v>
      </c>
      <c r="C883" s="11" t="s">
        <v>231</v>
      </c>
      <c r="D883" s="7" t="s">
        <v>237</v>
      </c>
      <c r="E883" s="13">
        <v>5.30029344558716</v>
      </c>
      <c r="F883" s="12">
        <v>0</v>
      </c>
      <c r="G883" s="13">
        <v>0</v>
      </c>
      <c r="H883" s="11">
        <v>0</v>
      </c>
      <c r="I883" s="11">
        <v>0</v>
      </c>
      <c r="J883" s="11">
        <v>0</v>
      </c>
      <c r="K883" s="12">
        <v>0</v>
      </c>
      <c r="L883" s="13">
        <v>0</v>
      </c>
      <c r="M883" s="11">
        <v>0</v>
      </c>
      <c r="N883" s="11">
        <v>0</v>
      </c>
      <c r="O883" s="11">
        <v>0</v>
      </c>
      <c r="P883" s="12">
        <v>0</v>
      </c>
    </row>
    <row r="884" spans="1:16" x14ac:dyDescent="0.35">
      <c r="A884" s="13" t="s">
        <v>231</v>
      </c>
      <c r="B884" s="11" t="s">
        <v>26</v>
      </c>
      <c r="C884" s="11" t="s">
        <v>26</v>
      </c>
      <c r="D884" s="7" t="s">
        <v>40</v>
      </c>
      <c r="E884" s="13">
        <v>34.403640747070298</v>
      </c>
      <c r="F884" s="12">
        <v>0</v>
      </c>
      <c r="G884" s="13">
        <v>0</v>
      </c>
      <c r="H884" s="11">
        <v>0</v>
      </c>
      <c r="I884" s="11">
        <v>0</v>
      </c>
      <c r="J884" s="11">
        <v>0</v>
      </c>
      <c r="K884" s="12">
        <v>0</v>
      </c>
      <c r="L884" s="13">
        <v>0</v>
      </c>
      <c r="M884" s="11">
        <v>0</v>
      </c>
      <c r="N884" s="11">
        <v>0</v>
      </c>
      <c r="O884" s="11">
        <v>0</v>
      </c>
      <c r="P884" s="12">
        <v>0</v>
      </c>
    </row>
    <row r="885" spans="1:16" x14ac:dyDescent="0.35">
      <c r="A885" s="13" t="s">
        <v>231</v>
      </c>
      <c r="B885" s="11" t="s">
        <v>26</v>
      </c>
      <c r="C885" s="11" t="s">
        <v>231</v>
      </c>
      <c r="D885" s="7" t="s">
        <v>40</v>
      </c>
      <c r="E885" s="13">
        <v>2316.7461428642268</v>
      </c>
      <c r="F885" s="12">
        <v>0</v>
      </c>
      <c r="G885" s="13">
        <v>0</v>
      </c>
      <c r="H885" s="11">
        <v>0</v>
      </c>
      <c r="I885" s="11">
        <v>0</v>
      </c>
      <c r="J885" s="11">
        <v>0</v>
      </c>
      <c r="K885" s="12">
        <v>0</v>
      </c>
      <c r="L885" s="13">
        <v>0</v>
      </c>
      <c r="M885" s="11">
        <v>0</v>
      </c>
      <c r="N885" s="11">
        <v>0</v>
      </c>
      <c r="O885" s="11">
        <v>0</v>
      </c>
      <c r="P885" s="12">
        <v>0</v>
      </c>
    </row>
    <row r="886" spans="1:16" x14ac:dyDescent="0.35">
      <c r="A886" s="13" t="s">
        <v>231</v>
      </c>
      <c r="B886" s="11" t="s">
        <v>26</v>
      </c>
      <c r="C886" s="11" t="s">
        <v>26</v>
      </c>
      <c r="D886" s="7" t="s">
        <v>41</v>
      </c>
      <c r="E886" s="13">
        <v>44.254306793212898</v>
      </c>
      <c r="F886" s="12">
        <v>0</v>
      </c>
      <c r="G886" s="13">
        <v>0</v>
      </c>
      <c r="H886" s="11">
        <v>0</v>
      </c>
      <c r="I886" s="11">
        <v>0</v>
      </c>
      <c r="J886" s="11">
        <v>0</v>
      </c>
      <c r="K886" s="12">
        <v>0</v>
      </c>
      <c r="L886" s="13">
        <v>0</v>
      </c>
      <c r="M886" s="11">
        <v>0</v>
      </c>
      <c r="N886" s="11">
        <v>0</v>
      </c>
      <c r="O886" s="11">
        <v>0</v>
      </c>
      <c r="P886" s="12">
        <v>0</v>
      </c>
    </row>
    <row r="887" spans="1:16" x14ac:dyDescent="0.35">
      <c r="A887" s="13" t="s">
        <v>231</v>
      </c>
      <c r="B887" s="11" t="s">
        <v>26</v>
      </c>
      <c r="C887" s="11" t="s">
        <v>231</v>
      </c>
      <c r="D887" s="7" t="s">
        <v>41</v>
      </c>
      <c r="E887" s="13">
        <v>1523.5874023437518</v>
      </c>
      <c r="F887" s="12">
        <v>0</v>
      </c>
      <c r="G887" s="13">
        <v>0</v>
      </c>
      <c r="H887" s="11">
        <v>0</v>
      </c>
      <c r="I887" s="11">
        <v>0</v>
      </c>
      <c r="J887" s="11">
        <v>0</v>
      </c>
      <c r="K887" s="12">
        <v>0</v>
      </c>
      <c r="L887" s="13">
        <v>0</v>
      </c>
      <c r="M887" s="11">
        <v>0</v>
      </c>
      <c r="N887" s="11">
        <v>0</v>
      </c>
      <c r="O887" s="11">
        <v>0</v>
      </c>
      <c r="P887" s="12">
        <v>0</v>
      </c>
    </row>
    <row r="888" spans="1:16" x14ac:dyDescent="0.35">
      <c r="A888" s="13" t="s">
        <v>231</v>
      </c>
      <c r="B888" s="11" t="s">
        <v>26</v>
      </c>
      <c r="C888" s="11" t="s">
        <v>231</v>
      </c>
      <c r="D888" s="7" t="s">
        <v>106</v>
      </c>
      <c r="E888" s="13">
        <v>21.279873847961419</v>
      </c>
      <c r="F888" s="12">
        <v>4</v>
      </c>
      <c r="G888" s="13">
        <v>8.5119495391845685</v>
      </c>
      <c r="H888" s="11">
        <v>0</v>
      </c>
      <c r="I888" s="11">
        <v>0</v>
      </c>
      <c r="J888" s="11">
        <v>0</v>
      </c>
      <c r="K888" s="12">
        <v>8.5119495391845685</v>
      </c>
      <c r="L888" s="13">
        <v>0.85119495391845679</v>
      </c>
      <c r="M888" s="11">
        <v>0</v>
      </c>
      <c r="N888" s="11">
        <v>0</v>
      </c>
      <c r="O888" s="11">
        <v>0</v>
      </c>
      <c r="P888" s="12">
        <v>0.85119495391845679</v>
      </c>
    </row>
    <row r="889" spans="1:16" x14ac:dyDescent="0.35">
      <c r="A889" s="13" t="s">
        <v>231</v>
      </c>
      <c r="B889" s="11" t="s">
        <v>26</v>
      </c>
      <c r="C889" s="11" t="s">
        <v>231</v>
      </c>
      <c r="D889" s="7" t="s">
        <v>42</v>
      </c>
      <c r="E889" s="13">
        <v>26.885883659124381</v>
      </c>
      <c r="F889" s="12">
        <v>6</v>
      </c>
      <c r="G889" s="13">
        <v>2.016441274434329</v>
      </c>
      <c r="H889" s="11">
        <v>2.016441274434329</v>
      </c>
      <c r="I889" s="11">
        <v>2.016441274434329</v>
      </c>
      <c r="J889" s="11">
        <v>2.016441274434329</v>
      </c>
      <c r="K889" s="12">
        <v>8.0657650977373159</v>
      </c>
      <c r="L889" s="13">
        <v>0</v>
      </c>
      <c r="M889" s="11">
        <v>0</v>
      </c>
      <c r="N889" s="11">
        <v>0</v>
      </c>
      <c r="O889" s="11">
        <v>0</v>
      </c>
      <c r="P889" s="12">
        <v>0</v>
      </c>
    </row>
    <row r="890" spans="1:16" x14ac:dyDescent="0.35">
      <c r="A890" s="13" t="s">
        <v>231</v>
      </c>
      <c r="B890" s="11" t="s">
        <v>26</v>
      </c>
      <c r="C890" s="11" t="s">
        <v>26</v>
      </c>
      <c r="D890" s="7" t="s">
        <v>43</v>
      </c>
      <c r="E890" s="13">
        <v>760.73667383193924</v>
      </c>
      <c r="F890" s="12">
        <v>3</v>
      </c>
      <c r="G890" s="13">
        <v>28.527625268697726</v>
      </c>
      <c r="H890" s="11">
        <v>28.527625268697726</v>
      </c>
      <c r="I890" s="11">
        <v>28.527625268697726</v>
      </c>
      <c r="J890" s="11">
        <v>28.527625268697726</v>
      </c>
      <c r="K890" s="12">
        <v>114.1105010747909</v>
      </c>
      <c r="L890" s="13">
        <v>0</v>
      </c>
      <c r="M890" s="11">
        <v>0</v>
      </c>
      <c r="N890" s="11">
        <v>0</v>
      </c>
      <c r="O890" s="11">
        <v>0</v>
      </c>
      <c r="P890" s="12">
        <v>0</v>
      </c>
    </row>
    <row r="891" spans="1:16" x14ac:dyDescent="0.35">
      <c r="A891" s="13" t="s">
        <v>231</v>
      </c>
      <c r="B891" s="11" t="s">
        <v>26</v>
      </c>
      <c r="C891" s="11" t="s">
        <v>231</v>
      </c>
      <c r="D891" s="7" t="s">
        <v>43</v>
      </c>
      <c r="E891" s="13">
        <v>1617.7668530642986</v>
      </c>
      <c r="F891" s="12">
        <v>3</v>
      </c>
      <c r="G891" s="13">
        <v>60.666256989911204</v>
      </c>
      <c r="H891" s="11">
        <v>60.666256989911204</v>
      </c>
      <c r="I891" s="11">
        <v>60.666256989911204</v>
      </c>
      <c r="J891" s="11">
        <v>60.666256989911204</v>
      </c>
      <c r="K891" s="12">
        <v>242.66502795964482</v>
      </c>
      <c r="L891" s="13">
        <v>0</v>
      </c>
      <c r="M891" s="11">
        <v>0</v>
      </c>
      <c r="N891" s="11">
        <v>0</v>
      </c>
      <c r="O891" s="11">
        <v>0</v>
      </c>
      <c r="P891" s="12">
        <v>0</v>
      </c>
    </row>
    <row r="892" spans="1:16" x14ac:dyDescent="0.35">
      <c r="A892" s="13" t="s">
        <v>231</v>
      </c>
      <c r="B892" s="11" t="s">
        <v>26</v>
      </c>
      <c r="C892" s="11" t="s">
        <v>231</v>
      </c>
      <c r="D892" s="7" t="s">
        <v>238</v>
      </c>
      <c r="E892" s="13">
        <v>8.6057634353637695</v>
      </c>
      <c r="F892" s="12">
        <v>0</v>
      </c>
      <c r="G892" s="13">
        <v>0</v>
      </c>
      <c r="H892" s="11">
        <v>0</v>
      </c>
      <c r="I892" s="11">
        <v>0</v>
      </c>
      <c r="J892" s="11">
        <v>0</v>
      </c>
      <c r="K892" s="12">
        <v>0</v>
      </c>
      <c r="L892" s="13">
        <v>0</v>
      </c>
      <c r="M892" s="11">
        <v>0</v>
      </c>
      <c r="N892" s="11">
        <v>0</v>
      </c>
      <c r="O892" s="11">
        <v>0</v>
      </c>
      <c r="P892" s="12">
        <v>0</v>
      </c>
    </row>
    <row r="893" spans="1:16" x14ac:dyDescent="0.35">
      <c r="A893" s="13" t="s">
        <v>231</v>
      </c>
      <c r="B893" s="11" t="s">
        <v>26</v>
      </c>
      <c r="C893" s="11" t="s">
        <v>231</v>
      </c>
      <c r="D893" s="7" t="s">
        <v>239</v>
      </c>
      <c r="E893" s="13">
        <v>61.506324768066399</v>
      </c>
      <c r="F893" s="12">
        <v>0</v>
      </c>
      <c r="G893" s="13">
        <v>0</v>
      </c>
      <c r="H893" s="11">
        <v>0</v>
      </c>
      <c r="I893" s="11">
        <v>0</v>
      </c>
      <c r="J893" s="11">
        <v>0</v>
      </c>
      <c r="K893" s="12">
        <v>0</v>
      </c>
      <c r="L893" s="13">
        <v>0</v>
      </c>
      <c r="M893" s="11">
        <v>0</v>
      </c>
      <c r="N893" s="11">
        <v>0</v>
      </c>
      <c r="O893" s="11">
        <v>0</v>
      </c>
      <c r="P893" s="12">
        <v>0</v>
      </c>
    </row>
    <row r="894" spans="1:16" x14ac:dyDescent="0.35">
      <c r="A894" s="13" t="s">
        <v>231</v>
      </c>
      <c r="B894" s="11" t="s">
        <v>26</v>
      </c>
      <c r="C894" s="11" t="s">
        <v>231</v>
      </c>
      <c r="D894" s="7" t="s">
        <v>240</v>
      </c>
      <c r="E894" s="13">
        <v>83.327207565307589</v>
      </c>
      <c r="F894" s="12">
        <v>0</v>
      </c>
      <c r="G894" s="13">
        <v>0</v>
      </c>
      <c r="H894" s="11">
        <v>0</v>
      </c>
      <c r="I894" s="11">
        <v>0</v>
      </c>
      <c r="J894" s="11">
        <v>0</v>
      </c>
      <c r="K894" s="12">
        <v>0</v>
      </c>
      <c r="L894" s="13">
        <v>0</v>
      </c>
      <c r="M894" s="11">
        <v>0</v>
      </c>
      <c r="N894" s="11">
        <v>0</v>
      </c>
      <c r="O894" s="11">
        <v>0</v>
      </c>
      <c r="P894" s="12">
        <v>0</v>
      </c>
    </row>
    <row r="895" spans="1:16" x14ac:dyDescent="0.35">
      <c r="A895" s="13" t="s">
        <v>231</v>
      </c>
      <c r="B895" s="11" t="s">
        <v>26</v>
      </c>
      <c r="C895" s="11" t="s">
        <v>231</v>
      </c>
      <c r="D895" s="7" t="s">
        <v>83</v>
      </c>
      <c r="E895" s="13">
        <v>153.64596700668341</v>
      </c>
      <c r="F895" s="12">
        <v>4</v>
      </c>
      <c r="G895" s="13">
        <v>19.666683776855475</v>
      </c>
      <c r="H895" s="11">
        <v>29.500025665283214</v>
      </c>
      <c r="I895" s="11">
        <v>0</v>
      </c>
      <c r="J895" s="11">
        <v>0</v>
      </c>
      <c r="K895" s="12">
        <v>49.166709442138689</v>
      </c>
      <c r="L895" s="13">
        <v>0</v>
      </c>
      <c r="M895" s="11">
        <v>0</v>
      </c>
      <c r="N895" s="11">
        <v>0</v>
      </c>
      <c r="O895" s="11">
        <v>0</v>
      </c>
      <c r="P895" s="12">
        <v>0</v>
      </c>
    </row>
    <row r="896" spans="1:16" x14ac:dyDescent="0.35">
      <c r="A896" s="13" t="s">
        <v>231</v>
      </c>
      <c r="B896" s="11" t="s">
        <v>26</v>
      </c>
      <c r="C896" s="11" t="s">
        <v>231</v>
      </c>
      <c r="D896" s="7" t="s">
        <v>131</v>
      </c>
      <c r="E896" s="13">
        <v>253.72140097618109</v>
      </c>
      <c r="F896" s="12">
        <v>6</v>
      </c>
      <c r="G896" s="13">
        <v>48.714508987426768</v>
      </c>
      <c r="H896" s="11">
        <v>73.071763481140167</v>
      </c>
      <c r="I896" s="11">
        <v>0</v>
      </c>
      <c r="J896" s="11">
        <v>0</v>
      </c>
      <c r="K896" s="12">
        <v>121.78627246856693</v>
      </c>
      <c r="L896" s="13">
        <v>0</v>
      </c>
      <c r="M896" s="11">
        <v>0</v>
      </c>
      <c r="N896" s="11">
        <v>0</v>
      </c>
      <c r="O896" s="11">
        <v>0</v>
      </c>
      <c r="P896" s="12">
        <v>0</v>
      </c>
    </row>
    <row r="897" spans="1:16" x14ac:dyDescent="0.35">
      <c r="A897" s="13" t="s">
        <v>231</v>
      </c>
      <c r="B897" s="11" t="s">
        <v>26</v>
      </c>
      <c r="C897" s="11" t="s">
        <v>26</v>
      </c>
      <c r="D897" s="7" t="s">
        <v>45</v>
      </c>
      <c r="E897" s="13">
        <v>409.68864345550497</v>
      </c>
      <c r="F897" s="12">
        <v>1.25</v>
      </c>
      <c r="G897" s="13">
        <v>51.211080431938122</v>
      </c>
      <c r="H897" s="11">
        <v>0</v>
      </c>
      <c r="I897" s="11">
        <v>0</v>
      </c>
      <c r="J897" s="11">
        <v>0</v>
      </c>
      <c r="K897" s="12">
        <v>51.211080431938122</v>
      </c>
      <c r="L897" s="13">
        <v>5.1211080431938125</v>
      </c>
      <c r="M897" s="11">
        <v>0</v>
      </c>
      <c r="N897" s="11">
        <v>0</v>
      </c>
      <c r="O897" s="11">
        <v>0</v>
      </c>
      <c r="P897" s="12">
        <v>5.1211080431938125</v>
      </c>
    </row>
    <row r="898" spans="1:16" x14ac:dyDescent="0.35">
      <c r="A898" s="13" t="s">
        <v>231</v>
      </c>
      <c r="B898" s="11" t="s">
        <v>26</v>
      </c>
      <c r="C898" s="11" t="s">
        <v>231</v>
      </c>
      <c r="D898" s="7" t="s">
        <v>45</v>
      </c>
      <c r="E898" s="13">
        <v>419.12077218294195</v>
      </c>
      <c r="F898" s="12">
        <v>1.25</v>
      </c>
      <c r="G898" s="13">
        <v>52.390096522867744</v>
      </c>
      <c r="H898" s="11">
        <v>0</v>
      </c>
      <c r="I898" s="11">
        <v>0</v>
      </c>
      <c r="J898" s="11">
        <v>0</v>
      </c>
      <c r="K898" s="12">
        <v>52.390096522867744</v>
      </c>
      <c r="L898" s="13">
        <v>5.2390096522867751</v>
      </c>
      <c r="M898" s="11">
        <v>0</v>
      </c>
      <c r="N898" s="11">
        <v>0</v>
      </c>
      <c r="O898" s="11">
        <v>0</v>
      </c>
      <c r="P898" s="12">
        <v>5.2390096522867751</v>
      </c>
    </row>
    <row r="899" spans="1:16" x14ac:dyDescent="0.35">
      <c r="A899" s="13" t="s">
        <v>231</v>
      </c>
      <c r="B899" s="11" t="s">
        <v>26</v>
      </c>
      <c r="C899" s="11" t="s">
        <v>231</v>
      </c>
      <c r="D899" s="7" t="s">
        <v>46</v>
      </c>
      <c r="E899" s="13">
        <v>3813.6972165107773</v>
      </c>
      <c r="F899" s="12">
        <v>1.25</v>
      </c>
      <c r="G899" s="13">
        <v>238.35607603192358</v>
      </c>
      <c r="H899" s="11">
        <v>0</v>
      </c>
      <c r="I899" s="11">
        <v>0</v>
      </c>
      <c r="J899" s="11">
        <v>0</v>
      </c>
      <c r="K899" s="12">
        <v>238.35607603192358</v>
      </c>
      <c r="L899" s="13">
        <v>1906.8486082553886</v>
      </c>
      <c r="M899" s="11">
        <v>0</v>
      </c>
      <c r="N899" s="11">
        <v>0</v>
      </c>
      <c r="O899" s="11">
        <v>0</v>
      </c>
      <c r="P899" s="12">
        <v>1906.8486082553886</v>
      </c>
    </row>
    <row r="900" spans="1:16" x14ac:dyDescent="0.35">
      <c r="A900" s="13" t="s">
        <v>231</v>
      </c>
      <c r="B900" s="11" t="s">
        <v>26</v>
      </c>
      <c r="C900" s="11" t="s">
        <v>26</v>
      </c>
      <c r="D900" s="7" t="s">
        <v>46</v>
      </c>
      <c r="E900" s="13">
        <v>8243.9937175512314</v>
      </c>
      <c r="F900" s="12">
        <v>1.25</v>
      </c>
      <c r="G900" s="13">
        <v>515.24960734695196</v>
      </c>
      <c r="H900" s="11">
        <v>0</v>
      </c>
      <c r="I900" s="11">
        <v>0</v>
      </c>
      <c r="J900" s="11">
        <v>0</v>
      </c>
      <c r="K900" s="12">
        <v>515.24960734695196</v>
      </c>
      <c r="L900" s="13">
        <v>4121.9968587756157</v>
      </c>
      <c r="M900" s="11">
        <v>0</v>
      </c>
      <c r="N900" s="11">
        <v>0</v>
      </c>
      <c r="O900" s="11">
        <v>0</v>
      </c>
      <c r="P900" s="12">
        <v>4121.9968587756157</v>
      </c>
    </row>
    <row r="901" spans="1:16" x14ac:dyDescent="0.35">
      <c r="A901" s="13" t="s">
        <v>231</v>
      </c>
      <c r="B901" s="11" t="s">
        <v>26</v>
      </c>
      <c r="C901" s="11" t="s">
        <v>241</v>
      </c>
      <c r="D901" s="7" t="s">
        <v>47</v>
      </c>
      <c r="E901" s="13">
        <v>457.72708129882801</v>
      </c>
      <c r="F901" s="12">
        <v>0</v>
      </c>
      <c r="G901" s="13">
        <v>0</v>
      </c>
      <c r="H901" s="11">
        <v>0</v>
      </c>
      <c r="I901" s="11">
        <v>0</v>
      </c>
      <c r="J901" s="11">
        <v>0</v>
      </c>
      <c r="K901" s="12">
        <v>0</v>
      </c>
      <c r="L901" s="13">
        <v>0</v>
      </c>
      <c r="M901" s="11">
        <v>0</v>
      </c>
      <c r="N901" s="11">
        <v>0</v>
      </c>
      <c r="O901" s="11">
        <v>0</v>
      </c>
      <c r="P901" s="12">
        <v>0</v>
      </c>
    </row>
    <row r="902" spans="1:16" x14ac:dyDescent="0.35">
      <c r="A902" s="13" t="s">
        <v>231</v>
      </c>
      <c r="B902" s="11" t="s">
        <v>26</v>
      </c>
      <c r="C902" s="11" t="s">
        <v>26</v>
      </c>
      <c r="D902" s="7" t="s">
        <v>47</v>
      </c>
      <c r="E902" s="13">
        <v>897.16959571838322</v>
      </c>
      <c r="F902" s="12">
        <v>0</v>
      </c>
      <c r="G902" s="13">
        <v>0</v>
      </c>
      <c r="H902" s="11">
        <v>0</v>
      </c>
      <c r="I902" s="11">
        <v>0</v>
      </c>
      <c r="J902" s="11">
        <v>0</v>
      </c>
      <c r="K902" s="12">
        <v>0</v>
      </c>
      <c r="L902" s="13">
        <v>0</v>
      </c>
      <c r="M902" s="11">
        <v>0</v>
      </c>
      <c r="N902" s="11">
        <v>0</v>
      </c>
      <c r="O902" s="11">
        <v>0</v>
      </c>
      <c r="P902" s="12">
        <v>0</v>
      </c>
    </row>
    <row r="903" spans="1:16" x14ac:dyDescent="0.35">
      <c r="A903" s="13" t="s">
        <v>231</v>
      </c>
      <c r="B903" s="11" t="s">
        <v>26</v>
      </c>
      <c r="C903" s="11" t="s">
        <v>231</v>
      </c>
      <c r="D903" s="7" t="s">
        <v>47</v>
      </c>
      <c r="E903" s="13">
        <v>3189.6441817283635</v>
      </c>
      <c r="F903" s="12">
        <v>0</v>
      </c>
      <c r="G903" s="13">
        <v>0</v>
      </c>
      <c r="H903" s="11">
        <v>0</v>
      </c>
      <c r="I903" s="11">
        <v>0</v>
      </c>
      <c r="J903" s="11">
        <v>0</v>
      </c>
      <c r="K903" s="12">
        <v>0</v>
      </c>
      <c r="L903" s="13">
        <v>0</v>
      </c>
      <c r="M903" s="11">
        <v>0</v>
      </c>
      <c r="N903" s="11">
        <v>0</v>
      </c>
      <c r="O903" s="11">
        <v>0</v>
      </c>
      <c r="P903" s="12">
        <v>0</v>
      </c>
    </row>
    <row r="904" spans="1:16" x14ac:dyDescent="0.35">
      <c r="A904" s="13" t="s">
        <v>231</v>
      </c>
      <c r="B904" s="11" t="s">
        <v>26</v>
      </c>
      <c r="C904" s="11" t="s">
        <v>231</v>
      </c>
      <c r="D904" s="7" t="s">
        <v>48</v>
      </c>
      <c r="E904" s="13">
        <v>191.69548869133007</v>
      </c>
      <c r="F904" s="12">
        <v>0</v>
      </c>
      <c r="G904" s="13">
        <v>0</v>
      </c>
      <c r="H904" s="11">
        <v>0</v>
      </c>
      <c r="I904" s="11">
        <v>0</v>
      </c>
      <c r="J904" s="11">
        <v>0</v>
      </c>
      <c r="K904" s="12">
        <v>0</v>
      </c>
      <c r="L904" s="13">
        <v>0</v>
      </c>
      <c r="M904" s="11">
        <v>0</v>
      </c>
      <c r="N904" s="11">
        <v>0</v>
      </c>
      <c r="O904" s="11">
        <v>0</v>
      </c>
      <c r="P904" s="12">
        <v>0</v>
      </c>
    </row>
    <row r="905" spans="1:16" x14ac:dyDescent="0.35">
      <c r="A905" s="13" t="s">
        <v>231</v>
      </c>
      <c r="B905" s="11" t="s">
        <v>26</v>
      </c>
      <c r="C905" s="11" t="s">
        <v>241</v>
      </c>
      <c r="D905" s="7" t="s">
        <v>49</v>
      </c>
      <c r="E905" s="13">
        <v>133.137130737305</v>
      </c>
      <c r="F905" s="12">
        <v>0</v>
      </c>
      <c r="G905" s="13">
        <v>0</v>
      </c>
      <c r="H905" s="11">
        <v>0</v>
      </c>
      <c r="I905" s="11">
        <v>0</v>
      </c>
      <c r="J905" s="11">
        <v>0</v>
      </c>
      <c r="K905" s="12">
        <v>0</v>
      </c>
      <c r="L905" s="13">
        <v>0</v>
      </c>
      <c r="M905" s="11">
        <v>0</v>
      </c>
      <c r="N905" s="11">
        <v>0</v>
      </c>
      <c r="O905" s="11">
        <v>0</v>
      </c>
      <c r="P905" s="12">
        <v>0</v>
      </c>
    </row>
    <row r="906" spans="1:16" x14ac:dyDescent="0.35">
      <c r="A906" s="13" t="s">
        <v>231</v>
      </c>
      <c r="B906" s="11" t="s">
        <v>26</v>
      </c>
      <c r="C906" s="11" t="s">
        <v>231</v>
      </c>
      <c r="D906" s="7" t="s">
        <v>49</v>
      </c>
      <c r="E906" s="13">
        <v>303.0082149505613</v>
      </c>
      <c r="F906" s="12">
        <v>0</v>
      </c>
      <c r="G906" s="13">
        <v>0</v>
      </c>
      <c r="H906" s="11">
        <v>0</v>
      </c>
      <c r="I906" s="11">
        <v>0</v>
      </c>
      <c r="J906" s="11">
        <v>0</v>
      </c>
      <c r="K906" s="12">
        <v>0</v>
      </c>
      <c r="L906" s="13">
        <v>0</v>
      </c>
      <c r="M906" s="11">
        <v>0</v>
      </c>
      <c r="N906" s="11">
        <v>0</v>
      </c>
      <c r="O906" s="11">
        <v>0</v>
      </c>
      <c r="P906" s="12">
        <v>0</v>
      </c>
    </row>
    <row r="907" spans="1:16" x14ac:dyDescent="0.35">
      <c r="A907" s="13" t="s">
        <v>231</v>
      </c>
      <c r="B907" s="11" t="s">
        <v>26</v>
      </c>
      <c r="C907" s="11" t="s">
        <v>26</v>
      </c>
      <c r="D907" s="7" t="s">
        <v>50</v>
      </c>
      <c r="E907" s="13">
        <v>503.95986938476563</v>
      </c>
      <c r="F907" s="12">
        <v>0.3</v>
      </c>
      <c r="G907" s="13">
        <v>0</v>
      </c>
      <c r="H907" s="11">
        <v>0</v>
      </c>
      <c r="I907" s="11">
        <v>0</v>
      </c>
      <c r="J907" s="11">
        <v>3.0237592163085938</v>
      </c>
      <c r="K907" s="12">
        <v>3.0237592163085938</v>
      </c>
      <c r="L907" s="13">
        <v>0</v>
      </c>
      <c r="M907" s="11">
        <v>0</v>
      </c>
      <c r="N907" s="11">
        <v>0</v>
      </c>
      <c r="O907" s="11">
        <v>0</v>
      </c>
      <c r="P907" s="12">
        <v>0</v>
      </c>
    </row>
    <row r="908" spans="1:16" x14ac:dyDescent="0.35">
      <c r="A908" s="13" t="s">
        <v>231</v>
      </c>
      <c r="B908" s="11" t="s">
        <v>26</v>
      </c>
      <c r="C908" s="11" t="s">
        <v>231</v>
      </c>
      <c r="D908" s="7" t="s">
        <v>50</v>
      </c>
      <c r="E908" s="13">
        <v>707.05195140838669</v>
      </c>
      <c r="F908" s="12">
        <v>0.3</v>
      </c>
      <c r="G908" s="13">
        <v>0</v>
      </c>
      <c r="H908" s="11">
        <v>0</v>
      </c>
      <c r="I908" s="11">
        <v>0</v>
      </c>
      <c r="J908" s="11">
        <v>4.2423117084503206</v>
      </c>
      <c r="K908" s="12">
        <v>4.2423117084503206</v>
      </c>
      <c r="L908" s="13">
        <v>0</v>
      </c>
      <c r="M908" s="11">
        <v>0</v>
      </c>
      <c r="N908" s="11">
        <v>0</v>
      </c>
      <c r="O908" s="11">
        <v>0</v>
      </c>
      <c r="P908" s="12">
        <v>0</v>
      </c>
    </row>
    <row r="909" spans="1:16" x14ac:dyDescent="0.35">
      <c r="A909" s="13" t="s">
        <v>231</v>
      </c>
      <c r="B909" s="11" t="s">
        <v>26</v>
      </c>
      <c r="C909" s="11" t="s">
        <v>231</v>
      </c>
      <c r="D909" s="7" t="s">
        <v>242</v>
      </c>
      <c r="E909" s="13">
        <v>13.0881605148315</v>
      </c>
      <c r="F909" s="12">
        <v>0</v>
      </c>
      <c r="G909" s="13">
        <v>0</v>
      </c>
      <c r="H909" s="11">
        <v>0</v>
      </c>
      <c r="I909" s="11">
        <v>0</v>
      </c>
      <c r="J909" s="11">
        <v>0</v>
      </c>
      <c r="K909" s="12">
        <v>0</v>
      </c>
      <c r="L909" s="13">
        <v>0</v>
      </c>
      <c r="M909" s="11">
        <v>0</v>
      </c>
      <c r="N909" s="11">
        <v>0</v>
      </c>
      <c r="O909" s="11">
        <v>0</v>
      </c>
      <c r="P909" s="12">
        <v>0</v>
      </c>
    </row>
    <row r="910" spans="1:16" x14ac:dyDescent="0.35">
      <c r="A910" s="13" t="s">
        <v>231</v>
      </c>
      <c r="B910" s="11" t="s">
        <v>26</v>
      </c>
      <c r="C910" s="11" t="s">
        <v>231</v>
      </c>
      <c r="D910" s="7" t="s">
        <v>174</v>
      </c>
      <c r="E910" s="13">
        <v>15.9986515045166</v>
      </c>
      <c r="F910" s="12">
        <v>4</v>
      </c>
      <c r="G910" s="13">
        <v>1.5998651504516601</v>
      </c>
      <c r="H910" s="11">
        <v>1.5998651504516601</v>
      </c>
      <c r="I910" s="11">
        <v>1.5998651504516601</v>
      </c>
      <c r="J910" s="11">
        <v>1.5998651504516601</v>
      </c>
      <c r="K910" s="12">
        <v>6.3994606018066404</v>
      </c>
      <c r="L910" s="13">
        <v>0</v>
      </c>
      <c r="M910" s="11">
        <v>0</v>
      </c>
      <c r="N910" s="11">
        <v>0</v>
      </c>
      <c r="O910" s="11">
        <v>0</v>
      </c>
      <c r="P910" s="12">
        <v>0</v>
      </c>
    </row>
    <row r="911" spans="1:16" x14ac:dyDescent="0.35">
      <c r="A911" s="13" t="s">
        <v>231</v>
      </c>
      <c r="B911" s="11" t="s">
        <v>26</v>
      </c>
      <c r="C911" s="11" t="s">
        <v>231</v>
      </c>
      <c r="D911" s="7" t="s">
        <v>84</v>
      </c>
      <c r="E911" s="13">
        <v>2.36579442024231</v>
      </c>
      <c r="F911" s="12">
        <v>5</v>
      </c>
      <c r="G911" s="13">
        <v>0</v>
      </c>
      <c r="H911" s="11">
        <v>0</v>
      </c>
      <c r="I911" s="11">
        <v>0</v>
      </c>
      <c r="J911" s="11">
        <v>0.5914486050605775</v>
      </c>
      <c r="K911" s="12">
        <v>0.5914486050605775</v>
      </c>
      <c r="L911" s="13">
        <v>0</v>
      </c>
      <c r="M911" s="11">
        <v>0</v>
      </c>
      <c r="N911" s="11">
        <v>0</v>
      </c>
      <c r="O911" s="11">
        <v>0.1182897210121155</v>
      </c>
      <c r="P911" s="12">
        <v>0.1182897210121155</v>
      </c>
    </row>
    <row r="912" spans="1:16" x14ac:dyDescent="0.35">
      <c r="A912" s="13" t="s">
        <v>231</v>
      </c>
      <c r="B912" s="11" t="s">
        <v>26</v>
      </c>
      <c r="C912" s="11" t="s">
        <v>231</v>
      </c>
      <c r="D912" s="7" t="s">
        <v>243</v>
      </c>
      <c r="E912" s="13">
        <v>5.4545569419860804</v>
      </c>
      <c r="F912" s="12">
        <v>0</v>
      </c>
      <c r="G912" s="13">
        <v>0</v>
      </c>
      <c r="H912" s="11">
        <v>0</v>
      </c>
      <c r="I912" s="11">
        <v>0</v>
      </c>
      <c r="J912" s="11">
        <v>0</v>
      </c>
      <c r="K912" s="12">
        <v>0</v>
      </c>
      <c r="L912" s="13">
        <v>0</v>
      </c>
      <c r="M912" s="11">
        <v>0</v>
      </c>
      <c r="N912" s="11">
        <v>0</v>
      </c>
      <c r="O912" s="11">
        <v>0</v>
      </c>
      <c r="P912" s="12">
        <v>0</v>
      </c>
    </row>
    <row r="913" spans="1:16" x14ac:dyDescent="0.35">
      <c r="A913" s="13" t="s">
        <v>231</v>
      </c>
      <c r="B913" s="11" t="s">
        <v>26</v>
      </c>
      <c r="C913" s="11" t="s">
        <v>231</v>
      </c>
      <c r="D913" s="7" t="s">
        <v>244</v>
      </c>
      <c r="E913" s="13">
        <v>17.585859537124648</v>
      </c>
      <c r="F913" s="12">
        <v>0</v>
      </c>
      <c r="G913" s="13">
        <v>0</v>
      </c>
      <c r="H913" s="11">
        <v>0</v>
      </c>
      <c r="I913" s="11">
        <v>0</v>
      </c>
      <c r="J913" s="11">
        <v>0</v>
      </c>
      <c r="K913" s="12">
        <v>0</v>
      </c>
      <c r="L913" s="13">
        <v>0</v>
      </c>
      <c r="M913" s="11">
        <v>0</v>
      </c>
      <c r="N913" s="11">
        <v>0</v>
      </c>
      <c r="O913" s="11">
        <v>0</v>
      </c>
      <c r="P913" s="12">
        <v>0</v>
      </c>
    </row>
    <row r="914" spans="1:16" x14ac:dyDescent="0.35">
      <c r="A914" s="13" t="s">
        <v>231</v>
      </c>
      <c r="B914" s="11" t="s">
        <v>26</v>
      </c>
      <c r="C914" s="11" t="s">
        <v>231</v>
      </c>
      <c r="D914" s="7" t="s">
        <v>52</v>
      </c>
      <c r="E914" s="13">
        <v>175.26252293586737</v>
      </c>
      <c r="F914" s="12">
        <v>4.5</v>
      </c>
      <c r="G914" s="13">
        <v>15.773627064228068</v>
      </c>
      <c r="H914" s="11">
        <v>23.660440596342095</v>
      </c>
      <c r="I914" s="11">
        <v>0</v>
      </c>
      <c r="J914" s="11">
        <v>0</v>
      </c>
      <c r="K914" s="12">
        <v>39.434067660570165</v>
      </c>
      <c r="L914" s="13">
        <v>0</v>
      </c>
      <c r="M914" s="11">
        <v>0</v>
      </c>
      <c r="N914" s="11">
        <v>0</v>
      </c>
      <c r="O914" s="11">
        <v>0</v>
      </c>
      <c r="P914" s="12">
        <v>0</v>
      </c>
    </row>
    <row r="915" spans="1:16" x14ac:dyDescent="0.35">
      <c r="A915" s="13" t="s">
        <v>231</v>
      </c>
      <c r="B915" s="11" t="s">
        <v>26</v>
      </c>
      <c r="C915" s="11" t="s">
        <v>231</v>
      </c>
      <c r="D915" s="7" t="s">
        <v>132</v>
      </c>
      <c r="E915" s="13">
        <v>43.348834514617941</v>
      </c>
      <c r="F915" s="12">
        <v>0</v>
      </c>
      <c r="G915" s="13">
        <v>0</v>
      </c>
      <c r="H915" s="11">
        <v>0</v>
      </c>
      <c r="I915" s="11">
        <v>0</v>
      </c>
      <c r="J915" s="11">
        <v>0</v>
      </c>
      <c r="K915" s="12">
        <v>0</v>
      </c>
      <c r="L915" s="13">
        <v>0</v>
      </c>
      <c r="M915" s="11">
        <v>0</v>
      </c>
      <c r="N915" s="11">
        <v>0</v>
      </c>
      <c r="O915" s="11">
        <v>0</v>
      </c>
      <c r="P915" s="12">
        <v>0</v>
      </c>
    </row>
    <row r="916" spans="1:16" x14ac:dyDescent="0.35">
      <c r="A916" s="13" t="s">
        <v>231</v>
      </c>
      <c r="B916" s="11" t="s">
        <v>26</v>
      </c>
      <c r="C916" s="11" t="s">
        <v>231</v>
      </c>
      <c r="D916" s="7" t="s">
        <v>245</v>
      </c>
      <c r="E916" s="13">
        <v>5.3995399475097701</v>
      </c>
      <c r="F916" s="12">
        <v>0</v>
      </c>
      <c r="G916" s="13">
        <v>0</v>
      </c>
      <c r="H916" s="11">
        <v>0</v>
      </c>
      <c r="I916" s="11">
        <v>0</v>
      </c>
      <c r="J916" s="11">
        <v>0</v>
      </c>
      <c r="K916" s="12">
        <v>0</v>
      </c>
      <c r="L916" s="13">
        <v>0</v>
      </c>
      <c r="M916" s="11">
        <v>0</v>
      </c>
      <c r="N916" s="11">
        <v>0</v>
      </c>
      <c r="O916" s="11">
        <v>0</v>
      </c>
      <c r="P916" s="12">
        <v>0</v>
      </c>
    </row>
    <row r="917" spans="1:16" x14ac:dyDescent="0.35">
      <c r="A917" s="13" t="s">
        <v>231</v>
      </c>
      <c r="B917" s="11" t="s">
        <v>26</v>
      </c>
      <c r="C917" s="11" t="s">
        <v>231</v>
      </c>
      <c r="D917" s="7" t="s">
        <v>87</v>
      </c>
      <c r="E917" s="13">
        <v>4.4758553504943803</v>
      </c>
      <c r="F917" s="12">
        <v>3</v>
      </c>
      <c r="G917" s="13">
        <v>0.33568915128707855</v>
      </c>
      <c r="H917" s="11">
        <v>0.33568915128707855</v>
      </c>
      <c r="I917" s="11">
        <v>0.33568915128707855</v>
      </c>
      <c r="J917" s="11">
        <v>0.33568915128707855</v>
      </c>
      <c r="K917" s="12">
        <v>1.3427566051483142</v>
      </c>
      <c r="L917" s="13">
        <v>0</v>
      </c>
      <c r="M917" s="11">
        <v>0</v>
      </c>
      <c r="N917" s="11">
        <v>0</v>
      </c>
      <c r="O917" s="11">
        <v>0</v>
      </c>
      <c r="P917" s="12">
        <v>0</v>
      </c>
    </row>
    <row r="918" spans="1:16" x14ac:dyDescent="0.35">
      <c r="A918" s="13" t="s">
        <v>231</v>
      </c>
      <c r="B918" s="11" t="s">
        <v>26</v>
      </c>
      <c r="C918" s="11" t="s">
        <v>231</v>
      </c>
      <c r="D918" s="7" t="s">
        <v>88</v>
      </c>
      <c r="E918" s="13">
        <v>32.184563636779771</v>
      </c>
      <c r="F918" s="12">
        <v>6</v>
      </c>
      <c r="G918" s="13">
        <v>4.8276845455169664</v>
      </c>
      <c r="H918" s="11">
        <v>4.8276845455169664</v>
      </c>
      <c r="I918" s="11">
        <v>4.8276845455169664</v>
      </c>
      <c r="J918" s="11">
        <v>4.8276845455169664</v>
      </c>
      <c r="K918" s="12">
        <v>19.310738182067865</v>
      </c>
      <c r="L918" s="13">
        <v>0</v>
      </c>
      <c r="M918" s="11">
        <v>0</v>
      </c>
      <c r="N918" s="11">
        <v>0</v>
      </c>
      <c r="O918" s="11">
        <v>0</v>
      </c>
      <c r="P918" s="12">
        <v>0</v>
      </c>
    </row>
    <row r="919" spans="1:16" x14ac:dyDescent="0.35">
      <c r="A919" s="13" t="s">
        <v>231</v>
      </c>
      <c r="B919" s="11" t="s">
        <v>26</v>
      </c>
      <c r="C919" s="11" t="s">
        <v>26</v>
      </c>
      <c r="D919" s="7" t="s">
        <v>53</v>
      </c>
      <c r="E919" s="13">
        <v>123.6362609863281</v>
      </c>
      <c r="F919" s="12">
        <v>3</v>
      </c>
      <c r="G919" s="13">
        <v>9.2727195739746087</v>
      </c>
      <c r="H919" s="11">
        <v>9.2727195739746087</v>
      </c>
      <c r="I919" s="11">
        <v>9.2727195739746087</v>
      </c>
      <c r="J919" s="11">
        <v>9.2727195739746087</v>
      </c>
      <c r="K919" s="12">
        <v>37.090878295898435</v>
      </c>
      <c r="L919" s="13">
        <v>0</v>
      </c>
      <c r="M919" s="11">
        <v>0</v>
      </c>
      <c r="N919" s="11">
        <v>0</v>
      </c>
      <c r="O919" s="11">
        <v>0</v>
      </c>
      <c r="P919" s="12">
        <v>0</v>
      </c>
    </row>
    <row r="920" spans="1:16" x14ac:dyDescent="0.35">
      <c r="A920" s="13" t="s">
        <v>231</v>
      </c>
      <c r="B920" s="11" t="s">
        <v>26</v>
      </c>
      <c r="C920" s="11" t="s">
        <v>231</v>
      </c>
      <c r="D920" s="7" t="s">
        <v>53</v>
      </c>
      <c r="E920" s="13">
        <v>183.11681318283084</v>
      </c>
      <c r="F920" s="12">
        <v>3</v>
      </c>
      <c r="G920" s="13">
        <v>13.733760988712316</v>
      </c>
      <c r="H920" s="11">
        <v>13.733760988712316</v>
      </c>
      <c r="I920" s="11">
        <v>13.733760988712316</v>
      </c>
      <c r="J920" s="11">
        <v>13.733760988712316</v>
      </c>
      <c r="K920" s="12">
        <v>54.935043954849263</v>
      </c>
      <c r="L920" s="13">
        <v>0</v>
      </c>
      <c r="M920" s="11">
        <v>0</v>
      </c>
      <c r="N920" s="11">
        <v>0</v>
      </c>
      <c r="O920" s="11">
        <v>0</v>
      </c>
      <c r="P920" s="12">
        <v>0</v>
      </c>
    </row>
    <row r="921" spans="1:16" x14ac:dyDescent="0.35">
      <c r="A921" s="13" t="s">
        <v>231</v>
      </c>
      <c r="B921" s="11" t="s">
        <v>26</v>
      </c>
      <c r="C921" s="11" t="s">
        <v>231</v>
      </c>
      <c r="D921" s="7" t="s">
        <v>54</v>
      </c>
      <c r="E921" s="13">
        <v>135.95352172851599</v>
      </c>
      <c r="F921" s="12">
        <v>0.6</v>
      </c>
      <c r="G921" s="13">
        <v>0</v>
      </c>
      <c r="H921" s="11">
        <v>0</v>
      </c>
      <c r="I921" s="11">
        <v>0</v>
      </c>
      <c r="J921" s="11">
        <v>0</v>
      </c>
      <c r="K921" s="12">
        <v>0</v>
      </c>
      <c r="L921" s="13">
        <v>0</v>
      </c>
      <c r="M921" s="11">
        <v>0</v>
      </c>
      <c r="N921" s="11">
        <v>0</v>
      </c>
      <c r="O921" s="11">
        <v>0</v>
      </c>
      <c r="P921" s="12">
        <v>0</v>
      </c>
    </row>
    <row r="922" spans="1:16" x14ac:dyDescent="0.35">
      <c r="A922" s="13" t="s">
        <v>231</v>
      </c>
      <c r="B922" s="11" t="s">
        <v>26</v>
      </c>
      <c r="C922" s="11" t="s">
        <v>231</v>
      </c>
      <c r="D922" s="7" t="s">
        <v>246</v>
      </c>
      <c r="E922" s="13">
        <v>444.63070678710898</v>
      </c>
      <c r="F922" s="12">
        <v>0</v>
      </c>
      <c r="G922" s="13">
        <v>0</v>
      </c>
      <c r="H922" s="11">
        <v>0</v>
      </c>
      <c r="I922" s="11">
        <v>0</v>
      </c>
      <c r="J922" s="11">
        <v>0</v>
      </c>
      <c r="K922" s="12">
        <v>0</v>
      </c>
      <c r="L922" s="13">
        <v>0</v>
      </c>
      <c r="M922" s="11">
        <v>0</v>
      </c>
      <c r="N922" s="11">
        <v>0</v>
      </c>
      <c r="O922" s="11">
        <v>0</v>
      </c>
      <c r="P922" s="12">
        <v>0</v>
      </c>
    </row>
    <row r="923" spans="1:16" x14ac:dyDescent="0.35">
      <c r="A923" s="13" t="s">
        <v>231</v>
      </c>
      <c r="B923" s="11" t="s">
        <v>26</v>
      </c>
      <c r="C923" s="11" t="s">
        <v>231</v>
      </c>
      <c r="D923" s="7" t="s">
        <v>56</v>
      </c>
      <c r="E923" s="13">
        <v>95.773174285888601</v>
      </c>
      <c r="F923" s="12">
        <v>6</v>
      </c>
      <c r="G923" s="13">
        <v>0</v>
      </c>
      <c r="H923" s="11">
        <v>57.46390457153317</v>
      </c>
      <c r="I923" s="11">
        <v>0</v>
      </c>
      <c r="J923" s="11">
        <v>0</v>
      </c>
      <c r="K923" s="12">
        <v>57.46390457153317</v>
      </c>
      <c r="L923" s="13">
        <v>0</v>
      </c>
      <c r="M923" s="11">
        <v>5.746390457153316</v>
      </c>
      <c r="N923" s="11">
        <v>0</v>
      </c>
      <c r="O923" s="11">
        <v>0</v>
      </c>
      <c r="P923" s="12">
        <v>5.746390457153316</v>
      </c>
    </row>
    <row r="924" spans="1:16" x14ac:dyDescent="0.35">
      <c r="A924" s="13" t="s">
        <v>231</v>
      </c>
      <c r="B924" s="11" t="s">
        <v>26</v>
      </c>
      <c r="C924" s="11" t="s">
        <v>26</v>
      </c>
      <c r="D924" s="7" t="s">
        <v>57</v>
      </c>
      <c r="E924" s="13">
        <v>32.046694755554199</v>
      </c>
      <c r="F924" s="12">
        <v>0</v>
      </c>
      <c r="G924" s="13">
        <v>0</v>
      </c>
      <c r="H924" s="11">
        <v>0</v>
      </c>
      <c r="I924" s="11">
        <v>0</v>
      </c>
      <c r="J924" s="11">
        <v>0</v>
      </c>
      <c r="K924" s="12">
        <v>0</v>
      </c>
      <c r="L924" s="13">
        <v>0</v>
      </c>
      <c r="M924" s="11">
        <v>0</v>
      </c>
      <c r="N924" s="11">
        <v>0</v>
      </c>
      <c r="O924" s="11">
        <v>0</v>
      </c>
      <c r="P924" s="12">
        <v>0</v>
      </c>
    </row>
    <row r="925" spans="1:16" x14ac:dyDescent="0.35">
      <c r="A925" s="13" t="s">
        <v>231</v>
      </c>
      <c r="B925" s="11" t="s">
        <v>26</v>
      </c>
      <c r="C925" s="11" t="s">
        <v>231</v>
      </c>
      <c r="D925" s="7" t="s">
        <v>57</v>
      </c>
      <c r="E925" s="13">
        <v>351.45302641391766</v>
      </c>
      <c r="F925" s="12">
        <v>0</v>
      </c>
      <c r="G925" s="13">
        <v>0</v>
      </c>
      <c r="H925" s="11">
        <v>0</v>
      </c>
      <c r="I925" s="11">
        <v>0</v>
      </c>
      <c r="J925" s="11">
        <v>0</v>
      </c>
      <c r="K925" s="12">
        <v>0</v>
      </c>
      <c r="L925" s="13">
        <v>0</v>
      </c>
      <c r="M925" s="11">
        <v>0</v>
      </c>
      <c r="N925" s="11">
        <v>0</v>
      </c>
      <c r="O925" s="11">
        <v>0</v>
      </c>
      <c r="P925" s="12">
        <v>0</v>
      </c>
    </row>
    <row r="926" spans="1:16" x14ac:dyDescent="0.35">
      <c r="A926" s="13" t="s">
        <v>231</v>
      </c>
      <c r="B926" s="11" t="s">
        <v>26</v>
      </c>
      <c r="C926" s="11" t="s">
        <v>231</v>
      </c>
      <c r="D926" s="7" t="s">
        <v>89</v>
      </c>
      <c r="E926" s="13">
        <v>82.094916343689079</v>
      </c>
      <c r="F926" s="12">
        <v>5</v>
      </c>
      <c r="G926" s="13">
        <v>8.2094916343689093</v>
      </c>
      <c r="H926" s="11">
        <v>12.314237451553362</v>
      </c>
      <c r="I926" s="11">
        <v>0</v>
      </c>
      <c r="J926" s="11">
        <v>0</v>
      </c>
      <c r="K926" s="12">
        <v>20.52372908592227</v>
      </c>
      <c r="L926" s="13">
        <v>0</v>
      </c>
      <c r="M926" s="11">
        <v>0</v>
      </c>
      <c r="N926" s="11">
        <v>0</v>
      </c>
      <c r="O926" s="11">
        <v>0</v>
      </c>
      <c r="P926" s="12">
        <v>0</v>
      </c>
    </row>
    <row r="927" spans="1:16" x14ac:dyDescent="0.35">
      <c r="A927" s="13" t="s">
        <v>231</v>
      </c>
      <c r="B927" s="11" t="s">
        <v>26</v>
      </c>
      <c r="C927" s="11" t="s">
        <v>231</v>
      </c>
      <c r="D927" s="7" t="s">
        <v>247</v>
      </c>
      <c r="E927" s="13">
        <v>4.8041725158691397</v>
      </c>
      <c r="F927" s="12">
        <v>0</v>
      </c>
      <c r="G927" s="13">
        <v>0</v>
      </c>
      <c r="H927" s="11">
        <v>0</v>
      </c>
      <c r="I927" s="11">
        <v>0</v>
      </c>
      <c r="J927" s="11">
        <v>0</v>
      </c>
      <c r="K927" s="12">
        <v>0</v>
      </c>
      <c r="L927" s="13">
        <v>0</v>
      </c>
      <c r="M927" s="11">
        <v>0</v>
      </c>
      <c r="N927" s="11">
        <v>0</v>
      </c>
      <c r="O927" s="11">
        <v>0</v>
      </c>
      <c r="P927" s="12">
        <v>0</v>
      </c>
    </row>
    <row r="928" spans="1:16" x14ac:dyDescent="0.35">
      <c r="A928" s="13" t="s">
        <v>231</v>
      </c>
      <c r="B928" s="11" t="s">
        <v>26</v>
      </c>
      <c r="C928" s="11" t="s">
        <v>231</v>
      </c>
      <c r="D928" s="7" t="s">
        <v>248</v>
      </c>
      <c r="E928" s="13">
        <v>5.4945850372314498</v>
      </c>
      <c r="F928" s="12">
        <v>0</v>
      </c>
      <c r="G928" s="13">
        <v>0</v>
      </c>
      <c r="H928" s="11">
        <v>0</v>
      </c>
      <c r="I928" s="11">
        <v>0</v>
      </c>
      <c r="J928" s="11">
        <v>0</v>
      </c>
      <c r="K928" s="12">
        <v>0</v>
      </c>
      <c r="L928" s="13">
        <v>0</v>
      </c>
      <c r="M928" s="11">
        <v>0</v>
      </c>
      <c r="N928" s="11">
        <v>0</v>
      </c>
      <c r="O928" s="11">
        <v>0</v>
      </c>
      <c r="P928" s="12">
        <v>0</v>
      </c>
    </row>
    <row r="929" spans="1:16" x14ac:dyDescent="0.35">
      <c r="A929" s="13" t="s">
        <v>231</v>
      </c>
      <c r="B929" s="11" t="s">
        <v>26</v>
      </c>
      <c r="C929" s="11" t="s">
        <v>231</v>
      </c>
      <c r="D929" s="7" t="s">
        <v>134</v>
      </c>
      <c r="E929" s="13">
        <v>61.774223327636705</v>
      </c>
      <c r="F929" s="12">
        <v>4.5</v>
      </c>
      <c r="G929" s="13">
        <v>8.8954881591796866</v>
      </c>
      <c r="H929" s="11">
        <v>13.343232238769527</v>
      </c>
      <c r="I929" s="11">
        <v>0</v>
      </c>
      <c r="J929" s="11">
        <v>0</v>
      </c>
      <c r="K929" s="12">
        <v>22.238720397949216</v>
      </c>
      <c r="L929" s="13">
        <v>0</v>
      </c>
      <c r="M929" s="11">
        <v>0</v>
      </c>
      <c r="N929" s="11">
        <v>0</v>
      </c>
      <c r="O929" s="11">
        <v>0</v>
      </c>
      <c r="P929" s="12">
        <v>0</v>
      </c>
    </row>
    <row r="930" spans="1:16" x14ac:dyDescent="0.35">
      <c r="A930" s="13" t="s">
        <v>231</v>
      </c>
      <c r="B930" s="11" t="s">
        <v>26</v>
      </c>
      <c r="C930" s="11" t="s">
        <v>231</v>
      </c>
      <c r="D930" s="7" t="s">
        <v>249</v>
      </c>
      <c r="E930" s="13">
        <v>78.719049930572567</v>
      </c>
      <c r="F930" s="12">
        <v>0</v>
      </c>
      <c r="G930" s="13">
        <v>0</v>
      </c>
      <c r="H930" s="11">
        <v>0</v>
      </c>
      <c r="I930" s="11">
        <v>0</v>
      </c>
      <c r="J930" s="11">
        <v>0</v>
      </c>
      <c r="K930" s="12">
        <v>0</v>
      </c>
      <c r="L930" s="13">
        <v>0</v>
      </c>
      <c r="M930" s="11">
        <v>0</v>
      </c>
      <c r="N930" s="11">
        <v>0</v>
      </c>
      <c r="O930" s="11">
        <v>0</v>
      </c>
      <c r="P930" s="12">
        <v>0</v>
      </c>
    </row>
    <row r="931" spans="1:16" x14ac:dyDescent="0.35">
      <c r="A931" s="13" t="s">
        <v>231</v>
      </c>
      <c r="B931" s="11" t="s">
        <v>26</v>
      </c>
      <c r="C931" s="11" t="s">
        <v>231</v>
      </c>
      <c r="D931" s="7" t="s">
        <v>58</v>
      </c>
      <c r="E931" s="13">
        <v>3.4655835628509499</v>
      </c>
      <c r="F931" s="12">
        <v>0</v>
      </c>
      <c r="G931" s="13">
        <v>0</v>
      </c>
      <c r="H931" s="11">
        <v>0</v>
      </c>
      <c r="I931" s="11">
        <v>0</v>
      </c>
      <c r="J931" s="11">
        <v>0</v>
      </c>
      <c r="K931" s="12">
        <v>0</v>
      </c>
      <c r="L931" s="13">
        <v>0</v>
      </c>
      <c r="M931" s="11">
        <v>0</v>
      </c>
      <c r="N931" s="11">
        <v>0</v>
      </c>
      <c r="O931" s="11">
        <v>0</v>
      </c>
      <c r="P931" s="12">
        <v>0</v>
      </c>
    </row>
    <row r="932" spans="1:16" x14ac:dyDescent="0.35">
      <c r="A932" s="13" t="s">
        <v>231</v>
      </c>
      <c r="B932" s="11" t="s">
        <v>26</v>
      </c>
      <c r="C932" s="11" t="s">
        <v>26</v>
      </c>
      <c r="D932" s="7" t="s">
        <v>59</v>
      </c>
      <c r="E932" s="13">
        <v>10.523877143859901</v>
      </c>
      <c r="F932" s="12">
        <v>3</v>
      </c>
      <c r="G932" s="13">
        <v>0</v>
      </c>
      <c r="H932" s="11">
        <v>0</v>
      </c>
      <c r="I932" s="11">
        <v>0</v>
      </c>
      <c r="J932" s="11">
        <v>1.5785815715789853</v>
      </c>
      <c r="K932" s="12">
        <v>1.5785815715789853</v>
      </c>
      <c r="L932" s="13">
        <v>0</v>
      </c>
      <c r="M932" s="11">
        <v>0</v>
      </c>
      <c r="N932" s="11">
        <v>0</v>
      </c>
      <c r="O932" s="11">
        <v>0</v>
      </c>
      <c r="P932" s="12">
        <v>0</v>
      </c>
    </row>
    <row r="933" spans="1:16" x14ac:dyDescent="0.35">
      <c r="A933" s="13" t="s">
        <v>231</v>
      </c>
      <c r="B933" s="11" t="s">
        <v>26</v>
      </c>
      <c r="C933" s="11" t="s">
        <v>231</v>
      </c>
      <c r="D933" s="7" t="s">
        <v>59</v>
      </c>
      <c r="E933" s="13">
        <v>545.63852202892315</v>
      </c>
      <c r="F933" s="12">
        <v>3</v>
      </c>
      <c r="G933" s="13">
        <v>0</v>
      </c>
      <c r="H933" s="11">
        <v>0</v>
      </c>
      <c r="I933" s="11">
        <v>0</v>
      </c>
      <c r="J933" s="11">
        <v>81.845778304338481</v>
      </c>
      <c r="K933" s="12">
        <v>81.845778304338481</v>
      </c>
      <c r="L933" s="13">
        <v>0</v>
      </c>
      <c r="M933" s="11">
        <v>0</v>
      </c>
      <c r="N933" s="11">
        <v>0</v>
      </c>
      <c r="O933" s="11">
        <v>0</v>
      </c>
      <c r="P933" s="12">
        <v>0</v>
      </c>
    </row>
    <row r="934" spans="1:16" x14ac:dyDescent="0.35">
      <c r="A934" s="13" t="s">
        <v>231</v>
      </c>
      <c r="B934" s="11" t="s">
        <v>26</v>
      </c>
      <c r="C934" s="11" t="s">
        <v>231</v>
      </c>
      <c r="D934" s="7" t="s">
        <v>60</v>
      </c>
      <c r="E934" s="13">
        <v>217.2281706333159</v>
      </c>
      <c r="F934" s="12">
        <v>4</v>
      </c>
      <c r="G934" s="13">
        <v>27.805205841064435</v>
      </c>
      <c r="H934" s="11">
        <v>41.707808761596652</v>
      </c>
      <c r="I934" s="11">
        <v>0</v>
      </c>
      <c r="J934" s="11">
        <v>0</v>
      </c>
      <c r="K934" s="12">
        <v>69.513014602661087</v>
      </c>
      <c r="L934" s="13">
        <v>0</v>
      </c>
      <c r="M934" s="11">
        <v>0</v>
      </c>
      <c r="N934" s="11">
        <v>0</v>
      </c>
      <c r="O934" s="11">
        <v>0</v>
      </c>
      <c r="P934" s="12">
        <v>0</v>
      </c>
    </row>
    <row r="935" spans="1:16" x14ac:dyDescent="0.35">
      <c r="A935" s="13" t="s">
        <v>231</v>
      </c>
      <c r="B935" s="11" t="s">
        <v>26</v>
      </c>
      <c r="C935" s="11" t="s">
        <v>231</v>
      </c>
      <c r="D935" s="7" t="s">
        <v>110</v>
      </c>
      <c r="E935" s="13">
        <v>36.342761397361677</v>
      </c>
      <c r="F935" s="12">
        <v>5</v>
      </c>
      <c r="G935" s="13">
        <v>5.8148418235778685</v>
      </c>
      <c r="H935" s="11">
        <v>8.7222627353668027</v>
      </c>
      <c r="I935" s="11">
        <v>0</v>
      </c>
      <c r="J935" s="11">
        <v>0</v>
      </c>
      <c r="K935" s="12">
        <v>14.537104558944671</v>
      </c>
      <c r="L935" s="13">
        <v>0</v>
      </c>
      <c r="M935" s="11">
        <v>0</v>
      </c>
      <c r="N935" s="11">
        <v>0</v>
      </c>
      <c r="O935" s="11">
        <v>0</v>
      </c>
      <c r="P935" s="12">
        <v>0</v>
      </c>
    </row>
    <row r="936" spans="1:16" x14ac:dyDescent="0.35">
      <c r="A936" s="13" t="s">
        <v>231</v>
      </c>
      <c r="B936" s="11" t="s">
        <v>26</v>
      </c>
      <c r="C936" s="11" t="s">
        <v>231</v>
      </c>
      <c r="D936" s="7" t="s">
        <v>186</v>
      </c>
      <c r="E936" s="13">
        <v>2.6976807117462198</v>
      </c>
      <c r="F936" s="12">
        <v>4</v>
      </c>
      <c r="G936" s="13">
        <v>0.34530313110351613</v>
      </c>
      <c r="H936" s="11">
        <v>0.51795469665527416</v>
      </c>
      <c r="I936" s="11">
        <v>0</v>
      </c>
      <c r="J936" s="11">
        <v>0</v>
      </c>
      <c r="K936" s="12">
        <v>0.86325782775879034</v>
      </c>
      <c r="L936" s="13">
        <v>0</v>
      </c>
      <c r="M936" s="11">
        <v>0</v>
      </c>
      <c r="N936" s="11">
        <v>0</v>
      </c>
      <c r="O936" s="11">
        <v>0</v>
      </c>
      <c r="P936" s="12">
        <v>0</v>
      </c>
    </row>
    <row r="937" spans="1:16" x14ac:dyDescent="0.35">
      <c r="A937" s="13" t="s">
        <v>231</v>
      </c>
      <c r="B937" s="11" t="s">
        <v>26</v>
      </c>
      <c r="C937" s="11" t="s">
        <v>26</v>
      </c>
      <c r="D937" s="7" t="s">
        <v>91</v>
      </c>
      <c r="E937" s="13">
        <v>4.7857794761657697</v>
      </c>
      <c r="F937" s="12">
        <v>10</v>
      </c>
      <c r="G937" s="13">
        <v>1.1964448690414424</v>
      </c>
      <c r="H937" s="11">
        <v>1.1964448690414424</v>
      </c>
      <c r="I937" s="11">
        <v>1.1964448690414424</v>
      </c>
      <c r="J937" s="11">
        <v>1.1964448690414424</v>
      </c>
      <c r="K937" s="12">
        <v>4.7857794761657697</v>
      </c>
      <c r="L937" s="13">
        <v>0</v>
      </c>
      <c r="M937" s="11">
        <v>0</v>
      </c>
      <c r="N937" s="11">
        <v>0</v>
      </c>
      <c r="O937" s="11">
        <v>0</v>
      </c>
      <c r="P937" s="12">
        <v>0</v>
      </c>
    </row>
    <row r="938" spans="1:16" x14ac:dyDescent="0.35">
      <c r="A938" s="13" t="s">
        <v>231</v>
      </c>
      <c r="B938" s="11" t="s">
        <v>26</v>
      </c>
      <c r="C938" s="11" t="s">
        <v>231</v>
      </c>
      <c r="D938" s="7" t="s">
        <v>91</v>
      </c>
      <c r="E938" s="13">
        <v>383.62721490859991</v>
      </c>
      <c r="F938" s="12">
        <v>10</v>
      </c>
      <c r="G938" s="13">
        <v>95.906803727149978</v>
      </c>
      <c r="H938" s="11">
        <v>95.906803727149978</v>
      </c>
      <c r="I938" s="11">
        <v>95.906803727149978</v>
      </c>
      <c r="J938" s="11">
        <v>95.906803727149978</v>
      </c>
      <c r="K938" s="12">
        <v>383.62721490859991</v>
      </c>
      <c r="L938" s="13">
        <v>0</v>
      </c>
      <c r="M938" s="11">
        <v>0</v>
      </c>
      <c r="N938" s="11">
        <v>0</v>
      </c>
      <c r="O938" s="11">
        <v>0</v>
      </c>
      <c r="P938" s="12">
        <v>0</v>
      </c>
    </row>
    <row r="939" spans="1:16" x14ac:dyDescent="0.35">
      <c r="A939" s="13" t="s">
        <v>231</v>
      </c>
      <c r="B939" s="11" t="s">
        <v>26</v>
      </c>
      <c r="C939" s="11" t="s">
        <v>26</v>
      </c>
      <c r="D939" s="7" t="s">
        <v>63</v>
      </c>
      <c r="E939" s="13">
        <v>15.7969884872437</v>
      </c>
      <c r="F939" s="12">
        <v>2.5</v>
      </c>
      <c r="G939" s="13">
        <v>0</v>
      </c>
      <c r="H939" s="11">
        <v>0</v>
      </c>
      <c r="I939" s="11">
        <v>1.9746235609054625</v>
      </c>
      <c r="J939" s="11">
        <v>0</v>
      </c>
      <c r="K939" s="12">
        <v>1.9746235609054625</v>
      </c>
      <c r="L939" s="13">
        <v>0</v>
      </c>
      <c r="M939" s="11">
        <v>0</v>
      </c>
      <c r="N939" s="11">
        <v>1.9746235609054625</v>
      </c>
      <c r="O939" s="11">
        <v>0</v>
      </c>
      <c r="P939" s="12">
        <v>1.9746235609054625</v>
      </c>
    </row>
    <row r="940" spans="1:16" x14ac:dyDescent="0.35">
      <c r="A940" s="13" t="s">
        <v>231</v>
      </c>
      <c r="B940" s="11" t="s">
        <v>26</v>
      </c>
      <c r="C940" s="11" t="s">
        <v>231</v>
      </c>
      <c r="D940" s="7" t="s">
        <v>63</v>
      </c>
      <c r="E940" s="13">
        <v>53.826511621475227</v>
      </c>
      <c r="F940" s="12">
        <v>2.5</v>
      </c>
      <c r="G940" s="13">
        <v>0</v>
      </c>
      <c r="H940" s="11">
        <v>0</v>
      </c>
      <c r="I940" s="11">
        <v>6.7283139526844034</v>
      </c>
      <c r="J940" s="11">
        <v>0</v>
      </c>
      <c r="K940" s="12">
        <v>6.7283139526844034</v>
      </c>
      <c r="L940" s="13">
        <v>0</v>
      </c>
      <c r="M940" s="11">
        <v>0</v>
      </c>
      <c r="N940" s="11">
        <v>6.7283139526844034</v>
      </c>
      <c r="O940" s="11">
        <v>0</v>
      </c>
      <c r="P940" s="12">
        <v>6.7283139526844034</v>
      </c>
    </row>
    <row r="941" spans="1:16" x14ac:dyDescent="0.35">
      <c r="A941" s="13" t="s">
        <v>231</v>
      </c>
      <c r="B941" s="11" t="s">
        <v>26</v>
      </c>
      <c r="C941" s="11" t="s">
        <v>231</v>
      </c>
      <c r="D941" s="7" t="s">
        <v>135</v>
      </c>
      <c r="E941" s="13">
        <v>45.838945865631132</v>
      </c>
      <c r="F941" s="12">
        <v>0</v>
      </c>
      <c r="G941" s="13">
        <v>0</v>
      </c>
      <c r="H941" s="11">
        <v>0</v>
      </c>
      <c r="I941" s="11">
        <v>0</v>
      </c>
      <c r="J941" s="11">
        <v>0</v>
      </c>
      <c r="K941" s="12">
        <v>0</v>
      </c>
      <c r="L941" s="13">
        <v>0</v>
      </c>
      <c r="M941" s="11">
        <v>0</v>
      </c>
      <c r="N941" s="11">
        <v>0</v>
      </c>
      <c r="O941" s="11">
        <v>0</v>
      </c>
      <c r="P941" s="12">
        <v>0</v>
      </c>
    </row>
    <row r="942" spans="1:16" x14ac:dyDescent="0.35">
      <c r="A942" s="13" t="s">
        <v>231</v>
      </c>
      <c r="B942" s="11" t="s">
        <v>26</v>
      </c>
      <c r="C942" s="11" t="s">
        <v>231</v>
      </c>
      <c r="D942" s="7" t="s">
        <v>250</v>
      </c>
      <c r="E942" s="13">
        <v>6.5273056030273402</v>
      </c>
      <c r="F942" s="12">
        <v>0</v>
      </c>
      <c r="G942" s="13">
        <v>0</v>
      </c>
      <c r="H942" s="11">
        <v>0</v>
      </c>
      <c r="I942" s="11">
        <v>0</v>
      </c>
      <c r="J942" s="11">
        <v>0</v>
      </c>
      <c r="K942" s="12">
        <v>0</v>
      </c>
      <c r="L942" s="13">
        <v>0</v>
      </c>
      <c r="M942" s="11">
        <v>0</v>
      </c>
      <c r="N942" s="11">
        <v>0</v>
      </c>
      <c r="O942" s="11">
        <v>0</v>
      </c>
      <c r="P942" s="12">
        <v>0</v>
      </c>
    </row>
    <row r="943" spans="1:16" x14ac:dyDescent="0.35">
      <c r="A943" s="13" t="s">
        <v>231</v>
      </c>
      <c r="B943" s="11" t="s">
        <v>26</v>
      </c>
      <c r="C943" s="11" t="s">
        <v>231</v>
      </c>
      <c r="D943" s="7" t="s">
        <v>251</v>
      </c>
      <c r="E943" s="13">
        <v>5.8364911079406703</v>
      </c>
      <c r="F943" s="12">
        <v>0</v>
      </c>
      <c r="G943" s="13">
        <v>0</v>
      </c>
      <c r="H943" s="11">
        <v>0</v>
      </c>
      <c r="I943" s="11">
        <v>0</v>
      </c>
      <c r="J943" s="11">
        <v>0</v>
      </c>
      <c r="K943" s="12">
        <v>0</v>
      </c>
      <c r="L943" s="13">
        <v>0</v>
      </c>
      <c r="M943" s="11">
        <v>0</v>
      </c>
      <c r="N943" s="11">
        <v>0</v>
      </c>
      <c r="O943" s="11">
        <v>0</v>
      </c>
      <c r="P943" s="12">
        <v>0</v>
      </c>
    </row>
    <row r="944" spans="1:16" x14ac:dyDescent="0.35">
      <c r="A944" s="13" t="s">
        <v>231</v>
      </c>
      <c r="B944" s="11" t="s">
        <v>26</v>
      </c>
      <c r="C944" s="11" t="s">
        <v>231</v>
      </c>
      <c r="D944" s="7" t="s">
        <v>228</v>
      </c>
      <c r="E944" s="13">
        <v>27.077260255813592</v>
      </c>
      <c r="F944" s="12">
        <v>0</v>
      </c>
      <c r="G944" s="13">
        <v>0</v>
      </c>
      <c r="H944" s="11">
        <v>0</v>
      </c>
      <c r="I944" s="11">
        <v>0</v>
      </c>
      <c r="J944" s="11">
        <v>0</v>
      </c>
      <c r="K944" s="12">
        <v>0</v>
      </c>
      <c r="L944" s="13">
        <v>0</v>
      </c>
      <c r="M944" s="11">
        <v>0</v>
      </c>
      <c r="N944" s="11">
        <v>0</v>
      </c>
      <c r="O944" s="11">
        <v>0</v>
      </c>
      <c r="P944" s="12">
        <v>0</v>
      </c>
    </row>
    <row r="945" spans="1:16" x14ac:dyDescent="0.35">
      <c r="A945" s="13" t="s">
        <v>231</v>
      </c>
      <c r="B945" s="11" t="s">
        <v>26</v>
      </c>
      <c r="C945" s="11" t="s">
        <v>231</v>
      </c>
      <c r="D945" s="7" t="s">
        <v>252</v>
      </c>
      <c r="E945" s="13">
        <v>1.73271048069</v>
      </c>
      <c r="F945" s="12">
        <v>0</v>
      </c>
      <c r="G945" s="13">
        <v>0</v>
      </c>
      <c r="H945" s="11">
        <v>0</v>
      </c>
      <c r="I945" s="11">
        <v>0</v>
      </c>
      <c r="J945" s="11">
        <v>0</v>
      </c>
      <c r="K945" s="12">
        <v>0</v>
      </c>
      <c r="L945" s="13">
        <v>0</v>
      </c>
      <c r="M945" s="11">
        <v>0</v>
      </c>
      <c r="N945" s="11">
        <v>0</v>
      </c>
      <c r="O945" s="11">
        <v>0</v>
      </c>
      <c r="P945" s="12">
        <v>0</v>
      </c>
    </row>
    <row r="946" spans="1:16" x14ac:dyDescent="0.35">
      <c r="A946" s="13" t="s">
        <v>231</v>
      </c>
      <c r="B946" s="11" t="s">
        <v>26</v>
      </c>
      <c r="C946" s="11" t="s">
        <v>231</v>
      </c>
      <c r="D946" s="7" t="s">
        <v>142</v>
      </c>
      <c r="E946" s="13">
        <v>145.20814657211304</v>
      </c>
      <c r="F946" s="12">
        <v>4</v>
      </c>
      <c r="G946" s="13">
        <v>18.586642761230468</v>
      </c>
      <c r="H946" s="11">
        <v>27.879964141845704</v>
      </c>
      <c r="I946" s="11">
        <v>0</v>
      </c>
      <c r="J946" s="11">
        <v>0</v>
      </c>
      <c r="K946" s="12">
        <v>46.466606903076169</v>
      </c>
      <c r="L946" s="13">
        <v>0</v>
      </c>
      <c r="M946" s="11">
        <v>0</v>
      </c>
      <c r="N946" s="11">
        <v>0</v>
      </c>
      <c r="O946" s="11">
        <v>0</v>
      </c>
      <c r="P946" s="12">
        <v>0</v>
      </c>
    </row>
    <row r="947" spans="1:16" x14ac:dyDescent="0.35">
      <c r="A947" s="13" t="s">
        <v>231</v>
      </c>
      <c r="B947" s="11" t="s">
        <v>26</v>
      </c>
      <c r="C947" s="11" t="s">
        <v>231</v>
      </c>
      <c r="D947" s="7" t="s">
        <v>112</v>
      </c>
      <c r="E947" s="13">
        <v>45.839930295944214</v>
      </c>
      <c r="F947" s="12">
        <v>4.5</v>
      </c>
      <c r="G947" s="13">
        <v>4.12559372663498</v>
      </c>
      <c r="H947" s="11">
        <v>6.1883905899524692</v>
      </c>
      <c r="I947" s="11">
        <v>0</v>
      </c>
      <c r="J947" s="11">
        <v>0</v>
      </c>
      <c r="K947" s="12">
        <v>10.313984316587449</v>
      </c>
      <c r="L947" s="13">
        <v>0</v>
      </c>
      <c r="M947" s="11">
        <v>0</v>
      </c>
      <c r="N947" s="11">
        <v>0</v>
      </c>
      <c r="O947" s="11">
        <v>0</v>
      </c>
      <c r="P947" s="12">
        <v>0</v>
      </c>
    </row>
    <row r="948" spans="1:16" x14ac:dyDescent="0.35">
      <c r="A948" s="13" t="s">
        <v>231</v>
      </c>
      <c r="B948" s="11" t="s">
        <v>26</v>
      </c>
      <c r="C948" s="11" t="s">
        <v>26</v>
      </c>
      <c r="D948" s="7" t="s">
        <v>65</v>
      </c>
      <c r="E948" s="13">
        <v>10.160070657730099</v>
      </c>
      <c r="F948" s="12">
        <v>3.5</v>
      </c>
      <c r="G948" s="13">
        <v>0</v>
      </c>
      <c r="H948" s="11">
        <v>0</v>
      </c>
      <c r="I948" s="11">
        <v>0</v>
      </c>
      <c r="J948" s="11">
        <v>1.7780123651027675</v>
      </c>
      <c r="K948" s="12">
        <v>1.7780123651027675</v>
      </c>
      <c r="L948" s="13">
        <v>0</v>
      </c>
      <c r="M948" s="11">
        <v>0</v>
      </c>
      <c r="N948" s="11">
        <v>0.35560247302055348</v>
      </c>
      <c r="O948" s="11">
        <v>0.71120494604110696</v>
      </c>
      <c r="P948" s="12">
        <v>1.0668074190616603</v>
      </c>
    </row>
    <row r="949" spans="1:16" x14ac:dyDescent="0.35">
      <c r="A949" s="13" t="s">
        <v>231</v>
      </c>
      <c r="B949" s="11" t="s">
        <v>26</v>
      </c>
      <c r="C949" s="11" t="s">
        <v>253</v>
      </c>
      <c r="D949" s="7" t="s">
        <v>65</v>
      </c>
      <c r="E949" s="13">
        <v>14.048041820526091</v>
      </c>
      <c r="F949" s="12">
        <v>3.5</v>
      </c>
      <c r="G949" s="13">
        <v>0</v>
      </c>
      <c r="H949" s="11">
        <v>0</v>
      </c>
      <c r="I949" s="11">
        <v>0</v>
      </c>
      <c r="J949" s="11">
        <v>2.4584073185920663</v>
      </c>
      <c r="K949" s="12">
        <v>2.4584073185920663</v>
      </c>
      <c r="L949" s="13">
        <v>0</v>
      </c>
      <c r="M949" s="11">
        <v>0</v>
      </c>
      <c r="N949" s="11">
        <v>0.49168146371841326</v>
      </c>
      <c r="O949" s="11">
        <v>0.98336292743682652</v>
      </c>
      <c r="P949" s="12">
        <v>1.4750443911552398</v>
      </c>
    </row>
    <row r="950" spans="1:16" x14ac:dyDescent="0.35">
      <c r="A950" s="13" t="s">
        <v>231</v>
      </c>
      <c r="B950" s="11" t="s">
        <v>26</v>
      </c>
      <c r="C950" s="11" t="s">
        <v>231</v>
      </c>
      <c r="D950" s="7" t="s">
        <v>65</v>
      </c>
      <c r="E950" s="13">
        <v>122.53636369109155</v>
      </c>
      <c r="F950" s="12">
        <v>3.5</v>
      </c>
      <c r="G950" s="13">
        <v>0</v>
      </c>
      <c r="H950" s="11">
        <v>0</v>
      </c>
      <c r="I950" s="11">
        <v>0</v>
      </c>
      <c r="J950" s="11">
        <v>21.443863645941022</v>
      </c>
      <c r="K950" s="12">
        <v>21.443863645941022</v>
      </c>
      <c r="L950" s="13">
        <v>0</v>
      </c>
      <c r="M950" s="11">
        <v>0</v>
      </c>
      <c r="N950" s="11">
        <v>4.2887727291882047</v>
      </c>
      <c r="O950" s="11">
        <v>8.5775454583764095</v>
      </c>
      <c r="P950" s="12">
        <v>12.866318187564614</v>
      </c>
    </row>
    <row r="951" spans="1:16" x14ac:dyDescent="0.35">
      <c r="A951" s="13" t="s">
        <v>231</v>
      </c>
      <c r="B951" s="11" t="s">
        <v>26</v>
      </c>
      <c r="C951" s="11" t="s">
        <v>231</v>
      </c>
      <c r="D951" s="7" t="s">
        <v>188</v>
      </c>
      <c r="E951" s="13">
        <v>2.06970119476318</v>
      </c>
      <c r="F951" s="12">
        <v>0</v>
      </c>
      <c r="G951" s="13">
        <v>0</v>
      </c>
      <c r="H951" s="11">
        <v>0</v>
      </c>
      <c r="I951" s="11">
        <v>0</v>
      </c>
      <c r="J951" s="11">
        <v>0</v>
      </c>
      <c r="K951" s="12">
        <v>0</v>
      </c>
      <c r="L951" s="13">
        <v>0</v>
      </c>
      <c r="M951" s="11">
        <v>0</v>
      </c>
      <c r="N951" s="11">
        <v>0</v>
      </c>
      <c r="O951" s="11">
        <v>0</v>
      </c>
      <c r="P951" s="12">
        <v>0</v>
      </c>
    </row>
    <row r="952" spans="1:16" x14ac:dyDescent="0.35">
      <c r="A952" s="13" t="s">
        <v>231</v>
      </c>
      <c r="B952" s="11" t="s">
        <v>26</v>
      </c>
      <c r="C952" s="11" t="s">
        <v>231</v>
      </c>
      <c r="D952" s="7" t="s">
        <v>143</v>
      </c>
      <c r="E952" s="13">
        <v>84.482692718505916</v>
      </c>
      <c r="F952" s="12">
        <v>4.5</v>
      </c>
      <c r="G952" s="13">
        <v>12.165507751464853</v>
      </c>
      <c r="H952" s="11">
        <v>18.248261627197277</v>
      </c>
      <c r="I952" s="11">
        <v>0</v>
      </c>
      <c r="J952" s="11">
        <v>0</v>
      </c>
      <c r="K952" s="12">
        <v>30.413769378662131</v>
      </c>
      <c r="L952" s="13">
        <v>0</v>
      </c>
      <c r="M952" s="11">
        <v>0</v>
      </c>
      <c r="N952" s="11">
        <v>0</v>
      </c>
      <c r="O952" s="11">
        <v>0</v>
      </c>
      <c r="P952" s="12">
        <v>0</v>
      </c>
    </row>
    <row r="953" spans="1:16" x14ac:dyDescent="0.35">
      <c r="A953" s="13" t="s">
        <v>231</v>
      </c>
      <c r="B953" s="11" t="s">
        <v>26</v>
      </c>
      <c r="C953" s="11" t="s">
        <v>231</v>
      </c>
      <c r="D953" s="7" t="s">
        <v>168</v>
      </c>
      <c r="E953" s="13">
        <v>13.18057107925415</v>
      </c>
      <c r="F953" s="12">
        <v>15</v>
      </c>
      <c r="G953" s="13">
        <v>2.4713570773601532</v>
      </c>
      <c r="H953" s="11">
        <v>2.4713570773601532</v>
      </c>
      <c r="I953" s="11">
        <v>2.4713570773601532</v>
      </c>
      <c r="J953" s="11">
        <v>2.4713570773601532</v>
      </c>
      <c r="K953" s="12">
        <v>9.8854283094406128</v>
      </c>
      <c r="L953" s="13">
        <v>0</v>
      </c>
      <c r="M953" s="11">
        <v>0</v>
      </c>
      <c r="N953" s="11">
        <v>0</v>
      </c>
      <c r="O953" s="11">
        <v>0</v>
      </c>
      <c r="P953" s="12">
        <v>0</v>
      </c>
    </row>
    <row r="954" spans="1:16" x14ac:dyDescent="0.35">
      <c r="A954" s="13" t="s">
        <v>231</v>
      </c>
      <c r="B954" s="11" t="s">
        <v>26</v>
      </c>
      <c r="C954" s="11" t="s">
        <v>231</v>
      </c>
      <c r="D954" s="7" t="s">
        <v>94</v>
      </c>
      <c r="E954" s="13">
        <v>3.2291455268859899</v>
      </c>
      <c r="F954" s="12">
        <v>10</v>
      </c>
      <c r="G954" s="13">
        <v>0</v>
      </c>
      <c r="H954" s="11">
        <v>0</v>
      </c>
      <c r="I954" s="11">
        <v>0</v>
      </c>
      <c r="J954" s="11">
        <v>1.6145727634429949</v>
      </c>
      <c r="K954" s="12">
        <v>1.6145727634429949</v>
      </c>
      <c r="L954" s="13">
        <v>0</v>
      </c>
      <c r="M954" s="11">
        <v>0</v>
      </c>
      <c r="N954" s="11">
        <v>0</v>
      </c>
      <c r="O954" s="11">
        <v>0.32291455268859903</v>
      </c>
      <c r="P954" s="12">
        <v>0.32291455268859903</v>
      </c>
    </row>
    <row r="955" spans="1:16" x14ac:dyDescent="0.35">
      <c r="A955" s="13" t="s">
        <v>231</v>
      </c>
      <c r="B955" s="11" t="s">
        <v>26</v>
      </c>
      <c r="C955" s="11" t="s">
        <v>253</v>
      </c>
      <c r="D955" s="7" t="s">
        <v>66</v>
      </c>
      <c r="E955" s="13">
        <v>15.731055498123171</v>
      </c>
      <c r="F955" s="12">
        <v>1.5</v>
      </c>
      <c r="G955" s="13">
        <v>0</v>
      </c>
      <c r="H955" s="11">
        <v>0</v>
      </c>
      <c r="I955" s="11">
        <v>0</v>
      </c>
      <c r="J955" s="11">
        <v>0.23596583247184755</v>
      </c>
      <c r="K955" s="12">
        <v>0.23596583247184755</v>
      </c>
      <c r="L955" s="13">
        <v>0</v>
      </c>
      <c r="M955" s="11">
        <v>0</v>
      </c>
      <c r="N955" s="11">
        <v>0</v>
      </c>
      <c r="O955" s="11">
        <v>4.7193166494369523</v>
      </c>
      <c r="P955" s="12">
        <v>4.7193166494369523</v>
      </c>
    </row>
    <row r="956" spans="1:16" x14ac:dyDescent="0.35">
      <c r="A956" s="13" t="s">
        <v>231</v>
      </c>
      <c r="B956" s="11" t="s">
        <v>26</v>
      </c>
      <c r="C956" s="11" t="s">
        <v>26</v>
      </c>
      <c r="D956" s="7" t="s">
        <v>66</v>
      </c>
      <c r="E956" s="13">
        <v>17.89282512664791</v>
      </c>
      <c r="F956" s="12">
        <v>1.5</v>
      </c>
      <c r="G956" s="13">
        <v>0</v>
      </c>
      <c r="H956" s="11">
        <v>0</v>
      </c>
      <c r="I956" s="11">
        <v>0</v>
      </c>
      <c r="J956" s="11">
        <v>0.26839237689971862</v>
      </c>
      <c r="K956" s="12">
        <v>0.26839237689971862</v>
      </c>
      <c r="L956" s="13">
        <v>0</v>
      </c>
      <c r="M956" s="11">
        <v>0</v>
      </c>
      <c r="N956" s="11">
        <v>0</v>
      </c>
      <c r="O956" s="11">
        <v>5.3678475379943738</v>
      </c>
      <c r="P956" s="12">
        <v>5.3678475379943738</v>
      </c>
    </row>
    <row r="957" spans="1:16" x14ac:dyDescent="0.35">
      <c r="A957" s="13" t="s">
        <v>231</v>
      </c>
      <c r="B957" s="11" t="s">
        <v>26</v>
      </c>
      <c r="C957" s="11" t="s">
        <v>231</v>
      </c>
      <c r="D957" s="7" t="s">
        <v>66</v>
      </c>
      <c r="E957" s="13">
        <v>591.21031403541542</v>
      </c>
      <c r="F957" s="12">
        <v>1.5</v>
      </c>
      <c r="G957" s="13">
        <v>0</v>
      </c>
      <c r="H957" s="11">
        <v>0</v>
      </c>
      <c r="I957" s="11">
        <v>0</v>
      </c>
      <c r="J957" s="11">
        <v>8.8681547105312308</v>
      </c>
      <c r="K957" s="12">
        <v>8.8681547105312308</v>
      </c>
      <c r="L957" s="13">
        <v>0</v>
      </c>
      <c r="M957" s="11">
        <v>0</v>
      </c>
      <c r="N957" s="11">
        <v>0</v>
      </c>
      <c r="O957" s="11">
        <v>177.36309421062467</v>
      </c>
      <c r="P957" s="12">
        <v>177.36309421062467</v>
      </c>
    </row>
    <row r="958" spans="1:16" x14ac:dyDescent="0.35">
      <c r="A958" s="13" t="s">
        <v>231</v>
      </c>
      <c r="B958" s="11" t="s">
        <v>26</v>
      </c>
      <c r="C958" s="11" t="s">
        <v>26</v>
      </c>
      <c r="D958" s="7" t="s">
        <v>95</v>
      </c>
      <c r="E958" s="13">
        <v>5.9302182197570801</v>
      </c>
      <c r="F958" s="12">
        <v>2.5</v>
      </c>
      <c r="G958" s="13">
        <v>0</v>
      </c>
      <c r="H958" s="11">
        <v>0</v>
      </c>
      <c r="I958" s="11">
        <v>0</v>
      </c>
      <c r="J958" s="11">
        <v>0.74127727746963501</v>
      </c>
      <c r="K958" s="12">
        <v>0.74127727746963501</v>
      </c>
      <c r="L958" s="13">
        <v>0</v>
      </c>
      <c r="M958" s="11">
        <v>0</v>
      </c>
      <c r="N958" s="11">
        <v>0</v>
      </c>
      <c r="O958" s="11">
        <v>0</v>
      </c>
      <c r="P958" s="12">
        <v>0</v>
      </c>
    </row>
    <row r="959" spans="1:16" x14ac:dyDescent="0.35">
      <c r="A959" s="13" t="s">
        <v>231</v>
      </c>
      <c r="B959" s="11" t="s">
        <v>26</v>
      </c>
      <c r="C959" s="11" t="s">
        <v>231</v>
      </c>
      <c r="D959" s="7" t="s">
        <v>95</v>
      </c>
      <c r="E959" s="13">
        <v>152.88482570648193</v>
      </c>
      <c r="F959" s="12">
        <v>2.5</v>
      </c>
      <c r="G959" s="13">
        <v>0</v>
      </c>
      <c r="H959" s="11">
        <v>0</v>
      </c>
      <c r="I959" s="11">
        <v>0</v>
      </c>
      <c r="J959" s="11">
        <v>19.110603213310242</v>
      </c>
      <c r="K959" s="12">
        <v>19.110603213310242</v>
      </c>
      <c r="L959" s="13">
        <v>0</v>
      </c>
      <c r="M959" s="11">
        <v>0</v>
      </c>
      <c r="N959" s="11">
        <v>0</v>
      </c>
      <c r="O959" s="11">
        <v>0</v>
      </c>
      <c r="P959" s="12">
        <v>0</v>
      </c>
    </row>
    <row r="960" spans="1:16" x14ac:dyDescent="0.35">
      <c r="A960" s="13" t="s">
        <v>231</v>
      </c>
      <c r="B960" s="11" t="s">
        <v>26</v>
      </c>
      <c r="C960" s="11" t="s">
        <v>231</v>
      </c>
      <c r="D960" s="7" t="s">
        <v>217</v>
      </c>
      <c r="E960" s="13">
        <v>7.6560497283935502</v>
      </c>
      <c r="F960" s="12">
        <v>0</v>
      </c>
      <c r="G960" s="13">
        <v>0</v>
      </c>
      <c r="H960" s="11">
        <v>0</v>
      </c>
      <c r="I960" s="11">
        <v>0</v>
      </c>
      <c r="J960" s="11">
        <v>0</v>
      </c>
      <c r="K960" s="12">
        <v>0</v>
      </c>
      <c r="L960" s="13">
        <v>0</v>
      </c>
      <c r="M960" s="11">
        <v>0</v>
      </c>
      <c r="N960" s="11">
        <v>0</v>
      </c>
      <c r="O960" s="11">
        <v>0</v>
      </c>
      <c r="P960" s="12">
        <v>0</v>
      </c>
    </row>
    <row r="961" spans="1:16" x14ac:dyDescent="0.35">
      <c r="A961" s="13" t="s">
        <v>231</v>
      </c>
      <c r="B961" s="11" t="s">
        <v>26</v>
      </c>
      <c r="C961" s="11" t="s">
        <v>231</v>
      </c>
      <c r="D961" s="7" t="s">
        <v>120</v>
      </c>
      <c r="E961" s="13">
        <v>128.12559890747065</v>
      </c>
      <c r="F961" s="12">
        <v>5</v>
      </c>
      <c r="G961" s="13">
        <v>20.500095825195302</v>
      </c>
      <c r="H961" s="11">
        <v>30.750143737792953</v>
      </c>
      <c r="I961" s="11">
        <v>0</v>
      </c>
      <c r="J961" s="11">
        <v>0</v>
      </c>
      <c r="K961" s="12">
        <v>51.250239562988256</v>
      </c>
      <c r="L961" s="13">
        <v>0</v>
      </c>
      <c r="M961" s="11">
        <v>0</v>
      </c>
      <c r="N961" s="11">
        <v>0</v>
      </c>
      <c r="O961" s="11">
        <v>0</v>
      </c>
      <c r="P961" s="12">
        <v>0</v>
      </c>
    </row>
    <row r="962" spans="1:16" x14ac:dyDescent="0.35">
      <c r="A962" s="13" t="s">
        <v>231</v>
      </c>
      <c r="B962" s="11" t="s">
        <v>26</v>
      </c>
      <c r="C962" s="11" t="s">
        <v>231</v>
      </c>
      <c r="D962" s="7" t="s">
        <v>210</v>
      </c>
      <c r="E962" s="13">
        <v>3.4082274436950701</v>
      </c>
      <c r="F962" s="12">
        <v>0</v>
      </c>
      <c r="G962" s="13">
        <v>0</v>
      </c>
      <c r="H962" s="11">
        <v>0</v>
      </c>
      <c r="I962" s="11">
        <v>0</v>
      </c>
      <c r="J962" s="11">
        <v>0</v>
      </c>
      <c r="K962" s="12">
        <v>0</v>
      </c>
      <c r="L962" s="13">
        <v>0</v>
      </c>
      <c r="M962" s="11">
        <v>0</v>
      </c>
      <c r="N962" s="11">
        <v>0</v>
      </c>
      <c r="O962" s="11">
        <v>0</v>
      </c>
      <c r="P962" s="12">
        <v>0</v>
      </c>
    </row>
    <row r="963" spans="1:16" x14ac:dyDescent="0.35">
      <c r="A963" s="13" t="s">
        <v>231</v>
      </c>
      <c r="B963" s="11" t="s">
        <v>26</v>
      </c>
      <c r="C963" s="11" t="s">
        <v>231</v>
      </c>
      <c r="D963" s="7" t="s">
        <v>254</v>
      </c>
      <c r="E963" s="13">
        <v>16.016374349594109</v>
      </c>
      <c r="F963" s="12">
        <v>0</v>
      </c>
      <c r="G963" s="13">
        <v>0</v>
      </c>
      <c r="H963" s="11">
        <v>0</v>
      </c>
      <c r="I963" s="11">
        <v>0</v>
      </c>
      <c r="J963" s="11">
        <v>0</v>
      </c>
      <c r="K963" s="12">
        <v>0</v>
      </c>
      <c r="L963" s="13">
        <v>0</v>
      </c>
      <c r="M963" s="11">
        <v>0</v>
      </c>
      <c r="N963" s="11">
        <v>0</v>
      </c>
      <c r="O963" s="11">
        <v>0</v>
      </c>
      <c r="P963" s="12">
        <v>0</v>
      </c>
    </row>
    <row r="964" spans="1:16" x14ac:dyDescent="0.35">
      <c r="A964" s="13" t="s">
        <v>231</v>
      </c>
      <c r="B964" s="11" t="s">
        <v>26</v>
      </c>
      <c r="C964" s="11" t="s">
        <v>231</v>
      </c>
      <c r="D964" s="7" t="s">
        <v>97</v>
      </c>
      <c r="E964" s="13">
        <v>1.06500136852264</v>
      </c>
      <c r="F964" s="12">
        <v>3</v>
      </c>
      <c r="G964" s="13">
        <v>0</v>
      </c>
      <c r="H964" s="11">
        <v>0</v>
      </c>
      <c r="I964" s="11">
        <v>0</v>
      </c>
      <c r="J964" s="11">
        <v>0.31950041055679207</v>
      </c>
      <c r="K964" s="12">
        <v>0.31950041055679207</v>
      </c>
      <c r="L964" s="13">
        <v>0</v>
      </c>
      <c r="M964" s="11">
        <v>0</v>
      </c>
      <c r="N964" s="11">
        <v>0</v>
      </c>
      <c r="O964" s="11">
        <v>0</v>
      </c>
      <c r="P964" s="12">
        <v>0</v>
      </c>
    </row>
    <row r="965" spans="1:16" x14ac:dyDescent="0.35">
      <c r="A965" s="13" t="s">
        <v>231</v>
      </c>
      <c r="B965" s="11" t="s">
        <v>26</v>
      </c>
      <c r="C965" s="11" t="s">
        <v>231</v>
      </c>
      <c r="D965" s="7" t="s">
        <v>255</v>
      </c>
      <c r="E965" s="13">
        <v>31.305986642837521</v>
      </c>
      <c r="F965" s="12">
        <v>0</v>
      </c>
      <c r="G965" s="13">
        <v>0</v>
      </c>
      <c r="H965" s="11">
        <v>0</v>
      </c>
      <c r="I965" s="11">
        <v>0</v>
      </c>
      <c r="J965" s="11">
        <v>0</v>
      </c>
      <c r="K965" s="12">
        <v>0</v>
      </c>
      <c r="L965" s="13">
        <v>0</v>
      </c>
      <c r="M965" s="11">
        <v>0</v>
      </c>
      <c r="N965" s="11">
        <v>0</v>
      </c>
      <c r="O965" s="11">
        <v>0</v>
      </c>
      <c r="P965" s="12">
        <v>0</v>
      </c>
    </row>
    <row r="966" spans="1:16" x14ac:dyDescent="0.35">
      <c r="A966" s="13" t="s">
        <v>231</v>
      </c>
      <c r="B966" s="11" t="s">
        <v>26</v>
      </c>
      <c r="C966" s="11" t="s">
        <v>231</v>
      </c>
      <c r="D966" s="7" t="s">
        <v>170</v>
      </c>
      <c r="E966" s="13">
        <v>5.7695074081420898</v>
      </c>
      <c r="F966" s="12">
        <v>8</v>
      </c>
      <c r="G966" s="13">
        <v>1.1539014816284181</v>
      </c>
      <c r="H966" s="11">
        <v>1.1539014816284181</v>
      </c>
      <c r="I966" s="11">
        <v>1.1539014816284181</v>
      </c>
      <c r="J966" s="11">
        <v>1.1539014816284181</v>
      </c>
      <c r="K966" s="12">
        <v>4.6156059265136724</v>
      </c>
      <c r="L966" s="13">
        <v>0</v>
      </c>
      <c r="M966" s="11">
        <v>0</v>
      </c>
      <c r="N966" s="11">
        <v>0</v>
      </c>
      <c r="O966" s="11">
        <v>0</v>
      </c>
      <c r="P966" s="12">
        <v>0</v>
      </c>
    </row>
    <row r="967" spans="1:16" x14ac:dyDescent="0.35">
      <c r="A967" s="13" t="s">
        <v>231</v>
      </c>
      <c r="B967" s="11" t="s">
        <v>26</v>
      </c>
      <c r="C967" s="11" t="s">
        <v>231</v>
      </c>
      <c r="D967" s="7" t="s">
        <v>218</v>
      </c>
      <c r="E967" s="13">
        <v>2.0011959075927699</v>
      </c>
      <c r="F967" s="12">
        <v>4</v>
      </c>
      <c r="G967" s="13">
        <v>0</v>
      </c>
      <c r="H967" s="11">
        <v>0</v>
      </c>
      <c r="I967" s="11">
        <v>0</v>
      </c>
      <c r="J967" s="11">
        <v>0.80047836303710795</v>
      </c>
      <c r="K967" s="12">
        <v>0.80047836303710795</v>
      </c>
      <c r="L967" s="13">
        <v>0</v>
      </c>
      <c r="M967" s="11">
        <v>0</v>
      </c>
      <c r="N967" s="11">
        <v>0</v>
      </c>
      <c r="O967" s="11">
        <v>0</v>
      </c>
      <c r="P967" s="12">
        <v>0</v>
      </c>
    </row>
    <row r="968" spans="1:16" x14ac:dyDescent="0.35">
      <c r="A968" s="13" t="s">
        <v>231</v>
      </c>
      <c r="B968" s="11" t="s">
        <v>26</v>
      </c>
      <c r="C968" s="11" t="s">
        <v>231</v>
      </c>
      <c r="D968" s="7" t="s">
        <v>256</v>
      </c>
      <c r="E968" s="13">
        <v>60.238365173339801</v>
      </c>
      <c r="F968" s="12">
        <v>0</v>
      </c>
      <c r="G968" s="13">
        <v>0</v>
      </c>
      <c r="H968" s="11">
        <v>0</v>
      </c>
      <c r="I968" s="11">
        <v>0</v>
      </c>
      <c r="J968" s="11">
        <v>0</v>
      </c>
      <c r="K968" s="12">
        <v>0</v>
      </c>
      <c r="L968" s="13">
        <v>0</v>
      </c>
      <c r="M968" s="11">
        <v>0</v>
      </c>
      <c r="N968" s="11">
        <v>0</v>
      </c>
      <c r="O968" s="11">
        <v>0</v>
      </c>
      <c r="P968" s="12">
        <v>0</v>
      </c>
    </row>
    <row r="969" spans="1:16" x14ac:dyDescent="0.35">
      <c r="A969" s="13" t="s">
        <v>231</v>
      </c>
      <c r="B969" s="11" t="s">
        <v>26</v>
      </c>
      <c r="C969" s="11" t="s">
        <v>231</v>
      </c>
      <c r="D969" s="7" t="s">
        <v>113</v>
      </c>
      <c r="E969" s="13">
        <v>66.972657680511475</v>
      </c>
      <c r="F969" s="12">
        <v>0.35</v>
      </c>
      <c r="G969" s="13">
        <v>1.1720215094089508</v>
      </c>
      <c r="H969" s="11">
        <v>0</v>
      </c>
      <c r="I969" s="11">
        <v>0</v>
      </c>
      <c r="J969" s="11">
        <v>0</v>
      </c>
      <c r="K969" s="12">
        <v>1.1720215094089508</v>
      </c>
      <c r="L969" s="13">
        <v>0</v>
      </c>
      <c r="M969" s="11">
        <v>0</v>
      </c>
      <c r="N969" s="11">
        <v>0</v>
      </c>
      <c r="O969" s="11">
        <v>0</v>
      </c>
      <c r="P969" s="12">
        <v>0</v>
      </c>
    </row>
    <row r="970" spans="1:16" x14ac:dyDescent="0.35">
      <c r="A970" s="13" t="s">
        <v>231</v>
      </c>
      <c r="B970" s="11" t="s">
        <v>26</v>
      </c>
      <c r="C970" s="11" t="s">
        <v>231</v>
      </c>
      <c r="D970" s="7" t="s">
        <v>211</v>
      </c>
      <c r="E970" s="13">
        <v>2.5080769062042201</v>
      </c>
      <c r="F970" s="12">
        <v>0</v>
      </c>
      <c r="G970" s="13">
        <v>0</v>
      </c>
      <c r="H970" s="11">
        <v>0</v>
      </c>
      <c r="I970" s="11">
        <v>0</v>
      </c>
      <c r="J970" s="11">
        <v>0</v>
      </c>
      <c r="K970" s="12">
        <v>0</v>
      </c>
      <c r="L970" s="13">
        <v>0</v>
      </c>
      <c r="M970" s="11">
        <v>0</v>
      </c>
      <c r="N970" s="11">
        <v>0</v>
      </c>
      <c r="O970" s="11">
        <v>0</v>
      </c>
      <c r="P970" s="12">
        <v>0</v>
      </c>
    </row>
    <row r="971" spans="1:16" x14ac:dyDescent="0.35">
      <c r="A971" s="13" t="s">
        <v>231</v>
      </c>
      <c r="B971" s="11" t="s">
        <v>26</v>
      </c>
      <c r="C971" s="11" t="s">
        <v>231</v>
      </c>
      <c r="D971" s="7" t="s">
        <v>99</v>
      </c>
      <c r="E971" s="13">
        <v>17.841009140014599</v>
      </c>
      <c r="F971" s="12">
        <v>0</v>
      </c>
      <c r="G971" s="13">
        <v>0</v>
      </c>
      <c r="H971" s="11">
        <v>0</v>
      </c>
      <c r="I971" s="11">
        <v>0</v>
      </c>
      <c r="J971" s="11">
        <v>0</v>
      </c>
      <c r="K971" s="12">
        <v>0</v>
      </c>
      <c r="L971" s="13">
        <v>0</v>
      </c>
      <c r="M971" s="11">
        <v>0</v>
      </c>
      <c r="N971" s="11">
        <v>0</v>
      </c>
      <c r="O971" s="11">
        <v>0</v>
      </c>
      <c r="P971" s="12">
        <v>0</v>
      </c>
    </row>
    <row r="972" spans="1:16" x14ac:dyDescent="0.35">
      <c r="A972" s="13" t="s">
        <v>231</v>
      </c>
      <c r="B972" s="11" t="s">
        <v>26</v>
      </c>
      <c r="C972" s="11" t="s">
        <v>231</v>
      </c>
      <c r="D972" s="7" t="s">
        <v>100</v>
      </c>
      <c r="E972" s="13">
        <v>12.287467718124391</v>
      </c>
      <c r="F972" s="12">
        <v>0</v>
      </c>
      <c r="G972" s="13">
        <v>0</v>
      </c>
      <c r="H972" s="11">
        <v>0</v>
      </c>
      <c r="I972" s="11">
        <v>0</v>
      </c>
      <c r="J972" s="11">
        <v>0</v>
      </c>
      <c r="K972" s="12">
        <v>0</v>
      </c>
      <c r="L972" s="13">
        <v>0</v>
      </c>
      <c r="M972" s="11">
        <v>0</v>
      </c>
      <c r="N972" s="11">
        <v>0</v>
      </c>
      <c r="O972" s="11">
        <v>0</v>
      </c>
      <c r="P972" s="12">
        <v>0</v>
      </c>
    </row>
    <row r="973" spans="1:16" x14ac:dyDescent="0.35">
      <c r="A973" s="13" t="s">
        <v>231</v>
      </c>
      <c r="B973" s="11" t="s">
        <v>26</v>
      </c>
      <c r="C973" s="11" t="s">
        <v>231</v>
      </c>
      <c r="D973" s="7" t="s">
        <v>257</v>
      </c>
      <c r="E973" s="13">
        <v>6.8800349235534703</v>
      </c>
      <c r="F973" s="12">
        <v>0</v>
      </c>
      <c r="G973" s="13">
        <v>0</v>
      </c>
      <c r="H973" s="11">
        <v>0</v>
      </c>
      <c r="I973" s="11">
        <v>0</v>
      </c>
      <c r="J973" s="11">
        <v>0</v>
      </c>
      <c r="K973" s="12">
        <v>0</v>
      </c>
      <c r="L973" s="13">
        <v>0</v>
      </c>
      <c r="M973" s="11">
        <v>0</v>
      </c>
      <c r="N973" s="11">
        <v>0</v>
      </c>
      <c r="O973" s="11">
        <v>0</v>
      </c>
      <c r="P973" s="12">
        <v>0</v>
      </c>
    </row>
    <row r="974" spans="1:16" x14ac:dyDescent="0.35">
      <c r="A974" s="13" t="s">
        <v>231</v>
      </c>
      <c r="B974" s="11" t="s">
        <v>26</v>
      </c>
      <c r="C974" s="11" t="s">
        <v>231</v>
      </c>
      <c r="D974" s="7" t="s">
        <v>104</v>
      </c>
      <c r="E974" s="13">
        <v>3.44347047805786</v>
      </c>
      <c r="F974" s="12">
        <v>0</v>
      </c>
      <c r="G974" s="13">
        <v>0</v>
      </c>
      <c r="H974" s="11">
        <v>0</v>
      </c>
      <c r="I974" s="11">
        <v>0</v>
      </c>
      <c r="J974" s="11">
        <v>0</v>
      </c>
      <c r="K974" s="12">
        <v>0</v>
      </c>
      <c r="L974" s="13">
        <v>0</v>
      </c>
      <c r="M974" s="11">
        <v>0</v>
      </c>
      <c r="N974" s="11">
        <v>0</v>
      </c>
      <c r="O974" s="11">
        <v>0</v>
      </c>
      <c r="P974" s="12">
        <v>0</v>
      </c>
    </row>
    <row r="975" spans="1:16" x14ac:dyDescent="0.35">
      <c r="A975" s="13" t="s">
        <v>231</v>
      </c>
      <c r="B975" s="11" t="s">
        <v>26</v>
      </c>
      <c r="C975" s="11" t="s">
        <v>231</v>
      </c>
      <c r="D975" s="7" t="s">
        <v>258</v>
      </c>
      <c r="E975" s="13">
        <v>2.0253353118896502</v>
      </c>
      <c r="F975" s="12">
        <v>0</v>
      </c>
      <c r="G975" s="13">
        <v>0</v>
      </c>
      <c r="H975" s="11">
        <v>0</v>
      </c>
      <c r="I975" s="11">
        <v>0</v>
      </c>
      <c r="J975" s="11">
        <v>0</v>
      </c>
      <c r="K975" s="12">
        <v>0</v>
      </c>
      <c r="L975" s="13">
        <v>0</v>
      </c>
      <c r="M975" s="11">
        <v>0</v>
      </c>
      <c r="N975" s="11">
        <v>0</v>
      </c>
      <c r="O975" s="11">
        <v>0</v>
      </c>
      <c r="P975" s="12">
        <v>0</v>
      </c>
    </row>
    <row r="976" spans="1:16" x14ac:dyDescent="0.35">
      <c r="A976" s="13" t="s">
        <v>231</v>
      </c>
      <c r="B976" s="11" t="s">
        <v>26</v>
      </c>
      <c r="C976" s="11" t="s">
        <v>231</v>
      </c>
      <c r="D976" s="7" t="s">
        <v>101</v>
      </c>
      <c r="E976" s="13">
        <v>16.458003997802699</v>
      </c>
      <c r="F976" s="12">
        <v>2</v>
      </c>
      <c r="G976" s="13">
        <v>0</v>
      </c>
      <c r="H976" s="11">
        <v>0</v>
      </c>
      <c r="I976" s="11">
        <v>0</v>
      </c>
      <c r="J976" s="11">
        <v>1.6458003997802699</v>
      </c>
      <c r="K976" s="12">
        <v>1.6458003997802699</v>
      </c>
      <c r="L976" s="13">
        <v>0</v>
      </c>
      <c r="M976" s="11">
        <v>0</v>
      </c>
      <c r="N976" s="11">
        <v>0</v>
      </c>
      <c r="O976" s="11">
        <v>0</v>
      </c>
      <c r="P976" s="12">
        <v>0</v>
      </c>
    </row>
    <row r="977" spans="1:16" x14ac:dyDescent="0.35">
      <c r="A977" s="13" t="s">
        <v>231</v>
      </c>
      <c r="B977" s="11" t="s">
        <v>26</v>
      </c>
      <c r="C977" s="11" t="s">
        <v>231</v>
      </c>
      <c r="D977" s="7" t="s">
        <v>151</v>
      </c>
      <c r="E977" s="13">
        <v>6.0361146926879901</v>
      </c>
      <c r="F977" s="12">
        <v>0</v>
      </c>
      <c r="G977" s="13">
        <v>0</v>
      </c>
      <c r="H977" s="11">
        <v>0</v>
      </c>
      <c r="I977" s="11">
        <v>0</v>
      </c>
      <c r="J977" s="11">
        <v>0</v>
      </c>
      <c r="K977" s="12">
        <v>0</v>
      </c>
      <c r="L977" s="13">
        <v>0</v>
      </c>
      <c r="M977" s="11">
        <v>0</v>
      </c>
      <c r="N977" s="11">
        <v>0</v>
      </c>
      <c r="O977" s="11">
        <v>0</v>
      </c>
      <c r="P977" s="12">
        <v>0</v>
      </c>
    </row>
    <row r="978" spans="1:16" x14ac:dyDescent="0.35">
      <c r="A978" s="13" t="s">
        <v>231</v>
      </c>
      <c r="B978" s="11" t="s">
        <v>26</v>
      </c>
      <c r="C978" s="11" t="s">
        <v>231</v>
      </c>
      <c r="D978" s="7" t="s">
        <v>152</v>
      </c>
      <c r="E978" s="13">
        <v>67.597252488136348</v>
      </c>
      <c r="F978" s="12">
        <v>0</v>
      </c>
      <c r="G978" s="13">
        <v>0</v>
      </c>
      <c r="H978" s="11">
        <v>0</v>
      </c>
      <c r="I978" s="11">
        <v>0</v>
      </c>
      <c r="J978" s="11">
        <v>0</v>
      </c>
      <c r="K978" s="12">
        <v>0</v>
      </c>
      <c r="L978" s="13">
        <v>0</v>
      </c>
      <c r="M978" s="11">
        <v>0</v>
      </c>
      <c r="N978" s="11">
        <v>0</v>
      </c>
      <c r="O978" s="11">
        <v>0</v>
      </c>
      <c r="P978" s="12">
        <v>0</v>
      </c>
    </row>
    <row r="979" spans="1:16" x14ac:dyDescent="0.35">
      <c r="A979" s="13" t="s">
        <v>231</v>
      </c>
      <c r="B979" s="11" t="s">
        <v>26</v>
      </c>
      <c r="C979" s="11" t="s">
        <v>26</v>
      </c>
      <c r="D979" s="7" t="s">
        <v>71</v>
      </c>
      <c r="E979" s="13">
        <v>5.8312959671020499</v>
      </c>
      <c r="F979" s="12">
        <v>3</v>
      </c>
      <c r="G979" s="13">
        <v>2.0992665481567379</v>
      </c>
      <c r="H979" s="11">
        <v>0</v>
      </c>
      <c r="I979" s="11">
        <v>0</v>
      </c>
      <c r="J979" s="11">
        <v>0</v>
      </c>
      <c r="K979" s="12">
        <v>2.0992665481567379</v>
      </c>
      <c r="L979" s="13">
        <v>1.2245721530914306</v>
      </c>
      <c r="M979" s="11">
        <v>0</v>
      </c>
      <c r="N979" s="11">
        <v>0</v>
      </c>
      <c r="O979" s="11">
        <v>0</v>
      </c>
      <c r="P979" s="12">
        <v>1.2245721530914306</v>
      </c>
    </row>
    <row r="980" spans="1:16" x14ac:dyDescent="0.35">
      <c r="A980" s="13" t="s">
        <v>231</v>
      </c>
      <c r="B980" s="11" t="s">
        <v>26</v>
      </c>
      <c r="C980" s="11" t="s">
        <v>231</v>
      </c>
      <c r="D980" s="7" t="s">
        <v>71</v>
      </c>
      <c r="E980" s="13">
        <v>142.08817863464367</v>
      </c>
      <c r="F980" s="12">
        <v>3</v>
      </c>
      <c r="G980" s="13">
        <v>51.15174430847172</v>
      </c>
      <c r="H980" s="11">
        <v>0</v>
      </c>
      <c r="I980" s="11">
        <v>0</v>
      </c>
      <c r="J980" s="11">
        <v>0</v>
      </c>
      <c r="K980" s="12">
        <v>51.15174430847172</v>
      </c>
      <c r="L980" s="13">
        <v>29.838517513275175</v>
      </c>
      <c r="M980" s="11">
        <v>0</v>
      </c>
      <c r="N980" s="11">
        <v>0</v>
      </c>
      <c r="O980" s="11">
        <v>0</v>
      </c>
      <c r="P980" s="12">
        <v>29.838517513275175</v>
      </c>
    </row>
    <row r="981" spans="1:16" x14ac:dyDescent="0.35">
      <c r="A981" s="13" t="s">
        <v>231</v>
      </c>
      <c r="B981" s="11" t="s">
        <v>26</v>
      </c>
      <c r="C981" s="11" t="s">
        <v>231</v>
      </c>
      <c r="D981" s="7" t="s">
        <v>259</v>
      </c>
      <c r="E981" s="13">
        <v>6.8534238338470406</v>
      </c>
      <c r="F981" s="12">
        <v>0</v>
      </c>
      <c r="G981" s="13">
        <v>0</v>
      </c>
      <c r="H981" s="11">
        <v>0</v>
      </c>
      <c r="I981" s="11">
        <v>0</v>
      </c>
      <c r="J981" s="11">
        <v>0</v>
      </c>
      <c r="K981" s="12">
        <v>0</v>
      </c>
      <c r="L981" s="13">
        <v>0</v>
      </c>
      <c r="M981" s="11">
        <v>0</v>
      </c>
      <c r="N981" s="11">
        <v>0</v>
      </c>
      <c r="O981" s="11">
        <v>0</v>
      </c>
      <c r="P981" s="12">
        <v>0</v>
      </c>
    </row>
    <row r="982" spans="1:16" x14ac:dyDescent="0.35">
      <c r="A982" s="13" t="s">
        <v>231</v>
      </c>
      <c r="B982" s="11" t="s">
        <v>26</v>
      </c>
      <c r="C982" s="11" t="s">
        <v>231</v>
      </c>
      <c r="D982" s="7" t="s">
        <v>260</v>
      </c>
      <c r="E982" s="13">
        <v>23.937799453735341</v>
      </c>
      <c r="F982" s="12">
        <v>0</v>
      </c>
      <c r="G982" s="13">
        <v>0</v>
      </c>
      <c r="H982" s="11">
        <v>0</v>
      </c>
      <c r="I982" s="11">
        <v>0</v>
      </c>
      <c r="J982" s="11">
        <v>0</v>
      </c>
      <c r="K982" s="12">
        <v>0</v>
      </c>
      <c r="L982" s="13">
        <v>0</v>
      </c>
      <c r="M982" s="11">
        <v>0</v>
      </c>
      <c r="N982" s="11">
        <v>0</v>
      </c>
      <c r="O982" s="11">
        <v>0</v>
      </c>
      <c r="P982" s="12">
        <v>0</v>
      </c>
    </row>
    <row r="983" spans="1:16" x14ac:dyDescent="0.35">
      <c r="A983" s="13" t="s">
        <v>231</v>
      </c>
      <c r="B983" s="11" t="s">
        <v>26</v>
      </c>
      <c r="C983" s="11" t="s">
        <v>231</v>
      </c>
      <c r="D983" s="7" t="s">
        <v>72</v>
      </c>
      <c r="E983" s="13">
        <v>26.259315729141242</v>
      </c>
      <c r="F983" s="12">
        <v>2</v>
      </c>
      <c r="G983" s="13">
        <v>0</v>
      </c>
      <c r="H983" s="11">
        <v>0</v>
      </c>
      <c r="I983" s="11">
        <v>0</v>
      </c>
      <c r="J983" s="11">
        <v>2.6259315729141246</v>
      </c>
      <c r="K983" s="12">
        <v>2.6259315729141246</v>
      </c>
      <c r="L983" s="13">
        <v>0</v>
      </c>
      <c r="M983" s="11">
        <v>0</v>
      </c>
      <c r="N983" s="11">
        <v>0.52518631458282483</v>
      </c>
      <c r="O983" s="11">
        <v>1.0503726291656497</v>
      </c>
      <c r="P983" s="12">
        <v>1.5755589437484745</v>
      </c>
    </row>
    <row r="984" spans="1:16" x14ac:dyDescent="0.35">
      <c r="A984" s="13" t="s">
        <v>231</v>
      </c>
      <c r="B984" s="11" t="s">
        <v>26</v>
      </c>
      <c r="C984" s="11" t="s">
        <v>231</v>
      </c>
      <c r="D984" s="7" t="s">
        <v>74</v>
      </c>
      <c r="E984" s="13">
        <v>87.752189159393254</v>
      </c>
      <c r="F984" s="12">
        <v>0</v>
      </c>
      <c r="G984" s="13">
        <v>0</v>
      </c>
      <c r="H984" s="11">
        <v>0</v>
      </c>
      <c r="I984" s="11">
        <v>0</v>
      </c>
      <c r="J984" s="11">
        <v>0</v>
      </c>
      <c r="K984" s="12">
        <v>0</v>
      </c>
      <c r="L984" s="13">
        <v>0</v>
      </c>
      <c r="M984" s="11">
        <v>0</v>
      </c>
      <c r="N984" s="11">
        <v>0</v>
      </c>
      <c r="O984" s="11">
        <v>0</v>
      </c>
      <c r="P984" s="12">
        <v>0</v>
      </c>
    </row>
    <row r="985" spans="1:16" x14ac:dyDescent="0.35">
      <c r="A985" s="13" t="s">
        <v>231</v>
      </c>
      <c r="B985" s="11" t="s">
        <v>26</v>
      </c>
      <c r="C985" s="11" t="s">
        <v>231</v>
      </c>
      <c r="D985" s="7" t="s">
        <v>154</v>
      </c>
      <c r="E985" s="13">
        <v>765.17206549644447</v>
      </c>
      <c r="F985" s="12">
        <v>5</v>
      </c>
      <c r="G985" s="13">
        <v>122.42753047943111</v>
      </c>
      <c r="H985" s="11">
        <v>183.64129571914665</v>
      </c>
      <c r="I985" s="11">
        <v>0</v>
      </c>
      <c r="J985" s="11">
        <v>0</v>
      </c>
      <c r="K985" s="12">
        <v>306.06882619857777</v>
      </c>
      <c r="L985" s="13">
        <v>0</v>
      </c>
      <c r="M985" s="11">
        <v>0</v>
      </c>
      <c r="N985" s="11">
        <v>0</v>
      </c>
      <c r="O985" s="11">
        <v>0</v>
      </c>
      <c r="P985" s="12">
        <v>0</v>
      </c>
    </row>
    <row r="986" spans="1:16" x14ac:dyDescent="0.35">
      <c r="A986" s="13" t="s">
        <v>231</v>
      </c>
      <c r="B986" s="11" t="s">
        <v>26</v>
      </c>
      <c r="C986" s="11" t="s">
        <v>231</v>
      </c>
      <c r="D986" s="7" t="s">
        <v>121</v>
      </c>
      <c r="E986" s="13">
        <v>48.008503615856164</v>
      </c>
      <c r="F986" s="12">
        <v>2</v>
      </c>
      <c r="G986" s="13">
        <v>0</v>
      </c>
      <c r="H986" s="11">
        <v>0</v>
      </c>
      <c r="I986" s="11">
        <v>14.402551084756848</v>
      </c>
      <c r="J986" s="11">
        <v>0</v>
      </c>
      <c r="K986" s="12">
        <v>14.402551084756848</v>
      </c>
      <c r="L986" s="13">
        <v>0</v>
      </c>
      <c r="M986" s="11">
        <v>0</v>
      </c>
      <c r="N986" s="11">
        <v>0</v>
      </c>
      <c r="O986" s="11">
        <v>0</v>
      </c>
      <c r="P986" s="12">
        <v>0</v>
      </c>
    </row>
    <row r="987" spans="1:16" x14ac:dyDescent="0.35">
      <c r="A987" s="13" t="s">
        <v>231</v>
      </c>
      <c r="B987" s="11" t="s">
        <v>26</v>
      </c>
      <c r="C987" s="11" t="s">
        <v>231</v>
      </c>
      <c r="D987" s="7" t="s">
        <v>261</v>
      </c>
      <c r="E987" s="13">
        <v>15.517603397369339</v>
      </c>
      <c r="F987" s="12">
        <v>0</v>
      </c>
      <c r="G987" s="13">
        <v>0</v>
      </c>
      <c r="H987" s="11">
        <v>0</v>
      </c>
      <c r="I987" s="11">
        <v>0</v>
      </c>
      <c r="J987" s="11">
        <v>0</v>
      </c>
      <c r="K987" s="12">
        <v>0</v>
      </c>
      <c r="L987" s="13">
        <v>0</v>
      </c>
      <c r="M987" s="11">
        <v>0</v>
      </c>
      <c r="N987" s="11">
        <v>0</v>
      </c>
      <c r="O987" s="11">
        <v>0</v>
      </c>
      <c r="P987" s="12">
        <v>0</v>
      </c>
    </row>
    <row r="988" spans="1:16" x14ac:dyDescent="0.35">
      <c r="A988" s="13" t="s">
        <v>231</v>
      </c>
      <c r="B988" s="11" t="s">
        <v>26</v>
      </c>
      <c r="C988" s="11" t="s">
        <v>231</v>
      </c>
      <c r="D988" s="7" t="s">
        <v>204</v>
      </c>
      <c r="E988" s="13">
        <v>10.817676305770881</v>
      </c>
      <c r="F988" s="12">
        <v>0</v>
      </c>
      <c r="G988" s="13">
        <v>0</v>
      </c>
      <c r="H988" s="11">
        <v>0</v>
      </c>
      <c r="I988" s="11">
        <v>0</v>
      </c>
      <c r="J988" s="11">
        <v>0</v>
      </c>
      <c r="K988" s="12">
        <v>0</v>
      </c>
      <c r="L988" s="13">
        <v>0</v>
      </c>
      <c r="M988" s="11">
        <v>0</v>
      </c>
      <c r="N988" s="11">
        <v>0</v>
      </c>
      <c r="O988" s="11">
        <v>0</v>
      </c>
      <c r="P988" s="12">
        <v>0</v>
      </c>
    </row>
    <row r="989" spans="1:16" x14ac:dyDescent="0.35">
      <c r="A989" s="13" t="s">
        <v>231</v>
      </c>
      <c r="B989" s="11" t="s">
        <v>26</v>
      </c>
      <c r="C989" s="11" t="s">
        <v>231</v>
      </c>
      <c r="D989" s="7" t="s">
        <v>102</v>
      </c>
      <c r="E989" s="13">
        <v>1.1258193254470801</v>
      </c>
      <c r="F989" s="12">
        <v>2</v>
      </c>
      <c r="G989" s="13">
        <v>0</v>
      </c>
      <c r="H989" s="11">
        <v>0</v>
      </c>
      <c r="I989" s="11">
        <v>0</v>
      </c>
      <c r="J989" s="11">
        <v>0.33774579763412399</v>
      </c>
      <c r="K989" s="12">
        <v>0.33774579763412399</v>
      </c>
      <c r="L989" s="13">
        <v>0</v>
      </c>
      <c r="M989" s="11">
        <v>0</v>
      </c>
      <c r="N989" s="11">
        <v>0</v>
      </c>
      <c r="O989" s="11">
        <v>0</v>
      </c>
      <c r="P989" s="12">
        <v>0</v>
      </c>
    </row>
    <row r="990" spans="1:16" x14ac:dyDescent="0.35">
      <c r="A990" s="13" t="s">
        <v>231</v>
      </c>
      <c r="B990" s="11" t="s">
        <v>26</v>
      </c>
      <c r="C990" s="11" t="s">
        <v>231</v>
      </c>
      <c r="D990" s="7" t="s">
        <v>192</v>
      </c>
      <c r="E990" s="13">
        <v>0.88162052631378196</v>
      </c>
      <c r="F990" s="12">
        <v>3</v>
      </c>
      <c r="G990" s="13">
        <v>6.6121539473533664E-2</v>
      </c>
      <c r="H990" s="11">
        <v>6.6121539473533664E-2</v>
      </c>
      <c r="I990" s="11">
        <v>6.6121539473533664E-2</v>
      </c>
      <c r="J990" s="11">
        <v>6.6121539473533664E-2</v>
      </c>
      <c r="K990" s="12">
        <v>0.26448615789413465</v>
      </c>
      <c r="L990" s="13">
        <v>0</v>
      </c>
      <c r="M990" s="11">
        <v>0</v>
      </c>
      <c r="N990" s="11">
        <v>0</v>
      </c>
      <c r="O990" s="11">
        <v>0</v>
      </c>
      <c r="P990" s="12">
        <v>0</v>
      </c>
    </row>
    <row r="991" spans="1:16" x14ac:dyDescent="0.35">
      <c r="A991" s="13" t="s">
        <v>231</v>
      </c>
      <c r="B991" s="11" t="s">
        <v>26</v>
      </c>
      <c r="C991" s="11" t="s">
        <v>231</v>
      </c>
      <c r="D991" s="7" t="s">
        <v>262</v>
      </c>
      <c r="E991" s="13">
        <v>213.6112966537475</v>
      </c>
      <c r="F991" s="12">
        <v>0</v>
      </c>
      <c r="G991" s="13">
        <v>0</v>
      </c>
      <c r="H991" s="11">
        <v>0</v>
      </c>
      <c r="I991" s="11">
        <v>0</v>
      </c>
      <c r="J991" s="11">
        <v>0</v>
      </c>
      <c r="K991" s="12">
        <v>0</v>
      </c>
      <c r="L991" s="13">
        <v>0</v>
      </c>
      <c r="M991" s="11">
        <v>0</v>
      </c>
      <c r="N991" s="11">
        <v>0</v>
      </c>
      <c r="O991" s="11">
        <v>0</v>
      </c>
      <c r="P991" s="12">
        <v>0</v>
      </c>
    </row>
    <row r="992" spans="1:16" x14ac:dyDescent="0.35">
      <c r="A992" s="13" t="s">
        <v>231</v>
      </c>
      <c r="B992" s="11" t="s">
        <v>26</v>
      </c>
      <c r="C992" s="11" t="s">
        <v>231</v>
      </c>
      <c r="D992" s="7" t="s">
        <v>205</v>
      </c>
      <c r="E992" s="13">
        <v>15.68736803531645</v>
      </c>
      <c r="F992" s="12">
        <v>5</v>
      </c>
      <c r="G992" s="13">
        <v>0</v>
      </c>
      <c r="H992" s="11">
        <v>7.8436840176582248</v>
      </c>
      <c r="I992" s="11">
        <v>0</v>
      </c>
      <c r="J992" s="11">
        <v>0</v>
      </c>
      <c r="K992" s="12">
        <v>7.8436840176582248</v>
      </c>
      <c r="L992" s="13">
        <v>0</v>
      </c>
      <c r="M992" s="11">
        <v>0</v>
      </c>
      <c r="N992" s="11">
        <v>0</v>
      </c>
      <c r="O992" s="11">
        <v>0</v>
      </c>
      <c r="P992" s="12">
        <v>0</v>
      </c>
    </row>
    <row r="993" spans="1:16" x14ac:dyDescent="0.35">
      <c r="A993" s="13" t="s">
        <v>231</v>
      </c>
      <c r="B993" s="11" t="s">
        <v>26</v>
      </c>
      <c r="C993" s="11" t="s">
        <v>231</v>
      </c>
      <c r="D993" s="7" t="s">
        <v>171</v>
      </c>
      <c r="E993" s="13">
        <v>12.071891784668001</v>
      </c>
      <c r="F993" s="12">
        <v>2</v>
      </c>
      <c r="G993" s="13">
        <v>0</v>
      </c>
      <c r="H993" s="11">
        <v>0</v>
      </c>
      <c r="I993" s="11">
        <v>0</v>
      </c>
      <c r="J993" s="11">
        <v>4.8287567138672003</v>
      </c>
      <c r="K993" s="12">
        <v>4.8287567138672003</v>
      </c>
      <c r="L993" s="13">
        <v>0</v>
      </c>
      <c r="M993" s="11">
        <v>0</v>
      </c>
      <c r="N993" s="11">
        <v>0</v>
      </c>
      <c r="O993" s="11">
        <v>0.24143783569336003</v>
      </c>
      <c r="P993" s="12">
        <v>0.24143783569336003</v>
      </c>
    </row>
    <row r="994" spans="1:16" x14ac:dyDescent="0.35">
      <c r="A994" s="13" t="s">
        <v>231</v>
      </c>
      <c r="B994" s="11" t="s">
        <v>26</v>
      </c>
      <c r="C994" s="11" t="s">
        <v>231</v>
      </c>
      <c r="D994" s="7" t="s">
        <v>115</v>
      </c>
      <c r="E994" s="13">
        <v>520.1988277435305</v>
      </c>
      <c r="F994" s="12">
        <v>0</v>
      </c>
      <c r="G994" s="13">
        <v>0</v>
      </c>
      <c r="H994" s="11">
        <v>0</v>
      </c>
      <c r="I994" s="11">
        <v>0</v>
      </c>
      <c r="J994" s="11">
        <v>0</v>
      </c>
      <c r="K994" s="12">
        <v>0</v>
      </c>
      <c r="L994" s="13">
        <v>0</v>
      </c>
      <c r="M994" s="11">
        <v>0</v>
      </c>
      <c r="N994" s="11">
        <v>0</v>
      </c>
      <c r="O994" s="11">
        <v>0</v>
      </c>
      <c r="P994" s="12">
        <v>0</v>
      </c>
    </row>
    <row r="995" spans="1:16" x14ac:dyDescent="0.35">
      <c r="A995" s="13" t="s">
        <v>231</v>
      </c>
      <c r="B995" s="11" t="s">
        <v>26</v>
      </c>
      <c r="C995" s="11" t="s">
        <v>26</v>
      </c>
      <c r="D995" s="7" t="s">
        <v>78</v>
      </c>
      <c r="E995" s="13">
        <v>7.8634662628173801</v>
      </c>
      <c r="F995" s="12">
        <v>5</v>
      </c>
      <c r="G995" s="13">
        <v>0</v>
      </c>
      <c r="H995" s="11">
        <v>0</v>
      </c>
      <c r="I995" s="11">
        <v>0</v>
      </c>
      <c r="J995" s="11">
        <v>3.1453865051269521</v>
      </c>
      <c r="K995" s="12">
        <v>3.1453865051269521</v>
      </c>
      <c r="L995" s="13">
        <v>0.49146664142608626</v>
      </c>
      <c r="M995" s="11">
        <v>0.49146664142608626</v>
      </c>
      <c r="N995" s="11">
        <v>0.49146664142608626</v>
      </c>
      <c r="O995" s="11">
        <v>0.49146664142608626</v>
      </c>
      <c r="P995" s="12">
        <v>1.965866565704345</v>
      </c>
    </row>
    <row r="996" spans="1:16" x14ac:dyDescent="0.35">
      <c r="A996" s="13" t="s">
        <v>231</v>
      </c>
      <c r="B996" s="11" t="s">
        <v>26</v>
      </c>
      <c r="C996" s="11" t="s">
        <v>231</v>
      </c>
      <c r="D996" s="7" t="s">
        <v>78</v>
      </c>
      <c r="E996" s="13">
        <v>16.600536108016968</v>
      </c>
      <c r="F996" s="12">
        <v>5</v>
      </c>
      <c r="G996" s="13">
        <v>0</v>
      </c>
      <c r="H996" s="11">
        <v>0</v>
      </c>
      <c r="I996" s="11">
        <v>0</v>
      </c>
      <c r="J996" s="11">
        <v>6.6402144432067871</v>
      </c>
      <c r="K996" s="12">
        <v>6.6402144432067871</v>
      </c>
      <c r="L996" s="13">
        <v>1.0375335067510605</v>
      </c>
      <c r="M996" s="11">
        <v>1.0375335067510605</v>
      </c>
      <c r="N996" s="11">
        <v>1.0375335067510605</v>
      </c>
      <c r="O996" s="11">
        <v>1.0375335067510605</v>
      </c>
      <c r="P996" s="12">
        <v>4.1501340270042419</v>
      </c>
    </row>
    <row r="997" spans="1:16" x14ac:dyDescent="0.35">
      <c r="A997" s="13" t="s">
        <v>231</v>
      </c>
      <c r="B997" s="11" t="s">
        <v>26</v>
      </c>
      <c r="C997" s="11" t="s">
        <v>231</v>
      </c>
      <c r="D997" s="7" t="s">
        <v>230</v>
      </c>
      <c r="E997" s="13">
        <v>983.15652751922653</v>
      </c>
      <c r="F997" s="12">
        <v>4</v>
      </c>
      <c r="G997" s="13">
        <v>0</v>
      </c>
      <c r="H997" s="11">
        <v>0</v>
      </c>
      <c r="I997" s="11">
        <v>196.63130550384531</v>
      </c>
      <c r="J997" s="11">
        <v>0</v>
      </c>
      <c r="K997" s="12">
        <v>196.63130550384531</v>
      </c>
      <c r="L997" s="13">
        <v>0</v>
      </c>
      <c r="M997" s="11">
        <v>0</v>
      </c>
      <c r="N997" s="11">
        <v>39.326261100769059</v>
      </c>
      <c r="O997" s="11">
        <v>0</v>
      </c>
      <c r="P997" s="12">
        <v>39.326261100769059</v>
      </c>
    </row>
    <row r="998" spans="1:16" x14ac:dyDescent="0.35">
      <c r="A998" s="13" t="s">
        <v>231</v>
      </c>
      <c r="B998" s="11" t="s">
        <v>263</v>
      </c>
      <c r="C998" s="11" t="s">
        <v>231</v>
      </c>
      <c r="D998" s="7" t="s">
        <v>28</v>
      </c>
      <c r="E998" s="13">
        <v>528.11554646492027</v>
      </c>
      <c r="F998" s="12">
        <v>2</v>
      </c>
      <c r="G998" s="13">
        <v>33.7993949737549</v>
      </c>
      <c r="H998" s="11">
        <v>50.69909246063235</v>
      </c>
      <c r="I998" s="11">
        <v>0</v>
      </c>
      <c r="J998" s="11">
        <v>0</v>
      </c>
      <c r="K998" s="12">
        <v>84.498487434387243</v>
      </c>
      <c r="L998" s="13">
        <v>10.562310929298405</v>
      </c>
      <c r="M998" s="11">
        <v>21.124621858596811</v>
      </c>
      <c r="N998" s="11">
        <v>0</v>
      </c>
      <c r="O998" s="11">
        <v>0</v>
      </c>
      <c r="P998" s="12">
        <v>31.686932787895216</v>
      </c>
    </row>
    <row r="999" spans="1:16" x14ac:dyDescent="0.35">
      <c r="A999" s="13" t="s">
        <v>231</v>
      </c>
      <c r="B999" s="11" t="s">
        <v>263</v>
      </c>
      <c r="C999" s="11" t="s">
        <v>231</v>
      </c>
      <c r="D999" s="7" t="s">
        <v>32</v>
      </c>
      <c r="E999" s="13">
        <v>35.672568798065178</v>
      </c>
      <c r="F999" s="12">
        <v>3</v>
      </c>
      <c r="G999" s="13">
        <v>0</v>
      </c>
      <c r="H999" s="11">
        <v>0</v>
      </c>
      <c r="I999" s="11">
        <v>0</v>
      </c>
      <c r="J999" s="11">
        <v>10.701770639419555</v>
      </c>
      <c r="K999" s="12">
        <v>10.701770639419555</v>
      </c>
      <c r="L999" s="13">
        <v>1.3377213299274444</v>
      </c>
      <c r="M999" s="11">
        <v>1.3377213299274444</v>
      </c>
      <c r="N999" s="11">
        <v>1.3377213299274444</v>
      </c>
      <c r="O999" s="11">
        <v>1.3377213299274444</v>
      </c>
      <c r="P999" s="12">
        <v>5.3508853197097777</v>
      </c>
    </row>
    <row r="1000" spans="1:16" x14ac:dyDescent="0.35">
      <c r="A1000" s="13" t="s">
        <v>231</v>
      </c>
      <c r="B1000" s="11" t="s">
        <v>263</v>
      </c>
      <c r="C1000" s="11" t="s">
        <v>231</v>
      </c>
      <c r="D1000" s="7" t="s">
        <v>33</v>
      </c>
      <c r="E1000" s="13">
        <v>138.30320477485651</v>
      </c>
      <c r="F1000" s="12">
        <v>3.5</v>
      </c>
      <c r="G1000" s="13">
        <v>15.48995893478393</v>
      </c>
      <c r="H1000" s="11">
        <v>23.234938402175896</v>
      </c>
      <c r="I1000" s="11">
        <v>0</v>
      </c>
      <c r="J1000" s="11">
        <v>0</v>
      </c>
      <c r="K1000" s="12">
        <v>38.724897336959827</v>
      </c>
      <c r="L1000" s="13">
        <v>0</v>
      </c>
      <c r="M1000" s="11">
        <v>0</v>
      </c>
      <c r="N1000" s="11">
        <v>0</v>
      </c>
      <c r="O1000" s="11">
        <v>0</v>
      </c>
      <c r="P1000" s="12">
        <v>0</v>
      </c>
    </row>
    <row r="1001" spans="1:16" x14ac:dyDescent="0.35">
      <c r="A1001" s="13" t="s">
        <v>231</v>
      </c>
      <c r="B1001" s="11" t="s">
        <v>263</v>
      </c>
      <c r="C1001" s="11" t="s">
        <v>231</v>
      </c>
      <c r="D1001" s="7" t="s">
        <v>125</v>
      </c>
      <c r="E1001" s="13">
        <v>7.6390295028686497</v>
      </c>
      <c r="F1001" s="12">
        <v>2.5</v>
      </c>
      <c r="G1001" s="13">
        <v>0</v>
      </c>
      <c r="H1001" s="11">
        <v>0</v>
      </c>
      <c r="I1001" s="11">
        <v>0</v>
      </c>
      <c r="J1001" s="11">
        <v>1.9097573757171624</v>
      </c>
      <c r="K1001" s="12">
        <v>1.9097573757171624</v>
      </c>
      <c r="L1001" s="13">
        <v>0</v>
      </c>
      <c r="M1001" s="11">
        <v>0</v>
      </c>
      <c r="N1001" s="11">
        <v>0</v>
      </c>
      <c r="O1001" s="11">
        <v>0</v>
      </c>
      <c r="P1001" s="12">
        <v>0</v>
      </c>
    </row>
    <row r="1002" spans="1:16" x14ac:dyDescent="0.35">
      <c r="A1002" s="13" t="s">
        <v>231</v>
      </c>
      <c r="B1002" s="11" t="s">
        <v>263</v>
      </c>
      <c r="C1002" s="11" t="s">
        <v>231</v>
      </c>
      <c r="D1002" s="7" t="s">
        <v>36</v>
      </c>
      <c r="E1002" s="13">
        <v>99.446965217590332</v>
      </c>
      <c r="F1002" s="12">
        <v>5</v>
      </c>
      <c r="G1002" s="13">
        <v>9.9446965217590346</v>
      </c>
      <c r="H1002" s="11">
        <v>0</v>
      </c>
      <c r="I1002" s="11">
        <v>0</v>
      </c>
      <c r="J1002" s="11">
        <v>0</v>
      </c>
      <c r="K1002" s="12">
        <v>9.9446965217590346</v>
      </c>
      <c r="L1002" s="13">
        <v>4.9723482608795173</v>
      </c>
      <c r="M1002" s="11">
        <v>0</v>
      </c>
      <c r="N1002" s="11">
        <v>0</v>
      </c>
      <c r="O1002" s="11">
        <v>0</v>
      </c>
      <c r="P1002" s="12">
        <v>4.9723482608795173</v>
      </c>
    </row>
    <row r="1003" spans="1:16" x14ac:dyDescent="0.35">
      <c r="A1003" s="13" t="s">
        <v>231</v>
      </c>
      <c r="B1003" s="11" t="s">
        <v>263</v>
      </c>
      <c r="C1003" s="11" t="s">
        <v>231</v>
      </c>
      <c r="D1003" s="7" t="s">
        <v>37</v>
      </c>
      <c r="E1003" s="13">
        <v>680.11837255954742</v>
      </c>
      <c r="F1003" s="12">
        <v>3.5</v>
      </c>
      <c r="G1003" s="13">
        <v>0</v>
      </c>
      <c r="H1003" s="11">
        <v>0</v>
      </c>
      <c r="I1003" s="11">
        <v>0</v>
      </c>
      <c r="J1003" s="11">
        <v>119.02071519792081</v>
      </c>
      <c r="K1003" s="12">
        <v>119.02071519792081</v>
      </c>
      <c r="L1003" s="13">
        <v>0</v>
      </c>
      <c r="M1003" s="11">
        <v>0</v>
      </c>
      <c r="N1003" s="11">
        <v>0</v>
      </c>
      <c r="O1003" s="11">
        <v>71.41242911875247</v>
      </c>
      <c r="P1003" s="12">
        <v>71.41242911875247</v>
      </c>
    </row>
    <row r="1004" spans="1:16" x14ac:dyDescent="0.35">
      <c r="A1004" s="13" t="s">
        <v>231</v>
      </c>
      <c r="B1004" s="11" t="s">
        <v>263</v>
      </c>
      <c r="C1004" s="11" t="s">
        <v>231</v>
      </c>
      <c r="D1004" s="7" t="s">
        <v>264</v>
      </c>
      <c r="E1004" s="13">
        <v>208.64862644672385</v>
      </c>
      <c r="F1004" s="12">
        <v>0</v>
      </c>
      <c r="G1004" s="13">
        <v>0</v>
      </c>
      <c r="H1004" s="11">
        <v>0</v>
      </c>
      <c r="I1004" s="11">
        <v>0</v>
      </c>
      <c r="J1004" s="11">
        <v>0</v>
      </c>
      <c r="K1004" s="12">
        <v>0</v>
      </c>
      <c r="L1004" s="13">
        <v>0</v>
      </c>
      <c r="M1004" s="11">
        <v>0</v>
      </c>
      <c r="N1004" s="11">
        <v>0</v>
      </c>
      <c r="O1004" s="11">
        <v>0</v>
      </c>
      <c r="P1004" s="12">
        <v>0</v>
      </c>
    </row>
    <row r="1005" spans="1:16" x14ac:dyDescent="0.35">
      <c r="A1005" s="13" t="s">
        <v>231</v>
      </c>
      <c r="B1005" s="11" t="s">
        <v>263</v>
      </c>
      <c r="C1005" s="11" t="s">
        <v>231</v>
      </c>
      <c r="D1005" s="7" t="s">
        <v>265</v>
      </c>
      <c r="E1005" s="13">
        <v>13.24902534484864</v>
      </c>
      <c r="F1005" s="12">
        <v>0</v>
      </c>
      <c r="G1005" s="13">
        <v>0</v>
      </c>
      <c r="H1005" s="11">
        <v>0</v>
      </c>
      <c r="I1005" s="11">
        <v>0</v>
      </c>
      <c r="J1005" s="11">
        <v>0</v>
      </c>
      <c r="K1005" s="12">
        <v>0</v>
      </c>
      <c r="L1005" s="13">
        <v>0</v>
      </c>
      <c r="M1005" s="11">
        <v>0</v>
      </c>
      <c r="N1005" s="11">
        <v>0</v>
      </c>
      <c r="O1005" s="11">
        <v>0</v>
      </c>
      <c r="P1005" s="12">
        <v>0</v>
      </c>
    </row>
    <row r="1006" spans="1:16" x14ac:dyDescent="0.35">
      <c r="A1006" s="13" t="s">
        <v>231</v>
      </c>
      <c r="B1006" s="11" t="s">
        <v>263</v>
      </c>
      <c r="C1006" s="11" t="s">
        <v>231</v>
      </c>
      <c r="D1006" s="7" t="s">
        <v>161</v>
      </c>
      <c r="E1006" s="13">
        <v>4.7207603454589799</v>
      </c>
      <c r="F1006" s="12">
        <v>0</v>
      </c>
      <c r="G1006" s="13">
        <v>0</v>
      </c>
      <c r="H1006" s="11">
        <v>0</v>
      </c>
      <c r="I1006" s="11">
        <v>0</v>
      </c>
      <c r="J1006" s="11">
        <v>0</v>
      </c>
      <c r="K1006" s="12">
        <v>0</v>
      </c>
      <c r="L1006" s="13">
        <v>0</v>
      </c>
      <c r="M1006" s="11">
        <v>0</v>
      </c>
      <c r="N1006" s="11">
        <v>0</v>
      </c>
      <c r="O1006" s="11">
        <v>0</v>
      </c>
      <c r="P1006" s="12">
        <v>0</v>
      </c>
    </row>
    <row r="1007" spans="1:16" x14ac:dyDescent="0.35">
      <c r="A1007" s="13" t="s">
        <v>231</v>
      </c>
      <c r="B1007" s="11" t="s">
        <v>263</v>
      </c>
      <c r="C1007" s="11" t="s">
        <v>231</v>
      </c>
      <c r="D1007" s="7" t="s">
        <v>197</v>
      </c>
      <c r="E1007" s="13">
        <v>101.78240060806263</v>
      </c>
      <c r="F1007" s="12">
        <v>3</v>
      </c>
      <c r="G1007" s="13">
        <v>0</v>
      </c>
      <c r="H1007" s="11">
        <v>0</v>
      </c>
      <c r="I1007" s="11">
        <v>0</v>
      </c>
      <c r="J1007" s="11">
        <v>30.534720182418795</v>
      </c>
      <c r="K1007" s="12">
        <v>30.534720182418795</v>
      </c>
      <c r="L1007" s="13">
        <v>0</v>
      </c>
      <c r="M1007" s="11">
        <v>0</v>
      </c>
      <c r="N1007" s="11">
        <v>0</v>
      </c>
      <c r="O1007" s="11">
        <v>0</v>
      </c>
      <c r="P1007" s="12">
        <v>0</v>
      </c>
    </row>
    <row r="1008" spans="1:16" x14ac:dyDescent="0.35">
      <c r="A1008" s="13" t="s">
        <v>231</v>
      </c>
      <c r="B1008" s="11" t="s">
        <v>263</v>
      </c>
      <c r="C1008" s="11" t="s">
        <v>231</v>
      </c>
      <c r="D1008" s="7" t="s">
        <v>38</v>
      </c>
      <c r="E1008" s="13">
        <v>18.059877872467059</v>
      </c>
      <c r="F1008" s="12">
        <v>7</v>
      </c>
      <c r="G1008" s="13">
        <v>2.5283829021453883</v>
      </c>
      <c r="H1008" s="11">
        <v>3.792574353218082</v>
      </c>
      <c r="I1008" s="11">
        <v>0</v>
      </c>
      <c r="J1008" s="11">
        <v>0</v>
      </c>
      <c r="K1008" s="12">
        <v>6.3209572553634708</v>
      </c>
      <c r="L1008" s="13">
        <v>0</v>
      </c>
      <c r="M1008" s="11">
        <v>0</v>
      </c>
      <c r="N1008" s="11">
        <v>0</v>
      </c>
      <c r="O1008" s="11">
        <v>0</v>
      </c>
      <c r="P1008" s="12">
        <v>0</v>
      </c>
    </row>
    <row r="1009" spans="1:16" x14ac:dyDescent="0.35">
      <c r="A1009" s="13" t="s">
        <v>231</v>
      </c>
      <c r="B1009" s="11" t="s">
        <v>263</v>
      </c>
      <c r="C1009" s="11" t="s">
        <v>231</v>
      </c>
      <c r="D1009" s="7" t="s">
        <v>266</v>
      </c>
      <c r="E1009" s="13">
        <v>6.4160672426223702</v>
      </c>
      <c r="F1009" s="12">
        <v>0</v>
      </c>
      <c r="G1009" s="13">
        <v>0</v>
      </c>
      <c r="H1009" s="11">
        <v>0</v>
      </c>
      <c r="I1009" s="11">
        <v>0</v>
      </c>
      <c r="J1009" s="11">
        <v>0</v>
      </c>
      <c r="K1009" s="12">
        <v>0</v>
      </c>
      <c r="L1009" s="13">
        <v>0</v>
      </c>
      <c r="M1009" s="11">
        <v>0</v>
      </c>
      <c r="N1009" s="11">
        <v>0</v>
      </c>
      <c r="O1009" s="11">
        <v>0</v>
      </c>
      <c r="P1009" s="12">
        <v>0</v>
      </c>
    </row>
    <row r="1010" spans="1:16" x14ac:dyDescent="0.35">
      <c r="A1010" s="13" t="s">
        <v>231</v>
      </c>
      <c r="B1010" s="11" t="s">
        <v>263</v>
      </c>
      <c r="C1010" s="11" t="s">
        <v>231</v>
      </c>
      <c r="D1010" s="7" t="s">
        <v>129</v>
      </c>
      <c r="E1010" s="13">
        <v>51.012054443359375</v>
      </c>
      <c r="F1010" s="12">
        <v>7</v>
      </c>
      <c r="G1010" s="13">
        <v>8.9271095275878913</v>
      </c>
      <c r="H1010" s="11">
        <v>8.9271095275878913</v>
      </c>
      <c r="I1010" s="11">
        <v>8.9271095275878913</v>
      </c>
      <c r="J1010" s="11">
        <v>8.9271095275878913</v>
      </c>
      <c r="K1010" s="12">
        <v>35.708438110351565</v>
      </c>
      <c r="L1010" s="13">
        <v>0.8927109527587892</v>
      </c>
      <c r="M1010" s="11">
        <v>0.8927109527587892</v>
      </c>
      <c r="N1010" s="11">
        <v>0.8927109527587892</v>
      </c>
      <c r="O1010" s="11">
        <v>0.8927109527587892</v>
      </c>
      <c r="P1010" s="12">
        <v>3.5708438110351568</v>
      </c>
    </row>
    <row r="1011" spans="1:16" x14ac:dyDescent="0.35">
      <c r="A1011" s="13" t="s">
        <v>231</v>
      </c>
      <c r="B1011" s="11" t="s">
        <v>263</v>
      </c>
      <c r="C1011" s="11" t="s">
        <v>231</v>
      </c>
      <c r="D1011" s="7" t="s">
        <v>39</v>
      </c>
      <c r="E1011" s="13">
        <v>294.36304926872253</v>
      </c>
      <c r="F1011" s="12">
        <v>7</v>
      </c>
      <c r="G1011" s="13">
        <v>51.513533622026451</v>
      </c>
      <c r="H1011" s="11">
        <v>51.513533622026451</v>
      </c>
      <c r="I1011" s="11">
        <v>51.513533622026451</v>
      </c>
      <c r="J1011" s="11">
        <v>51.513533622026451</v>
      </c>
      <c r="K1011" s="12">
        <v>206.0541344881058</v>
      </c>
      <c r="L1011" s="13">
        <v>5.1513533622026451</v>
      </c>
      <c r="M1011" s="11">
        <v>5.1513533622026451</v>
      </c>
      <c r="N1011" s="11">
        <v>5.1513533622026451</v>
      </c>
      <c r="O1011" s="11">
        <v>5.1513533622026451</v>
      </c>
      <c r="P1011" s="12">
        <v>20.60541344881058</v>
      </c>
    </row>
    <row r="1012" spans="1:16" x14ac:dyDescent="0.35">
      <c r="A1012" s="13" t="s">
        <v>231</v>
      </c>
      <c r="B1012" s="11" t="s">
        <v>263</v>
      </c>
      <c r="C1012" s="11" t="s">
        <v>231</v>
      </c>
      <c r="D1012" s="7" t="s">
        <v>163</v>
      </c>
      <c r="E1012" s="13">
        <v>13.420751571655281</v>
      </c>
      <c r="F1012" s="12">
        <v>0</v>
      </c>
      <c r="G1012" s="13">
        <v>0</v>
      </c>
      <c r="H1012" s="11">
        <v>0</v>
      </c>
      <c r="I1012" s="11">
        <v>0</v>
      </c>
      <c r="J1012" s="11">
        <v>0</v>
      </c>
      <c r="K1012" s="12">
        <v>0</v>
      </c>
      <c r="L1012" s="13">
        <v>0</v>
      </c>
      <c r="M1012" s="11">
        <v>0</v>
      </c>
      <c r="N1012" s="11">
        <v>0</v>
      </c>
      <c r="O1012" s="11">
        <v>0</v>
      </c>
      <c r="P1012" s="12">
        <v>0</v>
      </c>
    </row>
    <row r="1013" spans="1:16" x14ac:dyDescent="0.35">
      <c r="A1013" s="13" t="s">
        <v>231</v>
      </c>
      <c r="B1013" s="11" t="s">
        <v>263</v>
      </c>
      <c r="C1013" s="11" t="s">
        <v>231</v>
      </c>
      <c r="D1013" s="7" t="s">
        <v>267</v>
      </c>
      <c r="E1013" s="13">
        <v>25.6001586914062</v>
      </c>
      <c r="F1013" s="12">
        <v>0</v>
      </c>
      <c r="G1013" s="13">
        <v>0</v>
      </c>
      <c r="H1013" s="11">
        <v>0</v>
      </c>
      <c r="I1013" s="11">
        <v>0</v>
      </c>
      <c r="J1013" s="11">
        <v>0</v>
      </c>
      <c r="K1013" s="12">
        <v>0</v>
      </c>
      <c r="L1013" s="13">
        <v>0</v>
      </c>
      <c r="M1013" s="11">
        <v>0</v>
      </c>
      <c r="N1013" s="11">
        <v>0</v>
      </c>
      <c r="O1013" s="11">
        <v>0</v>
      </c>
      <c r="P1013" s="12">
        <v>0</v>
      </c>
    </row>
    <row r="1014" spans="1:16" x14ac:dyDescent="0.35">
      <c r="A1014" s="13" t="s">
        <v>231</v>
      </c>
      <c r="B1014" s="11" t="s">
        <v>263</v>
      </c>
      <c r="C1014" s="11" t="s">
        <v>231</v>
      </c>
      <c r="D1014" s="7" t="s">
        <v>40</v>
      </c>
      <c r="E1014" s="13">
        <v>907.56992545723915</v>
      </c>
      <c r="F1014" s="12">
        <v>0</v>
      </c>
      <c r="G1014" s="13">
        <v>0</v>
      </c>
      <c r="H1014" s="11">
        <v>0</v>
      </c>
      <c r="I1014" s="11">
        <v>0</v>
      </c>
      <c r="J1014" s="11">
        <v>0</v>
      </c>
      <c r="K1014" s="12">
        <v>0</v>
      </c>
      <c r="L1014" s="13">
        <v>0</v>
      </c>
      <c r="M1014" s="11">
        <v>0</v>
      </c>
      <c r="N1014" s="11">
        <v>0</v>
      </c>
      <c r="O1014" s="11">
        <v>0</v>
      </c>
      <c r="P1014" s="12">
        <v>0</v>
      </c>
    </row>
    <row r="1015" spans="1:16" x14ac:dyDescent="0.35">
      <c r="A1015" s="13" t="s">
        <v>231</v>
      </c>
      <c r="B1015" s="11" t="s">
        <v>263</v>
      </c>
      <c r="C1015" s="11" t="s">
        <v>231</v>
      </c>
      <c r="D1015" s="7" t="s">
        <v>106</v>
      </c>
      <c r="E1015" s="13">
        <v>36.946002006530748</v>
      </c>
      <c r="F1015" s="12">
        <v>4</v>
      </c>
      <c r="G1015" s="13">
        <v>14.7784008026123</v>
      </c>
      <c r="H1015" s="11">
        <v>0</v>
      </c>
      <c r="I1015" s="11">
        <v>0</v>
      </c>
      <c r="J1015" s="11">
        <v>0</v>
      </c>
      <c r="K1015" s="12">
        <v>14.7784008026123</v>
      </c>
      <c r="L1015" s="13">
        <v>1.4778400802612299</v>
      </c>
      <c r="M1015" s="11">
        <v>0</v>
      </c>
      <c r="N1015" s="11">
        <v>0</v>
      </c>
      <c r="O1015" s="11">
        <v>0</v>
      </c>
      <c r="P1015" s="12">
        <v>1.4778400802612299</v>
      </c>
    </row>
    <row r="1016" spans="1:16" x14ac:dyDescent="0.35">
      <c r="A1016" s="13" t="s">
        <v>231</v>
      </c>
      <c r="B1016" s="11" t="s">
        <v>263</v>
      </c>
      <c r="C1016" s="11" t="s">
        <v>231</v>
      </c>
      <c r="D1016" s="7" t="s">
        <v>42</v>
      </c>
      <c r="E1016" s="13">
        <v>10.492656074464325</v>
      </c>
      <c r="F1016" s="12">
        <v>6</v>
      </c>
      <c r="G1016" s="13">
        <v>0.78694920558482451</v>
      </c>
      <c r="H1016" s="11">
        <v>0.78694920558482451</v>
      </c>
      <c r="I1016" s="11">
        <v>0.78694920558482451</v>
      </c>
      <c r="J1016" s="11">
        <v>0.78694920558482451</v>
      </c>
      <c r="K1016" s="12">
        <v>3.147796822339298</v>
      </c>
      <c r="L1016" s="13">
        <v>0</v>
      </c>
      <c r="M1016" s="11">
        <v>0</v>
      </c>
      <c r="N1016" s="11">
        <v>0</v>
      </c>
      <c r="O1016" s="11">
        <v>0</v>
      </c>
      <c r="P1016" s="12">
        <v>0</v>
      </c>
    </row>
    <row r="1017" spans="1:16" x14ac:dyDescent="0.35">
      <c r="A1017" s="13" t="s">
        <v>231</v>
      </c>
      <c r="B1017" s="11" t="s">
        <v>263</v>
      </c>
      <c r="C1017" s="11" t="s">
        <v>231</v>
      </c>
      <c r="D1017" s="7" t="s">
        <v>43</v>
      </c>
      <c r="E1017" s="13">
        <v>297.88911795616156</v>
      </c>
      <c r="F1017" s="12">
        <v>3</v>
      </c>
      <c r="G1017" s="13">
        <v>11.170841923356059</v>
      </c>
      <c r="H1017" s="11">
        <v>11.170841923356059</v>
      </c>
      <c r="I1017" s="11">
        <v>11.170841923356059</v>
      </c>
      <c r="J1017" s="11">
        <v>11.170841923356059</v>
      </c>
      <c r="K1017" s="12">
        <v>44.683367693424238</v>
      </c>
      <c r="L1017" s="13">
        <v>0</v>
      </c>
      <c r="M1017" s="11">
        <v>0</v>
      </c>
      <c r="N1017" s="11">
        <v>0</v>
      </c>
      <c r="O1017" s="11">
        <v>0</v>
      </c>
      <c r="P1017" s="12">
        <v>0</v>
      </c>
    </row>
    <row r="1018" spans="1:16" x14ac:dyDescent="0.35">
      <c r="A1018" s="13" t="s">
        <v>231</v>
      </c>
      <c r="B1018" s="11" t="s">
        <v>263</v>
      </c>
      <c r="C1018" s="11" t="s">
        <v>231</v>
      </c>
      <c r="D1018" s="7" t="s">
        <v>268</v>
      </c>
      <c r="E1018" s="13">
        <v>9.4542422294616699</v>
      </c>
      <c r="F1018" s="12">
        <v>0</v>
      </c>
      <c r="G1018" s="13">
        <v>0</v>
      </c>
      <c r="H1018" s="11">
        <v>0</v>
      </c>
      <c r="I1018" s="11">
        <v>0</v>
      </c>
      <c r="J1018" s="11">
        <v>0</v>
      </c>
      <c r="K1018" s="12">
        <v>0</v>
      </c>
      <c r="L1018" s="13">
        <v>0</v>
      </c>
      <c r="M1018" s="11">
        <v>0</v>
      </c>
      <c r="N1018" s="11">
        <v>0</v>
      </c>
      <c r="O1018" s="11">
        <v>0</v>
      </c>
      <c r="P1018" s="12">
        <v>0</v>
      </c>
    </row>
    <row r="1019" spans="1:16" x14ac:dyDescent="0.35">
      <c r="A1019" s="13" t="s">
        <v>231</v>
      </c>
      <c r="B1019" s="11" t="s">
        <v>263</v>
      </c>
      <c r="C1019" s="11" t="s">
        <v>231</v>
      </c>
      <c r="D1019" s="7" t="s">
        <v>269</v>
      </c>
      <c r="E1019" s="13">
        <v>2.58301949501038</v>
      </c>
      <c r="F1019" s="12">
        <v>0</v>
      </c>
      <c r="G1019" s="13">
        <v>0</v>
      </c>
      <c r="H1019" s="11">
        <v>0</v>
      </c>
      <c r="I1019" s="11">
        <v>0</v>
      </c>
      <c r="J1019" s="11">
        <v>0</v>
      </c>
      <c r="K1019" s="12">
        <v>0</v>
      </c>
      <c r="L1019" s="13">
        <v>0</v>
      </c>
      <c r="M1019" s="11">
        <v>0</v>
      </c>
      <c r="N1019" s="11">
        <v>0</v>
      </c>
      <c r="O1019" s="11">
        <v>0</v>
      </c>
      <c r="P1019" s="12">
        <v>0</v>
      </c>
    </row>
    <row r="1020" spans="1:16" x14ac:dyDescent="0.35">
      <c r="A1020" s="13" t="s">
        <v>231</v>
      </c>
      <c r="B1020" s="11" t="s">
        <v>263</v>
      </c>
      <c r="C1020" s="11" t="s">
        <v>231</v>
      </c>
      <c r="D1020" s="7" t="s">
        <v>45</v>
      </c>
      <c r="E1020" s="13">
        <v>464.09057247638702</v>
      </c>
      <c r="F1020" s="12">
        <v>1.25</v>
      </c>
      <c r="G1020" s="13">
        <v>58.011321559548378</v>
      </c>
      <c r="H1020" s="11">
        <v>0</v>
      </c>
      <c r="I1020" s="11">
        <v>0</v>
      </c>
      <c r="J1020" s="11">
        <v>0</v>
      </c>
      <c r="K1020" s="12">
        <v>58.011321559548378</v>
      </c>
      <c r="L1020" s="13">
        <v>5.8011321559548383</v>
      </c>
      <c r="M1020" s="11">
        <v>0</v>
      </c>
      <c r="N1020" s="11">
        <v>0</v>
      </c>
      <c r="O1020" s="11">
        <v>0</v>
      </c>
      <c r="P1020" s="12">
        <v>5.8011321559548383</v>
      </c>
    </row>
    <row r="1021" spans="1:16" x14ac:dyDescent="0.35">
      <c r="A1021" s="13" t="s">
        <v>231</v>
      </c>
      <c r="B1021" s="11" t="s">
        <v>263</v>
      </c>
      <c r="C1021" s="11" t="s">
        <v>231</v>
      </c>
      <c r="D1021" s="7" t="s">
        <v>46</v>
      </c>
      <c r="E1021" s="13">
        <v>1349.8186600804333</v>
      </c>
      <c r="F1021" s="12">
        <v>1.25</v>
      </c>
      <c r="G1021" s="13">
        <v>84.363666255027084</v>
      </c>
      <c r="H1021" s="11">
        <v>0</v>
      </c>
      <c r="I1021" s="11">
        <v>0</v>
      </c>
      <c r="J1021" s="11">
        <v>0</v>
      </c>
      <c r="K1021" s="12">
        <v>84.363666255027084</v>
      </c>
      <c r="L1021" s="13">
        <v>674.90933004021667</v>
      </c>
      <c r="M1021" s="11">
        <v>0</v>
      </c>
      <c r="N1021" s="11">
        <v>0</v>
      </c>
      <c r="O1021" s="11">
        <v>0</v>
      </c>
      <c r="P1021" s="12">
        <v>674.90933004021667</v>
      </c>
    </row>
    <row r="1022" spans="1:16" x14ac:dyDescent="0.35">
      <c r="A1022" s="13" t="s">
        <v>231</v>
      </c>
      <c r="B1022" s="11" t="s">
        <v>263</v>
      </c>
      <c r="C1022" s="11" t="s">
        <v>231</v>
      </c>
      <c r="D1022" s="7" t="s">
        <v>47</v>
      </c>
      <c r="E1022" s="13">
        <v>872.23320317268394</v>
      </c>
      <c r="F1022" s="12">
        <v>0</v>
      </c>
      <c r="G1022" s="13">
        <v>0</v>
      </c>
      <c r="H1022" s="11">
        <v>0</v>
      </c>
      <c r="I1022" s="11">
        <v>0</v>
      </c>
      <c r="J1022" s="11">
        <v>0</v>
      </c>
      <c r="K1022" s="12">
        <v>0</v>
      </c>
      <c r="L1022" s="13">
        <v>0</v>
      </c>
      <c r="M1022" s="11">
        <v>0</v>
      </c>
      <c r="N1022" s="11">
        <v>0</v>
      </c>
      <c r="O1022" s="11">
        <v>0</v>
      </c>
      <c r="P1022" s="12">
        <v>0</v>
      </c>
    </row>
    <row r="1023" spans="1:16" x14ac:dyDescent="0.35">
      <c r="A1023" s="13" t="s">
        <v>231</v>
      </c>
      <c r="B1023" s="11" t="s">
        <v>263</v>
      </c>
      <c r="C1023" s="11" t="s">
        <v>231</v>
      </c>
      <c r="D1023" s="7" t="s">
        <v>48</v>
      </c>
      <c r="E1023" s="13">
        <v>65.76014995574954</v>
      </c>
      <c r="F1023" s="12">
        <v>0</v>
      </c>
      <c r="G1023" s="13">
        <v>0</v>
      </c>
      <c r="H1023" s="11">
        <v>0</v>
      </c>
      <c r="I1023" s="11">
        <v>0</v>
      </c>
      <c r="J1023" s="11">
        <v>0</v>
      </c>
      <c r="K1023" s="12">
        <v>0</v>
      </c>
      <c r="L1023" s="13">
        <v>0</v>
      </c>
      <c r="M1023" s="11">
        <v>0</v>
      </c>
      <c r="N1023" s="11">
        <v>0</v>
      </c>
      <c r="O1023" s="11">
        <v>0</v>
      </c>
      <c r="P1023" s="12">
        <v>0</v>
      </c>
    </row>
    <row r="1024" spans="1:16" x14ac:dyDescent="0.35">
      <c r="A1024" s="13" t="s">
        <v>231</v>
      </c>
      <c r="B1024" s="11" t="s">
        <v>263</v>
      </c>
      <c r="C1024" s="11" t="s">
        <v>231</v>
      </c>
      <c r="D1024" s="7" t="s">
        <v>49</v>
      </c>
      <c r="E1024" s="13">
        <v>42.4116659164429</v>
      </c>
      <c r="F1024" s="12">
        <v>0</v>
      </c>
      <c r="G1024" s="13">
        <v>0</v>
      </c>
      <c r="H1024" s="11">
        <v>0</v>
      </c>
      <c r="I1024" s="11">
        <v>0</v>
      </c>
      <c r="J1024" s="11">
        <v>0</v>
      </c>
      <c r="K1024" s="12">
        <v>0</v>
      </c>
      <c r="L1024" s="13">
        <v>0</v>
      </c>
      <c r="M1024" s="11">
        <v>0</v>
      </c>
      <c r="N1024" s="11">
        <v>0</v>
      </c>
      <c r="O1024" s="11">
        <v>0</v>
      </c>
      <c r="P1024" s="12">
        <v>0</v>
      </c>
    </row>
    <row r="1025" spans="1:16" x14ac:dyDescent="0.35">
      <c r="A1025" s="13" t="s">
        <v>231</v>
      </c>
      <c r="B1025" s="11" t="s">
        <v>263</v>
      </c>
      <c r="C1025" s="11" t="s">
        <v>231</v>
      </c>
      <c r="D1025" s="7" t="s">
        <v>52</v>
      </c>
      <c r="E1025" s="13">
        <v>12.540785789489739</v>
      </c>
      <c r="F1025" s="12">
        <v>4.5</v>
      </c>
      <c r="G1025" s="13">
        <v>1.1286707210540767</v>
      </c>
      <c r="H1025" s="11">
        <v>1.693006081581115</v>
      </c>
      <c r="I1025" s="11">
        <v>0</v>
      </c>
      <c r="J1025" s="11">
        <v>0</v>
      </c>
      <c r="K1025" s="12">
        <v>2.8216768026351917</v>
      </c>
      <c r="L1025" s="13">
        <v>0</v>
      </c>
      <c r="M1025" s="11">
        <v>0</v>
      </c>
      <c r="N1025" s="11">
        <v>0</v>
      </c>
      <c r="O1025" s="11">
        <v>0</v>
      </c>
      <c r="P1025" s="12">
        <v>0</v>
      </c>
    </row>
    <row r="1026" spans="1:16" x14ac:dyDescent="0.35">
      <c r="A1026" s="13" t="s">
        <v>231</v>
      </c>
      <c r="B1026" s="11" t="s">
        <v>263</v>
      </c>
      <c r="C1026" s="11" t="s">
        <v>231</v>
      </c>
      <c r="D1026" s="7" t="s">
        <v>270</v>
      </c>
      <c r="E1026" s="13">
        <v>4.7465558052062997</v>
      </c>
      <c r="F1026" s="12">
        <v>0</v>
      </c>
      <c r="G1026" s="13">
        <v>0</v>
      </c>
      <c r="H1026" s="11">
        <v>0</v>
      </c>
      <c r="I1026" s="11">
        <v>0</v>
      </c>
      <c r="J1026" s="11">
        <v>0</v>
      </c>
      <c r="K1026" s="12">
        <v>0</v>
      </c>
      <c r="L1026" s="13">
        <v>0</v>
      </c>
      <c r="M1026" s="11">
        <v>0</v>
      </c>
      <c r="N1026" s="11">
        <v>0</v>
      </c>
      <c r="O1026" s="11">
        <v>0</v>
      </c>
      <c r="P1026" s="12">
        <v>0</v>
      </c>
    </row>
    <row r="1027" spans="1:16" x14ac:dyDescent="0.35">
      <c r="A1027" s="13" t="s">
        <v>231</v>
      </c>
      <c r="B1027" s="11" t="s">
        <v>263</v>
      </c>
      <c r="C1027" s="11" t="s">
        <v>231</v>
      </c>
      <c r="D1027" s="7" t="s">
        <v>86</v>
      </c>
      <c r="E1027" s="13">
        <v>7.1106452941894496</v>
      </c>
      <c r="F1027" s="12">
        <v>0</v>
      </c>
      <c r="G1027" s="13">
        <v>0</v>
      </c>
      <c r="H1027" s="11">
        <v>0</v>
      </c>
      <c r="I1027" s="11">
        <v>0</v>
      </c>
      <c r="J1027" s="11">
        <v>0</v>
      </c>
      <c r="K1027" s="12">
        <v>0</v>
      </c>
      <c r="L1027" s="13">
        <v>0</v>
      </c>
      <c r="M1027" s="11">
        <v>0</v>
      </c>
      <c r="N1027" s="11">
        <v>0</v>
      </c>
      <c r="O1027" s="11">
        <v>0</v>
      </c>
      <c r="P1027" s="12">
        <v>0</v>
      </c>
    </row>
    <row r="1028" spans="1:16" x14ac:dyDescent="0.35">
      <c r="A1028" s="13" t="s">
        <v>231</v>
      </c>
      <c r="B1028" s="11" t="s">
        <v>263</v>
      </c>
      <c r="C1028" s="11" t="s">
        <v>231</v>
      </c>
      <c r="D1028" s="7" t="s">
        <v>133</v>
      </c>
      <c r="E1028" s="13">
        <v>59.431921839714029</v>
      </c>
      <c r="F1028" s="12">
        <v>3</v>
      </c>
      <c r="G1028" s="13">
        <v>4.4573941379785529</v>
      </c>
      <c r="H1028" s="11">
        <v>4.4573941379785529</v>
      </c>
      <c r="I1028" s="11">
        <v>4.4573941379785529</v>
      </c>
      <c r="J1028" s="11">
        <v>4.4573941379785529</v>
      </c>
      <c r="K1028" s="12">
        <v>17.829576551914212</v>
      </c>
      <c r="L1028" s="13">
        <v>0</v>
      </c>
      <c r="M1028" s="11">
        <v>0</v>
      </c>
      <c r="N1028" s="11">
        <v>0</v>
      </c>
      <c r="O1028" s="11">
        <v>0</v>
      </c>
      <c r="P1028" s="12">
        <v>0</v>
      </c>
    </row>
    <row r="1029" spans="1:16" x14ac:dyDescent="0.35">
      <c r="A1029" s="13" t="s">
        <v>231</v>
      </c>
      <c r="B1029" s="11" t="s">
        <v>263</v>
      </c>
      <c r="C1029" s="11" t="s">
        <v>231</v>
      </c>
      <c r="D1029" s="7" t="s">
        <v>88</v>
      </c>
      <c r="E1029" s="13">
        <v>65.863299608230562</v>
      </c>
      <c r="F1029" s="12">
        <v>6</v>
      </c>
      <c r="G1029" s="13">
        <v>9.8794949412345865</v>
      </c>
      <c r="H1029" s="11">
        <v>9.8794949412345865</v>
      </c>
      <c r="I1029" s="11">
        <v>9.8794949412345865</v>
      </c>
      <c r="J1029" s="11">
        <v>9.8794949412345865</v>
      </c>
      <c r="K1029" s="12">
        <v>39.517979764938346</v>
      </c>
      <c r="L1029" s="13">
        <v>0</v>
      </c>
      <c r="M1029" s="11">
        <v>0</v>
      </c>
      <c r="N1029" s="11">
        <v>0</v>
      </c>
      <c r="O1029" s="11">
        <v>0</v>
      </c>
      <c r="P1029" s="12">
        <v>0</v>
      </c>
    </row>
    <row r="1030" spans="1:16" x14ac:dyDescent="0.35">
      <c r="A1030" s="13" t="s">
        <v>231</v>
      </c>
      <c r="B1030" s="11" t="s">
        <v>263</v>
      </c>
      <c r="C1030" s="11" t="s">
        <v>231</v>
      </c>
      <c r="D1030" s="7" t="s">
        <v>53</v>
      </c>
      <c r="E1030" s="13">
        <v>174.72815394401547</v>
      </c>
      <c r="F1030" s="12">
        <v>3</v>
      </c>
      <c r="G1030" s="13">
        <v>13.104611545801163</v>
      </c>
      <c r="H1030" s="11">
        <v>13.104611545801163</v>
      </c>
      <c r="I1030" s="11">
        <v>13.104611545801163</v>
      </c>
      <c r="J1030" s="11">
        <v>13.104611545801163</v>
      </c>
      <c r="K1030" s="12">
        <v>52.418446183204651</v>
      </c>
      <c r="L1030" s="13">
        <v>0</v>
      </c>
      <c r="M1030" s="11">
        <v>0</v>
      </c>
      <c r="N1030" s="11">
        <v>0</v>
      </c>
      <c r="O1030" s="11">
        <v>0</v>
      </c>
      <c r="P1030" s="12">
        <v>0</v>
      </c>
    </row>
    <row r="1031" spans="1:16" x14ac:dyDescent="0.35">
      <c r="A1031" s="13" t="s">
        <v>231</v>
      </c>
      <c r="B1031" s="11" t="s">
        <v>263</v>
      </c>
      <c r="C1031" s="11" t="s">
        <v>231</v>
      </c>
      <c r="D1031" s="7" t="s">
        <v>271</v>
      </c>
      <c r="E1031" s="13">
        <v>5.3679664134979301</v>
      </c>
      <c r="F1031" s="12">
        <v>0</v>
      </c>
      <c r="G1031" s="13">
        <v>0</v>
      </c>
      <c r="H1031" s="11">
        <v>0</v>
      </c>
      <c r="I1031" s="11">
        <v>0</v>
      </c>
      <c r="J1031" s="11">
        <v>0</v>
      </c>
      <c r="K1031" s="12">
        <v>0</v>
      </c>
      <c r="L1031" s="13">
        <v>0</v>
      </c>
      <c r="M1031" s="11">
        <v>0</v>
      </c>
      <c r="N1031" s="11">
        <v>0</v>
      </c>
      <c r="O1031" s="11">
        <v>0</v>
      </c>
      <c r="P1031" s="12">
        <v>0</v>
      </c>
    </row>
    <row r="1032" spans="1:16" x14ac:dyDescent="0.35">
      <c r="A1032" s="13" t="s">
        <v>231</v>
      </c>
      <c r="B1032" s="11" t="s">
        <v>263</v>
      </c>
      <c r="C1032" s="11" t="s">
        <v>231</v>
      </c>
      <c r="D1032" s="7" t="s">
        <v>185</v>
      </c>
      <c r="E1032" s="13">
        <v>11.458697319030801</v>
      </c>
      <c r="F1032" s="12">
        <v>3</v>
      </c>
      <c r="G1032" s="13">
        <v>0</v>
      </c>
      <c r="H1032" s="11">
        <v>3.437609195709241</v>
      </c>
      <c r="I1032" s="11">
        <v>0</v>
      </c>
      <c r="J1032" s="11">
        <v>0</v>
      </c>
      <c r="K1032" s="12">
        <v>3.437609195709241</v>
      </c>
      <c r="L1032" s="13">
        <v>0</v>
      </c>
      <c r="M1032" s="11">
        <v>0.34376091957092403</v>
      </c>
      <c r="N1032" s="11">
        <v>0</v>
      </c>
      <c r="O1032" s="11">
        <v>0</v>
      </c>
      <c r="P1032" s="12">
        <v>0.34376091957092403</v>
      </c>
    </row>
    <row r="1033" spans="1:16" x14ac:dyDescent="0.35">
      <c r="A1033" s="13" t="s">
        <v>231</v>
      </c>
      <c r="B1033" s="11" t="s">
        <v>263</v>
      </c>
      <c r="C1033" s="11" t="s">
        <v>26</v>
      </c>
      <c r="D1033" s="7" t="s">
        <v>57</v>
      </c>
      <c r="E1033" s="13">
        <v>34.7030801773072</v>
      </c>
      <c r="F1033" s="12">
        <v>0</v>
      </c>
      <c r="G1033" s="13">
        <v>0</v>
      </c>
      <c r="H1033" s="11">
        <v>0</v>
      </c>
      <c r="I1033" s="11">
        <v>0</v>
      </c>
      <c r="J1033" s="11">
        <v>0</v>
      </c>
      <c r="K1033" s="12">
        <v>0</v>
      </c>
      <c r="L1033" s="13">
        <v>0</v>
      </c>
      <c r="M1033" s="11">
        <v>0</v>
      </c>
      <c r="N1033" s="11">
        <v>0</v>
      </c>
      <c r="O1033" s="11">
        <v>0</v>
      </c>
      <c r="P1033" s="12">
        <v>0</v>
      </c>
    </row>
    <row r="1034" spans="1:16" x14ac:dyDescent="0.35">
      <c r="A1034" s="13" t="s">
        <v>231</v>
      </c>
      <c r="B1034" s="11" t="s">
        <v>263</v>
      </c>
      <c r="C1034" s="11" t="s">
        <v>231</v>
      </c>
      <c r="D1034" s="7" t="s">
        <v>57</v>
      </c>
      <c r="E1034" s="13">
        <v>2361.8455425798888</v>
      </c>
      <c r="F1034" s="12">
        <v>0</v>
      </c>
      <c r="G1034" s="13">
        <v>0</v>
      </c>
      <c r="H1034" s="11">
        <v>0</v>
      </c>
      <c r="I1034" s="11">
        <v>0</v>
      </c>
      <c r="J1034" s="11">
        <v>0</v>
      </c>
      <c r="K1034" s="12">
        <v>0</v>
      </c>
      <c r="L1034" s="13">
        <v>0</v>
      </c>
      <c r="M1034" s="11">
        <v>0</v>
      </c>
      <c r="N1034" s="11">
        <v>0</v>
      </c>
      <c r="O1034" s="11">
        <v>0</v>
      </c>
      <c r="P1034" s="12">
        <v>0</v>
      </c>
    </row>
    <row r="1035" spans="1:16" x14ac:dyDescent="0.35">
      <c r="A1035" s="13" t="s">
        <v>231</v>
      </c>
      <c r="B1035" s="11" t="s">
        <v>263</v>
      </c>
      <c r="C1035" s="11" t="s">
        <v>231</v>
      </c>
      <c r="D1035" s="7" t="s">
        <v>109</v>
      </c>
      <c r="E1035" s="13">
        <v>4.03377437591553</v>
      </c>
      <c r="F1035" s="12">
        <v>3</v>
      </c>
      <c r="G1035" s="13">
        <v>0.38724234008789088</v>
      </c>
      <c r="H1035" s="11">
        <v>0.58086351013183635</v>
      </c>
      <c r="I1035" s="11">
        <v>0</v>
      </c>
      <c r="J1035" s="11">
        <v>0</v>
      </c>
      <c r="K1035" s="12">
        <v>0.96810585021972728</v>
      </c>
      <c r="L1035" s="13">
        <v>0</v>
      </c>
      <c r="M1035" s="11">
        <v>0</v>
      </c>
      <c r="N1035" s="11">
        <v>0</v>
      </c>
      <c r="O1035" s="11">
        <v>0</v>
      </c>
      <c r="P1035" s="12">
        <v>0</v>
      </c>
    </row>
    <row r="1036" spans="1:16" x14ac:dyDescent="0.35">
      <c r="A1036" s="13" t="s">
        <v>231</v>
      </c>
      <c r="B1036" s="11" t="s">
        <v>263</v>
      </c>
      <c r="C1036" s="11" t="s">
        <v>231</v>
      </c>
      <c r="D1036" s="7" t="s">
        <v>89</v>
      </c>
      <c r="E1036" s="13">
        <v>78.969164490699811</v>
      </c>
      <c r="F1036" s="12">
        <v>5</v>
      </c>
      <c r="G1036" s="13">
        <v>7.896916449069983</v>
      </c>
      <c r="H1036" s="11">
        <v>11.845374673604971</v>
      </c>
      <c r="I1036" s="11">
        <v>0</v>
      </c>
      <c r="J1036" s="11">
        <v>0</v>
      </c>
      <c r="K1036" s="12">
        <v>19.742291122674953</v>
      </c>
      <c r="L1036" s="13">
        <v>0</v>
      </c>
      <c r="M1036" s="11">
        <v>0</v>
      </c>
      <c r="N1036" s="11">
        <v>0</v>
      </c>
      <c r="O1036" s="11">
        <v>0</v>
      </c>
      <c r="P1036" s="12">
        <v>0</v>
      </c>
    </row>
    <row r="1037" spans="1:16" x14ac:dyDescent="0.35">
      <c r="A1037" s="13" t="s">
        <v>231</v>
      </c>
      <c r="B1037" s="11" t="s">
        <v>263</v>
      </c>
      <c r="C1037" s="11" t="s">
        <v>231</v>
      </c>
      <c r="D1037" s="7" t="s">
        <v>90</v>
      </c>
      <c r="E1037" s="13">
        <v>1.6877516508102399</v>
      </c>
      <c r="F1037" s="12">
        <v>1.25</v>
      </c>
      <c r="G1037" s="13">
        <v>0</v>
      </c>
      <c r="H1037" s="11">
        <v>0</v>
      </c>
      <c r="I1037" s="11">
        <v>0</v>
      </c>
      <c r="J1037" s="11">
        <v>0.10548447817564</v>
      </c>
      <c r="K1037" s="12">
        <v>0.10548447817564</v>
      </c>
      <c r="L1037" s="13">
        <v>0</v>
      </c>
      <c r="M1037" s="11">
        <v>0</v>
      </c>
      <c r="N1037" s="11">
        <v>0</v>
      </c>
      <c r="O1037" s="11">
        <v>6.3290686905383989E-2</v>
      </c>
      <c r="P1037" s="12">
        <v>6.3290686905383989E-2</v>
      </c>
    </row>
    <row r="1038" spans="1:16" x14ac:dyDescent="0.35">
      <c r="A1038" s="13" t="s">
        <v>231</v>
      </c>
      <c r="B1038" s="11" t="s">
        <v>263</v>
      </c>
      <c r="C1038" s="11" t="s">
        <v>231</v>
      </c>
      <c r="D1038" s="7" t="s">
        <v>249</v>
      </c>
      <c r="E1038" s="13">
        <v>8.3280901908874512</v>
      </c>
      <c r="F1038" s="12">
        <v>0</v>
      </c>
      <c r="G1038" s="13">
        <v>0</v>
      </c>
      <c r="H1038" s="11">
        <v>0</v>
      </c>
      <c r="I1038" s="11">
        <v>0</v>
      </c>
      <c r="J1038" s="11">
        <v>0</v>
      </c>
      <c r="K1038" s="12">
        <v>0</v>
      </c>
      <c r="L1038" s="13">
        <v>0</v>
      </c>
      <c r="M1038" s="11">
        <v>0</v>
      </c>
      <c r="N1038" s="11">
        <v>0</v>
      </c>
      <c r="O1038" s="11">
        <v>0</v>
      </c>
      <c r="P1038" s="12">
        <v>0</v>
      </c>
    </row>
    <row r="1039" spans="1:16" x14ac:dyDescent="0.35">
      <c r="A1039" s="13" t="s">
        <v>231</v>
      </c>
      <c r="B1039" s="11" t="s">
        <v>263</v>
      </c>
      <c r="C1039" s="11" t="s">
        <v>231</v>
      </c>
      <c r="D1039" s="7" t="s">
        <v>58</v>
      </c>
      <c r="E1039" s="13">
        <v>18.03451919555669</v>
      </c>
      <c r="F1039" s="12">
        <v>0</v>
      </c>
      <c r="G1039" s="13">
        <v>0</v>
      </c>
      <c r="H1039" s="11">
        <v>0</v>
      </c>
      <c r="I1039" s="11">
        <v>0</v>
      </c>
      <c r="J1039" s="11">
        <v>0</v>
      </c>
      <c r="K1039" s="12">
        <v>0</v>
      </c>
      <c r="L1039" s="13">
        <v>0</v>
      </c>
      <c r="M1039" s="11">
        <v>0</v>
      </c>
      <c r="N1039" s="11">
        <v>0</v>
      </c>
      <c r="O1039" s="11">
        <v>0</v>
      </c>
      <c r="P1039" s="12">
        <v>0</v>
      </c>
    </row>
    <row r="1040" spans="1:16" x14ac:dyDescent="0.35">
      <c r="A1040" s="13" t="s">
        <v>231</v>
      </c>
      <c r="B1040" s="11" t="s">
        <v>263</v>
      </c>
      <c r="C1040" s="11" t="s">
        <v>231</v>
      </c>
      <c r="D1040" s="7" t="s">
        <v>59</v>
      </c>
      <c r="E1040" s="13">
        <v>342.02527362108242</v>
      </c>
      <c r="F1040" s="12">
        <v>3</v>
      </c>
      <c r="G1040" s="13">
        <v>0</v>
      </c>
      <c r="H1040" s="11">
        <v>0</v>
      </c>
      <c r="I1040" s="11">
        <v>0</v>
      </c>
      <c r="J1040" s="11">
        <v>51.30379104316237</v>
      </c>
      <c r="K1040" s="12">
        <v>51.30379104316237</v>
      </c>
      <c r="L1040" s="13">
        <v>0</v>
      </c>
      <c r="M1040" s="11">
        <v>0</v>
      </c>
      <c r="N1040" s="11">
        <v>0</v>
      </c>
      <c r="O1040" s="11">
        <v>0</v>
      </c>
      <c r="P1040" s="12">
        <v>0</v>
      </c>
    </row>
    <row r="1041" spans="1:16" x14ac:dyDescent="0.35">
      <c r="A1041" s="13" t="s">
        <v>231</v>
      </c>
      <c r="B1041" s="11" t="s">
        <v>263</v>
      </c>
      <c r="C1041" s="11" t="s">
        <v>231</v>
      </c>
      <c r="D1041" s="7" t="s">
        <v>60</v>
      </c>
      <c r="E1041" s="13">
        <v>9.1113004684448207</v>
      </c>
      <c r="F1041" s="12">
        <v>4</v>
      </c>
      <c r="G1041" s="13">
        <v>1.166246459960937</v>
      </c>
      <c r="H1041" s="11">
        <v>1.7493696899414055</v>
      </c>
      <c r="I1041" s="11">
        <v>0</v>
      </c>
      <c r="J1041" s="11">
        <v>0</v>
      </c>
      <c r="K1041" s="12">
        <v>2.9156161499023425</v>
      </c>
      <c r="L1041" s="13">
        <v>0</v>
      </c>
      <c r="M1041" s="11">
        <v>0</v>
      </c>
      <c r="N1041" s="11">
        <v>0</v>
      </c>
      <c r="O1041" s="11">
        <v>0</v>
      </c>
      <c r="P1041" s="12">
        <v>0</v>
      </c>
    </row>
    <row r="1042" spans="1:16" x14ac:dyDescent="0.35">
      <c r="A1042" s="13" t="s">
        <v>231</v>
      </c>
      <c r="B1042" s="11" t="s">
        <v>263</v>
      </c>
      <c r="C1042" s="11" t="s">
        <v>231</v>
      </c>
      <c r="D1042" s="7" t="s">
        <v>91</v>
      </c>
      <c r="E1042" s="13">
        <v>77.823116421699524</v>
      </c>
      <c r="F1042" s="12">
        <v>10</v>
      </c>
      <c r="G1042" s="13">
        <v>19.455779105424881</v>
      </c>
      <c r="H1042" s="11">
        <v>19.455779105424881</v>
      </c>
      <c r="I1042" s="11">
        <v>19.455779105424881</v>
      </c>
      <c r="J1042" s="11">
        <v>19.455779105424881</v>
      </c>
      <c r="K1042" s="12">
        <v>77.823116421699524</v>
      </c>
      <c r="L1042" s="13">
        <v>0</v>
      </c>
      <c r="M1042" s="11">
        <v>0</v>
      </c>
      <c r="N1042" s="11">
        <v>0</v>
      </c>
      <c r="O1042" s="11">
        <v>0</v>
      </c>
      <c r="P1042" s="12">
        <v>0</v>
      </c>
    </row>
    <row r="1043" spans="1:16" x14ac:dyDescent="0.35">
      <c r="A1043" s="13" t="s">
        <v>231</v>
      </c>
      <c r="B1043" s="11" t="s">
        <v>263</v>
      </c>
      <c r="C1043" s="11" t="s">
        <v>231</v>
      </c>
      <c r="D1043" s="7" t="s">
        <v>62</v>
      </c>
      <c r="E1043" s="13">
        <v>0.229552626609802</v>
      </c>
      <c r="F1043" s="12">
        <v>3.25</v>
      </c>
      <c r="G1043" s="13">
        <v>0</v>
      </c>
      <c r="H1043" s="11">
        <v>0</v>
      </c>
      <c r="I1043" s="11">
        <v>0</v>
      </c>
      <c r="J1043" s="11">
        <v>5.9683682918548524E-2</v>
      </c>
      <c r="K1043" s="12">
        <v>5.9683682918548524E-2</v>
      </c>
      <c r="L1043" s="13">
        <v>0</v>
      </c>
      <c r="M1043" s="11">
        <v>0</v>
      </c>
      <c r="N1043" s="11">
        <v>0</v>
      </c>
      <c r="O1043" s="11">
        <v>2.2381381094455696E-2</v>
      </c>
      <c r="P1043" s="12">
        <v>2.2381381094455696E-2</v>
      </c>
    </row>
    <row r="1044" spans="1:16" x14ac:dyDescent="0.35">
      <c r="A1044" s="13" t="s">
        <v>231</v>
      </c>
      <c r="B1044" s="11" t="s">
        <v>263</v>
      </c>
      <c r="C1044" s="11" t="s">
        <v>26</v>
      </c>
      <c r="D1044" s="7" t="s">
        <v>63</v>
      </c>
      <c r="E1044" s="13">
        <v>12.7111148834229</v>
      </c>
      <c r="F1044" s="12">
        <v>2.5</v>
      </c>
      <c r="G1044" s="13">
        <v>0</v>
      </c>
      <c r="H1044" s="11">
        <v>0</v>
      </c>
      <c r="I1044" s="11">
        <v>1.5888893604278624</v>
      </c>
      <c r="J1044" s="11">
        <v>0</v>
      </c>
      <c r="K1044" s="12">
        <v>1.5888893604278624</v>
      </c>
      <c r="L1044" s="13">
        <v>0</v>
      </c>
      <c r="M1044" s="11">
        <v>0</v>
      </c>
      <c r="N1044" s="11">
        <v>1.5888893604278624</v>
      </c>
      <c r="O1044" s="11">
        <v>0</v>
      </c>
      <c r="P1044" s="12">
        <v>1.5888893604278624</v>
      </c>
    </row>
    <row r="1045" spans="1:16" x14ac:dyDescent="0.35">
      <c r="A1045" s="13" t="s">
        <v>231</v>
      </c>
      <c r="B1045" s="11" t="s">
        <v>263</v>
      </c>
      <c r="C1045" s="11" t="s">
        <v>231</v>
      </c>
      <c r="D1045" s="7" t="s">
        <v>63</v>
      </c>
      <c r="E1045" s="13">
        <v>1197.9440091252327</v>
      </c>
      <c r="F1045" s="12">
        <v>2.5</v>
      </c>
      <c r="G1045" s="13">
        <v>0</v>
      </c>
      <c r="H1045" s="11">
        <v>0</v>
      </c>
      <c r="I1045" s="11">
        <v>149.74300114065409</v>
      </c>
      <c r="J1045" s="11">
        <v>0</v>
      </c>
      <c r="K1045" s="12">
        <v>149.74300114065409</v>
      </c>
      <c r="L1045" s="13">
        <v>0</v>
      </c>
      <c r="M1045" s="11">
        <v>0</v>
      </c>
      <c r="N1045" s="11">
        <v>149.74300114065409</v>
      </c>
      <c r="O1045" s="11">
        <v>0</v>
      </c>
      <c r="P1045" s="12">
        <v>149.74300114065409</v>
      </c>
    </row>
    <row r="1046" spans="1:16" x14ac:dyDescent="0.35">
      <c r="A1046" s="13" t="s">
        <v>231</v>
      </c>
      <c r="B1046" s="11" t="s">
        <v>263</v>
      </c>
      <c r="C1046" s="11" t="s">
        <v>231</v>
      </c>
      <c r="D1046" s="7" t="s">
        <v>272</v>
      </c>
      <c r="E1046" s="13">
        <v>34.711565494537361</v>
      </c>
      <c r="F1046" s="12">
        <v>0</v>
      </c>
      <c r="G1046" s="13">
        <v>0</v>
      </c>
      <c r="H1046" s="11">
        <v>0</v>
      </c>
      <c r="I1046" s="11">
        <v>0</v>
      </c>
      <c r="J1046" s="11">
        <v>0</v>
      </c>
      <c r="K1046" s="12">
        <v>0</v>
      </c>
      <c r="L1046" s="13">
        <v>0</v>
      </c>
      <c r="M1046" s="11">
        <v>0</v>
      </c>
      <c r="N1046" s="11">
        <v>0</v>
      </c>
      <c r="O1046" s="11">
        <v>0</v>
      </c>
      <c r="P1046" s="12">
        <v>0</v>
      </c>
    </row>
    <row r="1047" spans="1:16" x14ac:dyDescent="0.35">
      <c r="A1047" s="13" t="s">
        <v>231</v>
      </c>
      <c r="B1047" s="11" t="s">
        <v>263</v>
      </c>
      <c r="C1047" s="11" t="s">
        <v>231</v>
      </c>
      <c r="D1047" s="7" t="s">
        <v>273</v>
      </c>
      <c r="E1047" s="13">
        <v>5.7793978750705737</v>
      </c>
      <c r="F1047" s="12">
        <v>0</v>
      </c>
      <c r="G1047" s="13">
        <v>0</v>
      </c>
      <c r="H1047" s="11">
        <v>0</v>
      </c>
      <c r="I1047" s="11">
        <v>0</v>
      </c>
      <c r="J1047" s="11">
        <v>0</v>
      </c>
      <c r="K1047" s="12">
        <v>0</v>
      </c>
      <c r="L1047" s="13">
        <v>0</v>
      </c>
      <c r="M1047" s="11">
        <v>0</v>
      </c>
      <c r="N1047" s="11">
        <v>0</v>
      </c>
      <c r="O1047" s="11">
        <v>0</v>
      </c>
      <c r="P1047" s="12">
        <v>0</v>
      </c>
    </row>
    <row r="1048" spans="1:16" x14ac:dyDescent="0.35">
      <c r="A1048" s="13" t="s">
        <v>231</v>
      </c>
      <c r="B1048" s="11" t="s">
        <v>263</v>
      </c>
      <c r="C1048" s="11" t="s">
        <v>231</v>
      </c>
      <c r="D1048" s="7" t="s">
        <v>136</v>
      </c>
      <c r="E1048" s="13">
        <v>2.8301519751548772</v>
      </c>
      <c r="F1048" s="12">
        <v>0</v>
      </c>
      <c r="G1048" s="13">
        <v>0</v>
      </c>
      <c r="H1048" s="11">
        <v>0</v>
      </c>
      <c r="I1048" s="11">
        <v>0</v>
      </c>
      <c r="J1048" s="11">
        <v>0</v>
      </c>
      <c r="K1048" s="12">
        <v>0</v>
      </c>
      <c r="L1048" s="13">
        <v>0</v>
      </c>
      <c r="M1048" s="11">
        <v>0</v>
      </c>
      <c r="N1048" s="11">
        <v>0</v>
      </c>
      <c r="O1048" s="11">
        <v>0</v>
      </c>
      <c r="P1048" s="12">
        <v>0</v>
      </c>
    </row>
    <row r="1049" spans="1:16" x14ac:dyDescent="0.35">
      <c r="A1049" s="13" t="s">
        <v>231</v>
      </c>
      <c r="B1049" s="11" t="s">
        <v>263</v>
      </c>
      <c r="C1049" s="11" t="s">
        <v>231</v>
      </c>
      <c r="D1049" s="7" t="s">
        <v>227</v>
      </c>
      <c r="E1049" s="13">
        <v>4.7763657569885298</v>
      </c>
      <c r="F1049" s="12">
        <v>0</v>
      </c>
      <c r="G1049" s="13">
        <v>0</v>
      </c>
      <c r="H1049" s="11">
        <v>0</v>
      </c>
      <c r="I1049" s="11">
        <v>0</v>
      </c>
      <c r="J1049" s="11">
        <v>0</v>
      </c>
      <c r="K1049" s="12">
        <v>0</v>
      </c>
      <c r="L1049" s="13">
        <v>0</v>
      </c>
      <c r="M1049" s="11">
        <v>0</v>
      </c>
      <c r="N1049" s="11">
        <v>0</v>
      </c>
      <c r="O1049" s="11">
        <v>0</v>
      </c>
      <c r="P1049" s="12">
        <v>0</v>
      </c>
    </row>
    <row r="1050" spans="1:16" x14ac:dyDescent="0.35">
      <c r="A1050" s="13" t="s">
        <v>231</v>
      </c>
      <c r="B1050" s="11" t="s">
        <v>263</v>
      </c>
      <c r="C1050" s="11" t="s">
        <v>231</v>
      </c>
      <c r="D1050" s="7" t="s">
        <v>138</v>
      </c>
      <c r="E1050" s="13">
        <v>4.6718064099550318</v>
      </c>
      <c r="F1050" s="12">
        <v>0</v>
      </c>
      <c r="G1050" s="13">
        <v>0</v>
      </c>
      <c r="H1050" s="11">
        <v>0</v>
      </c>
      <c r="I1050" s="11">
        <v>0</v>
      </c>
      <c r="J1050" s="11">
        <v>0</v>
      </c>
      <c r="K1050" s="12">
        <v>0</v>
      </c>
      <c r="L1050" s="13">
        <v>0</v>
      </c>
      <c r="M1050" s="11">
        <v>0</v>
      </c>
      <c r="N1050" s="11">
        <v>0</v>
      </c>
      <c r="O1050" s="11">
        <v>0</v>
      </c>
      <c r="P1050" s="12">
        <v>0</v>
      </c>
    </row>
    <row r="1051" spans="1:16" x14ac:dyDescent="0.35">
      <c r="A1051" s="13" t="s">
        <v>231</v>
      </c>
      <c r="B1051" s="11" t="s">
        <v>263</v>
      </c>
      <c r="C1051" s="11" t="s">
        <v>231</v>
      </c>
      <c r="D1051" s="7" t="s">
        <v>139</v>
      </c>
      <c r="E1051" s="13">
        <v>58.890639543533354</v>
      </c>
      <c r="F1051" s="12">
        <v>0</v>
      </c>
      <c r="G1051" s="13">
        <v>0</v>
      </c>
      <c r="H1051" s="11">
        <v>0</v>
      </c>
      <c r="I1051" s="11">
        <v>0</v>
      </c>
      <c r="J1051" s="11">
        <v>0</v>
      </c>
      <c r="K1051" s="12">
        <v>0</v>
      </c>
      <c r="L1051" s="13">
        <v>0</v>
      </c>
      <c r="M1051" s="11">
        <v>0</v>
      </c>
      <c r="N1051" s="11">
        <v>0</v>
      </c>
      <c r="O1051" s="11">
        <v>0</v>
      </c>
      <c r="P1051" s="12">
        <v>0</v>
      </c>
    </row>
    <row r="1052" spans="1:16" x14ac:dyDescent="0.35">
      <c r="A1052" s="13" t="s">
        <v>231</v>
      </c>
      <c r="B1052" s="11" t="s">
        <v>263</v>
      </c>
      <c r="C1052" s="11" t="s">
        <v>231</v>
      </c>
      <c r="D1052" s="7" t="s">
        <v>176</v>
      </c>
      <c r="E1052" s="13">
        <v>0.65424466133117698</v>
      </c>
      <c r="F1052" s="12">
        <v>0</v>
      </c>
      <c r="G1052" s="13">
        <v>0</v>
      </c>
      <c r="H1052" s="11">
        <v>0</v>
      </c>
      <c r="I1052" s="11">
        <v>0</v>
      </c>
      <c r="J1052" s="11">
        <v>0</v>
      </c>
      <c r="K1052" s="12">
        <v>0</v>
      </c>
      <c r="L1052" s="13">
        <v>0</v>
      </c>
      <c r="M1052" s="11">
        <v>0</v>
      </c>
      <c r="N1052" s="11">
        <v>0</v>
      </c>
      <c r="O1052" s="11">
        <v>0</v>
      </c>
      <c r="P1052" s="12">
        <v>0</v>
      </c>
    </row>
    <row r="1053" spans="1:16" x14ac:dyDescent="0.35">
      <c r="A1053" s="13" t="s">
        <v>231</v>
      </c>
      <c r="B1053" s="11" t="s">
        <v>263</v>
      </c>
      <c r="C1053" s="11" t="s">
        <v>231</v>
      </c>
      <c r="D1053" s="7" t="s">
        <v>65</v>
      </c>
      <c r="E1053" s="13">
        <v>533.54916125535965</v>
      </c>
      <c r="F1053" s="12">
        <v>3.5</v>
      </c>
      <c r="G1053" s="13">
        <v>0</v>
      </c>
      <c r="H1053" s="11">
        <v>0</v>
      </c>
      <c r="I1053" s="11">
        <v>0</v>
      </c>
      <c r="J1053" s="11">
        <v>93.371103219687953</v>
      </c>
      <c r="K1053" s="12">
        <v>93.371103219687953</v>
      </c>
      <c r="L1053" s="13">
        <v>0</v>
      </c>
      <c r="M1053" s="11">
        <v>0</v>
      </c>
      <c r="N1053" s="11">
        <v>18.674220643937588</v>
      </c>
      <c r="O1053" s="11">
        <v>37.348441287875175</v>
      </c>
      <c r="P1053" s="12">
        <v>56.022661931812763</v>
      </c>
    </row>
    <row r="1054" spans="1:16" x14ac:dyDescent="0.35">
      <c r="A1054" s="13" t="s">
        <v>231</v>
      </c>
      <c r="B1054" s="11" t="s">
        <v>263</v>
      </c>
      <c r="C1054" s="11" t="s">
        <v>231</v>
      </c>
      <c r="D1054" s="7" t="s">
        <v>274</v>
      </c>
      <c r="E1054" s="13">
        <v>156.20075607299799</v>
      </c>
      <c r="F1054" s="12">
        <v>0</v>
      </c>
      <c r="G1054" s="13">
        <v>0</v>
      </c>
      <c r="H1054" s="11">
        <v>0</v>
      </c>
      <c r="I1054" s="11">
        <v>0</v>
      </c>
      <c r="J1054" s="11">
        <v>0</v>
      </c>
      <c r="K1054" s="12">
        <v>0</v>
      </c>
      <c r="L1054" s="13">
        <v>0</v>
      </c>
      <c r="M1054" s="11">
        <v>0</v>
      </c>
      <c r="N1054" s="11">
        <v>0</v>
      </c>
      <c r="O1054" s="11">
        <v>0</v>
      </c>
      <c r="P1054" s="12">
        <v>0</v>
      </c>
    </row>
    <row r="1055" spans="1:16" x14ac:dyDescent="0.35">
      <c r="A1055" s="13" t="s">
        <v>231</v>
      </c>
      <c r="B1055" s="11" t="s">
        <v>263</v>
      </c>
      <c r="C1055" s="11" t="s">
        <v>231</v>
      </c>
      <c r="D1055" s="7" t="s">
        <v>143</v>
      </c>
      <c r="E1055" s="13">
        <v>14.103568553924561</v>
      </c>
      <c r="F1055" s="12">
        <v>4.5</v>
      </c>
      <c r="G1055" s="13">
        <v>2.0309138717651369</v>
      </c>
      <c r="H1055" s="11">
        <v>3.0463708076477052</v>
      </c>
      <c r="I1055" s="11">
        <v>0</v>
      </c>
      <c r="J1055" s="11">
        <v>0</v>
      </c>
      <c r="K1055" s="12">
        <v>5.0772846794128421</v>
      </c>
      <c r="L1055" s="13">
        <v>0</v>
      </c>
      <c r="M1055" s="11">
        <v>0</v>
      </c>
      <c r="N1055" s="11">
        <v>0</v>
      </c>
      <c r="O1055" s="11">
        <v>0</v>
      </c>
      <c r="P1055" s="12">
        <v>0</v>
      </c>
    </row>
    <row r="1056" spans="1:16" x14ac:dyDescent="0.35">
      <c r="A1056" s="13" t="s">
        <v>231</v>
      </c>
      <c r="B1056" s="11" t="s">
        <v>263</v>
      </c>
      <c r="C1056" s="11" t="s">
        <v>231</v>
      </c>
      <c r="D1056" s="7" t="s">
        <v>168</v>
      </c>
      <c r="E1056" s="13">
        <v>10.35351443290711</v>
      </c>
      <c r="F1056" s="12">
        <v>15</v>
      </c>
      <c r="G1056" s="13">
        <v>1.941283956170083</v>
      </c>
      <c r="H1056" s="11">
        <v>1.941283956170083</v>
      </c>
      <c r="I1056" s="11">
        <v>1.941283956170083</v>
      </c>
      <c r="J1056" s="11">
        <v>1.941283956170083</v>
      </c>
      <c r="K1056" s="12">
        <v>7.7651358246803319</v>
      </c>
      <c r="L1056" s="13">
        <v>0</v>
      </c>
      <c r="M1056" s="11">
        <v>0</v>
      </c>
      <c r="N1056" s="11">
        <v>0</v>
      </c>
      <c r="O1056" s="11">
        <v>0</v>
      </c>
      <c r="P1056" s="12">
        <v>0</v>
      </c>
    </row>
    <row r="1057" spans="1:16" x14ac:dyDescent="0.35">
      <c r="A1057" s="13" t="s">
        <v>231</v>
      </c>
      <c r="B1057" s="11" t="s">
        <v>263</v>
      </c>
      <c r="C1057" s="11" t="s">
        <v>231</v>
      </c>
      <c r="D1057" s="7" t="s">
        <v>94</v>
      </c>
      <c r="E1057" s="13">
        <v>42.569709777832003</v>
      </c>
      <c r="F1057" s="12">
        <v>10</v>
      </c>
      <c r="G1057" s="13">
        <v>0</v>
      </c>
      <c r="H1057" s="11">
        <v>0</v>
      </c>
      <c r="I1057" s="11">
        <v>0</v>
      </c>
      <c r="J1057" s="11">
        <v>21.284854888916001</v>
      </c>
      <c r="K1057" s="12">
        <v>21.284854888916001</v>
      </c>
      <c r="L1057" s="13">
        <v>0</v>
      </c>
      <c r="M1057" s="11">
        <v>0</v>
      </c>
      <c r="N1057" s="11">
        <v>0</v>
      </c>
      <c r="O1057" s="11">
        <v>4.2569709777832001</v>
      </c>
      <c r="P1057" s="12">
        <v>4.2569709777832001</v>
      </c>
    </row>
    <row r="1058" spans="1:16" x14ac:dyDescent="0.35">
      <c r="A1058" s="13" t="s">
        <v>231</v>
      </c>
      <c r="B1058" s="11" t="s">
        <v>263</v>
      </c>
      <c r="C1058" s="11" t="s">
        <v>231</v>
      </c>
      <c r="D1058" s="7" t="s">
        <v>66</v>
      </c>
      <c r="E1058" s="13">
        <v>1904.1603427529333</v>
      </c>
      <c r="F1058" s="12">
        <v>1.5</v>
      </c>
      <c r="G1058" s="13">
        <v>0</v>
      </c>
      <c r="H1058" s="11">
        <v>0</v>
      </c>
      <c r="I1058" s="11">
        <v>0</v>
      </c>
      <c r="J1058" s="11">
        <v>28.562405141293997</v>
      </c>
      <c r="K1058" s="12">
        <v>28.562405141293997</v>
      </c>
      <c r="L1058" s="13">
        <v>0</v>
      </c>
      <c r="M1058" s="11">
        <v>0</v>
      </c>
      <c r="N1058" s="11">
        <v>0</v>
      </c>
      <c r="O1058" s="11">
        <v>571.2481028258801</v>
      </c>
      <c r="P1058" s="12">
        <v>571.2481028258801</v>
      </c>
    </row>
    <row r="1059" spans="1:16" x14ac:dyDescent="0.35">
      <c r="A1059" s="13" t="s">
        <v>231</v>
      </c>
      <c r="B1059" s="11" t="s">
        <v>263</v>
      </c>
      <c r="C1059" s="11" t="s">
        <v>231</v>
      </c>
      <c r="D1059" s="7" t="s">
        <v>95</v>
      </c>
      <c r="E1059" s="13">
        <v>184.32672595977795</v>
      </c>
      <c r="F1059" s="12">
        <v>2.5</v>
      </c>
      <c r="G1059" s="13">
        <v>0</v>
      </c>
      <c r="H1059" s="11">
        <v>0</v>
      </c>
      <c r="I1059" s="11">
        <v>0</v>
      </c>
      <c r="J1059" s="11">
        <v>23.040840744972243</v>
      </c>
      <c r="K1059" s="12">
        <v>23.040840744972243</v>
      </c>
      <c r="L1059" s="13">
        <v>0</v>
      </c>
      <c r="M1059" s="11">
        <v>0</v>
      </c>
      <c r="N1059" s="11">
        <v>0</v>
      </c>
      <c r="O1059" s="11">
        <v>0</v>
      </c>
      <c r="P1059" s="12">
        <v>0</v>
      </c>
    </row>
    <row r="1060" spans="1:16" x14ac:dyDescent="0.35">
      <c r="A1060" s="13" t="s">
        <v>231</v>
      </c>
      <c r="B1060" s="11" t="s">
        <v>263</v>
      </c>
      <c r="C1060" s="11" t="s">
        <v>231</v>
      </c>
      <c r="D1060" s="7" t="s">
        <v>170</v>
      </c>
      <c r="E1060" s="13">
        <v>18.13966703414917</v>
      </c>
      <c r="F1060" s="12">
        <v>8</v>
      </c>
      <c r="G1060" s="13">
        <v>3.6279334068298343</v>
      </c>
      <c r="H1060" s="11">
        <v>3.6279334068298343</v>
      </c>
      <c r="I1060" s="11">
        <v>3.6279334068298343</v>
      </c>
      <c r="J1060" s="11">
        <v>3.6279334068298343</v>
      </c>
      <c r="K1060" s="12">
        <v>14.511733627319337</v>
      </c>
      <c r="L1060" s="13">
        <v>0</v>
      </c>
      <c r="M1060" s="11">
        <v>0</v>
      </c>
      <c r="N1060" s="11">
        <v>0</v>
      </c>
      <c r="O1060" s="11">
        <v>0</v>
      </c>
      <c r="P1060" s="12">
        <v>0</v>
      </c>
    </row>
    <row r="1061" spans="1:16" x14ac:dyDescent="0.35">
      <c r="A1061" s="13" t="s">
        <v>231</v>
      </c>
      <c r="B1061" s="11" t="s">
        <v>263</v>
      </c>
      <c r="C1061" s="11" t="s">
        <v>231</v>
      </c>
      <c r="D1061" s="7" t="s">
        <v>218</v>
      </c>
      <c r="E1061" s="13">
        <v>11.913587331771851</v>
      </c>
      <c r="F1061" s="12">
        <v>4</v>
      </c>
      <c r="G1061" s="13">
        <v>0</v>
      </c>
      <c r="H1061" s="11">
        <v>0</v>
      </c>
      <c r="I1061" s="11">
        <v>0</v>
      </c>
      <c r="J1061" s="11">
        <v>4.7654349327087404</v>
      </c>
      <c r="K1061" s="12">
        <v>4.7654349327087404</v>
      </c>
      <c r="L1061" s="13">
        <v>0</v>
      </c>
      <c r="M1061" s="11">
        <v>0</v>
      </c>
      <c r="N1061" s="11">
        <v>0</v>
      </c>
      <c r="O1061" s="11">
        <v>0</v>
      </c>
      <c r="P1061" s="12">
        <v>0</v>
      </c>
    </row>
    <row r="1062" spans="1:16" x14ac:dyDescent="0.35">
      <c r="A1062" s="13" t="s">
        <v>231</v>
      </c>
      <c r="B1062" s="11" t="s">
        <v>263</v>
      </c>
      <c r="C1062" s="11" t="s">
        <v>231</v>
      </c>
      <c r="D1062" s="7" t="s">
        <v>113</v>
      </c>
      <c r="E1062" s="13">
        <v>3.6625194549560498</v>
      </c>
      <c r="F1062" s="12">
        <v>0.35</v>
      </c>
      <c r="G1062" s="13">
        <v>6.4094090461730868E-2</v>
      </c>
      <c r="H1062" s="11">
        <v>0</v>
      </c>
      <c r="I1062" s="11">
        <v>0</v>
      </c>
      <c r="J1062" s="11">
        <v>0</v>
      </c>
      <c r="K1062" s="12">
        <v>6.4094090461730868E-2</v>
      </c>
      <c r="L1062" s="13">
        <v>0</v>
      </c>
      <c r="M1062" s="11">
        <v>0</v>
      </c>
      <c r="N1062" s="11">
        <v>0</v>
      </c>
      <c r="O1062" s="11">
        <v>0</v>
      </c>
      <c r="P1062" s="12">
        <v>0</v>
      </c>
    </row>
    <row r="1063" spans="1:16" x14ac:dyDescent="0.35">
      <c r="A1063" s="13" t="s">
        <v>231</v>
      </c>
      <c r="B1063" s="11" t="s">
        <v>263</v>
      </c>
      <c r="C1063" s="11" t="s">
        <v>231</v>
      </c>
      <c r="D1063" s="7" t="s">
        <v>148</v>
      </c>
      <c r="E1063" s="13">
        <v>69.988111495971722</v>
      </c>
      <c r="F1063" s="12">
        <v>2</v>
      </c>
      <c r="G1063" s="13">
        <v>0</v>
      </c>
      <c r="H1063" s="11">
        <v>0</v>
      </c>
      <c r="I1063" s="11">
        <v>0</v>
      </c>
      <c r="J1063" s="11">
        <v>13.997622299194346</v>
      </c>
      <c r="K1063" s="12">
        <v>13.997622299194346</v>
      </c>
      <c r="L1063" s="13">
        <v>0</v>
      </c>
      <c r="M1063" s="11">
        <v>0</v>
      </c>
      <c r="N1063" s="11">
        <v>0</v>
      </c>
      <c r="O1063" s="11">
        <v>0</v>
      </c>
      <c r="P1063" s="12">
        <v>0</v>
      </c>
    </row>
    <row r="1064" spans="1:16" x14ac:dyDescent="0.35">
      <c r="A1064" s="13" t="s">
        <v>231</v>
      </c>
      <c r="B1064" s="11" t="s">
        <v>263</v>
      </c>
      <c r="C1064" s="11" t="s">
        <v>231</v>
      </c>
      <c r="D1064" s="7" t="s">
        <v>275</v>
      </c>
      <c r="E1064" s="13">
        <v>0.35502845048904402</v>
      </c>
      <c r="F1064" s="12">
        <v>0</v>
      </c>
      <c r="G1064" s="13">
        <v>0</v>
      </c>
      <c r="H1064" s="11">
        <v>0</v>
      </c>
      <c r="I1064" s="11">
        <v>0</v>
      </c>
      <c r="J1064" s="11">
        <v>0</v>
      </c>
      <c r="K1064" s="12">
        <v>0</v>
      </c>
      <c r="L1064" s="13">
        <v>0</v>
      </c>
      <c r="M1064" s="11">
        <v>0</v>
      </c>
      <c r="N1064" s="11">
        <v>0</v>
      </c>
      <c r="O1064" s="11">
        <v>0</v>
      </c>
      <c r="P1064" s="12">
        <v>0</v>
      </c>
    </row>
    <row r="1065" spans="1:16" x14ac:dyDescent="0.35">
      <c r="A1065" s="13" t="s">
        <v>231</v>
      </c>
      <c r="B1065" s="11" t="s">
        <v>263</v>
      </c>
      <c r="C1065" s="11" t="s">
        <v>231</v>
      </c>
      <c r="D1065" s="7" t="s">
        <v>276</v>
      </c>
      <c r="E1065" s="13">
        <v>13.931555867195135</v>
      </c>
      <c r="F1065" s="12">
        <v>0</v>
      </c>
      <c r="G1065" s="13">
        <v>0</v>
      </c>
      <c r="H1065" s="11">
        <v>0</v>
      </c>
      <c r="I1065" s="11">
        <v>0</v>
      </c>
      <c r="J1065" s="11">
        <v>0</v>
      </c>
      <c r="K1065" s="12">
        <v>0</v>
      </c>
      <c r="L1065" s="13">
        <v>0</v>
      </c>
      <c r="M1065" s="11">
        <v>0</v>
      </c>
      <c r="N1065" s="11">
        <v>0</v>
      </c>
      <c r="O1065" s="11">
        <v>0</v>
      </c>
      <c r="P1065" s="12">
        <v>0</v>
      </c>
    </row>
    <row r="1066" spans="1:16" x14ac:dyDescent="0.35">
      <c r="A1066" s="13" t="s">
        <v>231</v>
      </c>
      <c r="B1066" s="11" t="s">
        <v>263</v>
      </c>
      <c r="C1066" s="11" t="s">
        <v>231</v>
      </c>
      <c r="D1066" s="7" t="s">
        <v>190</v>
      </c>
      <c r="E1066" s="13">
        <v>44.607200384140043</v>
      </c>
      <c r="F1066" s="12">
        <v>3.5</v>
      </c>
      <c r="G1066" s="13">
        <v>9.3675120806694085</v>
      </c>
      <c r="H1066" s="11">
        <v>14.051268121004114</v>
      </c>
      <c r="I1066" s="11">
        <v>0</v>
      </c>
      <c r="J1066" s="11">
        <v>0</v>
      </c>
      <c r="K1066" s="12">
        <v>23.41878020167352</v>
      </c>
      <c r="L1066" s="13">
        <v>0</v>
      </c>
      <c r="M1066" s="11">
        <v>0</v>
      </c>
      <c r="N1066" s="11">
        <v>0</v>
      </c>
      <c r="O1066" s="11">
        <v>0</v>
      </c>
      <c r="P1066" s="12">
        <v>0</v>
      </c>
    </row>
    <row r="1067" spans="1:16" x14ac:dyDescent="0.35">
      <c r="A1067" s="13" t="s">
        <v>231</v>
      </c>
      <c r="B1067" s="11" t="s">
        <v>263</v>
      </c>
      <c r="C1067" s="11" t="s">
        <v>231</v>
      </c>
      <c r="D1067" s="7" t="s">
        <v>101</v>
      </c>
      <c r="E1067" s="13">
        <v>118.54696750640866</v>
      </c>
      <c r="F1067" s="12">
        <v>2</v>
      </c>
      <c r="G1067" s="13">
        <v>0</v>
      </c>
      <c r="H1067" s="11">
        <v>0</v>
      </c>
      <c r="I1067" s="11">
        <v>0</v>
      </c>
      <c r="J1067" s="11">
        <v>11.854696750640867</v>
      </c>
      <c r="K1067" s="12">
        <v>11.854696750640867</v>
      </c>
      <c r="L1067" s="13">
        <v>0</v>
      </c>
      <c r="M1067" s="11">
        <v>0</v>
      </c>
      <c r="N1067" s="11">
        <v>0</v>
      </c>
      <c r="O1067" s="11">
        <v>0</v>
      </c>
      <c r="P1067" s="12">
        <v>0</v>
      </c>
    </row>
    <row r="1068" spans="1:16" x14ac:dyDescent="0.35">
      <c r="A1068" s="13" t="s">
        <v>231</v>
      </c>
      <c r="B1068" s="11" t="s">
        <v>263</v>
      </c>
      <c r="C1068" s="11" t="s">
        <v>231</v>
      </c>
      <c r="D1068" s="7" t="s">
        <v>71</v>
      </c>
      <c r="E1068" s="13">
        <v>194.22763192653645</v>
      </c>
      <c r="F1068" s="12">
        <v>3</v>
      </c>
      <c r="G1068" s="13">
        <v>69.92194749355312</v>
      </c>
      <c r="H1068" s="11">
        <v>0</v>
      </c>
      <c r="I1068" s="11">
        <v>0</v>
      </c>
      <c r="J1068" s="11">
        <v>0</v>
      </c>
      <c r="K1068" s="12">
        <v>69.92194749355312</v>
      </c>
      <c r="L1068" s="13">
        <v>40.787802704572655</v>
      </c>
      <c r="M1068" s="11">
        <v>0</v>
      </c>
      <c r="N1068" s="11">
        <v>0</v>
      </c>
      <c r="O1068" s="11">
        <v>0</v>
      </c>
      <c r="P1068" s="12">
        <v>40.787802704572655</v>
      </c>
    </row>
    <row r="1069" spans="1:16" x14ac:dyDescent="0.35">
      <c r="A1069" s="13" t="s">
        <v>231</v>
      </c>
      <c r="B1069" s="11" t="s">
        <v>263</v>
      </c>
      <c r="C1069" s="11" t="s">
        <v>231</v>
      </c>
      <c r="D1069" s="7" t="s">
        <v>277</v>
      </c>
      <c r="E1069" s="13">
        <v>3.6534843444824201</v>
      </c>
      <c r="F1069" s="12">
        <v>0</v>
      </c>
      <c r="G1069" s="13">
        <v>0</v>
      </c>
      <c r="H1069" s="11">
        <v>0</v>
      </c>
      <c r="I1069" s="11">
        <v>0</v>
      </c>
      <c r="J1069" s="11">
        <v>0</v>
      </c>
      <c r="K1069" s="12">
        <v>0</v>
      </c>
      <c r="L1069" s="13">
        <v>0</v>
      </c>
      <c r="M1069" s="11">
        <v>0</v>
      </c>
      <c r="N1069" s="11">
        <v>0</v>
      </c>
      <c r="O1069" s="11">
        <v>0</v>
      </c>
      <c r="P1069" s="12">
        <v>0</v>
      </c>
    </row>
    <row r="1070" spans="1:16" x14ac:dyDescent="0.35">
      <c r="A1070" s="13" t="s">
        <v>231</v>
      </c>
      <c r="B1070" s="11" t="s">
        <v>263</v>
      </c>
      <c r="C1070" s="11" t="s">
        <v>231</v>
      </c>
      <c r="D1070" s="7" t="s">
        <v>72</v>
      </c>
      <c r="E1070" s="13">
        <v>145.95583462715152</v>
      </c>
      <c r="F1070" s="12">
        <v>2</v>
      </c>
      <c r="G1070" s="13">
        <v>0</v>
      </c>
      <c r="H1070" s="11">
        <v>0</v>
      </c>
      <c r="I1070" s="11">
        <v>0</v>
      </c>
      <c r="J1070" s="11">
        <v>14.595583462715153</v>
      </c>
      <c r="K1070" s="12">
        <v>14.595583462715153</v>
      </c>
      <c r="L1070" s="13">
        <v>0</v>
      </c>
      <c r="M1070" s="11">
        <v>0</v>
      </c>
      <c r="N1070" s="11">
        <v>2.9191166925430303</v>
      </c>
      <c r="O1070" s="11">
        <v>5.8382333850860606</v>
      </c>
      <c r="P1070" s="12">
        <v>8.7573500776290913</v>
      </c>
    </row>
    <row r="1071" spans="1:16" x14ac:dyDescent="0.35">
      <c r="A1071" s="13" t="s">
        <v>231</v>
      </c>
      <c r="B1071" s="11" t="s">
        <v>263</v>
      </c>
      <c r="C1071" s="11" t="s">
        <v>231</v>
      </c>
      <c r="D1071" s="7" t="s">
        <v>278</v>
      </c>
      <c r="E1071" s="13">
        <v>46.966794013977122</v>
      </c>
      <c r="F1071" s="12">
        <v>0</v>
      </c>
      <c r="G1071" s="13">
        <v>0</v>
      </c>
      <c r="H1071" s="11">
        <v>0</v>
      </c>
      <c r="I1071" s="11">
        <v>0</v>
      </c>
      <c r="J1071" s="11">
        <v>0</v>
      </c>
      <c r="K1071" s="12">
        <v>0</v>
      </c>
      <c r="L1071" s="13">
        <v>0</v>
      </c>
      <c r="M1071" s="11">
        <v>0</v>
      </c>
      <c r="N1071" s="11">
        <v>0</v>
      </c>
      <c r="O1071" s="11">
        <v>0</v>
      </c>
      <c r="P1071" s="12">
        <v>0</v>
      </c>
    </row>
    <row r="1072" spans="1:16" x14ac:dyDescent="0.35">
      <c r="A1072" s="13" t="s">
        <v>231</v>
      </c>
      <c r="B1072" s="11" t="s">
        <v>263</v>
      </c>
      <c r="C1072" s="11" t="s">
        <v>231</v>
      </c>
      <c r="D1072" s="7" t="s">
        <v>73</v>
      </c>
      <c r="E1072" s="13">
        <v>236.95139580965051</v>
      </c>
      <c r="F1072" s="12">
        <v>0</v>
      </c>
      <c r="G1072" s="13">
        <v>0</v>
      </c>
      <c r="H1072" s="11">
        <v>0</v>
      </c>
      <c r="I1072" s="11">
        <v>0</v>
      </c>
      <c r="J1072" s="11">
        <v>0</v>
      </c>
      <c r="K1072" s="12">
        <v>0</v>
      </c>
      <c r="L1072" s="13">
        <v>0</v>
      </c>
      <c r="M1072" s="11">
        <v>0</v>
      </c>
      <c r="N1072" s="11">
        <v>0</v>
      </c>
      <c r="O1072" s="11">
        <v>0</v>
      </c>
      <c r="P1072" s="12">
        <v>0</v>
      </c>
    </row>
    <row r="1073" spans="1:16" x14ac:dyDescent="0.35">
      <c r="A1073" s="13" t="s">
        <v>231</v>
      </c>
      <c r="B1073" s="11" t="s">
        <v>263</v>
      </c>
      <c r="C1073" s="11" t="s">
        <v>231</v>
      </c>
      <c r="D1073" s="7" t="s">
        <v>74</v>
      </c>
      <c r="E1073" s="13">
        <v>217.96351385116574</v>
      </c>
      <c r="F1073" s="12">
        <v>0</v>
      </c>
      <c r="G1073" s="13">
        <v>0</v>
      </c>
      <c r="H1073" s="11">
        <v>0</v>
      </c>
      <c r="I1073" s="11">
        <v>0</v>
      </c>
      <c r="J1073" s="11">
        <v>0</v>
      </c>
      <c r="K1073" s="12">
        <v>0</v>
      </c>
      <c r="L1073" s="13">
        <v>0</v>
      </c>
      <c r="M1073" s="11">
        <v>0</v>
      </c>
      <c r="N1073" s="11">
        <v>0</v>
      </c>
      <c r="O1073" s="11">
        <v>0</v>
      </c>
      <c r="P1073" s="12">
        <v>0</v>
      </c>
    </row>
    <row r="1074" spans="1:16" x14ac:dyDescent="0.35">
      <c r="A1074" s="13" t="s">
        <v>231</v>
      </c>
      <c r="B1074" s="11" t="s">
        <v>263</v>
      </c>
      <c r="C1074" s="11" t="s">
        <v>231</v>
      </c>
      <c r="D1074" s="7" t="s">
        <v>121</v>
      </c>
      <c r="E1074" s="13">
        <v>984.8419836759565</v>
      </c>
      <c r="F1074" s="12">
        <v>2</v>
      </c>
      <c r="G1074" s="13">
        <v>0</v>
      </c>
      <c r="H1074" s="11">
        <v>0</v>
      </c>
      <c r="I1074" s="11">
        <v>295.45259510278692</v>
      </c>
      <c r="J1074" s="11">
        <v>0</v>
      </c>
      <c r="K1074" s="12">
        <v>295.45259510278692</v>
      </c>
      <c r="L1074" s="13">
        <v>0</v>
      </c>
      <c r="M1074" s="11">
        <v>0</v>
      </c>
      <c r="N1074" s="11">
        <v>0</v>
      </c>
      <c r="O1074" s="11">
        <v>0</v>
      </c>
      <c r="P1074" s="12">
        <v>0</v>
      </c>
    </row>
    <row r="1075" spans="1:16" x14ac:dyDescent="0.35">
      <c r="A1075" s="13" t="s">
        <v>231</v>
      </c>
      <c r="B1075" s="11" t="s">
        <v>263</v>
      </c>
      <c r="C1075" s="11" t="s">
        <v>231</v>
      </c>
      <c r="D1075" s="7" t="s">
        <v>261</v>
      </c>
      <c r="E1075" s="13">
        <v>499.56473100185389</v>
      </c>
      <c r="F1075" s="12">
        <v>0</v>
      </c>
      <c r="G1075" s="13">
        <v>0</v>
      </c>
      <c r="H1075" s="11">
        <v>0</v>
      </c>
      <c r="I1075" s="11">
        <v>0</v>
      </c>
      <c r="J1075" s="11">
        <v>0</v>
      </c>
      <c r="K1075" s="12">
        <v>0</v>
      </c>
      <c r="L1075" s="13">
        <v>0</v>
      </c>
      <c r="M1075" s="11">
        <v>0</v>
      </c>
      <c r="N1075" s="11">
        <v>0</v>
      </c>
      <c r="O1075" s="11">
        <v>0</v>
      </c>
      <c r="P1075" s="12">
        <v>0</v>
      </c>
    </row>
    <row r="1076" spans="1:16" x14ac:dyDescent="0.35">
      <c r="A1076" s="13" t="s">
        <v>231</v>
      </c>
      <c r="B1076" s="11" t="s">
        <v>263</v>
      </c>
      <c r="C1076" s="11" t="s">
        <v>231</v>
      </c>
      <c r="D1076" s="7" t="s">
        <v>76</v>
      </c>
      <c r="E1076" s="13">
        <v>51.651719570159912</v>
      </c>
      <c r="F1076" s="12">
        <v>0.18</v>
      </c>
      <c r="G1076" s="13">
        <v>0.46486547613143919</v>
      </c>
      <c r="H1076" s="11">
        <v>0</v>
      </c>
      <c r="I1076" s="11">
        <v>0</v>
      </c>
      <c r="J1076" s="11">
        <v>0</v>
      </c>
      <c r="K1076" s="12">
        <v>0.46486547613143919</v>
      </c>
      <c r="L1076" s="13">
        <v>0.27891928567886348</v>
      </c>
      <c r="M1076" s="11">
        <v>0</v>
      </c>
      <c r="N1076" s="11">
        <v>0</v>
      </c>
      <c r="O1076" s="11">
        <v>0</v>
      </c>
      <c r="P1076" s="12">
        <v>0.27891928567886348</v>
      </c>
    </row>
    <row r="1077" spans="1:16" x14ac:dyDescent="0.35">
      <c r="A1077" s="13" t="s">
        <v>231</v>
      </c>
      <c r="B1077" s="11" t="s">
        <v>263</v>
      </c>
      <c r="C1077" s="11" t="s">
        <v>231</v>
      </c>
      <c r="D1077" s="7" t="s">
        <v>102</v>
      </c>
      <c r="E1077" s="13">
        <v>15.90189266204834</v>
      </c>
      <c r="F1077" s="12">
        <v>2</v>
      </c>
      <c r="G1077" s="13">
        <v>0</v>
      </c>
      <c r="H1077" s="11">
        <v>0</v>
      </c>
      <c r="I1077" s="11">
        <v>0</v>
      </c>
      <c r="J1077" s="11">
        <v>4.7705677986145014</v>
      </c>
      <c r="K1077" s="12">
        <v>4.7705677986145014</v>
      </c>
      <c r="L1077" s="13">
        <v>0</v>
      </c>
      <c r="M1077" s="11">
        <v>0</v>
      </c>
      <c r="N1077" s="11">
        <v>0</v>
      </c>
      <c r="O1077" s="11">
        <v>0</v>
      </c>
      <c r="P1077" s="12">
        <v>0</v>
      </c>
    </row>
    <row r="1078" spans="1:16" x14ac:dyDescent="0.35">
      <c r="A1078" s="13" t="s">
        <v>231</v>
      </c>
      <c r="B1078" s="11" t="s">
        <v>263</v>
      </c>
      <c r="C1078" s="11" t="s">
        <v>231</v>
      </c>
      <c r="D1078" s="7" t="s">
        <v>192</v>
      </c>
      <c r="E1078" s="13">
        <v>25.82360661029815</v>
      </c>
      <c r="F1078" s="12">
        <v>3</v>
      </c>
      <c r="G1078" s="13">
        <v>1.9367704957723615</v>
      </c>
      <c r="H1078" s="11">
        <v>1.9367704957723615</v>
      </c>
      <c r="I1078" s="11">
        <v>1.9367704957723615</v>
      </c>
      <c r="J1078" s="11">
        <v>1.9367704957723615</v>
      </c>
      <c r="K1078" s="12">
        <v>7.747081983089446</v>
      </c>
      <c r="L1078" s="13">
        <v>0</v>
      </c>
      <c r="M1078" s="11">
        <v>0</v>
      </c>
      <c r="N1078" s="11">
        <v>0</v>
      </c>
      <c r="O1078" s="11">
        <v>0</v>
      </c>
      <c r="P1078" s="12">
        <v>0</v>
      </c>
    </row>
    <row r="1079" spans="1:16" x14ac:dyDescent="0.35">
      <c r="A1079" s="13" t="s">
        <v>231</v>
      </c>
      <c r="B1079" s="11" t="s">
        <v>263</v>
      </c>
      <c r="C1079" s="11" t="s">
        <v>231</v>
      </c>
      <c r="D1079" s="7" t="s">
        <v>115</v>
      </c>
      <c r="E1079" s="13">
        <v>5.4606060981750497</v>
      </c>
      <c r="F1079" s="12">
        <v>0</v>
      </c>
      <c r="G1079" s="13">
        <v>0</v>
      </c>
      <c r="H1079" s="11">
        <v>0</v>
      </c>
      <c r="I1079" s="11">
        <v>0</v>
      </c>
      <c r="J1079" s="11">
        <v>0</v>
      </c>
      <c r="K1079" s="12">
        <v>0</v>
      </c>
      <c r="L1079" s="13">
        <v>0</v>
      </c>
      <c r="M1079" s="11">
        <v>0</v>
      </c>
      <c r="N1079" s="11">
        <v>0</v>
      </c>
      <c r="O1079" s="11">
        <v>0</v>
      </c>
      <c r="P1079" s="12">
        <v>0</v>
      </c>
    </row>
    <row r="1080" spans="1:16" x14ac:dyDescent="0.35">
      <c r="A1080" s="13" t="s">
        <v>231</v>
      </c>
      <c r="B1080" s="11" t="s">
        <v>263</v>
      </c>
      <c r="C1080" s="11" t="s">
        <v>231</v>
      </c>
      <c r="D1080" s="7" t="s">
        <v>279</v>
      </c>
      <c r="E1080" s="13">
        <v>11.4626655578613</v>
      </c>
      <c r="F1080" s="12">
        <v>0</v>
      </c>
      <c r="G1080" s="13">
        <v>0</v>
      </c>
      <c r="H1080" s="11">
        <v>0</v>
      </c>
      <c r="I1080" s="11">
        <v>0</v>
      </c>
      <c r="J1080" s="11">
        <v>0</v>
      </c>
      <c r="K1080" s="12">
        <v>0</v>
      </c>
      <c r="L1080" s="13">
        <v>0</v>
      </c>
      <c r="M1080" s="11">
        <v>0</v>
      </c>
      <c r="N1080" s="11">
        <v>0</v>
      </c>
      <c r="O1080" s="11">
        <v>0</v>
      </c>
      <c r="P1080" s="12">
        <v>0</v>
      </c>
    </row>
    <row r="1081" spans="1:16" x14ac:dyDescent="0.35">
      <c r="A1081" s="13" t="s">
        <v>231</v>
      </c>
      <c r="B1081" s="11" t="s">
        <v>263</v>
      </c>
      <c r="C1081" s="11" t="s">
        <v>231</v>
      </c>
      <c r="D1081" s="7" t="s">
        <v>78</v>
      </c>
      <c r="E1081" s="13">
        <v>46.11955881118773</v>
      </c>
      <c r="F1081" s="12">
        <v>5</v>
      </c>
      <c r="G1081" s="13">
        <v>0</v>
      </c>
      <c r="H1081" s="11">
        <v>0</v>
      </c>
      <c r="I1081" s="11">
        <v>0</v>
      </c>
      <c r="J1081" s="11">
        <v>18.447823524475094</v>
      </c>
      <c r="K1081" s="12">
        <v>18.447823524475094</v>
      </c>
      <c r="L1081" s="13">
        <v>2.8824724256992331</v>
      </c>
      <c r="M1081" s="11">
        <v>2.8824724256992331</v>
      </c>
      <c r="N1081" s="11">
        <v>2.8824724256992331</v>
      </c>
      <c r="O1081" s="11">
        <v>2.8824724256992331</v>
      </c>
      <c r="P1081" s="12">
        <v>11.529889702796932</v>
      </c>
    </row>
    <row r="1082" spans="1:16" x14ac:dyDescent="0.35">
      <c r="A1082" s="13" t="s">
        <v>231</v>
      </c>
      <c r="B1082" s="11" t="s">
        <v>280</v>
      </c>
      <c r="C1082" s="11" t="s">
        <v>231</v>
      </c>
      <c r="D1082" s="7" t="s">
        <v>28</v>
      </c>
      <c r="E1082" s="13">
        <v>9261.9344310760498</v>
      </c>
      <c r="F1082" s="12">
        <v>2</v>
      </c>
      <c r="G1082" s="13">
        <v>592.76380358886718</v>
      </c>
      <c r="H1082" s="11">
        <v>889.14570538330076</v>
      </c>
      <c r="I1082" s="11">
        <v>0</v>
      </c>
      <c r="J1082" s="11">
        <v>0</v>
      </c>
      <c r="K1082" s="12">
        <v>1481.9095089721679</v>
      </c>
      <c r="L1082" s="13">
        <v>185.23868862152099</v>
      </c>
      <c r="M1082" s="11">
        <v>370.47737724304199</v>
      </c>
      <c r="N1082" s="11">
        <v>0</v>
      </c>
      <c r="O1082" s="11">
        <v>0</v>
      </c>
      <c r="P1082" s="12">
        <v>555.71606586456301</v>
      </c>
    </row>
    <row r="1083" spans="1:16" x14ac:dyDescent="0.35">
      <c r="A1083" s="13" t="s">
        <v>231</v>
      </c>
      <c r="B1083" s="11" t="s">
        <v>280</v>
      </c>
      <c r="C1083" s="11" t="s">
        <v>231</v>
      </c>
      <c r="D1083" s="7" t="s">
        <v>124</v>
      </c>
      <c r="E1083" s="13">
        <v>511.4588942527775</v>
      </c>
      <c r="F1083" s="12">
        <v>4</v>
      </c>
      <c r="G1083" s="13">
        <v>0</v>
      </c>
      <c r="H1083" s="11">
        <v>0</v>
      </c>
      <c r="I1083" s="11">
        <v>0</v>
      </c>
      <c r="J1083" s="11">
        <v>204.583557701111</v>
      </c>
      <c r="K1083" s="12">
        <v>204.583557701111</v>
      </c>
      <c r="L1083" s="13">
        <v>0</v>
      </c>
      <c r="M1083" s="11">
        <v>0</v>
      </c>
      <c r="N1083" s="11">
        <v>0</v>
      </c>
      <c r="O1083" s="11">
        <v>0</v>
      </c>
      <c r="P1083" s="12">
        <v>0</v>
      </c>
    </row>
    <row r="1084" spans="1:16" x14ac:dyDescent="0.35">
      <c r="A1084" s="13" t="s">
        <v>231</v>
      </c>
      <c r="B1084" s="11" t="s">
        <v>280</v>
      </c>
      <c r="C1084" s="11" t="s">
        <v>231</v>
      </c>
      <c r="D1084" s="7" t="s">
        <v>32</v>
      </c>
      <c r="E1084" s="13">
        <v>4.5137801170349103</v>
      </c>
      <c r="F1084" s="12">
        <v>3</v>
      </c>
      <c r="G1084" s="13">
        <v>0</v>
      </c>
      <c r="H1084" s="11">
        <v>0</v>
      </c>
      <c r="I1084" s="11">
        <v>0</v>
      </c>
      <c r="J1084" s="11">
        <v>1.3541340351104734</v>
      </c>
      <c r="K1084" s="12">
        <v>1.3541340351104734</v>
      </c>
      <c r="L1084" s="13">
        <v>0.16926675438880917</v>
      </c>
      <c r="M1084" s="11">
        <v>0.16926675438880917</v>
      </c>
      <c r="N1084" s="11">
        <v>0.16926675438880917</v>
      </c>
      <c r="O1084" s="11">
        <v>0.16926675438880917</v>
      </c>
      <c r="P1084" s="12">
        <v>0.67706701755523668</v>
      </c>
    </row>
    <row r="1085" spans="1:16" x14ac:dyDescent="0.35">
      <c r="A1085" s="13" t="s">
        <v>231</v>
      </c>
      <c r="B1085" s="11" t="s">
        <v>280</v>
      </c>
      <c r="C1085" s="11" t="s">
        <v>231</v>
      </c>
      <c r="D1085" s="7" t="s">
        <v>33</v>
      </c>
      <c r="E1085" s="13">
        <v>3447.2690219953661</v>
      </c>
      <c r="F1085" s="12">
        <v>3.5</v>
      </c>
      <c r="G1085" s="13">
        <v>386.09413046348101</v>
      </c>
      <c r="H1085" s="11">
        <v>579.14119569522154</v>
      </c>
      <c r="I1085" s="11">
        <v>0</v>
      </c>
      <c r="J1085" s="11">
        <v>0</v>
      </c>
      <c r="K1085" s="12">
        <v>965.23532615870249</v>
      </c>
      <c r="L1085" s="13">
        <v>0</v>
      </c>
      <c r="M1085" s="11">
        <v>0</v>
      </c>
      <c r="N1085" s="11">
        <v>0</v>
      </c>
      <c r="O1085" s="11">
        <v>0</v>
      </c>
      <c r="P1085" s="12">
        <v>0</v>
      </c>
    </row>
    <row r="1086" spans="1:16" x14ac:dyDescent="0.35">
      <c r="A1086" s="13" t="s">
        <v>231</v>
      </c>
      <c r="B1086" s="11" t="s">
        <v>280</v>
      </c>
      <c r="C1086" s="11" t="s">
        <v>231</v>
      </c>
      <c r="D1086" s="7" t="s">
        <v>182</v>
      </c>
      <c r="E1086" s="13">
        <v>192.42623448371884</v>
      </c>
      <c r="F1086" s="12">
        <v>3.5</v>
      </c>
      <c r="G1086" s="13">
        <v>21.55173826217651</v>
      </c>
      <c r="H1086" s="11">
        <v>32.327607393264771</v>
      </c>
      <c r="I1086" s="11">
        <v>0</v>
      </c>
      <c r="J1086" s="11">
        <v>0</v>
      </c>
      <c r="K1086" s="12">
        <v>53.879345655441284</v>
      </c>
      <c r="L1086" s="13">
        <v>0</v>
      </c>
      <c r="M1086" s="11">
        <v>0</v>
      </c>
      <c r="N1086" s="11">
        <v>0</v>
      </c>
      <c r="O1086" s="11">
        <v>0</v>
      </c>
      <c r="P1086" s="12">
        <v>0</v>
      </c>
    </row>
    <row r="1087" spans="1:16" x14ac:dyDescent="0.35">
      <c r="A1087" s="13" t="s">
        <v>231</v>
      </c>
      <c r="B1087" s="11" t="s">
        <v>280</v>
      </c>
      <c r="C1087" s="11" t="s">
        <v>231</v>
      </c>
      <c r="D1087" s="7" t="s">
        <v>281</v>
      </c>
      <c r="E1087" s="13">
        <v>6.875162839889521</v>
      </c>
      <c r="F1087" s="12">
        <v>0</v>
      </c>
      <c r="G1087" s="13">
        <v>0</v>
      </c>
      <c r="H1087" s="11">
        <v>0</v>
      </c>
      <c r="I1087" s="11">
        <v>0</v>
      </c>
      <c r="J1087" s="11">
        <v>0</v>
      </c>
      <c r="K1087" s="12">
        <v>0</v>
      </c>
      <c r="L1087" s="13">
        <v>0</v>
      </c>
      <c r="M1087" s="11">
        <v>0</v>
      </c>
      <c r="N1087" s="11">
        <v>0</v>
      </c>
      <c r="O1087" s="11">
        <v>0</v>
      </c>
      <c r="P1087" s="12">
        <v>0</v>
      </c>
    </row>
    <row r="1088" spans="1:16" x14ac:dyDescent="0.35">
      <c r="A1088" s="13" t="s">
        <v>231</v>
      </c>
      <c r="B1088" s="11" t="s">
        <v>280</v>
      </c>
      <c r="C1088" s="11" t="s">
        <v>231</v>
      </c>
      <c r="D1088" s="7" t="s">
        <v>125</v>
      </c>
      <c r="E1088" s="13">
        <v>226.04109451174736</v>
      </c>
      <c r="F1088" s="12">
        <v>2.5</v>
      </c>
      <c r="G1088" s="13">
        <v>0</v>
      </c>
      <c r="H1088" s="11">
        <v>0</v>
      </c>
      <c r="I1088" s="11">
        <v>0</v>
      </c>
      <c r="J1088" s="11">
        <v>56.51027362793684</v>
      </c>
      <c r="K1088" s="12">
        <v>56.51027362793684</v>
      </c>
      <c r="L1088" s="13">
        <v>0</v>
      </c>
      <c r="M1088" s="11">
        <v>0</v>
      </c>
      <c r="N1088" s="11">
        <v>0</v>
      </c>
      <c r="O1088" s="11">
        <v>0</v>
      </c>
      <c r="P1088" s="12">
        <v>0</v>
      </c>
    </row>
    <row r="1089" spans="1:16" x14ac:dyDescent="0.35">
      <c r="A1089" s="13" t="s">
        <v>231</v>
      </c>
      <c r="B1089" s="11" t="s">
        <v>280</v>
      </c>
      <c r="C1089" s="11" t="s">
        <v>231</v>
      </c>
      <c r="D1089" s="7" t="s">
        <v>126</v>
      </c>
      <c r="E1089" s="13">
        <v>20.116921424865758</v>
      </c>
      <c r="F1089" s="12">
        <v>4</v>
      </c>
      <c r="G1089" s="13">
        <v>2.0116921424865759</v>
      </c>
      <c r="H1089" s="11">
        <v>2.0116921424865759</v>
      </c>
      <c r="I1089" s="11">
        <v>2.0116921424865759</v>
      </c>
      <c r="J1089" s="11">
        <v>2.0116921424865759</v>
      </c>
      <c r="K1089" s="12">
        <v>8.0467685699463036</v>
      </c>
      <c r="L1089" s="13">
        <v>0</v>
      </c>
      <c r="M1089" s="11">
        <v>0</v>
      </c>
      <c r="N1089" s="11">
        <v>0</v>
      </c>
      <c r="O1089" s="11">
        <v>0</v>
      </c>
      <c r="P1089" s="12">
        <v>0</v>
      </c>
    </row>
    <row r="1090" spans="1:16" x14ac:dyDescent="0.35">
      <c r="A1090" s="13" t="s">
        <v>231</v>
      </c>
      <c r="B1090" s="11" t="s">
        <v>280</v>
      </c>
      <c r="C1090" s="11" t="s">
        <v>231</v>
      </c>
      <c r="D1090" s="7" t="s">
        <v>282</v>
      </c>
      <c r="E1090" s="13">
        <v>10.406700372695919</v>
      </c>
      <c r="F1090" s="12">
        <v>0</v>
      </c>
      <c r="G1090" s="13">
        <v>0</v>
      </c>
      <c r="H1090" s="11">
        <v>0</v>
      </c>
      <c r="I1090" s="11">
        <v>0</v>
      </c>
      <c r="J1090" s="11">
        <v>0</v>
      </c>
      <c r="K1090" s="12">
        <v>0</v>
      </c>
      <c r="L1090" s="13">
        <v>0</v>
      </c>
      <c r="M1090" s="11">
        <v>0</v>
      </c>
      <c r="N1090" s="11">
        <v>0</v>
      </c>
      <c r="O1090" s="11">
        <v>0</v>
      </c>
      <c r="P1090" s="12">
        <v>0</v>
      </c>
    </row>
    <row r="1091" spans="1:16" x14ac:dyDescent="0.35">
      <c r="A1091" s="13" t="s">
        <v>231</v>
      </c>
      <c r="B1091" s="11" t="s">
        <v>280</v>
      </c>
      <c r="C1091" s="11" t="s">
        <v>231</v>
      </c>
      <c r="D1091" s="7" t="s">
        <v>127</v>
      </c>
      <c r="E1091" s="13">
        <v>5.5085940361022896</v>
      </c>
      <c r="F1091" s="12">
        <v>1</v>
      </c>
      <c r="G1091" s="13">
        <v>0</v>
      </c>
      <c r="H1091" s="11">
        <v>0</v>
      </c>
      <c r="I1091" s="11">
        <v>0</v>
      </c>
      <c r="J1091" s="11">
        <v>0.2754297018051145</v>
      </c>
      <c r="K1091" s="12">
        <v>0.2754297018051145</v>
      </c>
      <c r="L1091" s="13">
        <v>0</v>
      </c>
      <c r="M1091" s="11">
        <v>0</v>
      </c>
      <c r="N1091" s="11">
        <v>0</v>
      </c>
      <c r="O1091" s="11">
        <v>0</v>
      </c>
      <c r="P1091" s="12">
        <v>0</v>
      </c>
    </row>
    <row r="1092" spans="1:16" x14ac:dyDescent="0.35">
      <c r="A1092" s="13" t="s">
        <v>231</v>
      </c>
      <c r="B1092" s="11" t="s">
        <v>280</v>
      </c>
      <c r="C1092" s="11" t="s">
        <v>231</v>
      </c>
      <c r="D1092" s="7" t="s">
        <v>283</v>
      </c>
      <c r="E1092" s="13">
        <v>4.5703635215759295</v>
      </c>
      <c r="F1092" s="12">
        <v>0</v>
      </c>
      <c r="G1092" s="13">
        <v>0</v>
      </c>
      <c r="H1092" s="11">
        <v>0</v>
      </c>
      <c r="I1092" s="11">
        <v>0</v>
      </c>
      <c r="J1092" s="11">
        <v>0</v>
      </c>
      <c r="K1092" s="12">
        <v>0</v>
      </c>
      <c r="L1092" s="13">
        <v>0</v>
      </c>
      <c r="M1092" s="11">
        <v>0</v>
      </c>
      <c r="N1092" s="11">
        <v>0</v>
      </c>
      <c r="O1092" s="11">
        <v>0</v>
      </c>
      <c r="P1092" s="12">
        <v>0</v>
      </c>
    </row>
    <row r="1093" spans="1:16" x14ac:dyDescent="0.35">
      <c r="A1093" s="13" t="s">
        <v>231</v>
      </c>
      <c r="B1093" s="11" t="s">
        <v>280</v>
      </c>
      <c r="C1093" s="11" t="s">
        <v>231</v>
      </c>
      <c r="D1093" s="7" t="s">
        <v>284</v>
      </c>
      <c r="E1093" s="13">
        <v>2.5076549053192099</v>
      </c>
      <c r="F1093" s="12">
        <v>0</v>
      </c>
      <c r="G1093" s="13">
        <v>0</v>
      </c>
      <c r="H1093" s="11">
        <v>0</v>
      </c>
      <c r="I1093" s="11">
        <v>0</v>
      </c>
      <c r="J1093" s="11">
        <v>0</v>
      </c>
      <c r="K1093" s="12">
        <v>0</v>
      </c>
      <c r="L1093" s="13">
        <v>0</v>
      </c>
      <c r="M1093" s="11">
        <v>0</v>
      </c>
      <c r="N1093" s="11">
        <v>0</v>
      </c>
      <c r="O1093" s="11">
        <v>0</v>
      </c>
      <c r="P1093" s="12">
        <v>0</v>
      </c>
    </row>
    <row r="1094" spans="1:16" x14ac:dyDescent="0.35">
      <c r="A1094" s="13" t="s">
        <v>231</v>
      </c>
      <c r="B1094" s="11" t="s">
        <v>280</v>
      </c>
      <c r="C1094" s="11" t="s">
        <v>231</v>
      </c>
      <c r="D1094" s="7" t="s">
        <v>159</v>
      </c>
      <c r="E1094" s="13">
        <v>18.6349086761475</v>
      </c>
      <c r="F1094" s="12">
        <v>0.6</v>
      </c>
      <c r="G1094" s="13">
        <v>0</v>
      </c>
      <c r="H1094" s="11">
        <v>0</v>
      </c>
      <c r="I1094" s="11">
        <v>0.55904726028442497</v>
      </c>
      <c r="J1094" s="11">
        <v>0</v>
      </c>
      <c r="K1094" s="12">
        <v>0.55904726028442497</v>
      </c>
      <c r="L1094" s="13">
        <v>0</v>
      </c>
      <c r="M1094" s="11">
        <v>0</v>
      </c>
      <c r="N1094" s="11">
        <v>0.111809452056885</v>
      </c>
      <c r="O1094" s="11">
        <v>0</v>
      </c>
      <c r="P1094" s="12">
        <v>0.111809452056885</v>
      </c>
    </row>
    <row r="1095" spans="1:16" x14ac:dyDescent="0.35">
      <c r="A1095" s="13" t="s">
        <v>231</v>
      </c>
      <c r="B1095" s="11" t="s">
        <v>280</v>
      </c>
      <c r="C1095" s="11" t="s">
        <v>231</v>
      </c>
      <c r="D1095" s="7" t="s">
        <v>36</v>
      </c>
      <c r="E1095" s="13">
        <v>492.20752846449608</v>
      </c>
      <c r="F1095" s="12">
        <v>5</v>
      </c>
      <c r="G1095" s="13">
        <v>49.220752846449614</v>
      </c>
      <c r="H1095" s="11">
        <v>0</v>
      </c>
      <c r="I1095" s="11">
        <v>0</v>
      </c>
      <c r="J1095" s="11">
        <v>0</v>
      </c>
      <c r="K1095" s="12">
        <v>49.220752846449614</v>
      </c>
      <c r="L1095" s="13">
        <v>24.610376423224807</v>
      </c>
      <c r="M1095" s="11">
        <v>0</v>
      </c>
      <c r="N1095" s="11">
        <v>0</v>
      </c>
      <c r="O1095" s="11">
        <v>0</v>
      </c>
      <c r="P1095" s="12">
        <v>24.610376423224807</v>
      </c>
    </row>
    <row r="1096" spans="1:16" x14ac:dyDescent="0.35">
      <c r="A1096" s="13" t="s">
        <v>231</v>
      </c>
      <c r="B1096" s="11" t="s">
        <v>280</v>
      </c>
      <c r="C1096" s="11" t="s">
        <v>231</v>
      </c>
      <c r="D1096" s="7" t="s">
        <v>37</v>
      </c>
      <c r="E1096" s="13">
        <v>756.97732758522045</v>
      </c>
      <c r="F1096" s="12">
        <v>3.5</v>
      </c>
      <c r="G1096" s="13">
        <v>0</v>
      </c>
      <c r="H1096" s="11">
        <v>0</v>
      </c>
      <c r="I1096" s="11">
        <v>0</v>
      </c>
      <c r="J1096" s="11">
        <v>132.47103232741358</v>
      </c>
      <c r="K1096" s="12">
        <v>132.47103232741358</v>
      </c>
      <c r="L1096" s="13">
        <v>0</v>
      </c>
      <c r="M1096" s="11">
        <v>0</v>
      </c>
      <c r="N1096" s="11">
        <v>0</v>
      </c>
      <c r="O1096" s="11">
        <v>79.482619396448143</v>
      </c>
      <c r="P1096" s="12">
        <v>79.482619396448143</v>
      </c>
    </row>
    <row r="1097" spans="1:16" x14ac:dyDescent="0.35">
      <c r="A1097" s="13" t="s">
        <v>231</v>
      </c>
      <c r="B1097" s="11" t="s">
        <v>280</v>
      </c>
      <c r="C1097" s="11" t="s">
        <v>231</v>
      </c>
      <c r="D1097" s="7" t="s">
        <v>264</v>
      </c>
      <c r="E1097" s="13">
        <v>96.619467496871906</v>
      </c>
      <c r="F1097" s="12">
        <v>0</v>
      </c>
      <c r="G1097" s="13">
        <v>0</v>
      </c>
      <c r="H1097" s="11">
        <v>0</v>
      </c>
      <c r="I1097" s="11">
        <v>0</v>
      </c>
      <c r="J1097" s="11">
        <v>0</v>
      </c>
      <c r="K1097" s="12">
        <v>0</v>
      </c>
      <c r="L1097" s="13">
        <v>0</v>
      </c>
      <c r="M1097" s="11">
        <v>0</v>
      </c>
      <c r="N1097" s="11">
        <v>0</v>
      </c>
      <c r="O1097" s="11">
        <v>0</v>
      </c>
      <c r="P1097" s="12">
        <v>0</v>
      </c>
    </row>
    <row r="1098" spans="1:16" x14ac:dyDescent="0.35">
      <c r="A1098" s="13" t="s">
        <v>231</v>
      </c>
      <c r="B1098" s="11" t="s">
        <v>280</v>
      </c>
      <c r="C1098" s="11" t="s">
        <v>231</v>
      </c>
      <c r="D1098" s="7" t="s">
        <v>265</v>
      </c>
      <c r="E1098" s="13">
        <v>57.112531542778015</v>
      </c>
      <c r="F1098" s="12">
        <v>0</v>
      </c>
      <c r="G1098" s="13">
        <v>0</v>
      </c>
      <c r="H1098" s="11">
        <v>0</v>
      </c>
      <c r="I1098" s="11">
        <v>0</v>
      </c>
      <c r="J1098" s="11">
        <v>0</v>
      </c>
      <c r="K1098" s="12">
        <v>0</v>
      </c>
      <c r="L1098" s="13">
        <v>0</v>
      </c>
      <c r="M1098" s="11">
        <v>0</v>
      </c>
      <c r="N1098" s="11">
        <v>0</v>
      </c>
      <c r="O1098" s="11">
        <v>0</v>
      </c>
      <c r="P1098" s="12">
        <v>0</v>
      </c>
    </row>
    <row r="1099" spans="1:16" x14ac:dyDescent="0.35">
      <c r="A1099" s="13" t="s">
        <v>231</v>
      </c>
      <c r="B1099" s="11" t="s">
        <v>280</v>
      </c>
      <c r="C1099" s="11" t="s">
        <v>231</v>
      </c>
      <c r="D1099" s="7" t="s">
        <v>160</v>
      </c>
      <c r="E1099" s="13">
        <v>387.07751232385647</v>
      </c>
      <c r="F1099" s="12">
        <v>0</v>
      </c>
      <c r="G1099" s="13">
        <v>0</v>
      </c>
      <c r="H1099" s="11">
        <v>0</v>
      </c>
      <c r="I1099" s="11">
        <v>0</v>
      </c>
      <c r="J1099" s="11">
        <v>0</v>
      </c>
      <c r="K1099" s="12">
        <v>0</v>
      </c>
      <c r="L1099" s="13">
        <v>0</v>
      </c>
      <c r="M1099" s="11">
        <v>0</v>
      </c>
      <c r="N1099" s="11">
        <v>0</v>
      </c>
      <c r="O1099" s="11">
        <v>0</v>
      </c>
      <c r="P1099" s="12">
        <v>0</v>
      </c>
    </row>
    <row r="1100" spans="1:16" x14ac:dyDescent="0.35">
      <c r="A1100" s="13" t="s">
        <v>231</v>
      </c>
      <c r="B1100" s="11" t="s">
        <v>280</v>
      </c>
      <c r="C1100" s="11" t="s">
        <v>231</v>
      </c>
      <c r="D1100" s="7" t="s">
        <v>197</v>
      </c>
      <c r="E1100" s="13">
        <v>119.58305168151858</v>
      </c>
      <c r="F1100" s="12">
        <v>3</v>
      </c>
      <c r="G1100" s="13">
        <v>0</v>
      </c>
      <c r="H1100" s="11">
        <v>0</v>
      </c>
      <c r="I1100" s="11">
        <v>0</v>
      </c>
      <c r="J1100" s="11">
        <v>35.874915504455579</v>
      </c>
      <c r="K1100" s="12">
        <v>35.874915504455579</v>
      </c>
      <c r="L1100" s="13">
        <v>0</v>
      </c>
      <c r="M1100" s="11">
        <v>0</v>
      </c>
      <c r="N1100" s="11">
        <v>0</v>
      </c>
      <c r="O1100" s="11">
        <v>0</v>
      </c>
      <c r="P1100" s="12">
        <v>0</v>
      </c>
    </row>
    <row r="1101" spans="1:16" x14ac:dyDescent="0.35">
      <c r="A1101" s="13" t="s">
        <v>231</v>
      </c>
      <c r="B1101" s="11" t="s">
        <v>280</v>
      </c>
      <c r="C1101" s="11" t="s">
        <v>231</v>
      </c>
      <c r="D1101" s="7" t="s">
        <v>232</v>
      </c>
      <c r="E1101" s="13">
        <v>35.300123929977431</v>
      </c>
      <c r="F1101" s="12">
        <v>0</v>
      </c>
      <c r="G1101" s="13">
        <v>0</v>
      </c>
      <c r="H1101" s="11">
        <v>0</v>
      </c>
      <c r="I1101" s="11">
        <v>0</v>
      </c>
      <c r="J1101" s="11">
        <v>0</v>
      </c>
      <c r="K1101" s="12">
        <v>0</v>
      </c>
      <c r="L1101" s="13">
        <v>0</v>
      </c>
      <c r="M1101" s="11">
        <v>0</v>
      </c>
      <c r="N1101" s="11">
        <v>0</v>
      </c>
      <c r="O1101" s="11">
        <v>0</v>
      </c>
      <c r="P1101" s="12">
        <v>0</v>
      </c>
    </row>
    <row r="1102" spans="1:16" x14ac:dyDescent="0.35">
      <c r="A1102" s="13" t="s">
        <v>231</v>
      </c>
      <c r="B1102" s="11" t="s">
        <v>280</v>
      </c>
      <c r="C1102" s="11" t="s">
        <v>231</v>
      </c>
      <c r="D1102" s="7" t="s">
        <v>38</v>
      </c>
      <c r="E1102" s="13">
        <v>89.320538282394438</v>
      </c>
      <c r="F1102" s="12">
        <v>7</v>
      </c>
      <c r="G1102" s="13">
        <v>12.504875359535223</v>
      </c>
      <c r="H1102" s="11">
        <v>18.757313039302833</v>
      </c>
      <c r="I1102" s="11">
        <v>0</v>
      </c>
      <c r="J1102" s="11">
        <v>0</v>
      </c>
      <c r="K1102" s="12">
        <v>31.262188398838056</v>
      </c>
      <c r="L1102" s="13">
        <v>0</v>
      </c>
      <c r="M1102" s="11">
        <v>0</v>
      </c>
      <c r="N1102" s="11">
        <v>0</v>
      </c>
      <c r="O1102" s="11">
        <v>0</v>
      </c>
      <c r="P1102" s="12">
        <v>0</v>
      </c>
    </row>
    <row r="1103" spans="1:16" x14ac:dyDescent="0.35">
      <c r="A1103" s="13" t="s">
        <v>231</v>
      </c>
      <c r="B1103" s="11" t="s">
        <v>280</v>
      </c>
      <c r="C1103" s="11" t="s">
        <v>231</v>
      </c>
      <c r="D1103" s="7" t="s">
        <v>128</v>
      </c>
      <c r="E1103" s="13">
        <v>680.66910254955292</v>
      </c>
      <c r="F1103" s="12">
        <v>7</v>
      </c>
      <c r="G1103" s="13">
        <v>95.293674356937416</v>
      </c>
      <c r="H1103" s="11">
        <v>142.9405115354061</v>
      </c>
      <c r="I1103" s="11">
        <v>0</v>
      </c>
      <c r="J1103" s="11">
        <v>0</v>
      </c>
      <c r="K1103" s="12">
        <v>238.23418589234353</v>
      </c>
      <c r="L1103" s="13">
        <v>0</v>
      </c>
      <c r="M1103" s="11">
        <v>0</v>
      </c>
      <c r="N1103" s="11">
        <v>0</v>
      </c>
      <c r="O1103" s="11">
        <v>0</v>
      </c>
      <c r="P1103" s="12">
        <v>0</v>
      </c>
    </row>
    <row r="1104" spans="1:16" x14ac:dyDescent="0.35">
      <c r="A1104" s="13" t="s">
        <v>231</v>
      </c>
      <c r="B1104" s="11" t="s">
        <v>280</v>
      </c>
      <c r="C1104" s="11" t="s">
        <v>231</v>
      </c>
      <c r="D1104" s="7" t="s">
        <v>233</v>
      </c>
      <c r="E1104" s="13">
        <v>180.77426195144645</v>
      </c>
      <c r="F1104" s="12">
        <v>0</v>
      </c>
      <c r="G1104" s="13">
        <v>0</v>
      </c>
      <c r="H1104" s="11">
        <v>0</v>
      </c>
      <c r="I1104" s="11">
        <v>0</v>
      </c>
      <c r="J1104" s="11">
        <v>0</v>
      </c>
      <c r="K1104" s="12">
        <v>0</v>
      </c>
      <c r="L1104" s="13">
        <v>0</v>
      </c>
      <c r="M1104" s="11">
        <v>0</v>
      </c>
      <c r="N1104" s="11">
        <v>0</v>
      </c>
      <c r="O1104" s="11">
        <v>0</v>
      </c>
      <c r="P1104" s="12">
        <v>0</v>
      </c>
    </row>
    <row r="1105" spans="1:16" x14ac:dyDescent="0.35">
      <c r="A1105" s="13" t="s">
        <v>231</v>
      </c>
      <c r="B1105" s="11" t="s">
        <v>280</v>
      </c>
      <c r="C1105" s="11" t="s">
        <v>231</v>
      </c>
      <c r="D1105" s="7" t="s">
        <v>224</v>
      </c>
      <c r="E1105" s="13">
        <v>1529.7556190490725</v>
      </c>
      <c r="F1105" s="12">
        <v>4</v>
      </c>
      <c r="G1105" s="13">
        <v>0</v>
      </c>
      <c r="H1105" s="11">
        <v>0</v>
      </c>
      <c r="I1105" s="11">
        <v>0</v>
      </c>
      <c r="J1105" s="11">
        <v>611.90224761962907</v>
      </c>
      <c r="K1105" s="12">
        <v>611.90224761962907</v>
      </c>
      <c r="L1105" s="13">
        <v>0</v>
      </c>
      <c r="M1105" s="11">
        <v>0</v>
      </c>
      <c r="N1105" s="11">
        <v>0</v>
      </c>
      <c r="O1105" s="11">
        <v>61.190224761962902</v>
      </c>
      <c r="P1105" s="12">
        <v>61.190224761962902</v>
      </c>
    </row>
    <row r="1106" spans="1:16" x14ac:dyDescent="0.35">
      <c r="A1106" s="13" t="s">
        <v>231</v>
      </c>
      <c r="B1106" s="11" t="s">
        <v>280</v>
      </c>
      <c r="C1106" s="11" t="s">
        <v>231</v>
      </c>
      <c r="D1106" s="7" t="s">
        <v>129</v>
      </c>
      <c r="E1106" s="13">
        <v>75.013790130615263</v>
      </c>
      <c r="F1106" s="12">
        <v>7</v>
      </c>
      <c r="G1106" s="13">
        <v>13.127413272857673</v>
      </c>
      <c r="H1106" s="11">
        <v>13.127413272857673</v>
      </c>
      <c r="I1106" s="11">
        <v>13.127413272857673</v>
      </c>
      <c r="J1106" s="11">
        <v>13.127413272857673</v>
      </c>
      <c r="K1106" s="12">
        <v>52.509653091430692</v>
      </c>
      <c r="L1106" s="13">
        <v>1.3127413272857673</v>
      </c>
      <c r="M1106" s="11">
        <v>1.3127413272857673</v>
      </c>
      <c r="N1106" s="11">
        <v>1.3127413272857673</v>
      </c>
      <c r="O1106" s="11">
        <v>1.3127413272857673</v>
      </c>
      <c r="P1106" s="12">
        <v>5.2509653091430692</v>
      </c>
    </row>
    <row r="1107" spans="1:16" x14ac:dyDescent="0.35">
      <c r="A1107" s="13" t="s">
        <v>231</v>
      </c>
      <c r="B1107" s="11" t="s">
        <v>280</v>
      </c>
      <c r="C1107" s="11" t="s">
        <v>231</v>
      </c>
      <c r="D1107" s="7" t="s">
        <v>39</v>
      </c>
      <c r="E1107" s="13">
        <v>940.76998090744041</v>
      </c>
      <c r="F1107" s="12">
        <v>7</v>
      </c>
      <c r="G1107" s="13">
        <v>164.6347466588021</v>
      </c>
      <c r="H1107" s="11">
        <v>164.6347466588021</v>
      </c>
      <c r="I1107" s="11">
        <v>164.6347466588021</v>
      </c>
      <c r="J1107" s="11">
        <v>164.6347466588021</v>
      </c>
      <c r="K1107" s="12">
        <v>658.5389866352084</v>
      </c>
      <c r="L1107" s="13">
        <v>16.463474665880209</v>
      </c>
      <c r="M1107" s="11">
        <v>16.463474665880209</v>
      </c>
      <c r="N1107" s="11">
        <v>16.463474665880209</v>
      </c>
      <c r="O1107" s="11">
        <v>16.463474665880209</v>
      </c>
      <c r="P1107" s="12">
        <v>65.853898663520837</v>
      </c>
    </row>
    <row r="1108" spans="1:16" x14ac:dyDescent="0.35">
      <c r="A1108" s="13" t="s">
        <v>231</v>
      </c>
      <c r="B1108" s="11" t="s">
        <v>280</v>
      </c>
      <c r="C1108" s="11" t="s">
        <v>231</v>
      </c>
      <c r="D1108" s="7" t="s">
        <v>162</v>
      </c>
      <c r="E1108" s="13">
        <v>39.900172233581578</v>
      </c>
      <c r="F1108" s="12">
        <v>8</v>
      </c>
      <c r="G1108" s="13">
        <v>0</v>
      </c>
      <c r="H1108" s="11">
        <v>0</v>
      </c>
      <c r="I1108" s="11">
        <v>15.960068893432632</v>
      </c>
      <c r="J1108" s="11">
        <v>0</v>
      </c>
      <c r="K1108" s="12">
        <v>15.960068893432632</v>
      </c>
      <c r="L1108" s="13">
        <v>0</v>
      </c>
      <c r="M1108" s="11">
        <v>0</v>
      </c>
      <c r="N1108" s="11">
        <v>0</v>
      </c>
      <c r="O1108" s="11">
        <v>0</v>
      </c>
      <c r="P1108" s="12">
        <v>0</v>
      </c>
    </row>
    <row r="1109" spans="1:16" x14ac:dyDescent="0.35">
      <c r="A1109" s="13" t="s">
        <v>231</v>
      </c>
      <c r="B1109" s="11" t="s">
        <v>280</v>
      </c>
      <c r="C1109" s="11" t="s">
        <v>231</v>
      </c>
      <c r="D1109" s="7" t="s">
        <v>285</v>
      </c>
      <c r="E1109" s="13">
        <v>2.50398874282837</v>
      </c>
      <c r="F1109" s="12">
        <v>0</v>
      </c>
      <c r="G1109" s="13">
        <v>0</v>
      </c>
      <c r="H1109" s="11">
        <v>0</v>
      </c>
      <c r="I1109" s="11">
        <v>0</v>
      </c>
      <c r="J1109" s="11">
        <v>0</v>
      </c>
      <c r="K1109" s="12">
        <v>0</v>
      </c>
      <c r="L1109" s="13">
        <v>0</v>
      </c>
      <c r="M1109" s="11">
        <v>0</v>
      </c>
      <c r="N1109" s="11">
        <v>0</v>
      </c>
      <c r="O1109" s="11">
        <v>0</v>
      </c>
      <c r="P1109" s="12">
        <v>0</v>
      </c>
    </row>
    <row r="1110" spans="1:16" x14ac:dyDescent="0.35">
      <c r="A1110" s="13" t="s">
        <v>231</v>
      </c>
      <c r="B1110" s="11" t="s">
        <v>280</v>
      </c>
      <c r="C1110" s="11" t="s">
        <v>231</v>
      </c>
      <c r="D1110" s="7" t="s">
        <v>163</v>
      </c>
      <c r="E1110" s="13">
        <v>447.44716155529017</v>
      </c>
      <c r="F1110" s="12">
        <v>0</v>
      </c>
      <c r="G1110" s="13">
        <v>0</v>
      </c>
      <c r="H1110" s="11">
        <v>0</v>
      </c>
      <c r="I1110" s="11">
        <v>0</v>
      </c>
      <c r="J1110" s="11">
        <v>0</v>
      </c>
      <c r="K1110" s="12">
        <v>0</v>
      </c>
      <c r="L1110" s="13">
        <v>0</v>
      </c>
      <c r="M1110" s="11">
        <v>0</v>
      </c>
      <c r="N1110" s="11">
        <v>0</v>
      </c>
      <c r="O1110" s="11">
        <v>0</v>
      </c>
      <c r="P1110" s="12">
        <v>0</v>
      </c>
    </row>
    <row r="1111" spans="1:16" x14ac:dyDescent="0.35">
      <c r="A1111" s="13" t="s">
        <v>231</v>
      </c>
      <c r="B1111" s="11" t="s">
        <v>280</v>
      </c>
      <c r="C1111" s="11" t="s">
        <v>231</v>
      </c>
      <c r="D1111" s="7" t="s">
        <v>286</v>
      </c>
      <c r="E1111" s="13">
        <v>6.6969571113586399</v>
      </c>
      <c r="F1111" s="12">
        <v>0</v>
      </c>
      <c r="G1111" s="13">
        <v>0</v>
      </c>
      <c r="H1111" s="11">
        <v>0</v>
      </c>
      <c r="I1111" s="11">
        <v>0</v>
      </c>
      <c r="J1111" s="11">
        <v>0</v>
      </c>
      <c r="K1111" s="12">
        <v>0</v>
      </c>
      <c r="L1111" s="13">
        <v>0</v>
      </c>
      <c r="M1111" s="11">
        <v>0</v>
      </c>
      <c r="N1111" s="11">
        <v>0</v>
      </c>
      <c r="O1111" s="11">
        <v>0</v>
      </c>
      <c r="P1111" s="12">
        <v>0</v>
      </c>
    </row>
    <row r="1112" spans="1:16" x14ac:dyDescent="0.35">
      <c r="A1112" s="13" t="s">
        <v>231</v>
      </c>
      <c r="B1112" s="11" t="s">
        <v>280</v>
      </c>
      <c r="C1112" s="11" t="s">
        <v>231</v>
      </c>
      <c r="D1112" s="7" t="s">
        <v>234</v>
      </c>
      <c r="E1112" s="13">
        <v>13.045724391937249</v>
      </c>
      <c r="F1112" s="12">
        <v>0</v>
      </c>
      <c r="G1112" s="13">
        <v>0</v>
      </c>
      <c r="H1112" s="11">
        <v>0</v>
      </c>
      <c r="I1112" s="11">
        <v>0</v>
      </c>
      <c r="J1112" s="11">
        <v>0</v>
      </c>
      <c r="K1112" s="12">
        <v>0</v>
      </c>
      <c r="L1112" s="13">
        <v>0</v>
      </c>
      <c r="M1112" s="11">
        <v>0</v>
      </c>
      <c r="N1112" s="11">
        <v>0</v>
      </c>
      <c r="O1112" s="11">
        <v>0</v>
      </c>
      <c r="P1112" s="12">
        <v>0</v>
      </c>
    </row>
    <row r="1113" spans="1:16" x14ac:dyDescent="0.35">
      <c r="A1113" s="13" t="s">
        <v>231</v>
      </c>
      <c r="B1113" s="11" t="s">
        <v>280</v>
      </c>
      <c r="C1113" s="11" t="s">
        <v>231</v>
      </c>
      <c r="D1113" s="7" t="s">
        <v>236</v>
      </c>
      <c r="E1113" s="13">
        <v>17.651416480541183</v>
      </c>
      <c r="F1113" s="12">
        <v>0</v>
      </c>
      <c r="G1113" s="13">
        <v>0</v>
      </c>
      <c r="H1113" s="11">
        <v>0</v>
      </c>
      <c r="I1113" s="11">
        <v>0</v>
      </c>
      <c r="J1113" s="11">
        <v>0</v>
      </c>
      <c r="K1113" s="12">
        <v>0</v>
      </c>
      <c r="L1113" s="13">
        <v>0</v>
      </c>
      <c r="M1113" s="11">
        <v>0</v>
      </c>
      <c r="N1113" s="11">
        <v>0</v>
      </c>
      <c r="O1113" s="11">
        <v>0</v>
      </c>
      <c r="P1113" s="12">
        <v>0</v>
      </c>
    </row>
    <row r="1114" spans="1:16" x14ac:dyDescent="0.35">
      <c r="A1114" s="13" t="s">
        <v>231</v>
      </c>
      <c r="B1114" s="11" t="s">
        <v>280</v>
      </c>
      <c r="C1114" s="11" t="s">
        <v>231</v>
      </c>
      <c r="D1114" s="7" t="s">
        <v>40</v>
      </c>
      <c r="E1114" s="13">
        <v>11033.509918570518</v>
      </c>
      <c r="F1114" s="12">
        <v>0</v>
      </c>
      <c r="G1114" s="13">
        <v>0</v>
      </c>
      <c r="H1114" s="11">
        <v>0</v>
      </c>
      <c r="I1114" s="11">
        <v>0</v>
      </c>
      <c r="J1114" s="11">
        <v>0</v>
      </c>
      <c r="K1114" s="12">
        <v>0</v>
      </c>
      <c r="L1114" s="13">
        <v>0</v>
      </c>
      <c r="M1114" s="11">
        <v>0</v>
      </c>
      <c r="N1114" s="11">
        <v>0</v>
      </c>
      <c r="O1114" s="11">
        <v>0</v>
      </c>
      <c r="P1114" s="12">
        <v>0</v>
      </c>
    </row>
    <row r="1115" spans="1:16" x14ac:dyDescent="0.35">
      <c r="A1115" s="13" t="s">
        <v>231</v>
      </c>
      <c r="B1115" s="11" t="s">
        <v>280</v>
      </c>
      <c r="C1115" s="11" t="s">
        <v>26</v>
      </c>
      <c r="D1115" s="7" t="s">
        <v>41</v>
      </c>
      <c r="E1115" s="13">
        <v>69.290901184082003</v>
      </c>
      <c r="F1115" s="12">
        <v>0</v>
      </c>
      <c r="G1115" s="13">
        <v>0</v>
      </c>
      <c r="H1115" s="11">
        <v>0</v>
      </c>
      <c r="I1115" s="11">
        <v>0</v>
      </c>
      <c r="J1115" s="11">
        <v>0</v>
      </c>
      <c r="K1115" s="12">
        <v>0</v>
      </c>
      <c r="L1115" s="13">
        <v>0</v>
      </c>
      <c r="M1115" s="11">
        <v>0</v>
      </c>
      <c r="N1115" s="11">
        <v>0</v>
      </c>
      <c r="O1115" s="11">
        <v>0</v>
      </c>
      <c r="P1115" s="12">
        <v>0</v>
      </c>
    </row>
    <row r="1116" spans="1:16" x14ac:dyDescent="0.35">
      <c r="A1116" s="13" t="s">
        <v>231</v>
      </c>
      <c r="B1116" s="11" t="s">
        <v>280</v>
      </c>
      <c r="C1116" s="11" t="s">
        <v>231</v>
      </c>
      <c r="D1116" s="7" t="s">
        <v>41</v>
      </c>
      <c r="E1116" s="13">
        <v>1276.6644353866586</v>
      </c>
      <c r="F1116" s="12">
        <v>0</v>
      </c>
      <c r="G1116" s="13">
        <v>0</v>
      </c>
      <c r="H1116" s="11">
        <v>0</v>
      </c>
      <c r="I1116" s="11">
        <v>0</v>
      </c>
      <c r="J1116" s="11">
        <v>0</v>
      </c>
      <c r="K1116" s="12">
        <v>0</v>
      </c>
      <c r="L1116" s="13">
        <v>0</v>
      </c>
      <c r="M1116" s="11">
        <v>0</v>
      </c>
      <c r="N1116" s="11">
        <v>0</v>
      </c>
      <c r="O1116" s="11">
        <v>0</v>
      </c>
      <c r="P1116" s="12">
        <v>0</v>
      </c>
    </row>
    <row r="1117" spans="1:16" x14ac:dyDescent="0.35">
      <c r="A1117" s="13" t="s">
        <v>231</v>
      </c>
      <c r="B1117" s="11" t="s">
        <v>280</v>
      </c>
      <c r="C1117" s="11" t="s">
        <v>231</v>
      </c>
      <c r="D1117" s="7" t="s">
        <v>106</v>
      </c>
      <c r="E1117" s="13">
        <v>233.69528234004991</v>
      </c>
      <c r="F1117" s="12">
        <v>4</v>
      </c>
      <c r="G1117" s="13">
        <v>93.478112936019969</v>
      </c>
      <c r="H1117" s="11">
        <v>0</v>
      </c>
      <c r="I1117" s="11">
        <v>0</v>
      </c>
      <c r="J1117" s="11">
        <v>0</v>
      </c>
      <c r="K1117" s="12">
        <v>93.478112936019969</v>
      </c>
      <c r="L1117" s="13">
        <v>9.3478112936019961</v>
      </c>
      <c r="M1117" s="11">
        <v>0</v>
      </c>
      <c r="N1117" s="11">
        <v>0</v>
      </c>
      <c r="O1117" s="11">
        <v>0</v>
      </c>
      <c r="P1117" s="12">
        <v>9.3478112936019961</v>
      </c>
    </row>
    <row r="1118" spans="1:16" x14ac:dyDescent="0.35">
      <c r="A1118" s="13" t="s">
        <v>231</v>
      </c>
      <c r="B1118" s="11" t="s">
        <v>280</v>
      </c>
      <c r="C1118" s="11" t="s">
        <v>231</v>
      </c>
      <c r="D1118" s="7" t="s">
        <v>226</v>
      </c>
      <c r="E1118" s="13">
        <v>2079.8997077941899</v>
      </c>
      <c r="F1118" s="12">
        <v>6</v>
      </c>
      <c r="G1118" s="13">
        <v>0</v>
      </c>
      <c r="H1118" s="11">
        <v>0</v>
      </c>
      <c r="I1118" s="11">
        <v>0</v>
      </c>
      <c r="J1118" s="11">
        <v>623.96991233825702</v>
      </c>
      <c r="K1118" s="12">
        <v>623.96991233825702</v>
      </c>
      <c r="L1118" s="13">
        <v>0</v>
      </c>
      <c r="M1118" s="11">
        <v>0</v>
      </c>
      <c r="N1118" s="11">
        <v>0</v>
      </c>
      <c r="O1118" s="11">
        <v>0</v>
      </c>
      <c r="P1118" s="12">
        <v>0</v>
      </c>
    </row>
    <row r="1119" spans="1:16" x14ac:dyDescent="0.35">
      <c r="A1119" s="13" t="s">
        <v>231</v>
      </c>
      <c r="B1119" s="11" t="s">
        <v>280</v>
      </c>
      <c r="C1119" s="11" t="s">
        <v>231</v>
      </c>
      <c r="D1119" s="7" t="s">
        <v>130</v>
      </c>
      <c r="E1119" s="13">
        <v>4.9634590148925799</v>
      </c>
      <c r="F1119" s="12">
        <v>0</v>
      </c>
      <c r="G1119" s="13">
        <v>0</v>
      </c>
      <c r="H1119" s="11">
        <v>0</v>
      </c>
      <c r="I1119" s="11">
        <v>0</v>
      </c>
      <c r="J1119" s="11">
        <v>0</v>
      </c>
      <c r="K1119" s="12">
        <v>0</v>
      </c>
      <c r="L1119" s="13">
        <v>0</v>
      </c>
      <c r="M1119" s="11">
        <v>0</v>
      </c>
      <c r="N1119" s="11">
        <v>0</v>
      </c>
      <c r="O1119" s="11">
        <v>0</v>
      </c>
      <c r="P1119" s="12">
        <v>0</v>
      </c>
    </row>
    <row r="1120" spans="1:16" x14ac:dyDescent="0.35">
      <c r="A1120" s="13" t="s">
        <v>231</v>
      </c>
      <c r="B1120" s="11" t="s">
        <v>280</v>
      </c>
      <c r="C1120" s="11" t="s">
        <v>231</v>
      </c>
      <c r="D1120" s="7" t="s">
        <v>287</v>
      </c>
      <c r="E1120" s="13">
        <v>1.31138360500336</v>
      </c>
      <c r="F1120" s="12">
        <v>0</v>
      </c>
      <c r="G1120" s="13">
        <v>0</v>
      </c>
      <c r="H1120" s="11">
        <v>0</v>
      </c>
      <c r="I1120" s="11">
        <v>0</v>
      </c>
      <c r="J1120" s="11">
        <v>0</v>
      </c>
      <c r="K1120" s="12">
        <v>0</v>
      </c>
      <c r="L1120" s="13">
        <v>0</v>
      </c>
      <c r="M1120" s="11">
        <v>0</v>
      </c>
      <c r="N1120" s="11">
        <v>0</v>
      </c>
      <c r="O1120" s="11">
        <v>0</v>
      </c>
      <c r="P1120" s="12">
        <v>0</v>
      </c>
    </row>
    <row r="1121" spans="1:16" x14ac:dyDescent="0.35">
      <c r="A1121" s="13" t="s">
        <v>231</v>
      </c>
      <c r="B1121" s="11" t="s">
        <v>280</v>
      </c>
      <c r="C1121" s="11" t="s">
        <v>231</v>
      </c>
      <c r="D1121" s="7" t="s">
        <v>42</v>
      </c>
      <c r="E1121" s="13">
        <v>553.18109245598305</v>
      </c>
      <c r="F1121" s="12">
        <v>6</v>
      </c>
      <c r="G1121" s="13">
        <v>41.488581934198734</v>
      </c>
      <c r="H1121" s="11">
        <v>41.488581934198734</v>
      </c>
      <c r="I1121" s="11">
        <v>41.488581934198734</v>
      </c>
      <c r="J1121" s="11">
        <v>41.488581934198734</v>
      </c>
      <c r="K1121" s="12">
        <v>165.95432773679494</v>
      </c>
      <c r="L1121" s="13">
        <v>0</v>
      </c>
      <c r="M1121" s="11">
        <v>0</v>
      </c>
      <c r="N1121" s="11">
        <v>0</v>
      </c>
      <c r="O1121" s="11">
        <v>0</v>
      </c>
      <c r="P1121" s="12">
        <v>0</v>
      </c>
    </row>
    <row r="1122" spans="1:16" x14ac:dyDescent="0.35">
      <c r="A1122" s="13" t="s">
        <v>231</v>
      </c>
      <c r="B1122" s="11" t="s">
        <v>280</v>
      </c>
      <c r="C1122" s="11" t="s">
        <v>26</v>
      </c>
      <c r="D1122" s="7" t="s">
        <v>43</v>
      </c>
      <c r="E1122" s="13">
        <v>44.635276794433601</v>
      </c>
      <c r="F1122" s="12">
        <v>3</v>
      </c>
      <c r="G1122" s="13">
        <v>1.6738228797912602</v>
      </c>
      <c r="H1122" s="11">
        <v>1.6738228797912602</v>
      </c>
      <c r="I1122" s="11">
        <v>1.6738228797912602</v>
      </c>
      <c r="J1122" s="11">
        <v>1.6738228797912602</v>
      </c>
      <c r="K1122" s="12">
        <v>6.6952915191650408</v>
      </c>
      <c r="L1122" s="13">
        <v>0</v>
      </c>
      <c r="M1122" s="11">
        <v>0</v>
      </c>
      <c r="N1122" s="11">
        <v>0</v>
      </c>
      <c r="O1122" s="11">
        <v>0</v>
      </c>
      <c r="P1122" s="12">
        <v>0</v>
      </c>
    </row>
    <row r="1123" spans="1:16" x14ac:dyDescent="0.35">
      <c r="A1123" s="13" t="s">
        <v>231</v>
      </c>
      <c r="B1123" s="11" t="s">
        <v>280</v>
      </c>
      <c r="C1123" s="11" t="s">
        <v>231</v>
      </c>
      <c r="D1123" s="7" t="s">
        <v>43</v>
      </c>
      <c r="E1123" s="13">
        <v>3013.2763735651979</v>
      </c>
      <c r="F1123" s="12">
        <v>3</v>
      </c>
      <c r="G1123" s="13">
        <v>112.99786400869493</v>
      </c>
      <c r="H1123" s="11">
        <v>112.99786400869493</v>
      </c>
      <c r="I1123" s="11">
        <v>112.99786400869493</v>
      </c>
      <c r="J1123" s="11">
        <v>112.99786400869493</v>
      </c>
      <c r="K1123" s="12">
        <v>451.99145603477973</v>
      </c>
      <c r="L1123" s="13">
        <v>0</v>
      </c>
      <c r="M1123" s="11">
        <v>0</v>
      </c>
      <c r="N1123" s="11">
        <v>0</v>
      </c>
      <c r="O1123" s="11">
        <v>0</v>
      </c>
      <c r="P1123" s="12">
        <v>0</v>
      </c>
    </row>
    <row r="1124" spans="1:16" x14ac:dyDescent="0.35">
      <c r="A1124" s="13" t="s">
        <v>231</v>
      </c>
      <c r="B1124" s="11" t="s">
        <v>280</v>
      </c>
      <c r="C1124" s="11" t="s">
        <v>231</v>
      </c>
      <c r="D1124" s="7" t="s">
        <v>268</v>
      </c>
      <c r="E1124" s="13">
        <v>17.630397439002984</v>
      </c>
      <c r="F1124" s="12">
        <v>0</v>
      </c>
      <c r="G1124" s="13">
        <v>0</v>
      </c>
      <c r="H1124" s="11">
        <v>0</v>
      </c>
      <c r="I1124" s="11">
        <v>0</v>
      </c>
      <c r="J1124" s="11">
        <v>0</v>
      </c>
      <c r="K1124" s="12">
        <v>0</v>
      </c>
      <c r="L1124" s="13">
        <v>0</v>
      </c>
      <c r="M1124" s="11">
        <v>0</v>
      </c>
      <c r="N1124" s="11">
        <v>0</v>
      </c>
      <c r="O1124" s="11">
        <v>0</v>
      </c>
      <c r="P1124" s="12">
        <v>0</v>
      </c>
    </row>
    <row r="1125" spans="1:16" x14ac:dyDescent="0.35">
      <c r="A1125" s="13" t="s">
        <v>231</v>
      </c>
      <c r="B1125" s="11" t="s">
        <v>280</v>
      </c>
      <c r="C1125" s="11" t="s">
        <v>231</v>
      </c>
      <c r="D1125" s="7" t="s">
        <v>288</v>
      </c>
      <c r="E1125" s="13">
        <v>4.8954305648803702</v>
      </c>
      <c r="F1125" s="12">
        <v>0</v>
      </c>
      <c r="G1125" s="13">
        <v>0</v>
      </c>
      <c r="H1125" s="11">
        <v>0</v>
      </c>
      <c r="I1125" s="11">
        <v>0</v>
      </c>
      <c r="J1125" s="11">
        <v>0</v>
      </c>
      <c r="K1125" s="12">
        <v>0</v>
      </c>
      <c r="L1125" s="13">
        <v>0</v>
      </c>
      <c r="M1125" s="11">
        <v>0</v>
      </c>
      <c r="N1125" s="11">
        <v>0</v>
      </c>
      <c r="O1125" s="11">
        <v>0</v>
      </c>
      <c r="P1125" s="12">
        <v>0</v>
      </c>
    </row>
    <row r="1126" spans="1:16" x14ac:dyDescent="0.35">
      <c r="A1126" s="13" t="s">
        <v>231</v>
      </c>
      <c r="B1126" s="11" t="s">
        <v>280</v>
      </c>
      <c r="C1126" s="11" t="s">
        <v>231</v>
      </c>
      <c r="D1126" s="7" t="s">
        <v>239</v>
      </c>
      <c r="E1126" s="13">
        <v>2.31569480895996</v>
      </c>
      <c r="F1126" s="12">
        <v>0</v>
      </c>
      <c r="G1126" s="13">
        <v>0</v>
      </c>
      <c r="H1126" s="11">
        <v>0</v>
      </c>
      <c r="I1126" s="11">
        <v>0</v>
      </c>
      <c r="J1126" s="11">
        <v>0</v>
      </c>
      <c r="K1126" s="12">
        <v>0</v>
      </c>
      <c r="L1126" s="13">
        <v>0</v>
      </c>
      <c r="M1126" s="11">
        <v>0</v>
      </c>
      <c r="N1126" s="11">
        <v>0</v>
      </c>
      <c r="O1126" s="11">
        <v>0</v>
      </c>
      <c r="P1126" s="12">
        <v>0</v>
      </c>
    </row>
    <row r="1127" spans="1:16" x14ac:dyDescent="0.35">
      <c r="A1127" s="13" t="s">
        <v>231</v>
      </c>
      <c r="B1127" s="11" t="s">
        <v>280</v>
      </c>
      <c r="C1127" s="11" t="s">
        <v>231</v>
      </c>
      <c r="D1127" s="7" t="s">
        <v>173</v>
      </c>
      <c r="E1127" s="13">
        <v>315.19026613235457</v>
      </c>
      <c r="F1127" s="12">
        <v>5</v>
      </c>
      <c r="G1127" s="13">
        <v>0</v>
      </c>
      <c r="H1127" s="11">
        <v>0</v>
      </c>
      <c r="I1127" s="11">
        <v>0</v>
      </c>
      <c r="J1127" s="11">
        <v>315.19026613235457</v>
      </c>
      <c r="K1127" s="12">
        <v>315.19026613235457</v>
      </c>
      <c r="L1127" s="13">
        <v>0</v>
      </c>
      <c r="M1127" s="11">
        <v>0</v>
      </c>
      <c r="N1127" s="11">
        <v>0</v>
      </c>
      <c r="O1127" s="11">
        <v>0</v>
      </c>
      <c r="P1127" s="12">
        <v>0</v>
      </c>
    </row>
    <row r="1128" spans="1:16" x14ac:dyDescent="0.35">
      <c r="A1128" s="13" t="s">
        <v>231</v>
      </c>
      <c r="B1128" s="11" t="s">
        <v>280</v>
      </c>
      <c r="C1128" s="11" t="s">
        <v>231</v>
      </c>
      <c r="D1128" s="7" t="s">
        <v>289</v>
      </c>
      <c r="E1128" s="13">
        <v>4.7157773971557599</v>
      </c>
      <c r="F1128" s="12">
        <v>0</v>
      </c>
      <c r="G1128" s="13">
        <v>0</v>
      </c>
      <c r="H1128" s="11">
        <v>0</v>
      </c>
      <c r="I1128" s="11">
        <v>0</v>
      </c>
      <c r="J1128" s="11">
        <v>0</v>
      </c>
      <c r="K1128" s="12">
        <v>0</v>
      </c>
      <c r="L1128" s="13">
        <v>0</v>
      </c>
      <c r="M1128" s="11">
        <v>0</v>
      </c>
      <c r="N1128" s="11">
        <v>0</v>
      </c>
      <c r="O1128" s="11">
        <v>0</v>
      </c>
      <c r="P1128" s="12">
        <v>0</v>
      </c>
    </row>
    <row r="1129" spans="1:16" x14ac:dyDescent="0.35">
      <c r="A1129" s="13" t="s">
        <v>231</v>
      </c>
      <c r="B1129" s="11" t="s">
        <v>280</v>
      </c>
      <c r="C1129" s="11" t="s">
        <v>231</v>
      </c>
      <c r="D1129" s="7" t="s">
        <v>290</v>
      </c>
      <c r="E1129" s="13">
        <v>16.222152233123811</v>
      </c>
      <c r="F1129" s="12">
        <v>0</v>
      </c>
      <c r="G1129" s="13">
        <v>0</v>
      </c>
      <c r="H1129" s="11">
        <v>0</v>
      </c>
      <c r="I1129" s="11">
        <v>0</v>
      </c>
      <c r="J1129" s="11">
        <v>0</v>
      </c>
      <c r="K1129" s="12">
        <v>0</v>
      </c>
      <c r="L1129" s="13">
        <v>0</v>
      </c>
      <c r="M1129" s="11">
        <v>0</v>
      </c>
      <c r="N1129" s="11">
        <v>0</v>
      </c>
      <c r="O1129" s="11">
        <v>0</v>
      </c>
      <c r="P1129" s="12">
        <v>0</v>
      </c>
    </row>
    <row r="1130" spans="1:16" x14ac:dyDescent="0.35">
      <c r="A1130" s="13" t="s">
        <v>231</v>
      </c>
      <c r="B1130" s="11" t="s">
        <v>280</v>
      </c>
      <c r="C1130" s="11" t="s">
        <v>231</v>
      </c>
      <c r="D1130" s="7" t="s">
        <v>240</v>
      </c>
      <c r="E1130" s="13">
        <v>318.56054687500045</v>
      </c>
      <c r="F1130" s="12">
        <v>0</v>
      </c>
      <c r="G1130" s="13">
        <v>0</v>
      </c>
      <c r="H1130" s="11">
        <v>0</v>
      </c>
      <c r="I1130" s="11">
        <v>0</v>
      </c>
      <c r="J1130" s="11">
        <v>0</v>
      </c>
      <c r="K1130" s="12">
        <v>0</v>
      </c>
      <c r="L1130" s="13">
        <v>0</v>
      </c>
      <c r="M1130" s="11">
        <v>0</v>
      </c>
      <c r="N1130" s="11">
        <v>0</v>
      </c>
      <c r="O1130" s="11">
        <v>0</v>
      </c>
      <c r="P1130" s="12">
        <v>0</v>
      </c>
    </row>
    <row r="1131" spans="1:16" x14ac:dyDescent="0.35">
      <c r="A1131" s="13" t="s">
        <v>231</v>
      </c>
      <c r="B1131" s="11" t="s">
        <v>280</v>
      </c>
      <c r="C1131" s="11" t="s">
        <v>231</v>
      </c>
      <c r="D1131" s="7" t="s">
        <v>164</v>
      </c>
      <c r="E1131" s="13">
        <v>32.04850292205812</v>
      </c>
      <c r="F1131" s="12">
        <v>0</v>
      </c>
      <c r="G1131" s="13">
        <v>0</v>
      </c>
      <c r="H1131" s="11">
        <v>0</v>
      </c>
      <c r="I1131" s="11">
        <v>0</v>
      </c>
      <c r="J1131" s="11">
        <v>0</v>
      </c>
      <c r="K1131" s="12">
        <v>0</v>
      </c>
      <c r="L1131" s="13">
        <v>0</v>
      </c>
      <c r="M1131" s="11">
        <v>0</v>
      </c>
      <c r="N1131" s="11">
        <v>0</v>
      </c>
      <c r="O1131" s="11">
        <v>0</v>
      </c>
      <c r="P1131" s="12">
        <v>0</v>
      </c>
    </row>
    <row r="1132" spans="1:16" x14ac:dyDescent="0.35">
      <c r="A1132" s="13" t="s">
        <v>231</v>
      </c>
      <c r="B1132" s="11" t="s">
        <v>280</v>
      </c>
      <c r="C1132" s="11" t="s">
        <v>231</v>
      </c>
      <c r="D1132" s="7" t="s">
        <v>83</v>
      </c>
      <c r="E1132" s="13">
        <v>1076.8324783444402</v>
      </c>
      <c r="F1132" s="12">
        <v>4</v>
      </c>
      <c r="G1132" s="13">
        <v>137.83455722808836</v>
      </c>
      <c r="H1132" s="11">
        <v>206.75183584213252</v>
      </c>
      <c r="I1132" s="11">
        <v>0</v>
      </c>
      <c r="J1132" s="11">
        <v>0</v>
      </c>
      <c r="K1132" s="12">
        <v>344.58639307022088</v>
      </c>
      <c r="L1132" s="13">
        <v>0</v>
      </c>
      <c r="M1132" s="11">
        <v>0</v>
      </c>
      <c r="N1132" s="11">
        <v>0</v>
      </c>
      <c r="O1132" s="11">
        <v>0</v>
      </c>
      <c r="P1132" s="12">
        <v>0</v>
      </c>
    </row>
    <row r="1133" spans="1:16" x14ac:dyDescent="0.35">
      <c r="A1133" s="13" t="s">
        <v>231</v>
      </c>
      <c r="B1133" s="11" t="s">
        <v>280</v>
      </c>
      <c r="C1133" s="11" t="s">
        <v>231</v>
      </c>
      <c r="D1133" s="7" t="s">
        <v>291</v>
      </c>
      <c r="E1133" s="13">
        <v>10.21959400177</v>
      </c>
      <c r="F1133" s="12">
        <v>0</v>
      </c>
      <c r="G1133" s="13">
        <v>0</v>
      </c>
      <c r="H1133" s="11">
        <v>0</v>
      </c>
      <c r="I1133" s="11">
        <v>0</v>
      </c>
      <c r="J1133" s="11">
        <v>0</v>
      </c>
      <c r="K1133" s="12">
        <v>0</v>
      </c>
      <c r="L1133" s="13">
        <v>0</v>
      </c>
      <c r="M1133" s="11">
        <v>0</v>
      </c>
      <c r="N1133" s="11">
        <v>0</v>
      </c>
      <c r="O1133" s="11">
        <v>0</v>
      </c>
      <c r="P1133" s="12">
        <v>0</v>
      </c>
    </row>
    <row r="1134" spans="1:16" x14ac:dyDescent="0.35">
      <c r="A1134" s="13" t="s">
        <v>231</v>
      </c>
      <c r="B1134" s="11" t="s">
        <v>280</v>
      </c>
      <c r="C1134" s="11" t="s">
        <v>231</v>
      </c>
      <c r="D1134" s="7" t="s">
        <v>292</v>
      </c>
      <c r="E1134" s="13">
        <v>5.7823561429977399</v>
      </c>
      <c r="F1134" s="12">
        <v>0</v>
      </c>
      <c r="G1134" s="13">
        <v>0</v>
      </c>
      <c r="H1134" s="11">
        <v>0</v>
      </c>
      <c r="I1134" s="11">
        <v>0</v>
      </c>
      <c r="J1134" s="11">
        <v>0</v>
      </c>
      <c r="K1134" s="12">
        <v>0</v>
      </c>
      <c r="L1134" s="13">
        <v>0</v>
      </c>
      <c r="M1134" s="11">
        <v>0</v>
      </c>
      <c r="N1134" s="11">
        <v>0</v>
      </c>
      <c r="O1134" s="11">
        <v>0</v>
      </c>
      <c r="P1134" s="12">
        <v>0</v>
      </c>
    </row>
    <row r="1135" spans="1:16" x14ac:dyDescent="0.35">
      <c r="A1135" s="13" t="s">
        <v>231</v>
      </c>
      <c r="B1135" s="11" t="s">
        <v>280</v>
      </c>
      <c r="C1135" s="11" t="s">
        <v>231</v>
      </c>
      <c r="D1135" s="7" t="s">
        <v>131</v>
      </c>
      <c r="E1135" s="13">
        <v>143.16781306266796</v>
      </c>
      <c r="F1135" s="12">
        <v>6</v>
      </c>
      <c r="G1135" s="13">
        <v>27.488220108032248</v>
      </c>
      <c r="H1135" s="11">
        <v>41.232330162048378</v>
      </c>
      <c r="I1135" s="11">
        <v>0</v>
      </c>
      <c r="J1135" s="11">
        <v>0</v>
      </c>
      <c r="K1135" s="12">
        <v>68.720550270080622</v>
      </c>
      <c r="L1135" s="13">
        <v>0</v>
      </c>
      <c r="M1135" s="11">
        <v>0</v>
      </c>
      <c r="N1135" s="11">
        <v>0</v>
      </c>
      <c r="O1135" s="11">
        <v>0</v>
      </c>
      <c r="P1135" s="12">
        <v>0</v>
      </c>
    </row>
    <row r="1136" spans="1:16" x14ac:dyDescent="0.35">
      <c r="A1136" s="13" t="s">
        <v>231</v>
      </c>
      <c r="B1136" s="11" t="s">
        <v>280</v>
      </c>
      <c r="C1136" s="11" t="s">
        <v>231</v>
      </c>
      <c r="D1136" s="7" t="s">
        <v>45</v>
      </c>
      <c r="E1136" s="13">
        <v>1465.890808939934</v>
      </c>
      <c r="F1136" s="12">
        <v>1.25</v>
      </c>
      <c r="G1136" s="13">
        <v>183.23635111749175</v>
      </c>
      <c r="H1136" s="11">
        <v>0</v>
      </c>
      <c r="I1136" s="11">
        <v>0</v>
      </c>
      <c r="J1136" s="11">
        <v>0</v>
      </c>
      <c r="K1136" s="12">
        <v>183.23635111749175</v>
      </c>
      <c r="L1136" s="13">
        <v>18.323635111749176</v>
      </c>
      <c r="M1136" s="11">
        <v>0</v>
      </c>
      <c r="N1136" s="11">
        <v>0</v>
      </c>
      <c r="O1136" s="11">
        <v>0</v>
      </c>
      <c r="P1136" s="12">
        <v>18.323635111749176</v>
      </c>
    </row>
    <row r="1137" spans="1:16" x14ac:dyDescent="0.35">
      <c r="A1137" s="13" t="s">
        <v>231</v>
      </c>
      <c r="B1137" s="11" t="s">
        <v>280</v>
      </c>
      <c r="C1137" s="11" t="s">
        <v>26</v>
      </c>
      <c r="D1137" s="7" t="s">
        <v>46</v>
      </c>
      <c r="E1137" s="13">
        <v>275.33818995952589</v>
      </c>
      <c r="F1137" s="12">
        <v>1.25</v>
      </c>
      <c r="G1137" s="13">
        <v>17.208636872470368</v>
      </c>
      <c r="H1137" s="11">
        <v>0</v>
      </c>
      <c r="I1137" s="11">
        <v>0</v>
      </c>
      <c r="J1137" s="11">
        <v>0</v>
      </c>
      <c r="K1137" s="12">
        <v>17.208636872470368</v>
      </c>
      <c r="L1137" s="13">
        <v>137.66909497976295</v>
      </c>
      <c r="M1137" s="11">
        <v>0</v>
      </c>
      <c r="N1137" s="11">
        <v>0</v>
      </c>
      <c r="O1137" s="11">
        <v>0</v>
      </c>
      <c r="P1137" s="12">
        <v>137.66909497976295</v>
      </c>
    </row>
    <row r="1138" spans="1:16" x14ac:dyDescent="0.35">
      <c r="A1138" s="13" t="s">
        <v>231</v>
      </c>
      <c r="B1138" s="11" t="s">
        <v>280</v>
      </c>
      <c r="C1138" s="11" t="s">
        <v>231</v>
      </c>
      <c r="D1138" s="7" t="s">
        <v>46</v>
      </c>
      <c r="E1138" s="13">
        <v>5104.3363681733608</v>
      </c>
      <c r="F1138" s="12">
        <v>1.25</v>
      </c>
      <c r="G1138" s="13">
        <v>319.02102301083505</v>
      </c>
      <c r="H1138" s="11">
        <v>0</v>
      </c>
      <c r="I1138" s="11">
        <v>0</v>
      </c>
      <c r="J1138" s="11">
        <v>0</v>
      </c>
      <c r="K1138" s="12">
        <v>319.02102301083505</v>
      </c>
      <c r="L1138" s="13">
        <v>2552.1681840866804</v>
      </c>
      <c r="M1138" s="11">
        <v>0</v>
      </c>
      <c r="N1138" s="11">
        <v>0</v>
      </c>
      <c r="O1138" s="11">
        <v>0</v>
      </c>
      <c r="P1138" s="12">
        <v>2552.1681840866804</v>
      </c>
    </row>
    <row r="1139" spans="1:16" x14ac:dyDescent="0.35">
      <c r="A1139" s="13" t="s">
        <v>231</v>
      </c>
      <c r="B1139" s="11" t="s">
        <v>280</v>
      </c>
      <c r="C1139" s="11" t="s">
        <v>231</v>
      </c>
      <c r="D1139" s="7" t="s">
        <v>107</v>
      </c>
      <c r="E1139" s="13">
        <v>7.94342088699341</v>
      </c>
      <c r="F1139" s="12">
        <v>3.5</v>
      </c>
      <c r="G1139" s="13">
        <v>0.83405919313430799</v>
      </c>
      <c r="H1139" s="11">
        <v>0</v>
      </c>
      <c r="I1139" s="11">
        <v>0</v>
      </c>
      <c r="J1139" s="11">
        <v>0</v>
      </c>
      <c r="K1139" s="12">
        <v>0.83405919313430799</v>
      </c>
      <c r="L1139" s="13">
        <v>0.2780197310447694</v>
      </c>
      <c r="M1139" s="11">
        <v>0</v>
      </c>
      <c r="N1139" s="11">
        <v>0</v>
      </c>
      <c r="O1139" s="11">
        <v>0</v>
      </c>
      <c r="P1139" s="12">
        <v>0.2780197310447694</v>
      </c>
    </row>
    <row r="1140" spans="1:16" x14ac:dyDescent="0.35">
      <c r="A1140" s="13" t="s">
        <v>231</v>
      </c>
      <c r="B1140" s="11" t="s">
        <v>280</v>
      </c>
      <c r="C1140" s="11" t="s">
        <v>231</v>
      </c>
      <c r="D1140" s="7" t="s">
        <v>293</v>
      </c>
      <c r="E1140" s="13">
        <v>6.0472431182861301</v>
      </c>
      <c r="F1140" s="12">
        <v>0</v>
      </c>
      <c r="G1140" s="13">
        <v>0</v>
      </c>
      <c r="H1140" s="11">
        <v>0</v>
      </c>
      <c r="I1140" s="11">
        <v>0</v>
      </c>
      <c r="J1140" s="11">
        <v>0</v>
      </c>
      <c r="K1140" s="12">
        <v>0</v>
      </c>
      <c r="L1140" s="13">
        <v>0</v>
      </c>
      <c r="M1140" s="11">
        <v>0</v>
      </c>
      <c r="N1140" s="11">
        <v>0</v>
      </c>
      <c r="O1140" s="11">
        <v>0</v>
      </c>
      <c r="P1140" s="12">
        <v>0</v>
      </c>
    </row>
    <row r="1141" spans="1:16" x14ac:dyDescent="0.35">
      <c r="A1141" s="13" t="s">
        <v>231</v>
      </c>
      <c r="B1141" s="11" t="s">
        <v>280</v>
      </c>
      <c r="C1141" s="11" t="s">
        <v>231</v>
      </c>
      <c r="D1141" s="7" t="s">
        <v>47</v>
      </c>
      <c r="E1141" s="13">
        <v>8169.4413683712537</v>
      </c>
      <c r="F1141" s="12">
        <v>0</v>
      </c>
      <c r="G1141" s="13">
        <v>0</v>
      </c>
      <c r="H1141" s="11">
        <v>0</v>
      </c>
      <c r="I1141" s="11">
        <v>0</v>
      </c>
      <c r="J1141" s="11">
        <v>0</v>
      </c>
      <c r="K1141" s="12">
        <v>0</v>
      </c>
      <c r="L1141" s="13">
        <v>0</v>
      </c>
      <c r="M1141" s="11">
        <v>0</v>
      </c>
      <c r="N1141" s="11">
        <v>0</v>
      </c>
      <c r="O1141" s="11">
        <v>0</v>
      </c>
      <c r="P1141" s="12">
        <v>0</v>
      </c>
    </row>
    <row r="1142" spans="1:16" x14ac:dyDescent="0.35">
      <c r="A1142" s="13" t="s">
        <v>231</v>
      </c>
      <c r="B1142" s="11" t="s">
        <v>280</v>
      </c>
      <c r="C1142" s="11" t="s">
        <v>231</v>
      </c>
      <c r="D1142" s="7" t="s">
        <v>48</v>
      </c>
      <c r="E1142" s="13">
        <v>827.61990094184864</v>
      </c>
      <c r="F1142" s="12">
        <v>0</v>
      </c>
      <c r="G1142" s="13">
        <v>0</v>
      </c>
      <c r="H1142" s="11">
        <v>0</v>
      </c>
      <c r="I1142" s="11">
        <v>0</v>
      </c>
      <c r="J1142" s="11">
        <v>0</v>
      </c>
      <c r="K1142" s="12">
        <v>0</v>
      </c>
      <c r="L1142" s="13">
        <v>0</v>
      </c>
      <c r="M1142" s="11">
        <v>0</v>
      </c>
      <c r="N1142" s="11">
        <v>0</v>
      </c>
      <c r="O1142" s="11">
        <v>0</v>
      </c>
      <c r="P1142" s="12">
        <v>0</v>
      </c>
    </row>
    <row r="1143" spans="1:16" x14ac:dyDescent="0.35">
      <c r="A1143" s="13" t="s">
        <v>231</v>
      </c>
      <c r="B1143" s="11" t="s">
        <v>280</v>
      </c>
      <c r="C1143" s="11" t="s">
        <v>231</v>
      </c>
      <c r="D1143" s="7" t="s">
        <v>49</v>
      </c>
      <c r="E1143" s="13">
        <v>4232.4730278849602</v>
      </c>
      <c r="F1143" s="12">
        <v>0</v>
      </c>
      <c r="G1143" s="13">
        <v>0</v>
      </c>
      <c r="H1143" s="11">
        <v>0</v>
      </c>
      <c r="I1143" s="11">
        <v>0</v>
      </c>
      <c r="J1143" s="11">
        <v>0</v>
      </c>
      <c r="K1143" s="12">
        <v>0</v>
      </c>
      <c r="L1143" s="13">
        <v>0</v>
      </c>
      <c r="M1143" s="11">
        <v>0</v>
      </c>
      <c r="N1143" s="11">
        <v>0</v>
      </c>
      <c r="O1143" s="11">
        <v>0</v>
      </c>
      <c r="P1143" s="12">
        <v>0</v>
      </c>
    </row>
    <row r="1144" spans="1:16" x14ac:dyDescent="0.35">
      <c r="A1144" s="13" t="s">
        <v>231</v>
      </c>
      <c r="B1144" s="11" t="s">
        <v>280</v>
      </c>
      <c r="C1144" s="11" t="s">
        <v>231</v>
      </c>
      <c r="D1144" s="7" t="s">
        <v>50</v>
      </c>
      <c r="E1144" s="13">
        <v>530.76268687844288</v>
      </c>
      <c r="F1144" s="12">
        <v>0.3</v>
      </c>
      <c r="G1144" s="13">
        <v>0</v>
      </c>
      <c r="H1144" s="11">
        <v>0</v>
      </c>
      <c r="I1144" s="11">
        <v>0</v>
      </c>
      <c r="J1144" s="11">
        <v>3.1845761212706574</v>
      </c>
      <c r="K1144" s="12">
        <v>3.1845761212706574</v>
      </c>
      <c r="L1144" s="13">
        <v>0</v>
      </c>
      <c r="M1144" s="11">
        <v>0</v>
      </c>
      <c r="N1144" s="11">
        <v>0</v>
      </c>
      <c r="O1144" s="11">
        <v>0</v>
      </c>
      <c r="P1144" s="12">
        <v>0</v>
      </c>
    </row>
    <row r="1145" spans="1:16" x14ac:dyDescent="0.35">
      <c r="A1145" s="13" t="s">
        <v>231</v>
      </c>
      <c r="B1145" s="11" t="s">
        <v>280</v>
      </c>
      <c r="C1145" s="11" t="s">
        <v>231</v>
      </c>
      <c r="D1145" s="7" t="s">
        <v>242</v>
      </c>
      <c r="E1145" s="13">
        <v>1.11556208133698</v>
      </c>
      <c r="F1145" s="12">
        <v>0</v>
      </c>
      <c r="G1145" s="13">
        <v>0</v>
      </c>
      <c r="H1145" s="11">
        <v>0</v>
      </c>
      <c r="I1145" s="11">
        <v>0</v>
      </c>
      <c r="J1145" s="11">
        <v>0</v>
      </c>
      <c r="K1145" s="12">
        <v>0</v>
      </c>
      <c r="L1145" s="13">
        <v>0</v>
      </c>
      <c r="M1145" s="11">
        <v>0</v>
      </c>
      <c r="N1145" s="11">
        <v>0</v>
      </c>
      <c r="O1145" s="11">
        <v>0</v>
      </c>
      <c r="P1145" s="12">
        <v>0</v>
      </c>
    </row>
    <row r="1146" spans="1:16" x14ac:dyDescent="0.35">
      <c r="A1146" s="13" t="s">
        <v>231</v>
      </c>
      <c r="B1146" s="11" t="s">
        <v>280</v>
      </c>
      <c r="C1146" s="11" t="s">
        <v>231</v>
      </c>
      <c r="D1146" s="7" t="s">
        <v>174</v>
      </c>
      <c r="E1146" s="13">
        <v>87.526670455932617</v>
      </c>
      <c r="F1146" s="12">
        <v>4</v>
      </c>
      <c r="G1146" s="13">
        <v>8.7526670455932614</v>
      </c>
      <c r="H1146" s="11">
        <v>8.7526670455932614</v>
      </c>
      <c r="I1146" s="11">
        <v>8.7526670455932614</v>
      </c>
      <c r="J1146" s="11">
        <v>8.7526670455932614</v>
      </c>
      <c r="K1146" s="12">
        <v>35.010668182373045</v>
      </c>
      <c r="L1146" s="13">
        <v>0</v>
      </c>
      <c r="M1146" s="11">
        <v>0</v>
      </c>
      <c r="N1146" s="11">
        <v>0</v>
      </c>
      <c r="O1146" s="11">
        <v>0</v>
      </c>
      <c r="P1146" s="12">
        <v>0</v>
      </c>
    </row>
    <row r="1147" spans="1:16" x14ac:dyDescent="0.35">
      <c r="A1147" s="13" t="s">
        <v>231</v>
      </c>
      <c r="B1147" s="11" t="s">
        <v>280</v>
      </c>
      <c r="C1147" s="11" t="s">
        <v>231</v>
      </c>
      <c r="D1147" s="7" t="s">
        <v>184</v>
      </c>
      <c r="E1147" s="13">
        <v>10.11593413352967</v>
      </c>
      <c r="F1147" s="12">
        <v>4</v>
      </c>
      <c r="G1147" s="13">
        <v>1.0115934133529672</v>
      </c>
      <c r="H1147" s="11">
        <v>1.0115934133529672</v>
      </c>
      <c r="I1147" s="11">
        <v>1.0115934133529672</v>
      </c>
      <c r="J1147" s="11">
        <v>1.0115934133529672</v>
      </c>
      <c r="K1147" s="12">
        <v>4.0463736534118686</v>
      </c>
      <c r="L1147" s="13">
        <v>0</v>
      </c>
      <c r="M1147" s="11">
        <v>0</v>
      </c>
      <c r="N1147" s="11">
        <v>0</v>
      </c>
      <c r="O1147" s="11">
        <v>0</v>
      </c>
      <c r="P1147" s="12">
        <v>0</v>
      </c>
    </row>
    <row r="1148" spans="1:16" x14ac:dyDescent="0.35">
      <c r="A1148" s="13" t="s">
        <v>231</v>
      </c>
      <c r="B1148" s="11" t="s">
        <v>280</v>
      </c>
      <c r="C1148" s="11" t="s">
        <v>231</v>
      </c>
      <c r="D1148" s="7" t="s">
        <v>84</v>
      </c>
      <c r="E1148" s="13">
        <v>6.5738277435302699</v>
      </c>
      <c r="F1148" s="12">
        <v>5</v>
      </c>
      <c r="G1148" s="13">
        <v>0</v>
      </c>
      <c r="H1148" s="11">
        <v>0</v>
      </c>
      <c r="I1148" s="11">
        <v>0</v>
      </c>
      <c r="J1148" s="11">
        <v>1.6434569358825675</v>
      </c>
      <c r="K1148" s="12">
        <v>1.6434569358825675</v>
      </c>
      <c r="L1148" s="13">
        <v>0</v>
      </c>
      <c r="M1148" s="11">
        <v>0</v>
      </c>
      <c r="N1148" s="11">
        <v>0</v>
      </c>
      <c r="O1148" s="11">
        <v>0.32869138717651353</v>
      </c>
      <c r="P1148" s="12">
        <v>0.32869138717651353</v>
      </c>
    </row>
    <row r="1149" spans="1:16" x14ac:dyDescent="0.35">
      <c r="A1149" s="13" t="s">
        <v>231</v>
      </c>
      <c r="B1149" s="11" t="s">
        <v>280</v>
      </c>
      <c r="C1149" s="11" t="s">
        <v>231</v>
      </c>
      <c r="D1149" s="7" t="s">
        <v>52</v>
      </c>
      <c r="E1149" s="13">
        <v>448.86613106727589</v>
      </c>
      <c r="F1149" s="12">
        <v>4.5</v>
      </c>
      <c r="G1149" s="13">
        <v>40.397951796054841</v>
      </c>
      <c r="H1149" s="11">
        <v>60.596927694082247</v>
      </c>
      <c r="I1149" s="11">
        <v>0</v>
      </c>
      <c r="J1149" s="11">
        <v>0</v>
      </c>
      <c r="K1149" s="12">
        <v>100.99487949013709</v>
      </c>
      <c r="L1149" s="13">
        <v>0</v>
      </c>
      <c r="M1149" s="11">
        <v>0</v>
      </c>
      <c r="N1149" s="11">
        <v>0</v>
      </c>
      <c r="O1149" s="11">
        <v>0</v>
      </c>
      <c r="P1149" s="12">
        <v>0</v>
      </c>
    </row>
    <row r="1150" spans="1:16" x14ac:dyDescent="0.35">
      <c r="A1150" s="13" t="s">
        <v>231</v>
      </c>
      <c r="B1150" s="11" t="s">
        <v>280</v>
      </c>
      <c r="C1150" s="11" t="s">
        <v>231</v>
      </c>
      <c r="D1150" s="7" t="s">
        <v>132</v>
      </c>
      <c r="E1150" s="13">
        <v>20.811310529708855</v>
      </c>
      <c r="F1150" s="12">
        <v>0</v>
      </c>
      <c r="G1150" s="13">
        <v>0</v>
      </c>
      <c r="H1150" s="11">
        <v>0</v>
      </c>
      <c r="I1150" s="11">
        <v>0</v>
      </c>
      <c r="J1150" s="11">
        <v>0</v>
      </c>
      <c r="K1150" s="12">
        <v>0</v>
      </c>
      <c r="L1150" s="13">
        <v>0</v>
      </c>
      <c r="M1150" s="11">
        <v>0</v>
      </c>
      <c r="N1150" s="11">
        <v>0</v>
      </c>
      <c r="O1150" s="11">
        <v>0</v>
      </c>
      <c r="P1150" s="12">
        <v>0</v>
      </c>
    </row>
    <row r="1151" spans="1:16" x14ac:dyDescent="0.35">
      <c r="A1151" s="13" t="s">
        <v>231</v>
      </c>
      <c r="B1151" s="11" t="s">
        <v>280</v>
      </c>
      <c r="C1151" s="11" t="s">
        <v>231</v>
      </c>
      <c r="D1151" s="7" t="s">
        <v>245</v>
      </c>
      <c r="E1151" s="13">
        <v>7.2434477806091344</v>
      </c>
      <c r="F1151" s="12">
        <v>0</v>
      </c>
      <c r="G1151" s="13">
        <v>0</v>
      </c>
      <c r="H1151" s="11">
        <v>0</v>
      </c>
      <c r="I1151" s="11">
        <v>0</v>
      </c>
      <c r="J1151" s="11">
        <v>0</v>
      </c>
      <c r="K1151" s="12">
        <v>0</v>
      </c>
      <c r="L1151" s="13">
        <v>0</v>
      </c>
      <c r="M1151" s="11">
        <v>0</v>
      </c>
      <c r="N1151" s="11">
        <v>0</v>
      </c>
      <c r="O1151" s="11">
        <v>0</v>
      </c>
      <c r="P1151" s="12">
        <v>0</v>
      </c>
    </row>
    <row r="1152" spans="1:16" x14ac:dyDescent="0.35">
      <c r="A1152" s="13" t="s">
        <v>231</v>
      </c>
      <c r="B1152" s="11" t="s">
        <v>280</v>
      </c>
      <c r="C1152" s="11" t="s">
        <v>231</v>
      </c>
      <c r="D1152" s="7" t="s">
        <v>294</v>
      </c>
      <c r="E1152" s="13">
        <v>0.89008790254592896</v>
      </c>
      <c r="F1152" s="12">
        <v>0</v>
      </c>
      <c r="G1152" s="13">
        <v>0</v>
      </c>
      <c r="H1152" s="11">
        <v>0</v>
      </c>
      <c r="I1152" s="11">
        <v>0</v>
      </c>
      <c r="J1152" s="11">
        <v>0</v>
      </c>
      <c r="K1152" s="12">
        <v>0</v>
      </c>
      <c r="L1152" s="13">
        <v>0</v>
      </c>
      <c r="M1152" s="11">
        <v>0</v>
      </c>
      <c r="N1152" s="11">
        <v>0</v>
      </c>
      <c r="O1152" s="11">
        <v>0</v>
      </c>
      <c r="P1152" s="12">
        <v>0</v>
      </c>
    </row>
    <row r="1153" spans="1:16" x14ac:dyDescent="0.35">
      <c r="A1153" s="13" t="s">
        <v>231</v>
      </c>
      <c r="B1153" s="11" t="s">
        <v>280</v>
      </c>
      <c r="C1153" s="11" t="s">
        <v>231</v>
      </c>
      <c r="D1153" s="7" t="s">
        <v>86</v>
      </c>
      <c r="E1153" s="13">
        <v>46.434551954269352</v>
      </c>
      <c r="F1153" s="12">
        <v>0</v>
      </c>
      <c r="G1153" s="13">
        <v>0</v>
      </c>
      <c r="H1153" s="11">
        <v>0</v>
      </c>
      <c r="I1153" s="11">
        <v>0</v>
      </c>
      <c r="J1153" s="11">
        <v>0</v>
      </c>
      <c r="K1153" s="12">
        <v>0</v>
      </c>
      <c r="L1153" s="13">
        <v>0</v>
      </c>
      <c r="M1153" s="11">
        <v>0</v>
      </c>
      <c r="N1153" s="11">
        <v>0</v>
      </c>
      <c r="O1153" s="11">
        <v>0</v>
      </c>
      <c r="P1153" s="12">
        <v>0</v>
      </c>
    </row>
    <row r="1154" spans="1:16" x14ac:dyDescent="0.35">
      <c r="A1154" s="13" t="s">
        <v>231</v>
      </c>
      <c r="B1154" s="11" t="s">
        <v>280</v>
      </c>
      <c r="C1154" s="11" t="s">
        <v>231</v>
      </c>
      <c r="D1154" s="7" t="s">
        <v>133</v>
      </c>
      <c r="E1154" s="13">
        <v>79.454807281494112</v>
      </c>
      <c r="F1154" s="12">
        <v>3</v>
      </c>
      <c r="G1154" s="13">
        <v>5.9591105461120595</v>
      </c>
      <c r="H1154" s="11">
        <v>5.9591105461120595</v>
      </c>
      <c r="I1154" s="11">
        <v>5.9591105461120595</v>
      </c>
      <c r="J1154" s="11">
        <v>5.9591105461120595</v>
      </c>
      <c r="K1154" s="12">
        <v>23.836442184448238</v>
      </c>
      <c r="L1154" s="13">
        <v>0</v>
      </c>
      <c r="M1154" s="11">
        <v>0</v>
      </c>
      <c r="N1154" s="11">
        <v>0</v>
      </c>
      <c r="O1154" s="11">
        <v>0</v>
      </c>
      <c r="P1154" s="12">
        <v>0</v>
      </c>
    </row>
    <row r="1155" spans="1:16" x14ac:dyDescent="0.35">
      <c r="A1155" s="13" t="s">
        <v>231</v>
      </c>
      <c r="B1155" s="11" t="s">
        <v>280</v>
      </c>
      <c r="C1155" s="11" t="s">
        <v>231</v>
      </c>
      <c r="D1155" s="7" t="s">
        <v>87</v>
      </c>
      <c r="E1155" s="13">
        <v>3.8383066952228582</v>
      </c>
      <c r="F1155" s="12">
        <v>3</v>
      </c>
      <c r="G1155" s="13">
        <v>0.28787300214171441</v>
      </c>
      <c r="H1155" s="11">
        <v>0.28787300214171441</v>
      </c>
      <c r="I1155" s="11">
        <v>0.28787300214171441</v>
      </c>
      <c r="J1155" s="11">
        <v>0.28787300214171441</v>
      </c>
      <c r="K1155" s="12">
        <v>1.1514920085668576</v>
      </c>
      <c r="L1155" s="13">
        <v>0</v>
      </c>
      <c r="M1155" s="11">
        <v>0</v>
      </c>
      <c r="N1155" s="11">
        <v>0</v>
      </c>
      <c r="O1155" s="11">
        <v>0</v>
      </c>
      <c r="P1155" s="12">
        <v>0</v>
      </c>
    </row>
    <row r="1156" spans="1:16" x14ac:dyDescent="0.35">
      <c r="A1156" s="13" t="s">
        <v>231</v>
      </c>
      <c r="B1156" s="11" t="s">
        <v>280</v>
      </c>
      <c r="C1156" s="11" t="s">
        <v>231</v>
      </c>
      <c r="D1156" s="7" t="s">
        <v>88</v>
      </c>
      <c r="E1156" s="13">
        <v>157.49913036823284</v>
      </c>
      <c r="F1156" s="12">
        <v>6</v>
      </c>
      <c r="G1156" s="13">
        <v>23.62486955523493</v>
      </c>
      <c r="H1156" s="11">
        <v>23.62486955523493</v>
      </c>
      <c r="I1156" s="11">
        <v>23.62486955523493</v>
      </c>
      <c r="J1156" s="11">
        <v>23.62486955523493</v>
      </c>
      <c r="K1156" s="12">
        <v>94.499478220939721</v>
      </c>
      <c r="L1156" s="13">
        <v>0</v>
      </c>
      <c r="M1156" s="11">
        <v>0</v>
      </c>
      <c r="N1156" s="11">
        <v>0</v>
      </c>
      <c r="O1156" s="11">
        <v>0</v>
      </c>
      <c r="P1156" s="12">
        <v>0</v>
      </c>
    </row>
    <row r="1157" spans="1:16" x14ac:dyDescent="0.35">
      <c r="A1157" s="13" t="s">
        <v>231</v>
      </c>
      <c r="B1157" s="11" t="s">
        <v>280</v>
      </c>
      <c r="C1157" s="11" t="s">
        <v>231</v>
      </c>
      <c r="D1157" s="7" t="s">
        <v>53</v>
      </c>
      <c r="E1157" s="13">
        <v>713.25528728961945</v>
      </c>
      <c r="F1157" s="12">
        <v>3</v>
      </c>
      <c r="G1157" s="13">
        <v>53.494146546721467</v>
      </c>
      <c r="H1157" s="11">
        <v>53.494146546721467</v>
      </c>
      <c r="I1157" s="11">
        <v>53.494146546721467</v>
      </c>
      <c r="J1157" s="11">
        <v>53.494146546721467</v>
      </c>
      <c r="K1157" s="12">
        <v>213.97658618688587</v>
      </c>
      <c r="L1157" s="13">
        <v>0</v>
      </c>
      <c r="M1157" s="11">
        <v>0</v>
      </c>
      <c r="N1157" s="11">
        <v>0</v>
      </c>
      <c r="O1157" s="11">
        <v>0</v>
      </c>
      <c r="P1157" s="12">
        <v>0</v>
      </c>
    </row>
    <row r="1158" spans="1:16" x14ac:dyDescent="0.35">
      <c r="A1158" s="13" t="s">
        <v>231</v>
      </c>
      <c r="B1158" s="11" t="s">
        <v>280</v>
      </c>
      <c r="C1158" s="11" t="s">
        <v>231</v>
      </c>
      <c r="D1158" s="7" t="s">
        <v>54</v>
      </c>
      <c r="E1158" s="13">
        <v>668.09815597534134</v>
      </c>
      <c r="F1158" s="12">
        <v>0.6</v>
      </c>
      <c r="G1158" s="13">
        <v>0</v>
      </c>
      <c r="H1158" s="11">
        <v>0</v>
      </c>
      <c r="I1158" s="11">
        <v>0</v>
      </c>
      <c r="J1158" s="11">
        <v>0</v>
      </c>
      <c r="K1158" s="12">
        <v>0</v>
      </c>
      <c r="L1158" s="13">
        <v>0</v>
      </c>
      <c r="M1158" s="11">
        <v>0</v>
      </c>
      <c r="N1158" s="11">
        <v>0</v>
      </c>
      <c r="O1158" s="11">
        <v>0</v>
      </c>
      <c r="P1158" s="12">
        <v>0</v>
      </c>
    </row>
    <row r="1159" spans="1:16" x14ac:dyDescent="0.35">
      <c r="A1159" s="13" t="s">
        <v>231</v>
      </c>
      <c r="B1159" s="11" t="s">
        <v>280</v>
      </c>
      <c r="C1159" s="11" t="s">
        <v>231</v>
      </c>
      <c r="D1159" s="7" t="s">
        <v>295</v>
      </c>
      <c r="E1159" s="13">
        <v>4.2768936157226598</v>
      </c>
      <c r="F1159" s="12">
        <v>0</v>
      </c>
      <c r="G1159" s="13">
        <v>0</v>
      </c>
      <c r="H1159" s="11">
        <v>0</v>
      </c>
      <c r="I1159" s="11">
        <v>0</v>
      </c>
      <c r="J1159" s="11">
        <v>0</v>
      </c>
      <c r="K1159" s="12">
        <v>0</v>
      </c>
      <c r="L1159" s="13">
        <v>0</v>
      </c>
      <c r="M1159" s="11">
        <v>0</v>
      </c>
      <c r="N1159" s="11">
        <v>0</v>
      </c>
      <c r="O1159" s="11">
        <v>0</v>
      </c>
      <c r="P1159" s="12">
        <v>0</v>
      </c>
    </row>
    <row r="1160" spans="1:16" x14ac:dyDescent="0.35">
      <c r="A1160" s="13" t="s">
        <v>231</v>
      </c>
      <c r="B1160" s="11" t="s">
        <v>280</v>
      </c>
      <c r="C1160" s="11" t="s">
        <v>231</v>
      </c>
      <c r="D1160" s="7" t="s">
        <v>271</v>
      </c>
      <c r="E1160" s="13">
        <v>6.1864151954650897</v>
      </c>
      <c r="F1160" s="12">
        <v>0</v>
      </c>
      <c r="G1160" s="13">
        <v>0</v>
      </c>
      <c r="H1160" s="11">
        <v>0</v>
      </c>
      <c r="I1160" s="11">
        <v>0</v>
      </c>
      <c r="J1160" s="11">
        <v>0</v>
      </c>
      <c r="K1160" s="12">
        <v>0</v>
      </c>
      <c r="L1160" s="13">
        <v>0</v>
      </c>
      <c r="M1160" s="11">
        <v>0</v>
      </c>
      <c r="N1160" s="11">
        <v>0</v>
      </c>
      <c r="O1160" s="11">
        <v>0</v>
      </c>
      <c r="P1160" s="12">
        <v>0</v>
      </c>
    </row>
    <row r="1161" spans="1:16" x14ac:dyDescent="0.35">
      <c r="A1161" s="13" t="s">
        <v>231</v>
      </c>
      <c r="B1161" s="11" t="s">
        <v>280</v>
      </c>
      <c r="C1161" s="11" t="s">
        <v>231</v>
      </c>
      <c r="D1161" s="7" t="s">
        <v>296</v>
      </c>
      <c r="E1161" s="13">
        <v>1.9501032829284699</v>
      </c>
      <c r="F1161" s="12">
        <v>0</v>
      </c>
      <c r="G1161" s="13">
        <v>0</v>
      </c>
      <c r="H1161" s="11">
        <v>0</v>
      </c>
      <c r="I1161" s="11">
        <v>0</v>
      </c>
      <c r="J1161" s="11">
        <v>0</v>
      </c>
      <c r="K1161" s="12">
        <v>0</v>
      </c>
      <c r="L1161" s="13">
        <v>0</v>
      </c>
      <c r="M1161" s="11">
        <v>0</v>
      </c>
      <c r="N1161" s="11">
        <v>0</v>
      </c>
      <c r="O1161" s="11">
        <v>0</v>
      </c>
      <c r="P1161" s="12">
        <v>0</v>
      </c>
    </row>
    <row r="1162" spans="1:16" x14ac:dyDescent="0.35">
      <c r="A1162" s="13" t="s">
        <v>231</v>
      </c>
      <c r="B1162" s="11" t="s">
        <v>280</v>
      </c>
      <c r="C1162" s="11" t="s">
        <v>231</v>
      </c>
      <c r="D1162" s="7" t="s">
        <v>297</v>
      </c>
      <c r="E1162" s="13">
        <v>6.2848534584045401</v>
      </c>
      <c r="F1162" s="12">
        <v>0</v>
      </c>
      <c r="G1162" s="13">
        <v>0</v>
      </c>
      <c r="H1162" s="11">
        <v>0</v>
      </c>
      <c r="I1162" s="11">
        <v>0</v>
      </c>
      <c r="J1162" s="11">
        <v>0</v>
      </c>
      <c r="K1162" s="12">
        <v>0</v>
      </c>
      <c r="L1162" s="13">
        <v>0</v>
      </c>
      <c r="M1162" s="11">
        <v>0</v>
      </c>
      <c r="N1162" s="11">
        <v>0</v>
      </c>
      <c r="O1162" s="11">
        <v>0</v>
      </c>
      <c r="P1162" s="12">
        <v>0</v>
      </c>
    </row>
    <row r="1163" spans="1:16" x14ac:dyDescent="0.35">
      <c r="A1163" s="13" t="s">
        <v>231</v>
      </c>
      <c r="B1163" s="11" t="s">
        <v>280</v>
      </c>
      <c r="C1163" s="11" t="s">
        <v>231</v>
      </c>
      <c r="D1163" s="7" t="s">
        <v>56</v>
      </c>
      <c r="E1163" s="13">
        <v>24.879100322723389</v>
      </c>
      <c r="F1163" s="12">
        <v>6</v>
      </c>
      <c r="G1163" s="13">
        <v>0</v>
      </c>
      <c r="H1163" s="11">
        <v>14.927460193634035</v>
      </c>
      <c r="I1163" s="11">
        <v>0</v>
      </c>
      <c r="J1163" s="11">
        <v>0</v>
      </c>
      <c r="K1163" s="12">
        <v>14.927460193634035</v>
      </c>
      <c r="L1163" s="13">
        <v>0</v>
      </c>
      <c r="M1163" s="11">
        <v>1.4927460193634032</v>
      </c>
      <c r="N1163" s="11">
        <v>0</v>
      </c>
      <c r="O1163" s="11">
        <v>0</v>
      </c>
      <c r="P1163" s="12">
        <v>1.4927460193634032</v>
      </c>
    </row>
    <row r="1164" spans="1:16" x14ac:dyDescent="0.35">
      <c r="A1164" s="13" t="s">
        <v>231</v>
      </c>
      <c r="B1164" s="11" t="s">
        <v>280</v>
      </c>
      <c r="C1164" s="11" t="s">
        <v>231</v>
      </c>
      <c r="D1164" s="7" t="s">
        <v>57</v>
      </c>
      <c r="E1164" s="13">
        <v>1631.091448783875</v>
      </c>
      <c r="F1164" s="12">
        <v>0</v>
      </c>
      <c r="G1164" s="13">
        <v>0</v>
      </c>
      <c r="H1164" s="11">
        <v>0</v>
      </c>
      <c r="I1164" s="11">
        <v>0</v>
      </c>
      <c r="J1164" s="11">
        <v>0</v>
      </c>
      <c r="K1164" s="12">
        <v>0</v>
      </c>
      <c r="L1164" s="13">
        <v>0</v>
      </c>
      <c r="M1164" s="11">
        <v>0</v>
      </c>
      <c r="N1164" s="11">
        <v>0</v>
      </c>
      <c r="O1164" s="11">
        <v>0</v>
      </c>
      <c r="P1164" s="12">
        <v>0</v>
      </c>
    </row>
    <row r="1165" spans="1:16" x14ac:dyDescent="0.35">
      <c r="A1165" s="13" t="s">
        <v>231</v>
      </c>
      <c r="B1165" s="11" t="s">
        <v>280</v>
      </c>
      <c r="C1165" s="11" t="s">
        <v>231</v>
      </c>
      <c r="D1165" s="7" t="s">
        <v>298</v>
      </c>
      <c r="E1165" s="13">
        <v>19.852243304252632</v>
      </c>
      <c r="F1165" s="12">
        <v>0</v>
      </c>
      <c r="G1165" s="13">
        <v>0</v>
      </c>
      <c r="H1165" s="11">
        <v>0</v>
      </c>
      <c r="I1165" s="11">
        <v>0</v>
      </c>
      <c r="J1165" s="11">
        <v>0</v>
      </c>
      <c r="K1165" s="12">
        <v>0</v>
      </c>
      <c r="L1165" s="13">
        <v>0</v>
      </c>
      <c r="M1165" s="11">
        <v>0</v>
      </c>
      <c r="N1165" s="11">
        <v>0</v>
      </c>
      <c r="O1165" s="11">
        <v>0</v>
      </c>
      <c r="P1165" s="12">
        <v>0</v>
      </c>
    </row>
    <row r="1166" spans="1:16" x14ac:dyDescent="0.35">
      <c r="A1166" s="13" t="s">
        <v>231</v>
      </c>
      <c r="B1166" s="11" t="s">
        <v>280</v>
      </c>
      <c r="C1166" s="11" t="s">
        <v>231</v>
      </c>
      <c r="D1166" s="7" t="s">
        <v>109</v>
      </c>
      <c r="E1166" s="13">
        <v>5.8708550930023193</v>
      </c>
      <c r="F1166" s="12">
        <v>3</v>
      </c>
      <c r="G1166" s="13">
        <v>0.56360208892822272</v>
      </c>
      <c r="H1166" s="11">
        <v>0.84540313339233408</v>
      </c>
      <c r="I1166" s="11">
        <v>0</v>
      </c>
      <c r="J1166" s="11">
        <v>0</v>
      </c>
      <c r="K1166" s="12">
        <v>1.4090052223205567</v>
      </c>
      <c r="L1166" s="13">
        <v>0</v>
      </c>
      <c r="M1166" s="11">
        <v>0</v>
      </c>
      <c r="N1166" s="11">
        <v>0</v>
      </c>
      <c r="O1166" s="11">
        <v>0</v>
      </c>
      <c r="P1166" s="12">
        <v>0</v>
      </c>
    </row>
    <row r="1167" spans="1:16" x14ac:dyDescent="0.35">
      <c r="A1167" s="13" t="s">
        <v>231</v>
      </c>
      <c r="B1167" s="11" t="s">
        <v>280</v>
      </c>
      <c r="C1167" s="11" t="s">
        <v>231</v>
      </c>
      <c r="D1167" s="7" t="s">
        <v>89</v>
      </c>
      <c r="E1167" s="13">
        <v>382.39819324016582</v>
      </c>
      <c r="F1167" s="12">
        <v>5</v>
      </c>
      <c r="G1167" s="13">
        <v>38.239819324016587</v>
      </c>
      <c r="H1167" s="11">
        <v>57.359728986024869</v>
      </c>
      <c r="I1167" s="11">
        <v>0</v>
      </c>
      <c r="J1167" s="11">
        <v>0</v>
      </c>
      <c r="K1167" s="12">
        <v>95.599548310041456</v>
      </c>
      <c r="L1167" s="13">
        <v>0</v>
      </c>
      <c r="M1167" s="11">
        <v>0</v>
      </c>
      <c r="N1167" s="11">
        <v>0</v>
      </c>
      <c r="O1167" s="11">
        <v>0</v>
      </c>
      <c r="P1167" s="12">
        <v>0</v>
      </c>
    </row>
    <row r="1168" spans="1:16" x14ac:dyDescent="0.35">
      <c r="A1168" s="13" t="s">
        <v>231</v>
      </c>
      <c r="B1168" s="11" t="s">
        <v>280</v>
      </c>
      <c r="C1168" s="11" t="s">
        <v>231</v>
      </c>
      <c r="D1168" s="7" t="s">
        <v>248</v>
      </c>
      <c r="E1168" s="13">
        <v>13.177227854728699</v>
      </c>
      <c r="F1168" s="12">
        <v>0</v>
      </c>
      <c r="G1168" s="13">
        <v>0</v>
      </c>
      <c r="H1168" s="11">
        <v>0</v>
      </c>
      <c r="I1168" s="11">
        <v>0</v>
      </c>
      <c r="J1168" s="11">
        <v>0</v>
      </c>
      <c r="K1168" s="12">
        <v>0</v>
      </c>
      <c r="L1168" s="13">
        <v>0</v>
      </c>
      <c r="M1168" s="11">
        <v>0</v>
      </c>
      <c r="N1168" s="11">
        <v>0</v>
      </c>
      <c r="O1168" s="11">
        <v>0</v>
      </c>
      <c r="P1168" s="12">
        <v>0</v>
      </c>
    </row>
    <row r="1169" spans="1:16" x14ac:dyDescent="0.35">
      <c r="A1169" s="13" t="s">
        <v>231</v>
      </c>
      <c r="B1169" s="11" t="s">
        <v>280</v>
      </c>
      <c r="C1169" s="11" t="s">
        <v>231</v>
      </c>
      <c r="D1169" s="7" t="s">
        <v>299</v>
      </c>
      <c r="E1169" s="13">
        <v>4.3651760220527613</v>
      </c>
      <c r="F1169" s="12">
        <v>0</v>
      </c>
      <c r="G1169" s="13">
        <v>0</v>
      </c>
      <c r="H1169" s="11">
        <v>0</v>
      </c>
      <c r="I1169" s="11">
        <v>0</v>
      </c>
      <c r="J1169" s="11">
        <v>0</v>
      </c>
      <c r="K1169" s="12">
        <v>0</v>
      </c>
      <c r="L1169" s="13">
        <v>0</v>
      </c>
      <c r="M1169" s="11">
        <v>0</v>
      </c>
      <c r="N1169" s="11">
        <v>0</v>
      </c>
      <c r="O1169" s="11">
        <v>0</v>
      </c>
      <c r="P1169" s="12">
        <v>0</v>
      </c>
    </row>
    <row r="1170" spans="1:16" x14ac:dyDescent="0.35">
      <c r="A1170" s="13" t="s">
        <v>231</v>
      </c>
      <c r="B1170" s="11" t="s">
        <v>280</v>
      </c>
      <c r="C1170" s="11" t="s">
        <v>231</v>
      </c>
      <c r="D1170" s="7" t="s">
        <v>300</v>
      </c>
      <c r="E1170" s="13">
        <v>2.5694637298584002</v>
      </c>
      <c r="F1170" s="12">
        <v>0</v>
      </c>
      <c r="G1170" s="13">
        <v>0</v>
      </c>
      <c r="H1170" s="11">
        <v>0</v>
      </c>
      <c r="I1170" s="11">
        <v>0</v>
      </c>
      <c r="J1170" s="11">
        <v>0</v>
      </c>
      <c r="K1170" s="12">
        <v>0</v>
      </c>
      <c r="L1170" s="13">
        <v>0</v>
      </c>
      <c r="M1170" s="11">
        <v>0</v>
      </c>
      <c r="N1170" s="11">
        <v>0</v>
      </c>
      <c r="O1170" s="11">
        <v>0</v>
      </c>
      <c r="P1170" s="12">
        <v>0</v>
      </c>
    </row>
    <row r="1171" spans="1:16" x14ac:dyDescent="0.35">
      <c r="A1171" s="13" t="s">
        <v>231</v>
      </c>
      <c r="B1171" s="11" t="s">
        <v>280</v>
      </c>
      <c r="C1171" s="11" t="s">
        <v>231</v>
      </c>
      <c r="D1171" s="7" t="s">
        <v>118</v>
      </c>
      <c r="E1171" s="13">
        <v>39.933864355087309</v>
      </c>
      <c r="F1171" s="12">
        <v>4</v>
      </c>
      <c r="G1171" s="13">
        <v>5.1115346374511752</v>
      </c>
      <c r="H1171" s="11">
        <v>7.6673019561767637</v>
      </c>
      <c r="I1171" s="11">
        <v>0</v>
      </c>
      <c r="J1171" s="11">
        <v>0</v>
      </c>
      <c r="K1171" s="12">
        <v>12.77883659362794</v>
      </c>
      <c r="L1171" s="13">
        <v>0</v>
      </c>
      <c r="M1171" s="11">
        <v>0</v>
      </c>
      <c r="N1171" s="11">
        <v>0</v>
      </c>
      <c r="O1171" s="11">
        <v>0</v>
      </c>
      <c r="P1171" s="12">
        <v>0</v>
      </c>
    </row>
    <row r="1172" spans="1:16" x14ac:dyDescent="0.35">
      <c r="A1172" s="13" t="s">
        <v>231</v>
      </c>
      <c r="B1172" s="11" t="s">
        <v>280</v>
      </c>
      <c r="C1172" s="11" t="s">
        <v>231</v>
      </c>
      <c r="D1172" s="7" t="s">
        <v>134</v>
      </c>
      <c r="E1172" s="13">
        <v>75.99674618244174</v>
      </c>
      <c r="F1172" s="12">
        <v>4.5</v>
      </c>
      <c r="G1172" s="13">
        <v>10.943531450271612</v>
      </c>
      <c r="H1172" s="11">
        <v>16.415297175407417</v>
      </c>
      <c r="I1172" s="11">
        <v>0</v>
      </c>
      <c r="J1172" s="11">
        <v>0</v>
      </c>
      <c r="K1172" s="12">
        <v>27.358828625679031</v>
      </c>
      <c r="L1172" s="13">
        <v>0</v>
      </c>
      <c r="M1172" s="11">
        <v>0</v>
      </c>
      <c r="N1172" s="11">
        <v>0</v>
      </c>
      <c r="O1172" s="11">
        <v>0</v>
      </c>
      <c r="P1172" s="12">
        <v>0</v>
      </c>
    </row>
    <row r="1173" spans="1:16" x14ac:dyDescent="0.35">
      <c r="A1173" s="13" t="s">
        <v>231</v>
      </c>
      <c r="B1173" s="11" t="s">
        <v>280</v>
      </c>
      <c r="C1173" s="11" t="s">
        <v>231</v>
      </c>
      <c r="D1173" s="7" t="s">
        <v>249</v>
      </c>
      <c r="E1173" s="13">
        <v>841.64565062522911</v>
      </c>
      <c r="F1173" s="12">
        <v>0</v>
      </c>
      <c r="G1173" s="13">
        <v>0</v>
      </c>
      <c r="H1173" s="11">
        <v>0</v>
      </c>
      <c r="I1173" s="11">
        <v>0</v>
      </c>
      <c r="J1173" s="11">
        <v>0</v>
      </c>
      <c r="K1173" s="12">
        <v>0</v>
      </c>
      <c r="L1173" s="13">
        <v>0</v>
      </c>
      <c r="M1173" s="11">
        <v>0</v>
      </c>
      <c r="N1173" s="11">
        <v>0</v>
      </c>
      <c r="O1173" s="11">
        <v>0</v>
      </c>
      <c r="P1173" s="12">
        <v>0</v>
      </c>
    </row>
    <row r="1174" spans="1:16" x14ac:dyDescent="0.35">
      <c r="A1174" s="13" t="s">
        <v>231</v>
      </c>
      <c r="B1174" s="11" t="s">
        <v>280</v>
      </c>
      <c r="C1174" s="11" t="s">
        <v>231</v>
      </c>
      <c r="D1174" s="7" t="s">
        <v>58</v>
      </c>
      <c r="E1174" s="13">
        <v>38.834251403808622</v>
      </c>
      <c r="F1174" s="12">
        <v>0</v>
      </c>
      <c r="G1174" s="13">
        <v>0</v>
      </c>
      <c r="H1174" s="11">
        <v>0</v>
      </c>
      <c r="I1174" s="11">
        <v>0</v>
      </c>
      <c r="J1174" s="11">
        <v>0</v>
      </c>
      <c r="K1174" s="12">
        <v>0</v>
      </c>
      <c r="L1174" s="13">
        <v>0</v>
      </c>
      <c r="M1174" s="11">
        <v>0</v>
      </c>
      <c r="N1174" s="11">
        <v>0</v>
      </c>
      <c r="O1174" s="11">
        <v>0</v>
      </c>
      <c r="P1174" s="12">
        <v>0</v>
      </c>
    </row>
    <row r="1175" spans="1:16" x14ac:dyDescent="0.35">
      <c r="A1175" s="13" t="s">
        <v>231</v>
      </c>
      <c r="B1175" s="11" t="s">
        <v>280</v>
      </c>
      <c r="C1175" s="11" t="s">
        <v>231</v>
      </c>
      <c r="D1175" s="7" t="s">
        <v>59</v>
      </c>
      <c r="E1175" s="13">
        <v>1146.2456360161307</v>
      </c>
      <c r="F1175" s="12">
        <v>3</v>
      </c>
      <c r="G1175" s="13">
        <v>0</v>
      </c>
      <c r="H1175" s="11">
        <v>0</v>
      </c>
      <c r="I1175" s="11">
        <v>0</v>
      </c>
      <c r="J1175" s="11">
        <v>171.93684540241964</v>
      </c>
      <c r="K1175" s="12">
        <v>171.93684540241964</v>
      </c>
      <c r="L1175" s="13">
        <v>0</v>
      </c>
      <c r="M1175" s="11">
        <v>0</v>
      </c>
      <c r="N1175" s="11">
        <v>0</v>
      </c>
      <c r="O1175" s="11">
        <v>0</v>
      </c>
      <c r="P1175" s="12">
        <v>0</v>
      </c>
    </row>
    <row r="1176" spans="1:16" x14ac:dyDescent="0.35">
      <c r="A1176" s="13" t="s">
        <v>231</v>
      </c>
      <c r="B1176" s="11" t="s">
        <v>280</v>
      </c>
      <c r="C1176" s="11" t="s">
        <v>231</v>
      </c>
      <c r="D1176" s="7" t="s">
        <v>60</v>
      </c>
      <c r="E1176" s="13">
        <v>1061.0596138983967</v>
      </c>
      <c r="F1176" s="12">
        <v>4</v>
      </c>
      <c r="G1176" s="13">
        <v>135.81563057899479</v>
      </c>
      <c r="H1176" s="11">
        <v>203.72344586849218</v>
      </c>
      <c r="I1176" s="11">
        <v>0</v>
      </c>
      <c r="J1176" s="11">
        <v>0</v>
      </c>
      <c r="K1176" s="12">
        <v>339.53907644748699</v>
      </c>
      <c r="L1176" s="13">
        <v>0</v>
      </c>
      <c r="M1176" s="11">
        <v>0</v>
      </c>
      <c r="N1176" s="11">
        <v>0</v>
      </c>
      <c r="O1176" s="11">
        <v>0</v>
      </c>
      <c r="P1176" s="12">
        <v>0</v>
      </c>
    </row>
    <row r="1177" spans="1:16" x14ac:dyDescent="0.35">
      <c r="A1177" s="13" t="s">
        <v>231</v>
      </c>
      <c r="B1177" s="11" t="s">
        <v>280</v>
      </c>
      <c r="C1177" s="11" t="s">
        <v>231</v>
      </c>
      <c r="D1177" s="7" t="s">
        <v>110</v>
      </c>
      <c r="E1177" s="13">
        <v>2.3770995140075701</v>
      </c>
      <c r="F1177" s="12">
        <v>5</v>
      </c>
      <c r="G1177" s="13">
        <v>0.38033592224121121</v>
      </c>
      <c r="H1177" s="11">
        <v>0.57050388336181679</v>
      </c>
      <c r="I1177" s="11">
        <v>0</v>
      </c>
      <c r="J1177" s="11">
        <v>0</v>
      </c>
      <c r="K1177" s="12">
        <v>0.95083980560302805</v>
      </c>
      <c r="L1177" s="13">
        <v>0</v>
      </c>
      <c r="M1177" s="11">
        <v>0</v>
      </c>
      <c r="N1177" s="11">
        <v>0</v>
      </c>
      <c r="O1177" s="11">
        <v>0</v>
      </c>
      <c r="P1177" s="12">
        <v>0</v>
      </c>
    </row>
    <row r="1178" spans="1:16" x14ac:dyDescent="0.35">
      <c r="A1178" s="13" t="s">
        <v>231</v>
      </c>
      <c r="B1178" s="11" t="s">
        <v>280</v>
      </c>
      <c r="C1178" s="11" t="s">
        <v>231</v>
      </c>
      <c r="D1178" s="7" t="s">
        <v>186</v>
      </c>
      <c r="E1178" s="13">
        <v>134.99856472015381</v>
      </c>
      <c r="F1178" s="12">
        <v>4</v>
      </c>
      <c r="G1178" s="13">
        <v>17.279816284179688</v>
      </c>
      <c r="H1178" s="11">
        <v>25.919724426269532</v>
      </c>
      <c r="I1178" s="11">
        <v>0</v>
      </c>
      <c r="J1178" s="11">
        <v>0</v>
      </c>
      <c r="K1178" s="12">
        <v>43.19954071044922</v>
      </c>
      <c r="L1178" s="13">
        <v>0</v>
      </c>
      <c r="M1178" s="11">
        <v>0</v>
      </c>
      <c r="N1178" s="11">
        <v>0</v>
      </c>
      <c r="O1178" s="11">
        <v>0</v>
      </c>
      <c r="P1178" s="12">
        <v>0</v>
      </c>
    </row>
    <row r="1179" spans="1:16" x14ac:dyDescent="0.35">
      <c r="A1179" s="13" t="s">
        <v>231</v>
      </c>
      <c r="B1179" s="11" t="s">
        <v>280</v>
      </c>
      <c r="C1179" s="11" t="s">
        <v>231</v>
      </c>
      <c r="D1179" s="7" t="s">
        <v>61</v>
      </c>
      <c r="E1179" s="13">
        <v>38.981585025787361</v>
      </c>
      <c r="F1179" s="12">
        <v>3</v>
      </c>
      <c r="G1179" s="13">
        <v>0</v>
      </c>
      <c r="H1179" s="11">
        <v>0</v>
      </c>
      <c r="I1179" s="11">
        <v>0</v>
      </c>
      <c r="J1179" s="11">
        <v>11.694475507736209</v>
      </c>
      <c r="K1179" s="12">
        <v>11.694475507736209</v>
      </c>
      <c r="L1179" s="13">
        <v>0</v>
      </c>
      <c r="M1179" s="11">
        <v>0</v>
      </c>
      <c r="N1179" s="11">
        <v>0</v>
      </c>
      <c r="O1179" s="11">
        <v>0</v>
      </c>
      <c r="P1179" s="12">
        <v>0</v>
      </c>
    </row>
    <row r="1180" spans="1:16" x14ac:dyDescent="0.35">
      <c r="A1180" s="13" t="s">
        <v>231</v>
      </c>
      <c r="B1180" s="11" t="s">
        <v>280</v>
      </c>
      <c r="C1180" s="11" t="s">
        <v>231</v>
      </c>
      <c r="D1180" s="7" t="s">
        <v>91</v>
      </c>
      <c r="E1180" s="13">
        <v>386.61715731024748</v>
      </c>
      <c r="F1180" s="12">
        <v>10</v>
      </c>
      <c r="G1180" s="13">
        <v>96.65428932756187</v>
      </c>
      <c r="H1180" s="11">
        <v>96.65428932756187</v>
      </c>
      <c r="I1180" s="11">
        <v>96.65428932756187</v>
      </c>
      <c r="J1180" s="11">
        <v>96.65428932756187</v>
      </c>
      <c r="K1180" s="12">
        <v>386.61715731024748</v>
      </c>
      <c r="L1180" s="13">
        <v>0</v>
      </c>
      <c r="M1180" s="11">
        <v>0</v>
      </c>
      <c r="N1180" s="11">
        <v>0</v>
      </c>
      <c r="O1180" s="11">
        <v>0</v>
      </c>
      <c r="P1180" s="12">
        <v>0</v>
      </c>
    </row>
    <row r="1181" spans="1:16" x14ac:dyDescent="0.35">
      <c r="A1181" s="13" t="s">
        <v>231</v>
      </c>
      <c r="B1181" s="11" t="s">
        <v>280</v>
      </c>
      <c r="C1181" s="11" t="s">
        <v>231</v>
      </c>
      <c r="D1181" s="7" t="s">
        <v>301</v>
      </c>
      <c r="E1181" s="13">
        <v>53.266962051391602</v>
      </c>
      <c r="F1181" s="12">
        <v>0</v>
      </c>
      <c r="G1181" s="13">
        <v>0</v>
      </c>
      <c r="H1181" s="11">
        <v>0</v>
      </c>
      <c r="I1181" s="11">
        <v>0</v>
      </c>
      <c r="J1181" s="11">
        <v>0</v>
      </c>
      <c r="K1181" s="12">
        <v>0</v>
      </c>
      <c r="L1181" s="13">
        <v>0</v>
      </c>
      <c r="M1181" s="11">
        <v>0</v>
      </c>
      <c r="N1181" s="11">
        <v>0</v>
      </c>
      <c r="O1181" s="11">
        <v>0</v>
      </c>
      <c r="P1181" s="12">
        <v>0</v>
      </c>
    </row>
    <row r="1182" spans="1:16" x14ac:dyDescent="0.35">
      <c r="A1182" s="13" t="s">
        <v>231</v>
      </c>
      <c r="B1182" s="11" t="s">
        <v>280</v>
      </c>
      <c r="C1182" s="11" t="s">
        <v>231</v>
      </c>
      <c r="D1182" s="7" t="s">
        <v>62</v>
      </c>
      <c r="E1182" s="13">
        <v>89.124672114849091</v>
      </c>
      <c r="F1182" s="12">
        <v>3.25</v>
      </c>
      <c r="G1182" s="13">
        <v>0</v>
      </c>
      <c r="H1182" s="11">
        <v>0</v>
      </c>
      <c r="I1182" s="11">
        <v>0</v>
      </c>
      <c r="J1182" s="11">
        <v>23.172414749860764</v>
      </c>
      <c r="K1182" s="12">
        <v>23.172414749860764</v>
      </c>
      <c r="L1182" s="13">
        <v>0</v>
      </c>
      <c r="M1182" s="11">
        <v>0</v>
      </c>
      <c r="N1182" s="11">
        <v>0</v>
      </c>
      <c r="O1182" s="11">
        <v>8.6896555311977863</v>
      </c>
      <c r="P1182" s="12">
        <v>8.6896555311977863</v>
      </c>
    </row>
    <row r="1183" spans="1:16" x14ac:dyDescent="0.35">
      <c r="A1183" s="13" t="s">
        <v>231</v>
      </c>
      <c r="B1183" s="11" t="s">
        <v>280</v>
      </c>
      <c r="C1183" s="11" t="s">
        <v>231</v>
      </c>
      <c r="D1183" s="7" t="s">
        <v>302</v>
      </c>
      <c r="E1183" s="13">
        <v>1.1322093009948699</v>
      </c>
      <c r="F1183" s="12">
        <v>0</v>
      </c>
      <c r="G1183" s="13">
        <v>0</v>
      </c>
      <c r="H1183" s="11">
        <v>0</v>
      </c>
      <c r="I1183" s="11">
        <v>0</v>
      </c>
      <c r="J1183" s="11">
        <v>0</v>
      </c>
      <c r="K1183" s="12">
        <v>0</v>
      </c>
      <c r="L1183" s="13">
        <v>0</v>
      </c>
      <c r="M1183" s="11">
        <v>0</v>
      </c>
      <c r="N1183" s="11">
        <v>0</v>
      </c>
      <c r="O1183" s="11">
        <v>0</v>
      </c>
      <c r="P1183" s="12">
        <v>0</v>
      </c>
    </row>
    <row r="1184" spans="1:16" x14ac:dyDescent="0.35">
      <c r="A1184" s="13" t="s">
        <v>231</v>
      </c>
      <c r="B1184" s="11" t="s">
        <v>280</v>
      </c>
      <c r="C1184" s="11" t="s">
        <v>231</v>
      </c>
      <c r="D1184" s="7" t="s">
        <v>63</v>
      </c>
      <c r="E1184" s="13">
        <v>422.54051280021667</v>
      </c>
      <c r="F1184" s="12">
        <v>2.5</v>
      </c>
      <c r="G1184" s="13">
        <v>0</v>
      </c>
      <c r="H1184" s="11">
        <v>0</v>
      </c>
      <c r="I1184" s="11">
        <v>52.817564100027084</v>
      </c>
      <c r="J1184" s="11">
        <v>0</v>
      </c>
      <c r="K1184" s="12">
        <v>52.817564100027084</v>
      </c>
      <c r="L1184" s="13">
        <v>0</v>
      </c>
      <c r="M1184" s="11">
        <v>0</v>
      </c>
      <c r="N1184" s="11">
        <v>52.817564100027084</v>
      </c>
      <c r="O1184" s="11">
        <v>0</v>
      </c>
      <c r="P1184" s="12">
        <v>52.817564100027084</v>
      </c>
    </row>
    <row r="1185" spans="1:16" x14ac:dyDescent="0.35">
      <c r="A1185" s="13" t="s">
        <v>231</v>
      </c>
      <c r="B1185" s="11" t="s">
        <v>280</v>
      </c>
      <c r="C1185" s="11" t="s">
        <v>231</v>
      </c>
      <c r="D1185" s="7" t="s">
        <v>135</v>
      </c>
      <c r="E1185" s="13">
        <v>131.7934858798981</v>
      </c>
      <c r="F1185" s="12">
        <v>0</v>
      </c>
      <c r="G1185" s="13">
        <v>0</v>
      </c>
      <c r="H1185" s="11">
        <v>0</v>
      </c>
      <c r="I1185" s="11">
        <v>0</v>
      </c>
      <c r="J1185" s="11">
        <v>0</v>
      </c>
      <c r="K1185" s="12">
        <v>0</v>
      </c>
      <c r="L1185" s="13">
        <v>0</v>
      </c>
      <c r="M1185" s="11">
        <v>0</v>
      </c>
      <c r="N1185" s="11">
        <v>0</v>
      </c>
      <c r="O1185" s="11">
        <v>0</v>
      </c>
      <c r="P1185" s="12">
        <v>0</v>
      </c>
    </row>
    <row r="1186" spans="1:16" x14ac:dyDescent="0.35">
      <c r="A1186" s="13" t="s">
        <v>231</v>
      </c>
      <c r="B1186" s="11" t="s">
        <v>280</v>
      </c>
      <c r="C1186" s="11" t="s">
        <v>231</v>
      </c>
      <c r="D1186" s="7" t="s">
        <v>303</v>
      </c>
      <c r="E1186" s="13">
        <v>2.1193578243255602</v>
      </c>
      <c r="F1186" s="12">
        <v>0</v>
      </c>
      <c r="G1186" s="13">
        <v>0</v>
      </c>
      <c r="H1186" s="11">
        <v>0</v>
      </c>
      <c r="I1186" s="11">
        <v>0</v>
      </c>
      <c r="J1186" s="11">
        <v>0</v>
      </c>
      <c r="K1186" s="12">
        <v>0</v>
      </c>
      <c r="L1186" s="13">
        <v>0</v>
      </c>
      <c r="M1186" s="11">
        <v>0</v>
      </c>
      <c r="N1186" s="11">
        <v>0</v>
      </c>
      <c r="O1186" s="11">
        <v>0</v>
      </c>
      <c r="P1186" s="12">
        <v>0</v>
      </c>
    </row>
    <row r="1187" spans="1:16" x14ac:dyDescent="0.35">
      <c r="A1187" s="13" t="s">
        <v>231</v>
      </c>
      <c r="B1187" s="11" t="s">
        <v>280</v>
      </c>
      <c r="C1187" s="11" t="s">
        <v>231</v>
      </c>
      <c r="D1187" s="7" t="s">
        <v>250</v>
      </c>
      <c r="E1187" s="13">
        <v>4.1632094383239702</v>
      </c>
      <c r="F1187" s="12">
        <v>0</v>
      </c>
      <c r="G1187" s="13">
        <v>0</v>
      </c>
      <c r="H1187" s="11">
        <v>0</v>
      </c>
      <c r="I1187" s="11">
        <v>0</v>
      </c>
      <c r="J1187" s="11">
        <v>0</v>
      </c>
      <c r="K1187" s="12">
        <v>0</v>
      </c>
      <c r="L1187" s="13">
        <v>0</v>
      </c>
      <c r="M1187" s="11">
        <v>0</v>
      </c>
      <c r="N1187" s="11">
        <v>0</v>
      </c>
      <c r="O1187" s="11">
        <v>0</v>
      </c>
      <c r="P1187" s="12">
        <v>0</v>
      </c>
    </row>
    <row r="1188" spans="1:16" x14ac:dyDescent="0.35">
      <c r="A1188" s="13" t="s">
        <v>231</v>
      </c>
      <c r="B1188" s="11" t="s">
        <v>280</v>
      </c>
      <c r="C1188" s="11" t="s">
        <v>231</v>
      </c>
      <c r="D1188" s="7" t="s">
        <v>304</v>
      </c>
      <c r="E1188" s="13">
        <v>1.3150343894958501</v>
      </c>
      <c r="F1188" s="12">
        <v>0</v>
      </c>
      <c r="G1188" s="13">
        <v>0</v>
      </c>
      <c r="H1188" s="11">
        <v>0</v>
      </c>
      <c r="I1188" s="11">
        <v>0</v>
      </c>
      <c r="J1188" s="11">
        <v>0</v>
      </c>
      <c r="K1188" s="12">
        <v>0</v>
      </c>
      <c r="L1188" s="13">
        <v>0</v>
      </c>
      <c r="M1188" s="11">
        <v>0</v>
      </c>
      <c r="N1188" s="11">
        <v>0</v>
      </c>
      <c r="O1188" s="11">
        <v>0</v>
      </c>
      <c r="P1188" s="12">
        <v>0</v>
      </c>
    </row>
    <row r="1189" spans="1:16" x14ac:dyDescent="0.35">
      <c r="A1189" s="13" t="s">
        <v>231</v>
      </c>
      <c r="B1189" s="11" t="s">
        <v>280</v>
      </c>
      <c r="C1189" s="11" t="s">
        <v>231</v>
      </c>
      <c r="D1189" s="7" t="s">
        <v>305</v>
      </c>
      <c r="E1189" s="13">
        <v>32.804403163492694</v>
      </c>
      <c r="F1189" s="12">
        <v>0</v>
      </c>
      <c r="G1189" s="13">
        <v>0</v>
      </c>
      <c r="H1189" s="11">
        <v>0</v>
      </c>
      <c r="I1189" s="11">
        <v>0</v>
      </c>
      <c r="J1189" s="11">
        <v>0</v>
      </c>
      <c r="K1189" s="12">
        <v>0</v>
      </c>
      <c r="L1189" s="13">
        <v>0</v>
      </c>
      <c r="M1189" s="11">
        <v>0</v>
      </c>
      <c r="N1189" s="11">
        <v>0</v>
      </c>
      <c r="O1189" s="11">
        <v>0</v>
      </c>
      <c r="P1189" s="12">
        <v>0</v>
      </c>
    </row>
    <row r="1190" spans="1:16" x14ac:dyDescent="0.35">
      <c r="A1190" s="13" t="s">
        <v>231</v>
      </c>
      <c r="B1190" s="11" t="s">
        <v>280</v>
      </c>
      <c r="C1190" s="11" t="s">
        <v>231</v>
      </c>
      <c r="D1190" s="7" t="s">
        <v>227</v>
      </c>
      <c r="E1190" s="13">
        <v>21.21557891368866</v>
      </c>
      <c r="F1190" s="12">
        <v>0</v>
      </c>
      <c r="G1190" s="13">
        <v>0</v>
      </c>
      <c r="H1190" s="11">
        <v>0</v>
      </c>
      <c r="I1190" s="11">
        <v>0</v>
      </c>
      <c r="J1190" s="11">
        <v>0</v>
      </c>
      <c r="K1190" s="12">
        <v>0</v>
      </c>
      <c r="L1190" s="13">
        <v>0</v>
      </c>
      <c r="M1190" s="11">
        <v>0</v>
      </c>
      <c r="N1190" s="11">
        <v>0</v>
      </c>
      <c r="O1190" s="11">
        <v>0</v>
      </c>
      <c r="P1190" s="12">
        <v>0</v>
      </c>
    </row>
    <row r="1191" spans="1:16" x14ac:dyDescent="0.35">
      <c r="A1191" s="13" t="s">
        <v>231</v>
      </c>
      <c r="B1191" s="11" t="s">
        <v>280</v>
      </c>
      <c r="C1191" s="11" t="s">
        <v>231</v>
      </c>
      <c r="D1191" s="7" t="s">
        <v>138</v>
      </c>
      <c r="E1191" s="13">
        <v>1.9839435815811148</v>
      </c>
      <c r="F1191" s="12">
        <v>0</v>
      </c>
      <c r="G1191" s="13">
        <v>0</v>
      </c>
      <c r="H1191" s="11">
        <v>0</v>
      </c>
      <c r="I1191" s="11">
        <v>0</v>
      </c>
      <c r="J1191" s="11">
        <v>0</v>
      </c>
      <c r="K1191" s="12">
        <v>0</v>
      </c>
      <c r="L1191" s="13">
        <v>0</v>
      </c>
      <c r="M1191" s="11">
        <v>0</v>
      </c>
      <c r="N1191" s="11">
        <v>0</v>
      </c>
      <c r="O1191" s="11">
        <v>0</v>
      </c>
      <c r="P1191" s="12">
        <v>0</v>
      </c>
    </row>
    <row r="1192" spans="1:16" x14ac:dyDescent="0.35">
      <c r="A1192" s="13" t="s">
        <v>231</v>
      </c>
      <c r="B1192" s="11" t="s">
        <v>280</v>
      </c>
      <c r="C1192" s="11" t="s">
        <v>231</v>
      </c>
      <c r="D1192" s="7" t="s">
        <v>251</v>
      </c>
      <c r="E1192" s="13">
        <v>14.605048865079883</v>
      </c>
      <c r="F1192" s="12">
        <v>0</v>
      </c>
      <c r="G1192" s="13">
        <v>0</v>
      </c>
      <c r="H1192" s="11">
        <v>0</v>
      </c>
      <c r="I1192" s="11">
        <v>0</v>
      </c>
      <c r="J1192" s="11">
        <v>0</v>
      </c>
      <c r="K1192" s="12">
        <v>0</v>
      </c>
      <c r="L1192" s="13">
        <v>0</v>
      </c>
      <c r="M1192" s="11">
        <v>0</v>
      </c>
      <c r="N1192" s="11">
        <v>0</v>
      </c>
      <c r="O1192" s="11">
        <v>0</v>
      </c>
      <c r="P1192" s="12">
        <v>0</v>
      </c>
    </row>
    <row r="1193" spans="1:16" x14ac:dyDescent="0.35">
      <c r="A1193" s="13" t="s">
        <v>231</v>
      </c>
      <c r="B1193" s="11" t="s">
        <v>280</v>
      </c>
      <c r="C1193" s="11" t="s">
        <v>231</v>
      </c>
      <c r="D1193" s="7" t="s">
        <v>176</v>
      </c>
      <c r="E1193" s="13">
        <v>177.1482095122339</v>
      </c>
      <c r="F1193" s="12">
        <v>0</v>
      </c>
      <c r="G1193" s="13">
        <v>0</v>
      </c>
      <c r="H1193" s="11">
        <v>0</v>
      </c>
      <c r="I1193" s="11">
        <v>0</v>
      </c>
      <c r="J1193" s="11">
        <v>0</v>
      </c>
      <c r="K1193" s="12">
        <v>0</v>
      </c>
      <c r="L1193" s="13">
        <v>0</v>
      </c>
      <c r="M1193" s="11">
        <v>0</v>
      </c>
      <c r="N1193" s="11">
        <v>0</v>
      </c>
      <c r="O1193" s="11">
        <v>0</v>
      </c>
      <c r="P1193" s="12">
        <v>0</v>
      </c>
    </row>
    <row r="1194" spans="1:16" x14ac:dyDescent="0.35">
      <c r="A1194" s="13" t="s">
        <v>231</v>
      </c>
      <c r="B1194" s="11" t="s">
        <v>280</v>
      </c>
      <c r="C1194" s="11" t="s">
        <v>231</v>
      </c>
      <c r="D1194" s="7" t="s">
        <v>228</v>
      </c>
      <c r="E1194" s="13">
        <v>153.0355318784714</v>
      </c>
      <c r="F1194" s="12">
        <v>0</v>
      </c>
      <c r="G1194" s="13">
        <v>0</v>
      </c>
      <c r="H1194" s="11">
        <v>0</v>
      </c>
      <c r="I1194" s="11">
        <v>0</v>
      </c>
      <c r="J1194" s="11">
        <v>0</v>
      </c>
      <c r="K1194" s="12">
        <v>0</v>
      </c>
      <c r="L1194" s="13">
        <v>0</v>
      </c>
      <c r="M1194" s="11">
        <v>0</v>
      </c>
      <c r="N1194" s="11">
        <v>0</v>
      </c>
      <c r="O1194" s="11">
        <v>0</v>
      </c>
      <c r="P1194" s="12">
        <v>0</v>
      </c>
    </row>
    <row r="1195" spans="1:16" x14ac:dyDescent="0.35">
      <c r="A1195" s="13" t="s">
        <v>231</v>
      </c>
      <c r="B1195" s="11" t="s">
        <v>280</v>
      </c>
      <c r="C1195" s="11" t="s">
        <v>231</v>
      </c>
      <c r="D1195" s="7" t="s">
        <v>306</v>
      </c>
      <c r="E1195" s="13">
        <v>4.9874028414487768</v>
      </c>
      <c r="F1195" s="12">
        <v>0</v>
      </c>
      <c r="G1195" s="13">
        <v>0</v>
      </c>
      <c r="H1195" s="11">
        <v>0</v>
      </c>
      <c r="I1195" s="11">
        <v>0</v>
      </c>
      <c r="J1195" s="11">
        <v>0</v>
      </c>
      <c r="K1195" s="12">
        <v>0</v>
      </c>
      <c r="L1195" s="13">
        <v>0</v>
      </c>
      <c r="M1195" s="11">
        <v>0</v>
      </c>
      <c r="N1195" s="11">
        <v>0</v>
      </c>
      <c r="O1195" s="11">
        <v>0</v>
      </c>
      <c r="P1195" s="12">
        <v>0</v>
      </c>
    </row>
    <row r="1196" spans="1:16" x14ac:dyDescent="0.35">
      <c r="A1196" s="13" t="s">
        <v>231</v>
      </c>
      <c r="B1196" s="11" t="s">
        <v>280</v>
      </c>
      <c r="C1196" s="11" t="s">
        <v>231</v>
      </c>
      <c r="D1196" s="7" t="s">
        <v>215</v>
      </c>
      <c r="E1196" s="13">
        <v>2.5132358074188201</v>
      </c>
      <c r="F1196" s="12">
        <v>0</v>
      </c>
      <c r="G1196" s="13">
        <v>0</v>
      </c>
      <c r="H1196" s="11">
        <v>0</v>
      </c>
      <c r="I1196" s="11">
        <v>0</v>
      </c>
      <c r="J1196" s="11">
        <v>0</v>
      </c>
      <c r="K1196" s="12">
        <v>0</v>
      </c>
      <c r="L1196" s="13">
        <v>0</v>
      </c>
      <c r="M1196" s="11">
        <v>0</v>
      </c>
      <c r="N1196" s="11">
        <v>0</v>
      </c>
      <c r="O1196" s="11">
        <v>0</v>
      </c>
      <c r="P1196" s="12">
        <v>0</v>
      </c>
    </row>
    <row r="1197" spans="1:16" x14ac:dyDescent="0.35">
      <c r="A1197" s="13" t="s">
        <v>231</v>
      </c>
      <c r="B1197" s="11" t="s">
        <v>280</v>
      </c>
      <c r="C1197" s="11" t="s">
        <v>231</v>
      </c>
      <c r="D1197" s="7" t="s">
        <v>93</v>
      </c>
      <c r="E1197" s="13">
        <v>5.7549881935119602</v>
      </c>
      <c r="F1197" s="12">
        <v>0</v>
      </c>
      <c r="G1197" s="13">
        <v>0</v>
      </c>
      <c r="H1197" s="11">
        <v>0</v>
      </c>
      <c r="I1197" s="11">
        <v>0</v>
      </c>
      <c r="J1197" s="11">
        <v>0</v>
      </c>
      <c r="K1197" s="12">
        <v>0</v>
      </c>
      <c r="L1197" s="13">
        <v>0</v>
      </c>
      <c r="M1197" s="11">
        <v>0</v>
      </c>
      <c r="N1197" s="11">
        <v>0</v>
      </c>
      <c r="O1197" s="11">
        <v>0</v>
      </c>
      <c r="P1197" s="12">
        <v>0</v>
      </c>
    </row>
    <row r="1198" spans="1:16" x14ac:dyDescent="0.35">
      <c r="A1198" s="13" t="s">
        <v>231</v>
      </c>
      <c r="B1198" s="11" t="s">
        <v>280</v>
      </c>
      <c r="C1198" s="11" t="s">
        <v>231</v>
      </c>
      <c r="D1198" s="7" t="s">
        <v>307</v>
      </c>
      <c r="E1198" s="13">
        <v>24.630232214927688</v>
      </c>
      <c r="F1198" s="12">
        <v>0</v>
      </c>
      <c r="G1198" s="13">
        <v>0</v>
      </c>
      <c r="H1198" s="11">
        <v>0</v>
      </c>
      <c r="I1198" s="11">
        <v>0</v>
      </c>
      <c r="J1198" s="11">
        <v>0</v>
      </c>
      <c r="K1198" s="12">
        <v>0</v>
      </c>
      <c r="L1198" s="13">
        <v>0</v>
      </c>
      <c r="M1198" s="11">
        <v>0</v>
      </c>
      <c r="N1198" s="11">
        <v>0</v>
      </c>
      <c r="O1198" s="11">
        <v>0</v>
      </c>
      <c r="P1198" s="12">
        <v>0</v>
      </c>
    </row>
    <row r="1199" spans="1:16" x14ac:dyDescent="0.35">
      <c r="A1199" s="13" t="s">
        <v>231</v>
      </c>
      <c r="B1199" s="11" t="s">
        <v>280</v>
      </c>
      <c r="C1199" s="11" t="s">
        <v>231</v>
      </c>
      <c r="D1199" s="7" t="s">
        <v>140</v>
      </c>
      <c r="E1199" s="13">
        <v>8.4032345414161771</v>
      </c>
      <c r="F1199" s="12">
        <v>0</v>
      </c>
      <c r="G1199" s="13">
        <v>0</v>
      </c>
      <c r="H1199" s="11">
        <v>0</v>
      </c>
      <c r="I1199" s="11">
        <v>0</v>
      </c>
      <c r="J1199" s="11">
        <v>0</v>
      </c>
      <c r="K1199" s="12">
        <v>0</v>
      </c>
      <c r="L1199" s="13">
        <v>0</v>
      </c>
      <c r="M1199" s="11">
        <v>0</v>
      </c>
      <c r="N1199" s="11">
        <v>0</v>
      </c>
      <c r="O1199" s="11">
        <v>0</v>
      </c>
      <c r="P1199" s="12">
        <v>0</v>
      </c>
    </row>
    <row r="1200" spans="1:16" x14ac:dyDescent="0.35">
      <c r="A1200" s="13" t="s">
        <v>231</v>
      </c>
      <c r="B1200" s="11" t="s">
        <v>280</v>
      </c>
      <c r="C1200" s="11" t="s">
        <v>231</v>
      </c>
      <c r="D1200" s="7" t="s">
        <v>252</v>
      </c>
      <c r="E1200" s="13">
        <v>16.820489883422901</v>
      </c>
      <c r="F1200" s="12">
        <v>0</v>
      </c>
      <c r="G1200" s="13">
        <v>0</v>
      </c>
      <c r="H1200" s="11">
        <v>0</v>
      </c>
      <c r="I1200" s="11">
        <v>0</v>
      </c>
      <c r="J1200" s="11">
        <v>0</v>
      </c>
      <c r="K1200" s="12">
        <v>0</v>
      </c>
      <c r="L1200" s="13">
        <v>0</v>
      </c>
      <c r="M1200" s="11">
        <v>0</v>
      </c>
      <c r="N1200" s="11">
        <v>0</v>
      </c>
      <c r="O1200" s="11">
        <v>0</v>
      </c>
      <c r="P1200" s="12">
        <v>0</v>
      </c>
    </row>
    <row r="1201" spans="1:16" x14ac:dyDescent="0.35">
      <c r="A1201" s="13" t="s">
        <v>231</v>
      </c>
      <c r="B1201" s="11" t="s">
        <v>280</v>
      </c>
      <c r="C1201" s="11" t="s">
        <v>231</v>
      </c>
      <c r="D1201" s="7" t="s">
        <v>142</v>
      </c>
      <c r="E1201" s="13">
        <v>406.39516961574537</v>
      </c>
      <c r="F1201" s="12">
        <v>4</v>
      </c>
      <c r="G1201" s="13">
        <v>52.018581710815411</v>
      </c>
      <c r="H1201" s="11">
        <v>78.02787256622311</v>
      </c>
      <c r="I1201" s="11">
        <v>0</v>
      </c>
      <c r="J1201" s="11">
        <v>0</v>
      </c>
      <c r="K1201" s="12">
        <v>130.04645427703852</v>
      </c>
      <c r="L1201" s="13">
        <v>0</v>
      </c>
      <c r="M1201" s="11">
        <v>0</v>
      </c>
      <c r="N1201" s="11">
        <v>0</v>
      </c>
      <c r="O1201" s="11">
        <v>0</v>
      </c>
      <c r="P1201" s="12">
        <v>0</v>
      </c>
    </row>
    <row r="1202" spans="1:16" x14ac:dyDescent="0.35">
      <c r="A1202" s="13" t="s">
        <v>231</v>
      </c>
      <c r="B1202" s="11" t="s">
        <v>280</v>
      </c>
      <c r="C1202" s="11" t="s">
        <v>231</v>
      </c>
      <c r="D1202" s="7" t="s">
        <v>308</v>
      </c>
      <c r="E1202" s="13">
        <v>8.5120846033096296</v>
      </c>
      <c r="F1202" s="12">
        <v>0</v>
      </c>
      <c r="G1202" s="13">
        <v>0</v>
      </c>
      <c r="H1202" s="11">
        <v>0</v>
      </c>
      <c r="I1202" s="11">
        <v>0</v>
      </c>
      <c r="J1202" s="11">
        <v>0</v>
      </c>
      <c r="K1202" s="12">
        <v>0</v>
      </c>
      <c r="L1202" s="13">
        <v>0</v>
      </c>
      <c r="M1202" s="11">
        <v>0</v>
      </c>
      <c r="N1202" s="11">
        <v>0</v>
      </c>
      <c r="O1202" s="11">
        <v>0</v>
      </c>
      <c r="P1202" s="12">
        <v>0</v>
      </c>
    </row>
    <row r="1203" spans="1:16" x14ac:dyDescent="0.35">
      <c r="A1203" s="13" t="s">
        <v>231</v>
      </c>
      <c r="B1203" s="11" t="s">
        <v>280</v>
      </c>
      <c r="C1203" s="11" t="s">
        <v>231</v>
      </c>
      <c r="D1203" s="7" t="s">
        <v>309</v>
      </c>
      <c r="E1203" s="13">
        <v>8.1595020294189506</v>
      </c>
      <c r="F1203" s="12">
        <v>0</v>
      </c>
      <c r="G1203" s="13">
        <v>0</v>
      </c>
      <c r="H1203" s="11">
        <v>0</v>
      </c>
      <c r="I1203" s="11">
        <v>0</v>
      </c>
      <c r="J1203" s="11">
        <v>0</v>
      </c>
      <c r="K1203" s="12">
        <v>0</v>
      </c>
      <c r="L1203" s="13">
        <v>0</v>
      </c>
      <c r="M1203" s="11">
        <v>0</v>
      </c>
      <c r="N1203" s="11">
        <v>0</v>
      </c>
      <c r="O1203" s="11">
        <v>0</v>
      </c>
      <c r="P1203" s="12">
        <v>0</v>
      </c>
    </row>
    <row r="1204" spans="1:16" x14ac:dyDescent="0.35">
      <c r="A1204" s="13" t="s">
        <v>231</v>
      </c>
      <c r="B1204" s="11" t="s">
        <v>280</v>
      </c>
      <c r="C1204" s="11" t="s">
        <v>231</v>
      </c>
      <c r="D1204" s="7" t="s">
        <v>112</v>
      </c>
      <c r="E1204" s="13">
        <v>287.11566054821026</v>
      </c>
      <c r="F1204" s="12">
        <v>4.5</v>
      </c>
      <c r="G1204" s="13">
        <v>25.840409449338932</v>
      </c>
      <c r="H1204" s="11">
        <v>38.760614174008388</v>
      </c>
      <c r="I1204" s="11">
        <v>0</v>
      </c>
      <c r="J1204" s="11">
        <v>0</v>
      </c>
      <c r="K1204" s="12">
        <v>64.601023623347317</v>
      </c>
      <c r="L1204" s="13">
        <v>0</v>
      </c>
      <c r="M1204" s="11">
        <v>0</v>
      </c>
      <c r="N1204" s="11">
        <v>0</v>
      </c>
      <c r="O1204" s="11">
        <v>0</v>
      </c>
      <c r="P1204" s="12">
        <v>0</v>
      </c>
    </row>
    <row r="1205" spans="1:16" x14ac:dyDescent="0.35">
      <c r="A1205" s="13" t="s">
        <v>231</v>
      </c>
      <c r="B1205" s="11" t="s">
        <v>280</v>
      </c>
      <c r="C1205" s="11" t="s">
        <v>231</v>
      </c>
      <c r="D1205" s="7" t="s">
        <v>310</v>
      </c>
      <c r="E1205" s="13">
        <v>16.30976676940918</v>
      </c>
      <c r="F1205" s="12">
        <v>0</v>
      </c>
      <c r="G1205" s="13">
        <v>0</v>
      </c>
      <c r="H1205" s="11">
        <v>0</v>
      </c>
      <c r="I1205" s="11">
        <v>0</v>
      </c>
      <c r="J1205" s="11">
        <v>0</v>
      </c>
      <c r="K1205" s="12">
        <v>0</v>
      </c>
      <c r="L1205" s="13">
        <v>0</v>
      </c>
      <c r="M1205" s="11">
        <v>0</v>
      </c>
      <c r="N1205" s="11">
        <v>0</v>
      </c>
      <c r="O1205" s="11">
        <v>0</v>
      </c>
      <c r="P1205" s="12">
        <v>0</v>
      </c>
    </row>
    <row r="1206" spans="1:16" x14ac:dyDescent="0.35">
      <c r="A1206" s="13" t="s">
        <v>231</v>
      </c>
      <c r="B1206" s="11" t="s">
        <v>280</v>
      </c>
      <c r="C1206" s="11" t="s">
        <v>231</v>
      </c>
      <c r="D1206" s="7" t="s">
        <v>65</v>
      </c>
      <c r="E1206" s="13">
        <v>470.61583471298229</v>
      </c>
      <c r="F1206" s="12">
        <v>3.5</v>
      </c>
      <c r="G1206" s="13">
        <v>0</v>
      </c>
      <c r="H1206" s="11">
        <v>0</v>
      </c>
      <c r="I1206" s="11">
        <v>0</v>
      </c>
      <c r="J1206" s="11">
        <v>82.357771074771904</v>
      </c>
      <c r="K1206" s="12">
        <v>82.357771074771904</v>
      </c>
      <c r="L1206" s="13">
        <v>0</v>
      </c>
      <c r="M1206" s="11">
        <v>0</v>
      </c>
      <c r="N1206" s="11">
        <v>16.471554214954381</v>
      </c>
      <c r="O1206" s="11">
        <v>32.943108429908762</v>
      </c>
      <c r="P1206" s="12">
        <v>49.414662644863142</v>
      </c>
    </row>
    <row r="1207" spans="1:16" x14ac:dyDescent="0.35">
      <c r="A1207" s="13" t="s">
        <v>231</v>
      </c>
      <c r="B1207" s="11" t="s">
        <v>280</v>
      </c>
      <c r="C1207" s="11" t="s">
        <v>231</v>
      </c>
      <c r="D1207" s="7" t="s">
        <v>274</v>
      </c>
      <c r="E1207" s="13">
        <v>44.154507398605304</v>
      </c>
      <c r="F1207" s="12">
        <v>0</v>
      </c>
      <c r="G1207" s="13">
        <v>0</v>
      </c>
      <c r="H1207" s="11">
        <v>0</v>
      </c>
      <c r="I1207" s="11">
        <v>0</v>
      </c>
      <c r="J1207" s="11">
        <v>0</v>
      </c>
      <c r="K1207" s="12">
        <v>0</v>
      </c>
      <c r="L1207" s="13">
        <v>0</v>
      </c>
      <c r="M1207" s="11">
        <v>0</v>
      </c>
      <c r="N1207" s="11">
        <v>0</v>
      </c>
      <c r="O1207" s="11">
        <v>0</v>
      </c>
      <c r="P1207" s="12">
        <v>0</v>
      </c>
    </row>
    <row r="1208" spans="1:16" x14ac:dyDescent="0.35">
      <c r="A1208" s="13" t="s">
        <v>231</v>
      </c>
      <c r="B1208" s="11" t="s">
        <v>280</v>
      </c>
      <c r="C1208" s="11" t="s">
        <v>231</v>
      </c>
      <c r="D1208" s="7" t="s">
        <v>311</v>
      </c>
      <c r="E1208" s="13">
        <v>206.4158087372779</v>
      </c>
      <c r="F1208" s="12">
        <v>0</v>
      </c>
      <c r="G1208" s="13">
        <v>0</v>
      </c>
      <c r="H1208" s="11">
        <v>0</v>
      </c>
      <c r="I1208" s="11">
        <v>0</v>
      </c>
      <c r="J1208" s="11">
        <v>0</v>
      </c>
      <c r="K1208" s="12">
        <v>0</v>
      </c>
      <c r="L1208" s="13">
        <v>0</v>
      </c>
      <c r="M1208" s="11">
        <v>0</v>
      </c>
      <c r="N1208" s="11">
        <v>0</v>
      </c>
      <c r="O1208" s="11">
        <v>0</v>
      </c>
      <c r="P1208" s="12">
        <v>0</v>
      </c>
    </row>
    <row r="1209" spans="1:16" x14ac:dyDescent="0.35">
      <c r="A1209" s="13" t="s">
        <v>231</v>
      </c>
      <c r="B1209" s="11" t="s">
        <v>280</v>
      </c>
      <c r="C1209" s="11" t="s">
        <v>231</v>
      </c>
      <c r="D1209" s="7" t="s">
        <v>312</v>
      </c>
      <c r="E1209" s="13">
        <v>19.5636773109436</v>
      </c>
      <c r="F1209" s="12">
        <v>0</v>
      </c>
      <c r="G1209" s="13">
        <v>0</v>
      </c>
      <c r="H1209" s="11">
        <v>0</v>
      </c>
      <c r="I1209" s="11">
        <v>0</v>
      </c>
      <c r="J1209" s="11">
        <v>0</v>
      </c>
      <c r="K1209" s="12">
        <v>0</v>
      </c>
      <c r="L1209" s="13">
        <v>0</v>
      </c>
      <c r="M1209" s="11">
        <v>0</v>
      </c>
      <c r="N1209" s="11">
        <v>0</v>
      </c>
      <c r="O1209" s="11">
        <v>0</v>
      </c>
      <c r="P1209" s="12">
        <v>0</v>
      </c>
    </row>
    <row r="1210" spans="1:16" x14ac:dyDescent="0.35">
      <c r="A1210" s="13" t="s">
        <v>231</v>
      </c>
      <c r="B1210" s="11" t="s">
        <v>280</v>
      </c>
      <c r="C1210" s="11" t="s">
        <v>231</v>
      </c>
      <c r="D1210" s="7" t="s">
        <v>313</v>
      </c>
      <c r="E1210" s="13">
        <v>78.570197105407814</v>
      </c>
      <c r="F1210" s="12">
        <v>0</v>
      </c>
      <c r="G1210" s="13">
        <v>0</v>
      </c>
      <c r="H1210" s="11">
        <v>0</v>
      </c>
      <c r="I1210" s="11">
        <v>0</v>
      </c>
      <c r="J1210" s="11">
        <v>0</v>
      </c>
      <c r="K1210" s="12">
        <v>0</v>
      </c>
      <c r="L1210" s="13">
        <v>0</v>
      </c>
      <c r="M1210" s="11">
        <v>0</v>
      </c>
      <c r="N1210" s="11">
        <v>0</v>
      </c>
      <c r="O1210" s="11">
        <v>0</v>
      </c>
      <c r="P1210" s="12">
        <v>0</v>
      </c>
    </row>
    <row r="1211" spans="1:16" x14ac:dyDescent="0.35">
      <c r="A1211" s="13" t="s">
        <v>231</v>
      </c>
      <c r="B1211" s="11" t="s">
        <v>280</v>
      </c>
      <c r="C1211" s="11" t="s">
        <v>231</v>
      </c>
      <c r="D1211" s="7" t="s">
        <v>143</v>
      </c>
      <c r="E1211" s="13">
        <v>246.04392933845529</v>
      </c>
      <c r="F1211" s="12">
        <v>4.5</v>
      </c>
      <c r="G1211" s="13">
        <v>35.430325824737565</v>
      </c>
      <c r="H1211" s="11">
        <v>53.145488737106341</v>
      </c>
      <c r="I1211" s="11">
        <v>0</v>
      </c>
      <c r="J1211" s="11">
        <v>0</v>
      </c>
      <c r="K1211" s="12">
        <v>88.575814561843913</v>
      </c>
      <c r="L1211" s="13">
        <v>0</v>
      </c>
      <c r="M1211" s="11">
        <v>0</v>
      </c>
      <c r="N1211" s="11">
        <v>0</v>
      </c>
      <c r="O1211" s="11">
        <v>0</v>
      </c>
      <c r="P1211" s="12">
        <v>0</v>
      </c>
    </row>
    <row r="1212" spans="1:16" x14ac:dyDescent="0.35">
      <c r="A1212" s="13" t="s">
        <v>231</v>
      </c>
      <c r="B1212" s="11" t="s">
        <v>280</v>
      </c>
      <c r="C1212" s="11" t="s">
        <v>231</v>
      </c>
      <c r="D1212" s="7" t="s">
        <v>168</v>
      </c>
      <c r="E1212" s="13">
        <v>42.024266839027398</v>
      </c>
      <c r="F1212" s="12">
        <v>15</v>
      </c>
      <c r="G1212" s="13">
        <v>7.8795500323176366</v>
      </c>
      <c r="H1212" s="11">
        <v>7.8795500323176366</v>
      </c>
      <c r="I1212" s="11">
        <v>7.8795500323176366</v>
      </c>
      <c r="J1212" s="11">
        <v>7.8795500323176366</v>
      </c>
      <c r="K1212" s="12">
        <v>31.518200129270546</v>
      </c>
      <c r="L1212" s="13">
        <v>0</v>
      </c>
      <c r="M1212" s="11">
        <v>0</v>
      </c>
      <c r="N1212" s="11">
        <v>0</v>
      </c>
      <c r="O1212" s="11">
        <v>0</v>
      </c>
      <c r="P1212" s="12">
        <v>0</v>
      </c>
    </row>
    <row r="1213" spans="1:16" x14ac:dyDescent="0.35">
      <c r="A1213" s="13" t="s">
        <v>231</v>
      </c>
      <c r="B1213" s="11" t="s">
        <v>280</v>
      </c>
      <c r="C1213" s="11" t="s">
        <v>231</v>
      </c>
      <c r="D1213" s="7" t="s">
        <v>94</v>
      </c>
      <c r="E1213" s="13">
        <v>14.397789835929871</v>
      </c>
      <c r="F1213" s="12">
        <v>10</v>
      </c>
      <c r="G1213" s="13">
        <v>0</v>
      </c>
      <c r="H1213" s="11">
        <v>0</v>
      </c>
      <c r="I1213" s="11">
        <v>0</v>
      </c>
      <c r="J1213" s="11">
        <v>7.1988949179649353</v>
      </c>
      <c r="K1213" s="12">
        <v>7.1988949179649353</v>
      </c>
      <c r="L1213" s="13">
        <v>0</v>
      </c>
      <c r="M1213" s="11">
        <v>0</v>
      </c>
      <c r="N1213" s="11">
        <v>0</v>
      </c>
      <c r="O1213" s="11">
        <v>1.4397789835929871</v>
      </c>
      <c r="P1213" s="12">
        <v>1.4397789835929871</v>
      </c>
    </row>
    <row r="1214" spans="1:16" x14ac:dyDescent="0.35">
      <c r="A1214" s="13" t="s">
        <v>231</v>
      </c>
      <c r="B1214" s="11" t="s">
        <v>280</v>
      </c>
      <c r="C1214" s="11" t="s">
        <v>231</v>
      </c>
      <c r="D1214" s="7" t="s">
        <v>314</v>
      </c>
      <c r="E1214" s="13">
        <v>16.802874684333801</v>
      </c>
      <c r="F1214" s="12">
        <v>0</v>
      </c>
      <c r="G1214" s="13">
        <v>0</v>
      </c>
      <c r="H1214" s="11">
        <v>0</v>
      </c>
      <c r="I1214" s="11">
        <v>0</v>
      </c>
      <c r="J1214" s="11">
        <v>0</v>
      </c>
      <c r="K1214" s="12">
        <v>0</v>
      </c>
      <c r="L1214" s="13">
        <v>0</v>
      </c>
      <c r="M1214" s="11">
        <v>0</v>
      </c>
      <c r="N1214" s="11">
        <v>0</v>
      </c>
      <c r="O1214" s="11">
        <v>0</v>
      </c>
      <c r="P1214" s="12">
        <v>0</v>
      </c>
    </row>
    <row r="1215" spans="1:16" x14ac:dyDescent="0.35">
      <c r="A1215" s="13" t="s">
        <v>231</v>
      </c>
      <c r="B1215" s="11" t="s">
        <v>280</v>
      </c>
      <c r="C1215" s="11" t="s">
        <v>231</v>
      </c>
      <c r="D1215" s="7" t="s">
        <v>315</v>
      </c>
      <c r="E1215" s="13">
        <v>31.03229284286499</v>
      </c>
      <c r="F1215" s="12">
        <v>0</v>
      </c>
      <c r="G1215" s="13">
        <v>0</v>
      </c>
      <c r="H1215" s="11">
        <v>0</v>
      </c>
      <c r="I1215" s="11">
        <v>0</v>
      </c>
      <c r="J1215" s="11">
        <v>0</v>
      </c>
      <c r="K1215" s="12">
        <v>0</v>
      </c>
      <c r="L1215" s="13">
        <v>0</v>
      </c>
      <c r="M1215" s="11">
        <v>0</v>
      </c>
      <c r="N1215" s="11">
        <v>0</v>
      </c>
      <c r="O1215" s="11">
        <v>0</v>
      </c>
      <c r="P1215" s="12">
        <v>0</v>
      </c>
    </row>
    <row r="1216" spans="1:16" x14ac:dyDescent="0.35">
      <c r="A1216" s="13" t="s">
        <v>231</v>
      </c>
      <c r="B1216" s="11" t="s">
        <v>280</v>
      </c>
      <c r="C1216" s="11" t="s">
        <v>231</v>
      </c>
      <c r="D1216" s="7" t="s">
        <v>66</v>
      </c>
      <c r="E1216" s="13">
        <v>3180.465461313725</v>
      </c>
      <c r="F1216" s="12">
        <v>1.5</v>
      </c>
      <c r="G1216" s="13">
        <v>0</v>
      </c>
      <c r="H1216" s="11">
        <v>0</v>
      </c>
      <c r="I1216" s="11">
        <v>0</v>
      </c>
      <c r="J1216" s="11">
        <v>47.706981919705875</v>
      </c>
      <c r="K1216" s="12">
        <v>47.706981919705875</v>
      </c>
      <c r="L1216" s="13">
        <v>0</v>
      </c>
      <c r="M1216" s="11">
        <v>0</v>
      </c>
      <c r="N1216" s="11">
        <v>0</v>
      </c>
      <c r="O1216" s="11">
        <v>954.13963839411758</v>
      </c>
      <c r="P1216" s="12">
        <v>954.13963839411758</v>
      </c>
    </row>
    <row r="1217" spans="1:16" x14ac:dyDescent="0.35">
      <c r="A1217" s="13" t="s">
        <v>231</v>
      </c>
      <c r="B1217" s="11" t="s">
        <v>280</v>
      </c>
      <c r="C1217" s="11" t="s">
        <v>231</v>
      </c>
      <c r="D1217" s="7" t="s">
        <v>95</v>
      </c>
      <c r="E1217" s="13">
        <v>570.15007877349854</v>
      </c>
      <c r="F1217" s="12">
        <v>2.5</v>
      </c>
      <c r="G1217" s="13">
        <v>0</v>
      </c>
      <c r="H1217" s="11">
        <v>0</v>
      </c>
      <c r="I1217" s="11">
        <v>0</v>
      </c>
      <c r="J1217" s="11">
        <v>71.268759846687317</v>
      </c>
      <c r="K1217" s="12">
        <v>71.268759846687317</v>
      </c>
      <c r="L1217" s="13">
        <v>0</v>
      </c>
      <c r="M1217" s="11">
        <v>0</v>
      </c>
      <c r="N1217" s="11">
        <v>0</v>
      </c>
      <c r="O1217" s="11">
        <v>0</v>
      </c>
      <c r="P1217" s="12">
        <v>0</v>
      </c>
    </row>
    <row r="1218" spans="1:16" x14ac:dyDescent="0.35">
      <c r="A1218" s="13" t="s">
        <v>231</v>
      </c>
      <c r="B1218" s="11" t="s">
        <v>280</v>
      </c>
      <c r="C1218" s="11" t="s">
        <v>231</v>
      </c>
      <c r="D1218" s="7" t="s">
        <v>316</v>
      </c>
      <c r="E1218" s="13">
        <v>2.6997950077056898</v>
      </c>
      <c r="F1218" s="12">
        <v>0</v>
      </c>
      <c r="G1218" s="13">
        <v>0</v>
      </c>
      <c r="H1218" s="11">
        <v>0</v>
      </c>
      <c r="I1218" s="11">
        <v>0</v>
      </c>
      <c r="J1218" s="11">
        <v>0</v>
      </c>
      <c r="K1218" s="12">
        <v>0</v>
      </c>
      <c r="L1218" s="13">
        <v>0</v>
      </c>
      <c r="M1218" s="11">
        <v>0</v>
      </c>
      <c r="N1218" s="11">
        <v>0</v>
      </c>
      <c r="O1218" s="11">
        <v>0</v>
      </c>
      <c r="P1218" s="12">
        <v>0</v>
      </c>
    </row>
    <row r="1219" spans="1:16" x14ac:dyDescent="0.35">
      <c r="A1219" s="13" t="s">
        <v>231</v>
      </c>
      <c r="B1219" s="11" t="s">
        <v>280</v>
      </c>
      <c r="C1219" s="11" t="s">
        <v>231</v>
      </c>
      <c r="D1219" s="7" t="s">
        <v>216</v>
      </c>
      <c r="E1219" s="13">
        <v>11.90823149681091</v>
      </c>
      <c r="F1219" s="12">
        <v>2.5</v>
      </c>
      <c r="G1219" s="13">
        <v>0</v>
      </c>
      <c r="H1219" s="11">
        <v>0</v>
      </c>
      <c r="I1219" s="11">
        <v>1.4885289371013637</v>
      </c>
      <c r="J1219" s="11">
        <v>0</v>
      </c>
      <c r="K1219" s="12">
        <v>1.4885289371013637</v>
      </c>
      <c r="L1219" s="13">
        <v>0</v>
      </c>
      <c r="M1219" s="11">
        <v>0</v>
      </c>
      <c r="N1219" s="11">
        <v>0</v>
      </c>
      <c r="O1219" s="11">
        <v>0</v>
      </c>
      <c r="P1219" s="12">
        <v>0</v>
      </c>
    </row>
    <row r="1220" spans="1:16" x14ac:dyDescent="0.35">
      <c r="A1220" s="13" t="s">
        <v>231</v>
      </c>
      <c r="B1220" s="11" t="s">
        <v>280</v>
      </c>
      <c r="C1220" s="11" t="s">
        <v>231</v>
      </c>
      <c r="D1220" s="7" t="s">
        <v>119</v>
      </c>
      <c r="E1220" s="13">
        <v>43.260509014129681</v>
      </c>
      <c r="F1220" s="12">
        <v>0</v>
      </c>
      <c r="G1220" s="13">
        <v>0</v>
      </c>
      <c r="H1220" s="11">
        <v>0</v>
      </c>
      <c r="I1220" s="11">
        <v>0</v>
      </c>
      <c r="J1220" s="11">
        <v>0</v>
      </c>
      <c r="K1220" s="12">
        <v>0</v>
      </c>
      <c r="L1220" s="13">
        <v>0</v>
      </c>
      <c r="M1220" s="11">
        <v>0</v>
      </c>
      <c r="N1220" s="11">
        <v>0</v>
      </c>
      <c r="O1220" s="11">
        <v>0</v>
      </c>
      <c r="P1220" s="12">
        <v>0</v>
      </c>
    </row>
    <row r="1221" spans="1:16" x14ac:dyDescent="0.35">
      <c r="A1221" s="13" t="s">
        <v>231</v>
      </c>
      <c r="B1221" s="11" t="s">
        <v>280</v>
      </c>
      <c r="C1221" s="11" t="s">
        <v>231</v>
      </c>
      <c r="D1221" s="7" t="s">
        <v>145</v>
      </c>
      <c r="E1221" s="13">
        <v>3.2957603931427002</v>
      </c>
      <c r="F1221" s="12">
        <v>8.5</v>
      </c>
      <c r="G1221" s="13">
        <v>0</v>
      </c>
      <c r="H1221" s="11">
        <v>0</v>
      </c>
      <c r="I1221" s="11">
        <v>0</v>
      </c>
      <c r="J1221" s="11">
        <v>2.8013963341712955</v>
      </c>
      <c r="K1221" s="12">
        <v>2.8013963341712955</v>
      </c>
      <c r="L1221" s="13">
        <v>0</v>
      </c>
      <c r="M1221" s="11">
        <v>0</v>
      </c>
      <c r="N1221" s="11">
        <v>0</v>
      </c>
      <c r="O1221" s="11">
        <v>0</v>
      </c>
      <c r="P1221" s="12">
        <v>0</v>
      </c>
    </row>
    <row r="1222" spans="1:16" x14ac:dyDescent="0.35">
      <c r="A1222" s="13" t="s">
        <v>231</v>
      </c>
      <c r="B1222" s="11" t="s">
        <v>280</v>
      </c>
      <c r="C1222" s="11" t="s">
        <v>231</v>
      </c>
      <c r="D1222" s="7" t="s">
        <v>317</v>
      </c>
      <c r="E1222" s="13">
        <v>15.027692317962689</v>
      </c>
      <c r="F1222" s="12">
        <v>0</v>
      </c>
      <c r="G1222" s="13">
        <v>0</v>
      </c>
      <c r="H1222" s="11">
        <v>0</v>
      </c>
      <c r="I1222" s="11">
        <v>0</v>
      </c>
      <c r="J1222" s="11">
        <v>0</v>
      </c>
      <c r="K1222" s="12">
        <v>0</v>
      </c>
      <c r="L1222" s="13">
        <v>0</v>
      </c>
      <c r="M1222" s="11">
        <v>0</v>
      </c>
      <c r="N1222" s="11">
        <v>0</v>
      </c>
      <c r="O1222" s="11">
        <v>0</v>
      </c>
      <c r="P1222" s="12">
        <v>0</v>
      </c>
    </row>
    <row r="1223" spans="1:16" x14ac:dyDescent="0.35">
      <c r="A1223" s="13" t="s">
        <v>231</v>
      </c>
      <c r="B1223" s="11" t="s">
        <v>280</v>
      </c>
      <c r="C1223" s="11" t="s">
        <v>231</v>
      </c>
      <c r="D1223" s="7" t="s">
        <v>67</v>
      </c>
      <c r="E1223" s="13">
        <v>20.00931096076965</v>
      </c>
      <c r="F1223" s="12">
        <v>5</v>
      </c>
      <c r="G1223" s="13">
        <v>3.2014897537231439</v>
      </c>
      <c r="H1223" s="11">
        <v>4.8022346305847154</v>
      </c>
      <c r="I1223" s="11">
        <v>0</v>
      </c>
      <c r="J1223" s="11">
        <v>0</v>
      </c>
      <c r="K1223" s="12">
        <v>8.0037243843078585</v>
      </c>
      <c r="L1223" s="13">
        <v>0</v>
      </c>
      <c r="M1223" s="11">
        <v>0</v>
      </c>
      <c r="N1223" s="11">
        <v>0</v>
      </c>
      <c r="O1223" s="11">
        <v>0</v>
      </c>
      <c r="P1223" s="12">
        <v>0</v>
      </c>
    </row>
    <row r="1224" spans="1:16" x14ac:dyDescent="0.35">
      <c r="A1224" s="13" t="s">
        <v>231</v>
      </c>
      <c r="B1224" s="11" t="s">
        <v>280</v>
      </c>
      <c r="C1224" s="11" t="s">
        <v>231</v>
      </c>
      <c r="D1224" s="7" t="s">
        <v>120</v>
      </c>
      <c r="E1224" s="13">
        <v>125.02997255325316</v>
      </c>
      <c r="F1224" s="12">
        <v>5</v>
      </c>
      <c r="G1224" s="13">
        <v>20.004795608520507</v>
      </c>
      <c r="H1224" s="11">
        <v>30.007193412780758</v>
      </c>
      <c r="I1224" s="11">
        <v>0</v>
      </c>
      <c r="J1224" s="11">
        <v>0</v>
      </c>
      <c r="K1224" s="12">
        <v>50.011989021301261</v>
      </c>
      <c r="L1224" s="13">
        <v>0</v>
      </c>
      <c r="M1224" s="11">
        <v>0</v>
      </c>
      <c r="N1224" s="11">
        <v>0</v>
      </c>
      <c r="O1224" s="11">
        <v>0</v>
      </c>
      <c r="P1224" s="12">
        <v>0</v>
      </c>
    </row>
    <row r="1225" spans="1:16" x14ac:dyDescent="0.35">
      <c r="A1225" s="13" t="s">
        <v>231</v>
      </c>
      <c r="B1225" s="11" t="s">
        <v>280</v>
      </c>
      <c r="C1225" s="11" t="s">
        <v>231</v>
      </c>
      <c r="D1225" s="7" t="s">
        <v>96</v>
      </c>
      <c r="E1225" s="13">
        <v>3.7415211200714098</v>
      </c>
      <c r="F1225" s="12">
        <v>1.2</v>
      </c>
      <c r="G1225" s="13">
        <v>0</v>
      </c>
      <c r="H1225" s="11">
        <v>0</v>
      </c>
      <c r="I1225" s="11">
        <v>0</v>
      </c>
      <c r="J1225" s="11">
        <v>0.22449126720428458</v>
      </c>
      <c r="K1225" s="12">
        <v>0.22449126720428458</v>
      </c>
      <c r="L1225" s="13">
        <v>0</v>
      </c>
      <c r="M1225" s="11">
        <v>0</v>
      </c>
      <c r="N1225" s="11">
        <v>0</v>
      </c>
      <c r="O1225" s="11">
        <v>0</v>
      </c>
      <c r="P1225" s="12">
        <v>0</v>
      </c>
    </row>
    <row r="1226" spans="1:16" x14ac:dyDescent="0.35">
      <c r="A1226" s="13" t="s">
        <v>231</v>
      </c>
      <c r="B1226" s="11" t="s">
        <v>280</v>
      </c>
      <c r="C1226" s="11" t="s">
        <v>231</v>
      </c>
      <c r="D1226" s="7" t="s">
        <v>254</v>
      </c>
      <c r="E1226" s="13">
        <v>23.317314386367809</v>
      </c>
      <c r="F1226" s="12">
        <v>0</v>
      </c>
      <c r="G1226" s="13">
        <v>0</v>
      </c>
      <c r="H1226" s="11">
        <v>0</v>
      </c>
      <c r="I1226" s="11">
        <v>0</v>
      </c>
      <c r="J1226" s="11">
        <v>0</v>
      </c>
      <c r="K1226" s="12">
        <v>0</v>
      </c>
      <c r="L1226" s="13">
        <v>0</v>
      </c>
      <c r="M1226" s="11">
        <v>0</v>
      </c>
      <c r="N1226" s="11">
        <v>0</v>
      </c>
      <c r="O1226" s="11">
        <v>0</v>
      </c>
      <c r="P1226" s="12">
        <v>0</v>
      </c>
    </row>
    <row r="1227" spans="1:16" x14ac:dyDescent="0.35">
      <c r="A1227" s="13" t="s">
        <v>231</v>
      </c>
      <c r="B1227" s="11" t="s">
        <v>280</v>
      </c>
      <c r="C1227" s="11" t="s">
        <v>231</v>
      </c>
      <c r="D1227" s="7" t="s">
        <v>97</v>
      </c>
      <c r="E1227" s="13">
        <v>16.95330810546875</v>
      </c>
      <c r="F1227" s="12">
        <v>3</v>
      </c>
      <c r="G1227" s="13">
        <v>0</v>
      </c>
      <c r="H1227" s="11">
        <v>0</v>
      </c>
      <c r="I1227" s="11">
        <v>0</v>
      </c>
      <c r="J1227" s="11">
        <v>5.0859924316406255</v>
      </c>
      <c r="K1227" s="12">
        <v>5.0859924316406255</v>
      </c>
      <c r="L1227" s="13">
        <v>0</v>
      </c>
      <c r="M1227" s="11">
        <v>0</v>
      </c>
      <c r="N1227" s="11">
        <v>0</v>
      </c>
      <c r="O1227" s="11">
        <v>0</v>
      </c>
      <c r="P1227" s="12">
        <v>0</v>
      </c>
    </row>
    <row r="1228" spans="1:16" x14ac:dyDescent="0.35">
      <c r="A1228" s="13" t="s">
        <v>231</v>
      </c>
      <c r="B1228" s="11" t="s">
        <v>280</v>
      </c>
      <c r="C1228" s="11" t="s">
        <v>231</v>
      </c>
      <c r="D1228" s="7" t="s">
        <v>170</v>
      </c>
      <c r="E1228" s="13">
        <v>153.28132611513132</v>
      </c>
      <c r="F1228" s="12">
        <v>8</v>
      </c>
      <c r="G1228" s="13">
        <v>30.656265223026267</v>
      </c>
      <c r="H1228" s="11">
        <v>30.656265223026267</v>
      </c>
      <c r="I1228" s="11">
        <v>30.656265223026267</v>
      </c>
      <c r="J1228" s="11">
        <v>30.656265223026267</v>
      </c>
      <c r="K1228" s="12">
        <v>122.62506089210507</v>
      </c>
      <c r="L1228" s="13">
        <v>0</v>
      </c>
      <c r="M1228" s="11">
        <v>0</v>
      </c>
      <c r="N1228" s="11">
        <v>0</v>
      </c>
      <c r="O1228" s="11">
        <v>0</v>
      </c>
      <c r="P1228" s="12">
        <v>0</v>
      </c>
    </row>
    <row r="1229" spans="1:16" x14ac:dyDescent="0.35">
      <c r="A1229" s="13" t="s">
        <v>231</v>
      </c>
      <c r="B1229" s="11" t="s">
        <v>280</v>
      </c>
      <c r="C1229" s="11" t="s">
        <v>231</v>
      </c>
      <c r="D1229" s="7" t="s">
        <v>318</v>
      </c>
      <c r="E1229" s="13">
        <v>81.28604793548584</v>
      </c>
      <c r="F1229" s="12">
        <v>0</v>
      </c>
      <c r="G1229" s="13">
        <v>0</v>
      </c>
      <c r="H1229" s="11">
        <v>0</v>
      </c>
      <c r="I1229" s="11">
        <v>0</v>
      </c>
      <c r="J1229" s="11">
        <v>0</v>
      </c>
      <c r="K1229" s="12">
        <v>0</v>
      </c>
      <c r="L1229" s="13">
        <v>0</v>
      </c>
      <c r="M1229" s="11">
        <v>0</v>
      </c>
      <c r="N1229" s="11">
        <v>0</v>
      </c>
      <c r="O1229" s="11">
        <v>0</v>
      </c>
      <c r="P1229" s="12">
        <v>0</v>
      </c>
    </row>
    <row r="1230" spans="1:16" x14ac:dyDescent="0.35">
      <c r="A1230" s="13" t="s">
        <v>231</v>
      </c>
      <c r="B1230" s="11" t="s">
        <v>280</v>
      </c>
      <c r="C1230" s="11" t="s">
        <v>231</v>
      </c>
      <c r="D1230" s="7" t="s">
        <v>218</v>
      </c>
      <c r="E1230" s="13">
        <v>30.588772058486931</v>
      </c>
      <c r="F1230" s="12">
        <v>4</v>
      </c>
      <c r="G1230" s="13">
        <v>0</v>
      </c>
      <c r="H1230" s="11">
        <v>0</v>
      </c>
      <c r="I1230" s="11">
        <v>0</v>
      </c>
      <c r="J1230" s="11">
        <v>12.235508823394774</v>
      </c>
      <c r="K1230" s="12">
        <v>12.235508823394774</v>
      </c>
      <c r="L1230" s="13">
        <v>0</v>
      </c>
      <c r="M1230" s="11">
        <v>0</v>
      </c>
      <c r="N1230" s="11">
        <v>0</v>
      </c>
      <c r="O1230" s="11">
        <v>0</v>
      </c>
      <c r="P1230" s="12">
        <v>0</v>
      </c>
    </row>
    <row r="1231" spans="1:16" x14ac:dyDescent="0.35">
      <c r="A1231" s="13" t="s">
        <v>231</v>
      </c>
      <c r="B1231" s="11" t="s">
        <v>280</v>
      </c>
      <c r="C1231" s="11" t="s">
        <v>231</v>
      </c>
      <c r="D1231" s="7" t="s">
        <v>319</v>
      </c>
      <c r="E1231" s="13">
        <v>16.622842073440548</v>
      </c>
      <c r="F1231" s="12">
        <v>0</v>
      </c>
      <c r="G1231" s="13">
        <v>0</v>
      </c>
      <c r="H1231" s="11">
        <v>0</v>
      </c>
      <c r="I1231" s="11">
        <v>0</v>
      </c>
      <c r="J1231" s="11">
        <v>0</v>
      </c>
      <c r="K1231" s="12">
        <v>0</v>
      </c>
      <c r="L1231" s="13">
        <v>0</v>
      </c>
      <c r="M1231" s="11">
        <v>0</v>
      </c>
      <c r="N1231" s="11">
        <v>0</v>
      </c>
      <c r="O1231" s="11">
        <v>0</v>
      </c>
      <c r="P1231" s="12">
        <v>0</v>
      </c>
    </row>
    <row r="1232" spans="1:16" x14ac:dyDescent="0.35">
      <c r="A1232" s="13" t="s">
        <v>231</v>
      </c>
      <c r="B1232" s="11" t="s">
        <v>280</v>
      </c>
      <c r="C1232" s="11" t="s">
        <v>231</v>
      </c>
      <c r="D1232" s="7" t="s">
        <v>320</v>
      </c>
      <c r="E1232" s="13">
        <v>88.341650962829576</v>
      </c>
      <c r="F1232" s="12">
        <v>0</v>
      </c>
      <c r="G1232" s="13">
        <v>0</v>
      </c>
      <c r="H1232" s="11">
        <v>0</v>
      </c>
      <c r="I1232" s="11">
        <v>0</v>
      </c>
      <c r="J1232" s="11">
        <v>0</v>
      </c>
      <c r="K1232" s="12">
        <v>0</v>
      </c>
      <c r="L1232" s="13">
        <v>0</v>
      </c>
      <c r="M1232" s="11">
        <v>0</v>
      </c>
      <c r="N1232" s="11">
        <v>0</v>
      </c>
      <c r="O1232" s="11">
        <v>0</v>
      </c>
      <c r="P1232" s="12">
        <v>0</v>
      </c>
    </row>
    <row r="1233" spans="1:16" x14ac:dyDescent="0.35">
      <c r="A1233" s="13" t="s">
        <v>231</v>
      </c>
      <c r="B1233" s="11" t="s">
        <v>280</v>
      </c>
      <c r="C1233" s="11" t="s">
        <v>231</v>
      </c>
      <c r="D1233" s="7" t="s">
        <v>256</v>
      </c>
      <c r="E1233" s="13">
        <v>13.1061000823975</v>
      </c>
      <c r="F1233" s="12">
        <v>0</v>
      </c>
      <c r="G1233" s="13">
        <v>0</v>
      </c>
      <c r="H1233" s="11">
        <v>0</v>
      </c>
      <c r="I1233" s="11">
        <v>0</v>
      </c>
      <c r="J1233" s="11">
        <v>0</v>
      </c>
      <c r="K1233" s="12">
        <v>0</v>
      </c>
      <c r="L1233" s="13">
        <v>0</v>
      </c>
      <c r="M1233" s="11">
        <v>0</v>
      </c>
      <c r="N1233" s="11">
        <v>0</v>
      </c>
      <c r="O1233" s="11">
        <v>0</v>
      </c>
      <c r="P1233" s="12">
        <v>0</v>
      </c>
    </row>
    <row r="1234" spans="1:16" x14ac:dyDescent="0.35">
      <c r="A1234" s="13" t="s">
        <v>231</v>
      </c>
      <c r="B1234" s="11" t="s">
        <v>280</v>
      </c>
      <c r="C1234" s="11" t="s">
        <v>231</v>
      </c>
      <c r="D1234" s="7" t="s">
        <v>146</v>
      </c>
      <c r="E1234" s="13">
        <v>22.303949594497681</v>
      </c>
      <c r="F1234" s="12">
        <v>2</v>
      </c>
      <c r="G1234" s="13">
        <v>4.4607899188995361</v>
      </c>
      <c r="H1234" s="11">
        <v>0</v>
      </c>
      <c r="I1234" s="11">
        <v>0</v>
      </c>
      <c r="J1234" s="11">
        <v>0</v>
      </c>
      <c r="K1234" s="12">
        <v>4.4607899188995361</v>
      </c>
      <c r="L1234" s="13">
        <v>0</v>
      </c>
      <c r="M1234" s="11">
        <v>0</v>
      </c>
      <c r="N1234" s="11">
        <v>0</v>
      </c>
      <c r="O1234" s="11">
        <v>0</v>
      </c>
      <c r="P1234" s="12">
        <v>0</v>
      </c>
    </row>
    <row r="1235" spans="1:16" x14ac:dyDescent="0.35">
      <c r="A1235" s="13" t="s">
        <v>231</v>
      </c>
      <c r="B1235" s="11" t="s">
        <v>280</v>
      </c>
      <c r="C1235" s="11" t="s">
        <v>231</v>
      </c>
      <c r="D1235" s="7" t="s">
        <v>113</v>
      </c>
      <c r="E1235" s="13">
        <v>127.2360287904739</v>
      </c>
      <c r="F1235" s="12">
        <v>0.35</v>
      </c>
      <c r="G1235" s="13">
        <v>2.226630503833293</v>
      </c>
      <c r="H1235" s="11">
        <v>0</v>
      </c>
      <c r="I1235" s="11">
        <v>0</v>
      </c>
      <c r="J1235" s="11">
        <v>0</v>
      </c>
      <c r="K1235" s="12">
        <v>2.226630503833293</v>
      </c>
      <c r="L1235" s="13">
        <v>0</v>
      </c>
      <c r="M1235" s="11">
        <v>0</v>
      </c>
      <c r="N1235" s="11">
        <v>0</v>
      </c>
      <c r="O1235" s="11">
        <v>0</v>
      </c>
      <c r="P1235" s="12">
        <v>0</v>
      </c>
    </row>
    <row r="1236" spans="1:16" x14ac:dyDescent="0.35">
      <c r="A1236" s="13" t="s">
        <v>231</v>
      </c>
      <c r="B1236" s="11" t="s">
        <v>280</v>
      </c>
      <c r="C1236" s="11" t="s">
        <v>231</v>
      </c>
      <c r="D1236" s="7" t="s">
        <v>147</v>
      </c>
      <c r="E1236" s="13">
        <v>150.43524384498591</v>
      </c>
      <c r="F1236" s="12">
        <v>0</v>
      </c>
      <c r="G1236" s="13">
        <v>0</v>
      </c>
      <c r="H1236" s="11">
        <v>0</v>
      </c>
      <c r="I1236" s="11">
        <v>0</v>
      </c>
      <c r="J1236" s="11">
        <v>0</v>
      </c>
      <c r="K1236" s="12">
        <v>0</v>
      </c>
      <c r="L1236" s="13">
        <v>0</v>
      </c>
      <c r="M1236" s="11">
        <v>0</v>
      </c>
      <c r="N1236" s="11">
        <v>0</v>
      </c>
      <c r="O1236" s="11">
        <v>0</v>
      </c>
      <c r="P1236" s="12">
        <v>0</v>
      </c>
    </row>
    <row r="1237" spans="1:16" x14ac:dyDescent="0.35">
      <c r="A1237" s="13" t="s">
        <v>231</v>
      </c>
      <c r="B1237" s="11" t="s">
        <v>280</v>
      </c>
      <c r="C1237" s="11" t="s">
        <v>231</v>
      </c>
      <c r="D1237" s="7" t="s">
        <v>189</v>
      </c>
      <c r="E1237" s="13">
        <v>4.17685747146606</v>
      </c>
      <c r="F1237" s="12">
        <v>0</v>
      </c>
      <c r="G1237" s="13">
        <v>0</v>
      </c>
      <c r="H1237" s="11">
        <v>0</v>
      </c>
      <c r="I1237" s="11">
        <v>0</v>
      </c>
      <c r="J1237" s="11">
        <v>0</v>
      </c>
      <c r="K1237" s="12">
        <v>0</v>
      </c>
      <c r="L1237" s="13">
        <v>0</v>
      </c>
      <c r="M1237" s="11">
        <v>0</v>
      </c>
      <c r="N1237" s="11">
        <v>0</v>
      </c>
      <c r="O1237" s="11">
        <v>0</v>
      </c>
      <c r="P1237" s="12">
        <v>0</v>
      </c>
    </row>
    <row r="1238" spans="1:16" x14ac:dyDescent="0.35">
      <c r="A1238" s="13" t="s">
        <v>231</v>
      </c>
      <c r="B1238" s="11" t="s">
        <v>280</v>
      </c>
      <c r="C1238" s="11" t="s">
        <v>231</v>
      </c>
      <c r="D1238" s="7" t="s">
        <v>211</v>
      </c>
      <c r="E1238" s="13">
        <v>392.21968746185303</v>
      </c>
      <c r="F1238" s="12">
        <v>0</v>
      </c>
      <c r="G1238" s="13">
        <v>0</v>
      </c>
      <c r="H1238" s="11">
        <v>0</v>
      </c>
      <c r="I1238" s="11">
        <v>0</v>
      </c>
      <c r="J1238" s="11">
        <v>0</v>
      </c>
      <c r="K1238" s="12">
        <v>0</v>
      </c>
      <c r="L1238" s="13">
        <v>0</v>
      </c>
      <c r="M1238" s="11">
        <v>0</v>
      </c>
      <c r="N1238" s="11">
        <v>0</v>
      </c>
      <c r="O1238" s="11">
        <v>0</v>
      </c>
      <c r="P1238" s="12">
        <v>0</v>
      </c>
    </row>
    <row r="1239" spans="1:16" x14ac:dyDescent="0.35">
      <c r="A1239" s="13" t="s">
        <v>231</v>
      </c>
      <c r="B1239" s="11" t="s">
        <v>280</v>
      </c>
      <c r="C1239" s="11" t="s">
        <v>231</v>
      </c>
      <c r="D1239" s="7" t="s">
        <v>98</v>
      </c>
      <c r="E1239" s="13">
        <v>15.119487479329099</v>
      </c>
      <c r="F1239" s="12">
        <v>0</v>
      </c>
      <c r="G1239" s="13">
        <v>0</v>
      </c>
      <c r="H1239" s="11">
        <v>0</v>
      </c>
      <c r="I1239" s="11">
        <v>0</v>
      </c>
      <c r="J1239" s="11">
        <v>0</v>
      </c>
      <c r="K1239" s="12">
        <v>0</v>
      </c>
      <c r="L1239" s="13">
        <v>0</v>
      </c>
      <c r="M1239" s="11">
        <v>0</v>
      </c>
      <c r="N1239" s="11">
        <v>0</v>
      </c>
      <c r="O1239" s="11">
        <v>0</v>
      </c>
      <c r="P1239" s="12">
        <v>0</v>
      </c>
    </row>
    <row r="1240" spans="1:16" x14ac:dyDescent="0.35">
      <c r="A1240" s="13" t="s">
        <v>231</v>
      </c>
      <c r="B1240" s="11" t="s">
        <v>280</v>
      </c>
      <c r="C1240" s="11" t="s">
        <v>231</v>
      </c>
      <c r="D1240" s="7" t="s">
        <v>99</v>
      </c>
      <c r="E1240" s="13">
        <v>70.264388442039532</v>
      </c>
      <c r="F1240" s="12">
        <v>0</v>
      </c>
      <c r="G1240" s="13">
        <v>0</v>
      </c>
      <c r="H1240" s="11">
        <v>0</v>
      </c>
      <c r="I1240" s="11">
        <v>0</v>
      </c>
      <c r="J1240" s="11">
        <v>0</v>
      </c>
      <c r="K1240" s="12">
        <v>0</v>
      </c>
      <c r="L1240" s="13">
        <v>0</v>
      </c>
      <c r="M1240" s="11">
        <v>0</v>
      </c>
      <c r="N1240" s="11">
        <v>0</v>
      </c>
      <c r="O1240" s="11">
        <v>0</v>
      </c>
      <c r="P1240" s="12">
        <v>0</v>
      </c>
    </row>
    <row r="1241" spans="1:16" x14ac:dyDescent="0.35">
      <c r="A1241" s="13" t="s">
        <v>231</v>
      </c>
      <c r="B1241" s="11" t="s">
        <v>280</v>
      </c>
      <c r="C1241" s="11" t="s">
        <v>231</v>
      </c>
      <c r="D1241" s="7" t="s">
        <v>100</v>
      </c>
      <c r="E1241" s="13">
        <v>142.6467004418374</v>
      </c>
      <c r="F1241" s="12">
        <v>0</v>
      </c>
      <c r="G1241" s="13">
        <v>0</v>
      </c>
      <c r="H1241" s="11">
        <v>0</v>
      </c>
      <c r="I1241" s="11">
        <v>0</v>
      </c>
      <c r="J1241" s="11">
        <v>0</v>
      </c>
      <c r="K1241" s="12">
        <v>0</v>
      </c>
      <c r="L1241" s="13">
        <v>0</v>
      </c>
      <c r="M1241" s="11">
        <v>0</v>
      </c>
      <c r="N1241" s="11">
        <v>0</v>
      </c>
      <c r="O1241" s="11">
        <v>0</v>
      </c>
      <c r="P1241" s="12">
        <v>0</v>
      </c>
    </row>
    <row r="1242" spans="1:16" x14ac:dyDescent="0.35">
      <c r="A1242" s="13" t="s">
        <v>231</v>
      </c>
      <c r="B1242" s="11" t="s">
        <v>280</v>
      </c>
      <c r="C1242" s="11" t="s">
        <v>231</v>
      </c>
      <c r="D1242" s="7" t="s">
        <v>321</v>
      </c>
      <c r="E1242" s="13">
        <v>1.2265248298645</v>
      </c>
      <c r="F1242" s="12">
        <v>0</v>
      </c>
      <c r="G1242" s="13">
        <v>0</v>
      </c>
      <c r="H1242" s="11">
        <v>0</v>
      </c>
      <c r="I1242" s="11">
        <v>0</v>
      </c>
      <c r="J1242" s="11">
        <v>0</v>
      </c>
      <c r="K1242" s="12">
        <v>0</v>
      </c>
      <c r="L1242" s="13">
        <v>0</v>
      </c>
      <c r="M1242" s="11">
        <v>0</v>
      </c>
      <c r="N1242" s="11">
        <v>0</v>
      </c>
      <c r="O1242" s="11">
        <v>0</v>
      </c>
      <c r="P1242" s="12">
        <v>0</v>
      </c>
    </row>
    <row r="1243" spans="1:16" x14ac:dyDescent="0.35">
      <c r="A1243" s="13" t="s">
        <v>231</v>
      </c>
      <c r="B1243" s="11" t="s">
        <v>280</v>
      </c>
      <c r="C1243" s="11" t="s">
        <v>231</v>
      </c>
      <c r="D1243" s="7" t="s">
        <v>322</v>
      </c>
      <c r="E1243" s="13">
        <v>8.6171836853027308</v>
      </c>
      <c r="F1243" s="12">
        <v>0</v>
      </c>
      <c r="G1243" s="13">
        <v>0</v>
      </c>
      <c r="H1243" s="11">
        <v>0</v>
      </c>
      <c r="I1243" s="11">
        <v>0</v>
      </c>
      <c r="J1243" s="11">
        <v>0</v>
      </c>
      <c r="K1243" s="12">
        <v>0</v>
      </c>
      <c r="L1243" s="13">
        <v>0</v>
      </c>
      <c r="M1243" s="11">
        <v>0</v>
      </c>
      <c r="N1243" s="11">
        <v>0</v>
      </c>
      <c r="O1243" s="11">
        <v>0</v>
      </c>
      <c r="P1243" s="12">
        <v>0</v>
      </c>
    </row>
    <row r="1244" spans="1:16" x14ac:dyDescent="0.35">
      <c r="A1244" s="13" t="s">
        <v>231</v>
      </c>
      <c r="B1244" s="11" t="s">
        <v>280</v>
      </c>
      <c r="C1244" s="11" t="s">
        <v>231</v>
      </c>
      <c r="D1244" s="7" t="s">
        <v>323</v>
      </c>
      <c r="E1244" s="13">
        <v>49.715110391378396</v>
      </c>
      <c r="F1244" s="12">
        <v>0</v>
      </c>
      <c r="G1244" s="13">
        <v>0</v>
      </c>
      <c r="H1244" s="11">
        <v>0</v>
      </c>
      <c r="I1244" s="11">
        <v>0</v>
      </c>
      <c r="J1244" s="11">
        <v>0</v>
      </c>
      <c r="K1244" s="12">
        <v>0</v>
      </c>
      <c r="L1244" s="13">
        <v>0</v>
      </c>
      <c r="M1244" s="11">
        <v>0</v>
      </c>
      <c r="N1244" s="11">
        <v>0</v>
      </c>
      <c r="O1244" s="11">
        <v>0</v>
      </c>
      <c r="P1244" s="12">
        <v>0</v>
      </c>
    </row>
    <row r="1245" spans="1:16" x14ac:dyDescent="0.35">
      <c r="A1245" s="13" t="s">
        <v>231</v>
      </c>
      <c r="B1245" s="11" t="s">
        <v>280</v>
      </c>
      <c r="C1245" s="11" t="s">
        <v>231</v>
      </c>
      <c r="D1245" s="7" t="s">
        <v>257</v>
      </c>
      <c r="E1245" s="13">
        <v>5.8544533252716002</v>
      </c>
      <c r="F1245" s="12">
        <v>0</v>
      </c>
      <c r="G1245" s="13">
        <v>0</v>
      </c>
      <c r="H1245" s="11">
        <v>0</v>
      </c>
      <c r="I1245" s="11">
        <v>0</v>
      </c>
      <c r="J1245" s="11">
        <v>0</v>
      </c>
      <c r="K1245" s="12">
        <v>0</v>
      </c>
      <c r="L1245" s="13">
        <v>0</v>
      </c>
      <c r="M1245" s="11">
        <v>0</v>
      </c>
      <c r="N1245" s="11">
        <v>0</v>
      </c>
      <c r="O1245" s="11">
        <v>0</v>
      </c>
      <c r="P1245" s="12">
        <v>0</v>
      </c>
    </row>
    <row r="1246" spans="1:16" x14ac:dyDescent="0.35">
      <c r="A1246" s="13" t="s">
        <v>231</v>
      </c>
      <c r="B1246" s="11" t="s">
        <v>280</v>
      </c>
      <c r="C1246" s="11" t="s">
        <v>231</v>
      </c>
      <c r="D1246" s="7" t="s">
        <v>324</v>
      </c>
      <c r="E1246" s="13">
        <v>8.8818871974945104</v>
      </c>
      <c r="F1246" s="12">
        <v>0</v>
      </c>
      <c r="G1246" s="13">
        <v>0</v>
      </c>
      <c r="H1246" s="11">
        <v>0</v>
      </c>
      <c r="I1246" s="11">
        <v>0</v>
      </c>
      <c r="J1246" s="11">
        <v>0</v>
      </c>
      <c r="K1246" s="12">
        <v>0</v>
      </c>
      <c r="L1246" s="13">
        <v>0</v>
      </c>
      <c r="M1246" s="11">
        <v>0</v>
      </c>
      <c r="N1246" s="11">
        <v>0</v>
      </c>
      <c r="O1246" s="11">
        <v>0</v>
      </c>
      <c r="P1246" s="12">
        <v>0</v>
      </c>
    </row>
    <row r="1247" spans="1:16" x14ac:dyDescent="0.35">
      <c r="A1247" s="13" t="s">
        <v>231</v>
      </c>
      <c r="B1247" s="11" t="s">
        <v>280</v>
      </c>
      <c r="C1247" s="11" t="s">
        <v>231</v>
      </c>
      <c r="D1247" s="7" t="s">
        <v>149</v>
      </c>
      <c r="E1247" s="13">
        <v>9.02789402008057</v>
      </c>
      <c r="F1247" s="12">
        <v>0</v>
      </c>
      <c r="G1247" s="13">
        <v>0</v>
      </c>
      <c r="H1247" s="11">
        <v>0</v>
      </c>
      <c r="I1247" s="11">
        <v>0</v>
      </c>
      <c r="J1247" s="11">
        <v>0</v>
      </c>
      <c r="K1247" s="12">
        <v>0</v>
      </c>
      <c r="L1247" s="13">
        <v>0</v>
      </c>
      <c r="M1247" s="11">
        <v>0</v>
      </c>
      <c r="N1247" s="11">
        <v>0</v>
      </c>
      <c r="O1247" s="11">
        <v>0</v>
      </c>
      <c r="P1247" s="12">
        <v>0</v>
      </c>
    </row>
    <row r="1248" spans="1:16" x14ac:dyDescent="0.35">
      <c r="A1248" s="13" t="s">
        <v>231</v>
      </c>
      <c r="B1248" s="11" t="s">
        <v>280</v>
      </c>
      <c r="C1248" s="11" t="s">
        <v>231</v>
      </c>
      <c r="D1248" s="7" t="s">
        <v>325</v>
      </c>
      <c r="E1248" s="13">
        <v>9.3854041099548304</v>
      </c>
      <c r="F1248" s="12">
        <v>0</v>
      </c>
      <c r="G1248" s="13">
        <v>0</v>
      </c>
      <c r="H1248" s="11">
        <v>0</v>
      </c>
      <c r="I1248" s="11">
        <v>0</v>
      </c>
      <c r="J1248" s="11">
        <v>0</v>
      </c>
      <c r="K1248" s="12">
        <v>0</v>
      </c>
      <c r="L1248" s="13">
        <v>0</v>
      </c>
      <c r="M1248" s="11">
        <v>0</v>
      </c>
      <c r="N1248" s="11">
        <v>0</v>
      </c>
      <c r="O1248" s="11">
        <v>0</v>
      </c>
      <c r="P1248" s="12">
        <v>0</v>
      </c>
    </row>
    <row r="1249" spans="1:16" x14ac:dyDescent="0.35">
      <c r="A1249" s="13" t="s">
        <v>231</v>
      </c>
      <c r="B1249" s="11" t="s">
        <v>280</v>
      </c>
      <c r="C1249" s="11" t="s">
        <v>231</v>
      </c>
      <c r="D1249" s="7" t="s">
        <v>326</v>
      </c>
      <c r="E1249" s="13">
        <v>1.0842425823211701</v>
      </c>
      <c r="F1249" s="12">
        <v>0</v>
      </c>
      <c r="G1249" s="13">
        <v>0</v>
      </c>
      <c r="H1249" s="11">
        <v>0</v>
      </c>
      <c r="I1249" s="11">
        <v>0</v>
      </c>
      <c r="J1249" s="11">
        <v>0</v>
      </c>
      <c r="K1249" s="12">
        <v>0</v>
      </c>
      <c r="L1249" s="13">
        <v>0</v>
      </c>
      <c r="M1249" s="11">
        <v>0</v>
      </c>
      <c r="N1249" s="11">
        <v>0</v>
      </c>
      <c r="O1249" s="11">
        <v>0</v>
      </c>
      <c r="P1249" s="12">
        <v>0</v>
      </c>
    </row>
    <row r="1250" spans="1:16" x14ac:dyDescent="0.35">
      <c r="A1250" s="13" t="s">
        <v>231</v>
      </c>
      <c r="B1250" s="11" t="s">
        <v>280</v>
      </c>
      <c r="C1250" s="11" t="s">
        <v>231</v>
      </c>
      <c r="D1250" s="7" t="s">
        <v>258</v>
      </c>
      <c r="E1250" s="13">
        <v>3.8355457782745397</v>
      </c>
      <c r="F1250" s="12">
        <v>0</v>
      </c>
      <c r="G1250" s="13">
        <v>0</v>
      </c>
      <c r="H1250" s="11">
        <v>0</v>
      </c>
      <c r="I1250" s="11">
        <v>0</v>
      </c>
      <c r="J1250" s="11">
        <v>0</v>
      </c>
      <c r="K1250" s="12">
        <v>0</v>
      </c>
      <c r="L1250" s="13">
        <v>0</v>
      </c>
      <c r="M1250" s="11">
        <v>0</v>
      </c>
      <c r="N1250" s="11">
        <v>0</v>
      </c>
      <c r="O1250" s="11">
        <v>0</v>
      </c>
      <c r="P1250" s="12">
        <v>0</v>
      </c>
    </row>
    <row r="1251" spans="1:16" x14ac:dyDescent="0.35">
      <c r="A1251" s="13" t="s">
        <v>231</v>
      </c>
      <c r="B1251" s="11" t="s">
        <v>280</v>
      </c>
      <c r="C1251" s="11" t="s">
        <v>231</v>
      </c>
      <c r="D1251" s="7" t="s">
        <v>327</v>
      </c>
      <c r="E1251" s="13">
        <v>74.970840096473637</v>
      </c>
      <c r="F1251" s="12">
        <v>0</v>
      </c>
      <c r="G1251" s="13">
        <v>0</v>
      </c>
      <c r="H1251" s="11">
        <v>0</v>
      </c>
      <c r="I1251" s="11">
        <v>0</v>
      </c>
      <c r="J1251" s="11">
        <v>0</v>
      </c>
      <c r="K1251" s="12">
        <v>0</v>
      </c>
      <c r="L1251" s="13">
        <v>0</v>
      </c>
      <c r="M1251" s="11">
        <v>0</v>
      </c>
      <c r="N1251" s="11">
        <v>0</v>
      </c>
      <c r="O1251" s="11">
        <v>0</v>
      </c>
      <c r="P1251" s="12">
        <v>0</v>
      </c>
    </row>
    <row r="1252" spans="1:16" x14ac:dyDescent="0.35">
      <c r="A1252" s="13" t="s">
        <v>231</v>
      </c>
      <c r="B1252" s="11" t="s">
        <v>280</v>
      </c>
      <c r="C1252" s="11" t="s">
        <v>231</v>
      </c>
      <c r="D1252" s="7" t="s">
        <v>190</v>
      </c>
      <c r="E1252" s="13">
        <v>1.8509116172790501</v>
      </c>
      <c r="F1252" s="12">
        <v>3.5</v>
      </c>
      <c r="G1252" s="13">
        <v>0.38869143962860048</v>
      </c>
      <c r="H1252" s="11">
        <v>0.5830371594429008</v>
      </c>
      <c r="I1252" s="11">
        <v>0</v>
      </c>
      <c r="J1252" s="11">
        <v>0</v>
      </c>
      <c r="K1252" s="12">
        <v>0.97172859907150122</v>
      </c>
      <c r="L1252" s="13">
        <v>0</v>
      </c>
      <c r="M1252" s="11">
        <v>0</v>
      </c>
      <c r="N1252" s="11">
        <v>0</v>
      </c>
      <c r="O1252" s="11">
        <v>0</v>
      </c>
      <c r="P1252" s="12">
        <v>0</v>
      </c>
    </row>
    <row r="1253" spans="1:16" x14ac:dyDescent="0.35">
      <c r="A1253" s="13" t="s">
        <v>231</v>
      </c>
      <c r="B1253" s="11" t="s">
        <v>280</v>
      </c>
      <c r="C1253" s="11" t="s">
        <v>231</v>
      </c>
      <c r="D1253" s="7" t="s">
        <v>328</v>
      </c>
      <c r="E1253" s="13">
        <v>0.76625871658325195</v>
      </c>
      <c r="F1253" s="12">
        <v>0</v>
      </c>
      <c r="G1253" s="13">
        <v>0</v>
      </c>
      <c r="H1253" s="11">
        <v>0</v>
      </c>
      <c r="I1253" s="11">
        <v>0</v>
      </c>
      <c r="J1253" s="11">
        <v>0</v>
      </c>
      <c r="K1253" s="12">
        <v>0</v>
      </c>
      <c r="L1253" s="13">
        <v>0</v>
      </c>
      <c r="M1253" s="11">
        <v>0</v>
      </c>
      <c r="N1253" s="11">
        <v>0</v>
      </c>
      <c r="O1253" s="11">
        <v>0</v>
      </c>
      <c r="P1253" s="12">
        <v>0</v>
      </c>
    </row>
    <row r="1254" spans="1:16" x14ac:dyDescent="0.35">
      <c r="A1254" s="13" t="s">
        <v>231</v>
      </c>
      <c r="B1254" s="11" t="s">
        <v>280</v>
      </c>
      <c r="C1254" s="11" t="s">
        <v>231</v>
      </c>
      <c r="D1254" s="7" t="s">
        <v>101</v>
      </c>
      <c r="E1254" s="13">
        <v>33.156044006347692</v>
      </c>
      <c r="F1254" s="12">
        <v>2</v>
      </c>
      <c r="G1254" s="13">
        <v>0</v>
      </c>
      <c r="H1254" s="11">
        <v>0</v>
      </c>
      <c r="I1254" s="11">
        <v>0</v>
      </c>
      <c r="J1254" s="11">
        <v>3.3156044006347694</v>
      </c>
      <c r="K1254" s="12">
        <v>3.3156044006347694</v>
      </c>
      <c r="L1254" s="13">
        <v>0</v>
      </c>
      <c r="M1254" s="11">
        <v>0</v>
      </c>
      <c r="N1254" s="11">
        <v>0</v>
      </c>
      <c r="O1254" s="11">
        <v>0</v>
      </c>
      <c r="P1254" s="12">
        <v>0</v>
      </c>
    </row>
    <row r="1255" spans="1:16" x14ac:dyDescent="0.35">
      <c r="A1255" s="13" t="s">
        <v>231</v>
      </c>
      <c r="B1255" s="11" t="s">
        <v>280</v>
      </c>
      <c r="C1255" s="11" t="s">
        <v>231</v>
      </c>
      <c r="D1255" s="7" t="s">
        <v>329</v>
      </c>
      <c r="E1255" s="13">
        <v>1.8733934164047199</v>
      </c>
      <c r="F1255" s="12">
        <v>0</v>
      </c>
      <c r="G1255" s="13">
        <v>0</v>
      </c>
      <c r="H1255" s="11">
        <v>0</v>
      </c>
      <c r="I1255" s="11">
        <v>0</v>
      </c>
      <c r="J1255" s="11">
        <v>0</v>
      </c>
      <c r="K1255" s="12">
        <v>0</v>
      </c>
      <c r="L1255" s="13">
        <v>0</v>
      </c>
      <c r="M1255" s="11">
        <v>0</v>
      </c>
      <c r="N1255" s="11">
        <v>0</v>
      </c>
      <c r="O1255" s="11">
        <v>0</v>
      </c>
      <c r="P1255" s="12">
        <v>0</v>
      </c>
    </row>
    <row r="1256" spans="1:16" x14ac:dyDescent="0.35">
      <c r="A1256" s="13" t="s">
        <v>231</v>
      </c>
      <c r="B1256" s="11" t="s">
        <v>280</v>
      </c>
      <c r="C1256" s="11" t="s">
        <v>231</v>
      </c>
      <c r="D1256" s="7" t="s">
        <v>330</v>
      </c>
      <c r="E1256" s="13">
        <v>1.61483442783356</v>
      </c>
      <c r="F1256" s="12">
        <v>0</v>
      </c>
      <c r="G1256" s="13">
        <v>0</v>
      </c>
      <c r="H1256" s="11">
        <v>0</v>
      </c>
      <c r="I1256" s="11">
        <v>0</v>
      </c>
      <c r="J1256" s="11">
        <v>0</v>
      </c>
      <c r="K1256" s="12">
        <v>0</v>
      </c>
      <c r="L1256" s="13">
        <v>0</v>
      </c>
      <c r="M1256" s="11">
        <v>0</v>
      </c>
      <c r="N1256" s="11">
        <v>0</v>
      </c>
      <c r="O1256" s="11">
        <v>0</v>
      </c>
      <c r="P1256" s="12">
        <v>0</v>
      </c>
    </row>
    <row r="1257" spans="1:16" x14ac:dyDescent="0.35">
      <c r="A1257" s="13" t="s">
        <v>231</v>
      </c>
      <c r="B1257" s="11" t="s">
        <v>280</v>
      </c>
      <c r="C1257" s="11" t="s">
        <v>231</v>
      </c>
      <c r="D1257" s="7" t="s">
        <v>70</v>
      </c>
      <c r="E1257" s="13">
        <v>4.5577659606933603</v>
      </c>
      <c r="F1257" s="12">
        <v>4</v>
      </c>
      <c r="G1257" s="13">
        <v>0.58339404296875008</v>
      </c>
      <c r="H1257" s="11">
        <v>0.87509106445312523</v>
      </c>
      <c r="I1257" s="11">
        <v>0</v>
      </c>
      <c r="J1257" s="11">
        <v>0</v>
      </c>
      <c r="K1257" s="12">
        <v>1.4584851074218754</v>
      </c>
      <c r="L1257" s="13">
        <v>0</v>
      </c>
      <c r="M1257" s="11">
        <v>0</v>
      </c>
      <c r="N1257" s="11">
        <v>0</v>
      </c>
      <c r="O1257" s="11">
        <v>0</v>
      </c>
      <c r="P1257" s="12">
        <v>0</v>
      </c>
    </row>
    <row r="1258" spans="1:16" x14ac:dyDescent="0.35">
      <c r="A1258" s="13" t="s">
        <v>231</v>
      </c>
      <c r="B1258" s="11" t="s">
        <v>280</v>
      </c>
      <c r="C1258" s="11" t="s">
        <v>231</v>
      </c>
      <c r="D1258" s="7" t="s">
        <v>331</v>
      </c>
      <c r="E1258" s="13">
        <v>3.8259255886077899</v>
      </c>
      <c r="F1258" s="12">
        <v>0</v>
      </c>
      <c r="G1258" s="13">
        <v>0</v>
      </c>
      <c r="H1258" s="11">
        <v>0</v>
      </c>
      <c r="I1258" s="11">
        <v>0</v>
      </c>
      <c r="J1258" s="11">
        <v>0</v>
      </c>
      <c r="K1258" s="12">
        <v>0</v>
      </c>
      <c r="L1258" s="13">
        <v>0</v>
      </c>
      <c r="M1258" s="11">
        <v>0</v>
      </c>
      <c r="N1258" s="11">
        <v>0</v>
      </c>
      <c r="O1258" s="11">
        <v>0</v>
      </c>
      <c r="P1258" s="12">
        <v>0</v>
      </c>
    </row>
    <row r="1259" spans="1:16" x14ac:dyDescent="0.35">
      <c r="A1259" s="13" t="s">
        <v>231</v>
      </c>
      <c r="B1259" s="11" t="s">
        <v>280</v>
      </c>
      <c r="C1259" s="11" t="s">
        <v>231</v>
      </c>
      <c r="D1259" s="7" t="s">
        <v>151</v>
      </c>
      <c r="E1259" s="13">
        <v>26.08376336097713</v>
      </c>
      <c r="F1259" s="12">
        <v>0</v>
      </c>
      <c r="G1259" s="13">
        <v>0</v>
      </c>
      <c r="H1259" s="11">
        <v>0</v>
      </c>
      <c r="I1259" s="11">
        <v>0</v>
      </c>
      <c r="J1259" s="11">
        <v>0</v>
      </c>
      <c r="K1259" s="12">
        <v>0</v>
      </c>
      <c r="L1259" s="13">
        <v>0</v>
      </c>
      <c r="M1259" s="11">
        <v>0</v>
      </c>
      <c r="N1259" s="11">
        <v>0</v>
      </c>
      <c r="O1259" s="11">
        <v>0</v>
      </c>
      <c r="P1259" s="12">
        <v>0</v>
      </c>
    </row>
    <row r="1260" spans="1:16" x14ac:dyDescent="0.35">
      <c r="A1260" s="13" t="s">
        <v>231</v>
      </c>
      <c r="B1260" s="11" t="s">
        <v>280</v>
      </c>
      <c r="C1260" s="11" t="s">
        <v>231</v>
      </c>
      <c r="D1260" s="7" t="s">
        <v>332</v>
      </c>
      <c r="E1260" s="13">
        <v>1.3072761297226001</v>
      </c>
      <c r="F1260" s="12">
        <v>0</v>
      </c>
      <c r="G1260" s="13">
        <v>0</v>
      </c>
      <c r="H1260" s="11">
        <v>0</v>
      </c>
      <c r="I1260" s="11">
        <v>0</v>
      </c>
      <c r="J1260" s="11">
        <v>0</v>
      </c>
      <c r="K1260" s="12">
        <v>0</v>
      </c>
      <c r="L1260" s="13">
        <v>0</v>
      </c>
      <c r="M1260" s="11">
        <v>0</v>
      </c>
      <c r="N1260" s="11">
        <v>0</v>
      </c>
      <c r="O1260" s="11">
        <v>0</v>
      </c>
      <c r="P1260" s="12">
        <v>0</v>
      </c>
    </row>
    <row r="1261" spans="1:16" x14ac:dyDescent="0.35">
      <c r="A1261" s="13" t="s">
        <v>231</v>
      </c>
      <c r="B1261" s="11" t="s">
        <v>280</v>
      </c>
      <c r="C1261" s="11" t="s">
        <v>231</v>
      </c>
      <c r="D1261" s="7" t="s">
        <v>152</v>
      </c>
      <c r="E1261" s="13">
        <v>24.230642139911634</v>
      </c>
      <c r="F1261" s="12">
        <v>0</v>
      </c>
      <c r="G1261" s="13">
        <v>0</v>
      </c>
      <c r="H1261" s="11">
        <v>0</v>
      </c>
      <c r="I1261" s="11">
        <v>0</v>
      </c>
      <c r="J1261" s="11">
        <v>0</v>
      </c>
      <c r="K1261" s="12">
        <v>0</v>
      </c>
      <c r="L1261" s="13">
        <v>0</v>
      </c>
      <c r="M1261" s="11">
        <v>0</v>
      </c>
      <c r="N1261" s="11">
        <v>0</v>
      </c>
      <c r="O1261" s="11">
        <v>0</v>
      </c>
      <c r="P1261" s="12">
        <v>0</v>
      </c>
    </row>
    <row r="1262" spans="1:16" x14ac:dyDescent="0.35">
      <c r="A1262" s="13" t="s">
        <v>231</v>
      </c>
      <c r="B1262" s="11" t="s">
        <v>280</v>
      </c>
      <c r="C1262" s="11" t="s">
        <v>231</v>
      </c>
      <c r="D1262" s="7" t="s">
        <v>71</v>
      </c>
      <c r="E1262" s="13">
        <v>1783.1350319385524</v>
      </c>
      <c r="F1262" s="12">
        <v>3</v>
      </c>
      <c r="G1262" s="13">
        <v>641.92861149787882</v>
      </c>
      <c r="H1262" s="11">
        <v>0</v>
      </c>
      <c r="I1262" s="11">
        <v>0</v>
      </c>
      <c r="J1262" s="11">
        <v>0</v>
      </c>
      <c r="K1262" s="12">
        <v>641.92861149787882</v>
      </c>
      <c r="L1262" s="13">
        <v>374.45835670709602</v>
      </c>
      <c r="M1262" s="11">
        <v>0</v>
      </c>
      <c r="N1262" s="11">
        <v>0</v>
      </c>
      <c r="O1262" s="11">
        <v>0</v>
      </c>
      <c r="P1262" s="12">
        <v>374.45835670709602</v>
      </c>
    </row>
    <row r="1263" spans="1:16" x14ac:dyDescent="0.35">
      <c r="A1263" s="13" t="s">
        <v>231</v>
      </c>
      <c r="B1263" s="11" t="s">
        <v>280</v>
      </c>
      <c r="C1263" s="11" t="s">
        <v>231</v>
      </c>
      <c r="D1263" s="7" t="s">
        <v>259</v>
      </c>
      <c r="E1263" s="13">
        <v>32.828341603279092</v>
      </c>
      <c r="F1263" s="12">
        <v>0</v>
      </c>
      <c r="G1263" s="13">
        <v>0</v>
      </c>
      <c r="H1263" s="11">
        <v>0</v>
      </c>
      <c r="I1263" s="11">
        <v>0</v>
      </c>
      <c r="J1263" s="11">
        <v>0</v>
      </c>
      <c r="K1263" s="12">
        <v>0</v>
      </c>
      <c r="L1263" s="13">
        <v>0</v>
      </c>
      <c r="M1263" s="11">
        <v>0</v>
      </c>
      <c r="N1263" s="11">
        <v>0</v>
      </c>
      <c r="O1263" s="11">
        <v>0</v>
      </c>
      <c r="P1263" s="12">
        <v>0</v>
      </c>
    </row>
    <row r="1264" spans="1:16" x14ac:dyDescent="0.35">
      <c r="A1264" s="13" t="s">
        <v>231</v>
      </c>
      <c r="B1264" s="11" t="s">
        <v>280</v>
      </c>
      <c r="C1264" s="11" t="s">
        <v>231</v>
      </c>
      <c r="D1264" s="7" t="s">
        <v>333</v>
      </c>
      <c r="E1264" s="13">
        <v>2.9813699722289999</v>
      </c>
      <c r="F1264" s="12">
        <v>0</v>
      </c>
      <c r="G1264" s="13">
        <v>0</v>
      </c>
      <c r="H1264" s="11">
        <v>0</v>
      </c>
      <c r="I1264" s="11">
        <v>0</v>
      </c>
      <c r="J1264" s="11">
        <v>0</v>
      </c>
      <c r="K1264" s="12">
        <v>0</v>
      </c>
      <c r="L1264" s="13">
        <v>0</v>
      </c>
      <c r="M1264" s="11">
        <v>0</v>
      </c>
      <c r="N1264" s="11">
        <v>0</v>
      </c>
      <c r="O1264" s="11">
        <v>0</v>
      </c>
      <c r="P1264" s="12">
        <v>0</v>
      </c>
    </row>
    <row r="1265" spans="1:16" x14ac:dyDescent="0.35">
      <c r="A1265" s="13" t="s">
        <v>231</v>
      </c>
      <c r="B1265" s="11" t="s">
        <v>280</v>
      </c>
      <c r="C1265" s="11" t="s">
        <v>231</v>
      </c>
      <c r="D1265" s="7" t="s">
        <v>334</v>
      </c>
      <c r="E1265" s="13">
        <v>7.3267259597778303</v>
      </c>
      <c r="F1265" s="12">
        <v>0</v>
      </c>
      <c r="G1265" s="13">
        <v>0</v>
      </c>
      <c r="H1265" s="11">
        <v>0</v>
      </c>
      <c r="I1265" s="11">
        <v>0</v>
      </c>
      <c r="J1265" s="11">
        <v>0</v>
      </c>
      <c r="K1265" s="12">
        <v>0</v>
      </c>
      <c r="L1265" s="13">
        <v>0</v>
      </c>
      <c r="M1265" s="11">
        <v>0</v>
      </c>
      <c r="N1265" s="11">
        <v>0</v>
      </c>
      <c r="O1265" s="11">
        <v>0</v>
      </c>
      <c r="P1265" s="12">
        <v>0</v>
      </c>
    </row>
    <row r="1266" spans="1:16" x14ac:dyDescent="0.35">
      <c r="A1266" s="13" t="s">
        <v>231</v>
      </c>
      <c r="B1266" s="11" t="s">
        <v>280</v>
      </c>
      <c r="C1266" s="11" t="s">
        <v>231</v>
      </c>
      <c r="D1266" s="7" t="s">
        <v>72</v>
      </c>
      <c r="E1266" s="13">
        <v>342.73085284233099</v>
      </c>
      <c r="F1266" s="12">
        <v>2</v>
      </c>
      <c r="G1266" s="13">
        <v>0</v>
      </c>
      <c r="H1266" s="11">
        <v>0</v>
      </c>
      <c r="I1266" s="11">
        <v>0</v>
      </c>
      <c r="J1266" s="11">
        <v>34.273085284233098</v>
      </c>
      <c r="K1266" s="12">
        <v>34.273085284233098</v>
      </c>
      <c r="L1266" s="13">
        <v>0</v>
      </c>
      <c r="M1266" s="11">
        <v>0</v>
      </c>
      <c r="N1266" s="11">
        <v>6.85461705684662</v>
      </c>
      <c r="O1266" s="11">
        <v>13.70923411369324</v>
      </c>
      <c r="P1266" s="12">
        <v>20.563851170539859</v>
      </c>
    </row>
    <row r="1267" spans="1:16" x14ac:dyDescent="0.35">
      <c r="A1267" s="13" t="s">
        <v>231</v>
      </c>
      <c r="B1267" s="11" t="s">
        <v>280</v>
      </c>
      <c r="C1267" s="11" t="s">
        <v>231</v>
      </c>
      <c r="D1267" s="7" t="s">
        <v>73</v>
      </c>
      <c r="E1267" s="13">
        <v>500.32048010826099</v>
      </c>
      <c r="F1267" s="12">
        <v>0</v>
      </c>
      <c r="G1267" s="13">
        <v>0</v>
      </c>
      <c r="H1267" s="11">
        <v>0</v>
      </c>
      <c r="I1267" s="11">
        <v>0</v>
      </c>
      <c r="J1267" s="11">
        <v>0</v>
      </c>
      <c r="K1267" s="12">
        <v>0</v>
      </c>
      <c r="L1267" s="13">
        <v>0</v>
      </c>
      <c r="M1267" s="11">
        <v>0</v>
      </c>
      <c r="N1267" s="11">
        <v>0</v>
      </c>
      <c r="O1267" s="11">
        <v>0</v>
      </c>
      <c r="P1267" s="12">
        <v>0</v>
      </c>
    </row>
    <row r="1268" spans="1:16" x14ac:dyDescent="0.35">
      <c r="A1268" s="13" t="s">
        <v>231</v>
      </c>
      <c r="B1268" s="11" t="s">
        <v>280</v>
      </c>
      <c r="C1268" s="11" t="s">
        <v>231</v>
      </c>
      <c r="D1268" s="7" t="s">
        <v>74</v>
      </c>
      <c r="E1268" s="13">
        <v>517.30087637901306</v>
      </c>
      <c r="F1268" s="12">
        <v>0</v>
      </c>
      <c r="G1268" s="13">
        <v>0</v>
      </c>
      <c r="H1268" s="11">
        <v>0</v>
      </c>
      <c r="I1268" s="11">
        <v>0</v>
      </c>
      <c r="J1268" s="11">
        <v>0</v>
      </c>
      <c r="K1268" s="12">
        <v>0</v>
      </c>
      <c r="L1268" s="13">
        <v>0</v>
      </c>
      <c r="M1268" s="11">
        <v>0</v>
      </c>
      <c r="N1268" s="11">
        <v>0</v>
      </c>
      <c r="O1268" s="11">
        <v>0</v>
      </c>
      <c r="P1268" s="12">
        <v>0</v>
      </c>
    </row>
    <row r="1269" spans="1:16" x14ac:dyDescent="0.35">
      <c r="A1269" s="13" t="s">
        <v>231</v>
      </c>
      <c r="B1269" s="11" t="s">
        <v>280</v>
      </c>
      <c r="C1269" s="11" t="s">
        <v>231</v>
      </c>
      <c r="D1269" s="7" t="s">
        <v>154</v>
      </c>
      <c r="E1269" s="13">
        <v>1430.5134451538327</v>
      </c>
      <c r="F1269" s="12">
        <v>5</v>
      </c>
      <c r="G1269" s="13">
        <v>228.88215122461324</v>
      </c>
      <c r="H1269" s="11">
        <v>343.32322683691984</v>
      </c>
      <c r="I1269" s="11">
        <v>0</v>
      </c>
      <c r="J1269" s="11">
        <v>0</v>
      </c>
      <c r="K1269" s="12">
        <v>572.20537806153311</v>
      </c>
      <c r="L1269" s="13">
        <v>0</v>
      </c>
      <c r="M1269" s="11">
        <v>0</v>
      </c>
      <c r="N1269" s="11">
        <v>0</v>
      </c>
      <c r="O1269" s="11">
        <v>0</v>
      </c>
      <c r="P1269" s="12">
        <v>0</v>
      </c>
    </row>
    <row r="1270" spans="1:16" x14ac:dyDescent="0.35">
      <c r="A1270" s="13" t="s">
        <v>231</v>
      </c>
      <c r="B1270" s="11" t="s">
        <v>280</v>
      </c>
      <c r="C1270" s="11" t="s">
        <v>231</v>
      </c>
      <c r="D1270" s="7" t="s">
        <v>121</v>
      </c>
      <c r="E1270" s="13">
        <v>176.87150639295578</v>
      </c>
      <c r="F1270" s="12">
        <v>2</v>
      </c>
      <c r="G1270" s="13">
        <v>0</v>
      </c>
      <c r="H1270" s="11">
        <v>0</v>
      </c>
      <c r="I1270" s="11">
        <v>53.061451917886735</v>
      </c>
      <c r="J1270" s="11">
        <v>0</v>
      </c>
      <c r="K1270" s="12">
        <v>53.061451917886735</v>
      </c>
      <c r="L1270" s="13">
        <v>0</v>
      </c>
      <c r="M1270" s="11">
        <v>0</v>
      </c>
      <c r="N1270" s="11">
        <v>0</v>
      </c>
      <c r="O1270" s="11">
        <v>0</v>
      </c>
      <c r="P1270" s="12">
        <v>0</v>
      </c>
    </row>
    <row r="1271" spans="1:16" x14ac:dyDescent="0.35">
      <c r="A1271" s="13" t="s">
        <v>231</v>
      </c>
      <c r="B1271" s="11" t="s">
        <v>280</v>
      </c>
      <c r="C1271" s="11" t="s">
        <v>231</v>
      </c>
      <c r="D1271" s="7" t="s">
        <v>261</v>
      </c>
      <c r="E1271" s="13">
        <v>293.75389224290853</v>
      </c>
      <c r="F1271" s="12">
        <v>0</v>
      </c>
      <c r="G1271" s="13">
        <v>0</v>
      </c>
      <c r="H1271" s="11">
        <v>0</v>
      </c>
      <c r="I1271" s="11">
        <v>0</v>
      </c>
      <c r="J1271" s="11">
        <v>0</v>
      </c>
      <c r="K1271" s="12">
        <v>0</v>
      </c>
      <c r="L1271" s="13">
        <v>0</v>
      </c>
      <c r="M1271" s="11">
        <v>0</v>
      </c>
      <c r="N1271" s="11">
        <v>0</v>
      </c>
      <c r="O1271" s="11">
        <v>0</v>
      </c>
      <c r="P1271" s="12">
        <v>0</v>
      </c>
    </row>
    <row r="1272" spans="1:16" x14ac:dyDescent="0.35">
      <c r="A1272" s="13" t="s">
        <v>231</v>
      </c>
      <c r="B1272" s="11" t="s">
        <v>280</v>
      </c>
      <c r="C1272" s="11" t="s">
        <v>231</v>
      </c>
      <c r="D1272" s="7" t="s">
        <v>204</v>
      </c>
      <c r="E1272" s="13">
        <v>1.2087656259536701</v>
      </c>
      <c r="F1272" s="12">
        <v>0</v>
      </c>
      <c r="G1272" s="13">
        <v>0</v>
      </c>
      <c r="H1272" s="11">
        <v>0</v>
      </c>
      <c r="I1272" s="11">
        <v>0</v>
      </c>
      <c r="J1272" s="11">
        <v>0</v>
      </c>
      <c r="K1272" s="12">
        <v>0</v>
      </c>
      <c r="L1272" s="13">
        <v>0</v>
      </c>
      <c r="M1272" s="11">
        <v>0</v>
      </c>
      <c r="N1272" s="11">
        <v>0</v>
      </c>
      <c r="O1272" s="11">
        <v>0</v>
      </c>
      <c r="P1272" s="12">
        <v>0</v>
      </c>
    </row>
    <row r="1273" spans="1:16" x14ac:dyDescent="0.35">
      <c r="A1273" s="13" t="s">
        <v>231</v>
      </c>
      <c r="B1273" s="11" t="s">
        <v>280</v>
      </c>
      <c r="C1273" s="11" t="s">
        <v>231</v>
      </c>
      <c r="D1273" s="7" t="s">
        <v>178</v>
      </c>
      <c r="E1273" s="13">
        <v>13.483928680419901</v>
      </c>
      <c r="F1273" s="12">
        <v>0</v>
      </c>
      <c r="G1273" s="13">
        <v>0</v>
      </c>
      <c r="H1273" s="11">
        <v>0</v>
      </c>
      <c r="I1273" s="11">
        <v>0</v>
      </c>
      <c r="J1273" s="11">
        <v>0</v>
      </c>
      <c r="K1273" s="12">
        <v>0</v>
      </c>
      <c r="L1273" s="13">
        <v>0</v>
      </c>
      <c r="M1273" s="11">
        <v>0</v>
      </c>
      <c r="N1273" s="11">
        <v>0</v>
      </c>
      <c r="O1273" s="11">
        <v>0</v>
      </c>
      <c r="P1273" s="12">
        <v>0</v>
      </c>
    </row>
    <row r="1274" spans="1:16" x14ac:dyDescent="0.35">
      <c r="A1274" s="13" t="s">
        <v>231</v>
      </c>
      <c r="B1274" s="11" t="s">
        <v>280</v>
      </c>
      <c r="C1274" s="11" t="s">
        <v>231</v>
      </c>
      <c r="D1274" s="7" t="s">
        <v>76</v>
      </c>
      <c r="E1274" s="13">
        <v>710.59706783294632</v>
      </c>
      <c r="F1274" s="12">
        <v>0.18</v>
      </c>
      <c r="G1274" s="13">
        <v>6.3953736104965166</v>
      </c>
      <c r="H1274" s="11">
        <v>0</v>
      </c>
      <c r="I1274" s="11">
        <v>0</v>
      </c>
      <c r="J1274" s="11">
        <v>0</v>
      </c>
      <c r="K1274" s="12">
        <v>6.3953736104965166</v>
      </c>
      <c r="L1274" s="13">
        <v>3.8372241662979096</v>
      </c>
      <c r="M1274" s="11">
        <v>0</v>
      </c>
      <c r="N1274" s="11">
        <v>0</v>
      </c>
      <c r="O1274" s="11">
        <v>0</v>
      </c>
      <c r="P1274" s="12">
        <v>3.8372241662979096</v>
      </c>
    </row>
    <row r="1275" spans="1:16" x14ac:dyDescent="0.35">
      <c r="A1275" s="13" t="s">
        <v>231</v>
      </c>
      <c r="B1275" s="11" t="s">
        <v>280</v>
      </c>
      <c r="C1275" s="11" t="s">
        <v>231</v>
      </c>
      <c r="D1275" s="7" t="s">
        <v>335</v>
      </c>
      <c r="E1275" s="13">
        <v>3.8730385303497301</v>
      </c>
      <c r="F1275" s="12">
        <v>0</v>
      </c>
      <c r="G1275" s="13">
        <v>0</v>
      </c>
      <c r="H1275" s="11">
        <v>0</v>
      </c>
      <c r="I1275" s="11">
        <v>0</v>
      </c>
      <c r="J1275" s="11">
        <v>0</v>
      </c>
      <c r="K1275" s="12">
        <v>0</v>
      </c>
      <c r="L1275" s="13">
        <v>0</v>
      </c>
      <c r="M1275" s="11">
        <v>0</v>
      </c>
      <c r="N1275" s="11">
        <v>0</v>
      </c>
      <c r="O1275" s="11">
        <v>0</v>
      </c>
      <c r="P1275" s="12">
        <v>0</v>
      </c>
    </row>
    <row r="1276" spans="1:16" x14ac:dyDescent="0.35">
      <c r="A1276" s="13" t="s">
        <v>231</v>
      </c>
      <c r="B1276" s="11" t="s">
        <v>280</v>
      </c>
      <c r="C1276" s="11" t="s">
        <v>231</v>
      </c>
      <c r="D1276" s="7" t="s">
        <v>336</v>
      </c>
      <c r="E1276" s="13">
        <v>1.0462511777877801</v>
      </c>
      <c r="F1276" s="12">
        <v>0</v>
      </c>
      <c r="G1276" s="13">
        <v>0</v>
      </c>
      <c r="H1276" s="11">
        <v>0</v>
      </c>
      <c r="I1276" s="11">
        <v>0</v>
      </c>
      <c r="J1276" s="11">
        <v>0</v>
      </c>
      <c r="K1276" s="12">
        <v>0</v>
      </c>
      <c r="L1276" s="13">
        <v>0</v>
      </c>
      <c r="M1276" s="11">
        <v>0</v>
      </c>
      <c r="N1276" s="11">
        <v>0</v>
      </c>
      <c r="O1276" s="11">
        <v>0</v>
      </c>
      <c r="P1276" s="12">
        <v>0</v>
      </c>
    </row>
    <row r="1277" spans="1:16" x14ac:dyDescent="0.35">
      <c r="A1277" s="13" t="s">
        <v>231</v>
      </c>
      <c r="B1277" s="11" t="s">
        <v>280</v>
      </c>
      <c r="C1277" s="11" t="s">
        <v>231</v>
      </c>
      <c r="D1277" s="7" t="s">
        <v>102</v>
      </c>
      <c r="E1277" s="13">
        <v>7.6957614421844394</v>
      </c>
      <c r="F1277" s="12">
        <v>2</v>
      </c>
      <c r="G1277" s="13">
        <v>0</v>
      </c>
      <c r="H1277" s="11">
        <v>0</v>
      </c>
      <c r="I1277" s="11">
        <v>0</v>
      </c>
      <c r="J1277" s="11">
        <v>2.3087284326553319</v>
      </c>
      <c r="K1277" s="12">
        <v>2.3087284326553319</v>
      </c>
      <c r="L1277" s="13">
        <v>0</v>
      </c>
      <c r="M1277" s="11">
        <v>0</v>
      </c>
      <c r="N1277" s="11">
        <v>0</v>
      </c>
      <c r="O1277" s="11">
        <v>0</v>
      </c>
      <c r="P1277" s="12">
        <v>0</v>
      </c>
    </row>
    <row r="1278" spans="1:16" x14ac:dyDescent="0.35">
      <c r="A1278" s="13" t="s">
        <v>231</v>
      </c>
      <c r="B1278" s="11" t="s">
        <v>280</v>
      </c>
      <c r="C1278" s="11" t="s">
        <v>231</v>
      </c>
      <c r="D1278" s="7" t="s">
        <v>179</v>
      </c>
      <c r="E1278" s="13">
        <v>60.334140777587876</v>
      </c>
      <c r="F1278" s="12">
        <v>1.5</v>
      </c>
      <c r="G1278" s="13">
        <v>2.2625302791595456</v>
      </c>
      <c r="H1278" s="11">
        <v>2.2625302791595456</v>
      </c>
      <c r="I1278" s="11">
        <v>2.2625302791595456</v>
      </c>
      <c r="J1278" s="11">
        <v>2.2625302791595456</v>
      </c>
      <c r="K1278" s="12">
        <v>9.0501211166381825</v>
      </c>
      <c r="L1278" s="13">
        <v>0</v>
      </c>
      <c r="M1278" s="11">
        <v>0</v>
      </c>
      <c r="N1278" s="11">
        <v>0</v>
      </c>
      <c r="O1278" s="11">
        <v>0</v>
      </c>
      <c r="P1278" s="12">
        <v>0</v>
      </c>
    </row>
    <row r="1279" spans="1:16" x14ac:dyDescent="0.35">
      <c r="A1279" s="13" t="s">
        <v>231</v>
      </c>
      <c r="B1279" s="11" t="s">
        <v>280</v>
      </c>
      <c r="C1279" s="11" t="s">
        <v>231</v>
      </c>
      <c r="D1279" s="7" t="s">
        <v>262</v>
      </c>
      <c r="E1279" s="13">
        <v>58.0339486598969</v>
      </c>
      <c r="F1279" s="12">
        <v>0</v>
      </c>
      <c r="G1279" s="13">
        <v>0</v>
      </c>
      <c r="H1279" s="11">
        <v>0</v>
      </c>
      <c r="I1279" s="11">
        <v>0</v>
      </c>
      <c r="J1279" s="11">
        <v>0</v>
      </c>
      <c r="K1279" s="12">
        <v>0</v>
      </c>
      <c r="L1279" s="13">
        <v>0</v>
      </c>
      <c r="M1279" s="11">
        <v>0</v>
      </c>
      <c r="N1279" s="11">
        <v>0</v>
      </c>
      <c r="O1279" s="11">
        <v>0</v>
      </c>
      <c r="P1279" s="12">
        <v>0</v>
      </c>
    </row>
    <row r="1280" spans="1:16" x14ac:dyDescent="0.35">
      <c r="A1280" s="13" t="s">
        <v>231</v>
      </c>
      <c r="B1280" s="11" t="s">
        <v>280</v>
      </c>
      <c r="C1280" s="11" t="s">
        <v>231</v>
      </c>
      <c r="D1280" s="7" t="s">
        <v>171</v>
      </c>
      <c r="E1280" s="13">
        <v>10.099966943264</v>
      </c>
      <c r="F1280" s="12">
        <v>2</v>
      </c>
      <c r="G1280" s="13">
        <v>0</v>
      </c>
      <c r="H1280" s="11">
        <v>0</v>
      </c>
      <c r="I1280" s="11">
        <v>0</v>
      </c>
      <c r="J1280" s="11">
        <v>4.0399867773056002</v>
      </c>
      <c r="K1280" s="12">
        <v>4.0399867773056002</v>
      </c>
      <c r="L1280" s="13">
        <v>0</v>
      </c>
      <c r="M1280" s="11">
        <v>0</v>
      </c>
      <c r="N1280" s="11">
        <v>0</v>
      </c>
      <c r="O1280" s="11">
        <v>0.20199933886528001</v>
      </c>
      <c r="P1280" s="12">
        <v>0.20199933886528001</v>
      </c>
    </row>
    <row r="1281" spans="1:16" x14ac:dyDescent="0.35">
      <c r="A1281" s="13" t="s">
        <v>231</v>
      </c>
      <c r="B1281" s="11" t="s">
        <v>280</v>
      </c>
      <c r="C1281" s="11" t="s">
        <v>231</v>
      </c>
      <c r="D1281" s="7" t="s">
        <v>114</v>
      </c>
      <c r="E1281" s="13">
        <v>158.54526138305661</v>
      </c>
      <c r="F1281" s="12">
        <v>2</v>
      </c>
      <c r="G1281" s="13">
        <v>0</v>
      </c>
      <c r="H1281" s="11">
        <v>0</v>
      </c>
      <c r="I1281" s="11">
        <v>0</v>
      </c>
      <c r="J1281" s="11">
        <v>63.418104553222648</v>
      </c>
      <c r="K1281" s="12">
        <v>63.418104553222648</v>
      </c>
      <c r="L1281" s="13">
        <v>0</v>
      </c>
      <c r="M1281" s="11">
        <v>0</v>
      </c>
      <c r="N1281" s="11">
        <v>0</v>
      </c>
      <c r="O1281" s="11">
        <v>3.1709052276611325</v>
      </c>
      <c r="P1281" s="12">
        <v>3.1709052276611325</v>
      </c>
    </row>
    <row r="1282" spans="1:16" x14ac:dyDescent="0.35">
      <c r="A1282" s="13" t="s">
        <v>231</v>
      </c>
      <c r="B1282" s="11" t="s">
        <v>280</v>
      </c>
      <c r="C1282" s="11" t="s">
        <v>231</v>
      </c>
      <c r="D1282" s="7" t="s">
        <v>77</v>
      </c>
      <c r="E1282" s="13">
        <v>414.81230163574202</v>
      </c>
      <c r="F1282" s="12">
        <v>0</v>
      </c>
      <c r="G1282" s="13">
        <v>0</v>
      </c>
      <c r="H1282" s="11">
        <v>0</v>
      </c>
      <c r="I1282" s="11">
        <v>0</v>
      </c>
      <c r="J1282" s="11">
        <v>0</v>
      </c>
      <c r="K1282" s="12">
        <v>0</v>
      </c>
      <c r="L1282" s="13">
        <v>0</v>
      </c>
      <c r="M1282" s="11">
        <v>0</v>
      </c>
      <c r="N1282" s="11">
        <v>0</v>
      </c>
      <c r="O1282" s="11">
        <v>0</v>
      </c>
      <c r="P1282" s="12">
        <v>0</v>
      </c>
    </row>
    <row r="1283" spans="1:16" x14ac:dyDescent="0.35">
      <c r="A1283" s="13" t="s">
        <v>231</v>
      </c>
      <c r="B1283" s="11" t="s">
        <v>280</v>
      </c>
      <c r="C1283" s="11" t="s">
        <v>26</v>
      </c>
      <c r="D1283" s="7" t="s">
        <v>115</v>
      </c>
      <c r="E1283" s="13">
        <v>27.896854400634801</v>
      </c>
      <c r="F1283" s="12">
        <v>0</v>
      </c>
      <c r="G1283" s="13">
        <v>0</v>
      </c>
      <c r="H1283" s="11">
        <v>0</v>
      </c>
      <c r="I1283" s="11">
        <v>0</v>
      </c>
      <c r="J1283" s="11">
        <v>0</v>
      </c>
      <c r="K1283" s="12">
        <v>0</v>
      </c>
      <c r="L1283" s="13">
        <v>0</v>
      </c>
      <c r="M1283" s="11">
        <v>0</v>
      </c>
      <c r="N1283" s="11">
        <v>0</v>
      </c>
      <c r="O1283" s="11">
        <v>0</v>
      </c>
      <c r="P1283" s="12">
        <v>0</v>
      </c>
    </row>
    <row r="1284" spans="1:16" x14ac:dyDescent="0.35">
      <c r="A1284" s="13" t="s">
        <v>231</v>
      </c>
      <c r="B1284" s="11" t="s">
        <v>280</v>
      </c>
      <c r="C1284" s="11" t="s">
        <v>231</v>
      </c>
      <c r="D1284" s="7" t="s">
        <v>115</v>
      </c>
      <c r="E1284" s="13">
        <v>659.31018590927147</v>
      </c>
      <c r="F1284" s="12">
        <v>0</v>
      </c>
      <c r="G1284" s="13">
        <v>0</v>
      </c>
      <c r="H1284" s="11">
        <v>0</v>
      </c>
      <c r="I1284" s="11">
        <v>0</v>
      </c>
      <c r="J1284" s="11">
        <v>0</v>
      </c>
      <c r="K1284" s="12">
        <v>0</v>
      </c>
      <c r="L1284" s="13">
        <v>0</v>
      </c>
      <c r="M1284" s="11">
        <v>0</v>
      </c>
      <c r="N1284" s="11">
        <v>0</v>
      </c>
      <c r="O1284" s="11">
        <v>0</v>
      </c>
      <c r="P1284" s="12">
        <v>0</v>
      </c>
    </row>
    <row r="1285" spans="1:16" x14ac:dyDescent="0.35">
      <c r="A1285" s="13" t="s">
        <v>231</v>
      </c>
      <c r="B1285" s="11" t="s">
        <v>280</v>
      </c>
      <c r="C1285" s="11" t="s">
        <v>231</v>
      </c>
      <c r="D1285" s="7" t="s">
        <v>78</v>
      </c>
      <c r="E1285" s="13">
        <v>204.46003556251526</v>
      </c>
      <c r="F1285" s="12">
        <v>5</v>
      </c>
      <c r="G1285" s="13">
        <v>0</v>
      </c>
      <c r="H1285" s="11">
        <v>0</v>
      </c>
      <c r="I1285" s="11">
        <v>0</v>
      </c>
      <c r="J1285" s="11">
        <v>81.784014225006104</v>
      </c>
      <c r="K1285" s="12">
        <v>81.784014225006104</v>
      </c>
      <c r="L1285" s="13">
        <v>12.778752222657204</v>
      </c>
      <c r="M1285" s="11">
        <v>12.778752222657204</v>
      </c>
      <c r="N1285" s="11">
        <v>12.778752222657204</v>
      </c>
      <c r="O1285" s="11">
        <v>12.778752222657204</v>
      </c>
      <c r="P1285" s="12">
        <v>51.115008890628815</v>
      </c>
    </row>
    <row r="1286" spans="1:16" x14ac:dyDescent="0.35">
      <c r="A1286" s="13" t="s">
        <v>231</v>
      </c>
      <c r="B1286" s="11" t="s">
        <v>280</v>
      </c>
      <c r="C1286" s="11" t="s">
        <v>231</v>
      </c>
      <c r="D1286" s="7" t="s">
        <v>230</v>
      </c>
      <c r="E1286" s="13">
        <v>1284.959549427032</v>
      </c>
      <c r="F1286" s="12">
        <v>4</v>
      </c>
      <c r="G1286" s="13">
        <v>0</v>
      </c>
      <c r="H1286" s="11">
        <v>0</v>
      </c>
      <c r="I1286" s="11">
        <v>256.99190988540641</v>
      </c>
      <c r="J1286" s="11">
        <v>0</v>
      </c>
      <c r="K1286" s="12">
        <v>256.99190988540641</v>
      </c>
      <c r="L1286" s="13">
        <v>0</v>
      </c>
      <c r="M1286" s="11">
        <v>0</v>
      </c>
      <c r="N1286" s="11">
        <v>51.398381977081279</v>
      </c>
      <c r="O1286" s="11">
        <v>0</v>
      </c>
      <c r="P1286" s="12">
        <v>51.398381977081279</v>
      </c>
    </row>
    <row r="1287" spans="1:16" x14ac:dyDescent="0.35">
      <c r="A1287" s="13" t="s">
        <v>231</v>
      </c>
      <c r="B1287" s="11" t="s">
        <v>337</v>
      </c>
      <c r="C1287" s="11" t="s">
        <v>231</v>
      </c>
      <c r="D1287" s="7" t="s">
        <v>28</v>
      </c>
      <c r="E1287" s="13">
        <v>446.91940680146246</v>
      </c>
      <c r="F1287" s="12">
        <v>2</v>
      </c>
      <c r="G1287" s="13">
        <v>28.602842035293598</v>
      </c>
      <c r="H1287" s="11">
        <v>42.904263052940394</v>
      </c>
      <c r="I1287" s="11">
        <v>0</v>
      </c>
      <c r="J1287" s="11">
        <v>0</v>
      </c>
      <c r="K1287" s="12">
        <v>71.507105088233999</v>
      </c>
      <c r="L1287" s="13">
        <v>8.9383881360292499</v>
      </c>
      <c r="M1287" s="11">
        <v>17.8767762720585</v>
      </c>
      <c r="N1287" s="11">
        <v>0</v>
      </c>
      <c r="O1287" s="11">
        <v>0</v>
      </c>
      <c r="P1287" s="12">
        <v>26.81516440808775</v>
      </c>
    </row>
    <row r="1288" spans="1:16" x14ac:dyDescent="0.35">
      <c r="A1288" s="13" t="s">
        <v>231</v>
      </c>
      <c r="B1288" s="11" t="s">
        <v>337</v>
      </c>
      <c r="C1288" s="11" t="s">
        <v>231</v>
      </c>
      <c r="D1288" s="7" t="s">
        <v>40</v>
      </c>
      <c r="E1288" s="13">
        <v>1672.9931931495671</v>
      </c>
      <c r="F1288" s="12">
        <v>0</v>
      </c>
      <c r="G1288" s="13">
        <v>0</v>
      </c>
      <c r="H1288" s="11">
        <v>0</v>
      </c>
      <c r="I1288" s="11">
        <v>0</v>
      </c>
      <c r="J1288" s="11">
        <v>0</v>
      </c>
      <c r="K1288" s="12">
        <v>0</v>
      </c>
      <c r="L1288" s="13">
        <v>0</v>
      </c>
      <c r="M1288" s="11">
        <v>0</v>
      </c>
      <c r="N1288" s="11">
        <v>0</v>
      </c>
      <c r="O1288" s="11">
        <v>0</v>
      </c>
      <c r="P1288" s="12">
        <v>0</v>
      </c>
    </row>
    <row r="1289" spans="1:16" x14ac:dyDescent="0.35">
      <c r="A1289" s="13" t="s">
        <v>231</v>
      </c>
      <c r="B1289" s="11" t="s">
        <v>337</v>
      </c>
      <c r="C1289" s="11" t="s">
        <v>231</v>
      </c>
      <c r="D1289" s="7" t="s">
        <v>42</v>
      </c>
      <c r="E1289" s="13">
        <v>2.6121680587530092</v>
      </c>
      <c r="F1289" s="12">
        <v>6</v>
      </c>
      <c r="G1289" s="13">
        <v>0.1959126044064757</v>
      </c>
      <c r="H1289" s="11">
        <v>0.1959126044064757</v>
      </c>
      <c r="I1289" s="11">
        <v>0.1959126044064757</v>
      </c>
      <c r="J1289" s="11">
        <v>0.1959126044064757</v>
      </c>
      <c r="K1289" s="12">
        <v>0.78365041762590282</v>
      </c>
      <c r="L1289" s="13">
        <v>0</v>
      </c>
      <c r="M1289" s="11">
        <v>0</v>
      </c>
      <c r="N1289" s="11">
        <v>0</v>
      </c>
      <c r="O1289" s="11">
        <v>0</v>
      </c>
      <c r="P1289" s="12">
        <v>0</v>
      </c>
    </row>
    <row r="1290" spans="1:16" x14ac:dyDescent="0.35">
      <c r="A1290" s="13" t="s">
        <v>231</v>
      </c>
      <c r="B1290" s="11" t="s">
        <v>337</v>
      </c>
      <c r="C1290" s="11" t="s">
        <v>231</v>
      </c>
      <c r="D1290" s="7" t="s">
        <v>43</v>
      </c>
      <c r="E1290" s="13">
        <v>1019.0361866354933</v>
      </c>
      <c r="F1290" s="12">
        <v>3</v>
      </c>
      <c r="G1290" s="13">
        <v>38.213856998831005</v>
      </c>
      <c r="H1290" s="11">
        <v>38.213856998831005</v>
      </c>
      <c r="I1290" s="11">
        <v>38.213856998831005</v>
      </c>
      <c r="J1290" s="11">
        <v>38.213856998831005</v>
      </c>
      <c r="K1290" s="12">
        <v>152.85542799532402</v>
      </c>
      <c r="L1290" s="13">
        <v>0</v>
      </c>
      <c r="M1290" s="11">
        <v>0</v>
      </c>
      <c r="N1290" s="11">
        <v>0</v>
      </c>
      <c r="O1290" s="11">
        <v>0</v>
      </c>
      <c r="P1290" s="12">
        <v>0</v>
      </c>
    </row>
    <row r="1291" spans="1:16" x14ac:dyDescent="0.35">
      <c r="A1291" s="13" t="s">
        <v>231</v>
      </c>
      <c r="B1291" s="11" t="s">
        <v>337</v>
      </c>
      <c r="C1291" s="11" t="s">
        <v>231</v>
      </c>
      <c r="D1291" s="7" t="s">
        <v>131</v>
      </c>
      <c r="E1291" s="13">
        <v>129.49557209014893</v>
      </c>
      <c r="F1291" s="12">
        <v>6</v>
      </c>
      <c r="G1291" s="13">
        <v>24.863149841308594</v>
      </c>
      <c r="H1291" s="11">
        <v>37.294724761962897</v>
      </c>
      <c r="I1291" s="11">
        <v>0</v>
      </c>
      <c r="J1291" s="11">
        <v>0</v>
      </c>
      <c r="K1291" s="12">
        <v>62.157874603271495</v>
      </c>
      <c r="L1291" s="13">
        <v>0</v>
      </c>
      <c r="M1291" s="11">
        <v>0</v>
      </c>
      <c r="N1291" s="11">
        <v>0</v>
      </c>
      <c r="O1291" s="11">
        <v>0</v>
      </c>
      <c r="P1291" s="12">
        <v>0</v>
      </c>
    </row>
    <row r="1292" spans="1:16" x14ac:dyDescent="0.35">
      <c r="A1292" s="13" t="s">
        <v>231</v>
      </c>
      <c r="B1292" s="11" t="s">
        <v>337</v>
      </c>
      <c r="C1292" s="11" t="s">
        <v>231</v>
      </c>
      <c r="D1292" s="7" t="s">
        <v>47</v>
      </c>
      <c r="E1292" s="13">
        <v>120.47492218017599</v>
      </c>
      <c r="F1292" s="12">
        <v>0</v>
      </c>
      <c r="G1292" s="13">
        <v>0</v>
      </c>
      <c r="H1292" s="11">
        <v>0</v>
      </c>
      <c r="I1292" s="11">
        <v>0</v>
      </c>
      <c r="J1292" s="11">
        <v>0</v>
      </c>
      <c r="K1292" s="12">
        <v>0</v>
      </c>
      <c r="L1292" s="13">
        <v>0</v>
      </c>
      <c r="M1292" s="11">
        <v>0</v>
      </c>
      <c r="N1292" s="11">
        <v>0</v>
      </c>
      <c r="O1292" s="11">
        <v>0</v>
      </c>
      <c r="P1292" s="12">
        <v>0</v>
      </c>
    </row>
    <row r="1293" spans="1:16" x14ac:dyDescent="0.35">
      <c r="A1293" s="13" t="s">
        <v>231</v>
      </c>
      <c r="B1293" s="11" t="s">
        <v>337</v>
      </c>
      <c r="C1293" s="11" t="s">
        <v>231</v>
      </c>
      <c r="D1293" s="7" t="s">
        <v>88</v>
      </c>
      <c r="E1293" s="13">
        <v>1.5578767061233501</v>
      </c>
      <c r="F1293" s="12">
        <v>6</v>
      </c>
      <c r="G1293" s="13">
        <v>0.23368150591850254</v>
      </c>
      <c r="H1293" s="11">
        <v>0.23368150591850254</v>
      </c>
      <c r="I1293" s="11">
        <v>0.23368150591850254</v>
      </c>
      <c r="J1293" s="11">
        <v>0.23368150591850254</v>
      </c>
      <c r="K1293" s="12">
        <v>0.93472602367401014</v>
      </c>
      <c r="L1293" s="13">
        <v>0</v>
      </c>
      <c r="M1293" s="11">
        <v>0</v>
      </c>
      <c r="N1293" s="11">
        <v>0</v>
      </c>
      <c r="O1293" s="11">
        <v>0</v>
      </c>
      <c r="P1293" s="12">
        <v>0</v>
      </c>
    </row>
    <row r="1294" spans="1:16" x14ac:dyDescent="0.35">
      <c r="A1294" s="13" t="s">
        <v>231</v>
      </c>
      <c r="B1294" s="11" t="s">
        <v>337</v>
      </c>
      <c r="C1294" s="11" t="s">
        <v>231</v>
      </c>
      <c r="D1294" s="7" t="s">
        <v>59</v>
      </c>
      <c r="E1294" s="13">
        <v>103.03320026397711</v>
      </c>
      <c r="F1294" s="12">
        <v>3</v>
      </c>
      <c r="G1294" s="13">
        <v>0</v>
      </c>
      <c r="H1294" s="11">
        <v>0</v>
      </c>
      <c r="I1294" s="11">
        <v>0</v>
      </c>
      <c r="J1294" s="11">
        <v>15.454980039596569</v>
      </c>
      <c r="K1294" s="12">
        <v>15.454980039596569</v>
      </c>
      <c r="L1294" s="13">
        <v>0</v>
      </c>
      <c r="M1294" s="11">
        <v>0</v>
      </c>
      <c r="N1294" s="11">
        <v>0</v>
      </c>
      <c r="O1294" s="11">
        <v>0</v>
      </c>
      <c r="P1294" s="12">
        <v>0</v>
      </c>
    </row>
    <row r="1295" spans="1:16" x14ac:dyDescent="0.35">
      <c r="A1295" s="13" t="s">
        <v>231</v>
      </c>
      <c r="B1295" s="11" t="s">
        <v>337</v>
      </c>
      <c r="C1295" s="11" t="s">
        <v>231</v>
      </c>
      <c r="D1295" s="7" t="s">
        <v>143</v>
      </c>
      <c r="E1295" s="13">
        <v>8.6843128204345703</v>
      </c>
      <c r="F1295" s="12">
        <v>4.5</v>
      </c>
      <c r="G1295" s="13">
        <v>1.2505410461425783</v>
      </c>
      <c r="H1295" s="11">
        <v>1.8758115692138673</v>
      </c>
      <c r="I1295" s="11">
        <v>0</v>
      </c>
      <c r="J1295" s="11">
        <v>0</v>
      </c>
      <c r="K1295" s="12">
        <v>3.1263526153564456</v>
      </c>
      <c r="L1295" s="13">
        <v>0</v>
      </c>
      <c r="M1295" s="11">
        <v>0</v>
      </c>
      <c r="N1295" s="11">
        <v>0</v>
      </c>
      <c r="O1295" s="11">
        <v>0</v>
      </c>
      <c r="P1295" s="12">
        <v>0</v>
      </c>
    </row>
    <row r="1296" spans="1:16" x14ac:dyDescent="0.35">
      <c r="A1296" s="13" t="s">
        <v>231</v>
      </c>
      <c r="B1296" s="11" t="s">
        <v>337</v>
      </c>
      <c r="C1296" s="11" t="s">
        <v>231</v>
      </c>
      <c r="D1296" s="7" t="s">
        <v>154</v>
      </c>
      <c r="E1296" s="13">
        <v>10.8667812347412</v>
      </c>
      <c r="F1296" s="12">
        <v>5</v>
      </c>
      <c r="G1296" s="13">
        <v>1.7386849975585921</v>
      </c>
      <c r="H1296" s="11">
        <v>2.608027496337888</v>
      </c>
      <c r="I1296" s="11">
        <v>0</v>
      </c>
      <c r="J1296" s="11">
        <v>0</v>
      </c>
      <c r="K1296" s="12">
        <v>4.3467124938964803</v>
      </c>
      <c r="L1296" s="13">
        <v>0</v>
      </c>
      <c r="M1296" s="11">
        <v>0</v>
      </c>
      <c r="N1296" s="11">
        <v>0</v>
      </c>
      <c r="O1296" s="11">
        <v>0</v>
      </c>
      <c r="P1296" s="12">
        <v>0</v>
      </c>
    </row>
    <row r="1297" spans="1:16" x14ac:dyDescent="0.35">
      <c r="A1297" s="13" t="s">
        <v>231</v>
      </c>
      <c r="B1297" s="11" t="s">
        <v>337</v>
      </c>
      <c r="C1297" s="11" t="s">
        <v>26</v>
      </c>
      <c r="D1297" s="7" t="s">
        <v>154</v>
      </c>
      <c r="E1297" s="13">
        <v>55.927940368652301</v>
      </c>
      <c r="F1297" s="12">
        <v>5</v>
      </c>
      <c r="G1297" s="13">
        <v>8.9484704589843691</v>
      </c>
      <c r="H1297" s="11">
        <v>13.422705688476551</v>
      </c>
      <c r="I1297" s="11">
        <v>0</v>
      </c>
      <c r="J1297" s="11">
        <v>0</v>
      </c>
      <c r="K1297" s="12">
        <v>22.371176147460922</v>
      </c>
      <c r="L1297" s="13">
        <v>0</v>
      </c>
      <c r="M1297" s="11">
        <v>0</v>
      </c>
      <c r="N1297" s="11">
        <v>0</v>
      </c>
      <c r="O1297" s="11">
        <v>0</v>
      </c>
      <c r="P1297" s="12">
        <v>0</v>
      </c>
    </row>
    <row r="1298" spans="1:16" x14ac:dyDescent="0.35">
      <c r="A1298" s="13" t="s">
        <v>231</v>
      </c>
      <c r="B1298" s="11" t="s">
        <v>103</v>
      </c>
      <c r="C1298" s="11" t="s">
        <v>30</v>
      </c>
      <c r="D1298" s="7" t="s">
        <v>124</v>
      </c>
      <c r="E1298" s="13">
        <v>198.43490409851071</v>
      </c>
      <c r="F1298" s="12">
        <v>4</v>
      </c>
      <c r="G1298" s="13">
        <v>0</v>
      </c>
      <c r="H1298" s="11">
        <v>0</v>
      </c>
      <c r="I1298" s="11">
        <v>0</v>
      </c>
      <c r="J1298" s="11">
        <v>79.373961639404286</v>
      </c>
      <c r="K1298" s="12">
        <v>79.373961639404286</v>
      </c>
      <c r="L1298" s="13">
        <v>0</v>
      </c>
      <c r="M1298" s="11">
        <v>0</v>
      </c>
      <c r="N1298" s="11">
        <v>0</v>
      </c>
      <c r="O1298" s="11">
        <v>0</v>
      </c>
      <c r="P1298" s="12">
        <v>0</v>
      </c>
    </row>
    <row r="1299" spans="1:16" x14ac:dyDescent="0.35">
      <c r="A1299" s="13" t="s">
        <v>231</v>
      </c>
      <c r="B1299" s="11" t="s">
        <v>103</v>
      </c>
      <c r="C1299" s="11" t="s">
        <v>231</v>
      </c>
      <c r="D1299" s="7" t="s">
        <v>129</v>
      </c>
      <c r="E1299" s="13">
        <v>171.34911012649533</v>
      </c>
      <c r="F1299" s="12">
        <v>7</v>
      </c>
      <c r="G1299" s="13">
        <v>29.986094272136686</v>
      </c>
      <c r="H1299" s="11">
        <v>29.986094272136686</v>
      </c>
      <c r="I1299" s="11">
        <v>29.986094272136686</v>
      </c>
      <c r="J1299" s="11">
        <v>29.986094272136686</v>
      </c>
      <c r="K1299" s="12">
        <v>119.94437708854674</v>
      </c>
      <c r="L1299" s="13">
        <v>2.9986094272136685</v>
      </c>
      <c r="M1299" s="11">
        <v>2.9986094272136685</v>
      </c>
      <c r="N1299" s="11">
        <v>2.9986094272136685</v>
      </c>
      <c r="O1299" s="11">
        <v>2.9986094272136685</v>
      </c>
      <c r="P1299" s="12">
        <v>11.994437708854674</v>
      </c>
    </row>
    <row r="1300" spans="1:16" x14ac:dyDescent="0.35">
      <c r="A1300" s="13" t="s">
        <v>231</v>
      </c>
      <c r="B1300" s="11" t="s">
        <v>103</v>
      </c>
      <c r="C1300" s="11" t="s">
        <v>231</v>
      </c>
      <c r="D1300" s="7" t="s">
        <v>39</v>
      </c>
      <c r="E1300" s="13">
        <v>78.61120128631589</v>
      </c>
      <c r="F1300" s="12">
        <v>7</v>
      </c>
      <c r="G1300" s="13">
        <v>13.756960225105281</v>
      </c>
      <c r="H1300" s="11">
        <v>13.756960225105281</v>
      </c>
      <c r="I1300" s="11">
        <v>13.756960225105281</v>
      </c>
      <c r="J1300" s="11">
        <v>13.756960225105281</v>
      </c>
      <c r="K1300" s="12">
        <v>55.027840900421126</v>
      </c>
      <c r="L1300" s="13">
        <v>1.3756960225105281</v>
      </c>
      <c r="M1300" s="11">
        <v>1.3756960225105281</v>
      </c>
      <c r="N1300" s="11">
        <v>1.3756960225105281</v>
      </c>
      <c r="O1300" s="11">
        <v>1.3756960225105281</v>
      </c>
      <c r="P1300" s="12">
        <v>5.5027840900421126</v>
      </c>
    </row>
    <row r="1301" spans="1:16" x14ac:dyDescent="0.35">
      <c r="A1301" s="13" t="s">
        <v>231</v>
      </c>
      <c r="B1301" s="11" t="s">
        <v>103</v>
      </c>
      <c r="C1301" s="11" t="s">
        <v>30</v>
      </c>
      <c r="D1301" s="7" t="s">
        <v>162</v>
      </c>
      <c r="E1301" s="13">
        <v>16.227084994316108</v>
      </c>
      <c r="F1301" s="12">
        <v>8</v>
      </c>
      <c r="G1301" s="13">
        <v>0</v>
      </c>
      <c r="H1301" s="11">
        <v>0</v>
      </c>
      <c r="I1301" s="11">
        <v>6.490833997726444</v>
      </c>
      <c r="J1301" s="11">
        <v>0</v>
      </c>
      <c r="K1301" s="12">
        <v>6.490833997726444</v>
      </c>
      <c r="L1301" s="13">
        <v>0</v>
      </c>
      <c r="M1301" s="11">
        <v>0</v>
      </c>
      <c r="N1301" s="11">
        <v>0</v>
      </c>
      <c r="O1301" s="11">
        <v>0</v>
      </c>
      <c r="P1301" s="12">
        <v>0</v>
      </c>
    </row>
    <row r="1302" spans="1:16" x14ac:dyDescent="0.35">
      <c r="A1302" s="13" t="s">
        <v>231</v>
      </c>
      <c r="B1302" s="11" t="s">
        <v>103</v>
      </c>
      <c r="C1302" s="11" t="s">
        <v>30</v>
      </c>
      <c r="D1302" s="7" t="s">
        <v>285</v>
      </c>
      <c r="E1302" s="13">
        <v>6.2220587730407804</v>
      </c>
      <c r="F1302" s="12">
        <v>0</v>
      </c>
      <c r="G1302" s="13">
        <v>0</v>
      </c>
      <c r="H1302" s="11">
        <v>0</v>
      </c>
      <c r="I1302" s="11">
        <v>0</v>
      </c>
      <c r="J1302" s="11">
        <v>0</v>
      </c>
      <c r="K1302" s="12">
        <v>0</v>
      </c>
      <c r="L1302" s="13">
        <v>0</v>
      </c>
      <c r="M1302" s="11">
        <v>0</v>
      </c>
      <c r="N1302" s="11">
        <v>0</v>
      </c>
      <c r="O1302" s="11">
        <v>0</v>
      </c>
      <c r="P1302" s="12">
        <v>0</v>
      </c>
    </row>
    <row r="1303" spans="1:16" x14ac:dyDescent="0.35">
      <c r="A1303" s="13" t="s">
        <v>231</v>
      </c>
      <c r="B1303" s="11" t="s">
        <v>103</v>
      </c>
      <c r="C1303" s="11" t="s">
        <v>231</v>
      </c>
      <c r="D1303" s="7" t="s">
        <v>40</v>
      </c>
      <c r="E1303" s="13">
        <v>61.492208361625686</v>
      </c>
      <c r="F1303" s="12">
        <v>0</v>
      </c>
      <c r="G1303" s="13">
        <v>0</v>
      </c>
      <c r="H1303" s="11">
        <v>0</v>
      </c>
      <c r="I1303" s="11">
        <v>0</v>
      </c>
      <c r="J1303" s="11">
        <v>0</v>
      </c>
      <c r="K1303" s="12">
        <v>0</v>
      </c>
      <c r="L1303" s="13">
        <v>0</v>
      </c>
      <c r="M1303" s="11">
        <v>0</v>
      </c>
      <c r="N1303" s="11">
        <v>0</v>
      </c>
      <c r="O1303" s="11">
        <v>0</v>
      </c>
      <c r="P1303" s="12">
        <v>0</v>
      </c>
    </row>
    <row r="1304" spans="1:16" x14ac:dyDescent="0.35">
      <c r="A1304" s="13" t="s">
        <v>231</v>
      </c>
      <c r="B1304" s="11" t="s">
        <v>103</v>
      </c>
      <c r="C1304" s="11" t="s">
        <v>30</v>
      </c>
      <c r="D1304" s="7" t="s">
        <v>42</v>
      </c>
      <c r="E1304" s="13">
        <v>6.0818992853164655</v>
      </c>
      <c r="F1304" s="12">
        <v>6</v>
      </c>
      <c r="G1304" s="13">
        <v>0.45614244639873497</v>
      </c>
      <c r="H1304" s="11">
        <v>0.45614244639873497</v>
      </c>
      <c r="I1304" s="11">
        <v>0.45614244639873497</v>
      </c>
      <c r="J1304" s="11">
        <v>0.45614244639873497</v>
      </c>
      <c r="K1304" s="12">
        <v>1.8245697855949399</v>
      </c>
      <c r="L1304" s="13">
        <v>0</v>
      </c>
      <c r="M1304" s="11">
        <v>0</v>
      </c>
      <c r="N1304" s="11">
        <v>0</v>
      </c>
      <c r="O1304" s="11">
        <v>0</v>
      </c>
      <c r="P1304" s="12">
        <v>0</v>
      </c>
    </row>
    <row r="1305" spans="1:16" x14ac:dyDescent="0.35">
      <c r="A1305" s="13" t="s">
        <v>231</v>
      </c>
      <c r="B1305" s="11" t="s">
        <v>103</v>
      </c>
      <c r="C1305" s="11" t="s">
        <v>231</v>
      </c>
      <c r="D1305" s="7" t="s">
        <v>42</v>
      </c>
      <c r="E1305" s="13">
        <v>10.372234642505644</v>
      </c>
      <c r="F1305" s="12">
        <v>6</v>
      </c>
      <c r="G1305" s="13">
        <v>0.77791759818792339</v>
      </c>
      <c r="H1305" s="11">
        <v>0.77791759818792339</v>
      </c>
      <c r="I1305" s="11">
        <v>0.77791759818792339</v>
      </c>
      <c r="J1305" s="11">
        <v>0.77791759818792339</v>
      </c>
      <c r="K1305" s="12">
        <v>3.1116703927516935</v>
      </c>
      <c r="L1305" s="13">
        <v>0</v>
      </c>
      <c r="M1305" s="11">
        <v>0</v>
      </c>
      <c r="N1305" s="11">
        <v>0</v>
      </c>
      <c r="O1305" s="11">
        <v>0</v>
      </c>
      <c r="P1305" s="12">
        <v>0</v>
      </c>
    </row>
    <row r="1306" spans="1:16" x14ac:dyDescent="0.35">
      <c r="A1306" s="13" t="s">
        <v>231</v>
      </c>
      <c r="B1306" s="11" t="s">
        <v>103</v>
      </c>
      <c r="C1306" s="11" t="s">
        <v>26</v>
      </c>
      <c r="D1306" s="7" t="s">
        <v>43</v>
      </c>
      <c r="E1306" s="13">
        <v>146.29946178197855</v>
      </c>
      <c r="F1306" s="12">
        <v>3</v>
      </c>
      <c r="G1306" s="13">
        <v>5.4862298168241965</v>
      </c>
      <c r="H1306" s="11">
        <v>5.4862298168241965</v>
      </c>
      <c r="I1306" s="11">
        <v>5.4862298168241965</v>
      </c>
      <c r="J1306" s="11">
        <v>5.4862298168241965</v>
      </c>
      <c r="K1306" s="12">
        <v>21.944919267296786</v>
      </c>
      <c r="L1306" s="13">
        <v>0</v>
      </c>
      <c r="M1306" s="11">
        <v>0</v>
      </c>
      <c r="N1306" s="11">
        <v>0</v>
      </c>
      <c r="O1306" s="11">
        <v>0</v>
      </c>
      <c r="P1306" s="12">
        <v>0</v>
      </c>
    </row>
    <row r="1307" spans="1:16" x14ac:dyDescent="0.35">
      <c r="A1307" s="13" t="s">
        <v>231</v>
      </c>
      <c r="B1307" s="11" t="s">
        <v>103</v>
      </c>
      <c r="C1307" s="11" t="s">
        <v>231</v>
      </c>
      <c r="D1307" s="7" t="s">
        <v>43</v>
      </c>
      <c r="E1307" s="13">
        <v>576.16535544395447</v>
      </c>
      <c r="F1307" s="12">
        <v>3</v>
      </c>
      <c r="G1307" s="13">
        <v>21.606200829148296</v>
      </c>
      <c r="H1307" s="11">
        <v>21.606200829148296</v>
      </c>
      <c r="I1307" s="11">
        <v>21.606200829148296</v>
      </c>
      <c r="J1307" s="11">
        <v>21.606200829148296</v>
      </c>
      <c r="K1307" s="12">
        <v>86.424803316593184</v>
      </c>
      <c r="L1307" s="13">
        <v>0</v>
      </c>
      <c r="M1307" s="11">
        <v>0</v>
      </c>
      <c r="N1307" s="11">
        <v>0</v>
      </c>
      <c r="O1307" s="11">
        <v>0</v>
      </c>
      <c r="P1307" s="12">
        <v>0</v>
      </c>
    </row>
    <row r="1308" spans="1:16" x14ac:dyDescent="0.35">
      <c r="A1308" s="13" t="s">
        <v>231</v>
      </c>
      <c r="B1308" s="11" t="s">
        <v>103</v>
      </c>
      <c r="C1308" s="11" t="s">
        <v>30</v>
      </c>
      <c r="D1308" s="7" t="s">
        <v>43</v>
      </c>
      <c r="E1308" s="13">
        <v>740.24856811761856</v>
      </c>
      <c r="F1308" s="12">
        <v>3</v>
      </c>
      <c r="G1308" s="13">
        <v>27.759321304410701</v>
      </c>
      <c r="H1308" s="11">
        <v>27.759321304410701</v>
      </c>
      <c r="I1308" s="11">
        <v>27.759321304410701</v>
      </c>
      <c r="J1308" s="11">
        <v>27.759321304410701</v>
      </c>
      <c r="K1308" s="12">
        <v>111.0372852176428</v>
      </c>
      <c r="L1308" s="13">
        <v>0</v>
      </c>
      <c r="M1308" s="11">
        <v>0</v>
      </c>
      <c r="N1308" s="11">
        <v>0</v>
      </c>
      <c r="O1308" s="11">
        <v>0</v>
      </c>
      <c r="P1308" s="12">
        <v>0</v>
      </c>
    </row>
    <row r="1309" spans="1:16" x14ac:dyDescent="0.35">
      <c r="A1309" s="13" t="s">
        <v>231</v>
      </c>
      <c r="B1309" s="11" t="s">
        <v>103</v>
      </c>
      <c r="C1309" s="11" t="s">
        <v>231</v>
      </c>
      <c r="D1309" s="7" t="s">
        <v>83</v>
      </c>
      <c r="E1309" s="13">
        <v>0.63300842046737704</v>
      </c>
      <c r="F1309" s="12">
        <v>4</v>
      </c>
      <c r="G1309" s="13">
        <v>8.1025077819824265E-2</v>
      </c>
      <c r="H1309" s="11">
        <v>0.1215376167297364</v>
      </c>
      <c r="I1309" s="11">
        <v>0</v>
      </c>
      <c r="J1309" s="11">
        <v>0</v>
      </c>
      <c r="K1309" s="12">
        <v>0.20256269454956066</v>
      </c>
      <c r="L1309" s="13">
        <v>0</v>
      </c>
      <c r="M1309" s="11">
        <v>0</v>
      </c>
      <c r="N1309" s="11">
        <v>0</v>
      </c>
      <c r="O1309" s="11">
        <v>0</v>
      </c>
      <c r="P1309" s="12">
        <v>0</v>
      </c>
    </row>
    <row r="1310" spans="1:16" x14ac:dyDescent="0.35">
      <c r="A1310" s="13" t="s">
        <v>231</v>
      </c>
      <c r="B1310" s="11" t="s">
        <v>103</v>
      </c>
      <c r="C1310" s="11" t="s">
        <v>26</v>
      </c>
      <c r="D1310" s="7" t="s">
        <v>45</v>
      </c>
      <c r="E1310" s="13">
        <v>2.5701172351837198</v>
      </c>
      <c r="F1310" s="12">
        <v>1.25</v>
      </c>
      <c r="G1310" s="13">
        <v>0.32126465439796498</v>
      </c>
      <c r="H1310" s="11">
        <v>0</v>
      </c>
      <c r="I1310" s="11">
        <v>0</v>
      </c>
      <c r="J1310" s="11">
        <v>0</v>
      </c>
      <c r="K1310" s="12">
        <v>0.32126465439796498</v>
      </c>
      <c r="L1310" s="13">
        <v>3.2126465439796498E-2</v>
      </c>
      <c r="M1310" s="11">
        <v>0</v>
      </c>
      <c r="N1310" s="11">
        <v>0</v>
      </c>
      <c r="O1310" s="11">
        <v>0</v>
      </c>
      <c r="P1310" s="12">
        <v>3.2126465439796498E-2</v>
      </c>
    </row>
    <row r="1311" spans="1:16" x14ac:dyDescent="0.35">
      <c r="A1311" s="13" t="s">
        <v>231</v>
      </c>
      <c r="B1311" s="11" t="s">
        <v>103</v>
      </c>
      <c r="C1311" s="11" t="s">
        <v>30</v>
      </c>
      <c r="D1311" s="7" t="s">
        <v>45</v>
      </c>
      <c r="E1311" s="13">
        <v>300.96079593896906</v>
      </c>
      <c r="F1311" s="12">
        <v>1.25</v>
      </c>
      <c r="G1311" s="13">
        <v>37.620099492371132</v>
      </c>
      <c r="H1311" s="11">
        <v>0</v>
      </c>
      <c r="I1311" s="11">
        <v>0</v>
      </c>
      <c r="J1311" s="11">
        <v>0</v>
      </c>
      <c r="K1311" s="12">
        <v>37.620099492371132</v>
      </c>
      <c r="L1311" s="13">
        <v>3.7620099492371133</v>
      </c>
      <c r="M1311" s="11">
        <v>0</v>
      </c>
      <c r="N1311" s="11">
        <v>0</v>
      </c>
      <c r="O1311" s="11">
        <v>0</v>
      </c>
      <c r="P1311" s="12">
        <v>3.7620099492371133</v>
      </c>
    </row>
    <row r="1312" spans="1:16" x14ac:dyDescent="0.35">
      <c r="A1312" s="13" t="s">
        <v>231</v>
      </c>
      <c r="B1312" s="11" t="s">
        <v>103</v>
      </c>
      <c r="C1312" s="11" t="s">
        <v>231</v>
      </c>
      <c r="D1312" s="7" t="s">
        <v>45</v>
      </c>
      <c r="E1312" s="13">
        <v>372.86951434612263</v>
      </c>
      <c r="F1312" s="12">
        <v>1.25</v>
      </c>
      <c r="G1312" s="13">
        <v>46.608689293265329</v>
      </c>
      <c r="H1312" s="11">
        <v>0</v>
      </c>
      <c r="I1312" s="11">
        <v>0</v>
      </c>
      <c r="J1312" s="11">
        <v>0</v>
      </c>
      <c r="K1312" s="12">
        <v>46.608689293265329</v>
      </c>
      <c r="L1312" s="13">
        <v>4.6608689293265329</v>
      </c>
      <c r="M1312" s="11">
        <v>0</v>
      </c>
      <c r="N1312" s="11">
        <v>0</v>
      </c>
      <c r="O1312" s="11">
        <v>0</v>
      </c>
      <c r="P1312" s="12">
        <v>4.6608689293265329</v>
      </c>
    </row>
    <row r="1313" spans="1:16" x14ac:dyDescent="0.35">
      <c r="A1313" s="13" t="s">
        <v>231</v>
      </c>
      <c r="B1313" s="11" t="s">
        <v>103</v>
      </c>
      <c r="C1313" s="11" t="s">
        <v>26</v>
      </c>
      <c r="D1313" s="7" t="s">
        <v>46</v>
      </c>
      <c r="E1313" s="13">
        <v>117.66150140762329</v>
      </c>
      <c r="F1313" s="12">
        <v>1.25</v>
      </c>
      <c r="G1313" s="13">
        <v>7.3538438379764557</v>
      </c>
      <c r="H1313" s="11">
        <v>0</v>
      </c>
      <c r="I1313" s="11">
        <v>0</v>
      </c>
      <c r="J1313" s="11">
        <v>0</v>
      </c>
      <c r="K1313" s="12">
        <v>7.3538438379764557</v>
      </c>
      <c r="L1313" s="13">
        <v>58.830750703811646</v>
      </c>
      <c r="M1313" s="11">
        <v>0</v>
      </c>
      <c r="N1313" s="11">
        <v>0</v>
      </c>
      <c r="O1313" s="11">
        <v>0</v>
      </c>
      <c r="P1313" s="12">
        <v>58.830750703811646</v>
      </c>
    </row>
    <row r="1314" spans="1:16" x14ac:dyDescent="0.35">
      <c r="A1314" s="13" t="s">
        <v>231</v>
      </c>
      <c r="B1314" s="11" t="s">
        <v>103</v>
      </c>
      <c r="C1314" s="11" t="s">
        <v>30</v>
      </c>
      <c r="D1314" s="7" t="s">
        <v>46</v>
      </c>
      <c r="E1314" s="13">
        <v>188.93090200424186</v>
      </c>
      <c r="F1314" s="12">
        <v>1.25</v>
      </c>
      <c r="G1314" s="13">
        <v>11.808181375265116</v>
      </c>
      <c r="H1314" s="11">
        <v>0</v>
      </c>
      <c r="I1314" s="11">
        <v>0</v>
      </c>
      <c r="J1314" s="11">
        <v>0</v>
      </c>
      <c r="K1314" s="12">
        <v>11.808181375265116</v>
      </c>
      <c r="L1314" s="13">
        <v>94.465451002120929</v>
      </c>
      <c r="M1314" s="11">
        <v>0</v>
      </c>
      <c r="N1314" s="11">
        <v>0</v>
      </c>
      <c r="O1314" s="11">
        <v>0</v>
      </c>
      <c r="P1314" s="12">
        <v>94.465451002120929</v>
      </c>
    </row>
    <row r="1315" spans="1:16" x14ac:dyDescent="0.35">
      <c r="A1315" s="13" t="s">
        <v>231</v>
      </c>
      <c r="B1315" s="11" t="s">
        <v>103</v>
      </c>
      <c r="C1315" s="11" t="s">
        <v>231</v>
      </c>
      <c r="D1315" s="7" t="s">
        <v>46</v>
      </c>
      <c r="E1315" s="13">
        <v>2021.1146299839043</v>
      </c>
      <c r="F1315" s="12">
        <v>1.25</v>
      </c>
      <c r="G1315" s="13">
        <v>126.31966437399402</v>
      </c>
      <c r="H1315" s="11">
        <v>0</v>
      </c>
      <c r="I1315" s="11">
        <v>0</v>
      </c>
      <c r="J1315" s="11">
        <v>0</v>
      </c>
      <c r="K1315" s="12">
        <v>126.31966437399402</v>
      </c>
      <c r="L1315" s="13">
        <v>1010.5573149919521</v>
      </c>
      <c r="M1315" s="11">
        <v>0</v>
      </c>
      <c r="N1315" s="11">
        <v>0</v>
      </c>
      <c r="O1315" s="11">
        <v>0</v>
      </c>
      <c r="P1315" s="12">
        <v>1010.5573149919521</v>
      </c>
    </row>
    <row r="1316" spans="1:16" x14ac:dyDescent="0.35">
      <c r="A1316" s="13" t="s">
        <v>231</v>
      </c>
      <c r="B1316" s="11" t="s">
        <v>103</v>
      </c>
      <c r="C1316" s="11" t="s">
        <v>231</v>
      </c>
      <c r="D1316" s="7" t="s">
        <v>87</v>
      </c>
      <c r="E1316" s="13">
        <v>0.66939961910247803</v>
      </c>
      <c r="F1316" s="12">
        <v>3</v>
      </c>
      <c r="G1316" s="13">
        <v>5.020497143268586E-2</v>
      </c>
      <c r="H1316" s="11">
        <v>5.020497143268586E-2</v>
      </c>
      <c r="I1316" s="11">
        <v>5.020497143268586E-2</v>
      </c>
      <c r="J1316" s="11">
        <v>5.020497143268586E-2</v>
      </c>
      <c r="K1316" s="12">
        <v>0.20081988573074344</v>
      </c>
      <c r="L1316" s="13">
        <v>0</v>
      </c>
      <c r="M1316" s="11">
        <v>0</v>
      </c>
      <c r="N1316" s="11">
        <v>0</v>
      </c>
      <c r="O1316" s="11">
        <v>0</v>
      </c>
      <c r="P1316" s="12">
        <v>0</v>
      </c>
    </row>
    <row r="1317" spans="1:16" x14ac:dyDescent="0.35">
      <c r="A1317" s="13" t="s">
        <v>231</v>
      </c>
      <c r="B1317" s="11" t="s">
        <v>103</v>
      </c>
      <c r="C1317" s="11" t="s">
        <v>231</v>
      </c>
      <c r="D1317" s="7" t="s">
        <v>88</v>
      </c>
      <c r="E1317" s="13">
        <v>1.0998631715774501</v>
      </c>
      <c r="F1317" s="12">
        <v>6</v>
      </c>
      <c r="G1317" s="13">
        <v>0.16497947573661753</v>
      </c>
      <c r="H1317" s="11">
        <v>0.16497947573661753</v>
      </c>
      <c r="I1317" s="11">
        <v>0.16497947573661753</v>
      </c>
      <c r="J1317" s="11">
        <v>0.16497947573661753</v>
      </c>
      <c r="K1317" s="12">
        <v>0.65991790294647013</v>
      </c>
      <c r="L1317" s="13">
        <v>0</v>
      </c>
      <c r="M1317" s="11">
        <v>0</v>
      </c>
      <c r="N1317" s="11">
        <v>0</v>
      </c>
      <c r="O1317" s="11">
        <v>0</v>
      </c>
      <c r="P1317" s="12">
        <v>0</v>
      </c>
    </row>
    <row r="1318" spans="1:16" x14ac:dyDescent="0.35">
      <c r="A1318" s="13" t="s">
        <v>231</v>
      </c>
      <c r="B1318" s="11" t="s">
        <v>103</v>
      </c>
      <c r="C1318" s="11" t="s">
        <v>231</v>
      </c>
      <c r="D1318" s="7" t="s">
        <v>53</v>
      </c>
      <c r="E1318" s="13">
        <v>16.76264417171479</v>
      </c>
      <c r="F1318" s="12">
        <v>3</v>
      </c>
      <c r="G1318" s="13">
        <v>1.2571983128786095</v>
      </c>
      <c r="H1318" s="11">
        <v>1.2571983128786095</v>
      </c>
      <c r="I1318" s="11">
        <v>1.2571983128786095</v>
      </c>
      <c r="J1318" s="11">
        <v>1.2571983128786095</v>
      </c>
      <c r="K1318" s="12">
        <v>5.028793251514438</v>
      </c>
      <c r="L1318" s="13">
        <v>0</v>
      </c>
      <c r="M1318" s="11">
        <v>0</v>
      </c>
      <c r="N1318" s="11">
        <v>0</v>
      </c>
      <c r="O1318" s="11">
        <v>0</v>
      </c>
      <c r="P1318" s="12">
        <v>0</v>
      </c>
    </row>
    <row r="1319" spans="1:16" x14ac:dyDescent="0.35">
      <c r="A1319" s="13" t="s">
        <v>231</v>
      </c>
      <c r="B1319" s="11" t="s">
        <v>103</v>
      </c>
      <c r="C1319" s="11" t="s">
        <v>30</v>
      </c>
      <c r="D1319" s="7" t="s">
        <v>53</v>
      </c>
      <c r="E1319" s="13">
        <v>30.719094991683942</v>
      </c>
      <c r="F1319" s="12">
        <v>3</v>
      </c>
      <c r="G1319" s="13">
        <v>2.303932124376296</v>
      </c>
      <c r="H1319" s="11">
        <v>2.303932124376296</v>
      </c>
      <c r="I1319" s="11">
        <v>2.303932124376296</v>
      </c>
      <c r="J1319" s="11">
        <v>2.303932124376296</v>
      </c>
      <c r="K1319" s="12">
        <v>9.2157284975051841</v>
      </c>
      <c r="L1319" s="13">
        <v>0</v>
      </c>
      <c r="M1319" s="11">
        <v>0</v>
      </c>
      <c r="N1319" s="11">
        <v>0</v>
      </c>
      <c r="O1319" s="11">
        <v>0</v>
      </c>
      <c r="P1319" s="12">
        <v>0</v>
      </c>
    </row>
    <row r="1320" spans="1:16" x14ac:dyDescent="0.35">
      <c r="A1320" s="13" t="s">
        <v>231</v>
      </c>
      <c r="B1320" s="11" t="s">
        <v>103</v>
      </c>
      <c r="C1320" s="11" t="s">
        <v>30</v>
      </c>
      <c r="D1320" s="7" t="s">
        <v>201</v>
      </c>
      <c r="E1320" s="13">
        <v>4.1455717086792001</v>
      </c>
      <c r="F1320" s="12">
        <v>3</v>
      </c>
      <c r="G1320" s="13">
        <v>0</v>
      </c>
      <c r="H1320" s="11">
        <v>1.2436715126037603</v>
      </c>
      <c r="I1320" s="11">
        <v>0</v>
      </c>
      <c r="J1320" s="11">
        <v>0</v>
      </c>
      <c r="K1320" s="12">
        <v>1.2436715126037603</v>
      </c>
      <c r="L1320" s="13">
        <v>0</v>
      </c>
      <c r="M1320" s="11">
        <v>0.12436715126037599</v>
      </c>
      <c r="N1320" s="11">
        <v>0</v>
      </c>
      <c r="O1320" s="11">
        <v>0</v>
      </c>
      <c r="P1320" s="12">
        <v>0.12436715126037599</v>
      </c>
    </row>
    <row r="1321" spans="1:16" x14ac:dyDescent="0.35">
      <c r="A1321" s="13" t="s">
        <v>231</v>
      </c>
      <c r="B1321" s="11" t="s">
        <v>103</v>
      </c>
      <c r="C1321" s="11" t="s">
        <v>30</v>
      </c>
      <c r="D1321" s="7" t="s">
        <v>57</v>
      </c>
      <c r="E1321" s="13">
        <v>177.93310743570328</v>
      </c>
      <c r="F1321" s="12">
        <v>0</v>
      </c>
      <c r="G1321" s="13">
        <v>0</v>
      </c>
      <c r="H1321" s="11">
        <v>0</v>
      </c>
      <c r="I1321" s="11">
        <v>0</v>
      </c>
      <c r="J1321" s="11">
        <v>0</v>
      </c>
      <c r="K1321" s="12">
        <v>0</v>
      </c>
      <c r="L1321" s="13">
        <v>0</v>
      </c>
      <c r="M1321" s="11">
        <v>0</v>
      </c>
      <c r="N1321" s="11">
        <v>0</v>
      </c>
      <c r="O1321" s="11">
        <v>0</v>
      </c>
      <c r="P1321" s="12">
        <v>0</v>
      </c>
    </row>
    <row r="1322" spans="1:16" x14ac:dyDescent="0.35">
      <c r="A1322" s="13" t="s">
        <v>231</v>
      </c>
      <c r="B1322" s="11" t="s">
        <v>103</v>
      </c>
      <c r="C1322" s="11" t="s">
        <v>26</v>
      </c>
      <c r="D1322" s="7" t="s">
        <v>59</v>
      </c>
      <c r="E1322" s="13">
        <v>12.586690366268169</v>
      </c>
      <c r="F1322" s="12">
        <v>3</v>
      </c>
      <c r="G1322" s="13">
        <v>0</v>
      </c>
      <c r="H1322" s="11">
        <v>0</v>
      </c>
      <c r="I1322" s="11">
        <v>0</v>
      </c>
      <c r="J1322" s="11">
        <v>1.8880035549402256</v>
      </c>
      <c r="K1322" s="12">
        <v>1.8880035549402256</v>
      </c>
      <c r="L1322" s="13">
        <v>0</v>
      </c>
      <c r="M1322" s="11">
        <v>0</v>
      </c>
      <c r="N1322" s="11">
        <v>0</v>
      </c>
      <c r="O1322" s="11">
        <v>0</v>
      </c>
      <c r="P1322" s="12">
        <v>0</v>
      </c>
    </row>
    <row r="1323" spans="1:16" x14ac:dyDescent="0.35">
      <c r="A1323" s="13" t="s">
        <v>231</v>
      </c>
      <c r="B1323" s="11" t="s">
        <v>103</v>
      </c>
      <c r="C1323" s="11" t="s">
        <v>231</v>
      </c>
      <c r="D1323" s="7" t="s">
        <v>59</v>
      </c>
      <c r="E1323" s="13">
        <v>111.86555480957028</v>
      </c>
      <c r="F1323" s="12">
        <v>3</v>
      </c>
      <c r="G1323" s="13">
        <v>0</v>
      </c>
      <c r="H1323" s="11">
        <v>0</v>
      </c>
      <c r="I1323" s="11">
        <v>0</v>
      </c>
      <c r="J1323" s="11">
        <v>16.779833221435545</v>
      </c>
      <c r="K1323" s="12">
        <v>16.779833221435545</v>
      </c>
      <c r="L1323" s="13">
        <v>0</v>
      </c>
      <c r="M1323" s="11">
        <v>0</v>
      </c>
      <c r="N1323" s="11">
        <v>0</v>
      </c>
      <c r="O1323" s="11">
        <v>0</v>
      </c>
      <c r="P1323" s="12">
        <v>0</v>
      </c>
    </row>
    <row r="1324" spans="1:16" x14ac:dyDescent="0.35">
      <c r="A1324" s="13" t="s">
        <v>231</v>
      </c>
      <c r="B1324" s="11" t="s">
        <v>103</v>
      </c>
      <c r="C1324" s="11" t="s">
        <v>30</v>
      </c>
      <c r="D1324" s="7" t="s">
        <v>59</v>
      </c>
      <c r="E1324" s="13">
        <v>369.96466268599039</v>
      </c>
      <c r="F1324" s="12">
        <v>3</v>
      </c>
      <c r="G1324" s="13">
        <v>0</v>
      </c>
      <c r="H1324" s="11">
        <v>0</v>
      </c>
      <c r="I1324" s="11">
        <v>0</v>
      </c>
      <c r="J1324" s="11">
        <v>55.494699402898569</v>
      </c>
      <c r="K1324" s="12">
        <v>55.494699402898569</v>
      </c>
      <c r="L1324" s="13">
        <v>0</v>
      </c>
      <c r="M1324" s="11">
        <v>0</v>
      </c>
      <c r="N1324" s="11">
        <v>0</v>
      </c>
      <c r="O1324" s="11">
        <v>0</v>
      </c>
      <c r="P1324" s="12">
        <v>0</v>
      </c>
    </row>
    <row r="1325" spans="1:16" x14ac:dyDescent="0.35">
      <c r="A1325" s="13" t="s">
        <v>231</v>
      </c>
      <c r="B1325" s="11" t="s">
        <v>103</v>
      </c>
      <c r="C1325" s="11" t="s">
        <v>30</v>
      </c>
      <c r="D1325" s="7" t="s">
        <v>92</v>
      </c>
      <c r="E1325" s="13">
        <v>33.135185241699205</v>
      </c>
      <c r="F1325" s="12">
        <v>4</v>
      </c>
      <c r="G1325" s="13">
        <v>0</v>
      </c>
      <c r="H1325" s="11">
        <v>0</v>
      </c>
      <c r="I1325" s="11">
        <v>0</v>
      </c>
      <c r="J1325" s="11">
        <v>13.254074096679682</v>
      </c>
      <c r="K1325" s="12">
        <v>13.254074096679682</v>
      </c>
      <c r="L1325" s="13">
        <v>0</v>
      </c>
      <c r="M1325" s="11">
        <v>0</v>
      </c>
      <c r="N1325" s="11">
        <v>0</v>
      </c>
      <c r="O1325" s="11">
        <v>1.3254074096679682</v>
      </c>
      <c r="P1325" s="12">
        <v>1.3254074096679682</v>
      </c>
    </row>
    <row r="1326" spans="1:16" x14ac:dyDescent="0.35">
      <c r="A1326" s="13" t="s">
        <v>231</v>
      </c>
      <c r="B1326" s="11" t="s">
        <v>103</v>
      </c>
      <c r="C1326" s="11" t="s">
        <v>30</v>
      </c>
      <c r="D1326" s="7" t="s">
        <v>338</v>
      </c>
      <c r="E1326" s="13">
        <v>63.619490623474107</v>
      </c>
      <c r="F1326" s="12">
        <v>0</v>
      </c>
      <c r="G1326" s="13">
        <v>0</v>
      </c>
      <c r="H1326" s="11">
        <v>0</v>
      </c>
      <c r="I1326" s="11">
        <v>0</v>
      </c>
      <c r="J1326" s="11">
        <v>0</v>
      </c>
      <c r="K1326" s="12">
        <v>0</v>
      </c>
      <c r="L1326" s="13">
        <v>0</v>
      </c>
      <c r="M1326" s="11">
        <v>0</v>
      </c>
      <c r="N1326" s="11">
        <v>0</v>
      </c>
      <c r="O1326" s="11">
        <v>0</v>
      </c>
      <c r="P1326" s="12">
        <v>0</v>
      </c>
    </row>
    <row r="1327" spans="1:16" x14ac:dyDescent="0.35">
      <c r="A1327" s="13" t="s">
        <v>231</v>
      </c>
      <c r="B1327" s="11" t="s">
        <v>103</v>
      </c>
      <c r="C1327" s="11" t="s">
        <v>30</v>
      </c>
      <c r="D1327" s="7" t="s">
        <v>339</v>
      </c>
      <c r="E1327" s="13">
        <v>32.371086061000767</v>
      </c>
      <c r="F1327" s="12">
        <v>0</v>
      </c>
      <c r="G1327" s="13">
        <v>0</v>
      </c>
      <c r="H1327" s="11">
        <v>0</v>
      </c>
      <c r="I1327" s="11">
        <v>0</v>
      </c>
      <c r="J1327" s="11">
        <v>0</v>
      </c>
      <c r="K1327" s="12">
        <v>0</v>
      </c>
      <c r="L1327" s="13">
        <v>0</v>
      </c>
      <c r="M1327" s="11">
        <v>0</v>
      </c>
      <c r="N1327" s="11">
        <v>0</v>
      </c>
      <c r="O1327" s="11">
        <v>0</v>
      </c>
      <c r="P1327" s="12">
        <v>0</v>
      </c>
    </row>
    <row r="1328" spans="1:16" x14ac:dyDescent="0.35">
      <c r="A1328" s="13" t="s">
        <v>231</v>
      </c>
      <c r="B1328" s="11" t="s">
        <v>103</v>
      </c>
      <c r="C1328" s="11" t="s">
        <v>231</v>
      </c>
      <c r="D1328" s="7" t="s">
        <v>303</v>
      </c>
      <c r="E1328" s="13">
        <v>0.71617281436920199</v>
      </c>
      <c r="F1328" s="12">
        <v>0</v>
      </c>
      <c r="G1328" s="13">
        <v>0</v>
      </c>
      <c r="H1328" s="11">
        <v>0</v>
      </c>
      <c r="I1328" s="11">
        <v>0</v>
      </c>
      <c r="J1328" s="11">
        <v>0</v>
      </c>
      <c r="K1328" s="12">
        <v>0</v>
      </c>
      <c r="L1328" s="13">
        <v>0</v>
      </c>
      <c r="M1328" s="11">
        <v>0</v>
      </c>
      <c r="N1328" s="11">
        <v>0</v>
      </c>
      <c r="O1328" s="11">
        <v>0</v>
      </c>
      <c r="P1328" s="12">
        <v>0</v>
      </c>
    </row>
    <row r="1329" spans="1:16" x14ac:dyDescent="0.35">
      <c r="A1329" s="13" t="s">
        <v>231</v>
      </c>
      <c r="B1329" s="11" t="s">
        <v>103</v>
      </c>
      <c r="C1329" s="11" t="s">
        <v>231</v>
      </c>
      <c r="D1329" s="7" t="s">
        <v>94</v>
      </c>
      <c r="E1329" s="13">
        <v>46.001480102539098</v>
      </c>
      <c r="F1329" s="12">
        <v>10</v>
      </c>
      <c r="G1329" s="13">
        <v>0</v>
      </c>
      <c r="H1329" s="11">
        <v>0</v>
      </c>
      <c r="I1329" s="11">
        <v>0</v>
      </c>
      <c r="J1329" s="11">
        <v>23.000740051269549</v>
      </c>
      <c r="K1329" s="12">
        <v>23.000740051269549</v>
      </c>
      <c r="L1329" s="13">
        <v>0</v>
      </c>
      <c r="M1329" s="11">
        <v>0</v>
      </c>
      <c r="N1329" s="11">
        <v>0</v>
      </c>
      <c r="O1329" s="11">
        <v>4.6001480102539096</v>
      </c>
      <c r="P1329" s="12">
        <v>4.6001480102539096</v>
      </c>
    </row>
    <row r="1330" spans="1:16" x14ac:dyDescent="0.35">
      <c r="A1330" s="13" t="s">
        <v>231</v>
      </c>
      <c r="B1330" s="11" t="s">
        <v>103</v>
      </c>
      <c r="C1330" s="11" t="s">
        <v>30</v>
      </c>
      <c r="D1330" s="7" t="s">
        <v>94</v>
      </c>
      <c r="E1330" s="13">
        <v>109.79256486892692</v>
      </c>
      <c r="F1330" s="12">
        <v>10</v>
      </c>
      <c r="G1330" s="13">
        <v>0</v>
      </c>
      <c r="H1330" s="11">
        <v>0</v>
      </c>
      <c r="I1330" s="11">
        <v>0</v>
      </c>
      <c r="J1330" s="11">
        <v>54.896282434463458</v>
      </c>
      <c r="K1330" s="12">
        <v>54.896282434463458</v>
      </c>
      <c r="L1330" s="13">
        <v>0</v>
      </c>
      <c r="M1330" s="11">
        <v>0</v>
      </c>
      <c r="N1330" s="11">
        <v>0</v>
      </c>
      <c r="O1330" s="11">
        <v>10.979256486892693</v>
      </c>
      <c r="P1330" s="12">
        <v>10.979256486892693</v>
      </c>
    </row>
    <row r="1331" spans="1:16" x14ac:dyDescent="0.35">
      <c r="A1331" s="13" t="s">
        <v>231</v>
      </c>
      <c r="B1331" s="11" t="s">
        <v>103</v>
      </c>
      <c r="C1331" s="11" t="s">
        <v>30</v>
      </c>
      <c r="D1331" s="7" t="s">
        <v>177</v>
      </c>
      <c r="E1331" s="13">
        <v>2.4732611179351802</v>
      </c>
      <c r="F1331" s="12">
        <v>3</v>
      </c>
      <c r="G1331" s="13">
        <v>1.112967503070831</v>
      </c>
      <c r="H1331" s="11">
        <v>1.112967503070831</v>
      </c>
      <c r="I1331" s="11">
        <v>1.112967503070831</v>
      </c>
      <c r="J1331" s="11">
        <v>1.112967503070831</v>
      </c>
      <c r="K1331" s="12">
        <v>4.4518700122833241</v>
      </c>
      <c r="L1331" s="13">
        <v>0</v>
      </c>
      <c r="M1331" s="11">
        <v>0</v>
      </c>
      <c r="N1331" s="11">
        <v>0</v>
      </c>
      <c r="O1331" s="11">
        <v>0</v>
      </c>
      <c r="P1331" s="12">
        <v>0</v>
      </c>
    </row>
    <row r="1332" spans="1:16" x14ac:dyDescent="0.35">
      <c r="A1332" s="13" t="s">
        <v>231</v>
      </c>
      <c r="B1332" s="11" t="s">
        <v>103</v>
      </c>
      <c r="C1332" s="11" t="s">
        <v>30</v>
      </c>
      <c r="D1332" s="7" t="s">
        <v>340</v>
      </c>
      <c r="E1332" s="13">
        <v>0.51924794912338301</v>
      </c>
      <c r="F1332" s="12">
        <v>0</v>
      </c>
      <c r="G1332" s="13">
        <v>0</v>
      </c>
      <c r="H1332" s="11">
        <v>0</v>
      </c>
      <c r="I1332" s="11">
        <v>0</v>
      </c>
      <c r="J1332" s="11">
        <v>0</v>
      </c>
      <c r="K1332" s="12">
        <v>0</v>
      </c>
      <c r="L1332" s="13">
        <v>0</v>
      </c>
      <c r="M1332" s="11">
        <v>0</v>
      </c>
      <c r="N1332" s="11">
        <v>0</v>
      </c>
      <c r="O1332" s="11">
        <v>0</v>
      </c>
      <c r="P1332" s="12">
        <v>0</v>
      </c>
    </row>
    <row r="1333" spans="1:16" x14ac:dyDescent="0.35">
      <c r="A1333" s="13" t="s">
        <v>231</v>
      </c>
      <c r="B1333" s="11" t="s">
        <v>103</v>
      </c>
      <c r="C1333" s="11" t="s">
        <v>231</v>
      </c>
      <c r="D1333" s="7" t="s">
        <v>95</v>
      </c>
      <c r="E1333" s="13">
        <v>0.54062461853027299</v>
      </c>
      <c r="F1333" s="12">
        <v>2.5</v>
      </c>
      <c r="G1333" s="13">
        <v>0</v>
      </c>
      <c r="H1333" s="11">
        <v>0</v>
      </c>
      <c r="I1333" s="11">
        <v>0</v>
      </c>
      <c r="J1333" s="11">
        <v>6.7578077316284124E-2</v>
      </c>
      <c r="K1333" s="12">
        <v>6.7578077316284124E-2</v>
      </c>
      <c r="L1333" s="13">
        <v>0</v>
      </c>
      <c r="M1333" s="11">
        <v>0</v>
      </c>
      <c r="N1333" s="11">
        <v>0</v>
      </c>
      <c r="O1333" s="11">
        <v>0</v>
      </c>
      <c r="P1333" s="12">
        <v>0</v>
      </c>
    </row>
    <row r="1334" spans="1:16" x14ac:dyDescent="0.35">
      <c r="A1334" s="13" t="s">
        <v>231</v>
      </c>
      <c r="B1334" s="11" t="s">
        <v>103</v>
      </c>
      <c r="C1334" s="11" t="s">
        <v>30</v>
      </c>
      <c r="D1334" s="7" t="s">
        <v>341</v>
      </c>
      <c r="E1334" s="13">
        <v>62.862322300672474</v>
      </c>
      <c r="F1334" s="12">
        <v>0</v>
      </c>
      <c r="G1334" s="13">
        <v>0</v>
      </c>
      <c r="H1334" s="11">
        <v>0</v>
      </c>
      <c r="I1334" s="11">
        <v>0</v>
      </c>
      <c r="J1334" s="11">
        <v>0</v>
      </c>
      <c r="K1334" s="12">
        <v>0</v>
      </c>
      <c r="L1334" s="13">
        <v>0</v>
      </c>
      <c r="M1334" s="11">
        <v>0</v>
      </c>
      <c r="N1334" s="11">
        <v>0</v>
      </c>
      <c r="O1334" s="11">
        <v>0</v>
      </c>
      <c r="P1334" s="12">
        <v>0</v>
      </c>
    </row>
    <row r="1335" spans="1:16" x14ac:dyDescent="0.35">
      <c r="A1335" s="13" t="s">
        <v>231</v>
      </c>
      <c r="B1335" s="11" t="s">
        <v>103</v>
      </c>
      <c r="C1335" s="11" t="s">
        <v>231</v>
      </c>
      <c r="D1335" s="7" t="s">
        <v>71</v>
      </c>
      <c r="E1335" s="13">
        <v>6.68521976470947</v>
      </c>
      <c r="F1335" s="12">
        <v>3</v>
      </c>
      <c r="G1335" s="13">
        <v>2.4066791152954092</v>
      </c>
      <c r="H1335" s="11">
        <v>0</v>
      </c>
      <c r="I1335" s="11">
        <v>0</v>
      </c>
      <c r="J1335" s="11">
        <v>0</v>
      </c>
      <c r="K1335" s="12">
        <v>2.4066791152954092</v>
      </c>
      <c r="L1335" s="13">
        <v>1.4038961505889889</v>
      </c>
      <c r="M1335" s="11">
        <v>0</v>
      </c>
      <c r="N1335" s="11">
        <v>0</v>
      </c>
      <c r="O1335" s="11">
        <v>0</v>
      </c>
      <c r="P1335" s="12">
        <v>1.4038961505889889</v>
      </c>
    </row>
    <row r="1336" spans="1:16" x14ac:dyDescent="0.35">
      <c r="A1336" s="13" t="s">
        <v>231</v>
      </c>
      <c r="B1336" s="11" t="s">
        <v>103</v>
      </c>
      <c r="C1336" s="11" t="s">
        <v>30</v>
      </c>
      <c r="D1336" s="7" t="s">
        <v>71</v>
      </c>
      <c r="E1336" s="13">
        <v>20.746335983276399</v>
      </c>
      <c r="F1336" s="12">
        <v>3</v>
      </c>
      <c r="G1336" s="13">
        <v>7.4686809539795034</v>
      </c>
      <c r="H1336" s="11">
        <v>0</v>
      </c>
      <c r="I1336" s="11">
        <v>0</v>
      </c>
      <c r="J1336" s="11">
        <v>0</v>
      </c>
      <c r="K1336" s="12">
        <v>7.4686809539795034</v>
      </c>
      <c r="L1336" s="13">
        <v>4.3567305564880439</v>
      </c>
      <c r="M1336" s="11">
        <v>0</v>
      </c>
      <c r="N1336" s="11">
        <v>0</v>
      </c>
      <c r="O1336" s="11">
        <v>0</v>
      </c>
      <c r="P1336" s="12">
        <v>4.3567305564880439</v>
      </c>
    </row>
    <row r="1337" spans="1:16" x14ac:dyDescent="0.35">
      <c r="A1337" s="13" t="s">
        <v>231</v>
      </c>
      <c r="B1337" s="11" t="s">
        <v>103</v>
      </c>
      <c r="C1337" s="11" t="s">
        <v>30</v>
      </c>
      <c r="D1337" s="7" t="s">
        <v>192</v>
      </c>
      <c r="E1337" s="13">
        <v>3.8142273426055899</v>
      </c>
      <c r="F1337" s="12">
        <v>3</v>
      </c>
      <c r="G1337" s="13">
        <v>0.28606705069541927</v>
      </c>
      <c r="H1337" s="11">
        <v>0.28606705069541927</v>
      </c>
      <c r="I1337" s="11">
        <v>0.28606705069541927</v>
      </c>
      <c r="J1337" s="11">
        <v>0.28606705069541927</v>
      </c>
      <c r="K1337" s="12">
        <v>1.1442682027816771</v>
      </c>
      <c r="L1337" s="13">
        <v>0</v>
      </c>
      <c r="M1337" s="11">
        <v>0</v>
      </c>
      <c r="N1337" s="11">
        <v>0</v>
      </c>
      <c r="O1337" s="11">
        <v>0</v>
      </c>
      <c r="P1337" s="12">
        <v>0</v>
      </c>
    </row>
    <row r="1338" spans="1:16" x14ac:dyDescent="0.35">
      <c r="A1338" s="13" t="s">
        <v>231</v>
      </c>
      <c r="B1338" s="11" t="s">
        <v>342</v>
      </c>
      <c r="C1338" s="11" t="s">
        <v>231</v>
      </c>
      <c r="D1338" s="7" t="s">
        <v>28</v>
      </c>
      <c r="E1338" s="13">
        <v>865.33742988109645</v>
      </c>
      <c r="F1338" s="12">
        <v>2</v>
      </c>
      <c r="G1338" s="13">
        <v>55.381595512390177</v>
      </c>
      <c r="H1338" s="11">
        <v>83.072393268585259</v>
      </c>
      <c r="I1338" s="11">
        <v>0</v>
      </c>
      <c r="J1338" s="11">
        <v>0</v>
      </c>
      <c r="K1338" s="12">
        <v>138.45398878097544</v>
      </c>
      <c r="L1338" s="13">
        <v>17.30674859762193</v>
      </c>
      <c r="M1338" s="11">
        <v>34.613497195243859</v>
      </c>
      <c r="N1338" s="11">
        <v>0</v>
      </c>
      <c r="O1338" s="11">
        <v>0</v>
      </c>
      <c r="P1338" s="12">
        <v>51.920245792865785</v>
      </c>
    </row>
    <row r="1339" spans="1:16" x14ac:dyDescent="0.35">
      <c r="A1339" s="13" t="s">
        <v>231</v>
      </c>
      <c r="B1339" s="11" t="s">
        <v>342</v>
      </c>
      <c r="C1339" s="11" t="s">
        <v>231</v>
      </c>
      <c r="D1339" s="7" t="s">
        <v>31</v>
      </c>
      <c r="E1339" s="13">
        <v>469.95272064208899</v>
      </c>
      <c r="F1339" s="12">
        <v>4</v>
      </c>
      <c r="G1339" s="13">
        <v>0</v>
      </c>
      <c r="H1339" s="11">
        <v>0</v>
      </c>
      <c r="I1339" s="11">
        <v>0</v>
      </c>
      <c r="J1339" s="11">
        <v>281.97163238525337</v>
      </c>
      <c r="K1339" s="12">
        <v>281.97163238525337</v>
      </c>
      <c r="L1339" s="13">
        <v>0</v>
      </c>
      <c r="M1339" s="11">
        <v>0</v>
      </c>
      <c r="N1339" s="11">
        <v>0</v>
      </c>
      <c r="O1339" s="11">
        <v>0</v>
      </c>
      <c r="P1339" s="12">
        <v>0</v>
      </c>
    </row>
    <row r="1340" spans="1:16" x14ac:dyDescent="0.35">
      <c r="A1340" s="13" t="s">
        <v>231</v>
      </c>
      <c r="B1340" s="11" t="s">
        <v>342</v>
      </c>
      <c r="C1340" s="11" t="s">
        <v>231</v>
      </c>
      <c r="D1340" s="7" t="s">
        <v>157</v>
      </c>
      <c r="E1340" s="13">
        <v>1089.0291287899015</v>
      </c>
      <c r="F1340" s="12">
        <v>4</v>
      </c>
      <c r="G1340" s="13">
        <v>0</v>
      </c>
      <c r="H1340" s="11">
        <v>0</v>
      </c>
      <c r="I1340" s="11">
        <v>0</v>
      </c>
      <c r="J1340" s="11">
        <v>653.4174772739409</v>
      </c>
      <c r="K1340" s="12">
        <v>653.4174772739409</v>
      </c>
      <c r="L1340" s="13">
        <v>0</v>
      </c>
      <c r="M1340" s="11">
        <v>0</v>
      </c>
      <c r="N1340" s="11">
        <v>0</v>
      </c>
      <c r="O1340" s="11">
        <v>0</v>
      </c>
      <c r="P1340" s="12">
        <v>0</v>
      </c>
    </row>
    <row r="1341" spans="1:16" x14ac:dyDescent="0.35">
      <c r="A1341" s="13" t="s">
        <v>231</v>
      </c>
      <c r="B1341" s="11" t="s">
        <v>342</v>
      </c>
      <c r="C1341" s="11" t="s">
        <v>231</v>
      </c>
      <c r="D1341" s="7" t="s">
        <v>124</v>
      </c>
      <c r="E1341" s="13">
        <v>17.76700496673584</v>
      </c>
      <c r="F1341" s="12">
        <v>4</v>
      </c>
      <c r="G1341" s="13">
        <v>0</v>
      </c>
      <c r="H1341" s="11">
        <v>0</v>
      </c>
      <c r="I1341" s="11">
        <v>0</v>
      </c>
      <c r="J1341" s="11">
        <v>7.1068019866943359</v>
      </c>
      <c r="K1341" s="12">
        <v>7.1068019866943359</v>
      </c>
      <c r="L1341" s="13">
        <v>0</v>
      </c>
      <c r="M1341" s="11">
        <v>0</v>
      </c>
      <c r="N1341" s="11">
        <v>0</v>
      </c>
      <c r="O1341" s="11">
        <v>0</v>
      </c>
      <c r="P1341" s="12">
        <v>0</v>
      </c>
    </row>
    <row r="1342" spans="1:16" x14ac:dyDescent="0.35">
      <c r="A1342" s="13" t="s">
        <v>231</v>
      </c>
      <c r="B1342" s="11" t="s">
        <v>342</v>
      </c>
      <c r="C1342" s="11" t="s">
        <v>231</v>
      </c>
      <c r="D1342" s="7" t="s">
        <v>33</v>
      </c>
      <c r="E1342" s="13">
        <v>81.604879617691068</v>
      </c>
      <c r="F1342" s="12">
        <v>3.5</v>
      </c>
      <c r="G1342" s="13">
        <v>9.1397465171814005</v>
      </c>
      <c r="H1342" s="11">
        <v>13.709619775772101</v>
      </c>
      <c r="I1342" s="11">
        <v>0</v>
      </c>
      <c r="J1342" s="11">
        <v>0</v>
      </c>
      <c r="K1342" s="12">
        <v>22.849366292953501</v>
      </c>
      <c r="L1342" s="13">
        <v>0</v>
      </c>
      <c r="M1342" s="11">
        <v>0</v>
      </c>
      <c r="N1342" s="11">
        <v>0</v>
      </c>
      <c r="O1342" s="11">
        <v>0</v>
      </c>
      <c r="P1342" s="12">
        <v>0</v>
      </c>
    </row>
    <row r="1343" spans="1:16" x14ac:dyDescent="0.35">
      <c r="A1343" s="13" t="s">
        <v>231</v>
      </c>
      <c r="B1343" s="11" t="s">
        <v>342</v>
      </c>
      <c r="C1343" s="11" t="s">
        <v>231</v>
      </c>
      <c r="D1343" s="7" t="s">
        <v>284</v>
      </c>
      <c r="E1343" s="13">
        <v>37.705074310302706</v>
      </c>
      <c r="F1343" s="12">
        <v>0</v>
      </c>
      <c r="G1343" s="13">
        <v>0</v>
      </c>
      <c r="H1343" s="11">
        <v>0</v>
      </c>
      <c r="I1343" s="11">
        <v>0</v>
      </c>
      <c r="J1343" s="11">
        <v>0</v>
      </c>
      <c r="K1343" s="12">
        <v>0</v>
      </c>
      <c r="L1343" s="13">
        <v>0</v>
      </c>
      <c r="M1343" s="11">
        <v>0</v>
      </c>
      <c r="N1343" s="11">
        <v>0</v>
      </c>
      <c r="O1343" s="11">
        <v>0</v>
      </c>
      <c r="P1343" s="12">
        <v>0</v>
      </c>
    </row>
    <row r="1344" spans="1:16" x14ac:dyDescent="0.35">
      <c r="A1344" s="13" t="s">
        <v>231</v>
      </c>
      <c r="B1344" s="11" t="s">
        <v>342</v>
      </c>
      <c r="C1344" s="11" t="s">
        <v>231</v>
      </c>
      <c r="D1344" s="7" t="s">
        <v>36</v>
      </c>
      <c r="E1344" s="13">
        <v>417.42005705833412</v>
      </c>
      <c r="F1344" s="12">
        <v>5</v>
      </c>
      <c r="G1344" s="13">
        <v>41.742005705833414</v>
      </c>
      <c r="H1344" s="11">
        <v>0</v>
      </c>
      <c r="I1344" s="11">
        <v>0</v>
      </c>
      <c r="J1344" s="11">
        <v>0</v>
      </c>
      <c r="K1344" s="12">
        <v>41.742005705833414</v>
      </c>
      <c r="L1344" s="13">
        <v>20.871002852916707</v>
      </c>
      <c r="M1344" s="11">
        <v>0</v>
      </c>
      <c r="N1344" s="11">
        <v>0</v>
      </c>
      <c r="O1344" s="11">
        <v>0</v>
      </c>
      <c r="P1344" s="12">
        <v>20.871002852916707</v>
      </c>
    </row>
    <row r="1345" spans="1:16" x14ac:dyDescent="0.35">
      <c r="A1345" s="13" t="s">
        <v>231</v>
      </c>
      <c r="B1345" s="11" t="s">
        <v>342</v>
      </c>
      <c r="C1345" s="11" t="s">
        <v>26</v>
      </c>
      <c r="D1345" s="7" t="s">
        <v>37</v>
      </c>
      <c r="E1345" s="13">
        <v>42.379796028137179</v>
      </c>
      <c r="F1345" s="12">
        <v>3.5</v>
      </c>
      <c r="G1345" s="13">
        <v>0</v>
      </c>
      <c r="H1345" s="11">
        <v>0</v>
      </c>
      <c r="I1345" s="11">
        <v>0</v>
      </c>
      <c r="J1345" s="11">
        <v>7.4164643049240073</v>
      </c>
      <c r="K1345" s="12">
        <v>7.4164643049240073</v>
      </c>
      <c r="L1345" s="13">
        <v>0</v>
      </c>
      <c r="M1345" s="11">
        <v>0</v>
      </c>
      <c r="N1345" s="11">
        <v>0</v>
      </c>
      <c r="O1345" s="11">
        <v>4.4498785829544039</v>
      </c>
      <c r="P1345" s="12">
        <v>4.4498785829544039</v>
      </c>
    </row>
    <row r="1346" spans="1:16" x14ac:dyDescent="0.35">
      <c r="A1346" s="13" t="s">
        <v>231</v>
      </c>
      <c r="B1346" s="11" t="s">
        <v>342</v>
      </c>
      <c r="C1346" s="11" t="s">
        <v>231</v>
      </c>
      <c r="D1346" s="7" t="s">
        <v>37</v>
      </c>
      <c r="E1346" s="13">
        <v>418.39936399459827</v>
      </c>
      <c r="F1346" s="12">
        <v>3.5</v>
      </c>
      <c r="G1346" s="13">
        <v>0</v>
      </c>
      <c r="H1346" s="11">
        <v>0</v>
      </c>
      <c r="I1346" s="11">
        <v>0</v>
      </c>
      <c r="J1346" s="11">
        <v>73.219888699054707</v>
      </c>
      <c r="K1346" s="12">
        <v>73.219888699054707</v>
      </c>
      <c r="L1346" s="13">
        <v>0</v>
      </c>
      <c r="M1346" s="11">
        <v>0</v>
      </c>
      <c r="N1346" s="11">
        <v>0</v>
      </c>
      <c r="O1346" s="11">
        <v>43.931933219432814</v>
      </c>
      <c r="P1346" s="12">
        <v>43.931933219432814</v>
      </c>
    </row>
    <row r="1347" spans="1:16" x14ac:dyDescent="0.35">
      <c r="A1347" s="13" t="s">
        <v>231</v>
      </c>
      <c r="B1347" s="11" t="s">
        <v>342</v>
      </c>
      <c r="C1347" s="11" t="s">
        <v>231</v>
      </c>
      <c r="D1347" s="7" t="s">
        <v>160</v>
      </c>
      <c r="E1347" s="13">
        <v>29.50935554504397</v>
      </c>
      <c r="F1347" s="12">
        <v>0</v>
      </c>
      <c r="G1347" s="13">
        <v>0</v>
      </c>
      <c r="H1347" s="11">
        <v>0</v>
      </c>
      <c r="I1347" s="11">
        <v>0</v>
      </c>
      <c r="J1347" s="11">
        <v>0</v>
      </c>
      <c r="K1347" s="12">
        <v>0</v>
      </c>
      <c r="L1347" s="13">
        <v>0</v>
      </c>
      <c r="M1347" s="11">
        <v>0</v>
      </c>
      <c r="N1347" s="11">
        <v>0</v>
      </c>
      <c r="O1347" s="11">
        <v>0</v>
      </c>
      <c r="P1347" s="12">
        <v>0</v>
      </c>
    </row>
    <row r="1348" spans="1:16" x14ac:dyDescent="0.35">
      <c r="A1348" s="13" t="s">
        <v>231</v>
      </c>
      <c r="B1348" s="11" t="s">
        <v>342</v>
      </c>
      <c r="C1348" s="11" t="s">
        <v>231</v>
      </c>
      <c r="D1348" s="7" t="s">
        <v>197</v>
      </c>
      <c r="E1348" s="13">
        <v>133.45343780517581</v>
      </c>
      <c r="F1348" s="12">
        <v>3</v>
      </c>
      <c r="G1348" s="13">
        <v>0</v>
      </c>
      <c r="H1348" s="11">
        <v>0</v>
      </c>
      <c r="I1348" s="11">
        <v>0</v>
      </c>
      <c r="J1348" s="11">
        <v>40.03603134155275</v>
      </c>
      <c r="K1348" s="12">
        <v>40.03603134155275</v>
      </c>
      <c r="L1348" s="13">
        <v>0</v>
      </c>
      <c r="M1348" s="11">
        <v>0</v>
      </c>
      <c r="N1348" s="11">
        <v>0</v>
      </c>
      <c r="O1348" s="11">
        <v>0</v>
      </c>
      <c r="P1348" s="12">
        <v>0</v>
      </c>
    </row>
    <row r="1349" spans="1:16" x14ac:dyDescent="0.35">
      <c r="A1349" s="13" t="s">
        <v>231</v>
      </c>
      <c r="B1349" s="11" t="s">
        <v>342</v>
      </c>
      <c r="C1349" s="11" t="s">
        <v>231</v>
      </c>
      <c r="D1349" s="7" t="s">
        <v>38</v>
      </c>
      <c r="E1349" s="13">
        <v>37.894664764404297</v>
      </c>
      <c r="F1349" s="12">
        <v>7</v>
      </c>
      <c r="G1349" s="13">
        <v>5.3052530670166025</v>
      </c>
      <c r="H1349" s="11">
        <v>7.957879600524902</v>
      </c>
      <c r="I1349" s="11">
        <v>0</v>
      </c>
      <c r="J1349" s="11">
        <v>0</v>
      </c>
      <c r="K1349" s="12">
        <v>13.263132667541505</v>
      </c>
      <c r="L1349" s="13">
        <v>0</v>
      </c>
      <c r="M1349" s="11">
        <v>0</v>
      </c>
      <c r="N1349" s="11">
        <v>0</v>
      </c>
      <c r="O1349" s="11">
        <v>0</v>
      </c>
      <c r="P1349" s="12">
        <v>0</v>
      </c>
    </row>
    <row r="1350" spans="1:16" x14ac:dyDescent="0.35">
      <c r="A1350" s="13" t="s">
        <v>231</v>
      </c>
      <c r="B1350" s="11" t="s">
        <v>342</v>
      </c>
      <c r="C1350" s="11" t="s">
        <v>26</v>
      </c>
      <c r="D1350" s="7" t="s">
        <v>128</v>
      </c>
      <c r="E1350" s="13">
        <v>29.763472557067871</v>
      </c>
      <c r="F1350" s="12">
        <v>7</v>
      </c>
      <c r="G1350" s="13">
        <v>4.1668861579895022</v>
      </c>
      <c r="H1350" s="11">
        <v>6.2503292369842525</v>
      </c>
      <c r="I1350" s="11">
        <v>0</v>
      </c>
      <c r="J1350" s="11">
        <v>0</v>
      </c>
      <c r="K1350" s="12">
        <v>10.417215394973756</v>
      </c>
      <c r="L1350" s="13">
        <v>0</v>
      </c>
      <c r="M1350" s="11">
        <v>0</v>
      </c>
      <c r="N1350" s="11">
        <v>0</v>
      </c>
      <c r="O1350" s="11">
        <v>0</v>
      </c>
      <c r="P1350" s="12">
        <v>0</v>
      </c>
    </row>
    <row r="1351" spans="1:16" x14ac:dyDescent="0.35">
      <c r="A1351" s="13" t="s">
        <v>231</v>
      </c>
      <c r="B1351" s="11" t="s">
        <v>342</v>
      </c>
      <c r="C1351" s="11" t="s">
        <v>231</v>
      </c>
      <c r="D1351" s="7" t="s">
        <v>128</v>
      </c>
      <c r="E1351" s="13">
        <v>90.810192465782237</v>
      </c>
      <c r="F1351" s="12">
        <v>7</v>
      </c>
      <c r="G1351" s="13">
        <v>12.713426945209514</v>
      </c>
      <c r="H1351" s="11">
        <v>19.070140417814269</v>
      </c>
      <c r="I1351" s="11">
        <v>0</v>
      </c>
      <c r="J1351" s="11">
        <v>0</v>
      </c>
      <c r="K1351" s="12">
        <v>31.783567363023785</v>
      </c>
      <c r="L1351" s="13">
        <v>0</v>
      </c>
      <c r="M1351" s="11">
        <v>0</v>
      </c>
      <c r="N1351" s="11">
        <v>0</v>
      </c>
      <c r="O1351" s="11">
        <v>0</v>
      </c>
      <c r="P1351" s="12">
        <v>0</v>
      </c>
    </row>
    <row r="1352" spans="1:16" x14ac:dyDescent="0.35">
      <c r="A1352" s="13" t="s">
        <v>231</v>
      </c>
      <c r="B1352" s="11" t="s">
        <v>342</v>
      </c>
      <c r="C1352" s="11" t="s">
        <v>231</v>
      </c>
      <c r="D1352" s="7" t="s">
        <v>233</v>
      </c>
      <c r="E1352" s="13">
        <v>12.051498413085941</v>
      </c>
      <c r="F1352" s="12">
        <v>0</v>
      </c>
      <c r="G1352" s="13">
        <v>0</v>
      </c>
      <c r="H1352" s="11">
        <v>0</v>
      </c>
      <c r="I1352" s="11">
        <v>0</v>
      </c>
      <c r="J1352" s="11">
        <v>0</v>
      </c>
      <c r="K1352" s="12">
        <v>0</v>
      </c>
      <c r="L1352" s="13">
        <v>0</v>
      </c>
      <c r="M1352" s="11">
        <v>0</v>
      </c>
      <c r="N1352" s="11">
        <v>0</v>
      </c>
      <c r="O1352" s="11">
        <v>0</v>
      </c>
      <c r="P1352" s="12">
        <v>0</v>
      </c>
    </row>
    <row r="1353" spans="1:16" x14ac:dyDescent="0.35">
      <c r="A1353" s="13" t="s">
        <v>231</v>
      </c>
      <c r="B1353" s="11" t="s">
        <v>342</v>
      </c>
      <c r="C1353" s="11" t="s">
        <v>231</v>
      </c>
      <c r="D1353" s="7" t="s">
        <v>224</v>
      </c>
      <c r="E1353" s="13">
        <v>23.253433704376221</v>
      </c>
      <c r="F1353" s="12">
        <v>4</v>
      </c>
      <c r="G1353" s="13">
        <v>0</v>
      </c>
      <c r="H1353" s="11">
        <v>0</v>
      </c>
      <c r="I1353" s="11">
        <v>0</v>
      </c>
      <c r="J1353" s="11">
        <v>9.3013734817504883</v>
      </c>
      <c r="K1353" s="12">
        <v>9.3013734817504883</v>
      </c>
      <c r="L1353" s="13">
        <v>0</v>
      </c>
      <c r="M1353" s="11">
        <v>0</v>
      </c>
      <c r="N1353" s="11">
        <v>0</v>
      </c>
      <c r="O1353" s="11">
        <v>0.93013734817504889</v>
      </c>
      <c r="P1353" s="12">
        <v>0.93013734817504889</v>
      </c>
    </row>
    <row r="1354" spans="1:16" x14ac:dyDescent="0.35">
      <c r="A1354" s="13" t="s">
        <v>231</v>
      </c>
      <c r="B1354" s="11" t="s">
        <v>342</v>
      </c>
      <c r="C1354" s="11" t="s">
        <v>231</v>
      </c>
      <c r="D1354" s="7" t="s">
        <v>285</v>
      </c>
      <c r="E1354" s="13">
        <v>16.110287666320797</v>
      </c>
      <c r="F1354" s="12">
        <v>0</v>
      </c>
      <c r="G1354" s="13">
        <v>0</v>
      </c>
      <c r="H1354" s="11">
        <v>0</v>
      </c>
      <c r="I1354" s="11">
        <v>0</v>
      </c>
      <c r="J1354" s="11">
        <v>0</v>
      </c>
      <c r="K1354" s="12">
        <v>0</v>
      </c>
      <c r="L1354" s="13">
        <v>0</v>
      </c>
      <c r="M1354" s="11">
        <v>0</v>
      </c>
      <c r="N1354" s="11">
        <v>0</v>
      </c>
      <c r="O1354" s="11">
        <v>0</v>
      </c>
      <c r="P1354" s="12">
        <v>0</v>
      </c>
    </row>
    <row r="1355" spans="1:16" x14ac:dyDescent="0.35">
      <c r="A1355" s="13" t="s">
        <v>231</v>
      </c>
      <c r="B1355" s="11" t="s">
        <v>342</v>
      </c>
      <c r="C1355" s="11" t="s">
        <v>241</v>
      </c>
      <c r="D1355" s="7" t="s">
        <v>40</v>
      </c>
      <c r="E1355" s="13">
        <v>10.2497711181641</v>
      </c>
      <c r="F1355" s="12">
        <v>0</v>
      </c>
      <c r="G1355" s="13">
        <v>0</v>
      </c>
      <c r="H1355" s="11">
        <v>0</v>
      </c>
      <c r="I1355" s="11">
        <v>0</v>
      </c>
      <c r="J1355" s="11">
        <v>0</v>
      </c>
      <c r="K1355" s="12">
        <v>0</v>
      </c>
      <c r="L1355" s="13">
        <v>0</v>
      </c>
      <c r="M1355" s="11">
        <v>0</v>
      </c>
      <c r="N1355" s="11">
        <v>0</v>
      </c>
      <c r="O1355" s="11">
        <v>0</v>
      </c>
      <c r="P1355" s="12">
        <v>0</v>
      </c>
    </row>
    <row r="1356" spans="1:16" x14ac:dyDescent="0.35">
      <c r="A1356" s="13" t="s">
        <v>231</v>
      </c>
      <c r="B1356" s="11" t="s">
        <v>342</v>
      </c>
      <c r="C1356" s="11" t="s">
        <v>26</v>
      </c>
      <c r="D1356" s="7" t="s">
        <v>40</v>
      </c>
      <c r="E1356" s="13">
        <v>51.134213447570794</v>
      </c>
      <c r="F1356" s="12">
        <v>0</v>
      </c>
      <c r="G1356" s="13">
        <v>0</v>
      </c>
      <c r="H1356" s="11">
        <v>0</v>
      </c>
      <c r="I1356" s="11">
        <v>0</v>
      </c>
      <c r="J1356" s="11">
        <v>0</v>
      </c>
      <c r="K1356" s="12">
        <v>0</v>
      </c>
      <c r="L1356" s="13">
        <v>0</v>
      </c>
      <c r="M1356" s="11">
        <v>0</v>
      </c>
      <c r="N1356" s="11">
        <v>0</v>
      </c>
      <c r="O1356" s="11">
        <v>0</v>
      </c>
      <c r="P1356" s="12">
        <v>0</v>
      </c>
    </row>
    <row r="1357" spans="1:16" x14ac:dyDescent="0.35">
      <c r="A1357" s="13" t="s">
        <v>231</v>
      </c>
      <c r="B1357" s="11" t="s">
        <v>342</v>
      </c>
      <c r="C1357" s="11" t="s">
        <v>231</v>
      </c>
      <c r="D1357" s="7" t="s">
        <v>40</v>
      </c>
      <c r="E1357" s="13">
        <v>1922.3302358388901</v>
      </c>
      <c r="F1357" s="12">
        <v>0</v>
      </c>
      <c r="G1357" s="13">
        <v>0</v>
      </c>
      <c r="H1357" s="11">
        <v>0</v>
      </c>
      <c r="I1357" s="11">
        <v>0</v>
      </c>
      <c r="J1357" s="11">
        <v>0</v>
      </c>
      <c r="K1357" s="12">
        <v>0</v>
      </c>
      <c r="L1357" s="13">
        <v>0</v>
      </c>
      <c r="M1357" s="11">
        <v>0</v>
      </c>
      <c r="N1357" s="11">
        <v>0</v>
      </c>
      <c r="O1357" s="11">
        <v>0</v>
      </c>
      <c r="P1357" s="12">
        <v>0</v>
      </c>
    </row>
    <row r="1358" spans="1:16" x14ac:dyDescent="0.35">
      <c r="A1358" s="13" t="s">
        <v>231</v>
      </c>
      <c r="B1358" s="11" t="s">
        <v>342</v>
      </c>
      <c r="C1358" s="11" t="s">
        <v>231</v>
      </c>
      <c r="D1358" s="7" t="s">
        <v>41</v>
      </c>
      <c r="E1358" s="13">
        <v>866.8016986846917</v>
      </c>
      <c r="F1358" s="12">
        <v>0</v>
      </c>
      <c r="G1358" s="13">
        <v>0</v>
      </c>
      <c r="H1358" s="11">
        <v>0</v>
      </c>
      <c r="I1358" s="11">
        <v>0</v>
      </c>
      <c r="J1358" s="11">
        <v>0</v>
      </c>
      <c r="K1358" s="12">
        <v>0</v>
      </c>
      <c r="L1358" s="13">
        <v>0</v>
      </c>
      <c r="M1358" s="11">
        <v>0</v>
      </c>
      <c r="N1358" s="11">
        <v>0</v>
      </c>
      <c r="O1358" s="11">
        <v>0</v>
      </c>
      <c r="P1358" s="12">
        <v>0</v>
      </c>
    </row>
    <row r="1359" spans="1:16" x14ac:dyDescent="0.35">
      <c r="A1359" s="13" t="s">
        <v>231</v>
      </c>
      <c r="B1359" s="11" t="s">
        <v>342</v>
      </c>
      <c r="C1359" s="11" t="s">
        <v>231</v>
      </c>
      <c r="D1359" s="7" t="s">
        <v>106</v>
      </c>
      <c r="E1359" s="13">
        <v>14.554212093353271</v>
      </c>
      <c r="F1359" s="12">
        <v>4</v>
      </c>
      <c r="G1359" s="13">
        <v>5.8216848373413086</v>
      </c>
      <c r="H1359" s="11">
        <v>0</v>
      </c>
      <c r="I1359" s="11">
        <v>0</v>
      </c>
      <c r="J1359" s="11">
        <v>0</v>
      </c>
      <c r="K1359" s="12">
        <v>5.8216848373413086</v>
      </c>
      <c r="L1359" s="13">
        <v>0.58216848373413088</v>
      </c>
      <c r="M1359" s="11">
        <v>0</v>
      </c>
      <c r="N1359" s="11">
        <v>0</v>
      </c>
      <c r="O1359" s="11">
        <v>0</v>
      </c>
      <c r="P1359" s="12">
        <v>0.58216848373413088</v>
      </c>
    </row>
    <row r="1360" spans="1:16" x14ac:dyDescent="0.35">
      <c r="A1360" s="13" t="s">
        <v>231</v>
      </c>
      <c r="B1360" s="11" t="s">
        <v>342</v>
      </c>
      <c r="C1360" s="11" t="s">
        <v>231</v>
      </c>
      <c r="D1360" s="7" t="s">
        <v>42</v>
      </c>
      <c r="E1360" s="13">
        <v>27.118535049259666</v>
      </c>
      <c r="F1360" s="12">
        <v>6</v>
      </c>
      <c r="G1360" s="13">
        <v>2.0338901286944751</v>
      </c>
      <c r="H1360" s="11">
        <v>2.0338901286944751</v>
      </c>
      <c r="I1360" s="11">
        <v>2.0338901286944751</v>
      </c>
      <c r="J1360" s="11">
        <v>2.0338901286944751</v>
      </c>
      <c r="K1360" s="12">
        <v>8.1355605147779002</v>
      </c>
      <c r="L1360" s="13">
        <v>0</v>
      </c>
      <c r="M1360" s="11">
        <v>0</v>
      </c>
      <c r="N1360" s="11">
        <v>0</v>
      </c>
      <c r="O1360" s="11">
        <v>0</v>
      </c>
      <c r="P1360" s="12">
        <v>0</v>
      </c>
    </row>
    <row r="1361" spans="1:16" x14ac:dyDescent="0.35">
      <c r="A1361" s="13" t="s">
        <v>231</v>
      </c>
      <c r="B1361" s="11" t="s">
        <v>342</v>
      </c>
      <c r="C1361" s="11" t="s">
        <v>26</v>
      </c>
      <c r="D1361" s="7" t="s">
        <v>43</v>
      </c>
      <c r="E1361" s="13">
        <v>181.34392738342279</v>
      </c>
      <c r="F1361" s="12">
        <v>3</v>
      </c>
      <c r="G1361" s="13">
        <v>6.800397276878356</v>
      </c>
      <c r="H1361" s="11">
        <v>6.800397276878356</v>
      </c>
      <c r="I1361" s="11">
        <v>6.800397276878356</v>
      </c>
      <c r="J1361" s="11">
        <v>6.800397276878356</v>
      </c>
      <c r="K1361" s="12">
        <v>27.201589107513424</v>
      </c>
      <c r="L1361" s="13">
        <v>0</v>
      </c>
      <c r="M1361" s="11">
        <v>0</v>
      </c>
      <c r="N1361" s="11">
        <v>0</v>
      </c>
      <c r="O1361" s="11">
        <v>0</v>
      </c>
      <c r="P1361" s="12">
        <v>0</v>
      </c>
    </row>
    <row r="1362" spans="1:16" x14ac:dyDescent="0.35">
      <c r="A1362" s="13" t="s">
        <v>231</v>
      </c>
      <c r="B1362" s="11" t="s">
        <v>342</v>
      </c>
      <c r="C1362" s="11" t="s">
        <v>231</v>
      </c>
      <c r="D1362" s="7" t="s">
        <v>43</v>
      </c>
      <c r="E1362" s="13">
        <v>1816.6394860744476</v>
      </c>
      <c r="F1362" s="12">
        <v>3</v>
      </c>
      <c r="G1362" s="13">
        <v>68.123980727791803</v>
      </c>
      <c r="H1362" s="11">
        <v>68.123980727791803</v>
      </c>
      <c r="I1362" s="11">
        <v>68.123980727791803</v>
      </c>
      <c r="J1362" s="11">
        <v>68.123980727791803</v>
      </c>
      <c r="K1362" s="12">
        <v>272.49592291116721</v>
      </c>
      <c r="L1362" s="13">
        <v>0</v>
      </c>
      <c r="M1362" s="11">
        <v>0</v>
      </c>
      <c r="N1362" s="11">
        <v>0</v>
      </c>
      <c r="O1362" s="11">
        <v>0</v>
      </c>
      <c r="P1362" s="12">
        <v>0</v>
      </c>
    </row>
    <row r="1363" spans="1:16" x14ac:dyDescent="0.35">
      <c r="A1363" s="13" t="s">
        <v>231</v>
      </c>
      <c r="B1363" s="11" t="s">
        <v>342</v>
      </c>
      <c r="C1363" s="11" t="s">
        <v>26</v>
      </c>
      <c r="D1363" s="7" t="s">
        <v>83</v>
      </c>
      <c r="E1363" s="13">
        <v>11.041354179382299</v>
      </c>
      <c r="F1363" s="12">
        <v>4</v>
      </c>
      <c r="G1363" s="13">
        <v>1.4132933349609345</v>
      </c>
      <c r="H1363" s="11">
        <v>2.1199400024414015</v>
      </c>
      <c r="I1363" s="11">
        <v>0</v>
      </c>
      <c r="J1363" s="11">
        <v>0</v>
      </c>
      <c r="K1363" s="12">
        <v>3.5332333374023359</v>
      </c>
      <c r="L1363" s="13">
        <v>0</v>
      </c>
      <c r="M1363" s="11">
        <v>0</v>
      </c>
      <c r="N1363" s="11">
        <v>0</v>
      </c>
      <c r="O1363" s="11">
        <v>0</v>
      </c>
      <c r="P1363" s="12">
        <v>0</v>
      </c>
    </row>
    <row r="1364" spans="1:16" x14ac:dyDescent="0.35">
      <c r="A1364" s="13" t="s">
        <v>231</v>
      </c>
      <c r="B1364" s="11" t="s">
        <v>342</v>
      </c>
      <c r="C1364" s="11" t="s">
        <v>231</v>
      </c>
      <c r="D1364" s="7" t="s">
        <v>83</v>
      </c>
      <c r="E1364" s="13">
        <v>443.41940474510227</v>
      </c>
      <c r="F1364" s="12">
        <v>4</v>
      </c>
      <c r="G1364" s="13">
        <v>56.757683807373091</v>
      </c>
      <c r="H1364" s="11">
        <v>85.136525711059633</v>
      </c>
      <c r="I1364" s="11">
        <v>0</v>
      </c>
      <c r="J1364" s="11">
        <v>0</v>
      </c>
      <c r="K1364" s="12">
        <v>141.89420951843272</v>
      </c>
      <c r="L1364" s="13">
        <v>0</v>
      </c>
      <c r="M1364" s="11">
        <v>0</v>
      </c>
      <c r="N1364" s="11">
        <v>0</v>
      </c>
      <c r="O1364" s="11">
        <v>0</v>
      </c>
      <c r="P1364" s="12">
        <v>0</v>
      </c>
    </row>
    <row r="1365" spans="1:16" x14ac:dyDescent="0.35">
      <c r="A1365" s="13" t="s">
        <v>231</v>
      </c>
      <c r="B1365" s="11" t="s">
        <v>342</v>
      </c>
      <c r="C1365" s="11" t="s">
        <v>231</v>
      </c>
      <c r="D1365" s="7" t="s">
        <v>131</v>
      </c>
      <c r="E1365" s="13">
        <v>88.59621942043313</v>
      </c>
      <c r="F1365" s="12">
        <v>6</v>
      </c>
      <c r="G1365" s="13">
        <v>17.01047412872316</v>
      </c>
      <c r="H1365" s="11">
        <v>25.515711193084744</v>
      </c>
      <c r="I1365" s="11">
        <v>0</v>
      </c>
      <c r="J1365" s="11">
        <v>0</v>
      </c>
      <c r="K1365" s="12">
        <v>42.526185321807901</v>
      </c>
      <c r="L1365" s="13">
        <v>0</v>
      </c>
      <c r="M1365" s="11">
        <v>0</v>
      </c>
      <c r="N1365" s="11">
        <v>0</v>
      </c>
      <c r="O1365" s="11">
        <v>0</v>
      </c>
      <c r="P1365" s="12">
        <v>0</v>
      </c>
    </row>
    <row r="1366" spans="1:16" x14ac:dyDescent="0.35">
      <c r="A1366" s="13" t="s">
        <v>231</v>
      </c>
      <c r="B1366" s="11" t="s">
        <v>342</v>
      </c>
      <c r="C1366" s="11" t="s">
        <v>26</v>
      </c>
      <c r="D1366" s="7" t="s">
        <v>45</v>
      </c>
      <c r="E1366" s="13">
        <v>11.693305015564</v>
      </c>
      <c r="F1366" s="12">
        <v>1.25</v>
      </c>
      <c r="G1366" s="13">
        <v>1.4616631269455</v>
      </c>
      <c r="H1366" s="11">
        <v>0</v>
      </c>
      <c r="I1366" s="11">
        <v>0</v>
      </c>
      <c r="J1366" s="11">
        <v>0</v>
      </c>
      <c r="K1366" s="12">
        <v>1.4616631269455</v>
      </c>
      <c r="L1366" s="13">
        <v>0.14616631269455002</v>
      </c>
      <c r="M1366" s="11">
        <v>0</v>
      </c>
      <c r="N1366" s="11">
        <v>0</v>
      </c>
      <c r="O1366" s="11">
        <v>0</v>
      </c>
      <c r="P1366" s="12">
        <v>0.14616631269455002</v>
      </c>
    </row>
    <row r="1367" spans="1:16" x14ac:dyDescent="0.35">
      <c r="A1367" s="13" t="s">
        <v>231</v>
      </c>
      <c r="B1367" s="11" t="s">
        <v>342</v>
      </c>
      <c r="C1367" s="11" t="s">
        <v>231</v>
      </c>
      <c r="D1367" s="7" t="s">
        <v>45</v>
      </c>
      <c r="E1367" s="13">
        <v>154.70599681138989</v>
      </c>
      <c r="F1367" s="12">
        <v>1.25</v>
      </c>
      <c r="G1367" s="13">
        <v>19.338249601423737</v>
      </c>
      <c r="H1367" s="11">
        <v>0</v>
      </c>
      <c r="I1367" s="11">
        <v>0</v>
      </c>
      <c r="J1367" s="11">
        <v>0</v>
      </c>
      <c r="K1367" s="12">
        <v>19.338249601423737</v>
      </c>
      <c r="L1367" s="13">
        <v>1.9338249601423738</v>
      </c>
      <c r="M1367" s="11">
        <v>0</v>
      </c>
      <c r="N1367" s="11">
        <v>0</v>
      </c>
      <c r="O1367" s="11">
        <v>0</v>
      </c>
      <c r="P1367" s="12">
        <v>1.9338249601423738</v>
      </c>
    </row>
    <row r="1368" spans="1:16" x14ac:dyDescent="0.35">
      <c r="A1368" s="13" t="s">
        <v>231</v>
      </c>
      <c r="B1368" s="11" t="s">
        <v>342</v>
      </c>
      <c r="C1368" s="11" t="s">
        <v>26</v>
      </c>
      <c r="D1368" s="7" t="s">
        <v>46</v>
      </c>
      <c r="E1368" s="13">
        <v>85.072605609893841</v>
      </c>
      <c r="F1368" s="12">
        <v>1.25</v>
      </c>
      <c r="G1368" s="13">
        <v>5.3170378506183651</v>
      </c>
      <c r="H1368" s="11">
        <v>0</v>
      </c>
      <c r="I1368" s="11">
        <v>0</v>
      </c>
      <c r="J1368" s="11">
        <v>0</v>
      </c>
      <c r="K1368" s="12">
        <v>5.3170378506183651</v>
      </c>
      <c r="L1368" s="13">
        <v>42.536302804946921</v>
      </c>
      <c r="M1368" s="11">
        <v>0</v>
      </c>
      <c r="N1368" s="11">
        <v>0</v>
      </c>
      <c r="O1368" s="11">
        <v>0</v>
      </c>
      <c r="P1368" s="12">
        <v>42.536302804946921</v>
      </c>
    </row>
    <row r="1369" spans="1:16" x14ac:dyDescent="0.35">
      <c r="A1369" s="13" t="s">
        <v>231</v>
      </c>
      <c r="B1369" s="11" t="s">
        <v>342</v>
      </c>
      <c r="C1369" s="11" t="s">
        <v>231</v>
      </c>
      <c r="D1369" s="7" t="s">
        <v>46</v>
      </c>
      <c r="E1369" s="13">
        <v>1324.7814666479833</v>
      </c>
      <c r="F1369" s="12">
        <v>1.25</v>
      </c>
      <c r="G1369" s="13">
        <v>82.798841665498955</v>
      </c>
      <c r="H1369" s="11">
        <v>0</v>
      </c>
      <c r="I1369" s="11">
        <v>0</v>
      </c>
      <c r="J1369" s="11">
        <v>0</v>
      </c>
      <c r="K1369" s="12">
        <v>82.798841665498955</v>
      </c>
      <c r="L1369" s="13">
        <v>662.39073332399164</v>
      </c>
      <c r="M1369" s="11">
        <v>0</v>
      </c>
      <c r="N1369" s="11">
        <v>0</v>
      </c>
      <c r="O1369" s="11">
        <v>0</v>
      </c>
      <c r="P1369" s="12">
        <v>662.39073332399164</v>
      </c>
    </row>
    <row r="1370" spans="1:16" x14ac:dyDescent="0.35">
      <c r="A1370" s="13" t="s">
        <v>231</v>
      </c>
      <c r="B1370" s="11" t="s">
        <v>342</v>
      </c>
      <c r="C1370" s="11" t="s">
        <v>26</v>
      </c>
      <c r="D1370" s="7" t="s">
        <v>47</v>
      </c>
      <c r="E1370" s="13">
        <v>111.26992321014433</v>
      </c>
      <c r="F1370" s="12">
        <v>0</v>
      </c>
      <c r="G1370" s="13">
        <v>0</v>
      </c>
      <c r="H1370" s="11">
        <v>0</v>
      </c>
      <c r="I1370" s="11">
        <v>0</v>
      </c>
      <c r="J1370" s="11">
        <v>0</v>
      </c>
      <c r="K1370" s="12">
        <v>0</v>
      </c>
      <c r="L1370" s="13">
        <v>0</v>
      </c>
      <c r="M1370" s="11">
        <v>0</v>
      </c>
      <c r="N1370" s="11">
        <v>0</v>
      </c>
      <c r="O1370" s="11">
        <v>0</v>
      </c>
      <c r="P1370" s="12">
        <v>0</v>
      </c>
    </row>
    <row r="1371" spans="1:16" x14ac:dyDescent="0.35">
      <c r="A1371" s="13" t="s">
        <v>231</v>
      </c>
      <c r="B1371" s="11" t="s">
        <v>342</v>
      </c>
      <c r="C1371" s="11" t="s">
        <v>231</v>
      </c>
      <c r="D1371" s="7" t="s">
        <v>47</v>
      </c>
      <c r="E1371" s="13">
        <v>3408.9750065803532</v>
      </c>
      <c r="F1371" s="12">
        <v>0</v>
      </c>
      <c r="G1371" s="13">
        <v>0</v>
      </c>
      <c r="H1371" s="11">
        <v>0</v>
      </c>
      <c r="I1371" s="11">
        <v>0</v>
      </c>
      <c r="J1371" s="11">
        <v>0</v>
      </c>
      <c r="K1371" s="12">
        <v>0</v>
      </c>
      <c r="L1371" s="13">
        <v>0</v>
      </c>
      <c r="M1371" s="11">
        <v>0</v>
      </c>
      <c r="N1371" s="11">
        <v>0</v>
      </c>
      <c r="O1371" s="11">
        <v>0</v>
      </c>
      <c r="P1371" s="12">
        <v>0</v>
      </c>
    </row>
    <row r="1372" spans="1:16" x14ac:dyDescent="0.35">
      <c r="A1372" s="13" t="s">
        <v>231</v>
      </c>
      <c r="B1372" s="11" t="s">
        <v>342</v>
      </c>
      <c r="C1372" s="11" t="s">
        <v>231</v>
      </c>
      <c r="D1372" s="7" t="s">
        <v>48</v>
      </c>
      <c r="E1372" s="13">
        <v>432.07917022705089</v>
      </c>
      <c r="F1372" s="12">
        <v>0</v>
      </c>
      <c r="G1372" s="13">
        <v>0</v>
      </c>
      <c r="H1372" s="11">
        <v>0</v>
      </c>
      <c r="I1372" s="11">
        <v>0</v>
      </c>
      <c r="J1372" s="11">
        <v>0</v>
      </c>
      <c r="K1372" s="12">
        <v>0</v>
      </c>
      <c r="L1372" s="13">
        <v>0</v>
      </c>
      <c r="M1372" s="11">
        <v>0</v>
      </c>
      <c r="N1372" s="11">
        <v>0</v>
      </c>
      <c r="O1372" s="11">
        <v>0</v>
      </c>
      <c r="P1372" s="12">
        <v>0</v>
      </c>
    </row>
    <row r="1373" spans="1:16" x14ac:dyDescent="0.35">
      <c r="A1373" s="13" t="s">
        <v>231</v>
      </c>
      <c r="B1373" s="11" t="s">
        <v>342</v>
      </c>
      <c r="C1373" s="11" t="s">
        <v>231</v>
      </c>
      <c r="D1373" s="7" t="s">
        <v>49</v>
      </c>
      <c r="E1373" s="13">
        <v>94.818115234375</v>
      </c>
      <c r="F1373" s="12">
        <v>0</v>
      </c>
      <c r="G1373" s="13">
        <v>0</v>
      </c>
      <c r="H1373" s="11">
        <v>0</v>
      </c>
      <c r="I1373" s="11">
        <v>0</v>
      </c>
      <c r="J1373" s="11">
        <v>0</v>
      </c>
      <c r="K1373" s="12">
        <v>0</v>
      </c>
      <c r="L1373" s="13">
        <v>0</v>
      </c>
      <c r="M1373" s="11">
        <v>0</v>
      </c>
      <c r="N1373" s="11">
        <v>0</v>
      </c>
      <c r="O1373" s="11">
        <v>0</v>
      </c>
      <c r="P1373" s="12">
        <v>0</v>
      </c>
    </row>
    <row r="1374" spans="1:16" x14ac:dyDescent="0.35">
      <c r="A1374" s="13" t="s">
        <v>231</v>
      </c>
      <c r="B1374" s="11" t="s">
        <v>342</v>
      </c>
      <c r="C1374" s="11" t="s">
        <v>26</v>
      </c>
      <c r="D1374" s="7" t="s">
        <v>50</v>
      </c>
      <c r="E1374" s="13">
        <v>29.1488361358643</v>
      </c>
      <c r="F1374" s="12">
        <v>0.3</v>
      </c>
      <c r="G1374" s="13">
        <v>0</v>
      </c>
      <c r="H1374" s="11">
        <v>0</v>
      </c>
      <c r="I1374" s="11">
        <v>0</v>
      </c>
      <c r="J1374" s="11">
        <v>0.17489301681518582</v>
      </c>
      <c r="K1374" s="12">
        <v>0.17489301681518582</v>
      </c>
      <c r="L1374" s="13">
        <v>0</v>
      </c>
      <c r="M1374" s="11">
        <v>0</v>
      </c>
      <c r="N1374" s="11">
        <v>0</v>
      </c>
      <c r="O1374" s="11">
        <v>0</v>
      </c>
      <c r="P1374" s="12">
        <v>0</v>
      </c>
    </row>
    <row r="1375" spans="1:16" x14ac:dyDescent="0.35">
      <c r="A1375" s="13" t="s">
        <v>231</v>
      </c>
      <c r="B1375" s="11" t="s">
        <v>342</v>
      </c>
      <c r="C1375" s="11" t="s">
        <v>231</v>
      </c>
      <c r="D1375" s="7" t="s">
        <v>50</v>
      </c>
      <c r="E1375" s="13">
        <v>942.71661758422874</v>
      </c>
      <c r="F1375" s="12">
        <v>0.3</v>
      </c>
      <c r="G1375" s="13">
        <v>0</v>
      </c>
      <c r="H1375" s="11">
        <v>0</v>
      </c>
      <c r="I1375" s="11">
        <v>0</v>
      </c>
      <c r="J1375" s="11">
        <v>5.656299705505373</v>
      </c>
      <c r="K1375" s="12">
        <v>5.656299705505373</v>
      </c>
      <c r="L1375" s="13">
        <v>0</v>
      </c>
      <c r="M1375" s="11">
        <v>0</v>
      </c>
      <c r="N1375" s="11">
        <v>0</v>
      </c>
      <c r="O1375" s="11">
        <v>0</v>
      </c>
      <c r="P1375" s="12">
        <v>0</v>
      </c>
    </row>
    <row r="1376" spans="1:16" x14ac:dyDescent="0.35">
      <c r="A1376" s="13" t="s">
        <v>231</v>
      </c>
      <c r="B1376" s="11" t="s">
        <v>342</v>
      </c>
      <c r="C1376" s="11" t="s">
        <v>231</v>
      </c>
      <c r="D1376" s="7" t="s">
        <v>84</v>
      </c>
      <c r="E1376" s="13">
        <v>37.044839382171617</v>
      </c>
      <c r="F1376" s="12">
        <v>5</v>
      </c>
      <c r="G1376" s="13">
        <v>0</v>
      </c>
      <c r="H1376" s="11">
        <v>0</v>
      </c>
      <c r="I1376" s="11">
        <v>0</v>
      </c>
      <c r="J1376" s="11">
        <v>9.2612098455429042</v>
      </c>
      <c r="K1376" s="12">
        <v>9.2612098455429042</v>
      </c>
      <c r="L1376" s="13">
        <v>0</v>
      </c>
      <c r="M1376" s="11">
        <v>0</v>
      </c>
      <c r="N1376" s="11">
        <v>0</v>
      </c>
      <c r="O1376" s="11">
        <v>1.852241969108581</v>
      </c>
      <c r="P1376" s="12">
        <v>1.852241969108581</v>
      </c>
    </row>
    <row r="1377" spans="1:16" x14ac:dyDescent="0.35">
      <c r="A1377" s="13" t="s">
        <v>231</v>
      </c>
      <c r="B1377" s="11" t="s">
        <v>342</v>
      </c>
      <c r="C1377" s="11" t="s">
        <v>231</v>
      </c>
      <c r="D1377" s="7" t="s">
        <v>343</v>
      </c>
      <c r="E1377" s="13">
        <v>2.1280581951141402</v>
      </c>
      <c r="F1377" s="12">
        <v>0</v>
      </c>
      <c r="G1377" s="13">
        <v>0</v>
      </c>
      <c r="H1377" s="11">
        <v>0</v>
      </c>
      <c r="I1377" s="11">
        <v>0</v>
      </c>
      <c r="J1377" s="11">
        <v>0</v>
      </c>
      <c r="K1377" s="12">
        <v>0</v>
      </c>
      <c r="L1377" s="13">
        <v>0</v>
      </c>
      <c r="M1377" s="11">
        <v>0</v>
      </c>
      <c r="N1377" s="11">
        <v>0</v>
      </c>
      <c r="O1377" s="11">
        <v>0</v>
      </c>
      <c r="P1377" s="12">
        <v>0</v>
      </c>
    </row>
    <row r="1378" spans="1:16" x14ac:dyDescent="0.35">
      <c r="A1378" s="13" t="s">
        <v>231</v>
      </c>
      <c r="B1378" s="11" t="s">
        <v>342</v>
      </c>
      <c r="C1378" s="11" t="s">
        <v>231</v>
      </c>
      <c r="D1378" s="7" t="s">
        <v>52</v>
      </c>
      <c r="E1378" s="13">
        <v>20.55472135543824</v>
      </c>
      <c r="F1378" s="12">
        <v>4.5</v>
      </c>
      <c r="G1378" s="13">
        <v>1.849924921989442</v>
      </c>
      <c r="H1378" s="11">
        <v>2.7748873829841627</v>
      </c>
      <c r="I1378" s="11">
        <v>0</v>
      </c>
      <c r="J1378" s="11">
        <v>0</v>
      </c>
      <c r="K1378" s="12">
        <v>4.624812304973605</v>
      </c>
      <c r="L1378" s="13">
        <v>0</v>
      </c>
      <c r="M1378" s="11">
        <v>0</v>
      </c>
      <c r="N1378" s="11">
        <v>0</v>
      </c>
      <c r="O1378" s="11">
        <v>0</v>
      </c>
      <c r="P1378" s="12">
        <v>0</v>
      </c>
    </row>
    <row r="1379" spans="1:16" x14ac:dyDescent="0.35">
      <c r="A1379" s="13" t="s">
        <v>231</v>
      </c>
      <c r="B1379" s="11" t="s">
        <v>342</v>
      </c>
      <c r="C1379" s="11" t="s">
        <v>231</v>
      </c>
      <c r="D1379" s="7" t="s">
        <v>132</v>
      </c>
      <c r="E1379" s="13">
        <v>37.056195259094288</v>
      </c>
      <c r="F1379" s="12">
        <v>0</v>
      </c>
      <c r="G1379" s="13">
        <v>0</v>
      </c>
      <c r="H1379" s="11">
        <v>0</v>
      </c>
      <c r="I1379" s="11">
        <v>0</v>
      </c>
      <c r="J1379" s="11">
        <v>0</v>
      </c>
      <c r="K1379" s="12">
        <v>0</v>
      </c>
      <c r="L1379" s="13">
        <v>0</v>
      </c>
      <c r="M1379" s="11">
        <v>0</v>
      </c>
      <c r="N1379" s="11">
        <v>0</v>
      </c>
      <c r="O1379" s="11">
        <v>0</v>
      </c>
      <c r="P1379" s="12">
        <v>0</v>
      </c>
    </row>
    <row r="1380" spans="1:16" x14ac:dyDescent="0.35">
      <c r="A1380" s="13" t="s">
        <v>231</v>
      </c>
      <c r="B1380" s="11" t="s">
        <v>342</v>
      </c>
      <c r="C1380" s="11" t="s">
        <v>231</v>
      </c>
      <c r="D1380" s="7" t="s">
        <v>86</v>
      </c>
      <c r="E1380" s="13">
        <v>38.594372928142477</v>
      </c>
      <c r="F1380" s="12">
        <v>0</v>
      </c>
      <c r="G1380" s="13">
        <v>0</v>
      </c>
      <c r="H1380" s="11">
        <v>0</v>
      </c>
      <c r="I1380" s="11">
        <v>0</v>
      </c>
      <c r="J1380" s="11">
        <v>0</v>
      </c>
      <c r="K1380" s="12">
        <v>0</v>
      </c>
      <c r="L1380" s="13">
        <v>0</v>
      </c>
      <c r="M1380" s="11">
        <v>0</v>
      </c>
      <c r="N1380" s="11">
        <v>0</v>
      </c>
      <c r="O1380" s="11">
        <v>0</v>
      </c>
      <c r="P1380" s="12">
        <v>0</v>
      </c>
    </row>
    <row r="1381" spans="1:16" x14ac:dyDescent="0.35">
      <c r="A1381" s="13" t="s">
        <v>231</v>
      </c>
      <c r="B1381" s="11" t="s">
        <v>342</v>
      </c>
      <c r="C1381" s="11" t="s">
        <v>231</v>
      </c>
      <c r="D1381" s="7" t="s">
        <v>133</v>
      </c>
      <c r="E1381" s="13">
        <v>1.82795906066895</v>
      </c>
      <c r="F1381" s="12">
        <v>3</v>
      </c>
      <c r="G1381" s="13">
        <v>0.13709692955017128</v>
      </c>
      <c r="H1381" s="11">
        <v>0.13709692955017128</v>
      </c>
      <c r="I1381" s="11">
        <v>0.13709692955017128</v>
      </c>
      <c r="J1381" s="11">
        <v>0.13709692955017128</v>
      </c>
      <c r="K1381" s="12">
        <v>0.5483877182006851</v>
      </c>
      <c r="L1381" s="13">
        <v>0</v>
      </c>
      <c r="M1381" s="11">
        <v>0</v>
      </c>
      <c r="N1381" s="11">
        <v>0</v>
      </c>
      <c r="O1381" s="11">
        <v>0</v>
      </c>
      <c r="P1381" s="12">
        <v>0</v>
      </c>
    </row>
    <row r="1382" spans="1:16" x14ac:dyDescent="0.35">
      <c r="A1382" s="13" t="s">
        <v>231</v>
      </c>
      <c r="B1382" s="11" t="s">
        <v>342</v>
      </c>
      <c r="C1382" s="11" t="s">
        <v>231</v>
      </c>
      <c r="D1382" s="7" t="s">
        <v>88</v>
      </c>
      <c r="E1382" s="13">
        <v>0.57594138383865401</v>
      </c>
      <c r="F1382" s="12">
        <v>6</v>
      </c>
      <c r="G1382" s="13">
        <v>8.6391207575798115E-2</v>
      </c>
      <c r="H1382" s="11">
        <v>8.6391207575798115E-2</v>
      </c>
      <c r="I1382" s="11">
        <v>8.6391207575798115E-2</v>
      </c>
      <c r="J1382" s="11">
        <v>8.6391207575798115E-2</v>
      </c>
      <c r="K1382" s="12">
        <v>0.34556483030319246</v>
      </c>
      <c r="L1382" s="13">
        <v>0</v>
      </c>
      <c r="M1382" s="11">
        <v>0</v>
      </c>
      <c r="N1382" s="11">
        <v>0</v>
      </c>
      <c r="O1382" s="11">
        <v>0</v>
      </c>
      <c r="P1382" s="12">
        <v>0</v>
      </c>
    </row>
    <row r="1383" spans="1:16" x14ac:dyDescent="0.35">
      <c r="A1383" s="13" t="s">
        <v>231</v>
      </c>
      <c r="B1383" s="11" t="s">
        <v>342</v>
      </c>
      <c r="C1383" s="11" t="s">
        <v>26</v>
      </c>
      <c r="D1383" s="7" t="s">
        <v>53</v>
      </c>
      <c r="E1383" s="13">
        <v>180.42145919799799</v>
      </c>
      <c r="F1383" s="12">
        <v>3</v>
      </c>
      <c r="G1383" s="13">
        <v>13.531609439849852</v>
      </c>
      <c r="H1383" s="11">
        <v>13.531609439849852</v>
      </c>
      <c r="I1383" s="11">
        <v>13.531609439849852</v>
      </c>
      <c r="J1383" s="11">
        <v>13.531609439849852</v>
      </c>
      <c r="K1383" s="12">
        <v>54.126437759399408</v>
      </c>
      <c r="L1383" s="13">
        <v>0</v>
      </c>
      <c r="M1383" s="11">
        <v>0</v>
      </c>
      <c r="N1383" s="11">
        <v>0</v>
      </c>
      <c r="O1383" s="11">
        <v>0</v>
      </c>
      <c r="P1383" s="12">
        <v>0</v>
      </c>
    </row>
    <row r="1384" spans="1:16" x14ac:dyDescent="0.35">
      <c r="A1384" s="13" t="s">
        <v>231</v>
      </c>
      <c r="B1384" s="11" t="s">
        <v>342</v>
      </c>
      <c r="C1384" s="11" t="s">
        <v>231</v>
      </c>
      <c r="D1384" s="7" t="s">
        <v>53</v>
      </c>
      <c r="E1384" s="13">
        <v>198.57695817947388</v>
      </c>
      <c r="F1384" s="12">
        <v>3</v>
      </c>
      <c r="G1384" s="13">
        <v>14.893271863460543</v>
      </c>
      <c r="H1384" s="11">
        <v>14.893271863460543</v>
      </c>
      <c r="I1384" s="11">
        <v>14.893271863460543</v>
      </c>
      <c r="J1384" s="11">
        <v>14.893271863460543</v>
      </c>
      <c r="K1384" s="12">
        <v>59.57308745384217</v>
      </c>
      <c r="L1384" s="13">
        <v>0</v>
      </c>
      <c r="M1384" s="11">
        <v>0</v>
      </c>
      <c r="N1384" s="11">
        <v>0</v>
      </c>
      <c r="O1384" s="11">
        <v>0</v>
      </c>
      <c r="P1384" s="12">
        <v>0</v>
      </c>
    </row>
    <row r="1385" spans="1:16" x14ac:dyDescent="0.35">
      <c r="A1385" s="13" t="s">
        <v>231</v>
      </c>
      <c r="B1385" s="11" t="s">
        <v>342</v>
      </c>
      <c r="C1385" s="11" t="s">
        <v>231</v>
      </c>
      <c r="D1385" s="7" t="s">
        <v>54</v>
      </c>
      <c r="E1385" s="13">
        <v>80.134330749511705</v>
      </c>
      <c r="F1385" s="12">
        <v>0.6</v>
      </c>
      <c r="G1385" s="13">
        <v>0</v>
      </c>
      <c r="H1385" s="11">
        <v>0</v>
      </c>
      <c r="I1385" s="11">
        <v>0</v>
      </c>
      <c r="J1385" s="11">
        <v>0</v>
      </c>
      <c r="K1385" s="12">
        <v>0</v>
      </c>
      <c r="L1385" s="13">
        <v>0</v>
      </c>
      <c r="M1385" s="11">
        <v>0</v>
      </c>
      <c r="N1385" s="11">
        <v>0</v>
      </c>
      <c r="O1385" s="11">
        <v>0</v>
      </c>
      <c r="P1385" s="12">
        <v>0</v>
      </c>
    </row>
    <row r="1386" spans="1:16" x14ac:dyDescent="0.35">
      <c r="A1386" s="13" t="s">
        <v>231</v>
      </c>
      <c r="B1386" s="11" t="s">
        <v>342</v>
      </c>
      <c r="C1386" s="11" t="s">
        <v>231</v>
      </c>
      <c r="D1386" s="7" t="s">
        <v>185</v>
      </c>
      <c r="E1386" s="13">
        <v>4.8223123550415004</v>
      </c>
      <c r="F1386" s="12">
        <v>3</v>
      </c>
      <c r="G1386" s="13">
        <v>0</v>
      </c>
      <c r="H1386" s="11">
        <v>1.4466937065124503</v>
      </c>
      <c r="I1386" s="11">
        <v>0</v>
      </c>
      <c r="J1386" s="11">
        <v>0</v>
      </c>
      <c r="K1386" s="12">
        <v>1.4466937065124503</v>
      </c>
      <c r="L1386" s="13">
        <v>0</v>
      </c>
      <c r="M1386" s="11">
        <v>0.14466937065124499</v>
      </c>
      <c r="N1386" s="11">
        <v>0</v>
      </c>
      <c r="O1386" s="11">
        <v>0</v>
      </c>
      <c r="P1386" s="12">
        <v>0.14466937065124499</v>
      </c>
    </row>
    <row r="1387" spans="1:16" x14ac:dyDescent="0.35">
      <c r="A1387" s="13" t="s">
        <v>231</v>
      </c>
      <c r="B1387" s="11" t="s">
        <v>342</v>
      </c>
      <c r="C1387" s="11" t="s">
        <v>241</v>
      </c>
      <c r="D1387" s="7" t="s">
        <v>57</v>
      </c>
      <c r="E1387" s="13">
        <v>8.92854499816894</v>
      </c>
      <c r="F1387" s="12">
        <v>0</v>
      </c>
      <c r="G1387" s="13">
        <v>0</v>
      </c>
      <c r="H1387" s="11">
        <v>0</v>
      </c>
      <c r="I1387" s="11">
        <v>0</v>
      </c>
      <c r="J1387" s="11">
        <v>0</v>
      </c>
      <c r="K1387" s="12">
        <v>0</v>
      </c>
      <c r="L1387" s="13">
        <v>0</v>
      </c>
      <c r="M1387" s="11">
        <v>0</v>
      </c>
      <c r="N1387" s="11">
        <v>0</v>
      </c>
      <c r="O1387" s="11">
        <v>0</v>
      </c>
      <c r="P1387" s="12">
        <v>0</v>
      </c>
    </row>
    <row r="1388" spans="1:16" x14ac:dyDescent="0.35">
      <c r="A1388" s="13" t="s">
        <v>231</v>
      </c>
      <c r="B1388" s="11" t="s">
        <v>342</v>
      </c>
      <c r="C1388" s="11" t="s">
        <v>231</v>
      </c>
      <c r="D1388" s="7" t="s">
        <v>57</v>
      </c>
      <c r="E1388" s="13">
        <v>389.51473116874695</v>
      </c>
      <c r="F1388" s="12">
        <v>0</v>
      </c>
      <c r="G1388" s="13">
        <v>0</v>
      </c>
      <c r="H1388" s="11">
        <v>0</v>
      </c>
      <c r="I1388" s="11">
        <v>0</v>
      </c>
      <c r="J1388" s="11">
        <v>0</v>
      </c>
      <c r="K1388" s="12">
        <v>0</v>
      </c>
      <c r="L1388" s="13">
        <v>0</v>
      </c>
      <c r="M1388" s="11">
        <v>0</v>
      </c>
      <c r="N1388" s="11">
        <v>0</v>
      </c>
      <c r="O1388" s="11">
        <v>0</v>
      </c>
      <c r="P1388" s="12">
        <v>0</v>
      </c>
    </row>
    <row r="1389" spans="1:16" x14ac:dyDescent="0.35">
      <c r="A1389" s="13" t="s">
        <v>231</v>
      </c>
      <c r="B1389" s="11" t="s">
        <v>342</v>
      </c>
      <c r="C1389" s="11" t="s">
        <v>231</v>
      </c>
      <c r="D1389" s="7" t="s">
        <v>89</v>
      </c>
      <c r="E1389" s="13">
        <v>66.852142810821562</v>
      </c>
      <c r="F1389" s="12">
        <v>5</v>
      </c>
      <c r="G1389" s="13">
        <v>6.6852142810821578</v>
      </c>
      <c r="H1389" s="11">
        <v>10.027821421623234</v>
      </c>
      <c r="I1389" s="11">
        <v>0</v>
      </c>
      <c r="J1389" s="11">
        <v>0</v>
      </c>
      <c r="K1389" s="12">
        <v>16.71303570270539</v>
      </c>
      <c r="L1389" s="13">
        <v>0</v>
      </c>
      <c r="M1389" s="11">
        <v>0</v>
      </c>
      <c r="N1389" s="11">
        <v>0</v>
      </c>
      <c r="O1389" s="11">
        <v>0</v>
      </c>
      <c r="P1389" s="12">
        <v>0</v>
      </c>
    </row>
    <row r="1390" spans="1:16" x14ac:dyDescent="0.35">
      <c r="A1390" s="13" t="s">
        <v>231</v>
      </c>
      <c r="B1390" s="11" t="s">
        <v>342</v>
      </c>
      <c r="C1390" s="11" t="s">
        <v>231</v>
      </c>
      <c r="D1390" s="7" t="s">
        <v>248</v>
      </c>
      <c r="E1390" s="13">
        <v>7.4610147476196298</v>
      </c>
      <c r="F1390" s="12">
        <v>0</v>
      </c>
      <c r="G1390" s="13">
        <v>0</v>
      </c>
      <c r="H1390" s="11">
        <v>0</v>
      </c>
      <c r="I1390" s="11">
        <v>0</v>
      </c>
      <c r="J1390" s="11">
        <v>0</v>
      </c>
      <c r="K1390" s="12">
        <v>0</v>
      </c>
      <c r="L1390" s="13">
        <v>0</v>
      </c>
      <c r="M1390" s="11">
        <v>0</v>
      </c>
      <c r="N1390" s="11">
        <v>0</v>
      </c>
      <c r="O1390" s="11">
        <v>0</v>
      </c>
      <c r="P1390" s="12">
        <v>0</v>
      </c>
    </row>
    <row r="1391" spans="1:16" x14ac:dyDescent="0.35">
      <c r="A1391" s="13" t="s">
        <v>231</v>
      </c>
      <c r="B1391" s="11" t="s">
        <v>342</v>
      </c>
      <c r="C1391" s="11" t="s">
        <v>231</v>
      </c>
      <c r="D1391" s="7" t="s">
        <v>58</v>
      </c>
      <c r="E1391" s="13">
        <v>25.89250779151919</v>
      </c>
      <c r="F1391" s="12">
        <v>0</v>
      </c>
      <c r="G1391" s="13">
        <v>0</v>
      </c>
      <c r="H1391" s="11">
        <v>0</v>
      </c>
      <c r="I1391" s="11">
        <v>0</v>
      </c>
      <c r="J1391" s="11">
        <v>0</v>
      </c>
      <c r="K1391" s="12">
        <v>0</v>
      </c>
      <c r="L1391" s="13">
        <v>0</v>
      </c>
      <c r="M1391" s="11">
        <v>0</v>
      </c>
      <c r="N1391" s="11">
        <v>0</v>
      </c>
      <c r="O1391" s="11">
        <v>0</v>
      </c>
      <c r="P1391" s="12">
        <v>0</v>
      </c>
    </row>
    <row r="1392" spans="1:16" x14ac:dyDescent="0.35">
      <c r="A1392" s="13" t="s">
        <v>231</v>
      </c>
      <c r="B1392" s="11" t="s">
        <v>342</v>
      </c>
      <c r="C1392" s="11" t="s">
        <v>26</v>
      </c>
      <c r="D1392" s="7" t="s">
        <v>59</v>
      </c>
      <c r="E1392" s="13">
        <v>0.82061922550201405</v>
      </c>
      <c r="F1392" s="12">
        <v>3</v>
      </c>
      <c r="G1392" s="13">
        <v>0</v>
      </c>
      <c r="H1392" s="11">
        <v>0</v>
      </c>
      <c r="I1392" s="11">
        <v>0</v>
      </c>
      <c r="J1392" s="11">
        <v>0.12309288382530213</v>
      </c>
      <c r="K1392" s="12">
        <v>0.12309288382530213</v>
      </c>
      <c r="L1392" s="13">
        <v>0</v>
      </c>
      <c r="M1392" s="11">
        <v>0</v>
      </c>
      <c r="N1392" s="11">
        <v>0</v>
      </c>
      <c r="O1392" s="11">
        <v>0</v>
      </c>
      <c r="P1392" s="12">
        <v>0</v>
      </c>
    </row>
    <row r="1393" spans="1:16" x14ac:dyDescent="0.35">
      <c r="A1393" s="13" t="s">
        <v>231</v>
      </c>
      <c r="B1393" s="11" t="s">
        <v>342</v>
      </c>
      <c r="C1393" s="11" t="s">
        <v>231</v>
      </c>
      <c r="D1393" s="7" t="s">
        <v>59</v>
      </c>
      <c r="E1393" s="13">
        <v>715.10324027389277</v>
      </c>
      <c r="F1393" s="12">
        <v>3</v>
      </c>
      <c r="G1393" s="13">
        <v>0</v>
      </c>
      <c r="H1393" s="11">
        <v>0</v>
      </c>
      <c r="I1393" s="11">
        <v>0</v>
      </c>
      <c r="J1393" s="11">
        <v>107.26548604108393</v>
      </c>
      <c r="K1393" s="12">
        <v>107.26548604108393</v>
      </c>
      <c r="L1393" s="13">
        <v>0</v>
      </c>
      <c r="M1393" s="11">
        <v>0</v>
      </c>
      <c r="N1393" s="11">
        <v>0</v>
      </c>
      <c r="O1393" s="11">
        <v>0</v>
      </c>
      <c r="P1393" s="12">
        <v>0</v>
      </c>
    </row>
    <row r="1394" spans="1:16" x14ac:dyDescent="0.35">
      <c r="A1394" s="13" t="s">
        <v>231</v>
      </c>
      <c r="B1394" s="11" t="s">
        <v>342</v>
      </c>
      <c r="C1394" s="11" t="s">
        <v>231</v>
      </c>
      <c r="D1394" s="7" t="s">
        <v>60</v>
      </c>
      <c r="E1394" s="13">
        <v>41.43222683668138</v>
      </c>
      <c r="F1394" s="12">
        <v>4</v>
      </c>
      <c r="G1394" s="13">
        <v>5.3033250350952166</v>
      </c>
      <c r="H1394" s="11">
        <v>7.9549875526428249</v>
      </c>
      <c r="I1394" s="11">
        <v>0</v>
      </c>
      <c r="J1394" s="11">
        <v>0</v>
      </c>
      <c r="K1394" s="12">
        <v>13.258312587738041</v>
      </c>
      <c r="L1394" s="13">
        <v>0</v>
      </c>
      <c r="M1394" s="11">
        <v>0</v>
      </c>
      <c r="N1394" s="11">
        <v>0</v>
      </c>
      <c r="O1394" s="11">
        <v>0</v>
      </c>
      <c r="P1394" s="12">
        <v>0</v>
      </c>
    </row>
    <row r="1395" spans="1:16" x14ac:dyDescent="0.35">
      <c r="A1395" s="13" t="s">
        <v>231</v>
      </c>
      <c r="B1395" s="11" t="s">
        <v>342</v>
      </c>
      <c r="C1395" s="11" t="s">
        <v>231</v>
      </c>
      <c r="D1395" s="7" t="s">
        <v>110</v>
      </c>
      <c r="E1395" s="13">
        <v>16.413099288940401</v>
      </c>
      <c r="F1395" s="12">
        <v>5</v>
      </c>
      <c r="G1395" s="13">
        <v>2.6260958862304644</v>
      </c>
      <c r="H1395" s="11">
        <v>3.9391438293456962</v>
      </c>
      <c r="I1395" s="11">
        <v>0</v>
      </c>
      <c r="J1395" s="11">
        <v>0</v>
      </c>
      <c r="K1395" s="12">
        <v>6.5652397155761602</v>
      </c>
      <c r="L1395" s="13">
        <v>0</v>
      </c>
      <c r="M1395" s="11">
        <v>0</v>
      </c>
      <c r="N1395" s="11">
        <v>0</v>
      </c>
      <c r="O1395" s="11">
        <v>0</v>
      </c>
      <c r="P1395" s="12">
        <v>0</v>
      </c>
    </row>
    <row r="1396" spans="1:16" x14ac:dyDescent="0.35">
      <c r="A1396" s="13" t="s">
        <v>231</v>
      </c>
      <c r="B1396" s="11" t="s">
        <v>342</v>
      </c>
      <c r="C1396" s="11" t="s">
        <v>231</v>
      </c>
      <c r="D1396" s="7" t="s">
        <v>186</v>
      </c>
      <c r="E1396" s="13">
        <v>5.7345824241638201</v>
      </c>
      <c r="F1396" s="12">
        <v>4</v>
      </c>
      <c r="G1396" s="13">
        <v>0.73402655029296904</v>
      </c>
      <c r="H1396" s="11">
        <v>1.1010398254394536</v>
      </c>
      <c r="I1396" s="11">
        <v>0</v>
      </c>
      <c r="J1396" s="11">
        <v>0</v>
      </c>
      <c r="K1396" s="12">
        <v>1.8350663757324226</v>
      </c>
      <c r="L1396" s="13">
        <v>0</v>
      </c>
      <c r="M1396" s="11">
        <v>0</v>
      </c>
      <c r="N1396" s="11">
        <v>0</v>
      </c>
      <c r="O1396" s="11">
        <v>0</v>
      </c>
      <c r="P1396" s="12">
        <v>0</v>
      </c>
    </row>
    <row r="1397" spans="1:16" x14ac:dyDescent="0.35">
      <c r="A1397" s="13" t="s">
        <v>231</v>
      </c>
      <c r="B1397" s="11" t="s">
        <v>342</v>
      </c>
      <c r="C1397" s="11" t="s">
        <v>231</v>
      </c>
      <c r="D1397" s="7" t="s">
        <v>272</v>
      </c>
      <c r="E1397" s="13">
        <v>39.762032032012947</v>
      </c>
      <c r="F1397" s="12">
        <v>0</v>
      </c>
      <c r="G1397" s="13">
        <v>0</v>
      </c>
      <c r="H1397" s="11">
        <v>0</v>
      </c>
      <c r="I1397" s="11">
        <v>0</v>
      </c>
      <c r="J1397" s="11">
        <v>0</v>
      </c>
      <c r="K1397" s="12">
        <v>0</v>
      </c>
      <c r="L1397" s="13">
        <v>0</v>
      </c>
      <c r="M1397" s="11">
        <v>0</v>
      </c>
      <c r="N1397" s="11">
        <v>0</v>
      </c>
      <c r="O1397" s="11">
        <v>0</v>
      </c>
      <c r="P1397" s="12">
        <v>0</v>
      </c>
    </row>
    <row r="1398" spans="1:16" x14ac:dyDescent="0.35">
      <c r="A1398" s="13" t="s">
        <v>231</v>
      </c>
      <c r="B1398" s="11" t="s">
        <v>342</v>
      </c>
      <c r="C1398" s="11" t="s">
        <v>231</v>
      </c>
      <c r="D1398" s="7" t="s">
        <v>344</v>
      </c>
      <c r="E1398" s="13">
        <v>6.9083175659179696</v>
      </c>
      <c r="F1398" s="12">
        <v>0</v>
      </c>
      <c r="G1398" s="13">
        <v>0</v>
      </c>
      <c r="H1398" s="11">
        <v>0</v>
      </c>
      <c r="I1398" s="11">
        <v>0</v>
      </c>
      <c r="J1398" s="11">
        <v>0</v>
      </c>
      <c r="K1398" s="12">
        <v>0</v>
      </c>
      <c r="L1398" s="13">
        <v>0</v>
      </c>
      <c r="M1398" s="11">
        <v>0</v>
      </c>
      <c r="N1398" s="11">
        <v>0</v>
      </c>
      <c r="O1398" s="11">
        <v>0</v>
      </c>
      <c r="P1398" s="12">
        <v>0</v>
      </c>
    </row>
    <row r="1399" spans="1:16" x14ac:dyDescent="0.35">
      <c r="A1399" s="13" t="s">
        <v>231</v>
      </c>
      <c r="B1399" s="11" t="s">
        <v>342</v>
      </c>
      <c r="C1399" s="11" t="s">
        <v>231</v>
      </c>
      <c r="D1399" s="7" t="s">
        <v>140</v>
      </c>
      <c r="E1399" s="13">
        <v>3.4287908077239999</v>
      </c>
      <c r="F1399" s="12">
        <v>0</v>
      </c>
      <c r="G1399" s="13">
        <v>0</v>
      </c>
      <c r="H1399" s="11">
        <v>0</v>
      </c>
      <c r="I1399" s="11">
        <v>0</v>
      </c>
      <c r="J1399" s="11">
        <v>0</v>
      </c>
      <c r="K1399" s="12">
        <v>0</v>
      </c>
      <c r="L1399" s="13">
        <v>0</v>
      </c>
      <c r="M1399" s="11">
        <v>0</v>
      </c>
      <c r="N1399" s="11">
        <v>0</v>
      </c>
      <c r="O1399" s="11">
        <v>0</v>
      </c>
      <c r="P1399" s="12">
        <v>0</v>
      </c>
    </row>
    <row r="1400" spans="1:16" x14ac:dyDescent="0.35">
      <c r="A1400" s="13" t="s">
        <v>231</v>
      </c>
      <c r="B1400" s="11" t="s">
        <v>342</v>
      </c>
      <c r="C1400" s="11" t="s">
        <v>231</v>
      </c>
      <c r="D1400" s="7" t="s">
        <v>252</v>
      </c>
      <c r="E1400" s="13">
        <v>25.816606283187838</v>
      </c>
      <c r="F1400" s="12">
        <v>0</v>
      </c>
      <c r="G1400" s="13">
        <v>0</v>
      </c>
      <c r="H1400" s="11">
        <v>0</v>
      </c>
      <c r="I1400" s="11">
        <v>0</v>
      </c>
      <c r="J1400" s="11">
        <v>0</v>
      </c>
      <c r="K1400" s="12">
        <v>0</v>
      </c>
      <c r="L1400" s="13">
        <v>0</v>
      </c>
      <c r="M1400" s="11">
        <v>0</v>
      </c>
      <c r="N1400" s="11">
        <v>0</v>
      </c>
      <c r="O1400" s="11">
        <v>0</v>
      </c>
      <c r="P1400" s="12">
        <v>0</v>
      </c>
    </row>
    <row r="1401" spans="1:16" x14ac:dyDescent="0.35">
      <c r="A1401" s="13" t="s">
        <v>231</v>
      </c>
      <c r="B1401" s="11" t="s">
        <v>342</v>
      </c>
      <c r="C1401" s="11" t="s">
        <v>231</v>
      </c>
      <c r="D1401" s="7" t="s">
        <v>142</v>
      </c>
      <c r="E1401" s="13">
        <v>230.97486615180983</v>
      </c>
      <c r="F1401" s="12">
        <v>4</v>
      </c>
      <c r="G1401" s="13">
        <v>29.56478286743166</v>
      </c>
      <c r="H1401" s="11">
        <v>44.34717430114749</v>
      </c>
      <c r="I1401" s="11">
        <v>0</v>
      </c>
      <c r="J1401" s="11">
        <v>0</v>
      </c>
      <c r="K1401" s="12">
        <v>73.91195716857915</v>
      </c>
      <c r="L1401" s="13">
        <v>0</v>
      </c>
      <c r="M1401" s="11">
        <v>0</v>
      </c>
      <c r="N1401" s="11">
        <v>0</v>
      </c>
      <c r="O1401" s="11">
        <v>0</v>
      </c>
      <c r="P1401" s="12">
        <v>0</v>
      </c>
    </row>
    <row r="1402" spans="1:16" x14ac:dyDescent="0.35">
      <c r="A1402" s="13" t="s">
        <v>231</v>
      </c>
      <c r="B1402" s="11" t="s">
        <v>342</v>
      </c>
      <c r="C1402" s="11" t="s">
        <v>231</v>
      </c>
      <c r="D1402" s="7" t="s">
        <v>112</v>
      </c>
      <c r="E1402" s="13">
        <v>34.84680438041682</v>
      </c>
      <c r="F1402" s="12">
        <v>4.5</v>
      </c>
      <c r="G1402" s="13">
        <v>3.1362123942375146</v>
      </c>
      <c r="H1402" s="11">
        <v>4.7043185913562713</v>
      </c>
      <c r="I1402" s="11">
        <v>0</v>
      </c>
      <c r="J1402" s="11">
        <v>0</v>
      </c>
      <c r="K1402" s="12">
        <v>7.8405309855937855</v>
      </c>
      <c r="L1402" s="13">
        <v>0</v>
      </c>
      <c r="M1402" s="11">
        <v>0</v>
      </c>
      <c r="N1402" s="11">
        <v>0</v>
      </c>
      <c r="O1402" s="11">
        <v>0</v>
      </c>
      <c r="P1402" s="12">
        <v>0</v>
      </c>
    </row>
    <row r="1403" spans="1:16" x14ac:dyDescent="0.35">
      <c r="A1403" s="13" t="s">
        <v>231</v>
      </c>
      <c r="B1403" s="11" t="s">
        <v>342</v>
      </c>
      <c r="C1403" s="11" t="s">
        <v>231</v>
      </c>
      <c r="D1403" s="7" t="s">
        <v>65</v>
      </c>
      <c r="E1403" s="13">
        <v>41.100385665893683</v>
      </c>
      <c r="F1403" s="12">
        <v>3.5</v>
      </c>
      <c r="G1403" s="13">
        <v>0</v>
      </c>
      <c r="H1403" s="11">
        <v>0</v>
      </c>
      <c r="I1403" s="11">
        <v>0</v>
      </c>
      <c r="J1403" s="11">
        <v>7.1925674915313955</v>
      </c>
      <c r="K1403" s="12">
        <v>7.1925674915313955</v>
      </c>
      <c r="L1403" s="13">
        <v>0</v>
      </c>
      <c r="M1403" s="11">
        <v>0</v>
      </c>
      <c r="N1403" s="11">
        <v>1.4385134983062791</v>
      </c>
      <c r="O1403" s="11">
        <v>2.8770269966125581</v>
      </c>
      <c r="P1403" s="12">
        <v>4.315540494918837</v>
      </c>
    </row>
    <row r="1404" spans="1:16" x14ac:dyDescent="0.35">
      <c r="A1404" s="13" t="s">
        <v>231</v>
      </c>
      <c r="B1404" s="11" t="s">
        <v>342</v>
      </c>
      <c r="C1404" s="11" t="s">
        <v>231</v>
      </c>
      <c r="D1404" s="7" t="s">
        <v>274</v>
      </c>
      <c r="E1404" s="13">
        <v>13.0343465805054</v>
      </c>
      <c r="F1404" s="12">
        <v>0</v>
      </c>
      <c r="G1404" s="13">
        <v>0</v>
      </c>
      <c r="H1404" s="11">
        <v>0</v>
      </c>
      <c r="I1404" s="11">
        <v>0</v>
      </c>
      <c r="J1404" s="11">
        <v>0</v>
      </c>
      <c r="K1404" s="12">
        <v>0</v>
      </c>
      <c r="L1404" s="13">
        <v>0</v>
      </c>
      <c r="M1404" s="11">
        <v>0</v>
      </c>
      <c r="N1404" s="11">
        <v>0</v>
      </c>
      <c r="O1404" s="11">
        <v>0</v>
      </c>
      <c r="P1404" s="12">
        <v>0</v>
      </c>
    </row>
    <row r="1405" spans="1:16" x14ac:dyDescent="0.35">
      <c r="A1405" s="13" t="s">
        <v>231</v>
      </c>
      <c r="B1405" s="11" t="s">
        <v>342</v>
      </c>
      <c r="C1405" s="11" t="s">
        <v>231</v>
      </c>
      <c r="D1405" s="7" t="s">
        <v>168</v>
      </c>
      <c r="E1405" s="13">
        <v>2.5990409851074201</v>
      </c>
      <c r="F1405" s="12">
        <v>15</v>
      </c>
      <c r="G1405" s="13">
        <v>0.48732018470764127</v>
      </c>
      <c r="H1405" s="11">
        <v>0.48732018470764127</v>
      </c>
      <c r="I1405" s="11">
        <v>0.48732018470764127</v>
      </c>
      <c r="J1405" s="11">
        <v>0.48732018470764127</v>
      </c>
      <c r="K1405" s="12">
        <v>1.9492807388305651</v>
      </c>
      <c r="L1405" s="13">
        <v>0</v>
      </c>
      <c r="M1405" s="11">
        <v>0</v>
      </c>
      <c r="N1405" s="11">
        <v>0</v>
      </c>
      <c r="O1405" s="11">
        <v>0</v>
      </c>
      <c r="P1405" s="12">
        <v>0</v>
      </c>
    </row>
    <row r="1406" spans="1:16" x14ac:dyDescent="0.35">
      <c r="A1406" s="13" t="s">
        <v>231</v>
      </c>
      <c r="B1406" s="11" t="s">
        <v>342</v>
      </c>
      <c r="C1406" s="11" t="s">
        <v>26</v>
      </c>
      <c r="D1406" s="7" t="s">
        <v>94</v>
      </c>
      <c r="E1406" s="13">
        <v>7.4665379524231001</v>
      </c>
      <c r="F1406" s="12">
        <v>10</v>
      </c>
      <c r="G1406" s="13">
        <v>0</v>
      </c>
      <c r="H1406" s="11">
        <v>0</v>
      </c>
      <c r="I1406" s="11">
        <v>0</v>
      </c>
      <c r="J1406" s="11">
        <v>3.7332689762115501</v>
      </c>
      <c r="K1406" s="12">
        <v>3.7332689762115501</v>
      </c>
      <c r="L1406" s="13">
        <v>0</v>
      </c>
      <c r="M1406" s="11">
        <v>0</v>
      </c>
      <c r="N1406" s="11">
        <v>0</v>
      </c>
      <c r="O1406" s="11">
        <v>0.74665379524231001</v>
      </c>
      <c r="P1406" s="12">
        <v>0.74665379524231001</v>
      </c>
    </row>
    <row r="1407" spans="1:16" x14ac:dyDescent="0.35">
      <c r="A1407" s="13" t="s">
        <v>231</v>
      </c>
      <c r="B1407" s="11" t="s">
        <v>342</v>
      </c>
      <c r="C1407" s="11" t="s">
        <v>231</v>
      </c>
      <c r="D1407" s="7" t="s">
        <v>94</v>
      </c>
      <c r="E1407" s="13">
        <v>39.713710784912095</v>
      </c>
      <c r="F1407" s="12">
        <v>10</v>
      </c>
      <c r="G1407" s="13">
        <v>0</v>
      </c>
      <c r="H1407" s="11">
        <v>0</v>
      </c>
      <c r="I1407" s="11">
        <v>0</v>
      </c>
      <c r="J1407" s="11">
        <v>19.856855392456048</v>
      </c>
      <c r="K1407" s="12">
        <v>19.856855392456048</v>
      </c>
      <c r="L1407" s="13">
        <v>0</v>
      </c>
      <c r="M1407" s="11">
        <v>0</v>
      </c>
      <c r="N1407" s="11">
        <v>0</v>
      </c>
      <c r="O1407" s="11">
        <v>3.9713710784912095</v>
      </c>
      <c r="P1407" s="12">
        <v>3.9713710784912095</v>
      </c>
    </row>
    <row r="1408" spans="1:16" x14ac:dyDescent="0.35">
      <c r="A1408" s="13" t="s">
        <v>231</v>
      </c>
      <c r="B1408" s="11" t="s">
        <v>342</v>
      </c>
      <c r="C1408" s="11" t="s">
        <v>231</v>
      </c>
      <c r="D1408" s="7" t="s">
        <v>177</v>
      </c>
      <c r="E1408" s="13">
        <v>6.2817072868347203</v>
      </c>
      <c r="F1408" s="12">
        <v>3</v>
      </c>
      <c r="G1408" s="13">
        <v>2.8267682790756239</v>
      </c>
      <c r="H1408" s="11">
        <v>2.8267682790756239</v>
      </c>
      <c r="I1408" s="11">
        <v>2.8267682790756239</v>
      </c>
      <c r="J1408" s="11">
        <v>2.8267682790756239</v>
      </c>
      <c r="K1408" s="12">
        <v>11.307073116302496</v>
      </c>
      <c r="L1408" s="13">
        <v>0</v>
      </c>
      <c r="M1408" s="11">
        <v>0</v>
      </c>
      <c r="N1408" s="11">
        <v>0</v>
      </c>
      <c r="O1408" s="11">
        <v>0</v>
      </c>
      <c r="P1408" s="12">
        <v>0</v>
      </c>
    </row>
    <row r="1409" spans="1:16" x14ac:dyDescent="0.35">
      <c r="A1409" s="13" t="s">
        <v>231</v>
      </c>
      <c r="B1409" s="11" t="s">
        <v>342</v>
      </c>
      <c r="C1409" s="11" t="s">
        <v>231</v>
      </c>
      <c r="D1409" s="7" t="s">
        <v>340</v>
      </c>
      <c r="E1409" s="13">
        <v>20.036875665187829</v>
      </c>
      <c r="F1409" s="12">
        <v>0</v>
      </c>
      <c r="G1409" s="13">
        <v>0</v>
      </c>
      <c r="H1409" s="11">
        <v>0</v>
      </c>
      <c r="I1409" s="11">
        <v>0</v>
      </c>
      <c r="J1409" s="11">
        <v>0</v>
      </c>
      <c r="K1409" s="12">
        <v>0</v>
      </c>
      <c r="L1409" s="13">
        <v>0</v>
      </c>
      <c r="M1409" s="11">
        <v>0</v>
      </c>
      <c r="N1409" s="11">
        <v>0</v>
      </c>
      <c r="O1409" s="11">
        <v>0</v>
      </c>
      <c r="P1409" s="12">
        <v>0</v>
      </c>
    </row>
    <row r="1410" spans="1:16" x14ac:dyDescent="0.35">
      <c r="A1410" s="13" t="s">
        <v>231</v>
      </c>
      <c r="B1410" s="11" t="s">
        <v>342</v>
      </c>
      <c r="C1410" s="11" t="s">
        <v>231</v>
      </c>
      <c r="D1410" s="7" t="s">
        <v>66</v>
      </c>
      <c r="E1410" s="13">
        <v>3.88937544822693</v>
      </c>
      <c r="F1410" s="12">
        <v>1.5</v>
      </c>
      <c r="G1410" s="13">
        <v>0</v>
      </c>
      <c r="H1410" s="11">
        <v>0</v>
      </c>
      <c r="I1410" s="11">
        <v>0</v>
      </c>
      <c r="J1410" s="11">
        <v>5.8340631723403952E-2</v>
      </c>
      <c r="K1410" s="12">
        <v>5.8340631723403952E-2</v>
      </c>
      <c r="L1410" s="13">
        <v>0</v>
      </c>
      <c r="M1410" s="11">
        <v>0</v>
      </c>
      <c r="N1410" s="11">
        <v>0</v>
      </c>
      <c r="O1410" s="11">
        <v>1.1668126344680791</v>
      </c>
      <c r="P1410" s="12">
        <v>1.1668126344680791</v>
      </c>
    </row>
    <row r="1411" spans="1:16" x14ac:dyDescent="0.35">
      <c r="A1411" s="13" t="s">
        <v>231</v>
      </c>
      <c r="B1411" s="11" t="s">
        <v>342</v>
      </c>
      <c r="C1411" s="11" t="s">
        <v>231</v>
      </c>
      <c r="D1411" s="7" t="s">
        <v>217</v>
      </c>
      <c r="E1411" s="13">
        <v>3.26654124259949</v>
      </c>
      <c r="F1411" s="12">
        <v>0</v>
      </c>
      <c r="G1411" s="13">
        <v>0</v>
      </c>
      <c r="H1411" s="11">
        <v>0</v>
      </c>
      <c r="I1411" s="11">
        <v>0</v>
      </c>
      <c r="J1411" s="11">
        <v>0</v>
      </c>
      <c r="K1411" s="12">
        <v>0</v>
      </c>
      <c r="L1411" s="13">
        <v>0</v>
      </c>
      <c r="M1411" s="11">
        <v>0</v>
      </c>
      <c r="N1411" s="11">
        <v>0</v>
      </c>
      <c r="O1411" s="11">
        <v>0</v>
      </c>
      <c r="P1411" s="12">
        <v>0</v>
      </c>
    </row>
    <row r="1412" spans="1:16" x14ac:dyDescent="0.35">
      <c r="A1412" s="13" t="s">
        <v>231</v>
      </c>
      <c r="B1412" s="11" t="s">
        <v>342</v>
      </c>
      <c r="C1412" s="11" t="s">
        <v>231</v>
      </c>
      <c r="D1412" s="7" t="s">
        <v>120</v>
      </c>
      <c r="E1412" s="13">
        <v>269.08453965187073</v>
      </c>
      <c r="F1412" s="12">
        <v>5</v>
      </c>
      <c r="G1412" s="13">
        <v>43.053526344299314</v>
      </c>
      <c r="H1412" s="11">
        <v>64.580289516448971</v>
      </c>
      <c r="I1412" s="11">
        <v>0</v>
      </c>
      <c r="J1412" s="11">
        <v>0</v>
      </c>
      <c r="K1412" s="12">
        <v>107.63381586074829</v>
      </c>
      <c r="L1412" s="13">
        <v>0</v>
      </c>
      <c r="M1412" s="11">
        <v>0</v>
      </c>
      <c r="N1412" s="11">
        <v>0</v>
      </c>
      <c r="O1412" s="11">
        <v>0</v>
      </c>
      <c r="P1412" s="12">
        <v>0</v>
      </c>
    </row>
    <row r="1413" spans="1:16" x14ac:dyDescent="0.35">
      <c r="A1413" s="13" t="s">
        <v>231</v>
      </c>
      <c r="B1413" s="11" t="s">
        <v>342</v>
      </c>
      <c r="C1413" s="11" t="s">
        <v>231</v>
      </c>
      <c r="D1413" s="7" t="s">
        <v>341</v>
      </c>
      <c r="E1413" s="13">
        <v>19.140327453613299</v>
      </c>
      <c r="F1413" s="12">
        <v>0</v>
      </c>
      <c r="G1413" s="13">
        <v>0</v>
      </c>
      <c r="H1413" s="11">
        <v>0</v>
      </c>
      <c r="I1413" s="11">
        <v>0</v>
      </c>
      <c r="J1413" s="11">
        <v>0</v>
      </c>
      <c r="K1413" s="12">
        <v>0</v>
      </c>
      <c r="L1413" s="13">
        <v>0</v>
      </c>
      <c r="M1413" s="11">
        <v>0</v>
      </c>
      <c r="N1413" s="11">
        <v>0</v>
      </c>
      <c r="O1413" s="11">
        <v>0</v>
      </c>
      <c r="P1413" s="12">
        <v>0</v>
      </c>
    </row>
    <row r="1414" spans="1:16" x14ac:dyDescent="0.35">
      <c r="A1414" s="13" t="s">
        <v>231</v>
      </c>
      <c r="B1414" s="11" t="s">
        <v>342</v>
      </c>
      <c r="C1414" s="11" t="s">
        <v>231</v>
      </c>
      <c r="D1414" s="7" t="s">
        <v>254</v>
      </c>
      <c r="E1414" s="13">
        <v>105.71704912185673</v>
      </c>
      <c r="F1414" s="12">
        <v>0</v>
      </c>
      <c r="G1414" s="13">
        <v>0</v>
      </c>
      <c r="H1414" s="11">
        <v>0</v>
      </c>
      <c r="I1414" s="11">
        <v>0</v>
      </c>
      <c r="J1414" s="11">
        <v>0</v>
      </c>
      <c r="K1414" s="12">
        <v>0</v>
      </c>
      <c r="L1414" s="13">
        <v>0</v>
      </c>
      <c r="M1414" s="11">
        <v>0</v>
      </c>
      <c r="N1414" s="11">
        <v>0</v>
      </c>
      <c r="O1414" s="11">
        <v>0</v>
      </c>
      <c r="P1414" s="12">
        <v>0</v>
      </c>
    </row>
    <row r="1415" spans="1:16" x14ac:dyDescent="0.35">
      <c r="A1415" s="13" t="s">
        <v>231</v>
      </c>
      <c r="B1415" s="11" t="s">
        <v>342</v>
      </c>
      <c r="C1415" s="11" t="s">
        <v>231</v>
      </c>
      <c r="D1415" s="7" t="s">
        <v>203</v>
      </c>
      <c r="E1415" s="13">
        <v>2.6366517543792698</v>
      </c>
      <c r="F1415" s="12">
        <v>0</v>
      </c>
      <c r="G1415" s="13">
        <v>0</v>
      </c>
      <c r="H1415" s="11">
        <v>0</v>
      </c>
      <c r="I1415" s="11">
        <v>0</v>
      </c>
      <c r="J1415" s="11">
        <v>0</v>
      </c>
      <c r="K1415" s="12">
        <v>0</v>
      </c>
      <c r="L1415" s="13">
        <v>0</v>
      </c>
      <c r="M1415" s="11">
        <v>0</v>
      </c>
      <c r="N1415" s="11">
        <v>0</v>
      </c>
      <c r="O1415" s="11">
        <v>0</v>
      </c>
      <c r="P1415" s="12">
        <v>0</v>
      </c>
    </row>
    <row r="1416" spans="1:16" x14ac:dyDescent="0.35">
      <c r="A1416" s="13" t="s">
        <v>231</v>
      </c>
      <c r="B1416" s="11" t="s">
        <v>342</v>
      </c>
      <c r="C1416" s="11" t="s">
        <v>231</v>
      </c>
      <c r="D1416" s="7" t="s">
        <v>170</v>
      </c>
      <c r="E1416" s="13">
        <v>7.86480736732483</v>
      </c>
      <c r="F1416" s="12">
        <v>8</v>
      </c>
      <c r="G1416" s="13">
        <v>1.5729614734649662</v>
      </c>
      <c r="H1416" s="11">
        <v>1.5729614734649662</v>
      </c>
      <c r="I1416" s="11">
        <v>1.5729614734649662</v>
      </c>
      <c r="J1416" s="11">
        <v>1.5729614734649662</v>
      </c>
      <c r="K1416" s="12">
        <v>6.2918458938598647</v>
      </c>
      <c r="L1416" s="13">
        <v>0</v>
      </c>
      <c r="M1416" s="11">
        <v>0</v>
      </c>
      <c r="N1416" s="11">
        <v>0</v>
      </c>
      <c r="O1416" s="11">
        <v>0</v>
      </c>
      <c r="P1416" s="12">
        <v>0</v>
      </c>
    </row>
    <row r="1417" spans="1:16" x14ac:dyDescent="0.35">
      <c r="A1417" s="13" t="s">
        <v>231</v>
      </c>
      <c r="B1417" s="11" t="s">
        <v>342</v>
      </c>
      <c r="C1417" s="11" t="s">
        <v>231</v>
      </c>
      <c r="D1417" s="7" t="s">
        <v>345</v>
      </c>
      <c r="E1417" s="13">
        <v>2.5773768424987802</v>
      </c>
      <c r="F1417" s="12">
        <v>0</v>
      </c>
      <c r="G1417" s="13">
        <v>0</v>
      </c>
      <c r="H1417" s="11">
        <v>0</v>
      </c>
      <c r="I1417" s="11">
        <v>0</v>
      </c>
      <c r="J1417" s="11">
        <v>0</v>
      </c>
      <c r="K1417" s="12">
        <v>0</v>
      </c>
      <c r="L1417" s="13">
        <v>0</v>
      </c>
      <c r="M1417" s="11">
        <v>0</v>
      </c>
      <c r="N1417" s="11">
        <v>0</v>
      </c>
      <c r="O1417" s="11">
        <v>0</v>
      </c>
      <c r="P1417" s="12">
        <v>0</v>
      </c>
    </row>
    <row r="1418" spans="1:16" x14ac:dyDescent="0.35">
      <c r="A1418" s="13" t="s">
        <v>231</v>
      </c>
      <c r="B1418" s="11" t="s">
        <v>342</v>
      </c>
      <c r="C1418" s="11" t="s">
        <v>231</v>
      </c>
      <c r="D1418" s="7" t="s">
        <v>113</v>
      </c>
      <c r="E1418" s="13">
        <v>196.11247438192379</v>
      </c>
      <c r="F1418" s="12">
        <v>0.35</v>
      </c>
      <c r="G1418" s="13">
        <v>3.431968301683666</v>
      </c>
      <c r="H1418" s="11">
        <v>0</v>
      </c>
      <c r="I1418" s="11">
        <v>0</v>
      </c>
      <c r="J1418" s="11">
        <v>0</v>
      </c>
      <c r="K1418" s="12">
        <v>3.431968301683666</v>
      </c>
      <c r="L1418" s="13">
        <v>0</v>
      </c>
      <c r="M1418" s="11">
        <v>0</v>
      </c>
      <c r="N1418" s="11">
        <v>0</v>
      </c>
      <c r="O1418" s="11">
        <v>0</v>
      </c>
      <c r="P1418" s="12">
        <v>0</v>
      </c>
    </row>
    <row r="1419" spans="1:16" x14ac:dyDescent="0.35">
      <c r="A1419" s="13" t="s">
        <v>231</v>
      </c>
      <c r="B1419" s="11" t="s">
        <v>342</v>
      </c>
      <c r="C1419" s="11" t="s">
        <v>231</v>
      </c>
      <c r="D1419" s="7" t="s">
        <v>147</v>
      </c>
      <c r="E1419" s="13">
        <v>25.85613417625428</v>
      </c>
      <c r="F1419" s="12">
        <v>0</v>
      </c>
      <c r="G1419" s="13">
        <v>0</v>
      </c>
      <c r="H1419" s="11">
        <v>0</v>
      </c>
      <c r="I1419" s="11">
        <v>0</v>
      </c>
      <c r="J1419" s="11">
        <v>0</v>
      </c>
      <c r="K1419" s="12">
        <v>0</v>
      </c>
      <c r="L1419" s="13">
        <v>0</v>
      </c>
      <c r="M1419" s="11">
        <v>0</v>
      </c>
      <c r="N1419" s="11">
        <v>0</v>
      </c>
      <c r="O1419" s="11">
        <v>0</v>
      </c>
      <c r="P1419" s="12">
        <v>0</v>
      </c>
    </row>
    <row r="1420" spans="1:16" x14ac:dyDescent="0.35">
      <c r="A1420" s="13" t="s">
        <v>231</v>
      </c>
      <c r="B1420" s="11" t="s">
        <v>342</v>
      </c>
      <c r="C1420" s="11" t="s">
        <v>231</v>
      </c>
      <c r="D1420" s="7" t="s">
        <v>99</v>
      </c>
      <c r="E1420" s="13">
        <v>1.39697182178497</v>
      </c>
      <c r="F1420" s="12">
        <v>0</v>
      </c>
      <c r="G1420" s="13">
        <v>0</v>
      </c>
      <c r="H1420" s="11">
        <v>0</v>
      </c>
      <c r="I1420" s="11">
        <v>0</v>
      </c>
      <c r="J1420" s="11">
        <v>0</v>
      </c>
      <c r="K1420" s="12">
        <v>0</v>
      </c>
      <c r="L1420" s="13">
        <v>0</v>
      </c>
      <c r="M1420" s="11">
        <v>0</v>
      </c>
      <c r="N1420" s="11">
        <v>0</v>
      </c>
      <c r="O1420" s="11">
        <v>0</v>
      </c>
      <c r="P1420" s="12">
        <v>0</v>
      </c>
    </row>
    <row r="1421" spans="1:16" x14ac:dyDescent="0.35">
      <c r="A1421" s="13" t="s">
        <v>231</v>
      </c>
      <c r="B1421" s="11" t="s">
        <v>342</v>
      </c>
      <c r="C1421" s="11" t="s">
        <v>231</v>
      </c>
      <c r="D1421" s="7" t="s">
        <v>148</v>
      </c>
      <c r="E1421" s="13">
        <v>6.2469685077667201</v>
      </c>
      <c r="F1421" s="12">
        <v>2</v>
      </c>
      <c r="G1421" s="13">
        <v>0</v>
      </c>
      <c r="H1421" s="11">
        <v>0</v>
      </c>
      <c r="I1421" s="11">
        <v>0</v>
      </c>
      <c r="J1421" s="11">
        <v>1.2493937015533441</v>
      </c>
      <c r="K1421" s="12">
        <v>1.2493937015533441</v>
      </c>
      <c r="L1421" s="13">
        <v>0</v>
      </c>
      <c r="M1421" s="11">
        <v>0</v>
      </c>
      <c r="N1421" s="11">
        <v>0</v>
      </c>
      <c r="O1421" s="11">
        <v>0</v>
      </c>
      <c r="P1421" s="12">
        <v>0</v>
      </c>
    </row>
    <row r="1422" spans="1:16" x14ac:dyDescent="0.35">
      <c r="A1422" s="13" t="s">
        <v>231</v>
      </c>
      <c r="B1422" s="11" t="s">
        <v>342</v>
      </c>
      <c r="C1422" s="11" t="s">
        <v>231</v>
      </c>
      <c r="D1422" s="7" t="s">
        <v>346</v>
      </c>
      <c r="E1422" s="13">
        <v>7.2642884254455602</v>
      </c>
      <c r="F1422" s="12">
        <v>0</v>
      </c>
      <c r="G1422" s="13">
        <v>0</v>
      </c>
      <c r="H1422" s="11">
        <v>0</v>
      </c>
      <c r="I1422" s="11">
        <v>0</v>
      </c>
      <c r="J1422" s="11">
        <v>0</v>
      </c>
      <c r="K1422" s="12">
        <v>0</v>
      </c>
      <c r="L1422" s="13">
        <v>0</v>
      </c>
      <c r="M1422" s="11">
        <v>0</v>
      </c>
      <c r="N1422" s="11">
        <v>0</v>
      </c>
      <c r="O1422" s="11">
        <v>0</v>
      </c>
      <c r="P1422" s="12">
        <v>0</v>
      </c>
    </row>
    <row r="1423" spans="1:16" x14ac:dyDescent="0.35">
      <c r="A1423" s="13" t="s">
        <v>231</v>
      </c>
      <c r="B1423" s="11" t="s">
        <v>342</v>
      </c>
      <c r="C1423" s="11" t="s">
        <v>231</v>
      </c>
      <c r="D1423" s="7" t="s">
        <v>323</v>
      </c>
      <c r="E1423" s="13">
        <v>2.0192401409149201</v>
      </c>
      <c r="F1423" s="12">
        <v>0</v>
      </c>
      <c r="G1423" s="13">
        <v>0</v>
      </c>
      <c r="H1423" s="11">
        <v>0</v>
      </c>
      <c r="I1423" s="11">
        <v>0</v>
      </c>
      <c r="J1423" s="11">
        <v>0</v>
      </c>
      <c r="K1423" s="12">
        <v>0</v>
      </c>
      <c r="L1423" s="13">
        <v>0</v>
      </c>
      <c r="M1423" s="11">
        <v>0</v>
      </c>
      <c r="N1423" s="11">
        <v>0</v>
      </c>
      <c r="O1423" s="11">
        <v>0</v>
      </c>
      <c r="P1423" s="12">
        <v>0</v>
      </c>
    </row>
    <row r="1424" spans="1:16" x14ac:dyDescent="0.35">
      <c r="A1424" s="13" t="s">
        <v>231</v>
      </c>
      <c r="B1424" s="11" t="s">
        <v>342</v>
      </c>
      <c r="C1424" s="11" t="s">
        <v>231</v>
      </c>
      <c r="D1424" s="7" t="s">
        <v>104</v>
      </c>
      <c r="E1424" s="13">
        <v>10.266763091087343</v>
      </c>
      <c r="F1424" s="12">
        <v>0</v>
      </c>
      <c r="G1424" s="13">
        <v>0</v>
      </c>
      <c r="H1424" s="11">
        <v>0</v>
      </c>
      <c r="I1424" s="11">
        <v>0</v>
      </c>
      <c r="J1424" s="11">
        <v>0</v>
      </c>
      <c r="K1424" s="12">
        <v>0</v>
      </c>
      <c r="L1424" s="13">
        <v>0</v>
      </c>
      <c r="M1424" s="11">
        <v>0</v>
      </c>
      <c r="N1424" s="11">
        <v>0</v>
      </c>
      <c r="O1424" s="11">
        <v>0</v>
      </c>
      <c r="P1424" s="12">
        <v>0</v>
      </c>
    </row>
    <row r="1425" spans="1:16" x14ac:dyDescent="0.35">
      <c r="A1425" s="13" t="s">
        <v>231</v>
      </c>
      <c r="B1425" s="11" t="s">
        <v>342</v>
      </c>
      <c r="C1425" s="11" t="s">
        <v>231</v>
      </c>
      <c r="D1425" s="7" t="s">
        <v>347</v>
      </c>
      <c r="E1425" s="13">
        <v>30.946959018707261</v>
      </c>
      <c r="F1425" s="12">
        <v>0</v>
      </c>
      <c r="G1425" s="13">
        <v>0</v>
      </c>
      <c r="H1425" s="11">
        <v>0</v>
      </c>
      <c r="I1425" s="11">
        <v>0</v>
      </c>
      <c r="J1425" s="11">
        <v>0</v>
      </c>
      <c r="K1425" s="12">
        <v>0</v>
      </c>
      <c r="L1425" s="13">
        <v>0</v>
      </c>
      <c r="M1425" s="11">
        <v>0</v>
      </c>
      <c r="N1425" s="11">
        <v>0</v>
      </c>
      <c r="O1425" s="11">
        <v>0</v>
      </c>
      <c r="P1425" s="12">
        <v>0</v>
      </c>
    </row>
    <row r="1426" spans="1:16" x14ac:dyDescent="0.35">
      <c r="A1426" s="13" t="s">
        <v>231</v>
      </c>
      <c r="B1426" s="11" t="s">
        <v>342</v>
      </c>
      <c r="C1426" s="11" t="s">
        <v>231</v>
      </c>
      <c r="D1426" s="7" t="s">
        <v>101</v>
      </c>
      <c r="E1426" s="13">
        <v>28.473091125488299</v>
      </c>
      <c r="F1426" s="12">
        <v>2</v>
      </c>
      <c r="G1426" s="13">
        <v>0</v>
      </c>
      <c r="H1426" s="11">
        <v>0</v>
      </c>
      <c r="I1426" s="11">
        <v>0</v>
      </c>
      <c r="J1426" s="11">
        <v>2.8473091125488299</v>
      </c>
      <c r="K1426" s="12">
        <v>2.8473091125488299</v>
      </c>
      <c r="L1426" s="13">
        <v>0</v>
      </c>
      <c r="M1426" s="11">
        <v>0</v>
      </c>
      <c r="N1426" s="11">
        <v>0</v>
      </c>
      <c r="O1426" s="11">
        <v>0</v>
      </c>
      <c r="P1426" s="12">
        <v>0</v>
      </c>
    </row>
    <row r="1427" spans="1:16" x14ac:dyDescent="0.35">
      <c r="A1427" s="13" t="s">
        <v>231</v>
      </c>
      <c r="B1427" s="11" t="s">
        <v>342</v>
      </c>
      <c r="C1427" s="11" t="s">
        <v>231</v>
      </c>
      <c r="D1427" s="7" t="s">
        <v>152</v>
      </c>
      <c r="E1427" s="13">
        <v>15.565525293350209</v>
      </c>
      <c r="F1427" s="12">
        <v>0</v>
      </c>
      <c r="G1427" s="13">
        <v>0</v>
      </c>
      <c r="H1427" s="11">
        <v>0</v>
      </c>
      <c r="I1427" s="11">
        <v>0</v>
      </c>
      <c r="J1427" s="11">
        <v>0</v>
      </c>
      <c r="K1427" s="12">
        <v>0</v>
      </c>
      <c r="L1427" s="13">
        <v>0</v>
      </c>
      <c r="M1427" s="11">
        <v>0</v>
      </c>
      <c r="N1427" s="11">
        <v>0</v>
      </c>
      <c r="O1427" s="11">
        <v>0</v>
      </c>
      <c r="P1427" s="12">
        <v>0</v>
      </c>
    </row>
    <row r="1428" spans="1:16" x14ac:dyDescent="0.35">
      <c r="A1428" s="13" t="s">
        <v>231</v>
      </c>
      <c r="B1428" s="11" t="s">
        <v>342</v>
      </c>
      <c r="C1428" s="11" t="s">
        <v>241</v>
      </c>
      <c r="D1428" s="7" t="s">
        <v>71</v>
      </c>
      <c r="E1428" s="13">
        <v>3.58551025390625</v>
      </c>
      <c r="F1428" s="12">
        <v>3</v>
      </c>
      <c r="G1428" s="13">
        <v>1.29078369140625</v>
      </c>
      <c r="H1428" s="11">
        <v>0</v>
      </c>
      <c r="I1428" s="11">
        <v>0</v>
      </c>
      <c r="J1428" s="11">
        <v>0</v>
      </c>
      <c r="K1428" s="12">
        <v>1.29078369140625</v>
      </c>
      <c r="L1428" s="13">
        <v>0.75295715332031254</v>
      </c>
      <c r="M1428" s="11">
        <v>0</v>
      </c>
      <c r="N1428" s="11">
        <v>0</v>
      </c>
      <c r="O1428" s="11">
        <v>0</v>
      </c>
      <c r="P1428" s="12">
        <v>0.75295715332031254</v>
      </c>
    </row>
    <row r="1429" spans="1:16" x14ac:dyDescent="0.35">
      <c r="A1429" s="13" t="s">
        <v>231</v>
      </c>
      <c r="B1429" s="11" t="s">
        <v>342</v>
      </c>
      <c r="C1429" s="11" t="s">
        <v>231</v>
      </c>
      <c r="D1429" s="7" t="s">
        <v>71</v>
      </c>
      <c r="E1429" s="13">
        <v>63.817335426807361</v>
      </c>
      <c r="F1429" s="12">
        <v>3</v>
      </c>
      <c r="G1429" s="13">
        <v>22.974240753650648</v>
      </c>
      <c r="H1429" s="11">
        <v>0</v>
      </c>
      <c r="I1429" s="11">
        <v>0</v>
      </c>
      <c r="J1429" s="11">
        <v>0</v>
      </c>
      <c r="K1429" s="12">
        <v>22.974240753650648</v>
      </c>
      <c r="L1429" s="13">
        <v>13.401640439629547</v>
      </c>
      <c r="M1429" s="11">
        <v>0</v>
      </c>
      <c r="N1429" s="11">
        <v>0</v>
      </c>
      <c r="O1429" s="11">
        <v>0</v>
      </c>
      <c r="P1429" s="12">
        <v>13.401640439629547</v>
      </c>
    </row>
    <row r="1430" spans="1:16" x14ac:dyDescent="0.35">
      <c r="A1430" s="13" t="s">
        <v>231</v>
      </c>
      <c r="B1430" s="11" t="s">
        <v>342</v>
      </c>
      <c r="C1430" s="11" t="s">
        <v>231</v>
      </c>
      <c r="D1430" s="7" t="s">
        <v>72</v>
      </c>
      <c r="E1430" s="13">
        <v>68.271375179290843</v>
      </c>
      <c r="F1430" s="12">
        <v>2</v>
      </c>
      <c r="G1430" s="13">
        <v>0</v>
      </c>
      <c r="H1430" s="11">
        <v>0</v>
      </c>
      <c r="I1430" s="11">
        <v>0</v>
      </c>
      <c r="J1430" s="11">
        <v>6.827137517929085</v>
      </c>
      <c r="K1430" s="12">
        <v>6.827137517929085</v>
      </c>
      <c r="L1430" s="13">
        <v>0</v>
      </c>
      <c r="M1430" s="11">
        <v>0</v>
      </c>
      <c r="N1430" s="11">
        <v>1.3654275035858168</v>
      </c>
      <c r="O1430" s="11">
        <v>2.7308550071716335</v>
      </c>
      <c r="P1430" s="12">
        <v>4.0962825107574501</v>
      </c>
    </row>
    <row r="1431" spans="1:16" x14ac:dyDescent="0.35">
      <c r="A1431" s="13" t="s">
        <v>231</v>
      </c>
      <c r="B1431" s="11" t="s">
        <v>342</v>
      </c>
      <c r="C1431" s="11" t="s">
        <v>231</v>
      </c>
      <c r="D1431" s="7" t="s">
        <v>73</v>
      </c>
      <c r="E1431" s="13">
        <v>2.8661983013153098</v>
      </c>
      <c r="F1431" s="12">
        <v>0</v>
      </c>
      <c r="G1431" s="13">
        <v>0</v>
      </c>
      <c r="H1431" s="11">
        <v>0</v>
      </c>
      <c r="I1431" s="11">
        <v>0</v>
      </c>
      <c r="J1431" s="11">
        <v>0</v>
      </c>
      <c r="K1431" s="12">
        <v>0</v>
      </c>
      <c r="L1431" s="13">
        <v>0</v>
      </c>
      <c r="M1431" s="11">
        <v>0</v>
      </c>
      <c r="N1431" s="11">
        <v>0</v>
      </c>
      <c r="O1431" s="11">
        <v>0</v>
      </c>
      <c r="P1431" s="12">
        <v>0</v>
      </c>
    </row>
    <row r="1432" spans="1:16" x14ac:dyDescent="0.35">
      <c r="A1432" s="13" t="s">
        <v>231</v>
      </c>
      <c r="B1432" s="11" t="s">
        <v>342</v>
      </c>
      <c r="C1432" s="11" t="s">
        <v>231</v>
      </c>
      <c r="D1432" s="7" t="s">
        <v>74</v>
      </c>
      <c r="E1432" s="13">
        <v>218.97897386550903</v>
      </c>
      <c r="F1432" s="12">
        <v>0</v>
      </c>
      <c r="G1432" s="13">
        <v>0</v>
      </c>
      <c r="H1432" s="11">
        <v>0</v>
      </c>
      <c r="I1432" s="11">
        <v>0</v>
      </c>
      <c r="J1432" s="11">
        <v>0</v>
      </c>
      <c r="K1432" s="12">
        <v>0</v>
      </c>
      <c r="L1432" s="13">
        <v>0</v>
      </c>
      <c r="M1432" s="11">
        <v>0</v>
      </c>
      <c r="N1432" s="11">
        <v>0</v>
      </c>
      <c r="O1432" s="11">
        <v>0</v>
      </c>
      <c r="P1432" s="12">
        <v>0</v>
      </c>
    </row>
    <row r="1433" spans="1:16" x14ac:dyDescent="0.35">
      <c r="A1433" s="13" t="s">
        <v>231</v>
      </c>
      <c r="B1433" s="11" t="s">
        <v>342</v>
      </c>
      <c r="C1433" s="11" t="s">
        <v>231</v>
      </c>
      <c r="D1433" s="7" t="s">
        <v>154</v>
      </c>
      <c r="E1433" s="13">
        <v>204.61156201362601</v>
      </c>
      <c r="F1433" s="12">
        <v>5</v>
      </c>
      <c r="G1433" s="13">
        <v>32.73784992218016</v>
      </c>
      <c r="H1433" s="11">
        <v>49.106774883270241</v>
      </c>
      <c r="I1433" s="11">
        <v>0</v>
      </c>
      <c r="J1433" s="11">
        <v>0</v>
      </c>
      <c r="K1433" s="12">
        <v>81.844624805450394</v>
      </c>
      <c r="L1433" s="13">
        <v>0</v>
      </c>
      <c r="M1433" s="11">
        <v>0</v>
      </c>
      <c r="N1433" s="11">
        <v>0</v>
      </c>
      <c r="O1433" s="11">
        <v>0</v>
      </c>
      <c r="P1433" s="12">
        <v>0</v>
      </c>
    </row>
    <row r="1434" spans="1:16" x14ac:dyDescent="0.35">
      <c r="A1434" s="13" t="s">
        <v>231</v>
      </c>
      <c r="B1434" s="11" t="s">
        <v>342</v>
      </c>
      <c r="C1434" s="11" t="s">
        <v>231</v>
      </c>
      <c r="D1434" s="7" t="s">
        <v>121</v>
      </c>
      <c r="E1434" s="13">
        <v>80.470183372497502</v>
      </c>
      <c r="F1434" s="12">
        <v>2</v>
      </c>
      <c r="G1434" s="13">
        <v>0</v>
      </c>
      <c r="H1434" s="11">
        <v>0</v>
      </c>
      <c r="I1434" s="11">
        <v>24.141055011749248</v>
      </c>
      <c r="J1434" s="11">
        <v>0</v>
      </c>
      <c r="K1434" s="12">
        <v>24.141055011749248</v>
      </c>
      <c r="L1434" s="13">
        <v>0</v>
      </c>
      <c r="M1434" s="11">
        <v>0</v>
      </c>
      <c r="N1434" s="11">
        <v>0</v>
      </c>
      <c r="O1434" s="11">
        <v>0</v>
      </c>
      <c r="P1434" s="12">
        <v>0</v>
      </c>
    </row>
    <row r="1435" spans="1:16" x14ac:dyDescent="0.35">
      <c r="A1435" s="13" t="s">
        <v>231</v>
      </c>
      <c r="B1435" s="11" t="s">
        <v>342</v>
      </c>
      <c r="C1435" s="11" t="s">
        <v>231</v>
      </c>
      <c r="D1435" s="7" t="s">
        <v>261</v>
      </c>
      <c r="E1435" s="13">
        <v>22.418488740920992</v>
      </c>
      <c r="F1435" s="12">
        <v>0</v>
      </c>
      <c r="G1435" s="13">
        <v>0</v>
      </c>
      <c r="H1435" s="11">
        <v>0</v>
      </c>
      <c r="I1435" s="11">
        <v>0</v>
      </c>
      <c r="J1435" s="11">
        <v>0</v>
      </c>
      <c r="K1435" s="12">
        <v>0</v>
      </c>
      <c r="L1435" s="13">
        <v>0</v>
      </c>
      <c r="M1435" s="11">
        <v>0</v>
      </c>
      <c r="N1435" s="11">
        <v>0</v>
      </c>
      <c r="O1435" s="11">
        <v>0</v>
      </c>
      <c r="P1435" s="12">
        <v>0</v>
      </c>
    </row>
    <row r="1436" spans="1:16" x14ac:dyDescent="0.35">
      <c r="A1436" s="13" t="s">
        <v>231</v>
      </c>
      <c r="B1436" s="11" t="s">
        <v>342</v>
      </c>
      <c r="C1436" s="11" t="s">
        <v>231</v>
      </c>
      <c r="D1436" s="7" t="s">
        <v>262</v>
      </c>
      <c r="E1436" s="13">
        <v>37.199130773544312</v>
      </c>
      <c r="F1436" s="12">
        <v>0</v>
      </c>
      <c r="G1436" s="13">
        <v>0</v>
      </c>
      <c r="H1436" s="11">
        <v>0</v>
      </c>
      <c r="I1436" s="11">
        <v>0</v>
      </c>
      <c r="J1436" s="11">
        <v>0</v>
      </c>
      <c r="K1436" s="12">
        <v>0</v>
      </c>
      <c r="L1436" s="13">
        <v>0</v>
      </c>
      <c r="M1436" s="11">
        <v>0</v>
      </c>
      <c r="N1436" s="11">
        <v>0</v>
      </c>
      <c r="O1436" s="11">
        <v>0</v>
      </c>
      <c r="P1436" s="12">
        <v>0</v>
      </c>
    </row>
    <row r="1437" spans="1:16" x14ac:dyDescent="0.35">
      <c r="A1437" s="13" t="s">
        <v>231</v>
      </c>
      <c r="B1437" s="11" t="s">
        <v>342</v>
      </c>
      <c r="C1437" s="11" t="s">
        <v>231</v>
      </c>
      <c r="D1437" s="7" t="s">
        <v>205</v>
      </c>
      <c r="E1437" s="13">
        <v>9.6009378433227504</v>
      </c>
      <c r="F1437" s="12">
        <v>5</v>
      </c>
      <c r="G1437" s="13">
        <v>0</v>
      </c>
      <c r="H1437" s="11">
        <v>4.8004689216613752</v>
      </c>
      <c r="I1437" s="11">
        <v>0</v>
      </c>
      <c r="J1437" s="11">
        <v>0</v>
      </c>
      <c r="K1437" s="12">
        <v>4.8004689216613752</v>
      </c>
      <c r="L1437" s="13">
        <v>0</v>
      </c>
      <c r="M1437" s="11">
        <v>0</v>
      </c>
      <c r="N1437" s="11">
        <v>0</v>
      </c>
      <c r="O1437" s="11">
        <v>0</v>
      </c>
      <c r="P1437" s="12">
        <v>0</v>
      </c>
    </row>
    <row r="1438" spans="1:16" x14ac:dyDescent="0.35">
      <c r="A1438" s="13" t="s">
        <v>231</v>
      </c>
      <c r="B1438" s="11" t="s">
        <v>342</v>
      </c>
      <c r="C1438" s="11" t="s">
        <v>231</v>
      </c>
      <c r="D1438" s="7" t="s">
        <v>171</v>
      </c>
      <c r="E1438" s="13">
        <v>606.17309570312557</v>
      </c>
      <c r="F1438" s="12">
        <v>2</v>
      </c>
      <c r="G1438" s="13">
        <v>0</v>
      </c>
      <c r="H1438" s="11">
        <v>0</v>
      </c>
      <c r="I1438" s="11">
        <v>0</v>
      </c>
      <c r="J1438" s="11">
        <v>242.46923828125023</v>
      </c>
      <c r="K1438" s="12">
        <v>242.46923828125023</v>
      </c>
      <c r="L1438" s="13">
        <v>0</v>
      </c>
      <c r="M1438" s="11">
        <v>0</v>
      </c>
      <c r="N1438" s="11">
        <v>0</v>
      </c>
      <c r="O1438" s="11">
        <v>12.123461914062512</v>
      </c>
      <c r="P1438" s="12">
        <v>12.123461914062512</v>
      </c>
    </row>
    <row r="1439" spans="1:16" x14ac:dyDescent="0.35">
      <c r="A1439" s="13" t="s">
        <v>231</v>
      </c>
      <c r="B1439" s="11" t="s">
        <v>342</v>
      </c>
      <c r="C1439" s="11" t="s">
        <v>231</v>
      </c>
      <c r="D1439" s="7" t="s">
        <v>114</v>
      </c>
      <c r="E1439" s="13">
        <v>44.835527420043903</v>
      </c>
      <c r="F1439" s="12">
        <v>2</v>
      </c>
      <c r="G1439" s="13">
        <v>0</v>
      </c>
      <c r="H1439" s="11">
        <v>0</v>
      </c>
      <c r="I1439" s="11">
        <v>0</v>
      </c>
      <c r="J1439" s="11">
        <v>17.934210968017563</v>
      </c>
      <c r="K1439" s="12">
        <v>17.934210968017563</v>
      </c>
      <c r="L1439" s="13">
        <v>0</v>
      </c>
      <c r="M1439" s="11">
        <v>0</v>
      </c>
      <c r="N1439" s="11">
        <v>0</v>
      </c>
      <c r="O1439" s="11">
        <v>0.89671054840087805</v>
      </c>
      <c r="P1439" s="12">
        <v>0.89671054840087805</v>
      </c>
    </row>
    <row r="1440" spans="1:16" x14ac:dyDescent="0.35">
      <c r="A1440" s="13" t="s">
        <v>231</v>
      </c>
      <c r="B1440" s="11" t="s">
        <v>342</v>
      </c>
      <c r="C1440" s="11" t="s">
        <v>231</v>
      </c>
      <c r="D1440" s="7" t="s">
        <v>77</v>
      </c>
      <c r="E1440" s="13">
        <v>436.38224029540993</v>
      </c>
      <c r="F1440" s="12">
        <v>0</v>
      </c>
      <c r="G1440" s="13">
        <v>0</v>
      </c>
      <c r="H1440" s="11">
        <v>0</v>
      </c>
      <c r="I1440" s="11">
        <v>0</v>
      </c>
      <c r="J1440" s="11">
        <v>0</v>
      </c>
      <c r="K1440" s="12">
        <v>0</v>
      </c>
      <c r="L1440" s="13">
        <v>0</v>
      </c>
      <c r="M1440" s="11">
        <v>0</v>
      </c>
      <c r="N1440" s="11">
        <v>0</v>
      </c>
      <c r="O1440" s="11">
        <v>0</v>
      </c>
      <c r="P1440" s="12">
        <v>0</v>
      </c>
    </row>
    <row r="1441" spans="1:16" x14ac:dyDescent="0.35">
      <c r="A1441" s="13" t="s">
        <v>231</v>
      </c>
      <c r="B1441" s="11" t="s">
        <v>342</v>
      </c>
      <c r="C1441" s="11" t="s">
        <v>231</v>
      </c>
      <c r="D1441" s="7" t="s">
        <v>78</v>
      </c>
      <c r="E1441" s="13">
        <v>52.74750518798831</v>
      </c>
      <c r="F1441" s="12">
        <v>5</v>
      </c>
      <c r="G1441" s="13">
        <v>0</v>
      </c>
      <c r="H1441" s="11">
        <v>0</v>
      </c>
      <c r="I1441" s="11">
        <v>0</v>
      </c>
      <c r="J1441" s="11">
        <v>21.099002075195326</v>
      </c>
      <c r="K1441" s="12">
        <v>21.099002075195326</v>
      </c>
      <c r="L1441" s="13">
        <v>3.2967190742492694</v>
      </c>
      <c r="M1441" s="11">
        <v>3.2967190742492694</v>
      </c>
      <c r="N1441" s="11">
        <v>3.2967190742492694</v>
      </c>
      <c r="O1441" s="11">
        <v>3.2967190742492694</v>
      </c>
      <c r="P1441" s="12">
        <v>13.186876296997077</v>
      </c>
    </row>
    <row r="1442" spans="1:16" x14ac:dyDescent="0.35">
      <c r="A1442" s="13" t="s">
        <v>231</v>
      </c>
      <c r="B1442" s="11" t="s">
        <v>342</v>
      </c>
      <c r="C1442" s="11" t="s">
        <v>231</v>
      </c>
      <c r="D1442" s="7" t="s">
        <v>230</v>
      </c>
      <c r="E1442" s="13">
        <v>124.25363826751678</v>
      </c>
      <c r="F1442" s="12">
        <v>4</v>
      </c>
      <c r="G1442" s="13">
        <v>0</v>
      </c>
      <c r="H1442" s="11">
        <v>0</v>
      </c>
      <c r="I1442" s="11">
        <v>24.850727653503355</v>
      </c>
      <c r="J1442" s="11">
        <v>0</v>
      </c>
      <c r="K1442" s="12">
        <v>24.850727653503355</v>
      </c>
      <c r="L1442" s="13">
        <v>0</v>
      </c>
      <c r="M1442" s="11">
        <v>0</v>
      </c>
      <c r="N1442" s="11">
        <v>4.9701455307006714</v>
      </c>
      <c r="O1442" s="11">
        <v>0</v>
      </c>
      <c r="P1442" s="12">
        <v>4.9701455307006714</v>
      </c>
    </row>
    <row r="1443" spans="1:16" x14ac:dyDescent="0.35">
      <c r="A1443" s="13" t="s">
        <v>231</v>
      </c>
      <c r="B1443" s="11" t="s">
        <v>348</v>
      </c>
      <c r="C1443" s="11" t="s">
        <v>231</v>
      </c>
      <c r="D1443" s="7" t="s">
        <v>127</v>
      </c>
      <c r="E1443" s="13">
        <v>86.565069675445557</v>
      </c>
      <c r="F1443" s="12">
        <v>1</v>
      </c>
      <c r="G1443" s="13">
        <v>0</v>
      </c>
      <c r="H1443" s="11">
        <v>0</v>
      </c>
      <c r="I1443" s="11">
        <v>0</v>
      </c>
      <c r="J1443" s="11">
        <v>4.3282534837722784</v>
      </c>
      <c r="K1443" s="12">
        <v>4.3282534837722784</v>
      </c>
      <c r="L1443" s="13">
        <v>0</v>
      </c>
      <c r="M1443" s="11">
        <v>0</v>
      </c>
      <c r="N1443" s="11">
        <v>0</v>
      </c>
      <c r="O1443" s="11">
        <v>0</v>
      </c>
      <c r="P1443" s="12">
        <v>0</v>
      </c>
    </row>
    <row r="1444" spans="1:16" x14ac:dyDescent="0.35">
      <c r="A1444" s="13" t="s">
        <v>231</v>
      </c>
      <c r="B1444" s="11" t="s">
        <v>348</v>
      </c>
      <c r="C1444" s="11" t="s">
        <v>231</v>
      </c>
      <c r="D1444" s="7" t="s">
        <v>128</v>
      </c>
      <c r="E1444" s="13">
        <v>63.700077056884716</v>
      </c>
      <c r="F1444" s="12">
        <v>7</v>
      </c>
      <c r="G1444" s="13">
        <v>8.9180107879638619</v>
      </c>
      <c r="H1444" s="11">
        <v>13.377016181945789</v>
      </c>
      <c r="I1444" s="11">
        <v>0</v>
      </c>
      <c r="J1444" s="11">
        <v>0</v>
      </c>
      <c r="K1444" s="12">
        <v>22.295026969909649</v>
      </c>
      <c r="L1444" s="13">
        <v>0</v>
      </c>
      <c r="M1444" s="11">
        <v>0</v>
      </c>
      <c r="N1444" s="11">
        <v>0</v>
      </c>
      <c r="O1444" s="11">
        <v>0</v>
      </c>
      <c r="P1444" s="12">
        <v>0</v>
      </c>
    </row>
    <row r="1445" spans="1:16" x14ac:dyDescent="0.35">
      <c r="A1445" s="13" t="s">
        <v>231</v>
      </c>
      <c r="B1445" s="11" t="s">
        <v>348</v>
      </c>
      <c r="C1445" s="11" t="s">
        <v>231</v>
      </c>
      <c r="D1445" s="7" t="s">
        <v>40</v>
      </c>
      <c r="E1445" s="13">
        <v>376.99637603759726</v>
      </c>
      <c r="F1445" s="12">
        <v>0</v>
      </c>
      <c r="G1445" s="13">
        <v>0</v>
      </c>
      <c r="H1445" s="11">
        <v>0</v>
      </c>
      <c r="I1445" s="11">
        <v>0</v>
      </c>
      <c r="J1445" s="11">
        <v>0</v>
      </c>
      <c r="K1445" s="12">
        <v>0</v>
      </c>
      <c r="L1445" s="13">
        <v>0</v>
      </c>
      <c r="M1445" s="11">
        <v>0</v>
      </c>
      <c r="N1445" s="11">
        <v>0</v>
      </c>
      <c r="O1445" s="11">
        <v>0</v>
      </c>
      <c r="P1445" s="12">
        <v>0</v>
      </c>
    </row>
    <row r="1446" spans="1:16" x14ac:dyDescent="0.35">
      <c r="A1446" s="13" t="s">
        <v>231</v>
      </c>
      <c r="B1446" s="11" t="s">
        <v>348</v>
      </c>
      <c r="C1446" s="11" t="s">
        <v>231</v>
      </c>
      <c r="D1446" s="7" t="s">
        <v>42</v>
      </c>
      <c r="E1446" s="13">
        <v>2.2633178830146781</v>
      </c>
      <c r="F1446" s="12">
        <v>6</v>
      </c>
      <c r="G1446" s="13">
        <v>0.16974884122610087</v>
      </c>
      <c r="H1446" s="11">
        <v>0.16974884122610087</v>
      </c>
      <c r="I1446" s="11">
        <v>0.16974884122610087</v>
      </c>
      <c r="J1446" s="11">
        <v>0.16974884122610087</v>
      </c>
      <c r="K1446" s="12">
        <v>0.67899536490440349</v>
      </c>
      <c r="L1446" s="13">
        <v>0</v>
      </c>
      <c r="M1446" s="11">
        <v>0</v>
      </c>
      <c r="N1446" s="11">
        <v>0</v>
      </c>
      <c r="O1446" s="11">
        <v>0</v>
      </c>
      <c r="P1446" s="12">
        <v>0</v>
      </c>
    </row>
    <row r="1447" spans="1:16" x14ac:dyDescent="0.35">
      <c r="A1447" s="13" t="s">
        <v>231</v>
      </c>
      <c r="B1447" s="11" t="s">
        <v>348</v>
      </c>
      <c r="C1447" s="11" t="s">
        <v>231</v>
      </c>
      <c r="D1447" s="7" t="s">
        <v>43</v>
      </c>
      <c r="E1447" s="13">
        <v>55.172838807105975</v>
      </c>
      <c r="F1447" s="12">
        <v>3</v>
      </c>
      <c r="G1447" s="13">
        <v>2.0689814552664743</v>
      </c>
      <c r="H1447" s="11">
        <v>2.0689814552664743</v>
      </c>
      <c r="I1447" s="11">
        <v>2.0689814552664743</v>
      </c>
      <c r="J1447" s="11">
        <v>2.0689814552664743</v>
      </c>
      <c r="K1447" s="12">
        <v>8.275925821065897</v>
      </c>
      <c r="L1447" s="13">
        <v>0</v>
      </c>
      <c r="M1447" s="11">
        <v>0</v>
      </c>
      <c r="N1447" s="11">
        <v>0</v>
      </c>
      <c r="O1447" s="11">
        <v>0</v>
      </c>
      <c r="P1447" s="12">
        <v>0</v>
      </c>
    </row>
    <row r="1448" spans="1:16" x14ac:dyDescent="0.35">
      <c r="A1448" s="13" t="s">
        <v>231</v>
      </c>
      <c r="B1448" s="11" t="s">
        <v>348</v>
      </c>
      <c r="C1448" s="11" t="s">
        <v>231</v>
      </c>
      <c r="D1448" s="7" t="s">
        <v>240</v>
      </c>
      <c r="E1448" s="13">
        <v>28.966097354888912</v>
      </c>
      <c r="F1448" s="12">
        <v>0</v>
      </c>
      <c r="G1448" s="13">
        <v>0</v>
      </c>
      <c r="H1448" s="11">
        <v>0</v>
      </c>
      <c r="I1448" s="11">
        <v>0</v>
      </c>
      <c r="J1448" s="11">
        <v>0</v>
      </c>
      <c r="K1448" s="12">
        <v>0</v>
      </c>
      <c r="L1448" s="13">
        <v>0</v>
      </c>
      <c r="M1448" s="11">
        <v>0</v>
      </c>
      <c r="N1448" s="11">
        <v>0</v>
      </c>
      <c r="O1448" s="11">
        <v>0</v>
      </c>
      <c r="P1448" s="12">
        <v>0</v>
      </c>
    </row>
    <row r="1449" spans="1:16" x14ac:dyDescent="0.35">
      <c r="A1449" s="13" t="s">
        <v>231</v>
      </c>
      <c r="B1449" s="11" t="s">
        <v>348</v>
      </c>
      <c r="C1449" s="11" t="s">
        <v>231</v>
      </c>
      <c r="D1449" s="7" t="s">
        <v>83</v>
      </c>
      <c r="E1449" s="13">
        <v>5.9929556846618697</v>
      </c>
      <c r="F1449" s="12">
        <v>4</v>
      </c>
      <c r="G1449" s="13">
        <v>0.76709832763671937</v>
      </c>
      <c r="H1449" s="11">
        <v>1.1506474914550791</v>
      </c>
      <c r="I1449" s="11">
        <v>0</v>
      </c>
      <c r="J1449" s="11">
        <v>0</v>
      </c>
      <c r="K1449" s="12">
        <v>1.9177458190917984</v>
      </c>
      <c r="L1449" s="13">
        <v>0</v>
      </c>
      <c r="M1449" s="11">
        <v>0</v>
      </c>
      <c r="N1449" s="11">
        <v>0</v>
      </c>
      <c r="O1449" s="11">
        <v>0</v>
      </c>
      <c r="P1449" s="12">
        <v>0</v>
      </c>
    </row>
    <row r="1450" spans="1:16" x14ac:dyDescent="0.35">
      <c r="A1450" s="13" t="s">
        <v>231</v>
      </c>
      <c r="B1450" s="11" t="s">
        <v>348</v>
      </c>
      <c r="C1450" s="11" t="s">
        <v>231</v>
      </c>
      <c r="D1450" s="7" t="s">
        <v>131</v>
      </c>
      <c r="E1450" s="13">
        <v>71.0583820343018</v>
      </c>
      <c r="F1450" s="12">
        <v>6</v>
      </c>
      <c r="G1450" s="13">
        <v>13.643209350585947</v>
      </c>
      <c r="H1450" s="11">
        <v>20.464814025878923</v>
      </c>
      <c r="I1450" s="11">
        <v>0</v>
      </c>
      <c r="J1450" s="11">
        <v>0</v>
      </c>
      <c r="K1450" s="12">
        <v>34.108023376464871</v>
      </c>
      <c r="L1450" s="13">
        <v>0</v>
      </c>
      <c r="M1450" s="11">
        <v>0</v>
      </c>
      <c r="N1450" s="11">
        <v>0</v>
      </c>
      <c r="O1450" s="11">
        <v>0</v>
      </c>
      <c r="P1450" s="12">
        <v>0</v>
      </c>
    </row>
    <row r="1451" spans="1:16" x14ac:dyDescent="0.35">
      <c r="A1451" s="13" t="s">
        <v>231</v>
      </c>
      <c r="B1451" s="11" t="s">
        <v>348</v>
      </c>
      <c r="C1451" s="11" t="s">
        <v>231</v>
      </c>
      <c r="D1451" s="7" t="s">
        <v>46</v>
      </c>
      <c r="E1451" s="13">
        <v>250.67339016497135</v>
      </c>
      <c r="F1451" s="12">
        <v>1.25</v>
      </c>
      <c r="G1451" s="13">
        <v>15.667086885310709</v>
      </c>
      <c r="H1451" s="11">
        <v>0</v>
      </c>
      <c r="I1451" s="11">
        <v>0</v>
      </c>
      <c r="J1451" s="11">
        <v>0</v>
      </c>
      <c r="K1451" s="12">
        <v>15.667086885310709</v>
      </c>
      <c r="L1451" s="13">
        <v>125.33669508248568</v>
      </c>
      <c r="M1451" s="11">
        <v>0</v>
      </c>
      <c r="N1451" s="11">
        <v>0</v>
      </c>
      <c r="O1451" s="11">
        <v>0</v>
      </c>
      <c r="P1451" s="12">
        <v>125.33669508248568</v>
      </c>
    </row>
    <row r="1452" spans="1:16" x14ac:dyDescent="0.35">
      <c r="A1452" s="13" t="s">
        <v>231</v>
      </c>
      <c r="B1452" s="11" t="s">
        <v>348</v>
      </c>
      <c r="C1452" s="11" t="s">
        <v>26</v>
      </c>
      <c r="D1452" s="7" t="s">
        <v>47</v>
      </c>
      <c r="E1452" s="13">
        <v>198.829177856445</v>
      </c>
      <c r="F1452" s="12">
        <v>0</v>
      </c>
      <c r="G1452" s="13">
        <v>0</v>
      </c>
      <c r="H1452" s="11">
        <v>0</v>
      </c>
      <c r="I1452" s="11">
        <v>0</v>
      </c>
      <c r="J1452" s="11">
        <v>0</v>
      </c>
      <c r="K1452" s="12">
        <v>0</v>
      </c>
      <c r="L1452" s="13">
        <v>0</v>
      </c>
      <c r="M1452" s="11">
        <v>0</v>
      </c>
      <c r="N1452" s="11">
        <v>0</v>
      </c>
      <c r="O1452" s="11">
        <v>0</v>
      </c>
      <c r="P1452" s="12">
        <v>0</v>
      </c>
    </row>
    <row r="1453" spans="1:16" x14ac:dyDescent="0.35">
      <c r="A1453" s="13" t="s">
        <v>231</v>
      </c>
      <c r="B1453" s="11" t="s">
        <v>348</v>
      </c>
      <c r="C1453" s="11" t="s">
        <v>231</v>
      </c>
      <c r="D1453" s="7" t="s">
        <v>47</v>
      </c>
      <c r="E1453" s="13">
        <v>411.3956604003908</v>
      </c>
      <c r="F1453" s="12">
        <v>0</v>
      </c>
      <c r="G1453" s="13">
        <v>0</v>
      </c>
      <c r="H1453" s="11">
        <v>0</v>
      </c>
      <c r="I1453" s="11">
        <v>0</v>
      </c>
      <c r="J1453" s="11">
        <v>0</v>
      </c>
      <c r="K1453" s="12">
        <v>0</v>
      </c>
      <c r="L1453" s="13">
        <v>0</v>
      </c>
      <c r="M1453" s="11">
        <v>0</v>
      </c>
      <c r="N1453" s="11">
        <v>0</v>
      </c>
      <c r="O1453" s="11">
        <v>0</v>
      </c>
      <c r="P1453" s="12">
        <v>0</v>
      </c>
    </row>
    <row r="1454" spans="1:16" x14ac:dyDescent="0.35">
      <c r="A1454" s="13" t="s">
        <v>231</v>
      </c>
      <c r="B1454" s="11" t="s">
        <v>348</v>
      </c>
      <c r="C1454" s="11" t="s">
        <v>231</v>
      </c>
      <c r="D1454" s="7" t="s">
        <v>48</v>
      </c>
      <c r="E1454" s="13">
        <v>231.90714836120634</v>
      </c>
      <c r="F1454" s="12">
        <v>0</v>
      </c>
      <c r="G1454" s="13">
        <v>0</v>
      </c>
      <c r="H1454" s="11">
        <v>0</v>
      </c>
      <c r="I1454" s="11">
        <v>0</v>
      </c>
      <c r="J1454" s="11">
        <v>0</v>
      </c>
      <c r="K1454" s="12">
        <v>0</v>
      </c>
      <c r="L1454" s="13">
        <v>0</v>
      </c>
      <c r="M1454" s="11">
        <v>0</v>
      </c>
      <c r="N1454" s="11">
        <v>0</v>
      </c>
      <c r="O1454" s="11">
        <v>0</v>
      </c>
      <c r="P1454" s="12">
        <v>0</v>
      </c>
    </row>
    <row r="1455" spans="1:16" x14ac:dyDescent="0.35">
      <c r="A1455" s="13" t="s">
        <v>231</v>
      </c>
      <c r="B1455" s="11" t="s">
        <v>348</v>
      </c>
      <c r="C1455" s="11" t="s">
        <v>231</v>
      </c>
      <c r="D1455" s="7" t="s">
        <v>349</v>
      </c>
      <c r="E1455" s="13">
        <v>27.1517658233643</v>
      </c>
      <c r="F1455" s="12">
        <v>0</v>
      </c>
      <c r="G1455" s="13">
        <v>0</v>
      </c>
      <c r="H1455" s="11">
        <v>0</v>
      </c>
      <c r="I1455" s="11">
        <v>0</v>
      </c>
      <c r="J1455" s="11">
        <v>0</v>
      </c>
      <c r="K1455" s="12">
        <v>0</v>
      </c>
      <c r="L1455" s="13">
        <v>0</v>
      </c>
      <c r="M1455" s="11">
        <v>0</v>
      </c>
      <c r="N1455" s="11">
        <v>0</v>
      </c>
      <c r="O1455" s="11">
        <v>0</v>
      </c>
      <c r="P1455" s="12">
        <v>0</v>
      </c>
    </row>
    <row r="1456" spans="1:16" x14ac:dyDescent="0.35">
      <c r="A1456" s="13" t="s">
        <v>231</v>
      </c>
      <c r="B1456" s="11" t="s">
        <v>348</v>
      </c>
      <c r="C1456" s="11" t="s">
        <v>26</v>
      </c>
      <c r="D1456" s="7" t="s">
        <v>349</v>
      </c>
      <c r="E1456" s="13">
        <v>47.333503723144503</v>
      </c>
      <c r="F1456" s="12">
        <v>0</v>
      </c>
      <c r="G1456" s="13">
        <v>0</v>
      </c>
      <c r="H1456" s="11">
        <v>0</v>
      </c>
      <c r="I1456" s="11">
        <v>0</v>
      </c>
      <c r="J1456" s="11">
        <v>0</v>
      </c>
      <c r="K1456" s="12">
        <v>0</v>
      </c>
      <c r="L1456" s="13">
        <v>0</v>
      </c>
      <c r="M1456" s="11">
        <v>0</v>
      </c>
      <c r="N1456" s="11">
        <v>0</v>
      </c>
      <c r="O1456" s="11">
        <v>0</v>
      </c>
      <c r="P1456" s="12">
        <v>0</v>
      </c>
    </row>
    <row r="1457" spans="1:16" x14ac:dyDescent="0.35">
      <c r="A1457" s="13" t="s">
        <v>231</v>
      </c>
      <c r="B1457" s="11" t="s">
        <v>348</v>
      </c>
      <c r="C1457" s="11" t="s">
        <v>231</v>
      </c>
      <c r="D1457" s="7" t="s">
        <v>84</v>
      </c>
      <c r="E1457" s="13">
        <v>3.5387308597564702</v>
      </c>
      <c r="F1457" s="12">
        <v>5</v>
      </c>
      <c r="G1457" s="13">
        <v>0</v>
      </c>
      <c r="H1457" s="11">
        <v>0</v>
      </c>
      <c r="I1457" s="11">
        <v>0</v>
      </c>
      <c r="J1457" s="11">
        <v>0.88468271493911754</v>
      </c>
      <c r="K1457" s="12">
        <v>0.88468271493911754</v>
      </c>
      <c r="L1457" s="13">
        <v>0</v>
      </c>
      <c r="M1457" s="11">
        <v>0</v>
      </c>
      <c r="N1457" s="11">
        <v>0</v>
      </c>
      <c r="O1457" s="11">
        <v>0.17693654298782352</v>
      </c>
      <c r="P1457" s="12">
        <v>0.17693654298782352</v>
      </c>
    </row>
    <row r="1458" spans="1:16" x14ac:dyDescent="0.35">
      <c r="A1458" s="13" t="s">
        <v>231</v>
      </c>
      <c r="B1458" s="11" t="s">
        <v>348</v>
      </c>
      <c r="C1458" s="11" t="s">
        <v>26</v>
      </c>
      <c r="D1458" s="7" t="s">
        <v>52</v>
      </c>
      <c r="E1458" s="13">
        <v>33.694759368896499</v>
      </c>
      <c r="F1458" s="12">
        <v>4.5</v>
      </c>
      <c r="G1458" s="13">
        <v>3.0325283432006858</v>
      </c>
      <c r="H1458" s="11">
        <v>4.5487925148010273</v>
      </c>
      <c r="I1458" s="11">
        <v>0</v>
      </c>
      <c r="J1458" s="11">
        <v>0</v>
      </c>
      <c r="K1458" s="12">
        <v>7.5813208580017131</v>
      </c>
      <c r="L1458" s="13">
        <v>0</v>
      </c>
      <c r="M1458" s="11">
        <v>0</v>
      </c>
      <c r="N1458" s="11">
        <v>0</v>
      </c>
      <c r="O1458" s="11">
        <v>0</v>
      </c>
      <c r="P1458" s="12">
        <v>0</v>
      </c>
    </row>
    <row r="1459" spans="1:16" x14ac:dyDescent="0.35">
      <c r="A1459" s="13" t="s">
        <v>231</v>
      </c>
      <c r="B1459" s="11" t="s">
        <v>348</v>
      </c>
      <c r="C1459" s="11" t="s">
        <v>231</v>
      </c>
      <c r="D1459" s="7" t="s">
        <v>86</v>
      </c>
      <c r="E1459" s="13">
        <v>162.68404066562653</v>
      </c>
      <c r="F1459" s="12">
        <v>0</v>
      </c>
      <c r="G1459" s="13">
        <v>0</v>
      </c>
      <c r="H1459" s="11">
        <v>0</v>
      </c>
      <c r="I1459" s="11">
        <v>0</v>
      </c>
      <c r="J1459" s="11">
        <v>0</v>
      </c>
      <c r="K1459" s="12">
        <v>0</v>
      </c>
      <c r="L1459" s="13">
        <v>0</v>
      </c>
      <c r="M1459" s="11">
        <v>0</v>
      </c>
      <c r="N1459" s="11">
        <v>0</v>
      </c>
      <c r="O1459" s="11">
        <v>0</v>
      </c>
      <c r="P1459" s="12">
        <v>0</v>
      </c>
    </row>
    <row r="1460" spans="1:16" x14ac:dyDescent="0.35">
      <c r="A1460" s="13" t="s">
        <v>231</v>
      </c>
      <c r="B1460" s="11" t="s">
        <v>348</v>
      </c>
      <c r="C1460" s="11" t="s">
        <v>231</v>
      </c>
      <c r="D1460" s="7" t="s">
        <v>87</v>
      </c>
      <c r="E1460" s="13">
        <v>2.7731575965881299</v>
      </c>
      <c r="F1460" s="12">
        <v>3</v>
      </c>
      <c r="G1460" s="13">
        <v>0.20798681974410976</v>
      </c>
      <c r="H1460" s="11">
        <v>0.20798681974410976</v>
      </c>
      <c r="I1460" s="11">
        <v>0.20798681974410976</v>
      </c>
      <c r="J1460" s="11">
        <v>0.20798681974410976</v>
      </c>
      <c r="K1460" s="12">
        <v>0.83194727897643905</v>
      </c>
      <c r="L1460" s="13">
        <v>0</v>
      </c>
      <c r="M1460" s="11">
        <v>0</v>
      </c>
      <c r="N1460" s="11">
        <v>0</v>
      </c>
      <c r="O1460" s="11">
        <v>0</v>
      </c>
      <c r="P1460" s="12">
        <v>0</v>
      </c>
    </row>
    <row r="1461" spans="1:16" x14ac:dyDescent="0.35">
      <c r="A1461" s="13" t="s">
        <v>231</v>
      </c>
      <c r="B1461" s="11" t="s">
        <v>348</v>
      </c>
      <c r="C1461" s="11" t="s">
        <v>26</v>
      </c>
      <c r="D1461" s="7" t="s">
        <v>53</v>
      </c>
      <c r="E1461" s="13">
        <v>109.33972549438481</v>
      </c>
      <c r="F1461" s="12">
        <v>3</v>
      </c>
      <c r="G1461" s="13">
        <v>8.2004794120788613</v>
      </c>
      <c r="H1461" s="11">
        <v>8.2004794120788613</v>
      </c>
      <c r="I1461" s="11">
        <v>8.2004794120788613</v>
      </c>
      <c r="J1461" s="11">
        <v>8.2004794120788613</v>
      </c>
      <c r="K1461" s="12">
        <v>32.801917648315445</v>
      </c>
      <c r="L1461" s="13">
        <v>0</v>
      </c>
      <c r="M1461" s="11">
        <v>0</v>
      </c>
      <c r="N1461" s="11">
        <v>0</v>
      </c>
      <c r="O1461" s="11">
        <v>0</v>
      </c>
      <c r="P1461" s="12">
        <v>0</v>
      </c>
    </row>
    <row r="1462" spans="1:16" x14ac:dyDescent="0.35">
      <c r="A1462" s="13" t="s">
        <v>231</v>
      </c>
      <c r="B1462" s="11" t="s">
        <v>348</v>
      </c>
      <c r="C1462" s="11" t="s">
        <v>231</v>
      </c>
      <c r="D1462" s="7" t="s">
        <v>53</v>
      </c>
      <c r="E1462" s="13">
        <v>414.21544456481968</v>
      </c>
      <c r="F1462" s="12">
        <v>3</v>
      </c>
      <c r="G1462" s="13">
        <v>31.066158342361479</v>
      </c>
      <c r="H1462" s="11">
        <v>31.066158342361479</v>
      </c>
      <c r="I1462" s="11">
        <v>31.066158342361479</v>
      </c>
      <c r="J1462" s="11">
        <v>31.066158342361479</v>
      </c>
      <c r="K1462" s="12">
        <v>124.26463336944592</v>
      </c>
      <c r="L1462" s="13">
        <v>0</v>
      </c>
      <c r="M1462" s="11">
        <v>0</v>
      </c>
      <c r="N1462" s="11">
        <v>0</v>
      </c>
      <c r="O1462" s="11">
        <v>0</v>
      </c>
      <c r="P1462" s="12">
        <v>0</v>
      </c>
    </row>
    <row r="1463" spans="1:16" x14ac:dyDescent="0.35">
      <c r="A1463" s="13" t="s">
        <v>231</v>
      </c>
      <c r="B1463" s="11" t="s">
        <v>348</v>
      </c>
      <c r="C1463" s="11" t="s">
        <v>231</v>
      </c>
      <c r="D1463" s="7" t="s">
        <v>57</v>
      </c>
      <c r="E1463" s="13">
        <v>119.20783698558803</v>
      </c>
      <c r="F1463" s="12">
        <v>0</v>
      </c>
      <c r="G1463" s="13">
        <v>0</v>
      </c>
      <c r="H1463" s="11">
        <v>0</v>
      </c>
      <c r="I1463" s="11">
        <v>0</v>
      </c>
      <c r="J1463" s="11">
        <v>0</v>
      </c>
      <c r="K1463" s="12">
        <v>0</v>
      </c>
      <c r="L1463" s="13">
        <v>0</v>
      </c>
      <c r="M1463" s="11">
        <v>0</v>
      </c>
      <c r="N1463" s="11">
        <v>0</v>
      </c>
      <c r="O1463" s="11">
        <v>0</v>
      </c>
      <c r="P1463" s="12">
        <v>0</v>
      </c>
    </row>
    <row r="1464" spans="1:16" x14ac:dyDescent="0.35">
      <c r="A1464" s="13" t="s">
        <v>231</v>
      </c>
      <c r="B1464" s="11" t="s">
        <v>348</v>
      </c>
      <c r="C1464" s="11" t="s">
        <v>231</v>
      </c>
      <c r="D1464" s="7" t="s">
        <v>350</v>
      </c>
      <c r="E1464" s="13">
        <v>61.836988925933824</v>
      </c>
      <c r="F1464" s="12">
        <v>0</v>
      </c>
      <c r="G1464" s="13">
        <v>0</v>
      </c>
      <c r="H1464" s="11">
        <v>0</v>
      </c>
      <c r="I1464" s="11">
        <v>0</v>
      </c>
      <c r="J1464" s="11">
        <v>0</v>
      </c>
      <c r="K1464" s="12">
        <v>0</v>
      </c>
      <c r="L1464" s="13">
        <v>0</v>
      </c>
      <c r="M1464" s="11">
        <v>0</v>
      </c>
      <c r="N1464" s="11">
        <v>0</v>
      </c>
      <c r="O1464" s="11">
        <v>0</v>
      </c>
      <c r="P1464" s="12">
        <v>0</v>
      </c>
    </row>
    <row r="1465" spans="1:16" x14ac:dyDescent="0.35">
      <c r="A1465" s="13" t="s">
        <v>231</v>
      </c>
      <c r="B1465" s="11" t="s">
        <v>348</v>
      </c>
      <c r="C1465" s="11" t="s">
        <v>231</v>
      </c>
      <c r="D1465" s="7" t="s">
        <v>247</v>
      </c>
      <c r="E1465" s="13">
        <v>3.0592226982116699</v>
      </c>
      <c r="F1465" s="12">
        <v>0</v>
      </c>
      <c r="G1465" s="13">
        <v>0</v>
      </c>
      <c r="H1465" s="11">
        <v>0</v>
      </c>
      <c r="I1465" s="11">
        <v>0</v>
      </c>
      <c r="J1465" s="11">
        <v>0</v>
      </c>
      <c r="K1465" s="12">
        <v>0</v>
      </c>
      <c r="L1465" s="13">
        <v>0</v>
      </c>
      <c r="M1465" s="11">
        <v>0</v>
      </c>
      <c r="N1465" s="11">
        <v>0</v>
      </c>
      <c r="O1465" s="11">
        <v>0</v>
      </c>
      <c r="P1465" s="12">
        <v>0</v>
      </c>
    </row>
    <row r="1466" spans="1:16" x14ac:dyDescent="0.35">
      <c r="A1466" s="13" t="s">
        <v>231</v>
      </c>
      <c r="B1466" s="11" t="s">
        <v>348</v>
      </c>
      <c r="C1466" s="11" t="s">
        <v>231</v>
      </c>
      <c r="D1466" s="7" t="s">
        <v>59</v>
      </c>
      <c r="E1466" s="13">
        <v>23.777387022972061</v>
      </c>
      <c r="F1466" s="12">
        <v>3</v>
      </c>
      <c r="G1466" s="13">
        <v>0</v>
      </c>
      <c r="H1466" s="11">
        <v>0</v>
      </c>
      <c r="I1466" s="11">
        <v>0</v>
      </c>
      <c r="J1466" s="11">
        <v>3.5666080534458096</v>
      </c>
      <c r="K1466" s="12">
        <v>3.5666080534458096</v>
      </c>
      <c r="L1466" s="13">
        <v>0</v>
      </c>
      <c r="M1466" s="11">
        <v>0</v>
      </c>
      <c r="N1466" s="11">
        <v>0</v>
      </c>
      <c r="O1466" s="11">
        <v>0</v>
      </c>
      <c r="P1466" s="12">
        <v>0</v>
      </c>
    </row>
    <row r="1467" spans="1:16" x14ac:dyDescent="0.35">
      <c r="A1467" s="13" t="s">
        <v>231</v>
      </c>
      <c r="B1467" s="11" t="s">
        <v>348</v>
      </c>
      <c r="C1467" s="11" t="s">
        <v>26</v>
      </c>
      <c r="D1467" s="7" t="s">
        <v>186</v>
      </c>
      <c r="E1467" s="13">
        <v>28.631361007690401</v>
      </c>
      <c r="F1467" s="12">
        <v>4</v>
      </c>
      <c r="G1467" s="13">
        <v>3.6648142089843714</v>
      </c>
      <c r="H1467" s="11">
        <v>5.4972213134765573</v>
      </c>
      <c r="I1467" s="11">
        <v>0</v>
      </c>
      <c r="J1467" s="11">
        <v>0</v>
      </c>
      <c r="K1467" s="12">
        <v>9.1620355224609291</v>
      </c>
      <c r="L1467" s="13">
        <v>0</v>
      </c>
      <c r="M1467" s="11">
        <v>0</v>
      </c>
      <c r="N1467" s="11">
        <v>0</v>
      </c>
      <c r="O1467" s="11">
        <v>0</v>
      </c>
      <c r="P1467" s="12">
        <v>0</v>
      </c>
    </row>
    <row r="1468" spans="1:16" x14ac:dyDescent="0.35">
      <c r="A1468" s="13" t="s">
        <v>231</v>
      </c>
      <c r="B1468" s="11" t="s">
        <v>348</v>
      </c>
      <c r="C1468" s="11" t="s">
        <v>231</v>
      </c>
      <c r="D1468" s="7" t="s">
        <v>186</v>
      </c>
      <c r="E1468" s="13">
        <v>43.554538726806669</v>
      </c>
      <c r="F1468" s="12">
        <v>4</v>
      </c>
      <c r="G1468" s="13">
        <v>5.5749809570312534</v>
      </c>
      <c r="H1468" s="11">
        <v>8.3624714355468814</v>
      </c>
      <c r="I1468" s="11">
        <v>0</v>
      </c>
      <c r="J1468" s="11">
        <v>0</v>
      </c>
      <c r="K1468" s="12">
        <v>13.937452392578134</v>
      </c>
      <c r="L1468" s="13">
        <v>0</v>
      </c>
      <c r="M1468" s="11">
        <v>0</v>
      </c>
      <c r="N1468" s="11">
        <v>0</v>
      </c>
      <c r="O1468" s="11">
        <v>0</v>
      </c>
      <c r="P1468" s="12">
        <v>0</v>
      </c>
    </row>
    <row r="1469" spans="1:16" x14ac:dyDescent="0.35">
      <c r="A1469" s="13" t="s">
        <v>231</v>
      </c>
      <c r="B1469" s="11" t="s">
        <v>348</v>
      </c>
      <c r="C1469" s="11" t="s">
        <v>231</v>
      </c>
      <c r="D1469" s="7" t="s">
        <v>62</v>
      </c>
      <c r="E1469" s="13">
        <v>3.68991899490356</v>
      </c>
      <c r="F1469" s="12">
        <v>3.25</v>
      </c>
      <c r="G1469" s="13">
        <v>0</v>
      </c>
      <c r="H1469" s="11">
        <v>0</v>
      </c>
      <c r="I1469" s="11">
        <v>0</v>
      </c>
      <c r="J1469" s="11">
        <v>0.95937893867492563</v>
      </c>
      <c r="K1469" s="12">
        <v>0.95937893867492563</v>
      </c>
      <c r="L1469" s="13">
        <v>0</v>
      </c>
      <c r="M1469" s="11">
        <v>0</v>
      </c>
      <c r="N1469" s="11">
        <v>0</v>
      </c>
      <c r="O1469" s="11">
        <v>0.35976710200309714</v>
      </c>
      <c r="P1469" s="12">
        <v>0.35976710200309714</v>
      </c>
    </row>
    <row r="1470" spans="1:16" x14ac:dyDescent="0.35">
      <c r="A1470" s="13" t="s">
        <v>231</v>
      </c>
      <c r="B1470" s="11" t="s">
        <v>348</v>
      </c>
      <c r="C1470" s="11" t="s">
        <v>231</v>
      </c>
      <c r="D1470" s="7" t="s">
        <v>135</v>
      </c>
      <c r="E1470" s="13">
        <v>7.9651262760162389</v>
      </c>
      <c r="F1470" s="12">
        <v>0</v>
      </c>
      <c r="G1470" s="13">
        <v>0</v>
      </c>
      <c r="H1470" s="11">
        <v>0</v>
      </c>
      <c r="I1470" s="11">
        <v>0</v>
      </c>
      <c r="J1470" s="11">
        <v>0</v>
      </c>
      <c r="K1470" s="12">
        <v>0</v>
      </c>
      <c r="L1470" s="13">
        <v>0</v>
      </c>
      <c r="M1470" s="11">
        <v>0</v>
      </c>
      <c r="N1470" s="11">
        <v>0</v>
      </c>
      <c r="O1470" s="11">
        <v>0</v>
      </c>
      <c r="P1470" s="12">
        <v>0</v>
      </c>
    </row>
    <row r="1471" spans="1:16" x14ac:dyDescent="0.35">
      <c r="A1471" s="13" t="s">
        <v>231</v>
      </c>
      <c r="B1471" s="11" t="s">
        <v>348</v>
      </c>
      <c r="C1471" s="11" t="s">
        <v>231</v>
      </c>
      <c r="D1471" s="7" t="s">
        <v>351</v>
      </c>
      <c r="E1471" s="13">
        <v>0.68043303489685103</v>
      </c>
      <c r="F1471" s="12">
        <v>0</v>
      </c>
      <c r="G1471" s="13">
        <v>0</v>
      </c>
      <c r="H1471" s="11">
        <v>0</v>
      </c>
      <c r="I1471" s="11">
        <v>0</v>
      </c>
      <c r="J1471" s="11">
        <v>0</v>
      </c>
      <c r="K1471" s="12">
        <v>0</v>
      </c>
      <c r="L1471" s="13">
        <v>0</v>
      </c>
      <c r="M1471" s="11">
        <v>0</v>
      </c>
      <c r="N1471" s="11">
        <v>0</v>
      </c>
      <c r="O1471" s="11">
        <v>0</v>
      </c>
      <c r="P1471" s="12">
        <v>0</v>
      </c>
    </row>
    <row r="1472" spans="1:16" x14ac:dyDescent="0.35">
      <c r="A1472" s="13" t="s">
        <v>231</v>
      </c>
      <c r="B1472" s="11" t="s">
        <v>348</v>
      </c>
      <c r="C1472" s="11" t="s">
        <v>231</v>
      </c>
      <c r="D1472" s="7" t="s">
        <v>344</v>
      </c>
      <c r="E1472" s="13">
        <v>4.4684414863586399</v>
      </c>
      <c r="F1472" s="12">
        <v>0</v>
      </c>
      <c r="G1472" s="13">
        <v>0</v>
      </c>
      <c r="H1472" s="11">
        <v>0</v>
      </c>
      <c r="I1472" s="11">
        <v>0</v>
      </c>
      <c r="J1472" s="11">
        <v>0</v>
      </c>
      <c r="K1472" s="12">
        <v>0</v>
      </c>
      <c r="L1472" s="13">
        <v>0</v>
      </c>
      <c r="M1472" s="11">
        <v>0</v>
      </c>
      <c r="N1472" s="11">
        <v>0</v>
      </c>
      <c r="O1472" s="11">
        <v>0</v>
      </c>
      <c r="P1472" s="12">
        <v>0</v>
      </c>
    </row>
    <row r="1473" spans="1:16" x14ac:dyDescent="0.35">
      <c r="A1473" s="13" t="s">
        <v>231</v>
      </c>
      <c r="B1473" s="11" t="s">
        <v>348</v>
      </c>
      <c r="C1473" s="11" t="s">
        <v>231</v>
      </c>
      <c r="D1473" s="7" t="s">
        <v>176</v>
      </c>
      <c r="E1473" s="13">
        <v>19.986197710037231</v>
      </c>
      <c r="F1473" s="12">
        <v>0</v>
      </c>
      <c r="G1473" s="13">
        <v>0</v>
      </c>
      <c r="H1473" s="11">
        <v>0</v>
      </c>
      <c r="I1473" s="11">
        <v>0</v>
      </c>
      <c r="J1473" s="11">
        <v>0</v>
      </c>
      <c r="K1473" s="12">
        <v>0</v>
      </c>
      <c r="L1473" s="13">
        <v>0</v>
      </c>
      <c r="M1473" s="11">
        <v>0</v>
      </c>
      <c r="N1473" s="11">
        <v>0</v>
      </c>
      <c r="O1473" s="11">
        <v>0</v>
      </c>
      <c r="P1473" s="12">
        <v>0</v>
      </c>
    </row>
    <row r="1474" spans="1:16" x14ac:dyDescent="0.35">
      <c r="A1474" s="13" t="s">
        <v>231</v>
      </c>
      <c r="B1474" s="11" t="s">
        <v>348</v>
      </c>
      <c r="C1474" s="11" t="s">
        <v>231</v>
      </c>
      <c r="D1474" s="7" t="s">
        <v>228</v>
      </c>
      <c r="E1474" s="13">
        <v>34.372238636016846</v>
      </c>
      <c r="F1474" s="12">
        <v>0</v>
      </c>
      <c r="G1474" s="13">
        <v>0</v>
      </c>
      <c r="H1474" s="11">
        <v>0</v>
      </c>
      <c r="I1474" s="11">
        <v>0</v>
      </c>
      <c r="J1474" s="11">
        <v>0</v>
      </c>
      <c r="K1474" s="12">
        <v>0</v>
      </c>
      <c r="L1474" s="13">
        <v>0</v>
      </c>
      <c r="M1474" s="11">
        <v>0</v>
      </c>
      <c r="N1474" s="11">
        <v>0</v>
      </c>
      <c r="O1474" s="11">
        <v>0</v>
      </c>
      <c r="P1474" s="12">
        <v>0</v>
      </c>
    </row>
    <row r="1475" spans="1:16" x14ac:dyDescent="0.35">
      <c r="A1475" s="13" t="s">
        <v>231</v>
      </c>
      <c r="B1475" s="11" t="s">
        <v>348</v>
      </c>
      <c r="C1475" s="11" t="s">
        <v>231</v>
      </c>
      <c r="D1475" s="7" t="s">
        <v>93</v>
      </c>
      <c r="E1475" s="13">
        <v>4.6014642715454102</v>
      </c>
      <c r="F1475" s="12">
        <v>0</v>
      </c>
      <c r="G1475" s="13">
        <v>0</v>
      </c>
      <c r="H1475" s="11">
        <v>0</v>
      </c>
      <c r="I1475" s="11">
        <v>0</v>
      </c>
      <c r="J1475" s="11">
        <v>0</v>
      </c>
      <c r="K1475" s="12">
        <v>0</v>
      </c>
      <c r="L1475" s="13">
        <v>0</v>
      </c>
      <c r="M1475" s="11">
        <v>0</v>
      </c>
      <c r="N1475" s="11">
        <v>0</v>
      </c>
      <c r="O1475" s="11">
        <v>0</v>
      </c>
      <c r="P1475" s="12">
        <v>0</v>
      </c>
    </row>
    <row r="1476" spans="1:16" x14ac:dyDescent="0.35">
      <c r="A1476" s="13" t="s">
        <v>231</v>
      </c>
      <c r="B1476" s="11" t="s">
        <v>348</v>
      </c>
      <c r="C1476" s="11" t="s">
        <v>231</v>
      </c>
      <c r="D1476" s="7" t="s">
        <v>352</v>
      </c>
      <c r="E1476" s="13">
        <v>6.12237644195557</v>
      </c>
      <c r="F1476" s="12">
        <v>0</v>
      </c>
      <c r="G1476" s="13">
        <v>0</v>
      </c>
      <c r="H1476" s="11">
        <v>0</v>
      </c>
      <c r="I1476" s="11">
        <v>0</v>
      </c>
      <c r="J1476" s="11">
        <v>0</v>
      </c>
      <c r="K1476" s="12">
        <v>0</v>
      </c>
      <c r="L1476" s="13">
        <v>0</v>
      </c>
      <c r="M1476" s="11">
        <v>0</v>
      </c>
      <c r="N1476" s="11">
        <v>0</v>
      </c>
      <c r="O1476" s="11">
        <v>0</v>
      </c>
      <c r="P1476" s="12">
        <v>0</v>
      </c>
    </row>
    <row r="1477" spans="1:16" x14ac:dyDescent="0.35">
      <c r="A1477" s="13" t="s">
        <v>231</v>
      </c>
      <c r="B1477" s="11" t="s">
        <v>348</v>
      </c>
      <c r="C1477" s="11" t="s">
        <v>26</v>
      </c>
      <c r="D1477" s="7" t="s">
        <v>353</v>
      </c>
      <c r="E1477" s="13">
        <v>42.9006958007813</v>
      </c>
      <c r="F1477" s="12">
        <v>0</v>
      </c>
      <c r="G1477" s="13">
        <v>0</v>
      </c>
      <c r="H1477" s="11">
        <v>0</v>
      </c>
      <c r="I1477" s="11">
        <v>0</v>
      </c>
      <c r="J1477" s="11">
        <v>0</v>
      </c>
      <c r="K1477" s="12">
        <v>0</v>
      </c>
      <c r="L1477" s="13">
        <v>0</v>
      </c>
      <c r="M1477" s="11">
        <v>0</v>
      </c>
      <c r="N1477" s="11">
        <v>0</v>
      </c>
      <c r="O1477" s="11">
        <v>0</v>
      </c>
      <c r="P1477" s="12">
        <v>0</v>
      </c>
    </row>
    <row r="1478" spans="1:16" x14ac:dyDescent="0.35">
      <c r="A1478" s="13" t="s">
        <v>231</v>
      </c>
      <c r="B1478" s="11" t="s">
        <v>348</v>
      </c>
      <c r="C1478" s="11" t="s">
        <v>231</v>
      </c>
      <c r="D1478" s="7" t="s">
        <v>353</v>
      </c>
      <c r="E1478" s="13">
        <v>153.99563837051392</v>
      </c>
      <c r="F1478" s="12">
        <v>0</v>
      </c>
      <c r="G1478" s="13">
        <v>0</v>
      </c>
      <c r="H1478" s="11">
        <v>0</v>
      </c>
      <c r="I1478" s="11">
        <v>0</v>
      </c>
      <c r="J1478" s="11">
        <v>0</v>
      </c>
      <c r="K1478" s="12">
        <v>0</v>
      </c>
      <c r="L1478" s="13">
        <v>0</v>
      </c>
      <c r="M1478" s="11">
        <v>0</v>
      </c>
      <c r="N1478" s="11">
        <v>0</v>
      </c>
      <c r="O1478" s="11">
        <v>0</v>
      </c>
      <c r="P1478" s="12">
        <v>0</v>
      </c>
    </row>
    <row r="1479" spans="1:16" x14ac:dyDescent="0.35">
      <c r="A1479" s="13" t="s">
        <v>231</v>
      </c>
      <c r="B1479" s="11" t="s">
        <v>348</v>
      </c>
      <c r="C1479" s="11" t="s">
        <v>231</v>
      </c>
      <c r="D1479" s="7" t="s">
        <v>120</v>
      </c>
      <c r="E1479" s="13">
        <v>176.80703067779538</v>
      </c>
      <c r="F1479" s="12">
        <v>5</v>
      </c>
      <c r="G1479" s="13">
        <v>28.289124908447263</v>
      </c>
      <c r="H1479" s="11">
        <v>42.433687362670888</v>
      </c>
      <c r="I1479" s="11">
        <v>0</v>
      </c>
      <c r="J1479" s="11">
        <v>0</v>
      </c>
      <c r="K1479" s="12">
        <v>70.722812271118158</v>
      </c>
      <c r="L1479" s="13">
        <v>0</v>
      </c>
      <c r="M1479" s="11">
        <v>0</v>
      </c>
      <c r="N1479" s="11">
        <v>0</v>
      </c>
      <c r="O1479" s="11">
        <v>0</v>
      </c>
      <c r="P1479" s="12">
        <v>0</v>
      </c>
    </row>
    <row r="1480" spans="1:16" x14ac:dyDescent="0.35">
      <c r="A1480" s="13" t="s">
        <v>231</v>
      </c>
      <c r="B1480" s="11" t="s">
        <v>348</v>
      </c>
      <c r="C1480" s="11" t="s">
        <v>231</v>
      </c>
      <c r="D1480" s="7" t="s">
        <v>147</v>
      </c>
      <c r="E1480" s="13">
        <v>34.193698883056598</v>
      </c>
      <c r="F1480" s="12">
        <v>0</v>
      </c>
      <c r="G1480" s="13">
        <v>0</v>
      </c>
      <c r="H1480" s="11">
        <v>0</v>
      </c>
      <c r="I1480" s="11">
        <v>0</v>
      </c>
      <c r="J1480" s="11">
        <v>0</v>
      </c>
      <c r="K1480" s="12">
        <v>0</v>
      </c>
      <c r="L1480" s="13">
        <v>0</v>
      </c>
      <c r="M1480" s="11">
        <v>0</v>
      </c>
      <c r="N1480" s="11">
        <v>0</v>
      </c>
      <c r="O1480" s="11">
        <v>0</v>
      </c>
      <c r="P1480" s="12">
        <v>0</v>
      </c>
    </row>
    <row r="1481" spans="1:16" x14ac:dyDescent="0.35">
      <c r="A1481" s="13" t="s">
        <v>231</v>
      </c>
      <c r="B1481" s="11" t="s">
        <v>348</v>
      </c>
      <c r="C1481" s="11" t="s">
        <v>231</v>
      </c>
      <c r="D1481" s="7" t="s">
        <v>257</v>
      </c>
      <c r="E1481" s="13">
        <v>262.61100697517395</v>
      </c>
      <c r="F1481" s="12">
        <v>0</v>
      </c>
      <c r="G1481" s="13">
        <v>0</v>
      </c>
      <c r="H1481" s="11">
        <v>0</v>
      </c>
      <c r="I1481" s="11">
        <v>0</v>
      </c>
      <c r="J1481" s="11">
        <v>0</v>
      </c>
      <c r="K1481" s="12">
        <v>0</v>
      </c>
      <c r="L1481" s="13">
        <v>0</v>
      </c>
      <c r="M1481" s="11">
        <v>0</v>
      </c>
      <c r="N1481" s="11">
        <v>0</v>
      </c>
      <c r="O1481" s="11">
        <v>0</v>
      </c>
      <c r="P1481" s="12">
        <v>0</v>
      </c>
    </row>
    <row r="1482" spans="1:16" x14ac:dyDescent="0.35">
      <c r="A1482" s="13" t="s">
        <v>231</v>
      </c>
      <c r="B1482" s="11" t="s">
        <v>348</v>
      </c>
      <c r="C1482" s="11" t="s">
        <v>231</v>
      </c>
      <c r="D1482" s="7" t="s">
        <v>104</v>
      </c>
      <c r="E1482" s="13">
        <v>63.492847442626967</v>
      </c>
      <c r="F1482" s="12">
        <v>0</v>
      </c>
      <c r="G1482" s="13">
        <v>0</v>
      </c>
      <c r="H1482" s="11">
        <v>0</v>
      </c>
      <c r="I1482" s="11">
        <v>0</v>
      </c>
      <c r="J1482" s="11">
        <v>0</v>
      </c>
      <c r="K1482" s="12">
        <v>0</v>
      </c>
      <c r="L1482" s="13">
        <v>0</v>
      </c>
      <c r="M1482" s="11">
        <v>0</v>
      </c>
      <c r="N1482" s="11">
        <v>0</v>
      </c>
      <c r="O1482" s="11">
        <v>0</v>
      </c>
      <c r="P1482" s="12">
        <v>0</v>
      </c>
    </row>
    <row r="1483" spans="1:16" x14ac:dyDescent="0.35">
      <c r="A1483" s="13" t="s">
        <v>231</v>
      </c>
      <c r="B1483" s="11" t="s">
        <v>348</v>
      </c>
      <c r="C1483" s="11" t="s">
        <v>231</v>
      </c>
      <c r="D1483" s="7" t="s">
        <v>354</v>
      </c>
      <c r="E1483" s="13">
        <v>2.8762505054473899</v>
      </c>
      <c r="F1483" s="12">
        <v>0</v>
      </c>
      <c r="G1483" s="13">
        <v>0</v>
      </c>
      <c r="H1483" s="11">
        <v>0</v>
      </c>
      <c r="I1483" s="11">
        <v>0</v>
      </c>
      <c r="J1483" s="11">
        <v>0</v>
      </c>
      <c r="K1483" s="12">
        <v>0</v>
      </c>
      <c r="L1483" s="13">
        <v>0</v>
      </c>
      <c r="M1483" s="11">
        <v>0</v>
      </c>
      <c r="N1483" s="11">
        <v>0</v>
      </c>
      <c r="O1483" s="11">
        <v>0</v>
      </c>
      <c r="P1483" s="12">
        <v>0</v>
      </c>
    </row>
    <row r="1484" spans="1:16" x14ac:dyDescent="0.35">
      <c r="A1484" s="13" t="s">
        <v>231</v>
      </c>
      <c r="B1484" s="11" t="s">
        <v>348</v>
      </c>
      <c r="C1484" s="11" t="s">
        <v>231</v>
      </c>
      <c r="D1484" s="7" t="s">
        <v>355</v>
      </c>
      <c r="E1484" s="13">
        <v>48.55095005035399</v>
      </c>
      <c r="F1484" s="12">
        <v>0</v>
      </c>
      <c r="G1484" s="13">
        <v>0</v>
      </c>
      <c r="H1484" s="11">
        <v>0</v>
      </c>
      <c r="I1484" s="11">
        <v>0</v>
      </c>
      <c r="J1484" s="11">
        <v>0</v>
      </c>
      <c r="K1484" s="12">
        <v>0</v>
      </c>
      <c r="L1484" s="13">
        <v>0</v>
      </c>
      <c r="M1484" s="11">
        <v>0</v>
      </c>
      <c r="N1484" s="11">
        <v>0</v>
      </c>
      <c r="O1484" s="11">
        <v>0</v>
      </c>
      <c r="P1484" s="12">
        <v>0</v>
      </c>
    </row>
    <row r="1485" spans="1:16" x14ac:dyDescent="0.35">
      <c r="A1485" s="13" t="s">
        <v>231</v>
      </c>
      <c r="B1485" s="11" t="s">
        <v>348</v>
      </c>
      <c r="C1485" s="11" t="s">
        <v>231</v>
      </c>
      <c r="D1485" s="7" t="s">
        <v>101</v>
      </c>
      <c r="E1485" s="13">
        <v>1.84626877307892</v>
      </c>
      <c r="F1485" s="12">
        <v>2</v>
      </c>
      <c r="G1485" s="13">
        <v>0</v>
      </c>
      <c r="H1485" s="11">
        <v>0</v>
      </c>
      <c r="I1485" s="11">
        <v>0</v>
      </c>
      <c r="J1485" s="11">
        <v>0.18462687730789201</v>
      </c>
      <c r="K1485" s="12">
        <v>0.18462687730789201</v>
      </c>
      <c r="L1485" s="13">
        <v>0</v>
      </c>
      <c r="M1485" s="11">
        <v>0</v>
      </c>
      <c r="N1485" s="11">
        <v>0</v>
      </c>
      <c r="O1485" s="11">
        <v>0</v>
      </c>
      <c r="P1485" s="12">
        <v>0</v>
      </c>
    </row>
    <row r="1486" spans="1:16" x14ac:dyDescent="0.35">
      <c r="A1486" s="13" t="s">
        <v>231</v>
      </c>
      <c r="B1486" s="11" t="s">
        <v>348</v>
      </c>
      <c r="C1486" s="11" t="s">
        <v>231</v>
      </c>
      <c r="D1486" s="7" t="s">
        <v>277</v>
      </c>
      <c r="E1486" s="13">
        <v>6.3713517189025897</v>
      </c>
      <c r="F1486" s="12">
        <v>0</v>
      </c>
      <c r="G1486" s="13">
        <v>0</v>
      </c>
      <c r="H1486" s="11">
        <v>0</v>
      </c>
      <c r="I1486" s="11">
        <v>0</v>
      </c>
      <c r="J1486" s="11">
        <v>0</v>
      </c>
      <c r="K1486" s="12">
        <v>0</v>
      </c>
      <c r="L1486" s="13">
        <v>0</v>
      </c>
      <c r="M1486" s="11">
        <v>0</v>
      </c>
      <c r="N1486" s="11">
        <v>0</v>
      </c>
      <c r="O1486" s="11">
        <v>0</v>
      </c>
      <c r="P1486" s="12">
        <v>0</v>
      </c>
    </row>
    <row r="1487" spans="1:16" x14ac:dyDescent="0.35">
      <c r="A1487" s="13" t="s">
        <v>231</v>
      </c>
      <c r="B1487" s="11" t="s">
        <v>348</v>
      </c>
      <c r="C1487" s="11" t="s">
        <v>231</v>
      </c>
      <c r="D1487" s="7" t="s">
        <v>259</v>
      </c>
      <c r="E1487" s="13">
        <v>7.9797608852386501</v>
      </c>
      <c r="F1487" s="12">
        <v>0</v>
      </c>
      <c r="G1487" s="13">
        <v>0</v>
      </c>
      <c r="H1487" s="11">
        <v>0</v>
      </c>
      <c r="I1487" s="11">
        <v>0</v>
      </c>
      <c r="J1487" s="11">
        <v>0</v>
      </c>
      <c r="K1487" s="12">
        <v>0</v>
      </c>
      <c r="L1487" s="13">
        <v>0</v>
      </c>
      <c r="M1487" s="11">
        <v>0</v>
      </c>
      <c r="N1487" s="11">
        <v>0</v>
      </c>
      <c r="O1487" s="11">
        <v>0</v>
      </c>
      <c r="P1487" s="12">
        <v>0</v>
      </c>
    </row>
    <row r="1488" spans="1:16" x14ac:dyDescent="0.35">
      <c r="A1488" s="13" t="s">
        <v>231</v>
      </c>
      <c r="B1488" s="11" t="s">
        <v>348</v>
      </c>
      <c r="C1488" s="11" t="s">
        <v>231</v>
      </c>
      <c r="D1488" s="7" t="s">
        <v>262</v>
      </c>
      <c r="E1488" s="13">
        <v>51.554743289947531</v>
      </c>
      <c r="F1488" s="12">
        <v>0</v>
      </c>
      <c r="G1488" s="13">
        <v>0</v>
      </c>
      <c r="H1488" s="11">
        <v>0</v>
      </c>
      <c r="I1488" s="11">
        <v>0</v>
      </c>
      <c r="J1488" s="11">
        <v>0</v>
      </c>
      <c r="K1488" s="12">
        <v>0</v>
      </c>
      <c r="L1488" s="13">
        <v>0</v>
      </c>
      <c r="M1488" s="11">
        <v>0</v>
      </c>
      <c r="N1488" s="11">
        <v>0</v>
      </c>
      <c r="O1488" s="11">
        <v>0</v>
      </c>
      <c r="P1488" s="12">
        <v>0</v>
      </c>
    </row>
    <row r="1489" spans="1:16" x14ac:dyDescent="0.35">
      <c r="A1489" s="13" t="s">
        <v>231</v>
      </c>
      <c r="B1489" s="11" t="s">
        <v>348</v>
      </c>
      <c r="C1489" s="11" t="s">
        <v>231</v>
      </c>
      <c r="D1489" s="7" t="s">
        <v>230</v>
      </c>
      <c r="E1489" s="13">
        <v>47.794685363769503</v>
      </c>
      <c r="F1489" s="12">
        <v>4</v>
      </c>
      <c r="G1489" s="13">
        <v>0</v>
      </c>
      <c r="H1489" s="11">
        <v>0</v>
      </c>
      <c r="I1489" s="11">
        <v>9.5589370727539009</v>
      </c>
      <c r="J1489" s="11">
        <v>0</v>
      </c>
      <c r="K1489" s="12">
        <v>9.5589370727539009</v>
      </c>
      <c r="L1489" s="13">
        <v>0</v>
      </c>
      <c r="M1489" s="11">
        <v>0</v>
      </c>
      <c r="N1489" s="11">
        <v>1.9117874145507801</v>
      </c>
      <c r="O1489" s="11">
        <v>0</v>
      </c>
      <c r="P1489" s="12">
        <v>1.9117874145507801</v>
      </c>
    </row>
    <row r="1490" spans="1:16" x14ac:dyDescent="0.35">
      <c r="A1490" s="13" t="s">
        <v>231</v>
      </c>
      <c r="B1490" s="11" t="s">
        <v>356</v>
      </c>
      <c r="C1490" s="11" t="s">
        <v>231</v>
      </c>
      <c r="D1490" s="7" t="s">
        <v>28</v>
      </c>
      <c r="E1490" s="13">
        <v>244.29530143737793</v>
      </c>
      <c r="F1490" s="12">
        <v>2</v>
      </c>
      <c r="G1490" s="13">
        <v>15.634899291992188</v>
      </c>
      <c r="H1490" s="11">
        <v>23.452348937988283</v>
      </c>
      <c r="I1490" s="11">
        <v>0</v>
      </c>
      <c r="J1490" s="11">
        <v>0</v>
      </c>
      <c r="K1490" s="12">
        <v>39.087248229980474</v>
      </c>
      <c r="L1490" s="13">
        <v>4.8859060287475584</v>
      </c>
      <c r="M1490" s="11">
        <v>9.7718120574951168</v>
      </c>
      <c r="N1490" s="11">
        <v>0</v>
      </c>
      <c r="O1490" s="11">
        <v>0</v>
      </c>
      <c r="P1490" s="12">
        <v>14.657718086242674</v>
      </c>
    </row>
    <row r="1491" spans="1:16" x14ac:dyDescent="0.35">
      <c r="A1491" s="13" t="s">
        <v>231</v>
      </c>
      <c r="B1491" s="11" t="s">
        <v>356</v>
      </c>
      <c r="C1491" s="11" t="s">
        <v>231</v>
      </c>
      <c r="D1491" s="7" t="s">
        <v>124</v>
      </c>
      <c r="E1491" s="13">
        <v>323.2756958007808</v>
      </c>
      <c r="F1491" s="12">
        <v>4</v>
      </c>
      <c r="G1491" s="13">
        <v>0</v>
      </c>
      <c r="H1491" s="11">
        <v>0</v>
      </c>
      <c r="I1491" s="11">
        <v>0</v>
      </c>
      <c r="J1491" s="11">
        <v>129.31027832031234</v>
      </c>
      <c r="K1491" s="12">
        <v>129.31027832031234</v>
      </c>
      <c r="L1491" s="13">
        <v>0</v>
      </c>
      <c r="M1491" s="11">
        <v>0</v>
      </c>
      <c r="N1491" s="11">
        <v>0</v>
      </c>
      <c r="O1491" s="11">
        <v>0</v>
      </c>
      <c r="P1491" s="12">
        <v>0</v>
      </c>
    </row>
    <row r="1492" spans="1:16" x14ac:dyDescent="0.35">
      <c r="A1492" s="13" t="s">
        <v>231</v>
      </c>
      <c r="B1492" s="11" t="s">
        <v>356</v>
      </c>
      <c r="C1492" s="11" t="s">
        <v>231</v>
      </c>
      <c r="D1492" s="7" t="s">
        <v>33</v>
      </c>
      <c r="E1492" s="13">
        <v>152.61035704612738</v>
      </c>
      <c r="F1492" s="12">
        <v>3.5</v>
      </c>
      <c r="G1492" s="13">
        <v>17.092359989166265</v>
      </c>
      <c r="H1492" s="11">
        <v>25.6385399837494</v>
      </c>
      <c r="I1492" s="11">
        <v>0</v>
      </c>
      <c r="J1492" s="11">
        <v>0</v>
      </c>
      <c r="K1492" s="12">
        <v>42.730899972915665</v>
      </c>
      <c r="L1492" s="13">
        <v>0</v>
      </c>
      <c r="M1492" s="11">
        <v>0</v>
      </c>
      <c r="N1492" s="11">
        <v>0</v>
      </c>
      <c r="O1492" s="11">
        <v>0</v>
      </c>
      <c r="P1492" s="12">
        <v>0</v>
      </c>
    </row>
    <row r="1493" spans="1:16" x14ac:dyDescent="0.35">
      <c r="A1493" s="13" t="s">
        <v>231</v>
      </c>
      <c r="B1493" s="11" t="s">
        <v>356</v>
      </c>
      <c r="C1493" s="11" t="s">
        <v>231</v>
      </c>
      <c r="D1493" s="7" t="s">
        <v>127</v>
      </c>
      <c r="E1493" s="13">
        <v>14.4918413162231</v>
      </c>
      <c r="F1493" s="12">
        <v>1</v>
      </c>
      <c r="G1493" s="13">
        <v>0</v>
      </c>
      <c r="H1493" s="11">
        <v>0</v>
      </c>
      <c r="I1493" s="11">
        <v>0</v>
      </c>
      <c r="J1493" s="11">
        <v>0.72459206581115509</v>
      </c>
      <c r="K1493" s="12">
        <v>0.72459206581115509</v>
      </c>
      <c r="L1493" s="13">
        <v>0</v>
      </c>
      <c r="M1493" s="11">
        <v>0</v>
      </c>
      <c r="N1493" s="11">
        <v>0</v>
      </c>
      <c r="O1493" s="11">
        <v>0</v>
      </c>
      <c r="P1493" s="12">
        <v>0</v>
      </c>
    </row>
    <row r="1494" spans="1:16" x14ac:dyDescent="0.35">
      <c r="A1494" s="13" t="s">
        <v>231</v>
      </c>
      <c r="B1494" s="11" t="s">
        <v>356</v>
      </c>
      <c r="C1494" s="11" t="s">
        <v>231</v>
      </c>
      <c r="D1494" s="7" t="s">
        <v>36</v>
      </c>
      <c r="E1494" s="13">
        <v>208.26614499092096</v>
      </c>
      <c r="F1494" s="12">
        <v>5</v>
      </c>
      <c r="G1494" s="13">
        <v>20.826614499092098</v>
      </c>
      <c r="H1494" s="11">
        <v>0</v>
      </c>
      <c r="I1494" s="11">
        <v>0</v>
      </c>
      <c r="J1494" s="11">
        <v>0</v>
      </c>
      <c r="K1494" s="12">
        <v>20.826614499092098</v>
      </c>
      <c r="L1494" s="13">
        <v>10.413307249546049</v>
      </c>
      <c r="M1494" s="11">
        <v>0</v>
      </c>
      <c r="N1494" s="11">
        <v>0</v>
      </c>
      <c r="O1494" s="11">
        <v>0</v>
      </c>
      <c r="P1494" s="12">
        <v>10.413307249546049</v>
      </c>
    </row>
    <row r="1495" spans="1:16" x14ac:dyDescent="0.35">
      <c r="A1495" s="13" t="s">
        <v>231</v>
      </c>
      <c r="B1495" s="11" t="s">
        <v>356</v>
      </c>
      <c r="C1495" s="11" t="s">
        <v>231</v>
      </c>
      <c r="D1495" s="7" t="s">
        <v>38</v>
      </c>
      <c r="E1495" s="13">
        <v>102.35845661163327</v>
      </c>
      <c r="F1495" s="12">
        <v>7</v>
      </c>
      <c r="G1495" s="13">
        <v>14.33018392562866</v>
      </c>
      <c r="H1495" s="11">
        <v>21.495275888442986</v>
      </c>
      <c r="I1495" s="11">
        <v>0</v>
      </c>
      <c r="J1495" s="11">
        <v>0</v>
      </c>
      <c r="K1495" s="12">
        <v>35.82545981407165</v>
      </c>
      <c r="L1495" s="13">
        <v>0</v>
      </c>
      <c r="M1495" s="11">
        <v>0</v>
      </c>
      <c r="N1495" s="11">
        <v>0</v>
      </c>
      <c r="O1495" s="11">
        <v>0</v>
      </c>
      <c r="P1495" s="12">
        <v>0</v>
      </c>
    </row>
    <row r="1496" spans="1:16" x14ac:dyDescent="0.35">
      <c r="A1496" s="13" t="s">
        <v>231</v>
      </c>
      <c r="B1496" s="11" t="s">
        <v>356</v>
      </c>
      <c r="C1496" s="11" t="s">
        <v>231</v>
      </c>
      <c r="D1496" s="7" t="s">
        <v>128</v>
      </c>
      <c r="E1496" s="13">
        <v>130.88288712501537</v>
      </c>
      <c r="F1496" s="12">
        <v>7</v>
      </c>
      <c r="G1496" s="13">
        <v>18.323604197502153</v>
      </c>
      <c r="H1496" s="11">
        <v>27.485406296253228</v>
      </c>
      <c r="I1496" s="11">
        <v>0</v>
      </c>
      <c r="J1496" s="11">
        <v>0</v>
      </c>
      <c r="K1496" s="12">
        <v>45.80901049375538</v>
      </c>
      <c r="L1496" s="13">
        <v>0</v>
      </c>
      <c r="M1496" s="11">
        <v>0</v>
      </c>
      <c r="N1496" s="11">
        <v>0</v>
      </c>
      <c r="O1496" s="11">
        <v>0</v>
      </c>
      <c r="P1496" s="12">
        <v>0</v>
      </c>
    </row>
    <row r="1497" spans="1:16" x14ac:dyDescent="0.35">
      <c r="A1497" s="13" t="s">
        <v>231</v>
      </c>
      <c r="B1497" s="11" t="s">
        <v>356</v>
      </c>
      <c r="C1497" s="11" t="s">
        <v>231</v>
      </c>
      <c r="D1497" s="7" t="s">
        <v>224</v>
      </c>
      <c r="E1497" s="13">
        <v>686.58416318893489</v>
      </c>
      <c r="F1497" s="12">
        <v>4</v>
      </c>
      <c r="G1497" s="13">
        <v>0</v>
      </c>
      <c r="H1497" s="11">
        <v>0</v>
      </c>
      <c r="I1497" s="11">
        <v>0</v>
      </c>
      <c r="J1497" s="11">
        <v>274.63366527557395</v>
      </c>
      <c r="K1497" s="12">
        <v>274.63366527557395</v>
      </c>
      <c r="L1497" s="13">
        <v>0</v>
      </c>
      <c r="M1497" s="11">
        <v>0</v>
      </c>
      <c r="N1497" s="11">
        <v>0</v>
      </c>
      <c r="O1497" s="11">
        <v>27.463366527557397</v>
      </c>
      <c r="P1497" s="12">
        <v>27.463366527557397</v>
      </c>
    </row>
    <row r="1498" spans="1:16" x14ac:dyDescent="0.35">
      <c r="A1498" s="13" t="s">
        <v>231</v>
      </c>
      <c r="B1498" s="11" t="s">
        <v>356</v>
      </c>
      <c r="C1498" s="11" t="s">
        <v>231</v>
      </c>
      <c r="D1498" s="7" t="s">
        <v>285</v>
      </c>
      <c r="E1498" s="13">
        <v>16.330947399139411</v>
      </c>
      <c r="F1498" s="12">
        <v>0</v>
      </c>
      <c r="G1498" s="13">
        <v>0</v>
      </c>
      <c r="H1498" s="11">
        <v>0</v>
      </c>
      <c r="I1498" s="11">
        <v>0</v>
      </c>
      <c r="J1498" s="11">
        <v>0</v>
      </c>
      <c r="K1498" s="12">
        <v>0</v>
      </c>
      <c r="L1498" s="13">
        <v>0</v>
      </c>
      <c r="M1498" s="11">
        <v>0</v>
      </c>
      <c r="N1498" s="11">
        <v>0</v>
      </c>
      <c r="O1498" s="11">
        <v>0</v>
      </c>
      <c r="P1498" s="12">
        <v>0</v>
      </c>
    </row>
    <row r="1499" spans="1:16" x14ac:dyDescent="0.35">
      <c r="A1499" s="13" t="s">
        <v>231</v>
      </c>
      <c r="B1499" s="11" t="s">
        <v>356</v>
      </c>
      <c r="C1499" s="11" t="s">
        <v>231</v>
      </c>
      <c r="D1499" s="7" t="s">
        <v>40</v>
      </c>
      <c r="E1499" s="13">
        <v>327.65479946136537</v>
      </c>
      <c r="F1499" s="12">
        <v>0</v>
      </c>
      <c r="G1499" s="13">
        <v>0</v>
      </c>
      <c r="H1499" s="11">
        <v>0</v>
      </c>
      <c r="I1499" s="11">
        <v>0</v>
      </c>
      <c r="J1499" s="11">
        <v>0</v>
      </c>
      <c r="K1499" s="12">
        <v>0</v>
      </c>
      <c r="L1499" s="13">
        <v>0</v>
      </c>
      <c r="M1499" s="11">
        <v>0</v>
      </c>
      <c r="N1499" s="11">
        <v>0</v>
      </c>
      <c r="O1499" s="11">
        <v>0</v>
      </c>
      <c r="P1499" s="12">
        <v>0</v>
      </c>
    </row>
    <row r="1500" spans="1:16" x14ac:dyDescent="0.35">
      <c r="A1500" s="13" t="s">
        <v>231</v>
      </c>
      <c r="B1500" s="11" t="s">
        <v>356</v>
      </c>
      <c r="C1500" s="11" t="s">
        <v>231</v>
      </c>
      <c r="D1500" s="7" t="s">
        <v>42</v>
      </c>
      <c r="E1500" s="13">
        <v>13.429579474031929</v>
      </c>
      <c r="F1500" s="12">
        <v>6</v>
      </c>
      <c r="G1500" s="13">
        <v>1.0072184605523948</v>
      </c>
      <c r="H1500" s="11">
        <v>1.0072184605523948</v>
      </c>
      <c r="I1500" s="11">
        <v>1.0072184605523948</v>
      </c>
      <c r="J1500" s="11">
        <v>1.0072184605523948</v>
      </c>
      <c r="K1500" s="12">
        <v>4.0288738422095793</v>
      </c>
      <c r="L1500" s="13">
        <v>0</v>
      </c>
      <c r="M1500" s="11">
        <v>0</v>
      </c>
      <c r="N1500" s="11">
        <v>0</v>
      </c>
      <c r="O1500" s="11">
        <v>0</v>
      </c>
      <c r="P1500" s="12">
        <v>0</v>
      </c>
    </row>
    <row r="1501" spans="1:16" x14ac:dyDescent="0.35">
      <c r="A1501" s="13" t="s">
        <v>231</v>
      </c>
      <c r="B1501" s="11" t="s">
        <v>356</v>
      </c>
      <c r="C1501" s="11" t="s">
        <v>231</v>
      </c>
      <c r="D1501" s="7" t="s">
        <v>43</v>
      </c>
      <c r="E1501" s="13">
        <v>524.39412450790394</v>
      </c>
      <c r="F1501" s="12">
        <v>3</v>
      </c>
      <c r="G1501" s="13">
        <v>19.6647796690464</v>
      </c>
      <c r="H1501" s="11">
        <v>19.6647796690464</v>
      </c>
      <c r="I1501" s="11">
        <v>19.6647796690464</v>
      </c>
      <c r="J1501" s="11">
        <v>19.6647796690464</v>
      </c>
      <c r="K1501" s="12">
        <v>78.659118676185599</v>
      </c>
      <c r="L1501" s="13">
        <v>0</v>
      </c>
      <c r="M1501" s="11">
        <v>0</v>
      </c>
      <c r="N1501" s="11">
        <v>0</v>
      </c>
      <c r="O1501" s="11">
        <v>0</v>
      </c>
      <c r="P1501" s="12">
        <v>0</v>
      </c>
    </row>
    <row r="1502" spans="1:16" x14ac:dyDescent="0.35">
      <c r="A1502" s="13" t="s">
        <v>231</v>
      </c>
      <c r="B1502" s="11" t="s">
        <v>356</v>
      </c>
      <c r="C1502" s="11" t="s">
        <v>231</v>
      </c>
      <c r="D1502" s="7" t="s">
        <v>240</v>
      </c>
      <c r="E1502" s="13">
        <v>250.4508323669433</v>
      </c>
      <c r="F1502" s="12">
        <v>0</v>
      </c>
      <c r="G1502" s="13">
        <v>0</v>
      </c>
      <c r="H1502" s="11">
        <v>0</v>
      </c>
      <c r="I1502" s="11">
        <v>0</v>
      </c>
      <c r="J1502" s="11">
        <v>0</v>
      </c>
      <c r="K1502" s="12">
        <v>0</v>
      </c>
      <c r="L1502" s="13">
        <v>0</v>
      </c>
      <c r="M1502" s="11">
        <v>0</v>
      </c>
      <c r="N1502" s="11">
        <v>0</v>
      </c>
      <c r="O1502" s="11">
        <v>0</v>
      </c>
      <c r="P1502" s="12">
        <v>0</v>
      </c>
    </row>
    <row r="1503" spans="1:16" x14ac:dyDescent="0.35">
      <c r="A1503" s="13" t="s">
        <v>231</v>
      </c>
      <c r="B1503" s="11" t="s">
        <v>356</v>
      </c>
      <c r="C1503" s="11" t="s">
        <v>231</v>
      </c>
      <c r="D1503" s="7" t="s">
        <v>83</v>
      </c>
      <c r="E1503" s="13">
        <v>518.20920968055736</v>
      </c>
      <c r="F1503" s="12">
        <v>4</v>
      </c>
      <c r="G1503" s="13">
        <v>66.330778839111346</v>
      </c>
      <c r="H1503" s="11">
        <v>99.496168258667012</v>
      </c>
      <c r="I1503" s="11">
        <v>0</v>
      </c>
      <c r="J1503" s="11">
        <v>0</v>
      </c>
      <c r="K1503" s="12">
        <v>165.82694709777837</v>
      </c>
      <c r="L1503" s="13">
        <v>0</v>
      </c>
      <c r="M1503" s="11">
        <v>0</v>
      </c>
      <c r="N1503" s="11">
        <v>0</v>
      </c>
      <c r="O1503" s="11">
        <v>0</v>
      </c>
      <c r="P1503" s="12">
        <v>0</v>
      </c>
    </row>
    <row r="1504" spans="1:16" x14ac:dyDescent="0.35">
      <c r="A1504" s="13" t="s">
        <v>231</v>
      </c>
      <c r="B1504" s="11" t="s">
        <v>356</v>
      </c>
      <c r="C1504" s="11" t="s">
        <v>231</v>
      </c>
      <c r="D1504" s="7" t="s">
        <v>45</v>
      </c>
      <c r="E1504" s="13">
        <v>28.945290803909348</v>
      </c>
      <c r="F1504" s="12">
        <v>1.25</v>
      </c>
      <c r="G1504" s="13">
        <v>3.6181613504886685</v>
      </c>
      <c r="H1504" s="11">
        <v>0</v>
      </c>
      <c r="I1504" s="11">
        <v>0</v>
      </c>
      <c r="J1504" s="11">
        <v>0</v>
      </c>
      <c r="K1504" s="12">
        <v>3.6181613504886685</v>
      </c>
      <c r="L1504" s="13">
        <v>0.36181613504886689</v>
      </c>
      <c r="M1504" s="11">
        <v>0</v>
      </c>
      <c r="N1504" s="11">
        <v>0</v>
      </c>
      <c r="O1504" s="11">
        <v>0</v>
      </c>
      <c r="P1504" s="12">
        <v>0.36181613504886689</v>
      </c>
    </row>
    <row r="1505" spans="1:16" x14ac:dyDescent="0.35">
      <c r="A1505" s="13" t="s">
        <v>231</v>
      </c>
      <c r="B1505" s="11" t="s">
        <v>356</v>
      </c>
      <c r="C1505" s="11" t="s">
        <v>231</v>
      </c>
      <c r="D1505" s="7" t="s">
        <v>46</v>
      </c>
      <c r="E1505" s="13">
        <v>61.988140940666213</v>
      </c>
      <c r="F1505" s="12">
        <v>1.25</v>
      </c>
      <c r="G1505" s="13">
        <v>3.8742588087916383</v>
      </c>
      <c r="H1505" s="11">
        <v>0</v>
      </c>
      <c r="I1505" s="11">
        <v>0</v>
      </c>
      <c r="J1505" s="11">
        <v>0</v>
      </c>
      <c r="K1505" s="12">
        <v>3.8742588087916383</v>
      </c>
      <c r="L1505" s="13">
        <v>30.994070470333106</v>
      </c>
      <c r="M1505" s="11">
        <v>0</v>
      </c>
      <c r="N1505" s="11">
        <v>0</v>
      </c>
      <c r="O1505" s="11">
        <v>0</v>
      </c>
      <c r="P1505" s="12">
        <v>30.994070470333106</v>
      </c>
    </row>
    <row r="1506" spans="1:16" x14ac:dyDescent="0.35">
      <c r="A1506" s="13" t="s">
        <v>231</v>
      </c>
      <c r="B1506" s="11" t="s">
        <v>356</v>
      </c>
      <c r="C1506" s="11" t="s">
        <v>231</v>
      </c>
      <c r="D1506" s="7" t="s">
        <v>47</v>
      </c>
      <c r="E1506" s="13">
        <v>745.75906705856346</v>
      </c>
      <c r="F1506" s="12">
        <v>0</v>
      </c>
      <c r="G1506" s="13">
        <v>0</v>
      </c>
      <c r="H1506" s="11">
        <v>0</v>
      </c>
      <c r="I1506" s="11">
        <v>0</v>
      </c>
      <c r="J1506" s="11">
        <v>0</v>
      </c>
      <c r="K1506" s="12">
        <v>0</v>
      </c>
      <c r="L1506" s="13">
        <v>0</v>
      </c>
      <c r="M1506" s="11">
        <v>0</v>
      </c>
      <c r="N1506" s="11">
        <v>0</v>
      </c>
      <c r="O1506" s="11">
        <v>0</v>
      </c>
      <c r="P1506" s="12">
        <v>0</v>
      </c>
    </row>
    <row r="1507" spans="1:16" x14ac:dyDescent="0.35">
      <c r="A1507" s="13" t="s">
        <v>231</v>
      </c>
      <c r="B1507" s="11" t="s">
        <v>356</v>
      </c>
      <c r="C1507" s="11" t="s">
        <v>231</v>
      </c>
      <c r="D1507" s="7" t="s">
        <v>242</v>
      </c>
      <c r="E1507" s="13">
        <v>10.8211097717285</v>
      </c>
      <c r="F1507" s="12">
        <v>0</v>
      </c>
      <c r="G1507" s="13">
        <v>0</v>
      </c>
      <c r="H1507" s="11">
        <v>0</v>
      </c>
      <c r="I1507" s="11">
        <v>0</v>
      </c>
      <c r="J1507" s="11">
        <v>0</v>
      </c>
      <c r="K1507" s="12">
        <v>0</v>
      </c>
      <c r="L1507" s="13">
        <v>0</v>
      </c>
      <c r="M1507" s="11">
        <v>0</v>
      </c>
      <c r="N1507" s="11">
        <v>0</v>
      </c>
      <c r="O1507" s="11">
        <v>0</v>
      </c>
      <c r="P1507" s="12">
        <v>0</v>
      </c>
    </row>
    <row r="1508" spans="1:16" x14ac:dyDescent="0.35">
      <c r="A1508" s="13" t="s">
        <v>231</v>
      </c>
      <c r="B1508" s="11" t="s">
        <v>356</v>
      </c>
      <c r="C1508" s="11" t="s">
        <v>231</v>
      </c>
      <c r="D1508" s="7" t="s">
        <v>174</v>
      </c>
      <c r="E1508" s="13">
        <v>18.1461296081543</v>
      </c>
      <c r="F1508" s="12">
        <v>4</v>
      </c>
      <c r="G1508" s="13">
        <v>1.8146129608154302</v>
      </c>
      <c r="H1508" s="11">
        <v>1.8146129608154302</v>
      </c>
      <c r="I1508" s="11">
        <v>1.8146129608154302</v>
      </c>
      <c r="J1508" s="11">
        <v>1.8146129608154302</v>
      </c>
      <c r="K1508" s="12">
        <v>7.2584518432617209</v>
      </c>
      <c r="L1508" s="13">
        <v>0</v>
      </c>
      <c r="M1508" s="11">
        <v>0</v>
      </c>
      <c r="N1508" s="11">
        <v>0</v>
      </c>
      <c r="O1508" s="11">
        <v>0</v>
      </c>
      <c r="P1508" s="12">
        <v>0</v>
      </c>
    </row>
    <row r="1509" spans="1:16" x14ac:dyDescent="0.35">
      <c r="A1509" s="13" t="s">
        <v>231</v>
      </c>
      <c r="B1509" s="11" t="s">
        <v>356</v>
      </c>
      <c r="C1509" s="11" t="s">
        <v>231</v>
      </c>
      <c r="D1509" s="7" t="s">
        <v>52</v>
      </c>
      <c r="E1509" s="13">
        <v>24.7400047779083</v>
      </c>
      <c r="F1509" s="12">
        <v>4.5</v>
      </c>
      <c r="G1509" s="13">
        <v>2.2266004300117475</v>
      </c>
      <c r="H1509" s="11">
        <v>3.3399006450176207</v>
      </c>
      <c r="I1509" s="11">
        <v>0</v>
      </c>
      <c r="J1509" s="11">
        <v>0</v>
      </c>
      <c r="K1509" s="12">
        <v>5.5665010750293682</v>
      </c>
      <c r="L1509" s="13">
        <v>0</v>
      </c>
      <c r="M1509" s="11">
        <v>0</v>
      </c>
      <c r="N1509" s="11">
        <v>0</v>
      </c>
      <c r="O1509" s="11">
        <v>0</v>
      </c>
      <c r="P1509" s="12">
        <v>0</v>
      </c>
    </row>
    <row r="1510" spans="1:16" x14ac:dyDescent="0.35">
      <c r="A1510" s="13" t="s">
        <v>231</v>
      </c>
      <c r="B1510" s="11" t="s">
        <v>356</v>
      </c>
      <c r="C1510" s="11" t="s">
        <v>231</v>
      </c>
      <c r="D1510" s="7" t="s">
        <v>132</v>
      </c>
      <c r="E1510" s="13">
        <v>90.810190677642808</v>
      </c>
      <c r="F1510" s="12">
        <v>0</v>
      </c>
      <c r="G1510" s="13">
        <v>0</v>
      </c>
      <c r="H1510" s="11">
        <v>0</v>
      </c>
      <c r="I1510" s="11">
        <v>0</v>
      </c>
      <c r="J1510" s="11">
        <v>0</v>
      </c>
      <c r="K1510" s="12">
        <v>0</v>
      </c>
      <c r="L1510" s="13">
        <v>0</v>
      </c>
      <c r="M1510" s="11">
        <v>0</v>
      </c>
      <c r="N1510" s="11">
        <v>0</v>
      </c>
      <c r="O1510" s="11">
        <v>0</v>
      </c>
      <c r="P1510" s="12">
        <v>0</v>
      </c>
    </row>
    <row r="1511" spans="1:16" x14ac:dyDescent="0.35">
      <c r="A1511" s="13" t="s">
        <v>231</v>
      </c>
      <c r="B1511" s="11" t="s">
        <v>356</v>
      </c>
      <c r="C1511" s="11" t="s">
        <v>231</v>
      </c>
      <c r="D1511" s="7" t="s">
        <v>86</v>
      </c>
      <c r="E1511" s="13">
        <v>3.5958104133606001</v>
      </c>
      <c r="F1511" s="12">
        <v>0</v>
      </c>
      <c r="G1511" s="13">
        <v>0</v>
      </c>
      <c r="H1511" s="11">
        <v>0</v>
      </c>
      <c r="I1511" s="11">
        <v>0</v>
      </c>
      <c r="J1511" s="11">
        <v>0</v>
      </c>
      <c r="K1511" s="12">
        <v>0</v>
      </c>
      <c r="L1511" s="13">
        <v>0</v>
      </c>
      <c r="M1511" s="11">
        <v>0</v>
      </c>
      <c r="N1511" s="11">
        <v>0</v>
      </c>
      <c r="O1511" s="11">
        <v>0</v>
      </c>
      <c r="P1511" s="12">
        <v>0</v>
      </c>
    </row>
    <row r="1512" spans="1:16" x14ac:dyDescent="0.35">
      <c r="A1512" s="13" t="s">
        <v>231</v>
      </c>
      <c r="B1512" s="11" t="s">
        <v>356</v>
      </c>
      <c r="C1512" s="11" t="s">
        <v>231</v>
      </c>
      <c r="D1512" s="7" t="s">
        <v>53</v>
      </c>
      <c r="E1512" s="13">
        <v>1717.2291896343224</v>
      </c>
      <c r="F1512" s="12">
        <v>3</v>
      </c>
      <c r="G1512" s="13">
        <v>128.79218922257419</v>
      </c>
      <c r="H1512" s="11">
        <v>128.79218922257419</v>
      </c>
      <c r="I1512" s="11">
        <v>128.79218922257419</v>
      </c>
      <c r="J1512" s="11">
        <v>128.79218922257419</v>
      </c>
      <c r="K1512" s="12">
        <v>515.16875689029678</v>
      </c>
      <c r="L1512" s="13">
        <v>0</v>
      </c>
      <c r="M1512" s="11">
        <v>0</v>
      </c>
      <c r="N1512" s="11">
        <v>0</v>
      </c>
      <c r="O1512" s="11">
        <v>0</v>
      </c>
      <c r="P1512" s="12">
        <v>0</v>
      </c>
    </row>
    <row r="1513" spans="1:16" x14ac:dyDescent="0.35">
      <c r="A1513" s="13" t="s">
        <v>231</v>
      </c>
      <c r="B1513" s="11" t="s">
        <v>356</v>
      </c>
      <c r="C1513" s="11" t="s">
        <v>231</v>
      </c>
      <c r="D1513" s="7" t="s">
        <v>57</v>
      </c>
      <c r="E1513" s="13">
        <v>78.873486399650545</v>
      </c>
      <c r="F1513" s="12">
        <v>0</v>
      </c>
      <c r="G1513" s="13">
        <v>0</v>
      </c>
      <c r="H1513" s="11">
        <v>0</v>
      </c>
      <c r="I1513" s="11">
        <v>0</v>
      </c>
      <c r="J1513" s="11">
        <v>0</v>
      </c>
      <c r="K1513" s="12">
        <v>0</v>
      </c>
      <c r="L1513" s="13">
        <v>0</v>
      </c>
      <c r="M1513" s="11">
        <v>0</v>
      </c>
      <c r="N1513" s="11">
        <v>0</v>
      </c>
      <c r="O1513" s="11">
        <v>0</v>
      </c>
      <c r="P1513" s="12">
        <v>0</v>
      </c>
    </row>
    <row r="1514" spans="1:16" x14ac:dyDescent="0.35">
      <c r="A1514" s="13" t="s">
        <v>231</v>
      </c>
      <c r="B1514" s="11" t="s">
        <v>356</v>
      </c>
      <c r="C1514" s="11" t="s">
        <v>231</v>
      </c>
      <c r="D1514" s="7" t="s">
        <v>89</v>
      </c>
      <c r="E1514" s="13">
        <v>75.43413519859314</v>
      </c>
      <c r="F1514" s="12">
        <v>5</v>
      </c>
      <c r="G1514" s="13">
        <v>7.5434135198593157</v>
      </c>
      <c r="H1514" s="11">
        <v>11.315120279788971</v>
      </c>
      <c r="I1514" s="11">
        <v>0</v>
      </c>
      <c r="J1514" s="11">
        <v>0</v>
      </c>
      <c r="K1514" s="12">
        <v>18.858533799648285</v>
      </c>
      <c r="L1514" s="13">
        <v>0</v>
      </c>
      <c r="M1514" s="11">
        <v>0</v>
      </c>
      <c r="N1514" s="11">
        <v>0</v>
      </c>
      <c r="O1514" s="11">
        <v>0</v>
      </c>
      <c r="P1514" s="12">
        <v>0</v>
      </c>
    </row>
    <row r="1515" spans="1:16" x14ac:dyDescent="0.35">
      <c r="A1515" s="13" t="s">
        <v>231</v>
      </c>
      <c r="B1515" s="11" t="s">
        <v>356</v>
      </c>
      <c r="C1515" s="11" t="s">
        <v>231</v>
      </c>
      <c r="D1515" s="7" t="s">
        <v>59</v>
      </c>
      <c r="E1515" s="13">
        <v>55.131718635559054</v>
      </c>
      <c r="F1515" s="12">
        <v>3</v>
      </c>
      <c r="G1515" s="13">
        <v>0</v>
      </c>
      <c r="H1515" s="11">
        <v>0</v>
      </c>
      <c r="I1515" s="11">
        <v>0</v>
      </c>
      <c r="J1515" s="11">
        <v>8.2697577953338595</v>
      </c>
      <c r="K1515" s="12">
        <v>8.2697577953338595</v>
      </c>
      <c r="L1515" s="13">
        <v>0</v>
      </c>
      <c r="M1515" s="11">
        <v>0</v>
      </c>
      <c r="N1515" s="11">
        <v>0</v>
      </c>
      <c r="O1515" s="11">
        <v>0</v>
      </c>
      <c r="P1515" s="12">
        <v>0</v>
      </c>
    </row>
    <row r="1516" spans="1:16" x14ac:dyDescent="0.35">
      <c r="A1516" s="13" t="s">
        <v>231</v>
      </c>
      <c r="B1516" s="11" t="s">
        <v>356</v>
      </c>
      <c r="C1516" s="11" t="s">
        <v>231</v>
      </c>
      <c r="D1516" s="7" t="s">
        <v>60</v>
      </c>
      <c r="E1516" s="13">
        <v>67.374861121177688</v>
      </c>
      <c r="F1516" s="12">
        <v>4</v>
      </c>
      <c r="G1516" s="13">
        <v>8.6239822235107439</v>
      </c>
      <c r="H1516" s="11">
        <v>12.935973335266116</v>
      </c>
      <c r="I1516" s="11">
        <v>0</v>
      </c>
      <c r="J1516" s="11">
        <v>0</v>
      </c>
      <c r="K1516" s="12">
        <v>21.55995555877686</v>
      </c>
      <c r="L1516" s="13">
        <v>0</v>
      </c>
      <c r="M1516" s="11">
        <v>0</v>
      </c>
      <c r="N1516" s="11">
        <v>0</v>
      </c>
      <c r="O1516" s="11">
        <v>0</v>
      </c>
      <c r="P1516" s="12">
        <v>0</v>
      </c>
    </row>
    <row r="1517" spans="1:16" x14ac:dyDescent="0.35">
      <c r="A1517" s="13" t="s">
        <v>231</v>
      </c>
      <c r="B1517" s="11" t="s">
        <v>356</v>
      </c>
      <c r="C1517" s="11" t="s">
        <v>231</v>
      </c>
      <c r="D1517" s="7" t="s">
        <v>209</v>
      </c>
      <c r="E1517" s="13">
        <v>12.0482339859009</v>
      </c>
      <c r="F1517" s="12">
        <v>0.4</v>
      </c>
      <c r="G1517" s="13">
        <v>0.24096467971801805</v>
      </c>
      <c r="H1517" s="11">
        <v>0</v>
      </c>
      <c r="I1517" s="11">
        <v>0</v>
      </c>
      <c r="J1517" s="11">
        <v>0</v>
      </c>
      <c r="K1517" s="12">
        <v>0.24096467971801805</v>
      </c>
      <c r="L1517" s="13">
        <v>0</v>
      </c>
      <c r="M1517" s="11">
        <v>0</v>
      </c>
      <c r="N1517" s="11">
        <v>0</v>
      </c>
      <c r="O1517" s="11">
        <v>0</v>
      </c>
      <c r="P1517" s="12">
        <v>0</v>
      </c>
    </row>
    <row r="1518" spans="1:16" x14ac:dyDescent="0.35">
      <c r="A1518" s="13" t="s">
        <v>231</v>
      </c>
      <c r="B1518" s="11" t="s">
        <v>356</v>
      </c>
      <c r="C1518" s="11" t="s">
        <v>231</v>
      </c>
      <c r="D1518" s="7" t="s">
        <v>135</v>
      </c>
      <c r="E1518" s="13">
        <v>44.437209039926572</v>
      </c>
      <c r="F1518" s="12">
        <v>0</v>
      </c>
      <c r="G1518" s="13">
        <v>0</v>
      </c>
      <c r="H1518" s="11">
        <v>0</v>
      </c>
      <c r="I1518" s="11">
        <v>0</v>
      </c>
      <c r="J1518" s="11">
        <v>0</v>
      </c>
      <c r="K1518" s="12">
        <v>0</v>
      </c>
      <c r="L1518" s="13">
        <v>0</v>
      </c>
      <c r="M1518" s="11">
        <v>0</v>
      </c>
      <c r="N1518" s="11">
        <v>0</v>
      </c>
      <c r="O1518" s="11">
        <v>0</v>
      </c>
      <c r="P1518" s="12">
        <v>0</v>
      </c>
    </row>
    <row r="1519" spans="1:16" x14ac:dyDescent="0.35">
      <c r="A1519" s="13" t="s">
        <v>231</v>
      </c>
      <c r="B1519" s="11" t="s">
        <v>356</v>
      </c>
      <c r="C1519" s="11" t="s">
        <v>231</v>
      </c>
      <c r="D1519" s="7" t="s">
        <v>303</v>
      </c>
      <c r="E1519" s="13">
        <v>9.0936838388442993</v>
      </c>
      <c r="F1519" s="12">
        <v>0</v>
      </c>
      <c r="G1519" s="13">
        <v>0</v>
      </c>
      <c r="H1519" s="11">
        <v>0</v>
      </c>
      <c r="I1519" s="11">
        <v>0</v>
      </c>
      <c r="J1519" s="11">
        <v>0</v>
      </c>
      <c r="K1519" s="12">
        <v>0</v>
      </c>
      <c r="L1519" s="13">
        <v>0</v>
      </c>
      <c r="M1519" s="11">
        <v>0</v>
      </c>
      <c r="N1519" s="11">
        <v>0</v>
      </c>
      <c r="O1519" s="11">
        <v>0</v>
      </c>
      <c r="P1519" s="12">
        <v>0</v>
      </c>
    </row>
    <row r="1520" spans="1:16" x14ac:dyDescent="0.35">
      <c r="A1520" s="13" t="s">
        <v>231</v>
      </c>
      <c r="B1520" s="11" t="s">
        <v>356</v>
      </c>
      <c r="C1520" s="11" t="s">
        <v>231</v>
      </c>
      <c r="D1520" s="7" t="s">
        <v>305</v>
      </c>
      <c r="E1520" s="13">
        <v>0.31299006938934298</v>
      </c>
      <c r="F1520" s="12">
        <v>0</v>
      </c>
      <c r="G1520" s="13">
        <v>0</v>
      </c>
      <c r="H1520" s="11">
        <v>0</v>
      </c>
      <c r="I1520" s="11">
        <v>0</v>
      </c>
      <c r="J1520" s="11">
        <v>0</v>
      </c>
      <c r="K1520" s="12">
        <v>0</v>
      </c>
      <c r="L1520" s="13">
        <v>0</v>
      </c>
      <c r="M1520" s="11">
        <v>0</v>
      </c>
      <c r="N1520" s="11">
        <v>0</v>
      </c>
      <c r="O1520" s="11">
        <v>0</v>
      </c>
      <c r="P1520" s="12">
        <v>0</v>
      </c>
    </row>
    <row r="1521" spans="1:16" x14ac:dyDescent="0.35">
      <c r="A1521" s="13" t="s">
        <v>231</v>
      </c>
      <c r="B1521" s="11" t="s">
        <v>356</v>
      </c>
      <c r="C1521" s="11" t="s">
        <v>231</v>
      </c>
      <c r="D1521" s="7" t="s">
        <v>176</v>
      </c>
      <c r="E1521" s="13">
        <v>13.949974298477137</v>
      </c>
      <c r="F1521" s="12">
        <v>0</v>
      </c>
      <c r="G1521" s="13">
        <v>0</v>
      </c>
      <c r="H1521" s="11">
        <v>0</v>
      </c>
      <c r="I1521" s="11">
        <v>0</v>
      </c>
      <c r="J1521" s="11">
        <v>0</v>
      </c>
      <c r="K1521" s="12">
        <v>0</v>
      </c>
      <c r="L1521" s="13">
        <v>0</v>
      </c>
      <c r="M1521" s="11">
        <v>0</v>
      </c>
      <c r="N1521" s="11">
        <v>0</v>
      </c>
      <c r="O1521" s="11">
        <v>0</v>
      </c>
      <c r="P1521" s="12">
        <v>0</v>
      </c>
    </row>
    <row r="1522" spans="1:16" x14ac:dyDescent="0.35">
      <c r="A1522" s="13" t="s">
        <v>231</v>
      </c>
      <c r="B1522" s="11" t="s">
        <v>356</v>
      </c>
      <c r="C1522" s="11" t="s">
        <v>231</v>
      </c>
      <c r="D1522" s="7" t="s">
        <v>215</v>
      </c>
      <c r="E1522" s="13">
        <v>2.9150485992431601</v>
      </c>
      <c r="F1522" s="12">
        <v>0</v>
      </c>
      <c r="G1522" s="13">
        <v>0</v>
      </c>
      <c r="H1522" s="11">
        <v>0</v>
      </c>
      <c r="I1522" s="11">
        <v>0</v>
      </c>
      <c r="J1522" s="11">
        <v>0</v>
      </c>
      <c r="K1522" s="12">
        <v>0</v>
      </c>
      <c r="L1522" s="13">
        <v>0</v>
      </c>
      <c r="M1522" s="11">
        <v>0</v>
      </c>
      <c r="N1522" s="11">
        <v>0</v>
      </c>
      <c r="O1522" s="11">
        <v>0</v>
      </c>
      <c r="P1522" s="12">
        <v>0</v>
      </c>
    </row>
    <row r="1523" spans="1:16" x14ac:dyDescent="0.35">
      <c r="A1523" s="13" t="s">
        <v>231</v>
      </c>
      <c r="B1523" s="11" t="s">
        <v>356</v>
      </c>
      <c r="C1523" s="11" t="s">
        <v>231</v>
      </c>
      <c r="D1523" s="7" t="s">
        <v>64</v>
      </c>
      <c r="E1523" s="13">
        <v>3.2473340034484899</v>
      </c>
      <c r="F1523" s="12">
        <v>0</v>
      </c>
      <c r="G1523" s="13">
        <v>0</v>
      </c>
      <c r="H1523" s="11">
        <v>0</v>
      </c>
      <c r="I1523" s="11">
        <v>0</v>
      </c>
      <c r="J1523" s="11">
        <v>0</v>
      </c>
      <c r="K1523" s="12">
        <v>0</v>
      </c>
      <c r="L1523" s="13">
        <v>0</v>
      </c>
      <c r="M1523" s="11">
        <v>0</v>
      </c>
      <c r="N1523" s="11">
        <v>0</v>
      </c>
      <c r="O1523" s="11">
        <v>0</v>
      </c>
      <c r="P1523" s="12">
        <v>0</v>
      </c>
    </row>
    <row r="1524" spans="1:16" x14ac:dyDescent="0.35">
      <c r="A1524" s="13" t="s">
        <v>231</v>
      </c>
      <c r="B1524" s="11" t="s">
        <v>356</v>
      </c>
      <c r="C1524" s="11" t="s">
        <v>231</v>
      </c>
      <c r="D1524" s="7" t="s">
        <v>307</v>
      </c>
      <c r="E1524" s="13">
        <v>69.422538995742798</v>
      </c>
      <c r="F1524" s="12">
        <v>0</v>
      </c>
      <c r="G1524" s="13">
        <v>0</v>
      </c>
      <c r="H1524" s="11">
        <v>0</v>
      </c>
      <c r="I1524" s="11">
        <v>0</v>
      </c>
      <c r="J1524" s="11">
        <v>0</v>
      </c>
      <c r="K1524" s="12">
        <v>0</v>
      </c>
      <c r="L1524" s="13">
        <v>0</v>
      </c>
      <c r="M1524" s="11">
        <v>0</v>
      </c>
      <c r="N1524" s="11">
        <v>0</v>
      </c>
      <c r="O1524" s="11">
        <v>0</v>
      </c>
      <c r="P1524" s="12">
        <v>0</v>
      </c>
    </row>
    <row r="1525" spans="1:16" x14ac:dyDescent="0.35">
      <c r="A1525" s="13" t="s">
        <v>231</v>
      </c>
      <c r="B1525" s="11" t="s">
        <v>356</v>
      </c>
      <c r="C1525" s="11" t="s">
        <v>231</v>
      </c>
      <c r="D1525" s="7" t="s">
        <v>140</v>
      </c>
      <c r="E1525" s="13">
        <v>26.480035901069616</v>
      </c>
      <c r="F1525" s="12">
        <v>0</v>
      </c>
      <c r="G1525" s="13">
        <v>0</v>
      </c>
      <c r="H1525" s="11">
        <v>0</v>
      </c>
      <c r="I1525" s="11">
        <v>0</v>
      </c>
      <c r="J1525" s="11">
        <v>0</v>
      </c>
      <c r="K1525" s="12">
        <v>0</v>
      </c>
      <c r="L1525" s="13">
        <v>0</v>
      </c>
      <c r="M1525" s="11">
        <v>0</v>
      </c>
      <c r="N1525" s="11">
        <v>0</v>
      </c>
      <c r="O1525" s="11">
        <v>0</v>
      </c>
      <c r="P1525" s="12">
        <v>0</v>
      </c>
    </row>
    <row r="1526" spans="1:16" x14ac:dyDescent="0.35">
      <c r="A1526" s="13" t="s">
        <v>231</v>
      </c>
      <c r="B1526" s="11" t="s">
        <v>356</v>
      </c>
      <c r="C1526" s="11" t="s">
        <v>231</v>
      </c>
      <c r="D1526" s="7" t="s">
        <v>252</v>
      </c>
      <c r="E1526" s="13">
        <v>0.15076421201229101</v>
      </c>
      <c r="F1526" s="12">
        <v>0</v>
      </c>
      <c r="G1526" s="13">
        <v>0</v>
      </c>
      <c r="H1526" s="11">
        <v>0</v>
      </c>
      <c r="I1526" s="11">
        <v>0</v>
      </c>
      <c r="J1526" s="11">
        <v>0</v>
      </c>
      <c r="K1526" s="12">
        <v>0</v>
      </c>
      <c r="L1526" s="13">
        <v>0</v>
      </c>
      <c r="M1526" s="11">
        <v>0</v>
      </c>
      <c r="N1526" s="11">
        <v>0</v>
      </c>
      <c r="O1526" s="11">
        <v>0</v>
      </c>
      <c r="P1526" s="12">
        <v>0</v>
      </c>
    </row>
    <row r="1527" spans="1:16" x14ac:dyDescent="0.35">
      <c r="A1527" s="13" t="s">
        <v>231</v>
      </c>
      <c r="B1527" s="11" t="s">
        <v>356</v>
      </c>
      <c r="C1527" s="11" t="s">
        <v>231</v>
      </c>
      <c r="D1527" s="7" t="s">
        <v>142</v>
      </c>
      <c r="E1527" s="13">
        <v>7.67834568023682</v>
      </c>
      <c r="F1527" s="12">
        <v>4</v>
      </c>
      <c r="G1527" s="13">
        <v>0.98282824707031302</v>
      </c>
      <c r="H1527" s="11">
        <v>1.4742423706054695</v>
      </c>
      <c r="I1527" s="11">
        <v>0</v>
      </c>
      <c r="J1527" s="11">
        <v>0</v>
      </c>
      <c r="K1527" s="12">
        <v>2.4570706176757824</v>
      </c>
      <c r="L1527" s="13">
        <v>0</v>
      </c>
      <c r="M1527" s="11">
        <v>0</v>
      </c>
      <c r="N1527" s="11">
        <v>0</v>
      </c>
      <c r="O1527" s="11">
        <v>0</v>
      </c>
      <c r="P1527" s="12">
        <v>0</v>
      </c>
    </row>
    <row r="1528" spans="1:16" x14ac:dyDescent="0.35">
      <c r="A1528" s="13" t="s">
        <v>231</v>
      </c>
      <c r="B1528" s="11" t="s">
        <v>356</v>
      </c>
      <c r="C1528" s="11" t="s">
        <v>231</v>
      </c>
      <c r="D1528" s="7" t="s">
        <v>112</v>
      </c>
      <c r="E1528" s="13">
        <v>227.46996021270758</v>
      </c>
      <c r="F1528" s="12">
        <v>4.5</v>
      </c>
      <c r="G1528" s="13">
        <v>20.472296419143689</v>
      </c>
      <c r="H1528" s="11">
        <v>30.708444628715526</v>
      </c>
      <c r="I1528" s="11">
        <v>0</v>
      </c>
      <c r="J1528" s="11">
        <v>0</v>
      </c>
      <c r="K1528" s="12">
        <v>51.180741047859215</v>
      </c>
      <c r="L1528" s="13">
        <v>0</v>
      </c>
      <c r="M1528" s="11">
        <v>0</v>
      </c>
      <c r="N1528" s="11">
        <v>0</v>
      </c>
      <c r="O1528" s="11">
        <v>0</v>
      </c>
      <c r="P1528" s="12">
        <v>0</v>
      </c>
    </row>
    <row r="1529" spans="1:16" x14ac:dyDescent="0.35">
      <c r="A1529" s="13" t="s">
        <v>231</v>
      </c>
      <c r="B1529" s="11" t="s">
        <v>356</v>
      </c>
      <c r="C1529" s="11" t="s">
        <v>231</v>
      </c>
      <c r="D1529" s="7" t="s">
        <v>119</v>
      </c>
      <c r="E1529" s="13">
        <v>20.266289234161381</v>
      </c>
      <c r="F1529" s="12">
        <v>0</v>
      </c>
      <c r="G1529" s="13">
        <v>0</v>
      </c>
      <c r="H1529" s="11">
        <v>0</v>
      </c>
      <c r="I1529" s="11">
        <v>0</v>
      </c>
      <c r="J1529" s="11">
        <v>0</v>
      </c>
      <c r="K1529" s="12">
        <v>0</v>
      </c>
      <c r="L1529" s="13">
        <v>0</v>
      </c>
      <c r="M1529" s="11">
        <v>0</v>
      </c>
      <c r="N1529" s="11">
        <v>0</v>
      </c>
      <c r="O1529" s="11">
        <v>0</v>
      </c>
      <c r="P1529" s="12">
        <v>0</v>
      </c>
    </row>
    <row r="1530" spans="1:16" x14ac:dyDescent="0.35">
      <c r="A1530" s="13" t="s">
        <v>231</v>
      </c>
      <c r="B1530" s="11" t="s">
        <v>356</v>
      </c>
      <c r="C1530" s="11" t="s">
        <v>231</v>
      </c>
      <c r="D1530" s="7" t="s">
        <v>145</v>
      </c>
      <c r="E1530" s="13">
        <v>8.2801947593688894</v>
      </c>
      <c r="F1530" s="12">
        <v>8.5</v>
      </c>
      <c r="G1530" s="13">
        <v>0</v>
      </c>
      <c r="H1530" s="11">
        <v>0</v>
      </c>
      <c r="I1530" s="11">
        <v>0</v>
      </c>
      <c r="J1530" s="11">
        <v>7.0381655454635563</v>
      </c>
      <c r="K1530" s="12">
        <v>7.0381655454635563</v>
      </c>
      <c r="L1530" s="13">
        <v>0</v>
      </c>
      <c r="M1530" s="11">
        <v>0</v>
      </c>
      <c r="N1530" s="11">
        <v>0</v>
      </c>
      <c r="O1530" s="11">
        <v>0</v>
      </c>
      <c r="P1530" s="12">
        <v>0</v>
      </c>
    </row>
    <row r="1531" spans="1:16" x14ac:dyDescent="0.35">
      <c r="A1531" s="13" t="s">
        <v>231</v>
      </c>
      <c r="B1531" s="11" t="s">
        <v>356</v>
      </c>
      <c r="C1531" s="11" t="s">
        <v>231</v>
      </c>
      <c r="D1531" s="7" t="s">
        <v>67</v>
      </c>
      <c r="E1531" s="13">
        <v>67.938684701919584</v>
      </c>
      <c r="F1531" s="12">
        <v>5</v>
      </c>
      <c r="G1531" s="13">
        <v>10.870189552307133</v>
      </c>
      <c r="H1531" s="11">
        <v>16.305284328460701</v>
      </c>
      <c r="I1531" s="11">
        <v>0</v>
      </c>
      <c r="J1531" s="11">
        <v>0</v>
      </c>
      <c r="K1531" s="12">
        <v>27.175473880767832</v>
      </c>
      <c r="L1531" s="13">
        <v>0</v>
      </c>
      <c r="M1531" s="11">
        <v>0</v>
      </c>
      <c r="N1531" s="11">
        <v>0</v>
      </c>
      <c r="O1531" s="11">
        <v>0</v>
      </c>
      <c r="P1531" s="12">
        <v>0</v>
      </c>
    </row>
    <row r="1532" spans="1:16" x14ac:dyDescent="0.35">
      <c r="A1532" s="13" t="s">
        <v>231</v>
      </c>
      <c r="B1532" s="11" t="s">
        <v>356</v>
      </c>
      <c r="C1532" s="11" t="s">
        <v>231</v>
      </c>
      <c r="D1532" s="7" t="s">
        <v>120</v>
      </c>
      <c r="E1532" s="13">
        <v>225.35856032371524</v>
      </c>
      <c r="F1532" s="12">
        <v>5</v>
      </c>
      <c r="G1532" s="13">
        <v>36.057369651794438</v>
      </c>
      <c r="H1532" s="11">
        <v>54.086054477691654</v>
      </c>
      <c r="I1532" s="11">
        <v>0</v>
      </c>
      <c r="J1532" s="11">
        <v>0</v>
      </c>
      <c r="K1532" s="12">
        <v>90.143424129486093</v>
      </c>
      <c r="L1532" s="13">
        <v>0</v>
      </c>
      <c r="M1532" s="11">
        <v>0</v>
      </c>
      <c r="N1532" s="11">
        <v>0</v>
      </c>
      <c r="O1532" s="11">
        <v>0</v>
      </c>
      <c r="P1532" s="12">
        <v>0</v>
      </c>
    </row>
    <row r="1533" spans="1:16" x14ac:dyDescent="0.35">
      <c r="A1533" s="13" t="s">
        <v>231</v>
      </c>
      <c r="B1533" s="11" t="s">
        <v>356</v>
      </c>
      <c r="C1533" s="11" t="s">
        <v>231</v>
      </c>
      <c r="D1533" s="7" t="s">
        <v>113</v>
      </c>
      <c r="E1533" s="13">
        <v>53.832155227661204</v>
      </c>
      <c r="F1533" s="12">
        <v>0.35</v>
      </c>
      <c r="G1533" s="13">
        <v>0.94206271648407092</v>
      </c>
      <c r="H1533" s="11">
        <v>0</v>
      </c>
      <c r="I1533" s="11">
        <v>0</v>
      </c>
      <c r="J1533" s="11">
        <v>0</v>
      </c>
      <c r="K1533" s="12">
        <v>0.94206271648407092</v>
      </c>
      <c r="L1533" s="13">
        <v>0</v>
      </c>
      <c r="M1533" s="11">
        <v>0</v>
      </c>
      <c r="N1533" s="11">
        <v>0</v>
      </c>
      <c r="O1533" s="11">
        <v>0</v>
      </c>
      <c r="P1533" s="12">
        <v>0</v>
      </c>
    </row>
    <row r="1534" spans="1:16" x14ac:dyDescent="0.35">
      <c r="A1534" s="13" t="s">
        <v>231</v>
      </c>
      <c r="B1534" s="11" t="s">
        <v>356</v>
      </c>
      <c r="C1534" s="11" t="s">
        <v>231</v>
      </c>
      <c r="D1534" s="7" t="s">
        <v>211</v>
      </c>
      <c r="E1534" s="13">
        <v>3.2929920554161081</v>
      </c>
      <c r="F1534" s="12">
        <v>0</v>
      </c>
      <c r="G1534" s="13">
        <v>0</v>
      </c>
      <c r="H1534" s="11">
        <v>0</v>
      </c>
      <c r="I1534" s="11">
        <v>0</v>
      </c>
      <c r="J1534" s="11">
        <v>0</v>
      </c>
      <c r="K1534" s="12">
        <v>0</v>
      </c>
      <c r="L1534" s="13">
        <v>0</v>
      </c>
      <c r="M1534" s="11">
        <v>0</v>
      </c>
      <c r="N1534" s="11">
        <v>0</v>
      </c>
      <c r="O1534" s="11">
        <v>0</v>
      </c>
      <c r="P1534" s="12">
        <v>0</v>
      </c>
    </row>
    <row r="1535" spans="1:16" x14ac:dyDescent="0.35">
      <c r="A1535" s="13" t="s">
        <v>231</v>
      </c>
      <c r="B1535" s="11" t="s">
        <v>356</v>
      </c>
      <c r="C1535" s="11" t="s">
        <v>231</v>
      </c>
      <c r="D1535" s="7" t="s">
        <v>357</v>
      </c>
      <c r="E1535" s="13">
        <v>3.8039712905883798</v>
      </c>
      <c r="F1535" s="12">
        <v>0</v>
      </c>
      <c r="G1535" s="13">
        <v>0</v>
      </c>
      <c r="H1535" s="11">
        <v>0</v>
      </c>
      <c r="I1535" s="11">
        <v>0</v>
      </c>
      <c r="J1535" s="11">
        <v>0</v>
      </c>
      <c r="K1535" s="12">
        <v>0</v>
      </c>
      <c r="L1535" s="13">
        <v>0</v>
      </c>
      <c r="M1535" s="11">
        <v>0</v>
      </c>
      <c r="N1535" s="11">
        <v>0</v>
      </c>
      <c r="O1535" s="11">
        <v>0</v>
      </c>
      <c r="P1535" s="12">
        <v>0</v>
      </c>
    </row>
    <row r="1536" spans="1:16" x14ac:dyDescent="0.35">
      <c r="A1536" s="13" t="s">
        <v>231</v>
      </c>
      <c r="B1536" s="11" t="s">
        <v>356</v>
      </c>
      <c r="C1536" s="11" t="s">
        <v>231</v>
      </c>
      <c r="D1536" s="7" t="s">
        <v>358</v>
      </c>
      <c r="E1536" s="13">
        <v>2.1862771511077899</v>
      </c>
      <c r="F1536" s="12">
        <v>0</v>
      </c>
      <c r="G1536" s="13">
        <v>0</v>
      </c>
      <c r="H1536" s="11">
        <v>0</v>
      </c>
      <c r="I1536" s="11">
        <v>0</v>
      </c>
      <c r="J1536" s="11">
        <v>0</v>
      </c>
      <c r="K1536" s="12">
        <v>0</v>
      </c>
      <c r="L1536" s="13">
        <v>0</v>
      </c>
      <c r="M1536" s="11">
        <v>0</v>
      </c>
      <c r="N1536" s="11">
        <v>0</v>
      </c>
      <c r="O1536" s="11">
        <v>0</v>
      </c>
      <c r="P1536" s="12">
        <v>0</v>
      </c>
    </row>
    <row r="1537" spans="1:16" x14ac:dyDescent="0.35">
      <c r="A1537" s="13" t="s">
        <v>231</v>
      </c>
      <c r="B1537" s="11" t="s">
        <v>356</v>
      </c>
      <c r="C1537" s="11" t="s">
        <v>231</v>
      </c>
      <c r="D1537" s="7" t="s">
        <v>101</v>
      </c>
      <c r="E1537" s="13">
        <v>22.117145538330099</v>
      </c>
      <c r="F1537" s="12">
        <v>2</v>
      </c>
      <c r="G1537" s="13">
        <v>0</v>
      </c>
      <c r="H1537" s="11">
        <v>0</v>
      </c>
      <c r="I1537" s="11">
        <v>0</v>
      </c>
      <c r="J1537" s="11">
        <v>2.2117145538330099</v>
      </c>
      <c r="K1537" s="12">
        <v>2.2117145538330099</v>
      </c>
      <c r="L1537" s="13">
        <v>0</v>
      </c>
      <c r="M1537" s="11">
        <v>0</v>
      </c>
      <c r="N1537" s="11">
        <v>0</v>
      </c>
      <c r="O1537" s="11">
        <v>0</v>
      </c>
      <c r="P1537" s="12">
        <v>0</v>
      </c>
    </row>
    <row r="1538" spans="1:16" x14ac:dyDescent="0.35">
      <c r="A1538" s="13" t="s">
        <v>231</v>
      </c>
      <c r="B1538" s="11" t="s">
        <v>356</v>
      </c>
      <c r="C1538" s="11" t="s">
        <v>231</v>
      </c>
      <c r="D1538" s="7" t="s">
        <v>359</v>
      </c>
      <c r="E1538" s="13">
        <v>2.12900590896606</v>
      </c>
      <c r="F1538" s="12">
        <v>0</v>
      </c>
      <c r="G1538" s="13">
        <v>0</v>
      </c>
      <c r="H1538" s="11">
        <v>0</v>
      </c>
      <c r="I1538" s="11">
        <v>0</v>
      </c>
      <c r="J1538" s="11">
        <v>0</v>
      </c>
      <c r="K1538" s="12">
        <v>0</v>
      </c>
      <c r="L1538" s="13">
        <v>0</v>
      </c>
      <c r="M1538" s="11">
        <v>0</v>
      </c>
      <c r="N1538" s="11">
        <v>0</v>
      </c>
      <c r="O1538" s="11">
        <v>0</v>
      </c>
      <c r="P1538" s="12">
        <v>0</v>
      </c>
    </row>
    <row r="1539" spans="1:16" x14ac:dyDescent="0.35">
      <c r="A1539" s="13" t="s">
        <v>231</v>
      </c>
      <c r="B1539" s="11" t="s">
        <v>356</v>
      </c>
      <c r="C1539" s="11" t="s">
        <v>231</v>
      </c>
      <c r="D1539" s="7" t="s">
        <v>152</v>
      </c>
      <c r="E1539" s="13">
        <v>5.1026926040649396</v>
      </c>
      <c r="F1539" s="12">
        <v>0</v>
      </c>
      <c r="G1539" s="13">
        <v>0</v>
      </c>
      <c r="H1539" s="11">
        <v>0</v>
      </c>
      <c r="I1539" s="11">
        <v>0</v>
      </c>
      <c r="J1539" s="11">
        <v>0</v>
      </c>
      <c r="K1539" s="12">
        <v>0</v>
      </c>
      <c r="L1539" s="13">
        <v>0</v>
      </c>
      <c r="M1539" s="11">
        <v>0</v>
      </c>
      <c r="N1539" s="11">
        <v>0</v>
      </c>
      <c r="O1539" s="11">
        <v>0</v>
      </c>
      <c r="P1539" s="12">
        <v>0</v>
      </c>
    </row>
    <row r="1540" spans="1:16" x14ac:dyDescent="0.35">
      <c r="A1540" s="13" t="s">
        <v>231</v>
      </c>
      <c r="B1540" s="11" t="s">
        <v>356</v>
      </c>
      <c r="C1540" s="11" t="s">
        <v>231</v>
      </c>
      <c r="D1540" s="7" t="s">
        <v>192</v>
      </c>
      <c r="E1540" s="13">
        <v>109.36949586868292</v>
      </c>
      <c r="F1540" s="12">
        <v>3</v>
      </c>
      <c r="G1540" s="13">
        <v>8.2027121901512192</v>
      </c>
      <c r="H1540" s="11">
        <v>8.2027121901512192</v>
      </c>
      <c r="I1540" s="11">
        <v>8.2027121901512192</v>
      </c>
      <c r="J1540" s="11">
        <v>8.2027121901512192</v>
      </c>
      <c r="K1540" s="12">
        <v>32.810848760604877</v>
      </c>
      <c r="L1540" s="13">
        <v>0</v>
      </c>
      <c r="M1540" s="11">
        <v>0</v>
      </c>
      <c r="N1540" s="11">
        <v>0</v>
      </c>
      <c r="O1540" s="11">
        <v>0</v>
      </c>
      <c r="P1540" s="12">
        <v>0</v>
      </c>
    </row>
    <row r="1541" spans="1:16" x14ac:dyDescent="0.35">
      <c r="A1541" s="13" t="s">
        <v>231</v>
      </c>
      <c r="B1541" s="11" t="s">
        <v>356</v>
      </c>
      <c r="C1541" s="11" t="s">
        <v>231</v>
      </c>
      <c r="D1541" s="7" t="s">
        <v>262</v>
      </c>
      <c r="E1541" s="13">
        <v>52.256349503994024</v>
      </c>
      <c r="F1541" s="12">
        <v>0</v>
      </c>
      <c r="G1541" s="13">
        <v>0</v>
      </c>
      <c r="H1541" s="11">
        <v>0</v>
      </c>
      <c r="I1541" s="11">
        <v>0</v>
      </c>
      <c r="J1541" s="11">
        <v>0</v>
      </c>
      <c r="K1541" s="12">
        <v>0</v>
      </c>
      <c r="L1541" s="13">
        <v>0</v>
      </c>
      <c r="M1541" s="11">
        <v>0</v>
      </c>
      <c r="N1541" s="11">
        <v>0</v>
      </c>
      <c r="O1541" s="11">
        <v>0</v>
      </c>
      <c r="P1541" s="12">
        <v>0</v>
      </c>
    </row>
    <row r="1542" spans="1:16" x14ac:dyDescent="0.35">
      <c r="A1542" s="13" t="s">
        <v>231</v>
      </c>
      <c r="B1542" s="11" t="s">
        <v>356</v>
      </c>
      <c r="C1542" s="11" t="s">
        <v>231</v>
      </c>
      <c r="D1542" s="7" t="s">
        <v>205</v>
      </c>
      <c r="E1542" s="13">
        <v>47.408802032470732</v>
      </c>
      <c r="F1542" s="12">
        <v>5</v>
      </c>
      <c r="G1542" s="13">
        <v>0</v>
      </c>
      <c r="H1542" s="11">
        <v>23.704401016235366</v>
      </c>
      <c r="I1542" s="11">
        <v>0</v>
      </c>
      <c r="J1542" s="11">
        <v>0</v>
      </c>
      <c r="K1542" s="12">
        <v>23.704401016235366</v>
      </c>
      <c r="L1542" s="13">
        <v>0</v>
      </c>
      <c r="M1542" s="11">
        <v>0</v>
      </c>
      <c r="N1542" s="11">
        <v>0</v>
      </c>
      <c r="O1542" s="11">
        <v>0</v>
      </c>
      <c r="P1542" s="12">
        <v>0</v>
      </c>
    </row>
    <row r="1543" spans="1:16" x14ac:dyDescent="0.35">
      <c r="A1543" s="13" t="s">
        <v>231</v>
      </c>
      <c r="B1543" s="11" t="s">
        <v>356</v>
      </c>
      <c r="C1543" s="11" t="s">
        <v>231</v>
      </c>
      <c r="D1543" s="7" t="s">
        <v>230</v>
      </c>
      <c r="E1543" s="13">
        <v>146.45907592773401</v>
      </c>
      <c r="F1543" s="12">
        <v>4</v>
      </c>
      <c r="G1543" s="13">
        <v>0</v>
      </c>
      <c r="H1543" s="11">
        <v>0</v>
      </c>
      <c r="I1543" s="11">
        <v>29.291815185546803</v>
      </c>
      <c r="J1543" s="11">
        <v>0</v>
      </c>
      <c r="K1543" s="12">
        <v>29.291815185546803</v>
      </c>
      <c r="L1543" s="13">
        <v>0</v>
      </c>
      <c r="M1543" s="11">
        <v>0</v>
      </c>
      <c r="N1543" s="11">
        <v>5.8583630371093607</v>
      </c>
      <c r="O1543" s="11">
        <v>0</v>
      </c>
      <c r="P1543" s="12">
        <v>5.8583630371093607</v>
      </c>
    </row>
    <row r="1544" spans="1:16" x14ac:dyDescent="0.35">
      <c r="A1544" s="13" t="s">
        <v>231</v>
      </c>
      <c r="B1544" s="11" t="s">
        <v>360</v>
      </c>
      <c r="C1544" s="11" t="s">
        <v>26</v>
      </c>
      <c r="D1544" s="7" t="s">
        <v>28</v>
      </c>
      <c r="E1544" s="13">
        <v>320.95615768432629</v>
      </c>
      <c r="F1544" s="12">
        <v>2</v>
      </c>
      <c r="G1544" s="13">
        <v>20.541194091796882</v>
      </c>
      <c r="H1544" s="11">
        <v>30.811791137695323</v>
      </c>
      <c r="I1544" s="11">
        <v>0</v>
      </c>
      <c r="J1544" s="11">
        <v>0</v>
      </c>
      <c r="K1544" s="12">
        <v>51.352985229492205</v>
      </c>
      <c r="L1544" s="13">
        <v>6.4191231536865256</v>
      </c>
      <c r="M1544" s="11">
        <v>12.838246307373051</v>
      </c>
      <c r="N1544" s="11">
        <v>0</v>
      </c>
      <c r="O1544" s="11">
        <v>0</v>
      </c>
      <c r="P1544" s="12">
        <v>19.257369461059575</v>
      </c>
    </row>
    <row r="1545" spans="1:16" x14ac:dyDescent="0.35">
      <c r="A1545" s="13" t="s">
        <v>231</v>
      </c>
      <c r="B1545" s="11" t="s">
        <v>360</v>
      </c>
      <c r="C1545" s="11" t="s">
        <v>231</v>
      </c>
      <c r="D1545" s="7" t="s">
        <v>28</v>
      </c>
      <c r="E1545" s="13">
        <v>4847.3875080645093</v>
      </c>
      <c r="F1545" s="12">
        <v>2</v>
      </c>
      <c r="G1545" s="13">
        <v>310.23280051612858</v>
      </c>
      <c r="H1545" s="11">
        <v>465.34920077419292</v>
      </c>
      <c r="I1545" s="11">
        <v>0</v>
      </c>
      <c r="J1545" s="11">
        <v>0</v>
      </c>
      <c r="K1545" s="12">
        <v>775.5820012903215</v>
      </c>
      <c r="L1545" s="13">
        <v>96.947750161290188</v>
      </c>
      <c r="M1545" s="11">
        <v>193.89550032258038</v>
      </c>
      <c r="N1545" s="11">
        <v>0</v>
      </c>
      <c r="O1545" s="11">
        <v>0</v>
      </c>
      <c r="P1545" s="12">
        <v>290.84325048387058</v>
      </c>
    </row>
    <row r="1546" spans="1:16" x14ac:dyDescent="0.35">
      <c r="A1546" s="13" t="s">
        <v>231</v>
      </c>
      <c r="B1546" s="11" t="s">
        <v>360</v>
      </c>
      <c r="C1546" s="11" t="s">
        <v>26</v>
      </c>
      <c r="D1546" s="7" t="s">
        <v>157</v>
      </c>
      <c r="E1546" s="13">
        <v>124.135200500488</v>
      </c>
      <c r="F1546" s="12">
        <v>4</v>
      </c>
      <c r="G1546" s="13">
        <v>0</v>
      </c>
      <c r="H1546" s="11">
        <v>0</v>
      </c>
      <c r="I1546" s="11">
        <v>0</v>
      </c>
      <c r="J1546" s="11">
        <v>74.481120300292801</v>
      </c>
      <c r="K1546" s="12">
        <v>74.481120300292801</v>
      </c>
      <c r="L1546" s="13">
        <v>0</v>
      </c>
      <c r="M1546" s="11">
        <v>0</v>
      </c>
      <c r="N1546" s="11">
        <v>0</v>
      </c>
      <c r="O1546" s="11">
        <v>0</v>
      </c>
      <c r="P1546" s="12">
        <v>0</v>
      </c>
    </row>
    <row r="1547" spans="1:16" x14ac:dyDescent="0.35">
      <c r="A1547" s="13" t="s">
        <v>231</v>
      </c>
      <c r="B1547" s="11" t="s">
        <v>360</v>
      </c>
      <c r="C1547" s="11" t="s">
        <v>231</v>
      </c>
      <c r="D1547" s="7" t="s">
        <v>157</v>
      </c>
      <c r="E1547" s="13">
        <v>312.72839546203591</v>
      </c>
      <c r="F1547" s="12">
        <v>4</v>
      </c>
      <c r="G1547" s="13">
        <v>0</v>
      </c>
      <c r="H1547" s="11">
        <v>0</v>
      </c>
      <c r="I1547" s="11">
        <v>0</v>
      </c>
      <c r="J1547" s="11">
        <v>187.63703727722154</v>
      </c>
      <c r="K1547" s="12">
        <v>187.63703727722154</v>
      </c>
      <c r="L1547" s="13">
        <v>0</v>
      </c>
      <c r="M1547" s="11">
        <v>0</v>
      </c>
      <c r="N1547" s="11">
        <v>0</v>
      </c>
      <c r="O1547" s="11">
        <v>0</v>
      </c>
      <c r="P1547" s="12">
        <v>0</v>
      </c>
    </row>
    <row r="1548" spans="1:16" x14ac:dyDescent="0.35">
      <c r="A1548" s="13" t="s">
        <v>231</v>
      </c>
      <c r="B1548" s="11" t="s">
        <v>360</v>
      </c>
      <c r="C1548" s="11" t="s">
        <v>231</v>
      </c>
      <c r="D1548" s="7" t="s">
        <v>361</v>
      </c>
      <c r="E1548" s="13">
        <v>152.0140190124512</v>
      </c>
      <c r="F1548" s="12">
        <v>0</v>
      </c>
      <c r="G1548" s="13">
        <v>0</v>
      </c>
      <c r="H1548" s="11">
        <v>0</v>
      </c>
      <c r="I1548" s="11">
        <v>0</v>
      </c>
      <c r="J1548" s="11">
        <v>0</v>
      </c>
      <c r="K1548" s="12">
        <v>0</v>
      </c>
      <c r="L1548" s="13">
        <v>0</v>
      </c>
      <c r="M1548" s="11">
        <v>0</v>
      </c>
      <c r="N1548" s="11">
        <v>0</v>
      </c>
      <c r="O1548" s="11">
        <v>0</v>
      </c>
      <c r="P1548" s="12">
        <v>0</v>
      </c>
    </row>
    <row r="1549" spans="1:16" x14ac:dyDescent="0.35">
      <c r="A1549" s="13" t="s">
        <v>231</v>
      </c>
      <c r="B1549" s="11" t="s">
        <v>360</v>
      </c>
      <c r="C1549" s="11" t="s">
        <v>231</v>
      </c>
      <c r="D1549" s="7" t="s">
        <v>124</v>
      </c>
      <c r="E1549" s="13">
        <v>312.33885002136219</v>
      </c>
      <c r="F1549" s="12">
        <v>4</v>
      </c>
      <c r="G1549" s="13">
        <v>0</v>
      </c>
      <c r="H1549" s="11">
        <v>0</v>
      </c>
      <c r="I1549" s="11">
        <v>0</v>
      </c>
      <c r="J1549" s="11">
        <v>124.93554000854488</v>
      </c>
      <c r="K1549" s="12">
        <v>124.93554000854488</v>
      </c>
      <c r="L1549" s="13">
        <v>0</v>
      </c>
      <c r="M1549" s="11">
        <v>0</v>
      </c>
      <c r="N1549" s="11">
        <v>0</v>
      </c>
      <c r="O1549" s="11">
        <v>0</v>
      </c>
      <c r="P1549" s="12">
        <v>0</v>
      </c>
    </row>
    <row r="1550" spans="1:16" x14ac:dyDescent="0.35">
      <c r="A1550" s="13" t="s">
        <v>231</v>
      </c>
      <c r="B1550" s="11" t="s">
        <v>360</v>
      </c>
      <c r="C1550" s="11" t="s">
        <v>231</v>
      </c>
      <c r="D1550" s="7" t="s">
        <v>33</v>
      </c>
      <c r="E1550" s="13">
        <v>1098.3275453150272</v>
      </c>
      <c r="F1550" s="12">
        <v>3.5</v>
      </c>
      <c r="G1550" s="13">
        <v>123.01268507528306</v>
      </c>
      <c r="H1550" s="11">
        <v>184.51902761292459</v>
      </c>
      <c r="I1550" s="11">
        <v>0</v>
      </c>
      <c r="J1550" s="11">
        <v>0</v>
      </c>
      <c r="K1550" s="12">
        <v>307.53171268820768</v>
      </c>
      <c r="L1550" s="13">
        <v>0</v>
      </c>
      <c r="M1550" s="11">
        <v>0</v>
      </c>
      <c r="N1550" s="11">
        <v>0</v>
      </c>
      <c r="O1550" s="11">
        <v>0</v>
      </c>
      <c r="P1550" s="12">
        <v>0</v>
      </c>
    </row>
    <row r="1551" spans="1:16" x14ac:dyDescent="0.35">
      <c r="A1551" s="13" t="s">
        <v>231</v>
      </c>
      <c r="B1551" s="11" t="s">
        <v>360</v>
      </c>
      <c r="C1551" s="11" t="s">
        <v>231</v>
      </c>
      <c r="D1551" s="7" t="s">
        <v>182</v>
      </c>
      <c r="E1551" s="13">
        <v>119.31086301803589</v>
      </c>
      <c r="F1551" s="12">
        <v>3.5</v>
      </c>
      <c r="G1551" s="13">
        <v>13.362816658020019</v>
      </c>
      <c r="H1551" s="11">
        <v>20.044224987030031</v>
      </c>
      <c r="I1551" s="11">
        <v>0</v>
      </c>
      <c r="J1551" s="11">
        <v>0</v>
      </c>
      <c r="K1551" s="12">
        <v>33.40704164505005</v>
      </c>
      <c r="L1551" s="13">
        <v>0</v>
      </c>
      <c r="M1551" s="11">
        <v>0</v>
      </c>
      <c r="N1551" s="11">
        <v>0</v>
      </c>
      <c r="O1551" s="11">
        <v>0</v>
      </c>
      <c r="P1551" s="12">
        <v>0</v>
      </c>
    </row>
    <row r="1552" spans="1:16" x14ac:dyDescent="0.35">
      <c r="A1552" s="13" t="s">
        <v>231</v>
      </c>
      <c r="B1552" s="11" t="s">
        <v>360</v>
      </c>
      <c r="C1552" s="11" t="s">
        <v>231</v>
      </c>
      <c r="D1552" s="7" t="s">
        <v>125</v>
      </c>
      <c r="E1552" s="13">
        <v>16.371424794197079</v>
      </c>
      <c r="F1552" s="12">
        <v>2.5</v>
      </c>
      <c r="G1552" s="13">
        <v>0</v>
      </c>
      <c r="H1552" s="11">
        <v>0</v>
      </c>
      <c r="I1552" s="11">
        <v>0</v>
      </c>
      <c r="J1552" s="11">
        <v>4.0928561985492697</v>
      </c>
      <c r="K1552" s="12">
        <v>4.0928561985492697</v>
      </c>
      <c r="L1552" s="13">
        <v>0</v>
      </c>
      <c r="M1552" s="11">
        <v>0</v>
      </c>
      <c r="N1552" s="11">
        <v>0</v>
      </c>
      <c r="O1552" s="11">
        <v>0</v>
      </c>
      <c r="P1552" s="12">
        <v>0</v>
      </c>
    </row>
    <row r="1553" spans="1:16" x14ac:dyDescent="0.35">
      <c r="A1553" s="13" t="s">
        <v>231</v>
      </c>
      <c r="B1553" s="11" t="s">
        <v>360</v>
      </c>
      <c r="C1553" s="11" t="s">
        <v>231</v>
      </c>
      <c r="D1553" s="7" t="s">
        <v>282</v>
      </c>
      <c r="E1553" s="13">
        <v>4.0729789733886701</v>
      </c>
      <c r="F1553" s="12">
        <v>0</v>
      </c>
      <c r="G1553" s="13">
        <v>0</v>
      </c>
      <c r="H1553" s="11">
        <v>0</v>
      </c>
      <c r="I1553" s="11">
        <v>0</v>
      </c>
      <c r="J1553" s="11">
        <v>0</v>
      </c>
      <c r="K1553" s="12">
        <v>0</v>
      </c>
      <c r="L1553" s="13">
        <v>0</v>
      </c>
      <c r="M1553" s="11">
        <v>0</v>
      </c>
      <c r="N1553" s="11">
        <v>0</v>
      </c>
      <c r="O1553" s="11">
        <v>0</v>
      </c>
      <c r="P1553" s="12">
        <v>0</v>
      </c>
    </row>
    <row r="1554" spans="1:16" x14ac:dyDescent="0.35">
      <c r="A1554" s="13" t="s">
        <v>231</v>
      </c>
      <c r="B1554" s="11" t="s">
        <v>360</v>
      </c>
      <c r="C1554" s="11" t="s">
        <v>231</v>
      </c>
      <c r="D1554" s="7" t="s">
        <v>222</v>
      </c>
      <c r="E1554" s="13">
        <v>39.218589305877671</v>
      </c>
      <c r="F1554" s="12">
        <v>0</v>
      </c>
      <c r="G1554" s="13">
        <v>0</v>
      </c>
      <c r="H1554" s="11">
        <v>0</v>
      </c>
      <c r="I1554" s="11">
        <v>0</v>
      </c>
      <c r="J1554" s="11">
        <v>0</v>
      </c>
      <c r="K1554" s="12">
        <v>0</v>
      </c>
      <c r="L1554" s="13">
        <v>0</v>
      </c>
      <c r="M1554" s="11">
        <v>0</v>
      </c>
      <c r="N1554" s="11">
        <v>0</v>
      </c>
      <c r="O1554" s="11">
        <v>0</v>
      </c>
      <c r="P1554" s="12">
        <v>0</v>
      </c>
    </row>
    <row r="1555" spans="1:16" x14ac:dyDescent="0.35">
      <c r="A1555" s="13" t="s">
        <v>231</v>
      </c>
      <c r="B1555" s="11" t="s">
        <v>360</v>
      </c>
      <c r="C1555" s="11" t="s">
        <v>231</v>
      </c>
      <c r="D1555" s="7" t="s">
        <v>35</v>
      </c>
      <c r="E1555" s="13">
        <v>2.1175155639648402</v>
      </c>
      <c r="F1555" s="12">
        <v>0.6</v>
      </c>
      <c r="G1555" s="13">
        <v>0</v>
      </c>
      <c r="H1555" s="11">
        <v>0</v>
      </c>
      <c r="I1555" s="11">
        <v>6.35254669189452E-2</v>
      </c>
      <c r="J1555" s="11">
        <v>0</v>
      </c>
      <c r="K1555" s="12">
        <v>6.35254669189452E-2</v>
      </c>
      <c r="L1555" s="13">
        <v>0</v>
      </c>
      <c r="M1555" s="11">
        <v>0</v>
      </c>
      <c r="N1555" s="11">
        <v>1.2705093383789041E-2</v>
      </c>
      <c r="O1555" s="11">
        <v>0</v>
      </c>
      <c r="P1555" s="12">
        <v>1.2705093383789041E-2</v>
      </c>
    </row>
    <row r="1556" spans="1:16" x14ac:dyDescent="0.35">
      <c r="A1556" s="13" t="s">
        <v>231</v>
      </c>
      <c r="B1556" s="11" t="s">
        <v>360</v>
      </c>
      <c r="C1556" s="11" t="s">
        <v>231</v>
      </c>
      <c r="D1556" s="7" t="s">
        <v>36</v>
      </c>
      <c r="E1556" s="13">
        <v>674.92250728607178</v>
      </c>
      <c r="F1556" s="12">
        <v>5</v>
      </c>
      <c r="G1556" s="13">
        <v>67.492250728607175</v>
      </c>
      <c r="H1556" s="11">
        <v>0</v>
      </c>
      <c r="I1556" s="11">
        <v>0</v>
      </c>
      <c r="J1556" s="11">
        <v>0</v>
      </c>
      <c r="K1556" s="12">
        <v>67.492250728607175</v>
      </c>
      <c r="L1556" s="13">
        <v>33.746125364303587</v>
      </c>
      <c r="M1556" s="11">
        <v>0</v>
      </c>
      <c r="N1556" s="11">
        <v>0</v>
      </c>
      <c r="O1556" s="11">
        <v>0</v>
      </c>
      <c r="P1556" s="12">
        <v>33.746125364303587</v>
      </c>
    </row>
    <row r="1557" spans="1:16" x14ac:dyDescent="0.35">
      <c r="A1557" s="13" t="s">
        <v>231</v>
      </c>
      <c r="B1557" s="11" t="s">
        <v>360</v>
      </c>
      <c r="C1557" s="11" t="s">
        <v>231</v>
      </c>
      <c r="D1557" s="7" t="s">
        <v>37</v>
      </c>
      <c r="E1557" s="13">
        <v>98.855484962463393</v>
      </c>
      <c r="F1557" s="12">
        <v>3.5</v>
      </c>
      <c r="G1557" s="13">
        <v>0</v>
      </c>
      <c r="H1557" s="11">
        <v>0</v>
      </c>
      <c r="I1557" s="11">
        <v>0</v>
      </c>
      <c r="J1557" s="11">
        <v>17.299709868431094</v>
      </c>
      <c r="K1557" s="12">
        <v>17.299709868431094</v>
      </c>
      <c r="L1557" s="13">
        <v>0</v>
      </c>
      <c r="M1557" s="11">
        <v>0</v>
      </c>
      <c r="N1557" s="11">
        <v>0</v>
      </c>
      <c r="O1557" s="11">
        <v>10.379825921058655</v>
      </c>
      <c r="P1557" s="12">
        <v>10.379825921058655</v>
      </c>
    </row>
    <row r="1558" spans="1:16" x14ac:dyDescent="0.35">
      <c r="A1558" s="13" t="s">
        <v>231</v>
      </c>
      <c r="B1558" s="11" t="s">
        <v>360</v>
      </c>
      <c r="C1558" s="11" t="s">
        <v>231</v>
      </c>
      <c r="D1558" s="7" t="s">
        <v>160</v>
      </c>
      <c r="E1558" s="13">
        <v>110.91564607620235</v>
      </c>
      <c r="F1558" s="12">
        <v>0</v>
      </c>
      <c r="G1558" s="13">
        <v>0</v>
      </c>
      <c r="H1558" s="11">
        <v>0</v>
      </c>
      <c r="I1558" s="11">
        <v>0</v>
      </c>
      <c r="J1558" s="11">
        <v>0</v>
      </c>
      <c r="K1558" s="12">
        <v>0</v>
      </c>
      <c r="L1558" s="13">
        <v>0</v>
      </c>
      <c r="M1558" s="11">
        <v>0</v>
      </c>
      <c r="N1558" s="11">
        <v>0</v>
      </c>
      <c r="O1558" s="11">
        <v>0</v>
      </c>
      <c r="P1558" s="12">
        <v>0</v>
      </c>
    </row>
    <row r="1559" spans="1:16" x14ac:dyDescent="0.35">
      <c r="A1559" s="13" t="s">
        <v>231</v>
      </c>
      <c r="B1559" s="11" t="s">
        <v>360</v>
      </c>
      <c r="C1559" s="11" t="s">
        <v>231</v>
      </c>
      <c r="D1559" s="7" t="s">
        <v>161</v>
      </c>
      <c r="E1559" s="13">
        <v>159.51767453551301</v>
      </c>
      <c r="F1559" s="12">
        <v>0</v>
      </c>
      <c r="G1559" s="13">
        <v>0</v>
      </c>
      <c r="H1559" s="11">
        <v>0</v>
      </c>
      <c r="I1559" s="11">
        <v>0</v>
      </c>
      <c r="J1559" s="11">
        <v>0</v>
      </c>
      <c r="K1559" s="12">
        <v>0</v>
      </c>
      <c r="L1559" s="13">
        <v>0</v>
      </c>
      <c r="M1559" s="11">
        <v>0</v>
      </c>
      <c r="N1559" s="11">
        <v>0</v>
      </c>
      <c r="O1559" s="11">
        <v>0</v>
      </c>
      <c r="P1559" s="12">
        <v>0</v>
      </c>
    </row>
    <row r="1560" spans="1:16" x14ac:dyDescent="0.35">
      <c r="A1560" s="13" t="s">
        <v>231</v>
      </c>
      <c r="B1560" s="11" t="s">
        <v>360</v>
      </c>
      <c r="C1560" s="11" t="s">
        <v>231</v>
      </c>
      <c r="D1560" s="7" t="s">
        <v>197</v>
      </c>
      <c r="E1560" s="13">
        <v>526.15932655334473</v>
      </c>
      <c r="F1560" s="12">
        <v>3</v>
      </c>
      <c r="G1560" s="13">
        <v>0</v>
      </c>
      <c r="H1560" s="11">
        <v>0</v>
      </c>
      <c r="I1560" s="11">
        <v>0</v>
      </c>
      <c r="J1560" s="11">
        <v>157.84779796600344</v>
      </c>
      <c r="K1560" s="12">
        <v>157.84779796600344</v>
      </c>
      <c r="L1560" s="13">
        <v>0</v>
      </c>
      <c r="M1560" s="11">
        <v>0</v>
      </c>
      <c r="N1560" s="11">
        <v>0</v>
      </c>
      <c r="O1560" s="11">
        <v>0</v>
      </c>
      <c r="P1560" s="12">
        <v>0</v>
      </c>
    </row>
    <row r="1561" spans="1:16" x14ac:dyDescent="0.35">
      <c r="A1561" s="13" t="s">
        <v>231</v>
      </c>
      <c r="B1561" s="11" t="s">
        <v>360</v>
      </c>
      <c r="C1561" s="11" t="s">
        <v>231</v>
      </c>
      <c r="D1561" s="7" t="s">
        <v>232</v>
      </c>
      <c r="E1561" s="13">
        <v>76.985801696777372</v>
      </c>
      <c r="F1561" s="12">
        <v>0</v>
      </c>
      <c r="G1561" s="13">
        <v>0</v>
      </c>
      <c r="H1561" s="11">
        <v>0</v>
      </c>
      <c r="I1561" s="11">
        <v>0</v>
      </c>
      <c r="J1561" s="11">
        <v>0</v>
      </c>
      <c r="K1561" s="12">
        <v>0</v>
      </c>
      <c r="L1561" s="13">
        <v>0</v>
      </c>
      <c r="M1561" s="11">
        <v>0</v>
      </c>
      <c r="N1561" s="11">
        <v>0</v>
      </c>
      <c r="O1561" s="11">
        <v>0</v>
      </c>
      <c r="P1561" s="12">
        <v>0</v>
      </c>
    </row>
    <row r="1562" spans="1:16" x14ac:dyDescent="0.35">
      <c r="A1562" s="13" t="s">
        <v>231</v>
      </c>
      <c r="B1562" s="11" t="s">
        <v>360</v>
      </c>
      <c r="C1562" s="11" t="s">
        <v>231</v>
      </c>
      <c r="D1562" s="7" t="s">
        <v>38</v>
      </c>
      <c r="E1562" s="13">
        <v>242.76363980770122</v>
      </c>
      <c r="F1562" s="12">
        <v>7</v>
      </c>
      <c r="G1562" s="13">
        <v>33.986909573078172</v>
      </c>
      <c r="H1562" s="11">
        <v>50.980364359617255</v>
      </c>
      <c r="I1562" s="11">
        <v>0</v>
      </c>
      <c r="J1562" s="11">
        <v>0</v>
      </c>
      <c r="K1562" s="12">
        <v>84.967273932695434</v>
      </c>
      <c r="L1562" s="13">
        <v>0</v>
      </c>
      <c r="M1562" s="11">
        <v>0</v>
      </c>
      <c r="N1562" s="11">
        <v>0</v>
      </c>
      <c r="O1562" s="11">
        <v>0</v>
      </c>
      <c r="P1562" s="12">
        <v>0</v>
      </c>
    </row>
    <row r="1563" spans="1:16" x14ac:dyDescent="0.35">
      <c r="A1563" s="13" t="s">
        <v>231</v>
      </c>
      <c r="B1563" s="11" t="s">
        <v>360</v>
      </c>
      <c r="C1563" s="11" t="s">
        <v>231</v>
      </c>
      <c r="D1563" s="7" t="s">
        <v>128</v>
      </c>
      <c r="E1563" s="13">
        <v>294.95601010322576</v>
      </c>
      <c r="F1563" s="12">
        <v>7</v>
      </c>
      <c r="G1563" s="13">
        <v>41.293841414451613</v>
      </c>
      <c r="H1563" s="11">
        <v>61.940762121677409</v>
      </c>
      <c r="I1563" s="11">
        <v>0</v>
      </c>
      <c r="J1563" s="11">
        <v>0</v>
      </c>
      <c r="K1563" s="12">
        <v>103.23460353612901</v>
      </c>
      <c r="L1563" s="13">
        <v>0</v>
      </c>
      <c r="M1563" s="11">
        <v>0</v>
      </c>
      <c r="N1563" s="11">
        <v>0</v>
      </c>
      <c r="O1563" s="11">
        <v>0</v>
      </c>
      <c r="P1563" s="12">
        <v>0</v>
      </c>
    </row>
    <row r="1564" spans="1:16" x14ac:dyDescent="0.35">
      <c r="A1564" s="13" t="s">
        <v>231</v>
      </c>
      <c r="B1564" s="11" t="s">
        <v>360</v>
      </c>
      <c r="C1564" s="11" t="s">
        <v>231</v>
      </c>
      <c r="D1564" s="7" t="s">
        <v>233</v>
      </c>
      <c r="E1564" s="13">
        <v>6.3843722343444798</v>
      </c>
      <c r="F1564" s="12">
        <v>0</v>
      </c>
      <c r="G1564" s="13">
        <v>0</v>
      </c>
      <c r="H1564" s="11">
        <v>0</v>
      </c>
      <c r="I1564" s="11">
        <v>0</v>
      </c>
      <c r="J1564" s="11">
        <v>0</v>
      </c>
      <c r="K1564" s="12">
        <v>0</v>
      </c>
      <c r="L1564" s="13">
        <v>0</v>
      </c>
      <c r="M1564" s="11">
        <v>0</v>
      </c>
      <c r="N1564" s="11">
        <v>0</v>
      </c>
      <c r="O1564" s="11">
        <v>0</v>
      </c>
      <c r="P1564" s="12">
        <v>0</v>
      </c>
    </row>
    <row r="1565" spans="1:16" x14ac:dyDescent="0.35">
      <c r="A1565" s="13" t="s">
        <v>231</v>
      </c>
      <c r="B1565" s="11" t="s">
        <v>360</v>
      </c>
      <c r="C1565" s="11" t="s">
        <v>231</v>
      </c>
      <c r="D1565" s="7" t="s">
        <v>224</v>
      </c>
      <c r="E1565" s="13">
        <v>3020.1610987782469</v>
      </c>
      <c r="F1565" s="12">
        <v>4</v>
      </c>
      <c r="G1565" s="13">
        <v>0</v>
      </c>
      <c r="H1565" s="11">
        <v>0</v>
      </c>
      <c r="I1565" s="11">
        <v>0</v>
      </c>
      <c r="J1565" s="11">
        <v>1208.0644395112988</v>
      </c>
      <c r="K1565" s="12">
        <v>1208.0644395112988</v>
      </c>
      <c r="L1565" s="13">
        <v>0</v>
      </c>
      <c r="M1565" s="11">
        <v>0</v>
      </c>
      <c r="N1565" s="11">
        <v>0</v>
      </c>
      <c r="O1565" s="11">
        <v>120.80644395112988</v>
      </c>
      <c r="P1565" s="12">
        <v>120.80644395112988</v>
      </c>
    </row>
    <row r="1566" spans="1:16" x14ac:dyDescent="0.35">
      <c r="A1566" s="13" t="s">
        <v>231</v>
      </c>
      <c r="B1566" s="11" t="s">
        <v>360</v>
      </c>
      <c r="C1566" s="11" t="s">
        <v>231</v>
      </c>
      <c r="D1566" s="7" t="s">
        <v>362</v>
      </c>
      <c r="E1566" s="13">
        <v>3.6444957256317099</v>
      </c>
      <c r="F1566" s="12">
        <v>0</v>
      </c>
      <c r="G1566" s="13">
        <v>0</v>
      </c>
      <c r="H1566" s="11">
        <v>0</v>
      </c>
      <c r="I1566" s="11">
        <v>0</v>
      </c>
      <c r="J1566" s="11">
        <v>0</v>
      </c>
      <c r="K1566" s="12">
        <v>0</v>
      </c>
      <c r="L1566" s="13">
        <v>0</v>
      </c>
      <c r="M1566" s="11">
        <v>0</v>
      </c>
      <c r="N1566" s="11">
        <v>0</v>
      </c>
      <c r="O1566" s="11">
        <v>0</v>
      </c>
      <c r="P1566" s="12">
        <v>0</v>
      </c>
    </row>
    <row r="1567" spans="1:16" x14ac:dyDescent="0.35">
      <c r="A1567" s="13" t="s">
        <v>231</v>
      </c>
      <c r="B1567" s="11" t="s">
        <v>360</v>
      </c>
      <c r="C1567" s="11" t="s">
        <v>231</v>
      </c>
      <c r="D1567" s="7" t="s">
        <v>285</v>
      </c>
      <c r="E1567" s="13">
        <v>14.470395088195801</v>
      </c>
      <c r="F1567" s="12">
        <v>0</v>
      </c>
      <c r="G1567" s="13">
        <v>0</v>
      </c>
      <c r="H1567" s="11">
        <v>0</v>
      </c>
      <c r="I1567" s="11">
        <v>0</v>
      </c>
      <c r="J1567" s="11">
        <v>0</v>
      </c>
      <c r="K1567" s="12">
        <v>0</v>
      </c>
      <c r="L1567" s="13">
        <v>0</v>
      </c>
      <c r="M1567" s="11">
        <v>0</v>
      </c>
      <c r="N1567" s="11">
        <v>0</v>
      </c>
      <c r="O1567" s="11">
        <v>0</v>
      </c>
      <c r="P1567" s="12">
        <v>0</v>
      </c>
    </row>
    <row r="1568" spans="1:16" x14ac:dyDescent="0.35">
      <c r="A1568" s="13" t="s">
        <v>231</v>
      </c>
      <c r="B1568" s="11" t="s">
        <v>360</v>
      </c>
      <c r="C1568" s="11" t="s">
        <v>231</v>
      </c>
      <c r="D1568" s="7" t="s">
        <v>163</v>
      </c>
      <c r="E1568" s="13">
        <v>19.765498161315961</v>
      </c>
      <c r="F1568" s="12">
        <v>0</v>
      </c>
      <c r="G1568" s="13">
        <v>0</v>
      </c>
      <c r="H1568" s="11">
        <v>0</v>
      </c>
      <c r="I1568" s="11">
        <v>0</v>
      </c>
      <c r="J1568" s="11">
        <v>0</v>
      </c>
      <c r="K1568" s="12">
        <v>0</v>
      </c>
      <c r="L1568" s="13">
        <v>0</v>
      </c>
      <c r="M1568" s="11">
        <v>0</v>
      </c>
      <c r="N1568" s="11">
        <v>0</v>
      </c>
      <c r="O1568" s="11">
        <v>0</v>
      </c>
      <c r="P1568" s="12">
        <v>0</v>
      </c>
    </row>
    <row r="1569" spans="1:16" x14ac:dyDescent="0.35">
      <c r="A1569" s="13" t="s">
        <v>231</v>
      </c>
      <c r="B1569" s="11" t="s">
        <v>360</v>
      </c>
      <c r="C1569" s="11" t="s">
        <v>231</v>
      </c>
      <c r="D1569" s="7" t="s">
        <v>363</v>
      </c>
      <c r="E1569" s="13">
        <v>2.3710711002349898</v>
      </c>
      <c r="F1569" s="12">
        <v>0</v>
      </c>
      <c r="G1569" s="13">
        <v>0</v>
      </c>
      <c r="H1569" s="11">
        <v>0</v>
      </c>
      <c r="I1569" s="11">
        <v>0</v>
      </c>
      <c r="J1569" s="11">
        <v>0</v>
      </c>
      <c r="K1569" s="12">
        <v>0</v>
      </c>
      <c r="L1569" s="13">
        <v>0</v>
      </c>
      <c r="M1569" s="11">
        <v>0</v>
      </c>
      <c r="N1569" s="11">
        <v>0</v>
      </c>
      <c r="O1569" s="11">
        <v>0</v>
      </c>
      <c r="P1569" s="12">
        <v>0</v>
      </c>
    </row>
    <row r="1570" spans="1:16" x14ac:dyDescent="0.35">
      <c r="A1570" s="13" t="s">
        <v>231</v>
      </c>
      <c r="B1570" s="11" t="s">
        <v>360</v>
      </c>
      <c r="C1570" s="11" t="s">
        <v>231</v>
      </c>
      <c r="D1570" s="7" t="s">
        <v>267</v>
      </c>
      <c r="E1570" s="13">
        <v>57.147060155868616</v>
      </c>
      <c r="F1570" s="12">
        <v>0</v>
      </c>
      <c r="G1570" s="13">
        <v>0</v>
      </c>
      <c r="H1570" s="11">
        <v>0</v>
      </c>
      <c r="I1570" s="11">
        <v>0</v>
      </c>
      <c r="J1570" s="11">
        <v>0</v>
      </c>
      <c r="K1570" s="12">
        <v>0</v>
      </c>
      <c r="L1570" s="13">
        <v>0</v>
      </c>
      <c r="M1570" s="11">
        <v>0</v>
      </c>
      <c r="N1570" s="11">
        <v>0</v>
      </c>
      <c r="O1570" s="11">
        <v>0</v>
      </c>
      <c r="P1570" s="12">
        <v>0</v>
      </c>
    </row>
    <row r="1571" spans="1:16" x14ac:dyDescent="0.35">
      <c r="A1571" s="13" t="s">
        <v>231</v>
      </c>
      <c r="B1571" s="11" t="s">
        <v>360</v>
      </c>
      <c r="C1571" s="11" t="s">
        <v>231</v>
      </c>
      <c r="D1571" s="7" t="s">
        <v>40</v>
      </c>
      <c r="E1571" s="13">
        <v>2170.574359118938</v>
      </c>
      <c r="F1571" s="12">
        <v>0</v>
      </c>
      <c r="G1571" s="13">
        <v>0</v>
      </c>
      <c r="H1571" s="11">
        <v>0</v>
      </c>
      <c r="I1571" s="11">
        <v>0</v>
      </c>
      <c r="J1571" s="11">
        <v>0</v>
      </c>
      <c r="K1571" s="12">
        <v>0</v>
      </c>
      <c r="L1571" s="13">
        <v>0</v>
      </c>
      <c r="M1571" s="11">
        <v>0</v>
      </c>
      <c r="N1571" s="11">
        <v>0</v>
      </c>
      <c r="O1571" s="11">
        <v>0</v>
      </c>
      <c r="P1571" s="12">
        <v>0</v>
      </c>
    </row>
    <row r="1572" spans="1:16" x14ac:dyDescent="0.35">
      <c r="A1572" s="13" t="s">
        <v>231</v>
      </c>
      <c r="B1572" s="11" t="s">
        <v>360</v>
      </c>
      <c r="C1572" s="11" t="s">
        <v>231</v>
      </c>
      <c r="D1572" s="7" t="s">
        <v>41</v>
      </c>
      <c r="E1572" s="13">
        <v>953.37788200378463</v>
      </c>
      <c r="F1572" s="12">
        <v>0</v>
      </c>
      <c r="G1572" s="13">
        <v>0</v>
      </c>
      <c r="H1572" s="11">
        <v>0</v>
      </c>
      <c r="I1572" s="11">
        <v>0</v>
      </c>
      <c r="J1572" s="11">
        <v>0</v>
      </c>
      <c r="K1572" s="12">
        <v>0</v>
      </c>
      <c r="L1572" s="13">
        <v>0</v>
      </c>
      <c r="M1572" s="11">
        <v>0</v>
      </c>
      <c r="N1572" s="11">
        <v>0</v>
      </c>
      <c r="O1572" s="11">
        <v>0</v>
      </c>
      <c r="P1572" s="12">
        <v>0</v>
      </c>
    </row>
    <row r="1573" spans="1:16" x14ac:dyDescent="0.35">
      <c r="A1573" s="13" t="s">
        <v>231</v>
      </c>
      <c r="B1573" s="11" t="s">
        <v>360</v>
      </c>
      <c r="C1573" s="11" t="s">
        <v>231</v>
      </c>
      <c r="D1573" s="7" t="s">
        <v>106</v>
      </c>
      <c r="E1573" s="13">
        <v>8.1444637775421196</v>
      </c>
      <c r="F1573" s="12">
        <v>4</v>
      </c>
      <c r="G1573" s="13">
        <v>3.2577855110168481</v>
      </c>
      <c r="H1573" s="11">
        <v>0</v>
      </c>
      <c r="I1573" s="11">
        <v>0</v>
      </c>
      <c r="J1573" s="11">
        <v>0</v>
      </c>
      <c r="K1573" s="12">
        <v>3.2577855110168481</v>
      </c>
      <c r="L1573" s="13">
        <v>0.3257785511016848</v>
      </c>
      <c r="M1573" s="11">
        <v>0</v>
      </c>
      <c r="N1573" s="11">
        <v>0</v>
      </c>
      <c r="O1573" s="11">
        <v>0</v>
      </c>
      <c r="P1573" s="12">
        <v>0.3257785511016848</v>
      </c>
    </row>
    <row r="1574" spans="1:16" x14ac:dyDescent="0.35">
      <c r="A1574" s="13" t="s">
        <v>231</v>
      </c>
      <c r="B1574" s="11" t="s">
        <v>360</v>
      </c>
      <c r="C1574" s="11" t="s">
        <v>231</v>
      </c>
      <c r="D1574" s="7" t="s">
        <v>226</v>
      </c>
      <c r="E1574" s="13">
        <v>133.1075422763825</v>
      </c>
      <c r="F1574" s="12">
        <v>6</v>
      </c>
      <c r="G1574" s="13">
        <v>0</v>
      </c>
      <c r="H1574" s="11">
        <v>0</v>
      </c>
      <c r="I1574" s="11">
        <v>0</v>
      </c>
      <c r="J1574" s="11">
        <v>39.932262682914754</v>
      </c>
      <c r="K1574" s="12">
        <v>39.932262682914754</v>
      </c>
      <c r="L1574" s="13">
        <v>0</v>
      </c>
      <c r="M1574" s="11">
        <v>0</v>
      </c>
      <c r="N1574" s="11">
        <v>0</v>
      </c>
      <c r="O1574" s="11">
        <v>0</v>
      </c>
      <c r="P1574" s="12">
        <v>0</v>
      </c>
    </row>
    <row r="1575" spans="1:16" x14ac:dyDescent="0.35">
      <c r="A1575" s="13" t="s">
        <v>231</v>
      </c>
      <c r="B1575" s="11" t="s">
        <v>360</v>
      </c>
      <c r="C1575" s="11" t="s">
        <v>231</v>
      </c>
      <c r="D1575" s="7" t="s">
        <v>42</v>
      </c>
      <c r="E1575" s="13">
        <v>68.147446528077126</v>
      </c>
      <c r="F1575" s="12">
        <v>6</v>
      </c>
      <c r="G1575" s="13">
        <v>5.1110584896057851</v>
      </c>
      <c r="H1575" s="11">
        <v>5.1110584896057851</v>
      </c>
      <c r="I1575" s="11">
        <v>5.1110584896057851</v>
      </c>
      <c r="J1575" s="11">
        <v>5.1110584896057851</v>
      </c>
      <c r="K1575" s="12">
        <v>20.444233958423141</v>
      </c>
      <c r="L1575" s="13">
        <v>0</v>
      </c>
      <c r="M1575" s="11">
        <v>0</v>
      </c>
      <c r="N1575" s="11">
        <v>0</v>
      </c>
      <c r="O1575" s="11">
        <v>0</v>
      </c>
      <c r="P1575" s="12">
        <v>0</v>
      </c>
    </row>
    <row r="1576" spans="1:16" x14ac:dyDescent="0.35">
      <c r="A1576" s="13" t="s">
        <v>231</v>
      </c>
      <c r="B1576" s="11" t="s">
        <v>360</v>
      </c>
      <c r="C1576" s="11" t="s">
        <v>26</v>
      </c>
      <c r="D1576" s="7" t="s">
        <v>43</v>
      </c>
      <c r="E1576" s="13">
        <v>202.24388694763149</v>
      </c>
      <c r="F1576" s="12">
        <v>3</v>
      </c>
      <c r="G1576" s="13">
        <v>7.5841457605361819</v>
      </c>
      <c r="H1576" s="11">
        <v>7.5841457605361819</v>
      </c>
      <c r="I1576" s="11">
        <v>7.5841457605361819</v>
      </c>
      <c r="J1576" s="11">
        <v>7.5841457605361819</v>
      </c>
      <c r="K1576" s="12">
        <v>30.336583042144728</v>
      </c>
      <c r="L1576" s="13">
        <v>0</v>
      </c>
      <c r="M1576" s="11">
        <v>0</v>
      </c>
      <c r="N1576" s="11">
        <v>0</v>
      </c>
      <c r="O1576" s="11">
        <v>0</v>
      </c>
      <c r="P1576" s="12">
        <v>0</v>
      </c>
    </row>
    <row r="1577" spans="1:16" x14ac:dyDescent="0.35">
      <c r="A1577" s="13" t="s">
        <v>231</v>
      </c>
      <c r="B1577" s="11" t="s">
        <v>360</v>
      </c>
      <c r="C1577" s="11" t="s">
        <v>231</v>
      </c>
      <c r="D1577" s="7" t="s">
        <v>43</v>
      </c>
      <c r="E1577" s="13">
        <v>3743.2338591516022</v>
      </c>
      <c r="F1577" s="12">
        <v>3</v>
      </c>
      <c r="G1577" s="13">
        <v>140.37126971818512</v>
      </c>
      <c r="H1577" s="11">
        <v>140.37126971818512</v>
      </c>
      <c r="I1577" s="11">
        <v>140.37126971818512</v>
      </c>
      <c r="J1577" s="11">
        <v>140.37126971818512</v>
      </c>
      <c r="K1577" s="12">
        <v>561.48507887274047</v>
      </c>
      <c r="L1577" s="13">
        <v>0</v>
      </c>
      <c r="M1577" s="11">
        <v>0</v>
      </c>
      <c r="N1577" s="11">
        <v>0</v>
      </c>
      <c r="O1577" s="11">
        <v>0</v>
      </c>
      <c r="P1577" s="12">
        <v>0</v>
      </c>
    </row>
    <row r="1578" spans="1:16" x14ac:dyDescent="0.35">
      <c r="A1578" s="13" t="s">
        <v>231</v>
      </c>
      <c r="B1578" s="11" t="s">
        <v>360</v>
      </c>
      <c r="C1578" s="11" t="s">
        <v>231</v>
      </c>
      <c r="D1578" s="7" t="s">
        <v>364</v>
      </c>
      <c r="E1578" s="13">
        <v>4.5911517143249503</v>
      </c>
      <c r="F1578" s="12">
        <v>0</v>
      </c>
      <c r="G1578" s="13">
        <v>0</v>
      </c>
      <c r="H1578" s="11">
        <v>0</v>
      </c>
      <c r="I1578" s="11">
        <v>0</v>
      </c>
      <c r="J1578" s="11">
        <v>0</v>
      </c>
      <c r="K1578" s="12">
        <v>0</v>
      </c>
      <c r="L1578" s="13">
        <v>0</v>
      </c>
      <c r="M1578" s="11">
        <v>0</v>
      </c>
      <c r="N1578" s="11">
        <v>0</v>
      </c>
      <c r="O1578" s="11">
        <v>0</v>
      </c>
      <c r="P1578" s="12">
        <v>0</v>
      </c>
    </row>
    <row r="1579" spans="1:16" x14ac:dyDescent="0.35">
      <c r="A1579" s="13" t="s">
        <v>231</v>
      </c>
      <c r="B1579" s="11" t="s">
        <v>360</v>
      </c>
      <c r="C1579" s="11" t="s">
        <v>231</v>
      </c>
      <c r="D1579" s="7" t="s">
        <v>365</v>
      </c>
      <c r="E1579" s="13">
        <v>1.6906533241271999</v>
      </c>
      <c r="F1579" s="12">
        <v>0</v>
      </c>
      <c r="G1579" s="13">
        <v>0</v>
      </c>
      <c r="H1579" s="11">
        <v>0</v>
      </c>
      <c r="I1579" s="11">
        <v>0</v>
      </c>
      <c r="J1579" s="11">
        <v>0</v>
      </c>
      <c r="K1579" s="12">
        <v>0</v>
      </c>
      <c r="L1579" s="13">
        <v>0</v>
      </c>
      <c r="M1579" s="11">
        <v>0</v>
      </c>
      <c r="N1579" s="11">
        <v>0</v>
      </c>
      <c r="O1579" s="11">
        <v>0</v>
      </c>
      <c r="P1579" s="12">
        <v>0</v>
      </c>
    </row>
    <row r="1580" spans="1:16" x14ac:dyDescent="0.35">
      <c r="A1580" s="13" t="s">
        <v>231</v>
      </c>
      <c r="B1580" s="11" t="s">
        <v>360</v>
      </c>
      <c r="C1580" s="11" t="s">
        <v>231</v>
      </c>
      <c r="D1580" s="7" t="s">
        <v>268</v>
      </c>
      <c r="E1580" s="13">
        <v>8.0629750490188599</v>
      </c>
      <c r="F1580" s="12">
        <v>0</v>
      </c>
      <c r="G1580" s="13">
        <v>0</v>
      </c>
      <c r="H1580" s="11">
        <v>0</v>
      </c>
      <c r="I1580" s="11">
        <v>0</v>
      </c>
      <c r="J1580" s="11">
        <v>0</v>
      </c>
      <c r="K1580" s="12">
        <v>0</v>
      </c>
      <c r="L1580" s="13">
        <v>0</v>
      </c>
      <c r="M1580" s="11">
        <v>0</v>
      </c>
      <c r="N1580" s="11">
        <v>0</v>
      </c>
      <c r="O1580" s="11">
        <v>0</v>
      </c>
      <c r="P1580" s="12">
        <v>0</v>
      </c>
    </row>
    <row r="1581" spans="1:16" x14ac:dyDescent="0.35">
      <c r="A1581" s="13" t="s">
        <v>231</v>
      </c>
      <c r="B1581" s="11" t="s">
        <v>360</v>
      </c>
      <c r="C1581" s="11" t="s">
        <v>231</v>
      </c>
      <c r="D1581" s="7" t="s">
        <v>288</v>
      </c>
      <c r="E1581" s="13">
        <v>7.8162686824798495</v>
      </c>
      <c r="F1581" s="12">
        <v>0</v>
      </c>
      <c r="G1581" s="13">
        <v>0</v>
      </c>
      <c r="H1581" s="11">
        <v>0</v>
      </c>
      <c r="I1581" s="11">
        <v>0</v>
      </c>
      <c r="J1581" s="11">
        <v>0</v>
      </c>
      <c r="K1581" s="12">
        <v>0</v>
      </c>
      <c r="L1581" s="13">
        <v>0</v>
      </c>
      <c r="M1581" s="11">
        <v>0</v>
      </c>
      <c r="N1581" s="11">
        <v>0</v>
      </c>
      <c r="O1581" s="11">
        <v>0</v>
      </c>
      <c r="P1581" s="12">
        <v>0</v>
      </c>
    </row>
    <row r="1582" spans="1:16" x14ac:dyDescent="0.35">
      <c r="A1582" s="13" t="s">
        <v>231</v>
      </c>
      <c r="B1582" s="11" t="s">
        <v>360</v>
      </c>
      <c r="C1582" s="11" t="s">
        <v>231</v>
      </c>
      <c r="D1582" s="7" t="s">
        <v>239</v>
      </c>
      <c r="E1582" s="13">
        <v>177.0327529907226</v>
      </c>
      <c r="F1582" s="12">
        <v>0</v>
      </c>
      <c r="G1582" s="13">
        <v>0</v>
      </c>
      <c r="H1582" s="11">
        <v>0</v>
      </c>
      <c r="I1582" s="11">
        <v>0</v>
      </c>
      <c r="J1582" s="11">
        <v>0</v>
      </c>
      <c r="K1582" s="12">
        <v>0</v>
      </c>
      <c r="L1582" s="13">
        <v>0</v>
      </c>
      <c r="M1582" s="11">
        <v>0</v>
      </c>
      <c r="N1582" s="11">
        <v>0</v>
      </c>
      <c r="O1582" s="11">
        <v>0</v>
      </c>
      <c r="P1582" s="12">
        <v>0</v>
      </c>
    </row>
    <row r="1583" spans="1:16" x14ac:dyDescent="0.35">
      <c r="A1583" s="13" t="s">
        <v>231</v>
      </c>
      <c r="B1583" s="11" t="s">
        <v>360</v>
      </c>
      <c r="C1583" s="11" t="s">
        <v>231</v>
      </c>
      <c r="D1583" s="7" t="s">
        <v>173</v>
      </c>
      <c r="E1583" s="13">
        <v>10.8990135192871</v>
      </c>
      <c r="F1583" s="12">
        <v>5</v>
      </c>
      <c r="G1583" s="13">
        <v>0</v>
      </c>
      <c r="H1583" s="11">
        <v>0</v>
      </c>
      <c r="I1583" s="11">
        <v>0</v>
      </c>
      <c r="J1583" s="11">
        <v>10.8990135192871</v>
      </c>
      <c r="K1583" s="12">
        <v>10.8990135192871</v>
      </c>
      <c r="L1583" s="13">
        <v>0</v>
      </c>
      <c r="M1583" s="11">
        <v>0</v>
      </c>
      <c r="N1583" s="11">
        <v>0</v>
      </c>
      <c r="O1583" s="11">
        <v>0</v>
      </c>
      <c r="P1583" s="12">
        <v>0</v>
      </c>
    </row>
    <row r="1584" spans="1:16" x14ac:dyDescent="0.35">
      <c r="A1584" s="13" t="s">
        <v>231</v>
      </c>
      <c r="B1584" s="11" t="s">
        <v>360</v>
      </c>
      <c r="C1584" s="11" t="s">
        <v>231</v>
      </c>
      <c r="D1584" s="7" t="s">
        <v>240</v>
      </c>
      <c r="E1584" s="13">
        <v>3.15890264511108</v>
      </c>
      <c r="F1584" s="12">
        <v>0</v>
      </c>
      <c r="G1584" s="13">
        <v>0</v>
      </c>
      <c r="H1584" s="11">
        <v>0</v>
      </c>
      <c r="I1584" s="11">
        <v>0</v>
      </c>
      <c r="J1584" s="11">
        <v>0</v>
      </c>
      <c r="K1584" s="12">
        <v>0</v>
      </c>
      <c r="L1584" s="13">
        <v>0</v>
      </c>
      <c r="M1584" s="11">
        <v>0</v>
      </c>
      <c r="N1584" s="11">
        <v>0</v>
      </c>
      <c r="O1584" s="11">
        <v>0</v>
      </c>
      <c r="P1584" s="12">
        <v>0</v>
      </c>
    </row>
    <row r="1585" spans="1:16" x14ac:dyDescent="0.35">
      <c r="A1585" s="13" t="s">
        <v>231</v>
      </c>
      <c r="B1585" s="11" t="s">
        <v>360</v>
      </c>
      <c r="C1585" s="11" t="s">
        <v>231</v>
      </c>
      <c r="D1585" s="7" t="s">
        <v>83</v>
      </c>
      <c r="E1585" s="13">
        <v>293.70509248971939</v>
      </c>
      <c r="F1585" s="12">
        <v>4</v>
      </c>
      <c r="G1585" s="13">
        <v>37.59425183868408</v>
      </c>
      <c r="H1585" s="11">
        <v>56.391377758026124</v>
      </c>
      <c r="I1585" s="11">
        <v>0</v>
      </c>
      <c r="J1585" s="11">
        <v>0</v>
      </c>
      <c r="K1585" s="12">
        <v>93.985629596710197</v>
      </c>
      <c r="L1585" s="13">
        <v>0</v>
      </c>
      <c r="M1585" s="11">
        <v>0</v>
      </c>
      <c r="N1585" s="11">
        <v>0</v>
      </c>
      <c r="O1585" s="11">
        <v>0</v>
      </c>
      <c r="P1585" s="12">
        <v>0</v>
      </c>
    </row>
    <row r="1586" spans="1:16" x14ac:dyDescent="0.35">
      <c r="A1586" s="13" t="s">
        <v>231</v>
      </c>
      <c r="B1586" s="11" t="s">
        <v>360</v>
      </c>
      <c r="C1586" s="11" t="s">
        <v>231</v>
      </c>
      <c r="D1586" s="7" t="s">
        <v>366</v>
      </c>
      <c r="E1586" s="13">
        <v>7.7072005271911603</v>
      </c>
      <c r="F1586" s="12">
        <v>0</v>
      </c>
      <c r="G1586" s="13">
        <v>0</v>
      </c>
      <c r="H1586" s="11">
        <v>0</v>
      </c>
      <c r="I1586" s="11">
        <v>0</v>
      </c>
      <c r="J1586" s="11">
        <v>0</v>
      </c>
      <c r="K1586" s="12">
        <v>0</v>
      </c>
      <c r="L1586" s="13">
        <v>0</v>
      </c>
      <c r="M1586" s="11">
        <v>0</v>
      </c>
      <c r="N1586" s="11">
        <v>0</v>
      </c>
      <c r="O1586" s="11">
        <v>0</v>
      </c>
      <c r="P1586" s="12">
        <v>0</v>
      </c>
    </row>
    <row r="1587" spans="1:16" x14ac:dyDescent="0.35">
      <c r="A1587" s="13" t="s">
        <v>231</v>
      </c>
      <c r="B1587" s="11" t="s">
        <v>360</v>
      </c>
      <c r="C1587" s="11" t="s">
        <v>231</v>
      </c>
      <c r="D1587" s="7" t="s">
        <v>131</v>
      </c>
      <c r="E1587" s="13">
        <v>293.0406278371812</v>
      </c>
      <c r="F1587" s="12">
        <v>6</v>
      </c>
      <c r="G1587" s="13">
        <v>56.263800544738793</v>
      </c>
      <c r="H1587" s="11">
        <v>84.395700817108192</v>
      </c>
      <c r="I1587" s="11">
        <v>0</v>
      </c>
      <c r="J1587" s="11">
        <v>0</v>
      </c>
      <c r="K1587" s="12">
        <v>140.65950136184699</v>
      </c>
      <c r="L1587" s="13">
        <v>0</v>
      </c>
      <c r="M1587" s="11">
        <v>0</v>
      </c>
      <c r="N1587" s="11">
        <v>0</v>
      </c>
      <c r="O1587" s="11">
        <v>0</v>
      </c>
      <c r="P1587" s="12">
        <v>0</v>
      </c>
    </row>
    <row r="1588" spans="1:16" x14ac:dyDescent="0.35">
      <c r="A1588" s="13" t="s">
        <v>231</v>
      </c>
      <c r="B1588" s="11" t="s">
        <v>360</v>
      </c>
      <c r="C1588" s="11" t="s">
        <v>231</v>
      </c>
      <c r="D1588" s="7" t="s">
        <v>45</v>
      </c>
      <c r="E1588" s="13">
        <v>521.11509758234013</v>
      </c>
      <c r="F1588" s="12">
        <v>1.25</v>
      </c>
      <c r="G1588" s="13">
        <v>65.139387197792516</v>
      </c>
      <c r="H1588" s="11">
        <v>0</v>
      </c>
      <c r="I1588" s="11">
        <v>0</v>
      </c>
      <c r="J1588" s="11">
        <v>0</v>
      </c>
      <c r="K1588" s="12">
        <v>65.139387197792516</v>
      </c>
      <c r="L1588" s="13">
        <v>6.5139387197792518</v>
      </c>
      <c r="M1588" s="11">
        <v>0</v>
      </c>
      <c r="N1588" s="11">
        <v>0</v>
      </c>
      <c r="O1588" s="11">
        <v>0</v>
      </c>
      <c r="P1588" s="12">
        <v>6.5139387197792518</v>
      </c>
    </row>
    <row r="1589" spans="1:16" x14ac:dyDescent="0.35">
      <c r="A1589" s="13" t="s">
        <v>231</v>
      </c>
      <c r="B1589" s="11" t="s">
        <v>360</v>
      </c>
      <c r="C1589" s="11" t="s">
        <v>26</v>
      </c>
      <c r="D1589" s="7" t="s">
        <v>46</v>
      </c>
      <c r="E1589" s="13">
        <v>48.415512084960902</v>
      </c>
      <c r="F1589" s="12">
        <v>1.25</v>
      </c>
      <c r="G1589" s="13">
        <v>3.0259695053100564</v>
      </c>
      <c r="H1589" s="11">
        <v>0</v>
      </c>
      <c r="I1589" s="11">
        <v>0</v>
      </c>
      <c r="J1589" s="11">
        <v>0</v>
      </c>
      <c r="K1589" s="12">
        <v>3.0259695053100564</v>
      </c>
      <c r="L1589" s="13">
        <v>24.207756042480451</v>
      </c>
      <c r="M1589" s="11">
        <v>0</v>
      </c>
      <c r="N1589" s="11">
        <v>0</v>
      </c>
      <c r="O1589" s="11">
        <v>0</v>
      </c>
      <c r="P1589" s="12">
        <v>24.207756042480451</v>
      </c>
    </row>
    <row r="1590" spans="1:16" x14ac:dyDescent="0.35">
      <c r="A1590" s="13" t="s">
        <v>231</v>
      </c>
      <c r="B1590" s="11" t="s">
        <v>360</v>
      </c>
      <c r="C1590" s="11" t="s">
        <v>231</v>
      </c>
      <c r="D1590" s="7" t="s">
        <v>46</v>
      </c>
      <c r="E1590" s="13">
        <v>1153.4060485363009</v>
      </c>
      <c r="F1590" s="12">
        <v>1.25</v>
      </c>
      <c r="G1590" s="13">
        <v>72.087878033518805</v>
      </c>
      <c r="H1590" s="11">
        <v>0</v>
      </c>
      <c r="I1590" s="11">
        <v>0</v>
      </c>
      <c r="J1590" s="11">
        <v>0</v>
      </c>
      <c r="K1590" s="12">
        <v>72.087878033518805</v>
      </c>
      <c r="L1590" s="13">
        <v>576.70302426815044</v>
      </c>
      <c r="M1590" s="11">
        <v>0</v>
      </c>
      <c r="N1590" s="11">
        <v>0</v>
      </c>
      <c r="O1590" s="11">
        <v>0</v>
      </c>
      <c r="P1590" s="12">
        <v>576.70302426815044</v>
      </c>
    </row>
    <row r="1591" spans="1:16" x14ac:dyDescent="0.35">
      <c r="A1591" s="13" t="s">
        <v>231</v>
      </c>
      <c r="B1591" s="11" t="s">
        <v>360</v>
      </c>
      <c r="C1591" s="11" t="s">
        <v>231</v>
      </c>
      <c r="D1591" s="7" t="s">
        <v>367</v>
      </c>
      <c r="E1591" s="13">
        <v>5.9626965522766096</v>
      </c>
      <c r="F1591" s="12">
        <v>0</v>
      </c>
      <c r="G1591" s="13">
        <v>0</v>
      </c>
      <c r="H1591" s="11">
        <v>0</v>
      </c>
      <c r="I1591" s="11">
        <v>0</v>
      </c>
      <c r="J1591" s="11">
        <v>0</v>
      </c>
      <c r="K1591" s="12">
        <v>0</v>
      </c>
      <c r="L1591" s="13">
        <v>0</v>
      </c>
      <c r="M1591" s="11">
        <v>0</v>
      </c>
      <c r="N1591" s="11">
        <v>0</v>
      </c>
      <c r="O1591" s="11">
        <v>0</v>
      </c>
      <c r="P1591" s="12">
        <v>0</v>
      </c>
    </row>
    <row r="1592" spans="1:16" x14ac:dyDescent="0.35">
      <c r="A1592" s="13" t="s">
        <v>231</v>
      </c>
      <c r="B1592" s="11" t="s">
        <v>360</v>
      </c>
      <c r="C1592" s="11" t="s">
        <v>231</v>
      </c>
      <c r="D1592" s="7" t="s">
        <v>107</v>
      </c>
      <c r="E1592" s="13">
        <v>24.18760585784911</v>
      </c>
      <c r="F1592" s="12">
        <v>3.5</v>
      </c>
      <c r="G1592" s="13">
        <v>2.5396986150741565</v>
      </c>
      <c r="H1592" s="11">
        <v>0</v>
      </c>
      <c r="I1592" s="11">
        <v>0</v>
      </c>
      <c r="J1592" s="11">
        <v>0</v>
      </c>
      <c r="K1592" s="12">
        <v>2.5396986150741565</v>
      </c>
      <c r="L1592" s="13">
        <v>0.84656620502471891</v>
      </c>
      <c r="M1592" s="11">
        <v>0</v>
      </c>
      <c r="N1592" s="11">
        <v>0</v>
      </c>
      <c r="O1592" s="11">
        <v>0</v>
      </c>
      <c r="P1592" s="12">
        <v>0.84656620502471891</v>
      </c>
    </row>
    <row r="1593" spans="1:16" x14ac:dyDescent="0.35">
      <c r="A1593" s="13" t="s">
        <v>231</v>
      </c>
      <c r="B1593" s="11" t="s">
        <v>360</v>
      </c>
      <c r="C1593" s="11" t="s">
        <v>26</v>
      </c>
      <c r="D1593" s="7" t="s">
        <v>47</v>
      </c>
      <c r="E1593" s="13">
        <v>243.18820953369141</v>
      </c>
      <c r="F1593" s="12">
        <v>0</v>
      </c>
      <c r="G1593" s="13">
        <v>0</v>
      </c>
      <c r="H1593" s="11">
        <v>0</v>
      </c>
      <c r="I1593" s="11">
        <v>0</v>
      </c>
      <c r="J1593" s="11">
        <v>0</v>
      </c>
      <c r="K1593" s="12">
        <v>0</v>
      </c>
      <c r="L1593" s="13">
        <v>0</v>
      </c>
      <c r="M1593" s="11">
        <v>0</v>
      </c>
      <c r="N1593" s="11">
        <v>0</v>
      </c>
      <c r="O1593" s="11">
        <v>0</v>
      </c>
      <c r="P1593" s="12">
        <v>0</v>
      </c>
    </row>
    <row r="1594" spans="1:16" x14ac:dyDescent="0.35">
      <c r="A1594" s="13" t="s">
        <v>231</v>
      </c>
      <c r="B1594" s="11" t="s">
        <v>360</v>
      </c>
      <c r="C1594" s="11" t="s">
        <v>231</v>
      </c>
      <c r="D1594" s="7" t="s">
        <v>47</v>
      </c>
      <c r="E1594" s="13">
        <v>2970.8875616788855</v>
      </c>
      <c r="F1594" s="12">
        <v>0</v>
      </c>
      <c r="G1594" s="13">
        <v>0</v>
      </c>
      <c r="H1594" s="11">
        <v>0</v>
      </c>
      <c r="I1594" s="11">
        <v>0</v>
      </c>
      <c r="J1594" s="11">
        <v>0</v>
      </c>
      <c r="K1594" s="12">
        <v>0</v>
      </c>
      <c r="L1594" s="13">
        <v>0</v>
      </c>
      <c r="M1594" s="11">
        <v>0</v>
      </c>
      <c r="N1594" s="11">
        <v>0</v>
      </c>
      <c r="O1594" s="11">
        <v>0</v>
      </c>
      <c r="P1594" s="12">
        <v>0</v>
      </c>
    </row>
    <row r="1595" spans="1:16" x14ac:dyDescent="0.35">
      <c r="A1595" s="13" t="s">
        <v>231</v>
      </c>
      <c r="B1595" s="11" t="s">
        <v>360</v>
      </c>
      <c r="C1595" s="11" t="s">
        <v>231</v>
      </c>
      <c r="D1595" s="7" t="s">
        <v>48</v>
      </c>
      <c r="E1595" s="13">
        <v>743.58495521545387</v>
      </c>
      <c r="F1595" s="12">
        <v>0</v>
      </c>
      <c r="G1595" s="13">
        <v>0</v>
      </c>
      <c r="H1595" s="11">
        <v>0</v>
      </c>
      <c r="I1595" s="11">
        <v>0</v>
      </c>
      <c r="J1595" s="11">
        <v>0</v>
      </c>
      <c r="K1595" s="12">
        <v>0</v>
      </c>
      <c r="L1595" s="13">
        <v>0</v>
      </c>
      <c r="M1595" s="11">
        <v>0</v>
      </c>
      <c r="N1595" s="11">
        <v>0</v>
      </c>
      <c r="O1595" s="11">
        <v>0</v>
      </c>
      <c r="P1595" s="12">
        <v>0</v>
      </c>
    </row>
    <row r="1596" spans="1:16" x14ac:dyDescent="0.35">
      <c r="A1596" s="13" t="s">
        <v>231</v>
      </c>
      <c r="B1596" s="11" t="s">
        <v>360</v>
      </c>
      <c r="C1596" s="11" t="s">
        <v>231</v>
      </c>
      <c r="D1596" s="7" t="s">
        <v>49</v>
      </c>
      <c r="E1596" s="13">
        <v>604.18146252632164</v>
      </c>
      <c r="F1596" s="12">
        <v>0</v>
      </c>
      <c r="G1596" s="13">
        <v>0</v>
      </c>
      <c r="H1596" s="11">
        <v>0</v>
      </c>
      <c r="I1596" s="11">
        <v>0</v>
      </c>
      <c r="J1596" s="11">
        <v>0</v>
      </c>
      <c r="K1596" s="12">
        <v>0</v>
      </c>
      <c r="L1596" s="13">
        <v>0</v>
      </c>
      <c r="M1596" s="11">
        <v>0</v>
      </c>
      <c r="N1596" s="11">
        <v>0</v>
      </c>
      <c r="O1596" s="11">
        <v>0</v>
      </c>
      <c r="P1596" s="12">
        <v>0</v>
      </c>
    </row>
    <row r="1597" spans="1:16" x14ac:dyDescent="0.35">
      <c r="A1597" s="13" t="s">
        <v>231</v>
      </c>
      <c r="B1597" s="11" t="s">
        <v>360</v>
      </c>
      <c r="C1597" s="11" t="s">
        <v>231</v>
      </c>
      <c r="D1597" s="7" t="s">
        <v>50</v>
      </c>
      <c r="E1597" s="13">
        <v>514.1553459167485</v>
      </c>
      <c r="F1597" s="12">
        <v>0.3</v>
      </c>
      <c r="G1597" s="13">
        <v>0</v>
      </c>
      <c r="H1597" s="11">
        <v>0</v>
      </c>
      <c r="I1597" s="11">
        <v>0</v>
      </c>
      <c r="J1597" s="11">
        <v>3.084932075500491</v>
      </c>
      <c r="K1597" s="12">
        <v>3.084932075500491</v>
      </c>
      <c r="L1597" s="13">
        <v>0</v>
      </c>
      <c r="M1597" s="11">
        <v>0</v>
      </c>
      <c r="N1597" s="11">
        <v>0</v>
      </c>
      <c r="O1597" s="11">
        <v>0</v>
      </c>
      <c r="P1597" s="12">
        <v>0</v>
      </c>
    </row>
    <row r="1598" spans="1:16" x14ac:dyDescent="0.35">
      <c r="A1598" s="13" t="s">
        <v>231</v>
      </c>
      <c r="B1598" s="11" t="s">
        <v>360</v>
      </c>
      <c r="C1598" s="11" t="s">
        <v>231</v>
      </c>
      <c r="D1598" s="7" t="s">
        <v>242</v>
      </c>
      <c r="E1598" s="13">
        <v>20.666706085205121</v>
      </c>
      <c r="F1598" s="12">
        <v>0</v>
      </c>
      <c r="G1598" s="13">
        <v>0</v>
      </c>
      <c r="H1598" s="11">
        <v>0</v>
      </c>
      <c r="I1598" s="11">
        <v>0</v>
      </c>
      <c r="J1598" s="11">
        <v>0</v>
      </c>
      <c r="K1598" s="12">
        <v>0</v>
      </c>
      <c r="L1598" s="13">
        <v>0</v>
      </c>
      <c r="M1598" s="11">
        <v>0</v>
      </c>
      <c r="N1598" s="11">
        <v>0</v>
      </c>
      <c r="O1598" s="11">
        <v>0</v>
      </c>
      <c r="P1598" s="12">
        <v>0</v>
      </c>
    </row>
    <row r="1599" spans="1:16" x14ac:dyDescent="0.35">
      <c r="A1599" s="13" t="s">
        <v>231</v>
      </c>
      <c r="B1599" s="11" t="s">
        <v>360</v>
      </c>
      <c r="C1599" s="11" t="s">
        <v>231</v>
      </c>
      <c r="D1599" s="7" t="s">
        <v>174</v>
      </c>
      <c r="E1599" s="13">
        <v>49.613307952880902</v>
      </c>
      <c r="F1599" s="12">
        <v>4</v>
      </c>
      <c r="G1599" s="13">
        <v>4.9613307952880907</v>
      </c>
      <c r="H1599" s="11">
        <v>4.9613307952880907</v>
      </c>
      <c r="I1599" s="11">
        <v>4.9613307952880907</v>
      </c>
      <c r="J1599" s="11">
        <v>4.9613307952880907</v>
      </c>
      <c r="K1599" s="12">
        <v>19.845323181152363</v>
      </c>
      <c r="L1599" s="13">
        <v>0</v>
      </c>
      <c r="M1599" s="11">
        <v>0</v>
      </c>
      <c r="N1599" s="11">
        <v>0</v>
      </c>
      <c r="O1599" s="11">
        <v>0</v>
      </c>
      <c r="P1599" s="12">
        <v>0</v>
      </c>
    </row>
    <row r="1600" spans="1:16" x14ac:dyDescent="0.35">
      <c r="A1600" s="13" t="s">
        <v>231</v>
      </c>
      <c r="B1600" s="11" t="s">
        <v>360</v>
      </c>
      <c r="C1600" s="11" t="s">
        <v>231</v>
      </c>
      <c r="D1600" s="7" t="s">
        <v>184</v>
      </c>
      <c r="E1600" s="13">
        <v>3.79794573783875</v>
      </c>
      <c r="F1600" s="12">
        <v>4</v>
      </c>
      <c r="G1600" s="13">
        <v>0.37979457378387504</v>
      </c>
      <c r="H1600" s="11">
        <v>0.37979457378387504</v>
      </c>
      <c r="I1600" s="11">
        <v>0.37979457378387504</v>
      </c>
      <c r="J1600" s="11">
        <v>0.37979457378387504</v>
      </c>
      <c r="K1600" s="12">
        <v>1.5191782951355002</v>
      </c>
      <c r="L1600" s="13">
        <v>0</v>
      </c>
      <c r="M1600" s="11">
        <v>0</v>
      </c>
      <c r="N1600" s="11">
        <v>0</v>
      </c>
      <c r="O1600" s="11">
        <v>0</v>
      </c>
      <c r="P1600" s="12">
        <v>0</v>
      </c>
    </row>
    <row r="1601" spans="1:16" x14ac:dyDescent="0.35">
      <c r="A1601" s="13" t="s">
        <v>231</v>
      </c>
      <c r="B1601" s="11" t="s">
        <v>360</v>
      </c>
      <c r="C1601" s="11" t="s">
        <v>231</v>
      </c>
      <c r="D1601" s="7" t="s">
        <v>368</v>
      </c>
      <c r="E1601" s="13">
        <v>44.332814216613762</v>
      </c>
      <c r="F1601" s="12">
        <v>0</v>
      </c>
      <c r="G1601" s="13">
        <v>0</v>
      </c>
      <c r="H1601" s="11">
        <v>0</v>
      </c>
      <c r="I1601" s="11">
        <v>0</v>
      </c>
      <c r="J1601" s="11">
        <v>0</v>
      </c>
      <c r="K1601" s="12">
        <v>0</v>
      </c>
      <c r="L1601" s="13">
        <v>0</v>
      </c>
      <c r="M1601" s="11">
        <v>0</v>
      </c>
      <c r="N1601" s="11">
        <v>0</v>
      </c>
      <c r="O1601" s="11">
        <v>0</v>
      </c>
      <c r="P1601" s="12">
        <v>0</v>
      </c>
    </row>
    <row r="1602" spans="1:16" x14ac:dyDescent="0.35">
      <c r="A1602" s="13" t="s">
        <v>231</v>
      </c>
      <c r="B1602" s="11" t="s">
        <v>360</v>
      </c>
      <c r="C1602" s="11" t="s">
        <v>231</v>
      </c>
      <c r="D1602" s="7" t="s">
        <v>199</v>
      </c>
      <c r="E1602" s="13">
        <v>5.5311238765716597</v>
      </c>
      <c r="F1602" s="12">
        <v>4</v>
      </c>
      <c r="G1602" s="13">
        <v>0.55311238765716597</v>
      </c>
      <c r="H1602" s="11">
        <v>0.55311238765716597</v>
      </c>
      <c r="I1602" s="11">
        <v>0.55311238765716597</v>
      </c>
      <c r="J1602" s="11">
        <v>0.55311238765716597</v>
      </c>
      <c r="K1602" s="12">
        <v>2.2124495506286639</v>
      </c>
      <c r="L1602" s="13">
        <v>0</v>
      </c>
      <c r="M1602" s="11">
        <v>0</v>
      </c>
      <c r="N1602" s="11">
        <v>0</v>
      </c>
      <c r="O1602" s="11">
        <v>0</v>
      </c>
      <c r="P1602" s="12">
        <v>0</v>
      </c>
    </row>
    <row r="1603" spans="1:16" x14ac:dyDescent="0.35">
      <c r="A1603" s="13" t="s">
        <v>231</v>
      </c>
      <c r="B1603" s="11" t="s">
        <v>360</v>
      </c>
      <c r="C1603" s="11" t="s">
        <v>231</v>
      </c>
      <c r="D1603" s="7" t="s">
        <v>84</v>
      </c>
      <c r="E1603" s="13">
        <v>5.20013380050659</v>
      </c>
      <c r="F1603" s="12">
        <v>5</v>
      </c>
      <c r="G1603" s="13">
        <v>0</v>
      </c>
      <c r="H1603" s="11">
        <v>0</v>
      </c>
      <c r="I1603" s="11">
        <v>0</v>
      </c>
      <c r="J1603" s="11">
        <v>1.3000334501266475</v>
      </c>
      <c r="K1603" s="12">
        <v>1.3000334501266475</v>
      </c>
      <c r="L1603" s="13">
        <v>0</v>
      </c>
      <c r="M1603" s="11">
        <v>0</v>
      </c>
      <c r="N1603" s="11">
        <v>0</v>
      </c>
      <c r="O1603" s="11">
        <v>0.2600066900253295</v>
      </c>
      <c r="P1603" s="12">
        <v>0.2600066900253295</v>
      </c>
    </row>
    <row r="1604" spans="1:16" x14ac:dyDescent="0.35">
      <c r="A1604" s="13" t="s">
        <v>231</v>
      </c>
      <c r="B1604" s="11" t="s">
        <v>360</v>
      </c>
      <c r="C1604" s="11" t="s">
        <v>231</v>
      </c>
      <c r="D1604" s="7" t="s">
        <v>369</v>
      </c>
      <c r="E1604" s="13">
        <v>4.3679437637329102</v>
      </c>
      <c r="F1604" s="12">
        <v>0</v>
      </c>
      <c r="G1604" s="13">
        <v>0</v>
      </c>
      <c r="H1604" s="11">
        <v>0</v>
      </c>
      <c r="I1604" s="11">
        <v>0</v>
      </c>
      <c r="J1604" s="11">
        <v>0</v>
      </c>
      <c r="K1604" s="12">
        <v>0</v>
      </c>
      <c r="L1604" s="13">
        <v>0</v>
      </c>
      <c r="M1604" s="11">
        <v>0</v>
      </c>
      <c r="N1604" s="11">
        <v>0</v>
      </c>
      <c r="O1604" s="11">
        <v>0</v>
      </c>
      <c r="P1604" s="12">
        <v>0</v>
      </c>
    </row>
    <row r="1605" spans="1:16" x14ac:dyDescent="0.35">
      <c r="A1605" s="13" t="s">
        <v>231</v>
      </c>
      <c r="B1605" s="11" t="s">
        <v>360</v>
      </c>
      <c r="C1605" s="11" t="s">
        <v>231</v>
      </c>
      <c r="D1605" s="7" t="s">
        <v>244</v>
      </c>
      <c r="E1605" s="13">
        <v>9.4881992340087891</v>
      </c>
      <c r="F1605" s="12">
        <v>0</v>
      </c>
      <c r="G1605" s="13">
        <v>0</v>
      </c>
      <c r="H1605" s="11">
        <v>0</v>
      </c>
      <c r="I1605" s="11">
        <v>0</v>
      </c>
      <c r="J1605" s="11">
        <v>0</v>
      </c>
      <c r="K1605" s="12">
        <v>0</v>
      </c>
      <c r="L1605" s="13">
        <v>0</v>
      </c>
      <c r="M1605" s="11">
        <v>0</v>
      </c>
      <c r="N1605" s="11">
        <v>0</v>
      </c>
      <c r="O1605" s="11">
        <v>0</v>
      </c>
      <c r="P1605" s="12">
        <v>0</v>
      </c>
    </row>
    <row r="1606" spans="1:16" x14ac:dyDescent="0.35">
      <c r="A1606" s="13" t="s">
        <v>231</v>
      </c>
      <c r="B1606" s="11" t="s">
        <v>360</v>
      </c>
      <c r="C1606" s="11" t="s">
        <v>231</v>
      </c>
      <c r="D1606" s="7" t="s">
        <v>52</v>
      </c>
      <c r="E1606" s="13">
        <v>308.96190094947804</v>
      </c>
      <c r="F1606" s="12">
        <v>4.5</v>
      </c>
      <c r="G1606" s="13">
        <v>27.806571085453029</v>
      </c>
      <c r="H1606" s="11">
        <v>41.709856628179537</v>
      </c>
      <c r="I1606" s="11">
        <v>0</v>
      </c>
      <c r="J1606" s="11">
        <v>0</v>
      </c>
      <c r="K1606" s="12">
        <v>69.516427713632567</v>
      </c>
      <c r="L1606" s="13">
        <v>0</v>
      </c>
      <c r="M1606" s="11">
        <v>0</v>
      </c>
      <c r="N1606" s="11">
        <v>0</v>
      </c>
      <c r="O1606" s="11">
        <v>0</v>
      </c>
      <c r="P1606" s="12">
        <v>0</v>
      </c>
    </row>
    <row r="1607" spans="1:16" x14ac:dyDescent="0.35">
      <c r="A1607" s="13" t="s">
        <v>231</v>
      </c>
      <c r="B1607" s="11" t="s">
        <v>360</v>
      </c>
      <c r="C1607" s="11" t="s">
        <v>231</v>
      </c>
      <c r="D1607" s="7" t="s">
        <v>132</v>
      </c>
      <c r="E1607" s="13">
        <v>92.113307952880859</v>
      </c>
      <c r="F1607" s="12">
        <v>0</v>
      </c>
      <c r="G1607" s="13">
        <v>0</v>
      </c>
      <c r="H1607" s="11">
        <v>0</v>
      </c>
      <c r="I1607" s="11">
        <v>0</v>
      </c>
      <c r="J1607" s="11">
        <v>0</v>
      </c>
      <c r="K1607" s="12">
        <v>0</v>
      </c>
      <c r="L1607" s="13">
        <v>0</v>
      </c>
      <c r="M1607" s="11">
        <v>0</v>
      </c>
      <c r="N1607" s="11">
        <v>0</v>
      </c>
      <c r="O1607" s="11">
        <v>0</v>
      </c>
      <c r="P1607" s="12">
        <v>0</v>
      </c>
    </row>
    <row r="1608" spans="1:16" x14ac:dyDescent="0.35">
      <c r="A1608" s="13" t="s">
        <v>231</v>
      </c>
      <c r="B1608" s="11" t="s">
        <v>360</v>
      </c>
      <c r="C1608" s="11" t="s">
        <v>231</v>
      </c>
      <c r="D1608" s="7" t="s">
        <v>86</v>
      </c>
      <c r="E1608" s="13">
        <v>80.802098870277405</v>
      </c>
      <c r="F1608" s="12">
        <v>0</v>
      </c>
      <c r="G1608" s="13">
        <v>0</v>
      </c>
      <c r="H1608" s="11">
        <v>0</v>
      </c>
      <c r="I1608" s="11">
        <v>0</v>
      </c>
      <c r="J1608" s="11">
        <v>0</v>
      </c>
      <c r="K1608" s="12">
        <v>0</v>
      </c>
      <c r="L1608" s="13">
        <v>0</v>
      </c>
      <c r="M1608" s="11">
        <v>0</v>
      </c>
      <c r="N1608" s="11">
        <v>0</v>
      </c>
      <c r="O1608" s="11">
        <v>0</v>
      </c>
      <c r="P1608" s="12">
        <v>0</v>
      </c>
    </row>
    <row r="1609" spans="1:16" x14ac:dyDescent="0.35">
      <c r="A1609" s="13" t="s">
        <v>231</v>
      </c>
      <c r="B1609" s="11" t="s">
        <v>360</v>
      </c>
      <c r="C1609" s="11" t="s">
        <v>231</v>
      </c>
      <c r="D1609" s="7" t="s">
        <v>133</v>
      </c>
      <c r="E1609" s="13">
        <v>3.2083764076232919</v>
      </c>
      <c r="F1609" s="12">
        <v>3</v>
      </c>
      <c r="G1609" s="13">
        <v>0.24062823057174693</v>
      </c>
      <c r="H1609" s="11">
        <v>0.24062823057174693</v>
      </c>
      <c r="I1609" s="11">
        <v>0.24062823057174693</v>
      </c>
      <c r="J1609" s="11">
        <v>0.24062823057174693</v>
      </c>
      <c r="K1609" s="12">
        <v>0.9625129222869877</v>
      </c>
      <c r="L1609" s="13">
        <v>0</v>
      </c>
      <c r="M1609" s="11">
        <v>0</v>
      </c>
      <c r="N1609" s="11">
        <v>0</v>
      </c>
      <c r="O1609" s="11">
        <v>0</v>
      </c>
      <c r="P1609" s="12">
        <v>0</v>
      </c>
    </row>
    <row r="1610" spans="1:16" x14ac:dyDescent="0.35">
      <c r="A1610" s="13" t="s">
        <v>231</v>
      </c>
      <c r="B1610" s="11" t="s">
        <v>360</v>
      </c>
      <c r="C1610" s="11" t="s">
        <v>231</v>
      </c>
      <c r="D1610" s="7" t="s">
        <v>87</v>
      </c>
      <c r="E1610" s="13">
        <v>7.2273027896881104</v>
      </c>
      <c r="F1610" s="12">
        <v>3</v>
      </c>
      <c r="G1610" s="13">
        <v>0.54204770922660839</v>
      </c>
      <c r="H1610" s="11">
        <v>0.54204770922660839</v>
      </c>
      <c r="I1610" s="11">
        <v>0.54204770922660839</v>
      </c>
      <c r="J1610" s="11">
        <v>0.54204770922660839</v>
      </c>
      <c r="K1610" s="12">
        <v>2.1681908369064335</v>
      </c>
      <c r="L1610" s="13">
        <v>0</v>
      </c>
      <c r="M1610" s="11">
        <v>0</v>
      </c>
      <c r="N1610" s="11">
        <v>0</v>
      </c>
      <c r="O1610" s="11">
        <v>0</v>
      </c>
      <c r="P1610" s="12">
        <v>0</v>
      </c>
    </row>
    <row r="1611" spans="1:16" x14ac:dyDescent="0.35">
      <c r="A1611" s="13" t="s">
        <v>231</v>
      </c>
      <c r="B1611" s="11" t="s">
        <v>360</v>
      </c>
      <c r="C1611" s="11" t="s">
        <v>231</v>
      </c>
      <c r="D1611" s="7" t="s">
        <v>88</v>
      </c>
      <c r="E1611" s="13">
        <v>5.1183900833129901</v>
      </c>
      <c r="F1611" s="12">
        <v>6</v>
      </c>
      <c r="G1611" s="13">
        <v>0.7677585124969486</v>
      </c>
      <c r="H1611" s="11">
        <v>0.7677585124969486</v>
      </c>
      <c r="I1611" s="11">
        <v>0.7677585124969486</v>
      </c>
      <c r="J1611" s="11">
        <v>0.7677585124969486</v>
      </c>
      <c r="K1611" s="12">
        <v>3.0710340499877944</v>
      </c>
      <c r="L1611" s="13">
        <v>0</v>
      </c>
      <c r="M1611" s="11">
        <v>0</v>
      </c>
      <c r="N1611" s="11">
        <v>0</v>
      </c>
      <c r="O1611" s="11">
        <v>0</v>
      </c>
      <c r="P1611" s="12">
        <v>0</v>
      </c>
    </row>
    <row r="1612" spans="1:16" x14ac:dyDescent="0.35">
      <c r="A1612" s="13" t="s">
        <v>231</v>
      </c>
      <c r="B1612" s="11" t="s">
        <v>360</v>
      </c>
      <c r="C1612" s="11" t="s">
        <v>231</v>
      </c>
      <c r="D1612" s="7" t="s">
        <v>53</v>
      </c>
      <c r="E1612" s="13">
        <v>1456.0225169062614</v>
      </c>
      <c r="F1612" s="12">
        <v>3</v>
      </c>
      <c r="G1612" s="13">
        <v>109.20168876796963</v>
      </c>
      <c r="H1612" s="11">
        <v>109.20168876796963</v>
      </c>
      <c r="I1612" s="11">
        <v>109.20168876796963</v>
      </c>
      <c r="J1612" s="11">
        <v>109.20168876796963</v>
      </c>
      <c r="K1612" s="12">
        <v>436.80675507187851</v>
      </c>
      <c r="L1612" s="13">
        <v>0</v>
      </c>
      <c r="M1612" s="11">
        <v>0</v>
      </c>
      <c r="N1612" s="11">
        <v>0</v>
      </c>
      <c r="O1612" s="11">
        <v>0</v>
      </c>
      <c r="P1612" s="12">
        <v>0</v>
      </c>
    </row>
    <row r="1613" spans="1:16" x14ac:dyDescent="0.35">
      <c r="A1613" s="13" t="s">
        <v>231</v>
      </c>
      <c r="B1613" s="11" t="s">
        <v>360</v>
      </c>
      <c r="C1613" s="11" t="s">
        <v>231</v>
      </c>
      <c r="D1613" s="7" t="s">
        <v>271</v>
      </c>
      <c r="E1613" s="13">
        <v>2.7975053787231401</v>
      </c>
      <c r="F1613" s="12">
        <v>0</v>
      </c>
      <c r="G1613" s="13">
        <v>0</v>
      </c>
      <c r="H1613" s="11">
        <v>0</v>
      </c>
      <c r="I1613" s="11">
        <v>0</v>
      </c>
      <c r="J1613" s="11">
        <v>0</v>
      </c>
      <c r="K1613" s="12">
        <v>0</v>
      </c>
      <c r="L1613" s="13">
        <v>0</v>
      </c>
      <c r="M1613" s="11">
        <v>0</v>
      </c>
      <c r="N1613" s="11">
        <v>0</v>
      </c>
      <c r="O1613" s="11">
        <v>0</v>
      </c>
      <c r="P1613" s="12">
        <v>0</v>
      </c>
    </row>
    <row r="1614" spans="1:16" x14ac:dyDescent="0.35">
      <c r="A1614" s="13" t="s">
        <v>231</v>
      </c>
      <c r="B1614" s="11" t="s">
        <v>360</v>
      </c>
      <c r="C1614" s="11" t="s">
        <v>231</v>
      </c>
      <c r="D1614" s="7" t="s">
        <v>56</v>
      </c>
      <c r="E1614" s="13">
        <v>48.1873006820679</v>
      </c>
      <c r="F1614" s="12">
        <v>6</v>
      </c>
      <c r="G1614" s="13">
        <v>0</v>
      </c>
      <c r="H1614" s="11">
        <v>28.912380409240743</v>
      </c>
      <c r="I1614" s="11">
        <v>0</v>
      </c>
      <c r="J1614" s="11">
        <v>0</v>
      </c>
      <c r="K1614" s="12">
        <v>28.912380409240743</v>
      </c>
      <c r="L1614" s="13">
        <v>0</v>
      </c>
      <c r="M1614" s="11">
        <v>2.8912380409240739</v>
      </c>
      <c r="N1614" s="11">
        <v>0</v>
      </c>
      <c r="O1614" s="11">
        <v>0</v>
      </c>
      <c r="P1614" s="12">
        <v>2.8912380409240739</v>
      </c>
    </row>
    <row r="1615" spans="1:16" x14ac:dyDescent="0.35">
      <c r="A1615" s="13" t="s">
        <v>231</v>
      </c>
      <c r="B1615" s="11" t="s">
        <v>360</v>
      </c>
      <c r="C1615" s="11" t="s">
        <v>231</v>
      </c>
      <c r="D1615" s="7" t="s">
        <v>370</v>
      </c>
      <c r="E1615" s="13">
        <v>14.852629661560099</v>
      </c>
      <c r="F1615" s="12">
        <v>0</v>
      </c>
      <c r="G1615" s="13">
        <v>0</v>
      </c>
      <c r="H1615" s="11">
        <v>0</v>
      </c>
      <c r="I1615" s="11">
        <v>0</v>
      </c>
      <c r="J1615" s="11">
        <v>0</v>
      </c>
      <c r="K1615" s="12">
        <v>0</v>
      </c>
      <c r="L1615" s="13">
        <v>0</v>
      </c>
      <c r="M1615" s="11">
        <v>0</v>
      </c>
      <c r="N1615" s="11">
        <v>0</v>
      </c>
      <c r="O1615" s="11">
        <v>0</v>
      </c>
      <c r="P1615" s="12">
        <v>0</v>
      </c>
    </row>
    <row r="1616" spans="1:16" x14ac:dyDescent="0.35">
      <c r="A1616" s="13" t="s">
        <v>231</v>
      </c>
      <c r="B1616" s="11" t="s">
        <v>360</v>
      </c>
      <c r="C1616" s="11" t="s">
        <v>231</v>
      </c>
      <c r="D1616" s="7" t="s">
        <v>57</v>
      </c>
      <c r="E1616" s="13">
        <v>957.19631880521797</v>
      </c>
      <c r="F1616" s="12">
        <v>0</v>
      </c>
      <c r="G1616" s="13">
        <v>0</v>
      </c>
      <c r="H1616" s="11">
        <v>0</v>
      </c>
      <c r="I1616" s="11">
        <v>0</v>
      </c>
      <c r="J1616" s="11">
        <v>0</v>
      </c>
      <c r="K1616" s="12">
        <v>0</v>
      </c>
      <c r="L1616" s="13">
        <v>0</v>
      </c>
      <c r="M1616" s="11">
        <v>0</v>
      </c>
      <c r="N1616" s="11">
        <v>0</v>
      </c>
      <c r="O1616" s="11">
        <v>0</v>
      </c>
      <c r="P1616" s="12">
        <v>0</v>
      </c>
    </row>
    <row r="1617" spans="1:16" x14ac:dyDescent="0.35">
      <c r="A1617" s="13" t="s">
        <v>231</v>
      </c>
      <c r="B1617" s="11" t="s">
        <v>360</v>
      </c>
      <c r="C1617" s="11" t="s">
        <v>231</v>
      </c>
      <c r="D1617" s="7" t="s">
        <v>371</v>
      </c>
      <c r="E1617" s="13">
        <v>0.86555880308151201</v>
      </c>
      <c r="F1617" s="12">
        <v>0</v>
      </c>
      <c r="G1617" s="13">
        <v>0</v>
      </c>
      <c r="H1617" s="11">
        <v>0</v>
      </c>
      <c r="I1617" s="11">
        <v>0</v>
      </c>
      <c r="J1617" s="11">
        <v>0</v>
      </c>
      <c r="K1617" s="12">
        <v>0</v>
      </c>
      <c r="L1617" s="13">
        <v>0</v>
      </c>
      <c r="M1617" s="11">
        <v>0</v>
      </c>
      <c r="N1617" s="11">
        <v>0</v>
      </c>
      <c r="O1617" s="11">
        <v>0</v>
      </c>
      <c r="P1617" s="12">
        <v>0</v>
      </c>
    </row>
    <row r="1618" spans="1:16" x14ac:dyDescent="0.35">
      <c r="A1618" s="13" t="s">
        <v>231</v>
      </c>
      <c r="B1618" s="11" t="s">
        <v>360</v>
      </c>
      <c r="C1618" s="11" t="s">
        <v>231</v>
      </c>
      <c r="D1618" s="7" t="s">
        <v>372</v>
      </c>
      <c r="E1618" s="13">
        <v>12.238420963287361</v>
      </c>
      <c r="F1618" s="12">
        <v>0</v>
      </c>
      <c r="G1618" s="13">
        <v>0</v>
      </c>
      <c r="H1618" s="11">
        <v>0</v>
      </c>
      <c r="I1618" s="11">
        <v>0</v>
      </c>
      <c r="J1618" s="11">
        <v>0</v>
      </c>
      <c r="K1618" s="12">
        <v>0</v>
      </c>
      <c r="L1618" s="13">
        <v>0</v>
      </c>
      <c r="M1618" s="11">
        <v>0</v>
      </c>
      <c r="N1618" s="11">
        <v>0</v>
      </c>
      <c r="O1618" s="11">
        <v>0</v>
      </c>
      <c r="P1618" s="12">
        <v>0</v>
      </c>
    </row>
    <row r="1619" spans="1:16" x14ac:dyDescent="0.35">
      <c r="A1619" s="13" t="s">
        <v>231</v>
      </c>
      <c r="B1619" s="11" t="s">
        <v>360</v>
      </c>
      <c r="C1619" s="11" t="s">
        <v>231</v>
      </c>
      <c r="D1619" s="7" t="s">
        <v>298</v>
      </c>
      <c r="E1619" s="13">
        <v>30.466180115938187</v>
      </c>
      <c r="F1619" s="12">
        <v>0</v>
      </c>
      <c r="G1619" s="13">
        <v>0</v>
      </c>
      <c r="H1619" s="11">
        <v>0</v>
      </c>
      <c r="I1619" s="11">
        <v>0</v>
      </c>
      <c r="J1619" s="11">
        <v>0</v>
      </c>
      <c r="K1619" s="12">
        <v>0</v>
      </c>
      <c r="L1619" s="13">
        <v>0</v>
      </c>
      <c r="M1619" s="11">
        <v>0</v>
      </c>
      <c r="N1619" s="11">
        <v>0</v>
      </c>
      <c r="O1619" s="11">
        <v>0</v>
      </c>
      <c r="P1619" s="12">
        <v>0</v>
      </c>
    </row>
    <row r="1620" spans="1:16" x14ac:dyDescent="0.35">
      <c r="A1620" s="13" t="s">
        <v>231</v>
      </c>
      <c r="B1620" s="11" t="s">
        <v>360</v>
      </c>
      <c r="C1620" s="11" t="s">
        <v>231</v>
      </c>
      <c r="D1620" s="7" t="s">
        <v>89</v>
      </c>
      <c r="E1620" s="13">
        <v>195.42514979839328</v>
      </c>
      <c r="F1620" s="12">
        <v>5</v>
      </c>
      <c r="G1620" s="13">
        <v>19.542514979839332</v>
      </c>
      <c r="H1620" s="11">
        <v>29.313772469758991</v>
      </c>
      <c r="I1620" s="11">
        <v>0</v>
      </c>
      <c r="J1620" s="11">
        <v>0</v>
      </c>
      <c r="K1620" s="12">
        <v>48.856287449598327</v>
      </c>
      <c r="L1620" s="13">
        <v>0</v>
      </c>
      <c r="M1620" s="11">
        <v>0</v>
      </c>
      <c r="N1620" s="11">
        <v>0</v>
      </c>
      <c r="O1620" s="11">
        <v>0</v>
      </c>
      <c r="P1620" s="12">
        <v>0</v>
      </c>
    </row>
    <row r="1621" spans="1:16" x14ac:dyDescent="0.35">
      <c r="A1621" s="13" t="s">
        <v>231</v>
      </c>
      <c r="B1621" s="11" t="s">
        <v>360</v>
      </c>
      <c r="C1621" s="11" t="s">
        <v>231</v>
      </c>
      <c r="D1621" s="7" t="s">
        <v>214</v>
      </c>
      <c r="E1621" s="13">
        <v>11.232823371887211</v>
      </c>
      <c r="F1621" s="12">
        <v>3.5</v>
      </c>
      <c r="G1621" s="13">
        <v>1.2580762176513676</v>
      </c>
      <c r="H1621" s="11">
        <v>1.8871143264770516</v>
      </c>
      <c r="I1621" s="11">
        <v>0</v>
      </c>
      <c r="J1621" s="11">
        <v>0</v>
      </c>
      <c r="K1621" s="12">
        <v>3.1451905441284191</v>
      </c>
      <c r="L1621" s="13">
        <v>0</v>
      </c>
      <c r="M1621" s="11">
        <v>0</v>
      </c>
      <c r="N1621" s="11">
        <v>0</v>
      </c>
      <c r="O1621" s="11">
        <v>0</v>
      </c>
      <c r="P1621" s="12">
        <v>0</v>
      </c>
    </row>
    <row r="1622" spans="1:16" x14ac:dyDescent="0.35">
      <c r="A1622" s="13" t="s">
        <v>231</v>
      </c>
      <c r="B1622" s="11" t="s">
        <v>360</v>
      </c>
      <c r="C1622" s="11" t="s">
        <v>231</v>
      </c>
      <c r="D1622" s="7" t="s">
        <v>90</v>
      </c>
      <c r="E1622" s="13">
        <v>1.57374167442322</v>
      </c>
      <c r="F1622" s="12">
        <v>1.25</v>
      </c>
      <c r="G1622" s="13">
        <v>0</v>
      </c>
      <c r="H1622" s="11">
        <v>0</v>
      </c>
      <c r="I1622" s="11">
        <v>0</v>
      </c>
      <c r="J1622" s="11">
        <v>9.835885465145125E-2</v>
      </c>
      <c r="K1622" s="12">
        <v>9.835885465145125E-2</v>
      </c>
      <c r="L1622" s="13">
        <v>0</v>
      </c>
      <c r="M1622" s="11">
        <v>0</v>
      </c>
      <c r="N1622" s="11">
        <v>0</v>
      </c>
      <c r="O1622" s="11">
        <v>5.9015312790870744E-2</v>
      </c>
      <c r="P1622" s="12">
        <v>5.9015312790870744E-2</v>
      </c>
    </row>
    <row r="1623" spans="1:16" x14ac:dyDescent="0.35">
      <c r="A1623" s="13" t="s">
        <v>231</v>
      </c>
      <c r="B1623" s="11" t="s">
        <v>360</v>
      </c>
      <c r="C1623" s="11" t="s">
        <v>231</v>
      </c>
      <c r="D1623" s="7" t="s">
        <v>248</v>
      </c>
      <c r="E1623" s="13">
        <v>22.255604147911082</v>
      </c>
      <c r="F1623" s="12">
        <v>0</v>
      </c>
      <c r="G1623" s="13">
        <v>0</v>
      </c>
      <c r="H1623" s="11">
        <v>0</v>
      </c>
      <c r="I1623" s="11">
        <v>0</v>
      </c>
      <c r="J1623" s="11">
        <v>0</v>
      </c>
      <c r="K1623" s="12">
        <v>0</v>
      </c>
      <c r="L1623" s="13">
        <v>0</v>
      </c>
      <c r="M1623" s="11">
        <v>0</v>
      </c>
      <c r="N1623" s="11">
        <v>0</v>
      </c>
      <c r="O1623" s="11">
        <v>0</v>
      </c>
      <c r="P1623" s="12">
        <v>0</v>
      </c>
    </row>
    <row r="1624" spans="1:16" x14ac:dyDescent="0.35">
      <c r="A1624" s="13" t="s">
        <v>231</v>
      </c>
      <c r="B1624" s="11" t="s">
        <v>360</v>
      </c>
      <c r="C1624" s="11" t="s">
        <v>231</v>
      </c>
      <c r="D1624" s="7" t="s">
        <v>373</v>
      </c>
      <c r="E1624" s="13">
        <v>7.01454830169678</v>
      </c>
      <c r="F1624" s="12">
        <v>0</v>
      </c>
      <c r="G1624" s="13">
        <v>0</v>
      </c>
      <c r="H1624" s="11">
        <v>0</v>
      </c>
      <c r="I1624" s="11">
        <v>0</v>
      </c>
      <c r="J1624" s="11">
        <v>0</v>
      </c>
      <c r="K1624" s="12">
        <v>0</v>
      </c>
      <c r="L1624" s="13">
        <v>0</v>
      </c>
      <c r="M1624" s="11">
        <v>0</v>
      </c>
      <c r="N1624" s="11">
        <v>0</v>
      </c>
      <c r="O1624" s="11">
        <v>0</v>
      </c>
      <c r="P1624" s="12">
        <v>0</v>
      </c>
    </row>
    <row r="1625" spans="1:16" x14ac:dyDescent="0.35">
      <c r="A1625" s="13" t="s">
        <v>231</v>
      </c>
      <c r="B1625" s="11" t="s">
        <v>360</v>
      </c>
      <c r="C1625" s="11" t="s">
        <v>231</v>
      </c>
      <c r="D1625" s="7" t="s">
        <v>134</v>
      </c>
      <c r="E1625" s="13">
        <v>48.646065294742542</v>
      </c>
      <c r="F1625" s="12">
        <v>4.5</v>
      </c>
      <c r="G1625" s="13">
        <v>7.005033402442927</v>
      </c>
      <c r="H1625" s="11">
        <v>10.507550103664389</v>
      </c>
      <c r="I1625" s="11">
        <v>0</v>
      </c>
      <c r="J1625" s="11">
        <v>0</v>
      </c>
      <c r="K1625" s="12">
        <v>17.512583506107315</v>
      </c>
      <c r="L1625" s="13">
        <v>0</v>
      </c>
      <c r="M1625" s="11">
        <v>0</v>
      </c>
      <c r="N1625" s="11">
        <v>0</v>
      </c>
      <c r="O1625" s="11">
        <v>0</v>
      </c>
      <c r="P1625" s="12">
        <v>0</v>
      </c>
    </row>
    <row r="1626" spans="1:16" x14ac:dyDescent="0.35">
      <c r="A1626" s="13" t="s">
        <v>231</v>
      </c>
      <c r="B1626" s="11" t="s">
        <v>360</v>
      </c>
      <c r="C1626" s="11" t="s">
        <v>231</v>
      </c>
      <c r="D1626" s="7" t="s">
        <v>374</v>
      </c>
      <c r="E1626" s="13">
        <v>2.6374540328979501</v>
      </c>
      <c r="F1626" s="12">
        <v>0</v>
      </c>
      <c r="G1626" s="13">
        <v>0</v>
      </c>
      <c r="H1626" s="11">
        <v>0</v>
      </c>
      <c r="I1626" s="11">
        <v>0</v>
      </c>
      <c r="J1626" s="11">
        <v>0</v>
      </c>
      <c r="K1626" s="12">
        <v>0</v>
      </c>
      <c r="L1626" s="13">
        <v>0</v>
      </c>
      <c r="M1626" s="11">
        <v>0</v>
      </c>
      <c r="N1626" s="11">
        <v>0</v>
      </c>
      <c r="O1626" s="11">
        <v>0</v>
      </c>
      <c r="P1626" s="12">
        <v>0</v>
      </c>
    </row>
    <row r="1627" spans="1:16" x14ac:dyDescent="0.35">
      <c r="A1627" s="13" t="s">
        <v>231</v>
      </c>
      <c r="B1627" s="11" t="s">
        <v>360</v>
      </c>
      <c r="C1627" s="11" t="s">
        <v>26</v>
      </c>
      <c r="D1627" s="7" t="s">
        <v>59</v>
      </c>
      <c r="E1627" s="13">
        <v>15.8686370849609</v>
      </c>
      <c r="F1627" s="12">
        <v>3</v>
      </c>
      <c r="G1627" s="13">
        <v>0</v>
      </c>
      <c r="H1627" s="11">
        <v>0</v>
      </c>
      <c r="I1627" s="11">
        <v>0</v>
      </c>
      <c r="J1627" s="11">
        <v>2.3802955627441356</v>
      </c>
      <c r="K1627" s="12">
        <v>2.3802955627441356</v>
      </c>
      <c r="L1627" s="13">
        <v>0</v>
      </c>
      <c r="M1627" s="11">
        <v>0</v>
      </c>
      <c r="N1627" s="11">
        <v>0</v>
      </c>
      <c r="O1627" s="11">
        <v>0</v>
      </c>
      <c r="P1627" s="12">
        <v>0</v>
      </c>
    </row>
    <row r="1628" spans="1:16" x14ac:dyDescent="0.35">
      <c r="A1628" s="13" t="s">
        <v>231</v>
      </c>
      <c r="B1628" s="11" t="s">
        <v>360</v>
      </c>
      <c r="C1628" s="11" t="s">
        <v>231</v>
      </c>
      <c r="D1628" s="7" t="s">
        <v>59</v>
      </c>
      <c r="E1628" s="13">
        <v>1333.8070363700388</v>
      </c>
      <c r="F1628" s="12">
        <v>3</v>
      </c>
      <c r="G1628" s="13">
        <v>0</v>
      </c>
      <c r="H1628" s="11">
        <v>0</v>
      </c>
      <c r="I1628" s="11">
        <v>0</v>
      </c>
      <c r="J1628" s="11">
        <v>200.07105545550584</v>
      </c>
      <c r="K1628" s="12">
        <v>200.07105545550584</v>
      </c>
      <c r="L1628" s="13">
        <v>0</v>
      </c>
      <c r="M1628" s="11">
        <v>0</v>
      </c>
      <c r="N1628" s="11">
        <v>0</v>
      </c>
      <c r="O1628" s="11">
        <v>0</v>
      </c>
      <c r="P1628" s="12">
        <v>0</v>
      </c>
    </row>
    <row r="1629" spans="1:16" x14ac:dyDescent="0.35">
      <c r="A1629" s="13" t="s">
        <v>231</v>
      </c>
      <c r="B1629" s="11" t="s">
        <v>360</v>
      </c>
      <c r="C1629" s="11" t="s">
        <v>231</v>
      </c>
      <c r="D1629" s="7" t="s">
        <v>60</v>
      </c>
      <c r="E1629" s="13">
        <v>639.71165585517883</v>
      </c>
      <c r="F1629" s="12">
        <v>4</v>
      </c>
      <c r="G1629" s="13">
        <v>81.883091949462894</v>
      </c>
      <c r="H1629" s="11">
        <v>122.82463792419433</v>
      </c>
      <c r="I1629" s="11">
        <v>0</v>
      </c>
      <c r="J1629" s="11">
        <v>0</v>
      </c>
      <c r="K1629" s="12">
        <v>204.70772987365723</v>
      </c>
      <c r="L1629" s="13">
        <v>0</v>
      </c>
      <c r="M1629" s="11">
        <v>0</v>
      </c>
      <c r="N1629" s="11">
        <v>0</v>
      </c>
      <c r="O1629" s="11">
        <v>0</v>
      </c>
      <c r="P1629" s="12">
        <v>0</v>
      </c>
    </row>
    <row r="1630" spans="1:16" x14ac:dyDescent="0.35">
      <c r="A1630" s="13" t="s">
        <v>231</v>
      </c>
      <c r="B1630" s="11" t="s">
        <v>360</v>
      </c>
      <c r="C1630" s="11" t="s">
        <v>231</v>
      </c>
      <c r="D1630" s="7" t="s">
        <v>110</v>
      </c>
      <c r="E1630" s="13">
        <v>53.41881418228153</v>
      </c>
      <c r="F1630" s="12">
        <v>5</v>
      </c>
      <c r="G1630" s="13">
        <v>8.5470102691650442</v>
      </c>
      <c r="H1630" s="11">
        <v>12.820515403747567</v>
      </c>
      <c r="I1630" s="11">
        <v>0</v>
      </c>
      <c r="J1630" s="11">
        <v>0</v>
      </c>
      <c r="K1630" s="12">
        <v>21.367525672912613</v>
      </c>
      <c r="L1630" s="13">
        <v>0</v>
      </c>
      <c r="M1630" s="11">
        <v>0</v>
      </c>
      <c r="N1630" s="11">
        <v>0</v>
      </c>
      <c r="O1630" s="11">
        <v>0</v>
      </c>
      <c r="P1630" s="12">
        <v>0</v>
      </c>
    </row>
    <row r="1631" spans="1:16" x14ac:dyDescent="0.35">
      <c r="A1631" s="13" t="s">
        <v>231</v>
      </c>
      <c r="B1631" s="11" t="s">
        <v>360</v>
      </c>
      <c r="C1631" s="11" t="s">
        <v>231</v>
      </c>
      <c r="D1631" s="7" t="s">
        <v>61</v>
      </c>
      <c r="E1631" s="13">
        <v>156.2406787872315</v>
      </c>
      <c r="F1631" s="12">
        <v>3</v>
      </c>
      <c r="G1631" s="13">
        <v>0</v>
      </c>
      <c r="H1631" s="11">
        <v>0</v>
      </c>
      <c r="I1631" s="11">
        <v>0</v>
      </c>
      <c r="J1631" s="11">
        <v>46.872203636169459</v>
      </c>
      <c r="K1631" s="12">
        <v>46.872203636169459</v>
      </c>
      <c r="L1631" s="13">
        <v>0</v>
      </c>
      <c r="M1631" s="11">
        <v>0</v>
      </c>
      <c r="N1631" s="11">
        <v>0</v>
      </c>
      <c r="O1631" s="11">
        <v>0</v>
      </c>
      <c r="P1631" s="12">
        <v>0</v>
      </c>
    </row>
    <row r="1632" spans="1:16" x14ac:dyDescent="0.35">
      <c r="A1632" s="13" t="s">
        <v>231</v>
      </c>
      <c r="B1632" s="11" t="s">
        <v>360</v>
      </c>
      <c r="C1632" s="11" t="s">
        <v>231</v>
      </c>
      <c r="D1632" s="7" t="s">
        <v>91</v>
      </c>
      <c r="E1632" s="13">
        <v>10.610117673873901</v>
      </c>
      <c r="F1632" s="12">
        <v>10</v>
      </c>
      <c r="G1632" s="13">
        <v>2.6525294184684753</v>
      </c>
      <c r="H1632" s="11">
        <v>2.6525294184684753</v>
      </c>
      <c r="I1632" s="11">
        <v>2.6525294184684753</v>
      </c>
      <c r="J1632" s="11">
        <v>2.6525294184684753</v>
      </c>
      <c r="K1632" s="12">
        <v>10.610117673873901</v>
      </c>
      <c r="L1632" s="13">
        <v>0</v>
      </c>
      <c r="M1632" s="11">
        <v>0</v>
      </c>
      <c r="N1632" s="11">
        <v>0</v>
      </c>
      <c r="O1632" s="11">
        <v>0</v>
      </c>
      <c r="P1632" s="12">
        <v>0</v>
      </c>
    </row>
    <row r="1633" spans="1:16" x14ac:dyDescent="0.35">
      <c r="A1633" s="13" t="s">
        <v>231</v>
      </c>
      <c r="B1633" s="11" t="s">
        <v>360</v>
      </c>
      <c r="C1633" s="11" t="s">
        <v>231</v>
      </c>
      <c r="D1633" s="7" t="s">
        <v>62</v>
      </c>
      <c r="E1633" s="13">
        <v>45.489095330238371</v>
      </c>
      <c r="F1633" s="12">
        <v>3.25</v>
      </c>
      <c r="G1633" s="13">
        <v>0</v>
      </c>
      <c r="H1633" s="11">
        <v>0</v>
      </c>
      <c r="I1633" s="11">
        <v>0</v>
      </c>
      <c r="J1633" s="11">
        <v>11.827164785861976</v>
      </c>
      <c r="K1633" s="12">
        <v>11.827164785861976</v>
      </c>
      <c r="L1633" s="13">
        <v>0</v>
      </c>
      <c r="M1633" s="11">
        <v>0</v>
      </c>
      <c r="N1633" s="11">
        <v>0</v>
      </c>
      <c r="O1633" s="11">
        <v>4.4351867946982413</v>
      </c>
      <c r="P1633" s="12">
        <v>4.4351867946982413</v>
      </c>
    </row>
    <row r="1634" spans="1:16" x14ac:dyDescent="0.35">
      <c r="A1634" s="13" t="s">
        <v>231</v>
      </c>
      <c r="B1634" s="11" t="s">
        <v>360</v>
      </c>
      <c r="C1634" s="11" t="s">
        <v>231</v>
      </c>
      <c r="D1634" s="7" t="s">
        <v>209</v>
      </c>
      <c r="E1634" s="13">
        <v>8.1340785026550293</v>
      </c>
      <c r="F1634" s="12">
        <v>0.4</v>
      </c>
      <c r="G1634" s="13">
        <v>0.1626815700531006</v>
      </c>
      <c r="H1634" s="11">
        <v>0</v>
      </c>
      <c r="I1634" s="11">
        <v>0</v>
      </c>
      <c r="J1634" s="11">
        <v>0</v>
      </c>
      <c r="K1634" s="12">
        <v>0.1626815700531006</v>
      </c>
      <c r="L1634" s="13">
        <v>0</v>
      </c>
      <c r="M1634" s="11">
        <v>0</v>
      </c>
      <c r="N1634" s="11">
        <v>0</v>
      </c>
      <c r="O1634" s="11">
        <v>0</v>
      </c>
      <c r="P1634" s="12">
        <v>0</v>
      </c>
    </row>
    <row r="1635" spans="1:16" x14ac:dyDescent="0.35">
      <c r="A1635" s="13" t="s">
        <v>231</v>
      </c>
      <c r="B1635" s="11" t="s">
        <v>360</v>
      </c>
      <c r="C1635" s="11" t="s">
        <v>231</v>
      </c>
      <c r="D1635" s="7" t="s">
        <v>63</v>
      </c>
      <c r="E1635" s="13">
        <v>28.076920986175523</v>
      </c>
      <c r="F1635" s="12">
        <v>2.5</v>
      </c>
      <c r="G1635" s="13">
        <v>0</v>
      </c>
      <c r="H1635" s="11">
        <v>0</v>
      </c>
      <c r="I1635" s="11">
        <v>3.5096151232719404</v>
      </c>
      <c r="J1635" s="11">
        <v>0</v>
      </c>
      <c r="K1635" s="12">
        <v>3.5096151232719404</v>
      </c>
      <c r="L1635" s="13">
        <v>0</v>
      </c>
      <c r="M1635" s="11">
        <v>0</v>
      </c>
      <c r="N1635" s="11">
        <v>3.5096151232719404</v>
      </c>
      <c r="O1635" s="11">
        <v>0</v>
      </c>
      <c r="P1635" s="12">
        <v>3.5096151232719404</v>
      </c>
    </row>
    <row r="1636" spans="1:16" x14ac:dyDescent="0.35">
      <c r="A1636" s="13" t="s">
        <v>231</v>
      </c>
      <c r="B1636" s="11" t="s">
        <v>360</v>
      </c>
      <c r="C1636" s="11" t="s">
        <v>231</v>
      </c>
      <c r="D1636" s="7" t="s">
        <v>167</v>
      </c>
      <c r="E1636" s="13">
        <v>1.1848831176757799</v>
      </c>
      <c r="F1636" s="12">
        <v>0</v>
      </c>
      <c r="G1636" s="13">
        <v>0</v>
      </c>
      <c r="H1636" s="11">
        <v>0</v>
      </c>
      <c r="I1636" s="11">
        <v>0</v>
      </c>
      <c r="J1636" s="11">
        <v>0</v>
      </c>
      <c r="K1636" s="12">
        <v>0</v>
      </c>
      <c r="L1636" s="13">
        <v>0</v>
      </c>
      <c r="M1636" s="11">
        <v>0</v>
      </c>
      <c r="N1636" s="11">
        <v>0</v>
      </c>
      <c r="O1636" s="11">
        <v>0</v>
      </c>
      <c r="P1636" s="12">
        <v>0</v>
      </c>
    </row>
    <row r="1637" spans="1:16" x14ac:dyDescent="0.35">
      <c r="A1637" s="13" t="s">
        <v>231</v>
      </c>
      <c r="B1637" s="11" t="s">
        <v>360</v>
      </c>
      <c r="C1637" s="11" t="s">
        <v>231</v>
      </c>
      <c r="D1637" s="7" t="s">
        <v>375</v>
      </c>
      <c r="E1637" s="13">
        <v>6.6896178126335197</v>
      </c>
      <c r="F1637" s="12">
        <v>0</v>
      </c>
      <c r="G1637" s="13">
        <v>0</v>
      </c>
      <c r="H1637" s="11">
        <v>0</v>
      </c>
      <c r="I1637" s="11">
        <v>0</v>
      </c>
      <c r="J1637" s="11">
        <v>0</v>
      </c>
      <c r="K1637" s="12">
        <v>0</v>
      </c>
      <c r="L1637" s="13">
        <v>0</v>
      </c>
      <c r="M1637" s="11">
        <v>0</v>
      </c>
      <c r="N1637" s="11">
        <v>0</v>
      </c>
      <c r="O1637" s="11">
        <v>0</v>
      </c>
      <c r="P1637" s="12">
        <v>0</v>
      </c>
    </row>
    <row r="1638" spans="1:16" x14ac:dyDescent="0.35">
      <c r="A1638" s="13" t="s">
        <v>231</v>
      </c>
      <c r="B1638" s="11" t="s">
        <v>360</v>
      </c>
      <c r="C1638" s="11" t="s">
        <v>231</v>
      </c>
      <c r="D1638" s="7" t="s">
        <v>135</v>
      </c>
      <c r="E1638" s="13">
        <v>51.389044776558876</v>
      </c>
      <c r="F1638" s="12">
        <v>0</v>
      </c>
      <c r="G1638" s="13">
        <v>0</v>
      </c>
      <c r="H1638" s="11">
        <v>0</v>
      </c>
      <c r="I1638" s="11">
        <v>0</v>
      </c>
      <c r="J1638" s="11">
        <v>0</v>
      </c>
      <c r="K1638" s="12">
        <v>0</v>
      </c>
      <c r="L1638" s="13">
        <v>0</v>
      </c>
      <c r="M1638" s="11">
        <v>0</v>
      </c>
      <c r="N1638" s="11">
        <v>0</v>
      </c>
      <c r="O1638" s="11">
        <v>0</v>
      </c>
      <c r="P1638" s="12">
        <v>0</v>
      </c>
    </row>
    <row r="1639" spans="1:16" x14ac:dyDescent="0.35">
      <c r="A1639" s="13" t="s">
        <v>231</v>
      </c>
      <c r="B1639" s="11" t="s">
        <v>360</v>
      </c>
      <c r="C1639" s="11" t="s">
        <v>231</v>
      </c>
      <c r="D1639" s="7" t="s">
        <v>351</v>
      </c>
      <c r="E1639" s="13">
        <v>9.8469810485839808</v>
      </c>
      <c r="F1639" s="12">
        <v>0</v>
      </c>
      <c r="G1639" s="13">
        <v>0</v>
      </c>
      <c r="H1639" s="11">
        <v>0</v>
      </c>
      <c r="I1639" s="11">
        <v>0</v>
      </c>
      <c r="J1639" s="11">
        <v>0</v>
      </c>
      <c r="K1639" s="12">
        <v>0</v>
      </c>
      <c r="L1639" s="13">
        <v>0</v>
      </c>
      <c r="M1639" s="11">
        <v>0</v>
      </c>
      <c r="N1639" s="11">
        <v>0</v>
      </c>
      <c r="O1639" s="11">
        <v>0</v>
      </c>
      <c r="P1639" s="12">
        <v>0</v>
      </c>
    </row>
    <row r="1640" spans="1:16" x14ac:dyDescent="0.35">
      <c r="A1640" s="13" t="s">
        <v>231</v>
      </c>
      <c r="B1640" s="11" t="s">
        <v>360</v>
      </c>
      <c r="C1640" s="11" t="s">
        <v>231</v>
      </c>
      <c r="D1640" s="7" t="s">
        <v>303</v>
      </c>
      <c r="E1640" s="13">
        <v>49.160508543252931</v>
      </c>
      <c r="F1640" s="12">
        <v>0</v>
      </c>
      <c r="G1640" s="13">
        <v>0</v>
      </c>
      <c r="H1640" s="11">
        <v>0</v>
      </c>
      <c r="I1640" s="11">
        <v>0</v>
      </c>
      <c r="J1640" s="11">
        <v>0</v>
      </c>
      <c r="K1640" s="12">
        <v>0</v>
      </c>
      <c r="L1640" s="13">
        <v>0</v>
      </c>
      <c r="M1640" s="11">
        <v>0</v>
      </c>
      <c r="N1640" s="11">
        <v>0</v>
      </c>
      <c r="O1640" s="11">
        <v>0</v>
      </c>
      <c r="P1640" s="12">
        <v>0</v>
      </c>
    </row>
    <row r="1641" spans="1:16" x14ac:dyDescent="0.35">
      <c r="A1641" s="13" t="s">
        <v>231</v>
      </c>
      <c r="B1641" s="11" t="s">
        <v>360</v>
      </c>
      <c r="C1641" s="11" t="s">
        <v>231</v>
      </c>
      <c r="D1641" s="7" t="s">
        <v>250</v>
      </c>
      <c r="E1641" s="13">
        <v>0.92808598279953003</v>
      </c>
      <c r="F1641" s="12">
        <v>0</v>
      </c>
      <c r="G1641" s="13">
        <v>0</v>
      </c>
      <c r="H1641" s="11">
        <v>0</v>
      </c>
      <c r="I1641" s="11">
        <v>0</v>
      </c>
      <c r="J1641" s="11">
        <v>0</v>
      </c>
      <c r="K1641" s="12">
        <v>0</v>
      </c>
      <c r="L1641" s="13">
        <v>0</v>
      </c>
      <c r="M1641" s="11">
        <v>0</v>
      </c>
      <c r="N1641" s="11">
        <v>0</v>
      </c>
      <c r="O1641" s="11">
        <v>0</v>
      </c>
      <c r="P1641" s="12">
        <v>0</v>
      </c>
    </row>
    <row r="1642" spans="1:16" x14ac:dyDescent="0.35">
      <c r="A1642" s="13" t="s">
        <v>231</v>
      </c>
      <c r="B1642" s="11" t="s">
        <v>360</v>
      </c>
      <c r="C1642" s="11" t="s">
        <v>231</v>
      </c>
      <c r="D1642" s="7" t="s">
        <v>344</v>
      </c>
      <c r="E1642" s="13">
        <v>7.4902745485305804</v>
      </c>
      <c r="F1642" s="12">
        <v>0</v>
      </c>
      <c r="G1642" s="13">
        <v>0</v>
      </c>
      <c r="H1642" s="11">
        <v>0</v>
      </c>
      <c r="I1642" s="11">
        <v>0</v>
      </c>
      <c r="J1642" s="11">
        <v>0</v>
      </c>
      <c r="K1642" s="12">
        <v>0</v>
      </c>
      <c r="L1642" s="13">
        <v>0</v>
      </c>
      <c r="M1642" s="11">
        <v>0</v>
      </c>
      <c r="N1642" s="11">
        <v>0</v>
      </c>
      <c r="O1642" s="11">
        <v>0</v>
      </c>
      <c r="P1642" s="12">
        <v>0</v>
      </c>
    </row>
    <row r="1643" spans="1:16" x14ac:dyDescent="0.35">
      <c r="A1643" s="13" t="s">
        <v>231</v>
      </c>
      <c r="B1643" s="11" t="s">
        <v>360</v>
      </c>
      <c r="C1643" s="11" t="s">
        <v>231</v>
      </c>
      <c r="D1643" s="7" t="s">
        <v>376</v>
      </c>
      <c r="E1643" s="13">
        <v>9.85471320152282</v>
      </c>
      <c r="F1643" s="12">
        <v>0</v>
      </c>
      <c r="G1643" s="13">
        <v>0</v>
      </c>
      <c r="H1643" s="11">
        <v>0</v>
      </c>
      <c r="I1643" s="11">
        <v>0</v>
      </c>
      <c r="J1643" s="11">
        <v>0</v>
      </c>
      <c r="K1643" s="12">
        <v>0</v>
      </c>
      <c r="L1643" s="13">
        <v>0</v>
      </c>
      <c r="M1643" s="11">
        <v>0</v>
      </c>
      <c r="N1643" s="11">
        <v>0</v>
      </c>
      <c r="O1643" s="11">
        <v>0</v>
      </c>
      <c r="P1643" s="12">
        <v>0</v>
      </c>
    </row>
    <row r="1644" spans="1:16" x14ac:dyDescent="0.35">
      <c r="A1644" s="13" t="s">
        <v>231</v>
      </c>
      <c r="B1644" s="11" t="s">
        <v>360</v>
      </c>
      <c r="C1644" s="11" t="s">
        <v>231</v>
      </c>
      <c r="D1644" s="7" t="s">
        <v>377</v>
      </c>
      <c r="E1644" s="13">
        <v>2.7626522779464748</v>
      </c>
      <c r="F1644" s="12">
        <v>0</v>
      </c>
      <c r="G1644" s="13">
        <v>0</v>
      </c>
      <c r="H1644" s="11">
        <v>0</v>
      </c>
      <c r="I1644" s="11">
        <v>0</v>
      </c>
      <c r="J1644" s="11">
        <v>0</v>
      </c>
      <c r="K1644" s="12">
        <v>0</v>
      </c>
      <c r="L1644" s="13">
        <v>0</v>
      </c>
      <c r="M1644" s="11">
        <v>0</v>
      </c>
      <c r="N1644" s="11">
        <v>0</v>
      </c>
      <c r="O1644" s="11">
        <v>0</v>
      </c>
      <c r="P1644" s="12">
        <v>0</v>
      </c>
    </row>
    <row r="1645" spans="1:16" x14ac:dyDescent="0.35">
      <c r="A1645" s="13" t="s">
        <v>231</v>
      </c>
      <c r="B1645" s="11" t="s">
        <v>360</v>
      </c>
      <c r="C1645" s="11" t="s">
        <v>231</v>
      </c>
      <c r="D1645" s="7" t="s">
        <v>305</v>
      </c>
      <c r="E1645" s="13">
        <v>23.002519518136975</v>
      </c>
      <c r="F1645" s="12">
        <v>0</v>
      </c>
      <c r="G1645" s="13">
        <v>0</v>
      </c>
      <c r="H1645" s="11">
        <v>0</v>
      </c>
      <c r="I1645" s="11">
        <v>0</v>
      </c>
      <c r="J1645" s="11">
        <v>0</v>
      </c>
      <c r="K1645" s="12">
        <v>0</v>
      </c>
      <c r="L1645" s="13">
        <v>0</v>
      </c>
      <c r="M1645" s="11">
        <v>0</v>
      </c>
      <c r="N1645" s="11">
        <v>0</v>
      </c>
      <c r="O1645" s="11">
        <v>0</v>
      </c>
      <c r="P1645" s="12">
        <v>0</v>
      </c>
    </row>
    <row r="1646" spans="1:16" x14ac:dyDescent="0.35">
      <c r="A1646" s="13" t="s">
        <v>231</v>
      </c>
      <c r="B1646" s="11" t="s">
        <v>360</v>
      </c>
      <c r="C1646" s="11" t="s">
        <v>231</v>
      </c>
      <c r="D1646" s="7" t="s">
        <v>227</v>
      </c>
      <c r="E1646" s="13">
        <v>65.027093142271085</v>
      </c>
      <c r="F1646" s="12">
        <v>0</v>
      </c>
      <c r="G1646" s="13">
        <v>0</v>
      </c>
      <c r="H1646" s="11">
        <v>0</v>
      </c>
      <c r="I1646" s="11">
        <v>0</v>
      </c>
      <c r="J1646" s="11">
        <v>0</v>
      </c>
      <c r="K1646" s="12">
        <v>0</v>
      </c>
      <c r="L1646" s="13">
        <v>0</v>
      </c>
      <c r="M1646" s="11">
        <v>0</v>
      </c>
      <c r="N1646" s="11">
        <v>0</v>
      </c>
      <c r="O1646" s="11">
        <v>0</v>
      </c>
      <c r="P1646" s="12">
        <v>0</v>
      </c>
    </row>
    <row r="1647" spans="1:16" x14ac:dyDescent="0.35">
      <c r="A1647" s="13" t="s">
        <v>231</v>
      </c>
      <c r="B1647" s="11" t="s">
        <v>360</v>
      </c>
      <c r="C1647" s="11" t="s">
        <v>231</v>
      </c>
      <c r="D1647" s="7" t="s">
        <v>138</v>
      </c>
      <c r="E1647" s="13">
        <v>1.22827172279358</v>
      </c>
      <c r="F1647" s="12">
        <v>0</v>
      </c>
      <c r="G1647" s="13">
        <v>0</v>
      </c>
      <c r="H1647" s="11">
        <v>0</v>
      </c>
      <c r="I1647" s="11">
        <v>0</v>
      </c>
      <c r="J1647" s="11">
        <v>0</v>
      </c>
      <c r="K1647" s="12">
        <v>0</v>
      </c>
      <c r="L1647" s="13">
        <v>0</v>
      </c>
      <c r="M1647" s="11">
        <v>0</v>
      </c>
      <c r="N1647" s="11">
        <v>0</v>
      </c>
      <c r="O1647" s="11">
        <v>0</v>
      </c>
      <c r="P1647" s="12">
        <v>0</v>
      </c>
    </row>
    <row r="1648" spans="1:16" x14ac:dyDescent="0.35">
      <c r="A1648" s="13" t="s">
        <v>231</v>
      </c>
      <c r="B1648" s="11" t="s">
        <v>360</v>
      </c>
      <c r="C1648" s="11" t="s">
        <v>231</v>
      </c>
      <c r="D1648" s="7" t="s">
        <v>176</v>
      </c>
      <c r="E1648" s="13">
        <v>103.44952043890949</v>
      </c>
      <c r="F1648" s="12">
        <v>0</v>
      </c>
      <c r="G1648" s="13">
        <v>0</v>
      </c>
      <c r="H1648" s="11">
        <v>0</v>
      </c>
      <c r="I1648" s="11">
        <v>0</v>
      </c>
      <c r="J1648" s="11">
        <v>0</v>
      </c>
      <c r="K1648" s="12">
        <v>0</v>
      </c>
      <c r="L1648" s="13">
        <v>0</v>
      </c>
      <c r="M1648" s="11">
        <v>0</v>
      </c>
      <c r="N1648" s="11">
        <v>0</v>
      </c>
      <c r="O1648" s="11">
        <v>0</v>
      </c>
      <c r="P1648" s="12">
        <v>0</v>
      </c>
    </row>
    <row r="1649" spans="1:16" x14ac:dyDescent="0.35">
      <c r="A1649" s="13" t="s">
        <v>231</v>
      </c>
      <c r="B1649" s="11" t="s">
        <v>360</v>
      </c>
      <c r="C1649" s="11" t="s">
        <v>231</v>
      </c>
      <c r="D1649" s="7" t="s">
        <v>228</v>
      </c>
      <c r="E1649" s="13">
        <v>6.5367803573608398</v>
      </c>
      <c r="F1649" s="12">
        <v>0</v>
      </c>
      <c r="G1649" s="13">
        <v>0</v>
      </c>
      <c r="H1649" s="11">
        <v>0</v>
      </c>
      <c r="I1649" s="11">
        <v>0</v>
      </c>
      <c r="J1649" s="11">
        <v>0</v>
      </c>
      <c r="K1649" s="12">
        <v>0</v>
      </c>
      <c r="L1649" s="13">
        <v>0</v>
      </c>
      <c r="M1649" s="11">
        <v>0</v>
      </c>
      <c r="N1649" s="11">
        <v>0</v>
      </c>
      <c r="O1649" s="11">
        <v>0</v>
      </c>
      <c r="P1649" s="12">
        <v>0</v>
      </c>
    </row>
    <row r="1650" spans="1:16" x14ac:dyDescent="0.35">
      <c r="A1650" s="13" t="s">
        <v>231</v>
      </c>
      <c r="B1650" s="11" t="s">
        <v>360</v>
      </c>
      <c r="C1650" s="11" t="s">
        <v>231</v>
      </c>
      <c r="D1650" s="7" t="s">
        <v>215</v>
      </c>
      <c r="E1650" s="13">
        <v>3.1193402707576778</v>
      </c>
      <c r="F1650" s="12">
        <v>0</v>
      </c>
      <c r="G1650" s="13">
        <v>0</v>
      </c>
      <c r="H1650" s="11">
        <v>0</v>
      </c>
      <c r="I1650" s="11">
        <v>0</v>
      </c>
      <c r="J1650" s="11">
        <v>0</v>
      </c>
      <c r="K1650" s="12">
        <v>0</v>
      </c>
      <c r="L1650" s="13">
        <v>0</v>
      </c>
      <c r="M1650" s="11">
        <v>0</v>
      </c>
      <c r="N1650" s="11">
        <v>0</v>
      </c>
      <c r="O1650" s="11">
        <v>0</v>
      </c>
      <c r="P1650" s="12">
        <v>0</v>
      </c>
    </row>
    <row r="1651" spans="1:16" x14ac:dyDescent="0.35">
      <c r="A1651" s="13" t="s">
        <v>231</v>
      </c>
      <c r="B1651" s="11" t="s">
        <v>360</v>
      </c>
      <c r="C1651" s="11" t="s">
        <v>231</v>
      </c>
      <c r="D1651" s="7" t="s">
        <v>378</v>
      </c>
      <c r="E1651" s="13">
        <v>1.75986504554749</v>
      </c>
      <c r="F1651" s="12">
        <v>0</v>
      </c>
      <c r="G1651" s="13">
        <v>0</v>
      </c>
      <c r="H1651" s="11">
        <v>0</v>
      </c>
      <c r="I1651" s="11">
        <v>0</v>
      </c>
      <c r="J1651" s="11">
        <v>0</v>
      </c>
      <c r="K1651" s="12">
        <v>0</v>
      </c>
      <c r="L1651" s="13">
        <v>0</v>
      </c>
      <c r="M1651" s="11">
        <v>0</v>
      </c>
      <c r="N1651" s="11">
        <v>0</v>
      </c>
      <c r="O1651" s="11">
        <v>0</v>
      </c>
      <c r="P1651" s="12">
        <v>0</v>
      </c>
    </row>
    <row r="1652" spans="1:16" x14ac:dyDescent="0.35">
      <c r="A1652" s="13" t="s">
        <v>231</v>
      </c>
      <c r="B1652" s="11" t="s">
        <v>360</v>
      </c>
      <c r="C1652" s="11" t="s">
        <v>231</v>
      </c>
      <c r="D1652" s="7" t="s">
        <v>93</v>
      </c>
      <c r="E1652" s="13">
        <v>18.367233991622921</v>
      </c>
      <c r="F1652" s="12">
        <v>0</v>
      </c>
      <c r="G1652" s="13">
        <v>0</v>
      </c>
      <c r="H1652" s="11">
        <v>0</v>
      </c>
      <c r="I1652" s="11">
        <v>0</v>
      </c>
      <c r="J1652" s="11">
        <v>0</v>
      </c>
      <c r="K1652" s="12">
        <v>0</v>
      </c>
      <c r="L1652" s="13">
        <v>0</v>
      </c>
      <c r="M1652" s="11">
        <v>0</v>
      </c>
      <c r="N1652" s="11">
        <v>0</v>
      </c>
      <c r="O1652" s="11">
        <v>0</v>
      </c>
      <c r="P1652" s="12">
        <v>0</v>
      </c>
    </row>
    <row r="1653" spans="1:16" x14ac:dyDescent="0.35">
      <c r="A1653" s="13" t="s">
        <v>231</v>
      </c>
      <c r="B1653" s="11" t="s">
        <v>360</v>
      </c>
      <c r="C1653" s="11" t="s">
        <v>231</v>
      </c>
      <c r="D1653" s="7" t="s">
        <v>64</v>
      </c>
      <c r="E1653" s="13">
        <v>2.4969320297241202</v>
      </c>
      <c r="F1653" s="12">
        <v>0</v>
      </c>
      <c r="G1653" s="13">
        <v>0</v>
      </c>
      <c r="H1653" s="11">
        <v>0</v>
      </c>
      <c r="I1653" s="11">
        <v>0</v>
      </c>
      <c r="J1653" s="11">
        <v>0</v>
      </c>
      <c r="K1653" s="12">
        <v>0</v>
      </c>
      <c r="L1653" s="13">
        <v>0</v>
      </c>
      <c r="M1653" s="11">
        <v>0</v>
      </c>
      <c r="N1653" s="11">
        <v>0</v>
      </c>
      <c r="O1653" s="11">
        <v>0</v>
      </c>
      <c r="P1653" s="12">
        <v>0</v>
      </c>
    </row>
    <row r="1654" spans="1:16" x14ac:dyDescent="0.35">
      <c r="A1654" s="13" t="s">
        <v>231</v>
      </c>
      <c r="B1654" s="11" t="s">
        <v>360</v>
      </c>
      <c r="C1654" s="11" t="s">
        <v>231</v>
      </c>
      <c r="D1654" s="7" t="s">
        <v>307</v>
      </c>
      <c r="E1654" s="13">
        <v>117.24858590960501</v>
      </c>
      <c r="F1654" s="12">
        <v>0</v>
      </c>
      <c r="G1654" s="13">
        <v>0</v>
      </c>
      <c r="H1654" s="11">
        <v>0</v>
      </c>
      <c r="I1654" s="11">
        <v>0</v>
      </c>
      <c r="J1654" s="11">
        <v>0</v>
      </c>
      <c r="K1654" s="12">
        <v>0</v>
      </c>
      <c r="L1654" s="13">
        <v>0</v>
      </c>
      <c r="M1654" s="11">
        <v>0</v>
      </c>
      <c r="N1654" s="11">
        <v>0</v>
      </c>
      <c r="O1654" s="11">
        <v>0</v>
      </c>
      <c r="P1654" s="12">
        <v>0</v>
      </c>
    </row>
    <row r="1655" spans="1:16" x14ac:dyDescent="0.35">
      <c r="A1655" s="13" t="s">
        <v>231</v>
      </c>
      <c r="B1655" s="11" t="s">
        <v>360</v>
      </c>
      <c r="C1655" s="11" t="s">
        <v>231</v>
      </c>
      <c r="D1655" s="7" t="s">
        <v>140</v>
      </c>
      <c r="E1655" s="13">
        <v>98.405198186635971</v>
      </c>
      <c r="F1655" s="12">
        <v>0</v>
      </c>
      <c r="G1655" s="13">
        <v>0</v>
      </c>
      <c r="H1655" s="11">
        <v>0</v>
      </c>
      <c r="I1655" s="11">
        <v>0</v>
      </c>
      <c r="J1655" s="11">
        <v>0</v>
      </c>
      <c r="K1655" s="12">
        <v>0</v>
      </c>
      <c r="L1655" s="13">
        <v>0</v>
      </c>
      <c r="M1655" s="11">
        <v>0</v>
      </c>
      <c r="N1655" s="11">
        <v>0</v>
      </c>
      <c r="O1655" s="11">
        <v>0</v>
      </c>
      <c r="P1655" s="12">
        <v>0</v>
      </c>
    </row>
    <row r="1656" spans="1:16" x14ac:dyDescent="0.35">
      <c r="A1656" s="13" t="s">
        <v>231</v>
      </c>
      <c r="B1656" s="11" t="s">
        <v>360</v>
      </c>
      <c r="C1656" s="11" t="s">
        <v>231</v>
      </c>
      <c r="D1656" s="7" t="s">
        <v>252</v>
      </c>
      <c r="E1656" s="13">
        <v>63.23095083236695</v>
      </c>
      <c r="F1656" s="12">
        <v>0</v>
      </c>
      <c r="G1656" s="13">
        <v>0</v>
      </c>
      <c r="H1656" s="11">
        <v>0</v>
      </c>
      <c r="I1656" s="11">
        <v>0</v>
      </c>
      <c r="J1656" s="11">
        <v>0</v>
      </c>
      <c r="K1656" s="12">
        <v>0</v>
      </c>
      <c r="L1656" s="13">
        <v>0</v>
      </c>
      <c r="M1656" s="11">
        <v>0</v>
      </c>
      <c r="N1656" s="11">
        <v>0</v>
      </c>
      <c r="O1656" s="11">
        <v>0</v>
      </c>
      <c r="P1656" s="12">
        <v>0</v>
      </c>
    </row>
    <row r="1657" spans="1:16" x14ac:dyDescent="0.35">
      <c r="A1657" s="13" t="s">
        <v>231</v>
      </c>
      <c r="B1657" s="11" t="s">
        <v>360</v>
      </c>
      <c r="C1657" s="11" t="s">
        <v>231</v>
      </c>
      <c r="D1657" s="7" t="s">
        <v>142</v>
      </c>
      <c r="E1657" s="13">
        <v>490.65088057518005</v>
      </c>
      <c r="F1657" s="12">
        <v>4</v>
      </c>
      <c r="G1657" s="13">
        <v>62.80331271362305</v>
      </c>
      <c r="H1657" s="11">
        <v>94.204969070434572</v>
      </c>
      <c r="I1657" s="11">
        <v>0</v>
      </c>
      <c r="J1657" s="11">
        <v>0</v>
      </c>
      <c r="K1657" s="12">
        <v>157.00828178405763</v>
      </c>
      <c r="L1657" s="13">
        <v>0</v>
      </c>
      <c r="M1657" s="11">
        <v>0</v>
      </c>
      <c r="N1657" s="11">
        <v>0</v>
      </c>
      <c r="O1657" s="11">
        <v>0</v>
      </c>
      <c r="P1657" s="12">
        <v>0</v>
      </c>
    </row>
    <row r="1658" spans="1:16" x14ac:dyDescent="0.35">
      <c r="A1658" s="13" t="s">
        <v>231</v>
      </c>
      <c r="B1658" s="11" t="s">
        <v>360</v>
      </c>
      <c r="C1658" s="11" t="s">
        <v>231</v>
      </c>
      <c r="D1658" s="7" t="s">
        <v>379</v>
      </c>
      <c r="E1658" s="13">
        <v>2.5053901672363299</v>
      </c>
      <c r="F1658" s="12">
        <v>0</v>
      </c>
      <c r="G1658" s="13">
        <v>0</v>
      </c>
      <c r="H1658" s="11">
        <v>0</v>
      </c>
      <c r="I1658" s="11">
        <v>0</v>
      </c>
      <c r="J1658" s="11">
        <v>0</v>
      </c>
      <c r="K1658" s="12">
        <v>0</v>
      </c>
      <c r="L1658" s="13">
        <v>0</v>
      </c>
      <c r="M1658" s="11">
        <v>0</v>
      </c>
      <c r="N1658" s="11">
        <v>0</v>
      </c>
      <c r="O1658" s="11">
        <v>0</v>
      </c>
      <c r="P1658" s="12">
        <v>0</v>
      </c>
    </row>
    <row r="1659" spans="1:16" x14ac:dyDescent="0.35">
      <c r="A1659" s="13" t="s">
        <v>231</v>
      </c>
      <c r="B1659" s="11" t="s">
        <v>360</v>
      </c>
      <c r="C1659" s="11" t="s">
        <v>231</v>
      </c>
      <c r="D1659" s="7" t="s">
        <v>380</v>
      </c>
      <c r="E1659" s="13">
        <v>14.955237150192259</v>
      </c>
      <c r="F1659" s="12">
        <v>0</v>
      </c>
      <c r="G1659" s="13">
        <v>0</v>
      </c>
      <c r="H1659" s="11">
        <v>0</v>
      </c>
      <c r="I1659" s="11">
        <v>0</v>
      </c>
      <c r="J1659" s="11">
        <v>0</v>
      </c>
      <c r="K1659" s="12">
        <v>0</v>
      </c>
      <c r="L1659" s="13">
        <v>0</v>
      </c>
      <c r="M1659" s="11">
        <v>0</v>
      </c>
      <c r="N1659" s="11">
        <v>0</v>
      </c>
      <c r="O1659" s="11">
        <v>0</v>
      </c>
      <c r="P1659" s="12">
        <v>0</v>
      </c>
    </row>
    <row r="1660" spans="1:16" x14ac:dyDescent="0.35">
      <c r="A1660" s="13" t="s">
        <v>231</v>
      </c>
      <c r="B1660" s="11" t="s">
        <v>360</v>
      </c>
      <c r="C1660" s="11" t="s">
        <v>231</v>
      </c>
      <c r="D1660" s="7" t="s">
        <v>309</v>
      </c>
      <c r="E1660" s="13">
        <v>22.420503377914439</v>
      </c>
      <c r="F1660" s="12">
        <v>0</v>
      </c>
      <c r="G1660" s="13">
        <v>0</v>
      </c>
      <c r="H1660" s="11">
        <v>0</v>
      </c>
      <c r="I1660" s="11">
        <v>0</v>
      </c>
      <c r="J1660" s="11">
        <v>0</v>
      </c>
      <c r="K1660" s="12">
        <v>0</v>
      </c>
      <c r="L1660" s="13">
        <v>0</v>
      </c>
      <c r="M1660" s="11">
        <v>0</v>
      </c>
      <c r="N1660" s="11">
        <v>0</v>
      </c>
      <c r="O1660" s="11">
        <v>0</v>
      </c>
      <c r="P1660" s="12">
        <v>0</v>
      </c>
    </row>
    <row r="1661" spans="1:16" x14ac:dyDescent="0.35">
      <c r="A1661" s="13" t="s">
        <v>231</v>
      </c>
      <c r="B1661" s="11" t="s">
        <v>360</v>
      </c>
      <c r="C1661" s="11" t="s">
        <v>231</v>
      </c>
      <c r="D1661" s="7" t="s">
        <v>112</v>
      </c>
      <c r="E1661" s="13">
        <v>263.70998907089233</v>
      </c>
      <c r="F1661" s="12">
        <v>4.5</v>
      </c>
      <c r="G1661" s="13">
        <v>23.733899016380317</v>
      </c>
      <c r="H1661" s="11">
        <v>35.600848524570466</v>
      </c>
      <c r="I1661" s="11">
        <v>0</v>
      </c>
      <c r="J1661" s="11">
        <v>0</v>
      </c>
      <c r="K1661" s="12">
        <v>59.334747540950787</v>
      </c>
      <c r="L1661" s="13">
        <v>0</v>
      </c>
      <c r="M1661" s="11">
        <v>0</v>
      </c>
      <c r="N1661" s="11">
        <v>0</v>
      </c>
      <c r="O1661" s="11">
        <v>0</v>
      </c>
      <c r="P1661" s="12">
        <v>0</v>
      </c>
    </row>
    <row r="1662" spans="1:16" x14ac:dyDescent="0.35">
      <c r="A1662" s="13" t="s">
        <v>231</v>
      </c>
      <c r="B1662" s="11" t="s">
        <v>360</v>
      </c>
      <c r="C1662" s="11" t="s">
        <v>231</v>
      </c>
      <c r="D1662" s="7" t="s">
        <v>310</v>
      </c>
      <c r="E1662" s="13">
        <v>38.412839889526374</v>
      </c>
      <c r="F1662" s="12">
        <v>0</v>
      </c>
      <c r="G1662" s="13">
        <v>0</v>
      </c>
      <c r="H1662" s="11">
        <v>0</v>
      </c>
      <c r="I1662" s="11">
        <v>0</v>
      </c>
      <c r="J1662" s="11">
        <v>0</v>
      </c>
      <c r="K1662" s="12">
        <v>0</v>
      </c>
      <c r="L1662" s="13">
        <v>0</v>
      </c>
      <c r="M1662" s="11">
        <v>0</v>
      </c>
      <c r="N1662" s="11">
        <v>0</v>
      </c>
      <c r="O1662" s="11">
        <v>0</v>
      </c>
      <c r="P1662" s="12">
        <v>0</v>
      </c>
    </row>
    <row r="1663" spans="1:16" x14ac:dyDescent="0.35">
      <c r="A1663" s="13" t="s">
        <v>231</v>
      </c>
      <c r="B1663" s="11" t="s">
        <v>360</v>
      </c>
      <c r="C1663" s="11" t="s">
        <v>231</v>
      </c>
      <c r="D1663" s="7" t="s">
        <v>381</v>
      </c>
      <c r="E1663" s="13">
        <v>2.76595163345337</v>
      </c>
      <c r="F1663" s="12">
        <v>0</v>
      </c>
      <c r="G1663" s="13">
        <v>0</v>
      </c>
      <c r="H1663" s="11">
        <v>0</v>
      </c>
      <c r="I1663" s="11">
        <v>0</v>
      </c>
      <c r="J1663" s="11">
        <v>0</v>
      </c>
      <c r="K1663" s="12">
        <v>0</v>
      </c>
      <c r="L1663" s="13">
        <v>0</v>
      </c>
      <c r="M1663" s="11">
        <v>0</v>
      </c>
      <c r="N1663" s="11">
        <v>0</v>
      </c>
      <c r="O1663" s="11">
        <v>0</v>
      </c>
      <c r="P1663" s="12">
        <v>0</v>
      </c>
    </row>
    <row r="1664" spans="1:16" x14ac:dyDescent="0.35">
      <c r="A1664" s="13" t="s">
        <v>231</v>
      </c>
      <c r="B1664" s="11" t="s">
        <v>360</v>
      </c>
      <c r="C1664" s="11" t="s">
        <v>231</v>
      </c>
      <c r="D1664" s="7" t="s">
        <v>382</v>
      </c>
      <c r="E1664" s="13">
        <v>25.90110158920287</v>
      </c>
      <c r="F1664" s="12">
        <v>0</v>
      </c>
      <c r="G1664" s="13">
        <v>0</v>
      </c>
      <c r="H1664" s="11">
        <v>0</v>
      </c>
      <c r="I1664" s="11">
        <v>0</v>
      </c>
      <c r="J1664" s="11">
        <v>0</v>
      </c>
      <c r="K1664" s="12">
        <v>0</v>
      </c>
      <c r="L1664" s="13">
        <v>0</v>
      </c>
      <c r="M1664" s="11">
        <v>0</v>
      </c>
      <c r="N1664" s="11">
        <v>0</v>
      </c>
      <c r="O1664" s="11">
        <v>0</v>
      </c>
      <c r="P1664" s="12">
        <v>0</v>
      </c>
    </row>
    <row r="1665" spans="1:16" x14ac:dyDescent="0.35">
      <c r="A1665" s="13" t="s">
        <v>231</v>
      </c>
      <c r="B1665" s="11" t="s">
        <v>360</v>
      </c>
      <c r="C1665" s="11" t="s">
        <v>231</v>
      </c>
      <c r="D1665" s="7" t="s">
        <v>65</v>
      </c>
      <c r="E1665" s="13">
        <v>8.7121467590332102</v>
      </c>
      <c r="F1665" s="12">
        <v>3.5</v>
      </c>
      <c r="G1665" s="13">
        <v>0</v>
      </c>
      <c r="H1665" s="11">
        <v>0</v>
      </c>
      <c r="I1665" s="11">
        <v>0</v>
      </c>
      <c r="J1665" s="11">
        <v>1.524625682830812</v>
      </c>
      <c r="K1665" s="12">
        <v>1.524625682830812</v>
      </c>
      <c r="L1665" s="13">
        <v>0</v>
      </c>
      <c r="M1665" s="11">
        <v>0</v>
      </c>
      <c r="N1665" s="11">
        <v>0.30492513656616238</v>
      </c>
      <c r="O1665" s="11">
        <v>0.60985027313232476</v>
      </c>
      <c r="P1665" s="12">
        <v>0.91477540969848714</v>
      </c>
    </row>
    <row r="1666" spans="1:16" x14ac:dyDescent="0.35">
      <c r="A1666" s="13" t="s">
        <v>231</v>
      </c>
      <c r="B1666" s="11" t="s">
        <v>360</v>
      </c>
      <c r="C1666" s="11" t="s">
        <v>231</v>
      </c>
      <c r="D1666" s="7" t="s">
        <v>383</v>
      </c>
      <c r="E1666" s="13">
        <v>18.318510174751282</v>
      </c>
      <c r="F1666" s="12">
        <v>0</v>
      </c>
      <c r="G1666" s="13">
        <v>0</v>
      </c>
      <c r="H1666" s="11">
        <v>0</v>
      </c>
      <c r="I1666" s="11">
        <v>0</v>
      </c>
      <c r="J1666" s="11">
        <v>0</v>
      </c>
      <c r="K1666" s="12">
        <v>0</v>
      </c>
      <c r="L1666" s="13">
        <v>0</v>
      </c>
      <c r="M1666" s="11">
        <v>0</v>
      </c>
      <c r="N1666" s="11">
        <v>0</v>
      </c>
      <c r="O1666" s="11">
        <v>0</v>
      </c>
      <c r="P1666" s="12">
        <v>0</v>
      </c>
    </row>
    <row r="1667" spans="1:16" x14ac:dyDescent="0.35">
      <c r="A1667" s="13" t="s">
        <v>231</v>
      </c>
      <c r="B1667" s="11" t="s">
        <v>360</v>
      </c>
      <c r="C1667" s="11" t="s">
        <v>231</v>
      </c>
      <c r="D1667" s="7" t="s">
        <v>384</v>
      </c>
      <c r="E1667" s="13">
        <v>6.0858519077300999</v>
      </c>
      <c r="F1667" s="12">
        <v>0</v>
      </c>
      <c r="G1667" s="13">
        <v>0</v>
      </c>
      <c r="H1667" s="11">
        <v>0</v>
      </c>
      <c r="I1667" s="11">
        <v>0</v>
      </c>
      <c r="J1667" s="11">
        <v>0</v>
      </c>
      <c r="K1667" s="12">
        <v>0</v>
      </c>
      <c r="L1667" s="13">
        <v>0</v>
      </c>
      <c r="M1667" s="11">
        <v>0</v>
      </c>
      <c r="N1667" s="11">
        <v>0</v>
      </c>
      <c r="O1667" s="11">
        <v>0</v>
      </c>
      <c r="P1667" s="12">
        <v>0</v>
      </c>
    </row>
    <row r="1668" spans="1:16" x14ac:dyDescent="0.35">
      <c r="A1668" s="13" t="s">
        <v>231</v>
      </c>
      <c r="B1668" s="11" t="s">
        <v>360</v>
      </c>
      <c r="C1668" s="11" t="s">
        <v>231</v>
      </c>
      <c r="D1668" s="7" t="s">
        <v>143</v>
      </c>
      <c r="E1668" s="13">
        <v>193.44347190856942</v>
      </c>
      <c r="F1668" s="12">
        <v>4.5</v>
      </c>
      <c r="G1668" s="13">
        <v>27.855859954833999</v>
      </c>
      <c r="H1668" s="11">
        <v>41.783789932250997</v>
      </c>
      <c r="I1668" s="11">
        <v>0</v>
      </c>
      <c r="J1668" s="11">
        <v>0</v>
      </c>
      <c r="K1668" s="12">
        <v>69.639649887085</v>
      </c>
      <c r="L1668" s="13">
        <v>0</v>
      </c>
      <c r="M1668" s="11">
        <v>0</v>
      </c>
      <c r="N1668" s="11">
        <v>0</v>
      </c>
      <c r="O1668" s="11">
        <v>0</v>
      </c>
      <c r="P1668" s="12">
        <v>0</v>
      </c>
    </row>
    <row r="1669" spans="1:16" x14ac:dyDescent="0.35">
      <c r="A1669" s="13" t="s">
        <v>231</v>
      </c>
      <c r="B1669" s="11" t="s">
        <v>360</v>
      </c>
      <c r="C1669" s="11" t="s">
        <v>231</v>
      </c>
      <c r="D1669" s="7" t="s">
        <v>385</v>
      </c>
      <c r="E1669" s="13">
        <v>5.9256186485290501</v>
      </c>
      <c r="F1669" s="12">
        <v>0</v>
      </c>
      <c r="G1669" s="13">
        <v>0</v>
      </c>
      <c r="H1669" s="11">
        <v>0</v>
      </c>
      <c r="I1669" s="11">
        <v>0</v>
      </c>
      <c r="J1669" s="11">
        <v>0</v>
      </c>
      <c r="K1669" s="12">
        <v>0</v>
      </c>
      <c r="L1669" s="13">
        <v>0</v>
      </c>
      <c r="M1669" s="11">
        <v>0</v>
      </c>
      <c r="N1669" s="11">
        <v>0</v>
      </c>
      <c r="O1669" s="11">
        <v>0</v>
      </c>
      <c r="P1669" s="12">
        <v>0</v>
      </c>
    </row>
    <row r="1670" spans="1:16" x14ac:dyDescent="0.35">
      <c r="A1670" s="13" t="s">
        <v>231</v>
      </c>
      <c r="B1670" s="11" t="s">
        <v>360</v>
      </c>
      <c r="C1670" s="11" t="s">
        <v>231</v>
      </c>
      <c r="D1670" s="7" t="s">
        <v>94</v>
      </c>
      <c r="E1670" s="13">
        <v>29.293080329895052</v>
      </c>
      <c r="F1670" s="12">
        <v>10</v>
      </c>
      <c r="G1670" s="13">
        <v>0</v>
      </c>
      <c r="H1670" s="11">
        <v>0</v>
      </c>
      <c r="I1670" s="11">
        <v>0</v>
      </c>
      <c r="J1670" s="11">
        <v>14.646540164947526</v>
      </c>
      <c r="K1670" s="12">
        <v>14.646540164947526</v>
      </c>
      <c r="L1670" s="13">
        <v>0</v>
      </c>
      <c r="M1670" s="11">
        <v>0</v>
      </c>
      <c r="N1670" s="11">
        <v>0</v>
      </c>
      <c r="O1670" s="11">
        <v>2.9293080329895052</v>
      </c>
      <c r="P1670" s="12">
        <v>2.9293080329895052</v>
      </c>
    </row>
    <row r="1671" spans="1:16" x14ac:dyDescent="0.35">
      <c r="A1671" s="13" t="s">
        <v>231</v>
      </c>
      <c r="B1671" s="11" t="s">
        <v>360</v>
      </c>
      <c r="C1671" s="11" t="s">
        <v>231</v>
      </c>
      <c r="D1671" s="7" t="s">
        <v>340</v>
      </c>
      <c r="E1671" s="13">
        <v>29.443084239959759</v>
      </c>
      <c r="F1671" s="12">
        <v>0</v>
      </c>
      <c r="G1671" s="13">
        <v>0</v>
      </c>
      <c r="H1671" s="11">
        <v>0</v>
      </c>
      <c r="I1671" s="11">
        <v>0</v>
      </c>
      <c r="J1671" s="11">
        <v>0</v>
      </c>
      <c r="K1671" s="12">
        <v>0</v>
      </c>
      <c r="L1671" s="13">
        <v>0</v>
      </c>
      <c r="M1671" s="11">
        <v>0</v>
      </c>
      <c r="N1671" s="11">
        <v>0</v>
      </c>
      <c r="O1671" s="11">
        <v>0</v>
      </c>
      <c r="P1671" s="12">
        <v>0</v>
      </c>
    </row>
    <row r="1672" spans="1:16" x14ac:dyDescent="0.35">
      <c r="A1672" s="13" t="s">
        <v>231</v>
      </c>
      <c r="B1672" s="11" t="s">
        <v>360</v>
      </c>
      <c r="C1672" s="11" t="s">
        <v>231</v>
      </c>
      <c r="D1672" s="7" t="s">
        <v>66</v>
      </c>
      <c r="E1672" s="13">
        <v>12.27523350715637</v>
      </c>
      <c r="F1672" s="12">
        <v>1.5</v>
      </c>
      <c r="G1672" s="13">
        <v>0</v>
      </c>
      <c r="H1672" s="11">
        <v>0</v>
      </c>
      <c r="I1672" s="11">
        <v>0</v>
      </c>
      <c r="J1672" s="11">
        <v>0.18412850260734553</v>
      </c>
      <c r="K1672" s="12">
        <v>0.18412850260734553</v>
      </c>
      <c r="L1672" s="13">
        <v>0</v>
      </c>
      <c r="M1672" s="11">
        <v>0</v>
      </c>
      <c r="N1672" s="11">
        <v>0</v>
      </c>
      <c r="O1672" s="11">
        <v>3.6825700521469118</v>
      </c>
      <c r="P1672" s="12">
        <v>3.6825700521469118</v>
      </c>
    </row>
    <row r="1673" spans="1:16" x14ac:dyDescent="0.35">
      <c r="A1673" s="13" t="s">
        <v>231</v>
      </c>
      <c r="B1673" s="11" t="s">
        <v>360</v>
      </c>
      <c r="C1673" s="11" t="s">
        <v>231</v>
      </c>
      <c r="D1673" s="7" t="s">
        <v>95</v>
      </c>
      <c r="E1673" s="13">
        <v>153.72732257843026</v>
      </c>
      <c r="F1673" s="12">
        <v>2.5</v>
      </c>
      <c r="G1673" s="13">
        <v>0</v>
      </c>
      <c r="H1673" s="11">
        <v>0</v>
      </c>
      <c r="I1673" s="11">
        <v>0</v>
      </c>
      <c r="J1673" s="11">
        <v>19.215915322303783</v>
      </c>
      <c r="K1673" s="12">
        <v>19.215915322303783</v>
      </c>
      <c r="L1673" s="13">
        <v>0</v>
      </c>
      <c r="M1673" s="11">
        <v>0</v>
      </c>
      <c r="N1673" s="11">
        <v>0</v>
      </c>
      <c r="O1673" s="11">
        <v>0</v>
      </c>
      <c r="P1673" s="12">
        <v>0</v>
      </c>
    </row>
    <row r="1674" spans="1:16" x14ac:dyDescent="0.35">
      <c r="A1674" s="13" t="s">
        <v>231</v>
      </c>
      <c r="B1674" s="11" t="s">
        <v>360</v>
      </c>
      <c r="C1674" s="11" t="s">
        <v>231</v>
      </c>
      <c r="D1674" s="7" t="s">
        <v>386</v>
      </c>
      <c r="E1674" s="13">
        <v>4.70621585845947</v>
      </c>
      <c r="F1674" s="12">
        <v>0</v>
      </c>
      <c r="G1674" s="13">
        <v>0</v>
      </c>
      <c r="H1674" s="11">
        <v>0</v>
      </c>
      <c r="I1674" s="11">
        <v>0</v>
      </c>
      <c r="J1674" s="11">
        <v>0</v>
      </c>
      <c r="K1674" s="12">
        <v>0</v>
      </c>
      <c r="L1674" s="13">
        <v>0</v>
      </c>
      <c r="M1674" s="11">
        <v>0</v>
      </c>
      <c r="N1674" s="11">
        <v>0</v>
      </c>
      <c r="O1674" s="11">
        <v>0</v>
      </c>
      <c r="P1674" s="12">
        <v>0</v>
      </c>
    </row>
    <row r="1675" spans="1:16" x14ac:dyDescent="0.35">
      <c r="A1675" s="13" t="s">
        <v>231</v>
      </c>
      <c r="B1675" s="11" t="s">
        <v>360</v>
      </c>
      <c r="C1675" s="11" t="s">
        <v>231</v>
      </c>
      <c r="D1675" s="7" t="s">
        <v>387</v>
      </c>
      <c r="E1675" s="13">
        <v>9.7759834527969289</v>
      </c>
      <c r="F1675" s="12">
        <v>0</v>
      </c>
      <c r="G1675" s="13">
        <v>0</v>
      </c>
      <c r="H1675" s="11">
        <v>0</v>
      </c>
      <c r="I1675" s="11">
        <v>0</v>
      </c>
      <c r="J1675" s="11">
        <v>0</v>
      </c>
      <c r="K1675" s="12">
        <v>0</v>
      </c>
      <c r="L1675" s="13">
        <v>0</v>
      </c>
      <c r="M1675" s="11">
        <v>0</v>
      </c>
      <c r="N1675" s="11">
        <v>0</v>
      </c>
      <c r="O1675" s="11">
        <v>0</v>
      </c>
      <c r="P1675" s="12">
        <v>0</v>
      </c>
    </row>
    <row r="1676" spans="1:16" x14ac:dyDescent="0.35">
      <c r="A1676" s="13" t="s">
        <v>231</v>
      </c>
      <c r="B1676" s="11" t="s">
        <v>360</v>
      </c>
      <c r="C1676" s="11" t="s">
        <v>231</v>
      </c>
      <c r="D1676" s="7" t="s">
        <v>316</v>
      </c>
      <c r="E1676" s="13">
        <v>12.08864736557007</v>
      </c>
      <c r="F1676" s="12">
        <v>0</v>
      </c>
      <c r="G1676" s="13">
        <v>0</v>
      </c>
      <c r="H1676" s="11">
        <v>0</v>
      </c>
      <c r="I1676" s="11">
        <v>0</v>
      </c>
      <c r="J1676" s="11">
        <v>0</v>
      </c>
      <c r="K1676" s="12">
        <v>0</v>
      </c>
      <c r="L1676" s="13">
        <v>0</v>
      </c>
      <c r="M1676" s="11">
        <v>0</v>
      </c>
      <c r="N1676" s="11">
        <v>0</v>
      </c>
      <c r="O1676" s="11">
        <v>0</v>
      </c>
      <c r="P1676" s="12">
        <v>0</v>
      </c>
    </row>
    <row r="1677" spans="1:16" x14ac:dyDescent="0.35">
      <c r="A1677" s="13" t="s">
        <v>231</v>
      </c>
      <c r="B1677" s="11" t="s">
        <v>360</v>
      </c>
      <c r="C1677" s="11" t="s">
        <v>231</v>
      </c>
      <c r="D1677" s="7" t="s">
        <v>229</v>
      </c>
      <c r="E1677" s="13">
        <v>3.56943011283875</v>
      </c>
      <c r="F1677" s="12">
        <v>0</v>
      </c>
      <c r="G1677" s="13">
        <v>0</v>
      </c>
      <c r="H1677" s="11">
        <v>0</v>
      </c>
      <c r="I1677" s="11">
        <v>0</v>
      </c>
      <c r="J1677" s="11">
        <v>0</v>
      </c>
      <c r="K1677" s="12">
        <v>0</v>
      </c>
      <c r="L1677" s="13">
        <v>0</v>
      </c>
      <c r="M1677" s="11">
        <v>0</v>
      </c>
      <c r="N1677" s="11">
        <v>0</v>
      </c>
      <c r="O1677" s="11">
        <v>0</v>
      </c>
      <c r="P1677" s="12">
        <v>0</v>
      </c>
    </row>
    <row r="1678" spans="1:16" x14ac:dyDescent="0.35">
      <c r="A1678" s="13" t="s">
        <v>231</v>
      </c>
      <c r="B1678" s="11" t="s">
        <v>360</v>
      </c>
      <c r="C1678" s="11" t="s">
        <v>231</v>
      </c>
      <c r="D1678" s="7" t="s">
        <v>119</v>
      </c>
      <c r="E1678" s="13">
        <v>61.58504366874697</v>
      </c>
      <c r="F1678" s="12">
        <v>0</v>
      </c>
      <c r="G1678" s="13">
        <v>0</v>
      </c>
      <c r="H1678" s="11">
        <v>0</v>
      </c>
      <c r="I1678" s="11">
        <v>0</v>
      </c>
      <c r="J1678" s="11">
        <v>0</v>
      </c>
      <c r="K1678" s="12">
        <v>0</v>
      </c>
      <c r="L1678" s="13">
        <v>0</v>
      </c>
      <c r="M1678" s="11">
        <v>0</v>
      </c>
      <c r="N1678" s="11">
        <v>0</v>
      </c>
      <c r="O1678" s="11">
        <v>0</v>
      </c>
      <c r="P1678" s="12">
        <v>0</v>
      </c>
    </row>
    <row r="1679" spans="1:16" x14ac:dyDescent="0.35">
      <c r="A1679" s="13" t="s">
        <v>231</v>
      </c>
      <c r="B1679" s="11" t="s">
        <v>360</v>
      </c>
      <c r="C1679" s="11" t="s">
        <v>231</v>
      </c>
      <c r="D1679" s="7" t="s">
        <v>67</v>
      </c>
      <c r="E1679" s="13">
        <v>18.372858047485401</v>
      </c>
      <c r="F1679" s="12">
        <v>5</v>
      </c>
      <c r="G1679" s="13">
        <v>2.9396572875976643</v>
      </c>
      <c r="H1679" s="11">
        <v>4.409485931396496</v>
      </c>
      <c r="I1679" s="11">
        <v>0</v>
      </c>
      <c r="J1679" s="11">
        <v>0</v>
      </c>
      <c r="K1679" s="12">
        <v>7.3491432189941603</v>
      </c>
      <c r="L1679" s="13">
        <v>0</v>
      </c>
      <c r="M1679" s="11">
        <v>0</v>
      </c>
      <c r="N1679" s="11">
        <v>0</v>
      </c>
      <c r="O1679" s="11">
        <v>0</v>
      </c>
      <c r="P1679" s="12">
        <v>0</v>
      </c>
    </row>
    <row r="1680" spans="1:16" x14ac:dyDescent="0.35">
      <c r="A1680" s="13" t="s">
        <v>231</v>
      </c>
      <c r="B1680" s="11" t="s">
        <v>360</v>
      </c>
      <c r="C1680" s="11" t="s">
        <v>231</v>
      </c>
      <c r="D1680" s="7" t="s">
        <v>120</v>
      </c>
      <c r="E1680" s="13">
        <v>877.87851607799541</v>
      </c>
      <c r="F1680" s="12">
        <v>5</v>
      </c>
      <c r="G1680" s="13">
        <v>140.46056257247926</v>
      </c>
      <c r="H1680" s="11">
        <v>210.69084385871889</v>
      </c>
      <c r="I1680" s="11">
        <v>0</v>
      </c>
      <c r="J1680" s="11">
        <v>0</v>
      </c>
      <c r="K1680" s="12">
        <v>351.15140643119815</v>
      </c>
      <c r="L1680" s="13">
        <v>0</v>
      </c>
      <c r="M1680" s="11">
        <v>0</v>
      </c>
      <c r="N1680" s="11">
        <v>0</v>
      </c>
      <c r="O1680" s="11">
        <v>0</v>
      </c>
      <c r="P1680" s="12">
        <v>0</v>
      </c>
    </row>
    <row r="1681" spans="1:16" x14ac:dyDescent="0.35">
      <c r="A1681" s="13" t="s">
        <v>231</v>
      </c>
      <c r="B1681" s="11" t="s">
        <v>360</v>
      </c>
      <c r="C1681" s="11" t="s">
        <v>231</v>
      </c>
      <c r="D1681" s="7" t="s">
        <v>210</v>
      </c>
      <c r="E1681" s="13">
        <v>14.951523780822729</v>
      </c>
      <c r="F1681" s="12">
        <v>0</v>
      </c>
      <c r="G1681" s="13">
        <v>0</v>
      </c>
      <c r="H1681" s="11">
        <v>0</v>
      </c>
      <c r="I1681" s="11">
        <v>0</v>
      </c>
      <c r="J1681" s="11">
        <v>0</v>
      </c>
      <c r="K1681" s="12">
        <v>0</v>
      </c>
      <c r="L1681" s="13">
        <v>0</v>
      </c>
      <c r="M1681" s="11">
        <v>0</v>
      </c>
      <c r="N1681" s="11">
        <v>0</v>
      </c>
      <c r="O1681" s="11">
        <v>0</v>
      </c>
      <c r="P1681" s="12">
        <v>0</v>
      </c>
    </row>
    <row r="1682" spans="1:16" x14ac:dyDescent="0.35">
      <c r="A1682" s="13" t="s">
        <v>231</v>
      </c>
      <c r="B1682" s="11" t="s">
        <v>360</v>
      </c>
      <c r="C1682" s="11" t="s">
        <v>231</v>
      </c>
      <c r="D1682" s="7" t="s">
        <v>341</v>
      </c>
      <c r="E1682" s="13">
        <v>52.0927734375</v>
      </c>
      <c r="F1682" s="12">
        <v>0</v>
      </c>
      <c r="G1682" s="13">
        <v>0</v>
      </c>
      <c r="H1682" s="11">
        <v>0</v>
      </c>
      <c r="I1682" s="11">
        <v>0</v>
      </c>
      <c r="J1682" s="11">
        <v>0</v>
      </c>
      <c r="K1682" s="12">
        <v>0</v>
      </c>
      <c r="L1682" s="13">
        <v>0</v>
      </c>
      <c r="M1682" s="11">
        <v>0</v>
      </c>
      <c r="N1682" s="11">
        <v>0</v>
      </c>
      <c r="O1682" s="11">
        <v>0</v>
      </c>
      <c r="P1682" s="12">
        <v>0</v>
      </c>
    </row>
    <row r="1683" spans="1:16" x14ac:dyDescent="0.35">
      <c r="A1683" s="13" t="s">
        <v>231</v>
      </c>
      <c r="B1683" s="11" t="s">
        <v>360</v>
      </c>
      <c r="C1683" s="11" t="s">
        <v>231</v>
      </c>
      <c r="D1683" s="7" t="s">
        <v>254</v>
      </c>
      <c r="E1683" s="13">
        <v>20.53559529781344</v>
      </c>
      <c r="F1683" s="12">
        <v>0</v>
      </c>
      <c r="G1683" s="13">
        <v>0</v>
      </c>
      <c r="H1683" s="11">
        <v>0</v>
      </c>
      <c r="I1683" s="11">
        <v>0</v>
      </c>
      <c r="J1683" s="11">
        <v>0</v>
      </c>
      <c r="K1683" s="12">
        <v>0</v>
      </c>
      <c r="L1683" s="13">
        <v>0</v>
      </c>
      <c r="M1683" s="11">
        <v>0</v>
      </c>
      <c r="N1683" s="11">
        <v>0</v>
      </c>
      <c r="O1683" s="11">
        <v>0</v>
      </c>
      <c r="P1683" s="12">
        <v>0</v>
      </c>
    </row>
    <row r="1684" spans="1:16" x14ac:dyDescent="0.35">
      <c r="A1684" s="13" t="s">
        <v>231</v>
      </c>
      <c r="B1684" s="11" t="s">
        <v>360</v>
      </c>
      <c r="C1684" s="11" t="s">
        <v>231</v>
      </c>
      <c r="D1684" s="7" t="s">
        <v>255</v>
      </c>
      <c r="E1684" s="13">
        <v>3.1823480129241899</v>
      </c>
      <c r="F1684" s="12">
        <v>0</v>
      </c>
      <c r="G1684" s="13">
        <v>0</v>
      </c>
      <c r="H1684" s="11">
        <v>0</v>
      </c>
      <c r="I1684" s="11">
        <v>0</v>
      </c>
      <c r="J1684" s="11">
        <v>0</v>
      </c>
      <c r="K1684" s="12">
        <v>0</v>
      </c>
      <c r="L1684" s="13">
        <v>0</v>
      </c>
      <c r="M1684" s="11">
        <v>0</v>
      </c>
      <c r="N1684" s="11">
        <v>0</v>
      </c>
      <c r="O1684" s="11">
        <v>0</v>
      </c>
      <c r="P1684" s="12">
        <v>0</v>
      </c>
    </row>
    <row r="1685" spans="1:16" x14ac:dyDescent="0.35">
      <c r="A1685" s="13" t="s">
        <v>231</v>
      </c>
      <c r="B1685" s="11" t="s">
        <v>360</v>
      </c>
      <c r="C1685" s="11" t="s">
        <v>231</v>
      </c>
      <c r="D1685" s="7" t="s">
        <v>170</v>
      </c>
      <c r="E1685" s="13">
        <v>4.2604593038558898</v>
      </c>
      <c r="F1685" s="12">
        <v>8</v>
      </c>
      <c r="G1685" s="13">
        <v>0.85209186077117804</v>
      </c>
      <c r="H1685" s="11">
        <v>0.85209186077117804</v>
      </c>
      <c r="I1685" s="11">
        <v>0.85209186077117804</v>
      </c>
      <c r="J1685" s="11">
        <v>0.85209186077117804</v>
      </c>
      <c r="K1685" s="12">
        <v>3.4083674430847122</v>
      </c>
      <c r="L1685" s="13">
        <v>0</v>
      </c>
      <c r="M1685" s="11">
        <v>0</v>
      </c>
      <c r="N1685" s="11">
        <v>0</v>
      </c>
      <c r="O1685" s="11">
        <v>0</v>
      </c>
      <c r="P1685" s="12">
        <v>0</v>
      </c>
    </row>
    <row r="1686" spans="1:16" x14ac:dyDescent="0.35">
      <c r="A1686" s="13" t="s">
        <v>231</v>
      </c>
      <c r="B1686" s="11" t="s">
        <v>360</v>
      </c>
      <c r="C1686" s="11" t="s">
        <v>231</v>
      </c>
      <c r="D1686" s="7" t="s">
        <v>318</v>
      </c>
      <c r="E1686" s="13">
        <v>1.40817582607269</v>
      </c>
      <c r="F1686" s="12">
        <v>0</v>
      </c>
      <c r="G1686" s="13">
        <v>0</v>
      </c>
      <c r="H1686" s="11">
        <v>0</v>
      </c>
      <c r="I1686" s="11">
        <v>0</v>
      </c>
      <c r="J1686" s="11">
        <v>0</v>
      </c>
      <c r="K1686" s="12">
        <v>0</v>
      </c>
      <c r="L1686" s="13">
        <v>0</v>
      </c>
      <c r="M1686" s="11">
        <v>0</v>
      </c>
      <c r="N1686" s="11">
        <v>0</v>
      </c>
      <c r="O1686" s="11">
        <v>0</v>
      </c>
      <c r="P1686" s="12">
        <v>0</v>
      </c>
    </row>
    <row r="1687" spans="1:16" x14ac:dyDescent="0.35">
      <c r="A1687" s="13" t="s">
        <v>231</v>
      </c>
      <c r="B1687" s="11" t="s">
        <v>360</v>
      </c>
      <c r="C1687" s="11" t="s">
        <v>231</v>
      </c>
      <c r="D1687" s="7" t="s">
        <v>345</v>
      </c>
      <c r="E1687" s="13">
        <v>10.256267547607401</v>
      </c>
      <c r="F1687" s="12">
        <v>0</v>
      </c>
      <c r="G1687" s="13">
        <v>0</v>
      </c>
      <c r="H1687" s="11">
        <v>0</v>
      </c>
      <c r="I1687" s="11">
        <v>0</v>
      </c>
      <c r="J1687" s="11">
        <v>0</v>
      </c>
      <c r="K1687" s="12">
        <v>0</v>
      </c>
      <c r="L1687" s="13">
        <v>0</v>
      </c>
      <c r="M1687" s="11">
        <v>0</v>
      </c>
      <c r="N1687" s="11">
        <v>0</v>
      </c>
      <c r="O1687" s="11">
        <v>0</v>
      </c>
      <c r="P1687" s="12">
        <v>0</v>
      </c>
    </row>
    <row r="1688" spans="1:16" x14ac:dyDescent="0.35">
      <c r="A1688" s="13" t="s">
        <v>231</v>
      </c>
      <c r="B1688" s="11" t="s">
        <v>360</v>
      </c>
      <c r="C1688" s="11" t="s">
        <v>231</v>
      </c>
      <c r="D1688" s="7" t="s">
        <v>388</v>
      </c>
      <c r="E1688" s="13">
        <v>4.54834032058716</v>
      </c>
      <c r="F1688" s="12">
        <v>0</v>
      </c>
      <c r="G1688" s="13">
        <v>0</v>
      </c>
      <c r="H1688" s="11">
        <v>0</v>
      </c>
      <c r="I1688" s="11">
        <v>0</v>
      </c>
      <c r="J1688" s="11">
        <v>0</v>
      </c>
      <c r="K1688" s="12">
        <v>0</v>
      </c>
      <c r="L1688" s="13">
        <v>0</v>
      </c>
      <c r="M1688" s="11">
        <v>0</v>
      </c>
      <c r="N1688" s="11">
        <v>0</v>
      </c>
      <c r="O1688" s="11">
        <v>0</v>
      </c>
      <c r="P1688" s="12">
        <v>0</v>
      </c>
    </row>
    <row r="1689" spans="1:16" x14ac:dyDescent="0.35">
      <c r="A1689" s="13" t="s">
        <v>231</v>
      </c>
      <c r="B1689" s="11" t="s">
        <v>360</v>
      </c>
      <c r="C1689" s="11" t="s">
        <v>231</v>
      </c>
      <c r="D1689" s="7" t="s">
        <v>320</v>
      </c>
      <c r="E1689" s="13">
        <v>6.6601872444152797</v>
      </c>
      <c r="F1689" s="12">
        <v>0</v>
      </c>
      <c r="G1689" s="13">
        <v>0</v>
      </c>
      <c r="H1689" s="11">
        <v>0</v>
      </c>
      <c r="I1689" s="11">
        <v>0</v>
      </c>
      <c r="J1689" s="11">
        <v>0</v>
      </c>
      <c r="K1689" s="12">
        <v>0</v>
      </c>
      <c r="L1689" s="13">
        <v>0</v>
      </c>
      <c r="M1689" s="11">
        <v>0</v>
      </c>
      <c r="N1689" s="11">
        <v>0</v>
      </c>
      <c r="O1689" s="11">
        <v>0</v>
      </c>
      <c r="P1689" s="12">
        <v>0</v>
      </c>
    </row>
    <row r="1690" spans="1:16" x14ac:dyDescent="0.35">
      <c r="A1690" s="13" t="s">
        <v>231</v>
      </c>
      <c r="B1690" s="11" t="s">
        <v>360</v>
      </c>
      <c r="C1690" s="11" t="s">
        <v>231</v>
      </c>
      <c r="D1690" s="7" t="s">
        <v>146</v>
      </c>
      <c r="E1690" s="13">
        <v>16.518778324127201</v>
      </c>
      <c r="F1690" s="12">
        <v>2</v>
      </c>
      <c r="G1690" s="13">
        <v>3.3037556648254403</v>
      </c>
      <c r="H1690" s="11">
        <v>0</v>
      </c>
      <c r="I1690" s="11">
        <v>0</v>
      </c>
      <c r="J1690" s="11">
        <v>0</v>
      </c>
      <c r="K1690" s="12">
        <v>3.3037556648254403</v>
      </c>
      <c r="L1690" s="13">
        <v>0</v>
      </c>
      <c r="M1690" s="11">
        <v>0</v>
      </c>
      <c r="N1690" s="11">
        <v>0</v>
      </c>
      <c r="O1690" s="11">
        <v>0</v>
      </c>
      <c r="P1690" s="12">
        <v>0</v>
      </c>
    </row>
    <row r="1691" spans="1:16" x14ac:dyDescent="0.35">
      <c r="A1691" s="13" t="s">
        <v>231</v>
      </c>
      <c r="B1691" s="11" t="s">
        <v>360</v>
      </c>
      <c r="C1691" s="11" t="s">
        <v>231</v>
      </c>
      <c r="D1691" s="7" t="s">
        <v>113</v>
      </c>
      <c r="E1691" s="13">
        <v>291.303847372532</v>
      </c>
      <c r="F1691" s="12">
        <v>0.35</v>
      </c>
      <c r="G1691" s="13">
        <v>5.0978173290193096</v>
      </c>
      <c r="H1691" s="11">
        <v>0</v>
      </c>
      <c r="I1691" s="11">
        <v>0</v>
      </c>
      <c r="J1691" s="11">
        <v>0</v>
      </c>
      <c r="K1691" s="12">
        <v>5.0978173290193096</v>
      </c>
      <c r="L1691" s="13">
        <v>0</v>
      </c>
      <c r="M1691" s="11">
        <v>0</v>
      </c>
      <c r="N1691" s="11">
        <v>0</v>
      </c>
      <c r="O1691" s="11">
        <v>0</v>
      </c>
      <c r="P1691" s="12">
        <v>0</v>
      </c>
    </row>
    <row r="1692" spans="1:16" x14ac:dyDescent="0.35">
      <c r="A1692" s="13" t="s">
        <v>231</v>
      </c>
      <c r="B1692" s="11" t="s">
        <v>360</v>
      </c>
      <c r="C1692" s="11" t="s">
        <v>231</v>
      </c>
      <c r="D1692" s="7" t="s">
        <v>147</v>
      </c>
      <c r="E1692" s="13">
        <v>14.358772754669189</v>
      </c>
      <c r="F1692" s="12">
        <v>0</v>
      </c>
      <c r="G1692" s="13">
        <v>0</v>
      </c>
      <c r="H1692" s="11">
        <v>0</v>
      </c>
      <c r="I1692" s="11">
        <v>0</v>
      </c>
      <c r="J1692" s="11">
        <v>0</v>
      </c>
      <c r="K1692" s="12">
        <v>0</v>
      </c>
      <c r="L1692" s="13">
        <v>0</v>
      </c>
      <c r="M1692" s="11">
        <v>0</v>
      </c>
      <c r="N1692" s="11">
        <v>0</v>
      </c>
      <c r="O1692" s="11">
        <v>0</v>
      </c>
      <c r="P1692" s="12">
        <v>0</v>
      </c>
    </row>
    <row r="1693" spans="1:16" x14ac:dyDescent="0.35">
      <c r="A1693" s="13" t="s">
        <v>231</v>
      </c>
      <c r="B1693" s="11" t="s">
        <v>360</v>
      </c>
      <c r="C1693" s="11" t="s">
        <v>231</v>
      </c>
      <c r="D1693" s="7" t="s">
        <v>211</v>
      </c>
      <c r="E1693" s="13">
        <v>92.976261615753174</v>
      </c>
      <c r="F1693" s="12">
        <v>0</v>
      </c>
      <c r="G1693" s="13">
        <v>0</v>
      </c>
      <c r="H1693" s="11">
        <v>0</v>
      </c>
      <c r="I1693" s="11">
        <v>0</v>
      </c>
      <c r="J1693" s="11">
        <v>0</v>
      </c>
      <c r="K1693" s="12">
        <v>0</v>
      </c>
      <c r="L1693" s="13">
        <v>0</v>
      </c>
      <c r="M1693" s="11">
        <v>0</v>
      </c>
      <c r="N1693" s="11">
        <v>0</v>
      </c>
      <c r="O1693" s="11">
        <v>0</v>
      </c>
      <c r="P1693" s="12">
        <v>0</v>
      </c>
    </row>
    <row r="1694" spans="1:16" x14ac:dyDescent="0.35">
      <c r="A1694" s="13" t="s">
        <v>231</v>
      </c>
      <c r="B1694" s="11" t="s">
        <v>360</v>
      </c>
      <c r="C1694" s="11" t="s">
        <v>231</v>
      </c>
      <c r="D1694" s="7" t="s">
        <v>98</v>
      </c>
      <c r="E1694" s="13">
        <v>23.176910609006882</v>
      </c>
      <c r="F1694" s="12">
        <v>0</v>
      </c>
      <c r="G1694" s="13">
        <v>0</v>
      </c>
      <c r="H1694" s="11">
        <v>0</v>
      </c>
      <c r="I1694" s="11">
        <v>0</v>
      </c>
      <c r="J1694" s="11">
        <v>0</v>
      </c>
      <c r="K1694" s="12">
        <v>0</v>
      </c>
      <c r="L1694" s="13">
        <v>0</v>
      </c>
      <c r="M1694" s="11">
        <v>0</v>
      </c>
      <c r="N1694" s="11">
        <v>0</v>
      </c>
      <c r="O1694" s="11">
        <v>0</v>
      </c>
      <c r="P1694" s="12">
        <v>0</v>
      </c>
    </row>
    <row r="1695" spans="1:16" x14ac:dyDescent="0.35">
      <c r="A1695" s="13" t="s">
        <v>231</v>
      </c>
      <c r="B1695" s="11" t="s">
        <v>360</v>
      </c>
      <c r="C1695" s="11" t="s">
        <v>231</v>
      </c>
      <c r="D1695" s="7" t="s">
        <v>99</v>
      </c>
      <c r="E1695" s="13">
        <v>40.690758258104388</v>
      </c>
      <c r="F1695" s="12">
        <v>0</v>
      </c>
      <c r="G1695" s="13">
        <v>0</v>
      </c>
      <c r="H1695" s="11">
        <v>0</v>
      </c>
      <c r="I1695" s="11">
        <v>0</v>
      </c>
      <c r="J1695" s="11">
        <v>0</v>
      </c>
      <c r="K1695" s="12">
        <v>0</v>
      </c>
      <c r="L1695" s="13">
        <v>0</v>
      </c>
      <c r="M1695" s="11">
        <v>0</v>
      </c>
      <c r="N1695" s="11">
        <v>0</v>
      </c>
      <c r="O1695" s="11">
        <v>0</v>
      </c>
      <c r="P1695" s="12">
        <v>0</v>
      </c>
    </row>
    <row r="1696" spans="1:16" x14ac:dyDescent="0.35">
      <c r="A1696" s="13" t="s">
        <v>231</v>
      </c>
      <c r="B1696" s="11" t="s">
        <v>360</v>
      </c>
      <c r="C1696" s="11" t="s">
        <v>231</v>
      </c>
      <c r="D1696" s="7" t="s">
        <v>100</v>
      </c>
      <c r="E1696" s="13">
        <v>125.50805568695075</v>
      </c>
      <c r="F1696" s="12">
        <v>0</v>
      </c>
      <c r="G1696" s="13">
        <v>0</v>
      </c>
      <c r="H1696" s="11">
        <v>0</v>
      </c>
      <c r="I1696" s="11">
        <v>0</v>
      </c>
      <c r="J1696" s="11">
        <v>0</v>
      </c>
      <c r="K1696" s="12">
        <v>0</v>
      </c>
      <c r="L1696" s="13">
        <v>0</v>
      </c>
      <c r="M1696" s="11">
        <v>0</v>
      </c>
      <c r="N1696" s="11">
        <v>0</v>
      </c>
      <c r="O1696" s="11">
        <v>0</v>
      </c>
      <c r="P1696" s="12">
        <v>0</v>
      </c>
    </row>
    <row r="1697" spans="1:16" x14ac:dyDescent="0.35">
      <c r="A1697" s="13" t="s">
        <v>231</v>
      </c>
      <c r="B1697" s="11" t="s">
        <v>360</v>
      </c>
      <c r="C1697" s="11" t="s">
        <v>231</v>
      </c>
      <c r="D1697" s="7" t="s">
        <v>389</v>
      </c>
      <c r="E1697" s="13">
        <v>8.7470922470092809</v>
      </c>
      <c r="F1697" s="12">
        <v>0</v>
      </c>
      <c r="G1697" s="13">
        <v>0</v>
      </c>
      <c r="H1697" s="11">
        <v>0</v>
      </c>
      <c r="I1697" s="11">
        <v>0</v>
      </c>
      <c r="J1697" s="11">
        <v>0</v>
      </c>
      <c r="K1697" s="12">
        <v>0</v>
      </c>
      <c r="L1697" s="13">
        <v>0</v>
      </c>
      <c r="M1697" s="11">
        <v>0</v>
      </c>
      <c r="N1697" s="11">
        <v>0</v>
      </c>
      <c r="O1697" s="11">
        <v>0</v>
      </c>
      <c r="P1697" s="12">
        <v>0</v>
      </c>
    </row>
    <row r="1698" spans="1:16" x14ac:dyDescent="0.35">
      <c r="A1698" s="13" t="s">
        <v>231</v>
      </c>
      <c r="B1698" s="11" t="s">
        <v>360</v>
      </c>
      <c r="C1698" s="11" t="s">
        <v>231</v>
      </c>
      <c r="D1698" s="7" t="s">
        <v>390</v>
      </c>
      <c r="E1698" s="13">
        <v>0.89666879177093495</v>
      </c>
      <c r="F1698" s="12">
        <v>0</v>
      </c>
      <c r="G1698" s="13">
        <v>0</v>
      </c>
      <c r="H1698" s="11">
        <v>0</v>
      </c>
      <c r="I1698" s="11">
        <v>0</v>
      </c>
      <c r="J1698" s="11">
        <v>0</v>
      </c>
      <c r="K1698" s="12">
        <v>0</v>
      </c>
      <c r="L1698" s="13">
        <v>0</v>
      </c>
      <c r="M1698" s="11">
        <v>0</v>
      </c>
      <c r="N1698" s="11">
        <v>0</v>
      </c>
      <c r="O1698" s="11">
        <v>0</v>
      </c>
      <c r="P1698" s="12">
        <v>0</v>
      </c>
    </row>
    <row r="1699" spans="1:16" x14ac:dyDescent="0.35">
      <c r="A1699" s="13" t="s">
        <v>231</v>
      </c>
      <c r="B1699" s="11" t="s">
        <v>360</v>
      </c>
      <c r="C1699" s="11" t="s">
        <v>231</v>
      </c>
      <c r="D1699" s="7" t="s">
        <v>391</v>
      </c>
      <c r="E1699" s="13">
        <v>2.1413989067077601</v>
      </c>
      <c r="F1699" s="12">
        <v>0</v>
      </c>
      <c r="G1699" s="13">
        <v>0</v>
      </c>
      <c r="H1699" s="11">
        <v>0</v>
      </c>
      <c r="I1699" s="11">
        <v>0</v>
      </c>
      <c r="J1699" s="11">
        <v>0</v>
      </c>
      <c r="K1699" s="12">
        <v>0</v>
      </c>
      <c r="L1699" s="13">
        <v>0</v>
      </c>
      <c r="M1699" s="11">
        <v>0</v>
      </c>
      <c r="N1699" s="11">
        <v>0</v>
      </c>
      <c r="O1699" s="11">
        <v>0</v>
      </c>
      <c r="P1699" s="12">
        <v>0</v>
      </c>
    </row>
    <row r="1700" spans="1:16" x14ac:dyDescent="0.35">
      <c r="A1700" s="13" t="s">
        <v>231</v>
      </c>
      <c r="B1700" s="11" t="s">
        <v>360</v>
      </c>
      <c r="C1700" s="11" t="s">
        <v>231</v>
      </c>
      <c r="D1700" s="7" t="s">
        <v>358</v>
      </c>
      <c r="E1700" s="13">
        <v>3.315656810998918</v>
      </c>
      <c r="F1700" s="12">
        <v>0</v>
      </c>
      <c r="G1700" s="13">
        <v>0</v>
      </c>
      <c r="H1700" s="11">
        <v>0</v>
      </c>
      <c r="I1700" s="11">
        <v>0</v>
      </c>
      <c r="J1700" s="11">
        <v>0</v>
      </c>
      <c r="K1700" s="12">
        <v>0</v>
      </c>
      <c r="L1700" s="13">
        <v>0</v>
      </c>
      <c r="M1700" s="11">
        <v>0</v>
      </c>
      <c r="N1700" s="11">
        <v>0</v>
      </c>
      <c r="O1700" s="11">
        <v>0</v>
      </c>
      <c r="P1700" s="12">
        <v>0</v>
      </c>
    </row>
    <row r="1701" spans="1:16" x14ac:dyDescent="0.35">
      <c r="A1701" s="13" t="s">
        <v>231</v>
      </c>
      <c r="B1701" s="11" t="s">
        <v>360</v>
      </c>
      <c r="C1701" s="11" t="s">
        <v>231</v>
      </c>
      <c r="D1701" s="7" t="s">
        <v>275</v>
      </c>
      <c r="E1701" s="13">
        <v>1.67299520969391</v>
      </c>
      <c r="F1701" s="12">
        <v>0</v>
      </c>
      <c r="G1701" s="13">
        <v>0</v>
      </c>
      <c r="H1701" s="11">
        <v>0</v>
      </c>
      <c r="I1701" s="11">
        <v>0</v>
      </c>
      <c r="J1701" s="11">
        <v>0</v>
      </c>
      <c r="K1701" s="12">
        <v>0</v>
      </c>
      <c r="L1701" s="13">
        <v>0</v>
      </c>
      <c r="M1701" s="11">
        <v>0</v>
      </c>
      <c r="N1701" s="11">
        <v>0</v>
      </c>
      <c r="O1701" s="11">
        <v>0</v>
      </c>
      <c r="P1701" s="12">
        <v>0</v>
      </c>
    </row>
    <row r="1702" spans="1:16" x14ac:dyDescent="0.35">
      <c r="A1702" s="13" t="s">
        <v>231</v>
      </c>
      <c r="B1702" s="11" t="s">
        <v>360</v>
      </c>
      <c r="C1702" s="11" t="s">
        <v>231</v>
      </c>
      <c r="D1702" s="7" t="s">
        <v>325</v>
      </c>
      <c r="E1702" s="13">
        <v>1.0825169086456301</v>
      </c>
      <c r="F1702" s="12">
        <v>0</v>
      </c>
      <c r="G1702" s="13">
        <v>0</v>
      </c>
      <c r="H1702" s="11">
        <v>0</v>
      </c>
      <c r="I1702" s="11">
        <v>0</v>
      </c>
      <c r="J1702" s="11">
        <v>0</v>
      </c>
      <c r="K1702" s="12">
        <v>0</v>
      </c>
      <c r="L1702" s="13">
        <v>0</v>
      </c>
      <c r="M1702" s="11">
        <v>0</v>
      </c>
      <c r="N1702" s="11">
        <v>0</v>
      </c>
      <c r="O1702" s="11">
        <v>0</v>
      </c>
      <c r="P1702" s="12">
        <v>0</v>
      </c>
    </row>
    <row r="1703" spans="1:16" x14ac:dyDescent="0.35">
      <c r="A1703" s="13" t="s">
        <v>231</v>
      </c>
      <c r="B1703" s="11" t="s">
        <v>360</v>
      </c>
      <c r="C1703" s="11" t="s">
        <v>231</v>
      </c>
      <c r="D1703" s="7" t="s">
        <v>258</v>
      </c>
      <c r="E1703" s="13">
        <v>7.7584304809570304</v>
      </c>
      <c r="F1703" s="12">
        <v>0</v>
      </c>
      <c r="G1703" s="13">
        <v>0</v>
      </c>
      <c r="H1703" s="11">
        <v>0</v>
      </c>
      <c r="I1703" s="11">
        <v>0</v>
      </c>
      <c r="J1703" s="11">
        <v>0</v>
      </c>
      <c r="K1703" s="12">
        <v>0</v>
      </c>
      <c r="L1703" s="13">
        <v>0</v>
      </c>
      <c r="M1703" s="11">
        <v>0</v>
      </c>
      <c r="N1703" s="11">
        <v>0</v>
      </c>
      <c r="O1703" s="11">
        <v>0</v>
      </c>
      <c r="P1703" s="12">
        <v>0</v>
      </c>
    </row>
    <row r="1704" spans="1:16" x14ac:dyDescent="0.35">
      <c r="A1704" s="13" t="s">
        <v>231</v>
      </c>
      <c r="B1704" s="11" t="s">
        <v>360</v>
      </c>
      <c r="C1704" s="11" t="s">
        <v>231</v>
      </c>
      <c r="D1704" s="7" t="s">
        <v>190</v>
      </c>
      <c r="E1704" s="13">
        <v>2.320049762725835</v>
      </c>
      <c r="F1704" s="12">
        <v>3.5</v>
      </c>
      <c r="G1704" s="13">
        <v>0.48721045017242531</v>
      </c>
      <c r="H1704" s="11">
        <v>0.730815675258638</v>
      </c>
      <c r="I1704" s="11">
        <v>0</v>
      </c>
      <c r="J1704" s="11">
        <v>0</v>
      </c>
      <c r="K1704" s="12">
        <v>1.2180261254310634</v>
      </c>
      <c r="L1704" s="13">
        <v>0</v>
      </c>
      <c r="M1704" s="11">
        <v>0</v>
      </c>
      <c r="N1704" s="11">
        <v>0</v>
      </c>
      <c r="O1704" s="11">
        <v>0</v>
      </c>
      <c r="P1704" s="12">
        <v>0</v>
      </c>
    </row>
    <row r="1705" spans="1:16" x14ac:dyDescent="0.35">
      <c r="A1705" s="13" t="s">
        <v>231</v>
      </c>
      <c r="B1705" s="11" t="s">
        <v>360</v>
      </c>
      <c r="C1705" s="11" t="s">
        <v>231</v>
      </c>
      <c r="D1705" s="7" t="s">
        <v>101</v>
      </c>
      <c r="E1705" s="13">
        <v>130.51530766487113</v>
      </c>
      <c r="F1705" s="12">
        <v>2</v>
      </c>
      <c r="G1705" s="13">
        <v>0</v>
      </c>
      <c r="H1705" s="11">
        <v>0</v>
      </c>
      <c r="I1705" s="11">
        <v>0</v>
      </c>
      <c r="J1705" s="11">
        <v>13.051530766487113</v>
      </c>
      <c r="K1705" s="12">
        <v>13.051530766487113</v>
      </c>
      <c r="L1705" s="13">
        <v>0</v>
      </c>
      <c r="M1705" s="11">
        <v>0</v>
      </c>
      <c r="N1705" s="11">
        <v>0</v>
      </c>
      <c r="O1705" s="11">
        <v>0</v>
      </c>
      <c r="P1705" s="12">
        <v>0</v>
      </c>
    </row>
    <row r="1706" spans="1:16" x14ac:dyDescent="0.35">
      <c r="A1706" s="13" t="s">
        <v>231</v>
      </c>
      <c r="B1706" s="11" t="s">
        <v>360</v>
      </c>
      <c r="C1706" s="11" t="s">
        <v>231</v>
      </c>
      <c r="D1706" s="7" t="s">
        <v>70</v>
      </c>
      <c r="E1706" s="13">
        <v>7.9936428070068404</v>
      </c>
      <c r="F1706" s="12">
        <v>4</v>
      </c>
      <c r="G1706" s="13">
        <v>1.0231862792968756</v>
      </c>
      <c r="H1706" s="11">
        <v>1.5347794189453134</v>
      </c>
      <c r="I1706" s="11">
        <v>0</v>
      </c>
      <c r="J1706" s="11">
        <v>0</v>
      </c>
      <c r="K1706" s="12">
        <v>2.5579656982421888</v>
      </c>
      <c r="L1706" s="13">
        <v>0</v>
      </c>
      <c r="M1706" s="11">
        <v>0</v>
      </c>
      <c r="N1706" s="11">
        <v>0</v>
      </c>
      <c r="O1706" s="11">
        <v>0</v>
      </c>
      <c r="P1706" s="12">
        <v>0</v>
      </c>
    </row>
    <row r="1707" spans="1:16" x14ac:dyDescent="0.35">
      <c r="A1707" s="13" t="s">
        <v>231</v>
      </c>
      <c r="B1707" s="11" t="s">
        <v>360</v>
      </c>
      <c r="C1707" s="11" t="s">
        <v>231</v>
      </c>
      <c r="D1707" s="7" t="s">
        <v>392</v>
      </c>
      <c r="E1707" s="13">
        <v>8.5603532791137695</v>
      </c>
      <c r="F1707" s="12">
        <v>0</v>
      </c>
      <c r="G1707" s="13">
        <v>0</v>
      </c>
      <c r="H1707" s="11">
        <v>0</v>
      </c>
      <c r="I1707" s="11">
        <v>0</v>
      </c>
      <c r="J1707" s="11">
        <v>0</v>
      </c>
      <c r="K1707" s="12">
        <v>0</v>
      </c>
      <c r="L1707" s="13">
        <v>0</v>
      </c>
      <c r="M1707" s="11">
        <v>0</v>
      </c>
      <c r="N1707" s="11">
        <v>0</v>
      </c>
      <c r="O1707" s="11">
        <v>0</v>
      </c>
      <c r="P1707" s="12">
        <v>0</v>
      </c>
    </row>
    <row r="1708" spans="1:16" x14ac:dyDescent="0.35">
      <c r="A1708" s="13" t="s">
        <v>231</v>
      </c>
      <c r="B1708" s="11" t="s">
        <v>360</v>
      </c>
      <c r="C1708" s="11" t="s">
        <v>231</v>
      </c>
      <c r="D1708" s="7" t="s">
        <v>151</v>
      </c>
      <c r="E1708" s="13">
        <v>60.893301963806223</v>
      </c>
      <c r="F1708" s="12">
        <v>0</v>
      </c>
      <c r="G1708" s="13">
        <v>0</v>
      </c>
      <c r="H1708" s="11">
        <v>0</v>
      </c>
      <c r="I1708" s="11">
        <v>0</v>
      </c>
      <c r="J1708" s="11">
        <v>0</v>
      </c>
      <c r="K1708" s="12">
        <v>0</v>
      </c>
      <c r="L1708" s="13">
        <v>0</v>
      </c>
      <c r="M1708" s="11">
        <v>0</v>
      </c>
      <c r="N1708" s="11">
        <v>0</v>
      </c>
      <c r="O1708" s="11">
        <v>0</v>
      </c>
      <c r="P1708" s="12">
        <v>0</v>
      </c>
    </row>
    <row r="1709" spans="1:16" x14ac:dyDescent="0.35">
      <c r="A1709" s="13" t="s">
        <v>231</v>
      </c>
      <c r="B1709" s="11" t="s">
        <v>360</v>
      </c>
      <c r="C1709" s="11" t="s">
        <v>231</v>
      </c>
      <c r="D1709" s="7" t="s">
        <v>393</v>
      </c>
      <c r="E1709" s="13">
        <v>4.5144538879394496</v>
      </c>
      <c r="F1709" s="12">
        <v>0</v>
      </c>
      <c r="G1709" s="13">
        <v>0</v>
      </c>
      <c r="H1709" s="11">
        <v>0</v>
      </c>
      <c r="I1709" s="11">
        <v>0</v>
      </c>
      <c r="J1709" s="11">
        <v>0</v>
      </c>
      <c r="K1709" s="12">
        <v>0</v>
      </c>
      <c r="L1709" s="13">
        <v>0</v>
      </c>
      <c r="M1709" s="11">
        <v>0</v>
      </c>
      <c r="N1709" s="11">
        <v>0</v>
      </c>
      <c r="O1709" s="11">
        <v>0</v>
      </c>
      <c r="P1709" s="12">
        <v>0</v>
      </c>
    </row>
    <row r="1710" spans="1:16" x14ac:dyDescent="0.35">
      <c r="A1710" s="13" t="s">
        <v>231</v>
      </c>
      <c r="B1710" s="11" t="s">
        <v>360</v>
      </c>
      <c r="C1710" s="11" t="s">
        <v>231</v>
      </c>
      <c r="D1710" s="7" t="s">
        <v>152</v>
      </c>
      <c r="E1710" s="13">
        <v>125.19554829597467</v>
      </c>
      <c r="F1710" s="12">
        <v>0</v>
      </c>
      <c r="G1710" s="13">
        <v>0</v>
      </c>
      <c r="H1710" s="11">
        <v>0</v>
      </c>
      <c r="I1710" s="11">
        <v>0</v>
      </c>
      <c r="J1710" s="11">
        <v>0</v>
      </c>
      <c r="K1710" s="12">
        <v>0</v>
      </c>
      <c r="L1710" s="13">
        <v>0</v>
      </c>
      <c r="M1710" s="11">
        <v>0</v>
      </c>
      <c r="N1710" s="11">
        <v>0</v>
      </c>
      <c r="O1710" s="11">
        <v>0</v>
      </c>
      <c r="P1710" s="12">
        <v>0</v>
      </c>
    </row>
    <row r="1711" spans="1:16" x14ac:dyDescent="0.35">
      <c r="A1711" s="13" t="s">
        <v>231</v>
      </c>
      <c r="B1711" s="11" t="s">
        <v>360</v>
      </c>
      <c r="C1711" s="11" t="s">
        <v>231</v>
      </c>
      <c r="D1711" s="7" t="s">
        <v>394</v>
      </c>
      <c r="E1711" s="13">
        <v>4.04868364334106</v>
      </c>
      <c r="F1711" s="12">
        <v>0</v>
      </c>
      <c r="G1711" s="13">
        <v>0</v>
      </c>
      <c r="H1711" s="11">
        <v>0</v>
      </c>
      <c r="I1711" s="11">
        <v>0</v>
      </c>
      <c r="J1711" s="11">
        <v>0</v>
      </c>
      <c r="K1711" s="12">
        <v>0</v>
      </c>
      <c r="L1711" s="13">
        <v>0</v>
      </c>
      <c r="M1711" s="11">
        <v>0</v>
      </c>
      <c r="N1711" s="11">
        <v>0</v>
      </c>
      <c r="O1711" s="11">
        <v>0</v>
      </c>
      <c r="P1711" s="12">
        <v>0</v>
      </c>
    </row>
    <row r="1712" spans="1:16" x14ac:dyDescent="0.35">
      <c r="A1712" s="13" t="s">
        <v>231</v>
      </c>
      <c r="B1712" s="11" t="s">
        <v>360</v>
      </c>
      <c r="C1712" s="11" t="s">
        <v>231</v>
      </c>
      <c r="D1712" s="7" t="s">
        <v>71</v>
      </c>
      <c r="E1712" s="13">
        <v>144.32484233379361</v>
      </c>
      <c r="F1712" s="12">
        <v>3</v>
      </c>
      <c r="G1712" s="13">
        <v>51.9569432401657</v>
      </c>
      <c r="H1712" s="11">
        <v>0</v>
      </c>
      <c r="I1712" s="11">
        <v>0</v>
      </c>
      <c r="J1712" s="11">
        <v>0</v>
      </c>
      <c r="K1712" s="12">
        <v>51.9569432401657</v>
      </c>
      <c r="L1712" s="13">
        <v>30.308216890096663</v>
      </c>
      <c r="M1712" s="11">
        <v>0</v>
      </c>
      <c r="N1712" s="11">
        <v>0</v>
      </c>
      <c r="O1712" s="11">
        <v>0</v>
      </c>
      <c r="P1712" s="12">
        <v>30.308216890096663</v>
      </c>
    </row>
    <row r="1713" spans="1:16" x14ac:dyDescent="0.35">
      <c r="A1713" s="13" t="s">
        <v>231</v>
      </c>
      <c r="B1713" s="11" t="s">
        <v>360</v>
      </c>
      <c r="C1713" s="11" t="s">
        <v>231</v>
      </c>
      <c r="D1713" s="7" t="s">
        <v>259</v>
      </c>
      <c r="E1713" s="13">
        <v>6.1828026771545401</v>
      </c>
      <c r="F1713" s="12">
        <v>0</v>
      </c>
      <c r="G1713" s="13">
        <v>0</v>
      </c>
      <c r="H1713" s="11">
        <v>0</v>
      </c>
      <c r="I1713" s="11">
        <v>0</v>
      </c>
      <c r="J1713" s="11">
        <v>0</v>
      </c>
      <c r="K1713" s="12">
        <v>0</v>
      </c>
      <c r="L1713" s="13">
        <v>0</v>
      </c>
      <c r="M1713" s="11">
        <v>0</v>
      </c>
      <c r="N1713" s="11">
        <v>0</v>
      </c>
      <c r="O1713" s="11">
        <v>0</v>
      </c>
      <c r="P1713" s="12">
        <v>0</v>
      </c>
    </row>
    <row r="1714" spans="1:16" x14ac:dyDescent="0.35">
      <c r="A1714" s="13" t="s">
        <v>231</v>
      </c>
      <c r="B1714" s="11" t="s">
        <v>360</v>
      </c>
      <c r="C1714" s="11" t="s">
        <v>231</v>
      </c>
      <c r="D1714" s="7" t="s">
        <v>260</v>
      </c>
      <c r="E1714" s="13">
        <v>6.18033695220947</v>
      </c>
      <c r="F1714" s="12">
        <v>0</v>
      </c>
      <c r="G1714" s="13">
        <v>0</v>
      </c>
      <c r="H1714" s="11">
        <v>0</v>
      </c>
      <c r="I1714" s="11">
        <v>0</v>
      </c>
      <c r="J1714" s="11">
        <v>0</v>
      </c>
      <c r="K1714" s="12">
        <v>0</v>
      </c>
      <c r="L1714" s="13">
        <v>0</v>
      </c>
      <c r="M1714" s="11">
        <v>0</v>
      </c>
      <c r="N1714" s="11">
        <v>0</v>
      </c>
      <c r="O1714" s="11">
        <v>0</v>
      </c>
      <c r="P1714" s="12">
        <v>0</v>
      </c>
    </row>
    <row r="1715" spans="1:16" x14ac:dyDescent="0.35">
      <c r="A1715" s="13" t="s">
        <v>231</v>
      </c>
      <c r="B1715" s="11" t="s">
        <v>360</v>
      </c>
      <c r="C1715" s="11" t="s">
        <v>231</v>
      </c>
      <c r="D1715" s="7" t="s">
        <v>334</v>
      </c>
      <c r="E1715" s="13">
        <v>4.8546390533447301</v>
      </c>
      <c r="F1715" s="12">
        <v>0</v>
      </c>
      <c r="G1715" s="13">
        <v>0</v>
      </c>
      <c r="H1715" s="11">
        <v>0</v>
      </c>
      <c r="I1715" s="11">
        <v>0</v>
      </c>
      <c r="J1715" s="11">
        <v>0</v>
      </c>
      <c r="K1715" s="12">
        <v>0</v>
      </c>
      <c r="L1715" s="13">
        <v>0</v>
      </c>
      <c r="M1715" s="11">
        <v>0</v>
      </c>
      <c r="N1715" s="11">
        <v>0</v>
      </c>
      <c r="O1715" s="11">
        <v>0</v>
      </c>
      <c r="P1715" s="12">
        <v>0</v>
      </c>
    </row>
    <row r="1716" spans="1:16" x14ac:dyDescent="0.35">
      <c r="A1716" s="13" t="s">
        <v>231</v>
      </c>
      <c r="B1716" s="11" t="s">
        <v>360</v>
      </c>
      <c r="C1716" s="11" t="s">
        <v>231</v>
      </c>
      <c r="D1716" s="7" t="s">
        <v>72</v>
      </c>
      <c r="E1716" s="13">
        <v>103.47813487052922</v>
      </c>
      <c r="F1716" s="12">
        <v>2</v>
      </c>
      <c r="G1716" s="13">
        <v>0</v>
      </c>
      <c r="H1716" s="11">
        <v>0</v>
      </c>
      <c r="I1716" s="11">
        <v>0</v>
      </c>
      <c r="J1716" s="11">
        <v>10.347813487052923</v>
      </c>
      <c r="K1716" s="12">
        <v>10.347813487052923</v>
      </c>
      <c r="L1716" s="13">
        <v>0</v>
      </c>
      <c r="M1716" s="11">
        <v>0</v>
      </c>
      <c r="N1716" s="11">
        <v>2.0695626974105843</v>
      </c>
      <c r="O1716" s="11">
        <v>4.1391253948211686</v>
      </c>
      <c r="P1716" s="12">
        <v>6.2086880922317533</v>
      </c>
    </row>
    <row r="1717" spans="1:16" x14ac:dyDescent="0.35">
      <c r="A1717" s="13" t="s">
        <v>231</v>
      </c>
      <c r="B1717" s="11" t="s">
        <v>360</v>
      </c>
      <c r="C1717" s="11" t="s">
        <v>231</v>
      </c>
      <c r="D1717" s="7" t="s">
        <v>73</v>
      </c>
      <c r="E1717" s="13">
        <v>48.422977805137627</v>
      </c>
      <c r="F1717" s="12">
        <v>0</v>
      </c>
      <c r="G1717" s="13">
        <v>0</v>
      </c>
      <c r="H1717" s="11">
        <v>0</v>
      </c>
      <c r="I1717" s="11">
        <v>0</v>
      </c>
      <c r="J1717" s="11">
        <v>0</v>
      </c>
      <c r="K1717" s="12">
        <v>0</v>
      </c>
      <c r="L1717" s="13">
        <v>0</v>
      </c>
      <c r="M1717" s="11">
        <v>0</v>
      </c>
      <c r="N1717" s="11">
        <v>0</v>
      </c>
      <c r="O1717" s="11">
        <v>0</v>
      </c>
      <c r="P1717" s="12">
        <v>0</v>
      </c>
    </row>
    <row r="1718" spans="1:16" x14ac:dyDescent="0.35">
      <c r="A1718" s="13" t="s">
        <v>231</v>
      </c>
      <c r="B1718" s="11" t="s">
        <v>360</v>
      </c>
      <c r="C1718" s="11" t="s">
        <v>231</v>
      </c>
      <c r="D1718" s="7" t="s">
        <v>74</v>
      </c>
      <c r="E1718" s="13">
        <v>775.88523101806595</v>
      </c>
      <c r="F1718" s="12">
        <v>0</v>
      </c>
      <c r="G1718" s="13">
        <v>0</v>
      </c>
      <c r="H1718" s="11">
        <v>0</v>
      </c>
      <c r="I1718" s="11">
        <v>0</v>
      </c>
      <c r="J1718" s="11">
        <v>0</v>
      </c>
      <c r="K1718" s="12">
        <v>0</v>
      </c>
      <c r="L1718" s="13">
        <v>0</v>
      </c>
      <c r="M1718" s="11">
        <v>0</v>
      </c>
      <c r="N1718" s="11">
        <v>0</v>
      </c>
      <c r="O1718" s="11">
        <v>0</v>
      </c>
      <c r="P1718" s="12">
        <v>0</v>
      </c>
    </row>
    <row r="1719" spans="1:16" x14ac:dyDescent="0.35">
      <c r="A1719" s="13" t="s">
        <v>231</v>
      </c>
      <c r="B1719" s="11" t="s">
        <v>360</v>
      </c>
      <c r="C1719" s="11" t="s">
        <v>231</v>
      </c>
      <c r="D1719" s="7" t="s">
        <v>154</v>
      </c>
      <c r="E1719" s="13">
        <v>1289.5951330959799</v>
      </c>
      <c r="F1719" s="12">
        <v>5</v>
      </c>
      <c r="G1719" s="13">
        <v>206.3352212953568</v>
      </c>
      <c r="H1719" s="11">
        <v>309.50283194303518</v>
      </c>
      <c r="I1719" s="11">
        <v>0</v>
      </c>
      <c r="J1719" s="11">
        <v>0</v>
      </c>
      <c r="K1719" s="12">
        <v>515.83805323839192</v>
      </c>
      <c r="L1719" s="13">
        <v>0</v>
      </c>
      <c r="M1719" s="11">
        <v>0</v>
      </c>
      <c r="N1719" s="11">
        <v>0</v>
      </c>
      <c r="O1719" s="11">
        <v>0</v>
      </c>
      <c r="P1719" s="12">
        <v>0</v>
      </c>
    </row>
    <row r="1720" spans="1:16" x14ac:dyDescent="0.35">
      <c r="A1720" s="13" t="s">
        <v>231</v>
      </c>
      <c r="B1720" s="11" t="s">
        <v>360</v>
      </c>
      <c r="C1720" s="11" t="s">
        <v>231</v>
      </c>
      <c r="D1720" s="7" t="s">
        <v>121</v>
      </c>
      <c r="E1720" s="13">
        <v>2.2777698040008501</v>
      </c>
      <c r="F1720" s="12">
        <v>2</v>
      </c>
      <c r="G1720" s="13">
        <v>0</v>
      </c>
      <c r="H1720" s="11">
        <v>0</v>
      </c>
      <c r="I1720" s="11">
        <v>0.68333094120025495</v>
      </c>
      <c r="J1720" s="11">
        <v>0</v>
      </c>
      <c r="K1720" s="12">
        <v>0.68333094120025495</v>
      </c>
      <c r="L1720" s="13">
        <v>0</v>
      </c>
      <c r="M1720" s="11">
        <v>0</v>
      </c>
      <c r="N1720" s="11">
        <v>0</v>
      </c>
      <c r="O1720" s="11">
        <v>0</v>
      </c>
      <c r="P1720" s="12">
        <v>0</v>
      </c>
    </row>
    <row r="1721" spans="1:16" x14ac:dyDescent="0.35">
      <c r="A1721" s="13" t="s">
        <v>231</v>
      </c>
      <c r="B1721" s="11" t="s">
        <v>360</v>
      </c>
      <c r="C1721" s="11" t="s">
        <v>231</v>
      </c>
      <c r="D1721" s="7" t="s">
        <v>395</v>
      </c>
      <c r="E1721" s="13">
        <v>3.5782728195190399</v>
      </c>
      <c r="F1721" s="12">
        <v>0</v>
      </c>
      <c r="G1721" s="13">
        <v>0</v>
      </c>
      <c r="H1721" s="11">
        <v>0</v>
      </c>
      <c r="I1721" s="11">
        <v>0</v>
      </c>
      <c r="J1721" s="11">
        <v>0</v>
      </c>
      <c r="K1721" s="12">
        <v>0</v>
      </c>
      <c r="L1721" s="13">
        <v>0</v>
      </c>
      <c r="M1721" s="11">
        <v>0</v>
      </c>
      <c r="N1721" s="11">
        <v>0</v>
      </c>
      <c r="O1721" s="11">
        <v>0</v>
      </c>
      <c r="P1721" s="12">
        <v>0</v>
      </c>
    </row>
    <row r="1722" spans="1:16" x14ac:dyDescent="0.35">
      <c r="A1722" s="13" t="s">
        <v>231</v>
      </c>
      <c r="B1722" s="11" t="s">
        <v>360</v>
      </c>
      <c r="C1722" s="11" t="s">
        <v>231</v>
      </c>
      <c r="D1722" s="7" t="s">
        <v>178</v>
      </c>
      <c r="E1722" s="13">
        <v>35.74273300170897</v>
      </c>
      <c r="F1722" s="12">
        <v>0</v>
      </c>
      <c r="G1722" s="13">
        <v>0</v>
      </c>
      <c r="H1722" s="11">
        <v>0</v>
      </c>
      <c r="I1722" s="11">
        <v>0</v>
      </c>
      <c r="J1722" s="11">
        <v>0</v>
      </c>
      <c r="K1722" s="12">
        <v>0</v>
      </c>
      <c r="L1722" s="13">
        <v>0</v>
      </c>
      <c r="M1722" s="11">
        <v>0</v>
      </c>
      <c r="N1722" s="11">
        <v>0</v>
      </c>
      <c r="O1722" s="11">
        <v>0</v>
      </c>
      <c r="P1722" s="12">
        <v>0</v>
      </c>
    </row>
    <row r="1723" spans="1:16" x14ac:dyDescent="0.35">
      <c r="A1723" s="13" t="s">
        <v>231</v>
      </c>
      <c r="B1723" s="11" t="s">
        <v>360</v>
      </c>
      <c r="C1723" s="11" t="s">
        <v>231</v>
      </c>
      <c r="D1723" s="7" t="s">
        <v>335</v>
      </c>
      <c r="E1723" s="13">
        <v>9.0136280059814506</v>
      </c>
      <c r="F1723" s="12">
        <v>0</v>
      </c>
      <c r="G1723" s="13">
        <v>0</v>
      </c>
      <c r="H1723" s="11">
        <v>0</v>
      </c>
      <c r="I1723" s="11">
        <v>0</v>
      </c>
      <c r="J1723" s="11">
        <v>0</v>
      </c>
      <c r="K1723" s="12">
        <v>0</v>
      </c>
      <c r="L1723" s="13">
        <v>0</v>
      </c>
      <c r="M1723" s="11">
        <v>0</v>
      </c>
      <c r="N1723" s="11">
        <v>0</v>
      </c>
      <c r="O1723" s="11">
        <v>0</v>
      </c>
      <c r="P1723" s="12">
        <v>0</v>
      </c>
    </row>
    <row r="1724" spans="1:16" x14ac:dyDescent="0.35">
      <c r="A1724" s="13" t="s">
        <v>231</v>
      </c>
      <c r="B1724" s="11" t="s">
        <v>360</v>
      </c>
      <c r="C1724" s="11" t="s">
        <v>231</v>
      </c>
      <c r="D1724" s="7" t="s">
        <v>102</v>
      </c>
      <c r="E1724" s="13">
        <v>4.0005221366882298</v>
      </c>
      <c r="F1724" s="12">
        <v>2</v>
      </c>
      <c r="G1724" s="13">
        <v>0</v>
      </c>
      <c r="H1724" s="11">
        <v>0</v>
      </c>
      <c r="I1724" s="11">
        <v>0</v>
      </c>
      <c r="J1724" s="11">
        <v>1.2001566410064688</v>
      </c>
      <c r="K1724" s="12">
        <v>1.2001566410064688</v>
      </c>
      <c r="L1724" s="13">
        <v>0</v>
      </c>
      <c r="M1724" s="11">
        <v>0</v>
      </c>
      <c r="N1724" s="11">
        <v>0</v>
      </c>
      <c r="O1724" s="11">
        <v>0</v>
      </c>
      <c r="P1724" s="12">
        <v>0</v>
      </c>
    </row>
    <row r="1725" spans="1:16" x14ac:dyDescent="0.35">
      <c r="A1725" s="13" t="s">
        <v>231</v>
      </c>
      <c r="B1725" s="11" t="s">
        <v>360</v>
      </c>
      <c r="C1725" s="11" t="s">
        <v>231</v>
      </c>
      <c r="D1725" s="7" t="s">
        <v>192</v>
      </c>
      <c r="E1725" s="13">
        <v>1.02422022819519</v>
      </c>
      <c r="F1725" s="12">
        <v>3</v>
      </c>
      <c r="G1725" s="13">
        <v>7.6816517114639257E-2</v>
      </c>
      <c r="H1725" s="11">
        <v>7.6816517114639257E-2</v>
      </c>
      <c r="I1725" s="11">
        <v>7.6816517114639257E-2</v>
      </c>
      <c r="J1725" s="11">
        <v>7.6816517114639257E-2</v>
      </c>
      <c r="K1725" s="12">
        <v>0.30726606845855703</v>
      </c>
      <c r="L1725" s="13">
        <v>0</v>
      </c>
      <c r="M1725" s="11">
        <v>0</v>
      </c>
      <c r="N1725" s="11">
        <v>0</v>
      </c>
      <c r="O1725" s="11">
        <v>0</v>
      </c>
      <c r="P1725" s="12">
        <v>0</v>
      </c>
    </row>
    <row r="1726" spans="1:16" x14ac:dyDescent="0.35">
      <c r="A1726" s="13" t="s">
        <v>231</v>
      </c>
      <c r="B1726" s="11" t="s">
        <v>360</v>
      </c>
      <c r="C1726" s="11" t="s">
        <v>231</v>
      </c>
      <c r="D1726" s="7" t="s">
        <v>179</v>
      </c>
      <c r="E1726" s="13">
        <v>70.042992949485836</v>
      </c>
      <c r="F1726" s="12">
        <v>1.5</v>
      </c>
      <c r="G1726" s="13">
        <v>2.6266122356057191</v>
      </c>
      <c r="H1726" s="11">
        <v>2.6266122356057191</v>
      </c>
      <c r="I1726" s="11">
        <v>2.6266122356057191</v>
      </c>
      <c r="J1726" s="11">
        <v>2.6266122356057191</v>
      </c>
      <c r="K1726" s="12">
        <v>10.506448942422876</v>
      </c>
      <c r="L1726" s="13">
        <v>0</v>
      </c>
      <c r="M1726" s="11">
        <v>0</v>
      </c>
      <c r="N1726" s="11">
        <v>0</v>
      </c>
      <c r="O1726" s="11">
        <v>0</v>
      </c>
      <c r="P1726" s="12">
        <v>0</v>
      </c>
    </row>
    <row r="1727" spans="1:16" x14ac:dyDescent="0.35">
      <c r="A1727" s="13" t="s">
        <v>231</v>
      </c>
      <c r="B1727" s="11" t="s">
        <v>360</v>
      </c>
      <c r="C1727" s="11" t="s">
        <v>231</v>
      </c>
      <c r="D1727" s="7" t="s">
        <v>262</v>
      </c>
      <c r="E1727" s="13">
        <v>632.69962888956093</v>
      </c>
      <c r="F1727" s="12">
        <v>0</v>
      </c>
      <c r="G1727" s="13">
        <v>0</v>
      </c>
      <c r="H1727" s="11">
        <v>0</v>
      </c>
      <c r="I1727" s="11">
        <v>0</v>
      </c>
      <c r="J1727" s="11">
        <v>0</v>
      </c>
      <c r="K1727" s="12">
        <v>0</v>
      </c>
      <c r="L1727" s="13">
        <v>0</v>
      </c>
      <c r="M1727" s="11">
        <v>0</v>
      </c>
      <c r="N1727" s="11">
        <v>0</v>
      </c>
      <c r="O1727" s="11">
        <v>0</v>
      </c>
      <c r="P1727" s="12">
        <v>0</v>
      </c>
    </row>
    <row r="1728" spans="1:16" x14ac:dyDescent="0.35">
      <c r="A1728" s="13" t="s">
        <v>231</v>
      </c>
      <c r="B1728" s="11" t="s">
        <v>360</v>
      </c>
      <c r="C1728" s="11" t="s">
        <v>231</v>
      </c>
      <c r="D1728" s="7" t="s">
        <v>205</v>
      </c>
      <c r="E1728" s="13">
        <v>93.075256109237614</v>
      </c>
      <c r="F1728" s="12">
        <v>5</v>
      </c>
      <c r="G1728" s="13">
        <v>0</v>
      </c>
      <c r="H1728" s="11">
        <v>46.537628054618807</v>
      </c>
      <c r="I1728" s="11">
        <v>0</v>
      </c>
      <c r="J1728" s="11">
        <v>0</v>
      </c>
      <c r="K1728" s="12">
        <v>46.537628054618807</v>
      </c>
      <c r="L1728" s="13">
        <v>0</v>
      </c>
      <c r="M1728" s="11">
        <v>0</v>
      </c>
      <c r="N1728" s="11">
        <v>0</v>
      </c>
      <c r="O1728" s="11">
        <v>0</v>
      </c>
      <c r="P1728" s="12">
        <v>0</v>
      </c>
    </row>
    <row r="1729" spans="1:16" x14ac:dyDescent="0.35">
      <c r="A1729" s="13" t="s">
        <v>231</v>
      </c>
      <c r="B1729" s="11" t="s">
        <v>360</v>
      </c>
      <c r="C1729" s="11" t="s">
        <v>231</v>
      </c>
      <c r="D1729" s="7" t="s">
        <v>114</v>
      </c>
      <c r="E1729" s="13">
        <v>15.4430589675903</v>
      </c>
      <c r="F1729" s="12">
        <v>2</v>
      </c>
      <c r="G1729" s="13">
        <v>0</v>
      </c>
      <c r="H1729" s="11">
        <v>0</v>
      </c>
      <c r="I1729" s="11">
        <v>0</v>
      </c>
      <c r="J1729" s="11">
        <v>6.1772235870361207</v>
      </c>
      <c r="K1729" s="12">
        <v>6.1772235870361207</v>
      </c>
      <c r="L1729" s="13">
        <v>0</v>
      </c>
      <c r="M1729" s="11">
        <v>0</v>
      </c>
      <c r="N1729" s="11">
        <v>0</v>
      </c>
      <c r="O1729" s="11">
        <v>0.30886117935180601</v>
      </c>
      <c r="P1729" s="12">
        <v>0.30886117935180601</v>
      </c>
    </row>
    <row r="1730" spans="1:16" x14ac:dyDescent="0.35">
      <c r="A1730" s="13" t="s">
        <v>231</v>
      </c>
      <c r="B1730" s="11" t="s">
        <v>360</v>
      </c>
      <c r="C1730" s="11" t="s">
        <v>231</v>
      </c>
      <c r="D1730" s="7" t="s">
        <v>77</v>
      </c>
      <c r="E1730" s="13">
        <v>405.5551357269282</v>
      </c>
      <c r="F1730" s="12">
        <v>0</v>
      </c>
      <c r="G1730" s="13">
        <v>0</v>
      </c>
      <c r="H1730" s="11">
        <v>0</v>
      </c>
      <c r="I1730" s="11">
        <v>0</v>
      </c>
      <c r="J1730" s="11">
        <v>0</v>
      </c>
      <c r="K1730" s="12">
        <v>0</v>
      </c>
      <c r="L1730" s="13">
        <v>0</v>
      </c>
      <c r="M1730" s="11">
        <v>0</v>
      </c>
      <c r="N1730" s="11">
        <v>0</v>
      </c>
      <c r="O1730" s="11">
        <v>0</v>
      </c>
      <c r="P1730" s="12">
        <v>0</v>
      </c>
    </row>
    <row r="1731" spans="1:16" x14ac:dyDescent="0.35">
      <c r="A1731" s="13" t="s">
        <v>231</v>
      </c>
      <c r="B1731" s="11" t="s">
        <v>360</v>
      </c>
      <c r="C1731" s="11" t="s">
        <v>231</v>
      </c>
      <c r="D1731" s="7" t="s">
        <v>115</v>
      </c>
      <c r="E1731" s="13">
        <v>67.645442962646399</v>
      </c>
      <c r="F1731" s="12">
        <v>0</v>
      </c>
      <c r="G1731" s="13">
        <v>0</v>
      </c>
      <c r="H1731" s="11">
        <v>0</v>
      </c>
      <c r="I1731" s="11">
        <v>0</v>
      </c>
      <c r="J1731" s="11">
        <v>0</v>
      </c>
      <c r="K1731" s="12">
        <v>0</v>
      </c>
      <c r="L1731" s="13">
        <v>0</v>
      </c>
      <c r="M1731" s="11">
        <v>0</v>
      </c>
      <c r="N1731" s="11">
        <v>0</v>
      </c>
      <c r="O1731" s="11">
        <v>0</v>
      </c>
      <c r="P1731" s="12">
        <v>0</v>
      </c>
    </row>
    <row r="1732" spans="1:16" x14ac:dyDescent="0.35">
      <c r="A1732" s="13" t="s">
        <v>231</v>
      </c>
      <c r="B1732" s="11" t="s">
        <v>360</v>
      </c>
      <c r="C1732" s="11" t="s">
        <v>231</v>
      </c>
      <c r="D1732" s="7" t="s">
        <v>193</v>
      </c>
      <c r="E1732" s="13">
        <v>2.69806575775146</v>
      </c>
      <c r="F1732" s="12">
        <v>2.8</v>
      </c>
      <c r="G1732" s="13">
        <v>0.22663752365112261</v>
      </c>
      <c r="H1732" s="11">
        <v>0</v>
      </c>
      <c r="I1732" s="11">
        <v>0</v>
      </c>
      <c r="J1732" s="11">
        <v>0</v>
      </c>
      <c r="K1732" s="12">
        <v>0.22663752365112261</v>
      </c>
      <c r="L1732" s="13">
        <v>7.5545841217040874E-2</v>
      </c>
      <c r="M1732" s="11">
        <v>0</v>
      </c>
      <c r="N1732" s="11">
        <v>0</v>
      </c>
      <c r="O1732" s="11">
        <v>0</v>
      </c>
      <c r="P1732" s="12">
        <v>7.5545841217040874E-2</v>
      </c>
    </row>
    <row r="1733" spans="1:16" x14ac:dyDescent="0.35">
      <c r="A1733" s="13" t="s">
        <v>231</v>
      </c>
      <c r="B1733" s="11" t="s">
        <v>360</v>
      </c>
      <c r="C1733" s="11" t="s">
        <v>231</v>
      </c>
      <c r="D1733" s="7" t="s">
        <v>78</v>
      </c>
      <c r="E1733" s="13">
        <v>58.417256355285645</v>
      </c>
      <c r="F1733" s="12">
        <v>5</v>
      </c>
      <c r="G1733" s="13">
        <v>0</v>
      </c>
      <c r="H1733" s="11">
        <v>0</v>
      </c>
      <c r="I1733" s="11">
        <v>0</v>
      </c>
      <c r="J1733" s="11">
        <v>23.366902542114261</v>
      </c>
      <c r="K1733" s="12">
        <v>23.366902542114261</v>
      </c>
      <c r="L1733" s="13">
        <v>3.6510785222053528</v>
      </c>
      <c r="M1733" s="11">
        <v>3.6510785222053528</v>
      </c>
      <c r="N1733" s="11">
        <v>3.6510785222053528</v>
      </c>
      <c r="O1733" s="11">
        <v>3.6510785222053528</v>
      </c>
      <c r="P1733" s="12">
        <v>14.604314088821411</v>
      </c>
    </row>
    <row r="1734" spans="1:16" x14ac:dyDescent="0.35">
      <c r="A1734" s="13" t="s">
        <v>231</v>
      </c>
      <c r="B1734" s="11" t="s">
        <v>360</v>
      </c>
      <c r="C1734" s="11" t="s">
        <v>231</v>
      </c>
      <c r="D1734" s="7" t="s">
        <v>230</v>
      </c>
      <c r="E1734" s="13">
        <v>3709.4168033599849</v>
      </c>
      <c r="F1734" s="12">
        <v>4</v>
      </c>
      <c r="G1734" s="13">
        <v>0</v>
      </c>
      <c r="H1734" s="11">
        <v>0</v>
      </c>
      <c r="I1734" s="11">
        <v>741.88336067199702</v>
      </c>
      <c r="J1734" s="11">
        <v>0</v>
      </c>
      <c r="K1734" s="12">
        <v>741.88336067199702</v>
      </c>
      <c r="L1734" s="13">
        <v>0</v>
      </c>
      <c r="M1734" s="11">
        <v>0</v>
      </c>
      <c r="N1734" s="11">
        <v>148.3766721343994</v>
      </c>
      <c r="O1734" s="11">
        <v>0</v>
      </c>
      <c r="P1734" s="12">
        <v>148.3766721343994</v>
      </c>
    </row>
    <row r="1735" spans="1:16" x14ac:dyDescent="0.35">
      <c r="A1735" s="13" t="s">
        <v>231</v>
      </c>
      <c r="B1735" s="11" t="s">
        <v>360</v>
      </c>
      <c r="C1735" s="11" t="s">
        <v>231</v>
      </c>
      <c r="D1735" s="7" t="s">
        <v>396</v>
      </c>
      <c r="E1735" s="13">
        <v>20.08934640884404</v>
      </c>
      <c r="F1735" s="12">
        <v>0</v>
      </c>
      <c r="G1735" s="13">
        <v>0</v>
      </c>
      <c r="H1735" s="11">
        <v>0</v>
      </c>
      <c r="I1735" s="11">
        <v>0</v>
      </c>
      <c r="J1735" s="11">
        <v>0</v>
      </c>
      <c r="K1735" s="12">
        <v>0</v>
      </c>
      <c r="L1735" s="13">
        <v>0</v>
      </c>
      <c r="M1735" s="11">
        <v>0</v>
      </c>
      <c r="N1735" s="11">
        <v>0</v>
      </c>
      <c r="O1735" s="11">
        <v>0</v>
      </c>
      <c r="P1735" s="12">
        <v>0</v>
      </c>
    </row>
    <row r="1736" spans="1:16" x14ac:dyDescent="0.35">
      <c r="A1736" s="13" t="s">
        <v>231</v>
      </c>
      <c r="B1736" s="11" t="s">
        <v>360</v>
      </c>
      <c r="C1736" s="11" t="s">
        <v>231</v>
      </c>
      <c r="D1736" s="7" t="s">
        <v>397</v>
      </c>
      <c r="E1736" s="13">
        <v>6.3607716560363796</v>
      </c>
      <c r="F1736" s="12">
        <v>0</v>
      </c>
      <c r="G1736" s="13">
        <v>0</v>
      </c>
      <c r="H1736" s="11">
        <v>0</v>
      </c>
      <c r="I1736" s="11">
        <v>0</v>
      </c>
      <c r="J1736" s="11">
        <v>0</v>
      </c>
      <c r="K1736" s="12">
        <v>0</v>
      </c>
      <c r="L1736" s="13">
        <v>0</v>
      </c>
      <c r="M1736" s="11">
        <v>0</v>
      </c>
      <c r="N1736" s="11">
        <v>0</v>
      </c>
      <c r="O1736" s="11">
        <v>0</v>
      </c>
      <c r="P1736" s="12">
        <v>0</v>
      </c>
    </row>
    <row r="1737" spans="1:16" x14ac:dyDescent="0.35">
      <c r="A1737" s="13" t="s">
        <v>231</v>
      </c>
      <c r="B1737" s="11" t="s">
        <v>360</v>
      </c>
      <c r="C1737" s="11" t="s">
        <v>231</v>
      </c>
      <c r="D1737" s="7" t="s">
        <v>398</v>
      </c>
      <c r="E1737" s="13">
        <v>55.741808891296358</v>
      </c>
      <c r="F1737" s="12">
        <v>0</v>
      </c>
      <c r="G1737" s="13">
        <v>0</v>
      </c>
      <c r="H1737" s="11">
        <v>0</v>
      </c>
      <c r="I1737" s="11">
        <v>0</v>
      </c>
      <c r="J1737" s="11">
        <v>0</v>
      </c>
      <c r="K1737" s="12">
        <v>0</v>
      </c>
      <c r="L1737" s="13">
        <v>0</v>
      </c>
      <c r="M1737" s="11">
        <v>0</v>
      </c>
      <c r="N1737" s="11">
        <v>0</v>
      </c>
      <c r="O1737" s="11">
        <v>0</v>
      </c>
      <c r="P1737" s="12">
        <v>0</v>
      </c>
    </row>
    <row r="1738" spans="1:16" x14ac:dyDescent="0.35">
      <c r="A1738" s="13" t="s">
        <v>231</v>
      </c>
      <c r="B1738" s="11" t="s">
        <v>360</v>
      </c>
      <c r="C1738" s="11" t="s">
        <v>231</v>
      </c>
      <c r="D1738" s="7" t="s">
        <v>399</v>
      </c>
      <c r="E1738" s="13">
        <v>30.596029579639445</v>
      </c>
      <c r="F1738" s="12">
        <v>0</v>
      </c>
      <c r="G1738" s="13">
        <v>0</v>
      </c>
      <c r="H1738" s="11">
        <v>0</v>
      </c>
      <c r="I1738" s="11">
        <v>0</v>
      </c>
      <c r="J1738" s="11">
        <v>0</v>
      </c>
      <c r="K1738" s="12">
        <v>0</v>
      </c>
      <c r="L1738" s="13">
        <v>0</v>
      </c>
      <c r="M1738" s="11">
        <v>0</v>
      </c>
      <c r="N1738" s="11">
        <v>0</v>
      </c>
      <c r="O1738" s="11">
        <v>0</v>
      </c>
      <c r="P1738" s="12">
        <v>0</v>
      </c>
    </row>
    <row r="1739" spans="1:16" x14ac:dyDescent="0.35">
      <c r="A1739" s="13" t="s">
        <v>231</v>
      </c>
      <c r="B1739" s="11" t="s">
        <v>400</v>
      </c>
      <c r="C1739" s="11" t="s">
        <v>231</v>
      </c>
      <c r="D1739" s="7" t="s">
        <v>28</v>
      </c>
      <c r="E1739" s="13">
        <v>1416.4417594671247</v>
      </c>
      <c r="F1739" s="12">
        <v>2</v>
      </c>
      <c r="G1739" s="13">
        <v>90.652272605895988</v>
      </c>
      <c r="H1739" s="11">
        <v>135.97840890884399</v>
      </c>
      <c r="I1739" s="11">
        <v>0</v>
      </c>
      <c r="J1739" s="11">
        <v>0</v>
      </c>
      <c r="K1739" s="12">
        <v>226.63068151473999</v>
      </c>
      <c r="L1739" s="13">
        <v>28.328835189342495</v>
      </c>
      <c r="M1739" s="11">
        <v>56.65767037868499</v>
      </c>
      <c r="N1739" s="11">
        <v>0</v>
      </c>
      <c r="O1739" s="11">
        <v>0</v>
      </c>
      <c r="P1739" s="12">
        <v>84.986505568027482</v>
      </c>
    </row>
    <row r="1740" spans="1:16" x14ac:dyDescent="0.35">
      <c r="A1740" s="13" t="s">
        <v>231</v>
      </c>
      <c r="B1740" s="11" t="s">
        <v>400</v>
      </c>
      <c r="C1740" s="11" t="s">
        <v>231</v>
      </c>
      <c r="D1740" s="7" t="s">
        <v>33</v>
      </c>
      <c r="E1740" s="13">
        <v>67.823341369628906</v>
      </c>
      <c r="F1740" s="12">
        <v>3.5</v>
      </c>
      <c r="G1740" s="13">
        <v>7.5962142333984373</v>
      </c>
      <c r="H1740" s="11">
        <v>11.394321350097657</v>
      </c>
      <c r="I1740" s="11">
        <v>0</v>
      </c>
      <c r="J1740" s="11">
        <v>0</v>
      </c>
      <c r="K1740" s="12">
        <v>18.990535583496094</v>
      </c>
      <c r="L1740" s="13">
        <v>0</v>
      </c>
      <c r="M1740" s="11">
        <v>0</v>
      </c>
      <c r="N1740" s="11">
        <v>0</v>
      </c>
      <c r="O1740" s="11">
        <v>0</v>
      </c>
      <c r="P1740" s="12">
        <v>0</v>
      </c>
    </row>
    <row r="1741" spans="1:16" x14ac:dyDescent="0.35">
      <c r="A1741" s="13" t="s">
        <v>231</v>
      </c>
      <c r="B1741" s="11" t="s">
        <v>400</v>
      </c>
      <c r="C1741" s="11" t="s">
        <v>231</v>
      </c>
      <c r="D1741" s="7" t="s">
        <v>36</v>
      </c>
      <c r="E1741" s="13">
        <v>60.833284884691253</v>
      </c>
      <c r="F1741" s="12">
        <v>5</v>
      </c>
      <c r="G1741" s="13">
        <v>6.0833284884691254</v>
      </c>
      <c r="H1741" s="11">
        <v>0</v>
      </c>
      <c r="I1741" s="11">
        <v>0</v>
      </c>
      <c r="J1741" s="11">
        <v>0</v>
      </c>
      <c r="K1741" s="12">
        <v>6.0833284884691254</v>
      </c>
      <c r="L1741" s="13">
        <v>3.0416642442345627</v>
      </c>
      <c r="M1741" s="11">
        <v>0</v>
      </c>
      <c r="N1741" s="11">
        <v>0</v>
      </c>
      <c r="O1741" s="11">
        <v>0</v>
      </c>
      <c r="P1741" s="12">
        <v>3.0416642442345627</v>
      </c>
    </row>
    <row r="1742" spans="1:16" x14ac:dyDescent="0.35">
      <c r="A1742" s="13" t="s">
        <v>231</v>
      </c>
      <c r="B1742" s="11" t="s">
        <v>400</v>
      </c>
      <c r="C1742" s="11" t="s">
        <v>231</v>
      </c>
      <c r="D1742" s="7" t="s">
        <v>37</v>
      </c>
      <c r="E1742" s="13">
        <v>939.82813453674316</v>
      </c>
      <c r="F1742" s="12">
        <v>3.5</v>
      </c>
      <c r="G1742" s="13">
        <v>0</v>
      </c>
      <c r="H1742" s="11">
        <v>0</v>
      </c>
      <c r="I1742" s="11">
        <v>0</v>
      </c>
      <c r="J1742" s="11">
        <v>164.46992354393007</v>
      </c>
      <c r="K1742" s="12">
        <v>164.46992354393007</v>
      </c>
      <c r="L1742" s="13">
        <v>0</v>
      </c>
      <c r="M1742" s="11">
        <v>0</v>
      </c>
      <c r="N1742" s="11">
        <v>0</v>
      </c>
      <c r="O1742" s="11">
        <v>98.681954126358022</v>
      </c>
      <c r="P1742" s="12">
        <v>98.681954126358022</v>
      </c>
    </row>
    <row r="1743" spans="1:16" x14ac:dyDescent="0.35">
      <c r="A1743" s="13" t="s">
        <v>231</v>
      </c>
      <c r="B1743" s="11" t="s">
        <v>400</v>
      </c>
      <c r="C1743" s="11" t="s">
        <v>231</v>
      </c>
      <c r="D1743" s="7" t="s">
        <v>264</v>
      </c>
      <c r="E1743" s="13">
        <v>32.600759744644172</v>
      </c>
      <c r="F1743" s="12">
        <v>0</v>
      </c>
      <c r="G1743" s="13">
        <v>0</v>
      </c>
      <c r="H1743" s="11">
        <v>0</v>
      </c>
      <c r="I1743" s="11">
        <v>0</v>
      </c>
      <c r="J1743" s="11">
        <v>0</v>
      </c>
      <c r="K1743" s="12">
        <v>0</v>
      </c>
      <c r="L1743" s="13">
        <v>0</v>
      </c>
      <c r="M1743" s="11">
        <v>0</v>
      </c>
      <c r="N1743" s="11">
        <v>0</v>
      </c>
      <c r="O1743" s="11">
        <v>0</v>
      </c>
      <c r="P1743" s="12">
        <v>0</v>
      </c>
    </row>
    <row r="1744" spans="1:16" x14ac:dyDescent="0.35">
      <c r="A1744" s="13" t="s">
        <v>231</v>
      </c>
      <c r="B1744" s="11" t="s">
        <v>400</v>
      </c>
      <c r="C1744" s="11" t="s">
        <v>231</v>
      </c>
      <c r="D1744" s="7" t="s">
        <v>265</v>
      </c>
      <c r="E1744" s="13">
        <v>9.35066366195678</v>
      </c>
      <c r="F1744" s="12">
        <v>0</v>
      </c>
      <c r="G1744" s="13">
        <v>0</v>
      </c>
      <c r="H1744" s="11">
        <v>0</v>
      </c>
      <c r="I1744" s="11">
        <v>0</v>
      </c>
      <c r="J1744" s="11">
        <v>0</v>
      </c>
      <c r="K1744" s="12">
        <v>0</v>
      </c>
      <c r="L1744" s="13">
        <v>0</v>
      </c>
      <c r="M1744" s="11">
        <v>0</v>
      </c>
      <c r="N1744" s="11">
        <v>0</v>
      </c>
      <c r="O1744" s="11">
        <v>0</v>
      </c>
      <c r="P1744" s="12">
        <v>0</v>
      </c>
    </row>
    <row r="1745" spans="1:16" x14ac:dyDescent="0.35">
      <c r="A1745" s="13" t="s">
        <v>231</v>
      </c>
      <c r="B1745" s="11" t="s">
        <v>400</v>
      </c>
      <c r="C1745" s="11" t="s">
        <v>231</v>
      </c>
      <c r="D1745" s="7" t="s">
        <v>163</v>
      </c>
      <c r="E1745" s="13">
        <v>151.72575378418</v>
      </c>
      <c r="F1745" s="12">
        <v>0</v>
      </c>
      <c r="G1745" s="13">
        <v>0</v>
      </c>
      <c r="H1745" s="11">
        <v>0</v>
      </c>
      <c r="I1745" s="11">
        <v>0</v>
      </c>
      <c r="J1745" s="11">
        <v>0</v>
      </c>
      <c r="K1745" s="12">
        <v>0</v>
      </c>
      <c r="L1745" s="13">
        <v>0</v>
      </c>
      <c r="M1745" s="11">
        <v>0</v>
      </c>
      <c r="N1745" s="11">
        <v>0</v>
      </c>
      <c r="O1745" s="11">
        <v>0</v>
      </c>
      <c r="P1745" s="12">
        <v>0</v>
      </c>
    </row>
    <row r="1746" spans="1:16" x14ac:dyDescent="0.35">
      <c r="A1746" s="13" t="s">
        <v>231</v>
      </c>
      <c r="B1746" s="11" t="s">
        <v>400</v>
      </c>
      <c r="C1746" s="11" t="s">
        <v>231</v>
      </c>
      <c r="D1746" s="7" t="s">
        <v>40</v>
      </c>
      <c r="E1746" s="13">
        <v>898.15523600578399</v>
      </c>
      <c r="F1746" s="12">
        <v>0</v>
      </c>
      <c r="G1746" s="13">
        <v>0</v>
      </c>
      <c r="H1746" s="11">
        <v>0</v>
      </c>
      <c r="I1746" s="11">
        <v>0</v>
      </c>
      <c r="J1746" s="11">
        <v>0</v>
      </c>
      <c r="K1746" s="12">
        <v>0</v>
      </c>
      <c r="L1746" s="13">
        <v>0</v>
      </c>
      <c r="M1746" s="11">
        <v>0</v>
      </c>
      <c r="N1746" s="11">
        <v>0</v>
      </c>
      <c r="O1746" s="11">
        <v>0</v>
      </c>
      <c r="P1746" s="12">
        <v>0</v>
      </c>
    </row>
    <row r="1747" spans="1:16" x14ac:dyDescent="0.35">
      <c r="A1747" s="13" t="s">
        <v>231</v>
      </c>
      <c r="B1747" s="11" t="s">
        <v>400</v>
      </c>
      <c r="C1747" s="11" t="s">
        <v>231</v>
      </c>
      <c r="D1747" s="7" t="s">
        <v>41</v>
      </c>
      <c r="E1747" s="13">
        <v>100.60762596130371</v>
      </c>
      <c r="F1747" s="12">
        <v>0</v>
      </c>
      <c r="G1747" s="13">
        <v>0</v>
      </c>
      <c r="H1747" s="11">
        <v>0</v>
      </c>
      <c r="I1747" s="11">
        <v>0</v>
      </c>
      <c r="J1747" s="11">
        <v>0</v>
      </c>
      <c r="K1747" s="12">
        <v>0</v>
      </c>
      <c r="L1747" s="13">
        <v>0</v>
      </c>
      <c r="M1747" s="11">
        <v>0</v>
      </c>
      <c r="N1747" s="11">
        <v>0</v>
      </c>
      <c r="O1747" s="11">
        <v>0</v>
      </c>
      <c r="P1747" s="12">
        <v>0</v>
      </c>
    </row>
    <row r="1748" spans="1:16" x14ac:dyDescent="0.35">
      <c r="A1748" s="13" t="s">
        <v>231</v>
      </c>
      <c r="B1748" s="11" t="s">
        <v>400</v>
      </c>
      <c r="C1748" s="11" t="s">
        <v>231</v>
      </c>
      <c r="D1748" s="7" t="s">
        <v>106</v>
      </c>
      <c r="E1748" s="13">
        <v>18.07376837730407</v>
      </c>
      <c r="F1748" s="12">
        <v>4</v>
      </c>
      <c r="G1748" s="13">
        <v>7.2295073509216286</v>
      </c>
      <c r="H1748" s="11">
        <v>0</v>
      </c>
      <c r="I1748" s="11">
        <v>0</v>
      </c>
      <c r="J1748" s="11">
        <v>0</v>
      </c>
      <c r="K1748" s="12">
        <v>7.2295073509216286</v>
      </c>
      <c r="L1748" s="13">
        <v>0.72295073509216279</v>
      </c>
      <c r="M1748" s="11">
        <v>0</v>
      </c>
      <c r="N1748" s="11">
        <v>0</v>
      </c>
      <c r="O1748" s="11">
        <v>0</v>
      </c>
      <c r="P1748" s="12">
        <v>0.72295073509216279</v>
      </c>
    </row>
    <row r="1749" spans="1:16" x14ac:dyDescent="0.35">
      <c r="A1749" s="13" t="s">
        <v>231</v>
      </c>
      <c r="B1749" s="11" t="s">
        <v>400</v>
      </c>
      <c r="C1749" s="11" t="s">
        <v>231</v>
      </c>
      <c r="D1749" s="7" t="s">
        <v>42</v>
      </c>
      <c r="E1749" s="13">
        <v>28.795199260115613</v>
      </c>
      <c r="F1749" s="12">
        <v>6</v>
      </c>
      <c r="G1749" s="13">
        <v>2.1596399445086711</v>
      </c>
      <c r="H1749" s="11">
        <v>2.1596399445086711</v>
      </c>
      <c r="I1749" s="11">
        <v>2.1596399445086711</v>
      </c>
      <c r="J1749" s="11">
        <v>2.1596399445086711</v>
      </c>
      <c r="K1749" s="12">
        <v>8.6385597780346846</v>
      </c>
      <c r="L1749" s="13">
        <v>0</v>
      </c>
      <c r="M1749" s="11">
        <v>0</v>
      </c>
      <c r="N1749" s="11">
        <v>0</v>
      </c>
      <c r="O1749" s="11">
        <v>0</v>
      </c>
      <c r="P1749" s="12">
        <v>0</v>
      </c>
    </row>
    <row r="1750" spans="1:16" x14ac:dyDescent="0.35">
      <c r="A1750" s="13" t="s">
        <v>231</v>
      </c>
      <c r="B1750" s="11" t="s">
        <v>400</v>
      </c>
      <c r="C1750" s="11" t="s">
        <v>231</v>
      </c>
      <c r="D1750" s="7" t="s">
        <v>43</v>
      </c>
      <c r="E1750" s="13">
        <v>886.74783611297619</v>
      </c>
      <c r="F1750" s="12">
        <v>3</v>
      </c>
      <c r="G1750" s="13">
        <v>33.253043854236608</v>
      </c>
      <c r="H1750" s="11">
        <v>33.253043854236608</v>
      </c>
      <c r="I1750" s="11">
        <v>33.253043854236608</v>
      </c>
      <c r="J1750" s="11">
        <v>33.253043854236608</v>
      </c>
      <c r="K1750" s="12">
        <v>133.01217541694643</v>
      </c>
      <c r="L1750" s="13">
        <v>0</v>
      </c>
      <c r="M1750" s="11">
        <v>0</v>
      </c>
      <c r="N1750" s="11">
        <v>0</v>
      </c>
      <c r="O1750" s="11">
        <v>0</v>
      </c>
      <c r="P1750" s="12">
        <v>0</v>
      </c>
    </row>
    <row r="1751" spans="1:16" x14ac:dyDescent="0.35">
      <c r="A1751" s="13" t="s">
        <v>231</v>
      </c>
      <c r="B1751" s="11" t="s">
        <v>400</v>
      </c>
      <c r="C1751" s="11" t="s">
        <v>231</v>
      </c>
      <c r="D1751" s="7" t="s">
        <v>173</v>
      </c>
      <c r="E1751" s="13">
        <v>7.7791023254394496</v>
      </c>
      <c r="F1751" s="12">
        <v>5</v>
      </c>
      <c r="G1751" s="13">
        <v>0</v>
      </c>
      <c r="H1751" s="11">
        <v>0</v>
      </c>
      <c r="I1751" s="11">
        <v>0</v>
      </c>
      <c r="J1751" s="11">
        <v>7.7791023254394496</v>
      </c>
      <c r="K1751" s="12">
        <v>7.7791023254394496</v>
      </c>
      <c r="L1751" s="13">
        <v>0</v>
      </c>
      <c r="M1751" s="11">
        <v>0</v>
      </c>
      <c r="N1751" s="11">
        <v>0</v>
      </c>
      <c r="O1751" s="11">
        <v>0</v>
      </c>
      <c r="P1751" s="12">
        <v>0</v>
      </c>
    </row>
    <row r="1752" spans="1:16" x14ac:dyDescent="0.35">
      <c r="A1752" s="13" t="s">
        <v>231</v>
      </c>
      <c r="B1752" s="11" t="s">
        <v>400</v>
      </c>
      <c r="C1752" s="11" t="s">
        <v>26</v>
      </c>
      <c r="D1752" s="7" t="s">
        <v>45</v>
      </c>
      <c r="E1752" s="13">
        <v>116.98177051544188</v>
      </c>
      <c r="F1752" s="12">
        <v>1.25</v>
      </c>
      <c r="G1752" s="13">
        <v>14.622721314430235</v>
      </c>
      <c r="H1752" s="11">
        <v>0</v>
      </c>
      <c r="I1752" s="11">
        <v>0</v>
      </c>
      <c r="J1752" s="11">
        <v>0</v>
      </c>
      <c r="K1752" s="12">
        <v>14.622721314430235</v>
      </c>
      <c r="L1752" s="13">
        <v>1.4622721314430236</v>
      </c>
      <c r="M1752" s="11">
        <v>0</v>
      </c>
      <c r="N1752" s="11">
        <v>0</v>
      </c>
      <c r="O1752" s="11">
        <v>0</v>
      </c>
      <c r="P1752" s="12">
        <v>1.4622721314430236</v>
      </c>
    </row>
    <row r="1753" spans="1:16" x14ac:dyDescent="0.35">
      <c r="A1753" s="13" t="s">
        <v>231</v>
      </c>
      <c r="B1753" s="11" t="s">
        <v>400</v>
      </c>
      <c r="C1753" s="11" t="s">
        <v>231</v>
      </c>
      <c r="D1753" s="7" t="s">
        <v>45</v>
      </c>
      <c r="E1753" s="13">
        <v>954.51110875606537</v>
      </c>
      <c r="F1753" s="12">
        <v>1.25</v>
      </c>
      <c r="G1753" s="13">
        <v>119.31388859450817</v>
      </c>
      <c r="H1753" s="11">
        <v>0</v>
      </c>
      <c r="I1753" s="11">
        <v>0</v>
      </c>
      <c r="J1753" s="11">
        <v>0</v>
      </c>
      <c r="K1753" s="12">
        <v>119.31388859450817</v>
      </c>
      <c r="L1753" s="13">
        <v>11.931388859450818</v>
      </c>
      <c r="M1753" s="11">
        <v>0</v>
      </c>
      <c r="N1753" s="11">
        <v>0</v>
      </c>
      <c r="O1753" s="11">
        <v>0</v>
      </c>
      <c r="P1753" s="12">
        <v>11.931388859450818</v>
      </c>
    </row>
    <row r="1754" spans="1:16" x14ac:dyDescent="0.35">
      <c r="A1754" s="13" t="s">
        <v>231</v>
      </c>
      <c r="B1754" s="11" t="s">
        <v>400</v>
      </c>
      <c r="C1754" s="11" t="s">
        <v>253</v>
      </c>
      <c r="D1754" s="7" t="s">
        <v>46</v>
      </c>
      <c r="E1754" s="13">
        <v>2.15426445007324</v>
      </c>
      <c r="F1754" s="12">
        <v>1.25</v>
      </c>
      <c r="G1754" s="13">
        <v>0.1346415281295775</v>
      </c>
      <c r="H1754" s="11">
        <v>0</v>
      </c>
      <c r="I1754" s="11">
        <v>0</v>
      </c>
      <c r="J1754" s="11">
        <v>0</v>
      </c>
      <c r="K1754" s="12">
        <v>0.1346415281295775</v>
      </c>
      <c r="L1754" s="13">
        <v>1.07713222503662</v>
      </c>
      <c r="M1754" s="11">
        <v>0</v>
      </c>
      <c r="N1754" s="11">
        <v>0</v>
      </c>
      <c r="O1754" s="11">
        <v>0</v>
      </c>
      <c r="P1754" s="12">
        <v>1.07713222503662</v>
      </c>
    </row>
    <row r="1755" spans="1:16" x14ac:dyDescent="0.35">
      <c r="A1755" s="13" t="s">
        <v>231</v>
      </c>
      <c r="B1755" s="11" t="s">
        <v>400</v>
      </c>
      <c r="C1755" s="11" t="s">
        <v>26</v>
      </c>
      <c r="D1755" s="7" t="s">
        <v>46</v>
      </c>
      <c r="E1755" s="13">
        <v>470.05999463796621</v>
      </c>
      <c r="F1755" s="12">
        <v>1.25</v>
      </c>
      <c r="G1755" s="13">
        <v>29.378749664872888</v>
      </c>
      <c r="H1755" s="11">
        <v>0</v>
      </c>
      <c r="I1755" s="11">
        <v>0</v>
      </c>
      <c r="J1755" s="11">
        <v>0</v>
      </c>
      <c r="K1755" s="12">
        <v>29.378749664872888</v>
      </c>
      <c r="L1755" s="13">
        <v>235.02999731898311</v>
      </c>
      <c r="M1755" s="11">
        <v>0</v>
      </c>
      <c r="N1755" s="11">
        <v>0</v>
      </c>
      <c r="O1755" s="11">
        <v>0</v>
      </c>
      <c r="P1755" s="12">
        <v>235.02999731898311</v>
      </c>
    </row>
    <row r="1756" spans="1:16" x14ac:dyDescent="0.35">
      <c r="A1756" s="13" t="s">
        <v>231</v>
      </c>
      <c r="B1756" s="11" t="s">
        <v>400</v>
      </c>
      <c r="C1756" s="11" t="s">
        <v>231</v>
      </c>
      <c r="D1756" s="7" t="s">
        <v>46</v>
      </c>
      <c r="E1756" s="13">
        <v>9763.4795800447482</v>
      </c>
      <c r="F1756" s="12">
        <v>1.25</v>
      </c>
      <c r="G1756" s="13">
        <v>610.21747375279676</v>
      </c>
      <c r="H1756" s="11">
        <v>0</v>
      </c>
      <c r="I1756" s="11">
        <v>0</v>
      </c>
      <c r="J1756" s="11">
        <v>0</v>
      </c>
      <c r="K1756" s="12">
        <v>610.21747375279676</v>
      </c>
      <c r="L1756" s="13">
        <v>4881.7397900223741</v>
      </c>
      <c r="M1756" s="11">
        <v>0</v>
      </c>
      <c r="N1756" s="11">
        <v>0</v>
      </c>
      <c r="O1756" s="11">
        <v>0</v>
      </c>
      <c r="P1756" s="12">
        <v>4881.7397900223741</v>
      </c>
    </row>
    <row r="1757" spans="1:16" x14ac:dyDescent="0.35">
      <c r="A1757" s="13" t="s">
        <v>231</v>
      </c>
      <c r="B1757" s="11" t="s">
        <v>400</v>
      </c>
      <c r="C1757" s="11" t="s">
        <v>26</v>
      </c>
      <c r="D1757" s="7" t="s">
        <v>47</v>
      </c>
      <c r="E1757" s="13">
        <v>171.86207580566381</v>
      </c>
      <c r="F1757" s="12">
        <v>0</v>
      </c>
      <c r="G1757" s="13">
        <v>0</v>
      </c>
      <c r="H1757" s="11">
        <v>0</v>
      </c>
      <c r="I1757" s="11">
        <v>0</v>
      </c>
      <c r="J1757" s="11">
        <v>0</v>
      </c>
      <c r="K1757" s="12">
        <v>0</v>
      </c>
      <c r="L1757" s="13">
        <v>0</v>
      </c>
      <c r="M1757" s="11">
        <v>0</v>
      </c>
      <c r="N1757" s="11">
        <v>0</v>
      </c>
      <c r="O1757" s="11">
        <v>0</v>
      </c>
      <c r="P1757" s="12">
        <v>0</v>
      </c>
    </row>
    <row r="1758" spans="1:16" x14ac:dyDescent="0.35">
      <c r="A1758" s="13" t="s">
        <v>231</v>
      </c>
      <c r="B1758" s="11" t="s">
        <v>400</v>
      </c>
      <c r="C1758" s="11" t="s">
        <v>231</v>
      </c>
      <c r="D1758" s="7" t="s">
        <v>47</v>
      </c>
      <c r="E1758" s="13">
        <v>201.00687742233242</v>
      </c>
      <c r="F1758" s="12">
        <v>0</v>
      </c>
      <c r="G1758" s="13">
        <v>0</v>
      </c>
      <c r="H1758" s="11">
        <v>0</v>
      </c>
      <c r="I1758" s="11">
        <v>0</v>
      </c>
      <c r="J1758" s="11">
        <v>0</v>
      </c>
      <c r="K1758" s="12">
        <v>0</v>
      </c>
      <c r="L1758" s="13">
        <v>0</v>
      </c>
      <c r="M1758" s="11">
        <v>0</v>
      </c>
      <c r="N1758" s="11">
        <v>0</v>
      </c>
      <c r="O1758" s="11">
        <v>0</v>
      </c>
      <c r="P1758" s="12">
        <v>0</v>
      </c>
    </row>
    <row r="1759" spans="1:16" x14ac:dyDescent="0.35">
      <c r="A1759" s="13" t="s">
        <v>231</v>
      </c>
      <c r="B1759" s="11" t="s">
        <v>400</v>
      </c>
      <c r="C1759" s="11" t="s">
        <v>231</v>
      </c>
      <c r="D1759" s="7" t="s">
        <v>48</v>
      </c>
      <c r="E1759" s="13">
        <v>186.21320152282723</v>
      </c>
      <c r="F1759" s="12">
        <v>0</v>
      </c>
      <c r="G1759" s="13">
        <v>0</v>
      </c>
      <c r="H1759" s="11">
        <v>0</v>
      </c>
      <c r="I1759" s="11">
        <v>0</v>
      </c>
      <c r="J1759" s="11">
        <v>0</v>
      </c>
      <c r="K1759" s="12">
        <v>0</v>
      </c>
      <c r="L1759" s="13">
        <v>0</v>
      </c>
      <c r="M1759" s="11">
        <v>0</v>
      </c>
      <c r="N1759" s="11">
        <v>0</v>
      </c>
      <c r="O1759" s="11">
        <v>0</v>
      </c>
      <c r="P1759" s="12">
        <v>0</v>
      </c>
    </row>
    <row r="1760" spans="1:16" x14ac:dyDescent="0.35">
      <c r="A1760" s="13" t="s">
        <v>231</v>
      </c>
      <c r="B1760" s="11" t="s">
        <v>400</v>
      </c>
      <c r="C1760" s="11" t="s">
        <v>231</v>
      </c>
      <c r="D1760" s="7" t="s">
        <v>133</v>
      </c>
      <c r="E1760" s="13">
        <v>22.698173522949219</v>
      </c>
      <c r="F1760" s="12">
        <v>3</v>
      </c>
      <c r="G1760" s="13">
        <v>1.7023630142211916</v>
      </c>
      <c r="H1760" s="11">
        <v>1.7023630142211916</v>
      </c>
      <c r="I1760" s="11">
        <v>1.7023630142211916</v>
      </c>
      <c r="J1760" s="11">
        <v>1.7023630142211916</v>
      </c>
      <c r="K1760" s="12">
        <v>6.8094520568847665</v>
      </c>
      <c r="L1760" s="13">
        <v>0</v>
      </c>
      <c r="M1760" s="11">
        <v>0</v>
      </c>
      <c r="N1760" s="11">
        <v>0</v>
      </c>
      <c r="O1760" s="11">
        <v>0</v>
      </c>
      <c r="P1760" s="12">
        <v>0</v>
      </c>
    </row>
    <row r="1761" spans="1:16" x14ac:dyDescent="0.35">
      <c r="A1761" s="13" t="s">
        <v>231</v>
      </c>
      <c r="B1761" s="11" t="s">
        <v>400</v>
      </c>
      <c r="C1761" s="11" t="s">
        <v>231</v>
      </c>
      <c r="D1761" s="7" t="s">
        <v>53</v>
      </c>
      <c r="E1761" s="13">
        <v>81.02483296394351</v>
      </c>
      <c r="F1761" s="12">
        <v>3</v>
      </c>
      <c r="G1761" s="13">
        <v>6.0768624722957645</v>
      </c>
      <c r="H1761" s="11">
        <v>6.0768624722957645</v>
      </c>
      <c r="I1761" s="11">
        <v>6.0768624722957645</v>
      </c>
      <c r="J1761" s="11">
        <v>6.0768624722957645</v>
      </c>
      <c r="K1761" s="12">
        <v>24.307449889183058</v>
      </c>
      <c r="L1761" s="13">
        <v>0</v>
      </c>
      <c r="M1761" s="11">
        <v>0</v>
      </c>
      <c r="N1761" s="11">
        <v>0</v>
      </c>
      <c r="O1761" s="11">
        <v>0</v>
      </c>
      <c r="P1761" s="12">
        <v>0</v>
      </c>
    </row>
    <row r="1762" spans="1:16" x14ac:dyDescent="0.35">
      <c r="A1762" s="13" t="s">
        <v>231</v>
      </c>
      <c r="B1762" s="11" t="s">
        <v>400</v>
      </c>
      <c r="C1762" s="11" t="s">
        <v>231</v>
      </c>
      <c r="D1762" s="7" t="s">
        <v>401</v>
      </c>
      <c r="E1762" s="13">
        <v>2.3728606700897199</v>
      </c>
      <c r="F1762" s="12">
        <v>0</v>
      </c>
      <c r="G1762" s="13">
        <v>0</v>
      </c>
      <c r="H1762" s="11">
        <v>0</v>
      </c>
      <c r="I1762" s="11">
        <v>0</v>
      </c>
      <c r="J1762" s="11">
        <v>0</v>
      </c>
      <c r="K1762" s="12">
        <v>0</v>
      </c>
      <c r="L1762" s="13">
        <v>0</v>
      </c>
      <c r="M1762" s="11">
        <v>0</v>
      </c>
      <c r="N1762" s="11">
        <v>0</v>
      </c>
      <c r="O1762" s="11">
        <v>0</v>
      </c>
      <c r="P1762" s="12">
        <v>0</v>
      </c>
    </row>
    <row r="1763" spans="1:16" x14ac:dyDescent="0.35">
      <c r="A1763" s="13" t="s">
        <v>231</v>
      </c>
      <c r="B1763" s="11" t="s">
        <v>400</v>
      </c>
      <c r="C1763" s="11" t="s">
        <v>231</v>
      </c>
      <c r="D1763" s="7" t="s">
        <v>57</v>
      </c>
      <c r="E1763" s="13">
        <v>410.04303562641149</v>
      </c>
      <c r="F1763" s="12">
        <v>0</v>
      </c>
      <c r="G1763" s="13">
        <v>0</v>
      </c>
      <c r="H1763" s="11">
        <v>0</v>
      </c>
      <c r="I1763" s="11">
        <v>0</v>
      </c>
      <c r="J1763" s="11">
        <v>0</v>
      </c>
      <c r="K1763" s="12">
        <v>0</v>
      </c>
      <c r="L1763" s="13">
        <v>0</v>
      </c>
      <c r="M1763" s="11">
        <v>0</v>
      </c>
      <c r="N1763" s="11">
        <v>0</v>
      </c>
      <c r="O1763" s="11">
        <v>0</v>
      </c>
      <c r="P1763" s="12">
        <v>0</v>
      </c>
    </row>
    <row r="1764" spans="1:16" x14ac:dyDescent="0.35">
      <c r="A1764" s="13" t="s">
        <v>231</v>
      </c>
      <c r="B1764" s="11" t="s">
        <v>400</v>
      </c>
      <c r="C1764" s="11" t="s">
        <v>231</v>
      </c>
      <c r="D1764" s="7" t="s">
        <v>89</v>
      </c>
      <c r="E1764" s="13">
        <v>1.4628309011459399</v>
      </c>
      <c r="F1764" s="12">
        <v>5</v>
      </c>
      <c r="G1764" s="13">
        <v>0.14628309011459403</v>
      </c>
      <c r="H1764" s="11">
        <v>0.21942463517189098</v>
      </c>
      <c r="I1764" s="11">
        <v>0</v>
      </c>
      <c r="J1764" s="11">
        <v>0</v>
      </c>
      <c r="K1764" s="12">
        <v>0.36570772528648499</v>
      </c>
      <c r="L1764" s="13">
        <v>0</v>
      </c>
      <c r="M1764" s="11">
        <v>0</v>
      </c>
      <c r="N1764" s="11">
        <v>0</v>
      </c>
      <c r="O1764" s="11">
        <v>0</v>
      </c>
      <c r="P1764" s="12">
        <v>0</v>
      </c>
    </row>
    <row r="1765" spans="1:16" x14ac:dyDescent="0.35">
      <c r="A1765" s="13" t="s">
        <v>231</v>
      </c>
      <c r="B1765" s="11" t="s">
        <v>400</v>
      </c>
      <c r="C1765" s="11" t="s">
        <v>26</v>
      </c>
      <c r="D1765" s="7" t="s">
        <v>59</v>
      </c>
      <c r="E1765" s="13">
        <v>43.444525957107516</v>
      </c>
      <c r="F1765" s="12">
        <v>3</v>
      </c>
      <c r="G1765" s="13">
        <v>0</v>
      </c>
      <c r="H1765" s="11">
        <v>0</v>
      </c>
      <c r="I1765" s="11">
        <v>0</v>
      </c>
      <c r="J1765" s="11">
        <v>6.5166788935661284</v>
      </c>
      <c r="K1765" s="12">
        <v>6.5166788935661284</v>
      </c>
      <c r="L1765" s="13">
        <v>0</v>
      </c>
      <c r="M1765" s="11">
        <v>0</v>
      </c>
      <c r="N1765" s="11">
        <v>0</v>
      </c>
      <c r="O1765" s="11">
        <v>0</v>
      </c>
      <c r="P1765" s="12">
        <v>0</v>
      </c>
    </row>
    <row r="1766" spans="1:16" x14ac:dyDescent="0.35">
      <c r="A1766" s="13" t="s">
        <v>231</v>
      </c>
      <c r="B1766" s="11" t="s">
        <v>400</v>
      </c>
      <c r="C1766" s="11" t="s">
        <v>231</v>
      </c>
      <c r="D1766" s="7" t="s">
        <v>59</v>
      </c>
      <c r="E1766" s="13">
        <v>666.34551298618317</v>
      </c>
      <c r="F1766" s="12">
        <v>3</v>
      </c>
      <c r="G1766" s="13">
        <v>0</v>
      </c>
      <c r="H1766" s="11">
        <v>0</v>
      </c>
      <c r="I1766" s="11">
        <v>0</v>
      </c>
      <c r="J1766" s="11">
        <v>99.951826947927486</v>
      </c>
      <c r="K1766" s="12">
        <v>99.951826947927486</v>
      </c>
      <c r="L1766" s="13">
        <v>0</v>
      </c>
      <c r="M1766" s="11">
        <v>0</v>
      </c>
      <c r="N1766" s="11">
        <v>0</v>
      </c>
      <c r="O1766" s="11">
        <v>0</v>
      </c>
      <c r="P1766" s="12">
        <v>0</v>
      </c>
    </row>
    <row r="1767" spans="1:16" x14ac:dyDescent="0.35">
      <c r="A1767" s="13" t="s">
        <v>231</v>
      </c>
      <c r="B1767" s="11" t="s">
        <v>400</v>
      </c>
      <c r="C1767" s="11" t="s">
        <v>231</v>
      </c>
      <c r="D1767" s="7" t="s">
        <v>60</v>
      </c>
      <c r="E1767" s="13">
        <v>3.2525293827056898</v>
      </c>
      <c r="F1767" s="12">
        <v>4</v>
      </c>
      <c r="G1767" s="13">
        <v>0.41632376098632828</v>
      </c>
      <c r="H1767" s="11">
        <v>0.62448564147949248</v>
      </c>
      <c r="I1767" s="11">
        <v>0</v>
      </c>
      <c r="J1767" s="11">
        <v>0</v>
      </c>
      <c r="K1767" s="12">
        <v>1.0408094024658208</v>
      </c>
      <c r="L1767" s="13">
        <v>0</v>
      </c>
      <c r="M1767" s="11">
        <v>0</v>
      </c>
      <c r="N1767" s="11">
        <v>0</v>
      </c>
      <c r="O1767" s="11">
        <v>0</v>
      </c>
      <c r="P1767" s="12">
        <v>0</v>
      </c>
    </row>
    <row r="1768" spans="1:16" x14ac:dyDescent="0.35">
      <c r="A1768" s="13" t="s">
        <v>231</v>
      </c>
      <c r="B1768" s="11" t="s">
        <v>400</v>
      </c>
      <c r="C1768" s="11" t="s">
        <v>231</v>
      </c>
      <c r="D1768" s="7" t="s">
        <v>63</v>
      </c>
      <c r="E1768" s="13">
        <v>296.07850813865679</v>
      </c>
      <c r="F1768" s="12">
        <v>2.5</v>
      </c>
      <c r="G1768" s="13">
        <v>0</v>
      </c>
      <c r="H1768" s="11">
        <v>0</v>
      </c>
      <c r="I1768" s="11">
        <v>37.009813517332098</v>
      </c>
      <c r="J1768" s="11">
        <v>0</v>
      </c>
      <c r="K1768" s="12">
        <v>37.009813517332098</v>
      </c>
      <c r="L1768" s="13">
        <v>0</v>
      </c>
      <c r="M1768" s="11">
        <v>0</v>
      </c>
      <c r="N1768" s="11">
        <v>37.009813517332098</v>
      </c>
      <c r="O1768" s="11">
        <v>0</v>
      </c>
      <c r="P1768" s="12">
        <v>37.009813517332098</v>
      </c>
    </row>
    <row r="1769" spans="1:16" x14ac:dyDescent="0.35">
      <c r="A1769" s="13" t="s">
        <v>231</v>
      </c>
      <c r="B1769" s="11" t="s">
        <v>400</v>
      </c>
      <c r="C1769" s="11" t="s">
        <v>231</v>
      </c>
      <c r="D1769" s="7" t="s">
        <v>272</v>
      </c>
      <c r="E1769" s="13">
        <v>8.9352493286132795</v>
      </c>
      <c r="F1769" s="12">
        <v>0</v>
      </c>
      <c r="G1769" s="13">
        <v>0</v>
      </c>
      <c r="H1769" s="11">
        <v>0</v>
      </c>
      <c r="I1769" s="11">
        <v>0</v>
      </c>
      <c r="J1769" s="11">
        <v>0</v>
      </c>
      <c r="K1769" s="12">
        <v>0</v>
      </c>
      <c r="L1769" s="13">
        <v>0</v>
      </c>
      <c r="M1769" s="11">
        <v>0</v>
      </c>
      <c r="N1769" s="11">
        <v>0</v>
      </c>
      <c r="O1769" s="11">
        <v>0</v>
      </c>
      <c r="P1769" s="12">
        <v>0</v>
      </c>
    </row>
    <row r="1770" spans="1:16" x14ac:dyDescent="0.35">
      <c r="A1770" s="13" t="s">
        <v>231</v>
      </c>
      <c r="B1770" s="11" t="s">
        <v>400</v>
      </c>
      <c r="C1770" s="11" t="s">
        <v>231</v>
      </c>
      <c r="D1770" s="7" t="s">
        <v>303</v>
      </c>
      <c r="E1770" s="13">
        <v>18.328815340995789</v>
      </c>
      <c r="F1770" s="12">
        <v>0</v>
      </c>
      <c r="G1770" s="13">
        <v>0</v>
      </c>
      <c r="H1770" s="11">
        <v>0</v>
      </c>
      <c r="I1770" s="11">
        <v>0</v>
      </c>
      <c r="J1770" s="11">
        <v>0</v>
      </c>
      <c r="K1770" s="12">
        <v>0</v>
      </c>
      <c r="L1770" s="13">
        <v>0</v>
      </c>
      <c r="M1770" s="11">
        <v>0</v>
      </c>
      <c r="N1770" s="11">
        <v>0</v>
      </c>
      <c r="O1770" s="11">
        <v>0</v>
      </c>
      <c r="P1770" s="12">
        <v>0</v>
      </c>
    </row>
    <row r="1771" spans="1:16" x14ac:dyDescent="0.35">
      <c r="A1771" s="13" t="s">
        <v>231</v>
      </c>
      <c r="B1771" s="11" t="s">
        <v>400</v>
      </c>
      <c r="C1771" s="11" t="s">
        <v>231</v>
      </c>
      <c r="D1771" s="7" t="s">
        <v>310</v>
      </c>
      <c r="E1771" s="13">
        <v>9.0375881195068395</v>
      </c>
      <c r="F1771" s="12">
        <v>0</v>
      </c>
      <c r="G1771" s="13">
        <v>0</v>
      </c>
      <c r="H1771" s="11">
        <v>0</v>
      </c>
      <c r="I1771" s="11">
        <v>0</v>
      </c>
      <c r="J1771" s="11">
        <v>0</v>
      </c>
      <c r="K1771" s="12">
        <v>0</v>
      </c>
      <c r="L1771" s="13">
        <v>0</v>
      </c>
      <c r="M1771" s="11">
        <v>0</v>
      </c>
      <c r="N1771" s="11">
        <v>0</v>
      </c>
      <c r="O1771" s="11">
        <v>0</v>
      </c>
      <c r="P1771" s="12">
        <v>0</v>
      </c>
    </row>
    <row r="1772" spans="1:16" x14ac:dyDescent="0.35">
      <c r="A1772" s="13" t="s">
        <v>231</v>
      </c>
      <c r="B1772" s="11" t="s">
        <v>400</v>
      </c>
      <c r="C1772" s="11" t="s">
        <v>231</v>
      </c>
      <c r="D1772" s="7" t="s">
        <v>65</v>
      </c>
      <c r="E1772" s="13">
        <v>670.85713851451874</v>
      </c>
      <c r="F1772" s="12">
        <v>3.5</v>
      </c>
      <c r="G1772" s="13">
        <v>0</v>
      </c>
      <c r="H1772" s="11">
        <v>0</v>
      </c>
      <c r="I1772" s="11">
        <v>0</v>
      </c>
      <c r="J1772" s="11">
        <v>117.39999924004078</v>
      </c>
      <c r="K1772" s="12">
        <v>117.39999924004078</v>
      </c>
      <c r="L1772" s="13">
        <v>0</v>
      </c>
      <c r="M1772" s="11">
        <v>0</v>
      </c>
      <c r="N1772" s="11">
        <v>23.479999848008159</v>
      </c>
      <c r="O1772" s="11">
        <v>46.959999696016318</v>
      </c>
      <c r="P1772" s="12">
        <v>70.439999544024474</v>
      </c>
    </row>
    <row r="1773" spans="1:16" x14ac:dyDescent="0.35">
      <c r="A1773" s="13" t="s">
        <v>231</v>
      </c>
      <c r="B1773" s="11" t="s">
        <v>400</v>
      </c>
      <c r="C1773" s="11" t="s">
        <v>231</v>
      </c>
      <c r="D1773" s="7" t="s">
        <v>274</v>
      </c>
      <c r="E1773" s="13">
        <v>7.3381547927856401</v>
      </c>
      <c r="F1773" s="12">
        <v>0</v>
      </c>
      <c r="G1773" s="13">
        <v>0</v>
      </c>
      <c r="H1773" s="11">
        <v>0</v>
      </c>
      <c r="I1773" s="11">
        <v>0</v>
      </c>
      <c r="J1773" s="11">
        <v>0</v>
      </c>
      <c r="K1773" s="12">
        <v>0</v>
      </c>
      <c r="L1773" s="13">
        <v>0</v>
      </c>
      <c r="M1773" s="11">
        <v>0</v>
      </c>
      <c r="N1773" s="11">
        <v>0</v>
      </c>
      <c r="O1773" s="11">
        <v>0</v>
      </c>
      <c r="P1773" s="12">
        <v>0</v>
      </c>
    </row>
    <row r="1774" spans="1:16" x14ac:dyDescent="0.35">
      <c r="A1774" s="13" t="s">
        <v>231</v>
      </c>
      <c r="B1774" s="11" t="s">
        <v>400</v>
      </c>
      <c r="C1774" s="11" t="s">
        <v>231</v>
      </c>
      <c r="D1774" s="7" t="s">
        <v>66</v>
      </c>
      <c r="E1774" s="13">
        <v>866.89921051263877</v>
      </c>
      <c r="F1774" s="12">
        <v>1.5</v>
      </c>
      <c r="G1774" s="13">
        <v>0</v>
      </c>
      <c r="H1774" s="11">
        <v>0</v>
      </c>
      <c r="I1774" s="11">
        <v>0</v>
      </c>
      <c r="J1774" s="11">
        <v>13.003488157689581</v>
      </c>
      <c r="K1774" s="12">
        <v>13.003488157689581</v>
      </c>
      <c r="L1774" s="13">
        <v>0</v>
      </c>
      <c r="M1774" s="11">
        <v>0</v>
      </c>
      <c r="N1774" s="11">
        <v>0</v>
      </c>
      <c r="O1774" s="11">
        <v>260.06976315379165</v>
      </c>
      <c r="P1774" s="12">
        <v>260.06976315379165</v>
      </c>
    </row>
    <row r="1775" spans="1:16" x14ac:dyDescent="0.35">
      <c r="A1775" s="13" t="s">
        <v>231</v>
      </c>
      <c r="B1775" s="11" t="s">
        <v>400</v>
      </c>
      <c r="C1775" s="11" t="s">
        <v>231</v>
      </c>
      <c r="D1775" s="7" t="s">
        <v>95</v>
      </c>
      <c r="E1775" s="13">
        <v>419.5853148698809</v>
      </c>
      <c r="F1775" s="12">
        <v>2.5</v>
      </c>
      <c r="G1775" s="13">
        <v>0</v>
      </c>
      <c r="H1775" s="11">
        <v>0</v>
      </c>
      <c r="I1775" s="11">
        <v>0</v>
      </c>
      <c r="J1775" s="11">
        <v>52.448164358735113</v>
      </c>
      <c r="K1775" s="12">
        <v>52.448164358735113</v>
      </c>
      <c r="L1775" s="13">
        <v>0</v>
      </c>
      <c r="M1775" s="11">
        <v>0</v>
      </c>
      <c r="N1775" s="11">
        <v>0</v>
      </c>
      <c r="O1775" s="11">
        <v>0</v>
      </c>
      <c r="P1775" s="12">
        <v>0</v>
      </c>
    </row>
    <row r="1776" spans="1:16" x14ac:dyDescent="0.35">
      <c r="A1776" s="13" t="s">
        <v>231</v>
      </c>
      <c r="B1776" s="11" t="s">
        <v>400</v>
      </c>
      <c r="C1776" s="11" t="s">
        <v>231</v>
      </c>
      <c r="D1776" s="7" t="s">
        <v>210</v>
      </c>
      <c r="E1776" s="13">
        <v>40.261644303798704</v>
      </c>
      <c r="F1776" s="12">
        <v>0</v>
      </c>
      <c r="G1776" s="13">
        <v>0</v>
      </c>
      <c r="H1776" s="11">
        <v>0</v>
      </c>
      <c r="I1776" s="11">
        <v>0</v>
      </c>
      <c r="J1776" s="11">
        <v>0</v>
      </c>
      <c r="K1776" s="12">
        <v>0</v>
      </c>
      <c r="L1776" s="13">
        <v>0</v>
      </c>
      <c r="M1776" s="11">
        <v>0</v>
      </c>
      <c r="N1776" s="11">
        <v>0</v>
      </c>
      <c r="O1776" s="11">
        <v>0</v>
      </c>
      <c r="P1776" s="12">
        <v>0</v>
      </c>
    </row>
    <row r="1777" spans="1:16" x14ac:dyDescent="0.35">
      <c r="A1777" s="13" t="s">
        <v>231</v>
      </c>
      <c r="B1777" s="11" t="s">
        <v>400</v>
      </c>
      <c r="C1777" s="11" t="s">
        <v>231</v>
      </c>
      <c r="D1777" s="7" t="s">
        <v>148</v>
      </c>
      <c r="E1777" s="13">
        <v>7.5800213813781703</v>
      </c>
      <c r="F1777" s="12">
        <v>2</v>
      </c>
      <c r="G1777" s="13">
        <v>0</v>
      </c>
      <c r="H1777" s="11">
        <v>0</v>
      </c>
      <c r="I1777" s="11">
        <v>0</v>
      </c>
      <c r="J1777" s="11">
        <v>1.5160042762756341</v>
      </c>
      <c r="K1777" s="12">
        <v>1.5160042762756341</v>
      </c>
      <c r="L1777" s="13">
        <v>0</v>
      </c>
      <c r="M1777" s="11">
        <v>0</v>
      </c>
      <c r="N1777" s="11">
        <v>0</v>
      </c>
      <c r="O1777" s="11">
        <v>0</v>
      </c>
      <c r="P1777" s="12">
        <v>0</v>
      </c>
    </row>
    <row r="1778" spans="1:16" x14ac:dyDescent="0.35">
      <c r="A1778" s="13" t="s">
        <v>231</v>
      </c>
      <c r="B1778" s="11" t="s">
        <v>400</v>
      </c>
      <c r="C1778" s="11" t="s">
        <v>231</v>
      </c>
      <c r="D1778" s="7" t="s">
        <v>71</v>
      </c>
      <c r="E1778" s="13">
        <v>823.59825336933136</v>
      </c>
      <c r="F1778" s="12">
        <v>3</v>
      </c>
      <c r="G1778" s="13">
        <v>296.4953712129593</v>
      </c>
      <c r="H1778" s="11">
        <v>0</v>
      </c>
      <c r="I1778" s="11">
        <v>0</v>
      </c>
      <c r="J1778" s="11">
        <v>0</v>
      </c>
      <c r="K1778" s="12">
        <v>296.4953712129593</v>
      </c>
      <c r="L1778" s="13">
        <v>172.9556332075596</v>
      </c>
      <c r="M1778" s="11">
        <v>0</v>
      </c>
      <c r="N1778" s="11">
        <v>0</v>
      </c>
      <c r="O1778" s="11">
        <v>0</v>
      </c>
      <c r="P1778" s="12">
        <v>172.9556332075596</v>
      </c>
    </row>
    <row r="1779" spans="1:16" x14ac:dyDescent="0.35">
      <c r="A1779" s="13" t="s">
        <v>231</v>
      </c>
      <c r="B1779" s="11" t="s">
        <v>400</v>
      </c>
      <c r="C1779" s="11" t="s">
        <v>231</v>
      </c>
      <c r="D1779" s="7" t="s">
        <v>277</v>
      </c>
      <c r="E1779" s="13">
        <v>16.014965295791619</v>
      </c>
      <c r="F1779" s="12">
        <v>0</v>
      </c>
      <c r="G1779" s="13">
        <v>0</v>
      </c>
      <c r="H1779" s="11">
        <v>0</v>
      </c>
      <c r="I1779" s="11">
        <v>0</v>
      </c>
      <c r="J1779" s="11">
        <v>0</v>
      </c>
      <c r="K1779" s="12">
        <v>0</v>
      </c>
      <c r="L1779" s="13">
        <v>0</v>
      </c>
      <c r="M1779" s="11">
        <v>0</v>
      </c>
      <c r="N1779" s="11">
        <v>0</v>
      </c>
      <c r="O1779" s="11">
        <v>0</v>
      </c>
      <c r="P1779" s="12">
        <v>0</v>
      </c>
    </row>
    <row r="1780" spans="1:16" x14ac:dyDescent="0.35">
      <c r="A1780" s="13" t="s">
        <v>231</v>
      </c>
      <c r="B1780" s="11" t="s">
        <v>400</v>
      </c>
      <c r="C1780" s="11" t="s">
        <v>231</v>
      </c>
      <c r="D1780" s="7" t="s">
        <v>72</v>
      </c>
      <c r="E1780" s="13">
        <v>152.1294708251954</v>
      </c>
      <c r="F1780" s="12">
        <v>2</v>
      </c>
      <c r="G1780" s="13">
        <v>0</v>
      </c>
      <c r="H1780" s="11">
        <v>0</v>
      </c>
      <c r="I1780" s="11">
        <v>0</v>
      </c>
      <c r="J1780" s="11">
        <v>15.212947082519541</v>
      </c>
      <c r="K1780" s="12">
        <v>15.212947082519541</v>
      </c>
      <c r="L1780" s="13">
        <v>0</v>
      </c>
      <c r="M1780" s="11">
        <v>0</v>
      </c>
      <c r="N1780" s="11">
        <v>3.0425894165039082</v>
      </c>
      <c r="O1780" s="11">
        <v>6.0851788330078165</v>
      </c>
      <c r="P1780" s="12">
        <v>9.1277682495117247</v>
      </c>
    </row>
    <row r="1781" spans="1:16" x14ac:dyDescent="0.35">
      <c r="A1781" s="13" t="s">
        <v>231</v>
      </c>
      <c r="B1781" s="11" t="s">
        <v>400</v>
      </c>
      <c r="C1781" s="11" t="s">
        <v>231</v>
      </c>
      <c r="D1781" s="7" t="s">
        <v>73</v>
      </c>
      <c r="E1781" s="13">
        <v>29.50983381271363</v>
      </c>
      <c r="F1781" s="12">
        <v>0</v>
      </c>
      <c r="G1781" s="13">
        <v>0</v>
      </c>
      <c r="H1781" s="11">
        <v>0</v>
      </c>
      <c r="I1781" s="11">
        <v>0</v>
      </c>
      <c r="J1781" s="11">
        <v>0</v>
      </c>
      <c r="K1781" s="12">
        <v>0</v>
      </c>
      <c r="L1781" s="13">
        <v>0</v>
      </c>
      <c r="M1781" s="11">
        <v>0</v>
      </c>
      <c r="N1781" s="11">
        <v>0</v>
      </c>
      <c r="O1781" s="11">
        <v>0</v>
      </c>
      <c r="P1781" s="12">
        <v>0</v>
      </c>
    </row>
    <row r="1782" spans="1:16" x14ac:dyDescent="0.35">
      <c r="A1782" s="13" t="s">
        <v>231</v>
      </c>
      <c r="B1782" s="11" t="s">
        <v>400</v>
      </c>
      <c r="C1782" s="11" t="s">
        <v>231</v>
      </c>
      <c r="D1782" s="7" t="s">
        <v>74</v>
      </c>
      <c r="E1782" s="13">
        <v>26.559125900268498</v>
      </c>
      <c r="F1782" s="12">
        <v>0</v>
      </c>
      <c r="G1782" s="13">
        <v>0</v>
      </c>
      <c r="H1782" s="11">
        <v>0</v>
      </c>
      <c r="I1782" s="11">
        <v>0</v>
      </c>
      <c r="J1782" s="11">
        <v>0</v>
      </c>
      <c r="K1782" s="12">
        <v>0</v>
      </c>
      <c r="L1782" s="13">
        <v>0</v>
      </c>
      <c r="M1782" s="11">
        <v>0</v>
      </c>
      <c r="N1782" s="11">
        <v>0</v>
      </c>
      <c r="O1782" s="11">
        <v>0</v>
      </c>
      <c r="P1782" s="12">
        <v>0</v>
      </c>
    </row>
    <row r="1783" spans="1:16" x14ac:dyDescent="0.35">
      <c r="A1783" s="13" t="s">
        <v>231</v>
      </c>
      <c r="B1783" s="11" t="s">
        <v>400</v>
      </c>
      <c r="C1783" s="11" t="s">
        <v>231</v>
      </c>
      <c r="D1783" s="7" t="s">
        <v>121</v>
      </c>
      <c r="E1783" s="13">
        <v>81.638010501861544</v>
      </c>
      <c r="F1783" s="12">
        <v>2</v>
      </c>
      <c r="G1783" s="13">
        <v>0</v>
      </c>
      <c r="H1783" s="11">
        <v>0</v>
      </c>
      <c r="I1783" s="11">
        <v>24.491403150558462</v>
      </c>
      <c r="J1783" s="11">
        <v>0</v>
      </c>
      <c r="K1783" s="12">
        <v>24.491403150558462</v>
      </c>
      <c r="L1783" s="13">
        <v>0</v>
      </c>
      <c r="M1783" s="11">
        <v>0</v>
      </c>
      <c r="N1783" s="11">
        <v>0</v>
      </c>
      <c r="O1783" s="11">
        <v>0</v>
      </c>
      <c r="P1783" s="12">
        <v>0</v>
      </c>
    </row>
    <row r="1784" spans="1:16" x14ac:dyDescent="0.35">
      <c r="A1784" s="13" t="s">
        <v>231</v>
      </c>
      <c r="B1784" s="11" t="s">
        <v>400</v>
      </c>
      <c r="C1784" s="11" t="s">
        <v>231</v>
      </c>
      <c r="D1784" s="7" t="s">
        <v>261</v>
      </c>
      <c r="E1784" s="13">
        <v>68.89094865322113</v>
      </c>
      <c r="F1784" s="12">
        <v>0</v>
      </c>
      <c r="G1784" s="13">
        <v>0</v>
      </c>
      <c r="H1784" s="11">
        <v>0</v>
      </c>
      <c r="I1784" s="11">
        <v>0</v>
      </c>
      <c r="J1784" s="11">
        <v>0</v>
      </c>
      <c r="K1784" s="12">
        <v>0</v>
      </c>
      <c r="L1784" s="13">
        <v>0</v>
      </c>
      <c r="M1784" s="11">
        <v>0</v>
      </c>
      <c r="N1784" s="11">
        <v>0</v>
      </c>
      <c r="O1784" s="11">
        <v>0</v>
      </c>
      <c r="P1784" s="12">
        <v>0</v>
      </c>
    </row>
    <row r="1785" spans="1:16" x14ac:dyDescent="0.35">
      <c r="A1785" s="13" t="s">
        <v>231</v>
      </c>
      <c r="B1785" s="11" t="s">
        <v>400</v>
      </c>
      <c r="C1785" s="11" t="s">
        <v>231</v>
      </c>
      <c r="D1785" s="7" t="s">
        <v>76</v>
      </c>
      <c r="E1785" s="13">
        <v>7.2280387878418004</v>
      </c>
      <c r="F1785" s="12">
        <v>0.18</v>
      </c>
      <c r="G1785" s="13">
        <v>6.5052349090576195E-2</v>
      </c>
      <c r="H1785" s="11">
        <v>0</v>
      </c>
      <c r="I1785" s="11">
        <v>0</v>
      </c>
      <c r="J1785" s="11">
        <v>0</v>
      </c>
      <c r="K1785" s="12">
        <v>6.5052349090576195E-2</v>
      </c>
      <c r="L1785" s="13">
        <v>3.9031409454345717E-2</v>
      </c>
      <c r="M1785" s="11">
        <v>0</v>
      </c>
      <c r="N1785" s="11">
        <v>0</v>
      </c>
      <c r="O1785" s="11">
        <v>0</v>
      </c>
      <c r="P1785" s="12">
        <v>3.9031409454345717E-2</v>
      </c>
    </row>
    <row r="1786" spans="1:16" x14ac:dyDescent="0.35">
      <c r="A1786" s="13" t="s">
        <v>231</v>
      </c>
      <c r="B1786" s="11" t="s">
        <v>400</v>
      </c>
      <c r="C1786" s="11" t="s">
        <v>231</v>
      </c>
      <c r="D1786" s="7" t="s">
        <v>115</v>
      </c>
      <c r="E1786" s="13">
        <v>24.628520965576172</v>
      </c>
      <c r="F1786" s="12">
        <v>0</v>
      </c>
      <c r="G1786" s="13">
        <v>0</v>
      </c>
      <c r="H1786" s="11">
        <v>0</v>
      </c>
      <c r="I1786" s="11">
        <v>0</v>
      </c>
      <c r="J1786" s="11">
        <v>0</v>
      </c>
      <c r="K1786" s="12">
        <v>0</v>
      </c>
      <c r="L1786" s="13">
        <v>0</v>
      </c>
      <c r="M1786" s="11">
        <v>0</v>
      </c>
      <c r="N1786" s="11">
        <v>0</v>
      </c>
      <c r="O1786" s="11">
        <v>0</v>
      </c>
      <c r="P1786" s="12">
        <v>0</v>
      </c>
    </row>
    <row r="1787" spans="1:16" x14ac:dyDescent="0.35">
      <c r="A1787" s="13" t="s">
        <v>231</v>
      </c>
      <c r="B1787" s="11" t="s">
        <v>400</v>
      </c>
      <c r="C1787" s="11" t="s">
        <v>231</v>
      </c>
      <c r="D1787" s="7" t="s">
        <v>78</v>
      </c>
      <c r="E1787" s="13">
        <v>103.72435426712032</v>
      </c>
      <c r="F1787" s="12">
        <v>5</v>
      </c>
      <c r="G1787" s="13">
        <v>0</v>
      </c>
      <c r="H1787" s="11">
        <v>0</v>
      </c>
      <c r="I1787" s="11">
        <v>0</v>
      </c>
      <c r="J1787" s="11">
        <v>41.489741706848129</v>
      </c>
      <c r="K1787" s="12">
        <v>41.489741706848129</v>
      </c>
      <c r="L1787" s="13">
        <v>6.4827721416950199</v>
      </c>
      <c r="M1787" s="11">
        <v>6.4827721416950199</v>
      </c>
      <c r="N1787" s="11">
        <v>6.4827721416950199</v>
      </c>
      <c r="O1787" s="11">
        <v>6.4827721416950199</v>
      </c>
      <c r="P1787" s="12">
        <v>25.93108856678008</v>
      </c>
    </row>
    <row r="1788" spans="1:16" x14ac:dyDescent="0.35">
      <c r="A1788" s="13" t="s">
        <v>231</v>
      </c>
      <c r="B1788" s="11" t="s">
        <v>400</v>
      </c>
      <c r="C1788" s="11" t="s">
        <v>231</v>
      </c>
      <c r="D1788" s="7" t="s">
        <v>230</v>
      </c>
      <c r="E1788" s="13">
        <v>1.5836421251296999</v>
      </c>
      <c r="F1788" s="12">
        <v>4</v>
      </c>
      <c r="G1788" s="13">
        <v>0</v>
      </c>
      <c r="H1788" s="11">
        <v>0</v>
      </c>
      <c r="I1788" s="11">
        <v>0.31672842502594001</v>
      </c>
      <c r="J1788" s="11">
        <v>0</v>
      </c>
      <c r="K1788" s="12">
        <v>0.31672842502594001</v>
      </c>
      <c r="L1788" s="13">
        <v>0</v>
      </c>
      <c r="M1788" s="11">
        <v>0</v>
      </c>
      <c r="N1788" s="11">
        <v>6.3345685005188002E-2</v>
      </c>
      <c r="O1788" s="11">
        <v>0</v>
      </c>
      <c r="P1788" s="12">
        <v>6.3345685005188002E-2</v>
      </c>
    </row>
    <row r="1789" spans="1:16" x14ac:dyDescent="0.35">
      <c r="A1789" s="13" t="s">
        <v>231</v>
      </c>
      <c r="B1789" s="11" t="s">
        <v>402</v>
      </c>
      <c r="C1789" s="11" t="s">
        <v>231</v>
      </c>
      <c r="D1789" s="7" t="s">
        <v>28</v>
      </c>
      <c r="E1789" s="13">
        <v>3358.3331890404224</v>
      </c>
      <c r="F1789" s="12">
        <v>2</v>
      </c>
      <c r="G1789" s="13">
        <v>214.93332409858704</v>
      </c>
      <c r="H1789" s="11">
        <v>322.39998614788055</v>
      </c>
      <c r="I1789" s="11">
        <v>0</v>
      </c>
      <c r="J1789" s="11">
        <v>0</v>
      </c>
      <c r="K1789" s="12">
        <v>537.33331024646759</v>
      </c>
      <c r="L1789" s="13">
        <v>67.166663780808449</v>
      </c>
      <c r="M1789" s="11">
        <v>134.3333275616169</v>
      </c>
      <c r="N1789" s="11">
        <v>0</v>
      </c>
      <c r="O1789" s="11">
        <v>0</v>
      </c>
      <c r="P1789" s="12">
        <v>201.49999134242535</v>
      </c>
    </row>
    <row r="1790" spans="1:16" x14ac:dyDescent="0.35">
      <c r="A1790" s="13" t="s">
        <v>231</v>
      </c>
      <c r="B1790" s="11" t="s">
        <v>402</v>
      </c>
      <c r="C1790" s="11" t="s">
        <v>231</v>
      </c>
      <c r="D1790" s="7" t="s">
        <v>157</v>
      </c>
      <c r="E1790" s="13">
        <v>174.83209228515599</v>
      </c>
      <c r="F1790" s="12">
        <v>4</v>
      </c>
      <c r="G1790" s="13">
        <v>0</v>
      </c>
      <c r="H1790" s="11">
        <v>0</v>
      </c>
      <c r="I1790" s="11">
        <v>0</v>
      </c>
      <c r="J1790" s="11">
        <v>104.89925537109359</v>
      </c>
      <c r="K1790" s="12">
        <v>104.89925537109359</v>
      </c>
      <c r="L1790" s="13">
        <v>0</v>
      </c>
      <c r="M1790" s="11">
        <v>0</v>
      </c>
      <c r="N1790" s="11">
        <v>0</v>
      </c>
      <c r="O1790" s="11">
        <v>0</v>
      </c>
      <c r="P1790" s="12">
        <v>0</v>
      </c>
    </row>
    <row r="1791" spans="1:16" x14ac:dyDescent="0.35">
      <c r="A1791" s="13" t="s">
        <v>231</v>
      </c>
      <c r="B1791" s="11" t="s">
        <v>402</v>
      </c>
      <c r="C1791" s="11" t="s">
        <v>231</v>
      </c>
      <c r="D1791" s="7" t="s">
        <v>126</v>
      </c>
      <c r="E1791" s="13">
        <v>56.318098545074506</v>
      </c>
      <c r="F1791" s="12">
        <v>4</v>
      </c>
      <c r="G1791" s="13">
        <v>5.6318098545074511</v>
      </c>
      <c r="H1791" s="11">
        <v>5.6318098545074511</v>
      </c>
      <c r="I1791" s="11">
        <v>5.6318098545074511</v>
      </c>
      <c r="J1791" s="11">
        <v>5.6318098545074511</v>
      </c>
      <c r="K1791" s="12">
        <v>22.527239418029804</v>
      </c>
      <c r="L1791" s="13">
        <v>0</v>
      </c>
      <c r="M1791" s="11">
        <v>0</v>
      </c>
      <c r="N1791" s="11">
        <v>0</v>
      </c>
      <c r="O1791" s="11">
        <v>0</v>
      </c>
      <c r="P1791" s="12">
        <v>0</v>
      </c>
    </row>
    <row r="1792" spans="1:16" x14ac:dyDescent="0.35">
      <c r="A1792" s="13" t="s">
        <v>231</v>
      </c>
      <c r="B1792" s="11" t="s">
        <v>402</v>
      </c>
      <c r="C1792" s="11" t="s">
        <v>231</v>
      </c>
      <c r="D1792" s="7" t="s">
        <v>159</v>
      </c>
      <c r="E1792" s="13">
        <v>62.415645599365199</v>
      </c>
      <c r="F1792" s="12">
        <v>0.6</v>
      </c>
      <c r="G1792" s="13">
        <v>0</v>
      </c>
      <c r="H1792" s="11">
        <v>0</v>
      </c>
      <c r="I1792" s="11">
        <v>1.8724693679809559</v>
      </c>
      <c r="J1792" s="11">
        <v>0</v>
      </c>
      <c r="K1792" s="12">
        <v>1.8724693679809559</v>
      </c>
      <c r="L1792" s="13">
        <v>0</v>
      </c>
      <c r="M1792" s="11">
        <v>0</v>
      </c>
      <c r="N1792" s="11">
        <v>0.37449387359619118</v>
      </c>
      <c r="O1792" s="11">
        <v>0</v>
      </c>
      <c r="P1792" s="12">
        <v>0.37449387359619118</v>
      </c>
    </row>
    <row r="1793" spans="1:16" x14ac:dyDescent="0.35">
      <c r="A1793" s="13" t="s">
        <v>231</v>
      </c>
      <c r="B1793" s="11" t="s">
        <v>402</v>
      </c>
      <c r="C1793" s="11" t="s">
        <v>231</v>
      </c>
      <c r="D1793" s="7" t="s">
        <v>36</v>
      </c>
      <c r="E1793" s="13">
        <v>355.60113406181301</v>
      </c>
      <c r="F1793" s="12">
        <v>5</v>
      </c>
      <c r="G1793" s="13">
        <v>35.560113406181301</v>
      </c>
      <c r="H1793" s="11">
        <v>0</v>
      </c>
      <c r="I1793" s="11">
        <v>0</v>
      </c>
      <c r="J1793" s="11">
        <v>0</v>
      </c>
      <c r="K1793" s="12">
        <v>35.560113406181301</v>
      </c>
      <c r="L1793" s="13">
        <v>17.780056703090651</v>
      </c>
      <c r="M1793" s="11">
        <v>0</v>
      </c>
      <c r="N1793" s="11">
        <v>0</v>
      </c>
      <c r="O1793" s="11">
        <v>0</v>
      </c>
      <c r="P1793" s="12">
        <v>17.780056703090651</v>
      </c>
    </row>
    <row r="1794" spans="1:16" x14ac:dyDescent="0.35">
      <c r="A1794" s="13" t="s">
        <v>231</v>
      </c>
      <c r="B1794" s="11" t="s">
        <v>402</v>
      </c>
      <c r="C1794" s="11" t="s">
        <v>231</v>
      </c>
      <c r="D1794" s="7" t="s">
        <v>160</v>
      </c>
      <c r="E1794" s="13">
        <v>204.78052902221671</v>
      </c>
      <c r="F1794" s="12">
        <v>0</v>
      </c>
      <c r="G1794" s="13">
        <v>0</v>
      </c>
      <c r="H1794" s="11">
        <v>0</v>
      </c>
      <c r="I1794" s="11">
        <v>0</v>
      </c>
      <c r="J1794" s="11">
        <v>0</v>
      </c>
      <c r="K1794" s="12">
        <v>0</v>
      </c>
      <c r="L1794" s="13">
        <v>0</v>
      </c>
      <c r="M1794" s="11">
        <v>0</v>
      </c>
      <c r="N1794" s="11">
        <v>0</v>
      </c>
      <c r="O1794" s="11">
        <v>0</v>
      </c>
      <c r="P1794" s="12">
        <v>0</v>
      </c>
    </row>
    <row r="1795" spans="1:16" x14ac:dyDescent="0.35">
      <c r="A1795" s="13" t="s">
        <v>231</v>
      </c>
      <c r="B1795" s="11" t="s">
        <v>402</v>
      </c>
      <c r="C1795" s="11" t="s">
        <v>231</v>
      </c>
      <c r="D1795" s="7" t="s">
        <v>129</v>
      </c>
      <c r="E1795" s="13">
        <v>3614.7171587869539</v>
      </c>
      <c r="F1795" s="12">
        <v>7</v>
      </c>
      <c r="G1795" s="13">
        <v>632.57550278771703</v>
      </c>
      <c r="H1795" s="11">
        <v>632.57550278771703</v>
      </c>
      <c r="I1795" s="11">
        <v>632.57550278771703</v>
      </c>
      <c r="J1795" s="11">
        <v>632.57550278771703</v>
      </c>
      <c r="K1795" s="12">
        <v>2530.3020111508681</v>
      </c>
      <c r="L1795" s="13">
        <v>63.257550278771696</v>
      </c>
      <c r="M1795" s="11">
        <v>63.257550278771696</v>
      </c>
      <c r="N1795" s="11">
        <v>63.257550278771696</v>
      </c>
      <c r="O1795" s="11">
        <v>63.257550278771696</v>
      </c>
      <c r="P1795" s="12">
        <v>253.03020111508678</v>
      </c>
    </row>
    <row r="1796" spans="1:16" x14ac:dyDescent="0.35">
      <c r="A1796" s="13" t="s">
        <v>231</v>
      </c>
      <c r="B1796" s="11" t="s">
        <v>402</v>
      </c>
      <c r="C1796" s="11" t="s">
        <v>231</v>
      </c>
      <c r="D1796" s="7" t="s">
        <v>39</v>
      </c>
      <c r="E1796" s="13">
        <v>7249.8711010217676</v>
      </c>
      <c r="F1796" s="12">
        <v>7</v>
      </c>
      <c r="G1796" s="13">
        <v>1268.7274426788094</v>
      </c>
      <c r="H1796" s="11">
        <v>1268.7274426788094</v>
      </c>
      <c r="I1796" s="11">
        <v>1268.7274426788094</v>
      </c>
      <c r="J1796" s="11">
        <v>1268.7274426788094</v>
      </c>
      <c r="K1796" s="12">
        <v>5074.9097707152378</v>
      </c>
      <c r="L1796" s="13">
        <v>126.87274426788095</v>
      </c>
      <c r="M1796" s="11">
        <v>126.87274426788095</v>
      </c>
      <c r="N1796" s="11">
        <v>126.87274426788095</v>
      </c>
      <c r="O1796" s="11">
        <v>126.87274426788095</v>
      </c>
      <c r="P1796" s="12">
        <v>507.49097707152379</v>
      </c>
    </row>
    <row r="1797" spans="1:16" x14ac:dyDescent="0.35">
      <c r="A1797" s="13" t="s">
        <v>231</v>
      </c>
      <c r="B1797" s="11" t="s">
        <v>402</v>
      </c>
      <c r="C1797" s="11" t="s">
        <v>231</v>
      </c>
      <c r="D1797" s="7" t="s">
        <v>163</v>
      </c>
      <c r="E1797" s="13">
        <v>567.19046361371852</v>
      </c>
      <c r="F1797" s="12">
        <v>0</v>
      </c>
      <c r="G1797" s="13">
        <v>0</v>
      </c>
      <c r="H1797" s="11">
        <v>0</v>
      </c>
      <c r="I1797" s="11">
        <v>0</v>
      </c>
      <c r="J1797" s="11">
        <v>0</v>
      </c>
      <c r="K1797" s="12">
        <v>0</v>
      </c>
      <c r="L1797" s="13">
        <v>0</v>
      </c>
      <c r="M1797" s="11">
        <v>0</v>
      </c>
      <c r="N1797" s="11">
        <v>0</v>
      </c>
      <c r="O1797" s="11">
        <v>0</v>
      </c>
      <c r="P1797" s="12">
        <v>0</v>
      </c>
    </row>
    <row r="1798" spans="1:16" x14ac:dyDescent="0.35">
      <c r="A1798" s="13" t="s">
        <v>231</v>
      </c>
      <c r="B1798" s="11" t="s">
        <v>402</v>
      </c>
      <c r="C1798" s="11" t="s">
        <v>231</v>
      </c>
      <c r="D1798" s="7" t="s">
        <v>40</v>
      </c>
      <c r="E1798" s="13">
        <v>666.45817303657486</v>
      </c>
      <c r="F1798" s="12">
        <v>0</v>
      </c>
      <c r="G1798" s="13">
        <v>0</v>
      </c>
      <c r="H1798" s="11">
        <v>0</v>
      </c>
      <c r="I1798" s="11">
        <v>0</v>
      </c>
      <c r="J1798" s="11">
        <v>0</v>
      </c>
      <c r="K1798" s="12">
        <v>0</v>
      </c>
      <c r="L1798" s="13">
        <v>0</v>
      </c>
      <c r="M1798" s="11">
        <v>0</v>
      </c>
      <c r="N1798" s="11">
        <v>0</v>
      </c>
      <c r="O1798" s="11">
        <v>0</v>
      </c>
      <c r="P1798" s="12">
        <v>0</v>
      </c>
    </row>
    <row r="1799" spans="1:16" x14ac:dyDescent="0.35">
      <c r="A1799" s="13" t="s">
        <v>231</v>
      </c>
      <c r="B1799" s="11" t="s">
        <v>402</v>
      </c>
      <c r="C1799" s="11" t="s">
        <v>26</v>
      </c>
      <c r="D1799" s="7" t="s">
        <v>41</v>
      </c>
      <c r="E1799" s="13">
        <v>108.151069641113</v>
      </c>
      <c r="F1799" s="12">
        <v>0</v>
      </c>
      <c r="G1799" s="13">
        <v>0</v>
      </c>
      <c r="H1799" s="11">
        <v>0</v>
      </c>
      <c r="I1799" s="11">
        <v>0</v>
      </c>
      <c r="J1799" s="11">
        <v>0</v>
      </c>
      <c r="K1799" s="12">
        <v>0</v>
      </c>
      <c r="L1799" s="13">
        <v>0</v>
      </c>
      <c r="M1799" s="11">
        <v>0</v>
      </c>
      <c r="N1799" s="11">
        <v>0</v>
      </c>
      <c r="O1799" s="11">
        <v>0</v>
      </c>
      <c r="P1799" s="12">
        <v>0</v>
      </c>
    </row>
    <row r="1800" spans="1:16" x14ac:dyDescent="0.35">
      <c r="A1800" s="13" t="s">
        <v>231</v>
      </c>
      <c r="B1800" s="11" t="s">
        <v>402</v>
      </c>
      <c r="C1800" s="11" t="s">
        <v>231</v>
      </c>
      <c r="D1800" s="7" t="s">
        <v>41</v>
      </c>
      <c r="E1800" s="13">
        <v>1661.7680797576902</v>
      </c>
      <c r="F1800" s="12">
        <v>0</v>
      </c>
      <c r="G1800" s="13">
        <v>0</v>
      </c>
      <c r="H1800" s="11">
        <v>0</v>
      </c>
      <c r="I1800" s="11">
        <v>0</v>
      </c>
      <c r="J1800" s="11">
        <v>0</v>
      </c>
      <c r="K1800" s="12">
        <v>0</v>
      </c>
      <c r="L1800" s="13">
        <v>0</v>
      </c>
      <c r="M1800" s="11">
        <v>0</v>
      </c>
      <c r="N1800" s="11">
        <v>0</v>
      </c>
      <c r="O1800" s="11">
        <v>0</v>
      </c>
      <c r="P1800" s="12">
        <v>0</v>
      </c>
    </row>
    <row r="1801" spans="1:16" x14ac:dyDescent="0.35">
      <c r="A1801" s="13" t="s">
        <v>231</v>
      </c>
      <c r="B1801" s="11" t="s">
        <v>402</v>
      </c>
      <c r="C1801" s="11" t="s">
        <v>231</v>
      </c>
      <c r="D1801" s="7" t="s">
        <v>106</v>
      </c>
      <c r="E1801" s="13">
        <v>2.46890473365784</v>
      </c>
      <c r="F1801" s="12">
        <v>4</v>
      </c>
      <c r="G1801" s="13">
        <v>0.98756189346313605</v>
      </c>
      <c r="H1801" s="11">
        <v>0</v>
      </c>
      <c r="I1801" s="11">
        <v>0</v>
      </c>
      <c r="J1801" s="11">
        <v>0</v>
      </c>
      <c r="K1801" s="12">
        <v>0.98756189346313605</v>
      </c>
      <c r="L1801" s="13">
        <v>9.8756189346313597E-2</v>
      </c>
      <c r="M1801" s="11">
        <v>0</v>
      </c>
      <c r="N1801" s="11">
        <v>0</v>
      </c>
      <c r="O1801" s="11">
        <v>0</v>
      </c>
      <c r="P1801" s="12">
        <v>9.8756189346313597E-2</v>
      </c>
    </row>
    <row r="1802" spans="1:16" x14ac:dyDescent="0.35">
      <c r="A1802" s="13" t="s">
        <v>231</v>
      </c>
      <c r="B1802" s="11" t="s">
        <v>402</v>
      </c>
      <c r="C1802" s="11" t="s">
        <v>231</v>
      </c>
      <c r="D1802" s="7" t="s">
        <v>42</v>
      </c>
      <c r="E1802" s="13">
        <v>48.88441625051199</v>
      </c>
      <c r="F1802" s="12">
        <v>6</v>
      </c>
      <c r="G1802" s="13">
        <v>3.6663312187883998</v>
      </c>
      <c r="H1802" s="11">
        <v>3.6663312187883998</v>
      </c>
      <c r="I1802" s="11">
        <v>3.6663312187883998</v>
      </c>
      <c r="J1802" s="11">
        <v>3.6663312187883998</v>
      </c>
      <c r="K1802" s="12">
        <v>14.665324875153599</v>
      </c>
      <c r="L1802" s="13">
        <v>0</v>
      </c>
      <c r="M1802" s="11">
        <v>0</v>
      </c>
      <c r="N1802" s="11">
        <v>0</v>
      </c>
      <c r="O1802" s="11">
        <v>0</v>
      </c>
      <c r="P1802" s="12">
        <v>0</v>
      </c>
    </row>
    <row r="1803" spans="1:16" x14ac:dyDescent="0.35">
      <c r="A1803" s="13" t="s">
        <v>231</v>
      </c>
      <c r="B1803" s="11" t="s">
        <v>402</v>
      </c>
      <c r="C1803" s="11" t="s">
        <v>231</v>
      </c>
      <c r="D1803" s="7" t="s">
        <v>43</v>
      </c>
      <c r="E1803" s="13">
        <v>288.87102937698364</v>
      </c>
      <c r="F1803" s="12">
        <v>3</v>
      </c>
      <c r="G1803" s="13">
        <v>10.832663601636888</v>
      </c>
      <c r="H1803" s="11">
        <v>10.832663601636888</v>
      </c>
      <c r="I1803" s="11">
        <v>10.832663601636888</v>
      </c>
      <c r="J1803" s="11">
        <v>10.832663601636888</v>
      </c>
      <c r="K1803" s="12">
        <v>43.330654406547552</v>
      </c>
      <c r="L1803" s="13">
        <v>0</v>
      </c>
      <c r="M1803" s="11">
        <v>0</v>
      </c>
      <c r="N1803" s="11">
        <v>0</v>
      </c>
      <c r="O1803" s="11">
        <v>0</v>
      </c>
      <c r="P1803" s="12">
        <v>0</v>
      </c>
    </row>
    <row r="1804" spans="1:16" x14ac:dyDescent="0.35">
      <c r="A1804" s="13" t="s">
        <v>231</v>
      </c>
      <c r="B1804" s="11" t="s">
        <v>402</v>
      </c>
      <c r="C1804" s="11" t="s">
        <v>231</v>
      </c>
      <c r="D1804" s="7" t="s">
        <v>83</v>
      </c>
      <c r="E1804" s="13">
        <v>200.0921611785887</v>
      </c>
      <c r="F1804" s="12">
        <v>4</v>
      </c>
      <c r="G1804" s="13">
        <v>25.611796630859352</v>
      </c>
      <c r="H1804" s="11">
        <v>38.417694946289032</v>
      </c>
      <c r="I1804" s="11">
        <v>0</v>
      </c>
      <c r="J1804" s="11">
        <v>0</v>
      </c>
      <c r="K1804" s="12">
        <v>64.029491577148377</v>
      </c>
      <c r="L1804" s="13">
        <v>0</v>
      </c>
      <c r="M1804" s="11">
        <v>0</v>
      </c>
      <c r="N1804" s="11">
        <v>0</v>
      </c>
      <c r="O1804" s="11">
        <v>0</v>
      </c>
      <c r="P1804" s="12">
        <v>0</v>
      </c>
    </row>
    <row r="1805" spans="1:16" x14ac:dyDescent="0.35">
      <c r="A1805" s="13" t="s">
        <v>231</v>
      </c>
      <c r="B1805" s="11" t="s">
        <v>402</v>
      </c>
      <c r="C1805" s="11" t="s">
        <v>231</v>
      </c>
      <c r="D1805" s="7" t="s">
        <v>45</v>
      </c>
      <c r="E1805" s="13">
        <v>85.963808208703938</v>
      </c>
      <c r="F1805" s="12">
        <v>1.25</v>
      </c>
      <c r="G1805" s="13">
        <v>10.745476026087992</v>
      </c>
      <c r="H1805" s="11">
        <v>0</v>
      </c>
      <c r="I1805" s="11">
        <v>0</v>
      </c>
      <c r="J1805" s="11">
        <v>0</v>
      </c>
      <c r="K1805" s="12">
        <v>10.745476026087992</v>
      </c>
      <c r="L1805" s="13">
        <v>1.0745476026087992</v>
      </c>
      <c r="M1805" s="11">
        <v>0</v>
      </c>
      <c r="N1805" s="11">
        <v>0</v>
      </c>
      <c r="O1805" s="11">
        <v>0</v>
      </c>
      <c r="P1805" s="12">
        <v>1.0745476026087992</v>
      </c>
    </row>
    <row r="1806" spans="1:16" x14ac:dyDescent="0.35">
      <c r="A1806" s="13" t="s">
        <v>231</v>
      </c>
      <c r="B1806" s="11" t="s">
        <v>402</v>
      </c>
      <c r="C1806" s="11" t="s">
        <v>231</v>
      </c>
      <c r="D1806" s="7" t="s">
        <v>46</v>
      </c>
      <c r="E1806" s="13">
        <v>541.39322558045365</v>
      </c>
      <c r="F1806" s="12">
        <v>1.25</v>
      </c>
      <c r="G1806" s="13">
        <v>33.837076598778353</v>
      </c>
      <c r="H1806" s="11">
        <v>0</v>
      </c>
      <c r="I1806" s="11">
        <v>0</v>
      </c>
      <c r="J1806" s="11">
        <v>0</v>
      </c>
      <c r="K1806" s="12">
        <v>33.837076598778353</v>
      </c>
      <c r="L1806" s="13">
        <v>270.69661279022682</v>
      </c>
      <c r="M1806" s="11">
        <v>0</v>
      </c>
      <c r="N1806" s="11">
        <v>0</v>
      </c>
      <c r="O1806" s="11">
        <v>0</v>
      </c>
      <c r="P1806" s="12">
        <v>270.69661279022682</v>
      </c>
    </row>
    <row r="1807" spans="1:16" x14ac:dyDescent="0.35">
      <c r="A1807" s="13" t="s">
        <v>231</v>
      </c>
      <c r="B1807" s="11" t="s">
        <v>402</v>
      </c>
      <c r="C1807" s="11" t="s">
        <v>231</v>
      </c>
      <c r="D1807" s="7" t="s">
        <v>47</v>
      </c>
      <c r="E1807" s="13">
        <v>912.30447268486046</v>
      </c>
      <c r="F1807" s="12">
        <v>0</v>
      </c>
      <c r="G1807" s="13">
        <v>0</v>
      </c>
      <c r="H1807" s="11">
        <v>0</v>
      </c>
      <c r="I1807" s="11">
        <v>0</v>
      </c>
      <c r="J1807" s="11">
        <v>0</v>
      </c>
      <c r="K1807" s="12">
        <v>0</v>
      </c>
      <c r="L1807" s="13">
        <v>0</v>
      </c>
      <c r="M1807" s="11">
        <v>0</v>
      </c>
      <c r="N1807" s="11">
        <v>0</v>
      </c>
      <c r="O1807" s="11">
        <v>0</v>
      </c>
      <c r="P1807" s="12">
        <v>0</v>
      </c>
    </row>
    <row r="1808" spans="1:16" x14ac:dyDescent="0.35">
      <c r="A1808" s="13" t="s">
        <v>231</v>
      </c>
      <c r="B1808" s="11" t="s">
        <v>402</v>
      </c>
      <c r="C1808" s="11" t="s">
        <v>231</v>
      </c>
      <c r="D1808" s="7" t="s">
        <v>48</v>
      </c>
      <c r="E1808" s="13">
        <v>556.94294166565032</v>
      </c>
      <c r="F1808" s="12">
        <v>0</v>
      </c>
      <c r="G1808" s="13">
        <v>0</v>
      </c>
      <c r="H1808" s="11">
        <v>0</v>
      </c>
      <c r="I1808" s="11">
        <v>0</v>
      </c>
      <c r="J1808" s="11">
        <v>0</v>
      </c>
      <c r="K1808" s="12">
        <v>0</v>
      </c>
      <c r="L1808" s="13">
        <v>0</v>
      </c>
      <c r="M1808" s="11">
        <v>0</v>
      </c>
      <c r="N1808" s="11">
        <v>0</v>
      </c>
      <c r="O1808" s="11">
        <v>0</v>
      </c>
      <c r="P1808" s="12">
        <v>0</v>
      </c>
    </row>
    <row r="1809" spans="1:16" x14ac:dyDescent="0.35">
      <c r="A1809" s="13" t="s">
        <v>231</v>
      </c>
      <c r="B1809" s="11" t="s">
        <v>402</v>
      </c>
      <c r="C1809" s="11" t="s">
        <v>231</v>
      </c>
      <c r="D1809" s="7" t="s">
        <v>49</v>
      </c>
      <c r="E1809" s="13">
        <v>2744.2754428386693</v>
      </c>
      <c r="F1809" s="12">
        <v>0</v>
      </c>
      <c r="G1809" s="13">
        <v>0</v>
      </c>
      <c r="H1809" s="11">
        <v>0</v>
      </c>
      <c r="I1809" s="11">
        <v>0</v>
      </c>
      <c r="J1809" s="11">
        <v>0</v>
      </c>
      <c r="K1809" s="12">
        <v>0</v>
      </c>
      <c r="L1809" s="13">
        <v>0</v>
      </c>
      <c r="M1809" s="11">
        <v>0</v>
      </c>
      <c r="N1809" s="11">
        <v>0</v>
      </c>
      <c r="O1809" s="11">
        <v>0</v>
      </c>
      <c r="P1809" s="12">
        <v>0</v>
      </c>
    </row>
    <row r="1810" spans="1:16" x14ac:dyDescent="0.35">
      <c r="A1810" s="13" t="s">
        <v>231</v>
      </c>
      <c r="B1810" s="11" t="s">
        <v>402</v>
      </c>
      <c r="C1810" s="11" t="s">
        <v>231</v>
      </c>
      <c r="D1810" s="7" t="s">
        <v>50</v>
      </c>
      <c r="E1810" s="13">
        <v>599.36255836486885</v>
      </c>
      <c r="F1810" s="12">
        <v>0.3</v>
      </c>
      <c r="G1810" s="13">
        <v>0</v>
      </c>
      <c r="H1810" s="11">
        <v>0</v>
      </c>
      <c r="I1810" s="11">
        <v>0</v>
      </c>
      <c r="J1810" s="11">
        <v>3.5961753501892133</v>
      </c>
      <c r="K1810" s="12">
        <v>3.5961753501892133</v>
      </c>
      <c r="L1810" s="13">
        <v>0</v>
      </c>
      <c r="M1810" s="11">
        <v>0</v>
      </c>
      <c r="N1810" s="11">
        <v>0</v>
      </c>
      <c r="O1810" s="11">
        <v>0</v>
      </c>
      <c r="P1810" s="12">
        <v>0</v>
      </c>
    </row>
    <row r="1811" spans="1:16" x14ac:dyDescent="0.35">
      <c r="A1811" s="13" t="s">
        <v>231</v>
      </c>
      <c r="B1811" s="11" t="s">
        <v>402</v>
      </c>
      <c r="C1811" s="11" t="s">
        <v>231</v>
      </c>
      <c r="D1811" s="7" t="s">
        <v>242</v>
      </c>
      <c r="E1811" s="13">
        <v>202.68486022949199</v>
      </c>
      <c r="F1811" s="12">
        <v>0</v>
      </c>
      <c r="G1811" s="13">
        <v>0</v>
      </c>
      <c r="H1811" s="11">
        <v>0</v>
      </c>
      <c r="I1811" s="11">
        <v>0</v>
      </c>
      <c r="J1811" s="11">
        <v>0</v>
      </c>
      <c r="K1811" s="12">
        <v>0</v>
      </c>
      <c r="L1811" s="13">
        <v>0</v>
      </c>
      <c r="M1811" s="11">
        <v>0</v>
      </c>
      <c r="N1811" s="11">
        <v>0</v>
      </c>
      <c r="O1811" s="11">
        <v>0</v>
      </c>
      <c r="P1811" s="12">
        <v>0</v>
      </c>
    </row>
    <row r="1812" spans="1:16" x14ac:dyDescent="0.35">
      <c r="A1812" s="13" t="s">
        <v>231</v>
      </c>
      <c r="B1812" s="11" t="s">
        <v>402</v>
      </c>
      <c r="C1812" s="11" t="s">
        <v>231</v>
      </c>
      <c r="D1812" s="7" t="s">
        <v>165</v>
      </c>
      <c r="E1812" s="13">
        <v>93.322685241699205</v>
      </c>
      <c r="F1812" s="12">
        <v>0.25</v>
      </c>
      <c r="G1812" s="13">
        <v>0</v>
      </c>
      <c r="H1812" s="11">
        <v>0</v>
      </c>
      <c r="I1812" s="11">
        <v>0</v>
      </c>
      <c r="J1812" s="11">
        <v>0.46661342620849605</v>
      </c>
      <c r="K1812" s="12">
        <v>0.46661342620849605</v>
      </c>
      <c r="L1812" s="13">
        <v>0</v>
      </c>
      <c r="M1812" s="11">
        <v>0</v>
      </c>
      <c r="N1812" s="11">
        <v>0</v>
      </c>
      <c r="O1812" s="11">
        <v>0</v>
      </c>
      <c r="P1812" s="12">
        <v>0</v>
      </c>
    </row>
    <row r="1813" spans="1:16" x14ac:dyDescent="0.35">
      <c r="A1813" s="13" t="s">
        <v>231</v>
      </c>
      <c r="B1813" s="11" t="s">
        <v>402</v>
      </c>
      <c r="C1813" s="11" t="s">
        <v>231</v>
      </c>
      <c r="D1813" s="7" t="s">
        <v>84</v>
      </c>
      <c r="E1813" s="13">
        <v>237.68222057819372</v>
      </c>
      <c r="F1813" s="12">
        <v>5</v>
      </c>
      <c r="G1813" s="13">
        <v>0</v>
      </c>
      <c r="H1813" s="11">
        <v>0</v>
      </c>
      <c r="I1813" s="11">
        <v>0</v>
      </c>
      <c r="J1813" s="11">
        <v>59.42055514454843</v>
      </c>
      <c r="K1813" s="12">
        <v>59.42055514454843</v>
      </c>
      <c r="L1813" s="13">
        <v>0</v>
      </c>
      <c r="M1813" s="11">
        <v>0</v>
      </c>
      <c r="N1813" s="11">
        <v>0</v>
      </c>
      <c r="O1813" s="11">
        <v>11.884111028909686</v>
      </c>
      <c r="P1813" s="12">
        <v>11.884111028909686</v>
      </c>
    </row>
    <row r="1814" spans="1:16" x14ac:dyDescent="0.35">
      <c r="A1814" s="13" t="s">
        <v>231</v>
      </c>
      <c r="B1814" s="11" t="s">
        <v>402</v>
      </c>
      <c r="C1814" s="11" t="s">
        <v>231</v>
      </c>
      <c r="D1814" s="7" t="s">
        <v>343</v>
      </c>
      <c r="E1814" s="13">
        <v>0.68107521533966098</v>
      </c>
      <c r="F1814" s="12">
        <v>0</v>
      </c>
      <c r="G1814" s="13">
        <v>0</v>
      </c>
      <c r="H1814" s="11">
        <v>0</v>
      </c>
      <c r="I1814" s="11">
        <v>0</v>
      </c>
      <c r="J1814" s="11">
        <v>0</v>
      </c>
      <c r="K1814" s="12">
        <v>0</v>
      </c>
      <c r="L1814" s="13">
        <v>0</v>
      </c>
      <c r="M1814" s="11">
        <v>0</v>
      </c>
      <c r="N1814" s="11">
        <v>0</v>
      </c>
      <c r="O1814" s="11">
        <v>0</v>
      </c>
      <c r="P1814" s="12">
        <v>0</v>
      </c>
    </row>
    <row r="1815" spans="1:16" x14ac:dyDescent="0.35">
      <c r="A1815" s="13" t="s">
        <v>231</v>
      </c>
      <c r="B1815" s="11" t="s">
        <v>402</v>
      </c>
      <c r="C1815" s="11" t="s">
        <v>231</v>
      </c>
      <c r="D1815" s="7" t="s">
        <v>243</v>
      </c>
      <c r="E1815" s="13">
        <v>46.40279102325438</v>
      </c>
      <c r="F1815" s="12">
        <v>0</v>
      </c>
      <c r="G1815" s="13">
        <v>0</v>
      </c>
      <c r="H1815" s="11">
        <v>0</v>
      </c>
      <c r="I1815" s="11">
        <v>0</v>
      </c>
      <c r="J1815" s="11">
        <v>0</v>
      </c>
      <c r="K1815" s="12">
        <v>0</v>
      </c>
      <c r="L1815" s="13">
        <v>0</v>
      </c>
      <c r="M1815" s="11">
        <v>0</v>
      </c>
      <c r="N1815" s="11">
        <v>0</v>
      </c>
      <c r="O1815" s="11">
        <v>0</v>
      </c>
      <c r="P1815" s="12">
        <v>0</v>
      </c>
    </row>
    <row r="1816" spans="1:16" x14ac:dyDescent="0.35">
      <c r="A1816" s="13" t="s">
        <v>231</v>
      </c>
      <c r="B1816" s="11" t="s">
        <v>402</v>
      </c>
      <c r="C1816" s="11" t="s">
        <v>231</v>
      </c>
      <c r="D1816" s="7" t="s">
        <v>403</v>
      </c>
      <c r="E1816" s="13">
        <v>10.84810066223144</v>
      </c>
      <c r="F1816" s="12">
        <v>0</v>
      </c>
      <c r="G1816" s="13">
        <v>0</v>
      </c>
      <c r="H1816" s="11">
        <v>0</v>
      </c>
      <c r="I1816" s="11">
        <v>0</v>
      </c>
      <c r="J1816" s="11">
        <v>0</v>
      </c>
      <c r="K1816" s="12">
        <v>0</v>
      </c>
      <c r="L1816" s="13">
        <v>0</v>
      </c>
      <c r="M1816" s="11">
        <v>0</v>
      </c>
      <c r="N1816" s="11">
        <v>0</v>
      </c>
      <c r="O1816" s="11">
        <v>0</v>
      </c>
      <c r="P1816" s="12">
        <v>0</v>
      </c>
    </row>
    <row r="1817" spans="1:16" x14ac:dyDescent="0.35">
      <c r="A1817" s="13" t="s">
        <v>231</v>
      </c>
      <c r="B1817" s="11" t="s">
        <v>402</v>
      </c>
      <c r="C1817" s="11" t="s">
        <v>231</v>
      </c>
      <c r="D1817" s="7" t="s">
        <v>85</v>
      </c>
      <c r="E1817" s="13">
        <v>12.3818655014038</v>
      </c>
      <c r="F1817" s="12">
        <v>0.5</v>
      </c>
      <c r="G1817" s="13">
        <v>0.61909327507019007</v>
      </c>
      <c r="H1817" s="11">
        <v>0</v>
      </c>
      <c r="I1817" s="11">
        <v>0</v>
      </c>
      <c r="J1817" s="11">
        <v>0</v>
      </c>
      <c r="K1817" s="12">
        <v>0.61909327507019007</v>
      </c>
      <c r="L1817" s="13">
        <v>0</v>
      </c>
      <c r="M1817" s="11">
        <v>0</v>
      </c>
      <c r="N1817" s="11">
        <v>0</v>
      </c>
      <c r="O1817" s="11">
        <v>0</v>
      </c>
      <c r="P1817" s="12">
        <v>0</v>
      </c>
    </row>
    <row r="1818" spans="1:16" x14ac:dyDescent="0.35">
      <c r="A1818" s="13" t="s">
        <v>231</v>
      </c>
      <c r="B1818" s="11" t="s">
        <v>402</v>
      </c>
      <c r="C1818" s="11" t="s">
        <v>231</v>
      </c>
      <c r="D1818" s="7" t="s">
        <v>86</v>
      </c>
      <c r="E1818" s="13">
        <v>1.35770559310913</v>
      </c>
      <c r="F1818" s="12">
        <v>0</v>
      </c>
      <c r="G1818" s="13">
        <v>0</v>
      </c>
      <c r="H1818" s="11">
        <v>0</v>
      </c>
      <c r="I1818" s="11">
        <v>0</v>
      </c>
      <c r="J1818" s="11">
        <v>0</v>
      </c>
      <c r="K1818" s="12">
        <v>0</v>
      </c>
      <c r="L1818" s="13">
        <v>0</v>
      </c>
      <c r="M1818" s="11">
        <v>0</v>
      </c>
      <c r="N1818" s="11">
        <v>0</v>
      </c>
      <c r="O1818" s="11">
        <v>0</v>
      </c>
      <c r="P1818" s="12">
        <v>0</v>
      </c>
    </row>
    <row r="1819" spans="1:16" x14ac:dyDescent="0.35">
      <c r="A1819" s="13" t="s">
        <v>231</v>
      </c>
      <c r="B1819" s="11" t="s">
        <v>402</v>
      </c>
      <c r="C1819" s="11" t="s">
        <v>231</v>
      </c>
      <c r="D1819" s="7" t="s">
        <v>133</v>
      </c>
      <c r="E1819" s="13">
        <v>10.63677358627319</v>
      </c>
      <c r="F1819" s="12">
        <v>3</v>
      </c>
      <c r="G1819" s="13">
        <v>0.79775801897048937</v>
      </c>
      <c r="H1819" s="11">
        <v>0.79775801897048937</v>
      </c>
      <c r="I1819" s="11">
        <v>0.79775801897048937</v>
      </c>
      <c r="J1819" s="11">
        <v>0.79775801897048937</v>
      </c>
      <c r="K1819" s="12">
        <v>3.1910320758819575</v>
      </c>
      <c r="L1819" s="13">
        <v>0</v>
      </c>
      <c r="M1819" s="11">
        <v>0</v>
      </c>
      <c r="N1819" s="11">
        <v>0</v>
      </c>
      <c r="O1819" s="11">
        <v>0</v>
      </c>
      <c r="P1819" s="12">
        <v>0</v>
      </c>
    </row>
    <row r="1820" spans="1:16" x14ac:dyDescent="0.35">
      <c r="A1820" s="13" t="s">
        <v>231</v>
      </c>
      <c r="B1820" s="11" t="s">
        <v>402</v>
      </c>
      <c r="C1820" s="11" t="s">
        <v>231</v>
      </c>
      <c r="D1820" s="7" t="s">
        <v>88</v>
      </c>
      <c r="E1820" s="13">
        <v>767.62961125373818</v>
      </c>
      <c r="F1820" s="12">
        <v>6</v>
      </c>
      <c r="G1820" s="13">
        <v>115.14444168806074</v>
      </c>
      <c r="H1820" s="11">
        <v>115.14444168806074</v>
      </c>
      <c r="I1820" s="11">
        <v>115.14444168806074</v>
      </c>
      <c r="J1820" s="11">
        <v>115.14444168806074</v>
      </c>
      <c r="K1820" s="12">
        <v>460.57776675224295</v>
      </c>
      <c r="L1820" s="13">
        <v>0</v>
      </c>
      <c r="M1820" s="11">
        <v>0</v>
      </c>
      <c r="N1820" s="11">
        <v>0</v>
      </c>
      <c r="O1820" s="11">
        <v>0</v>
      </c>
      <c r="P1820" s="12">
        <v>0</v>
      </c>
    </row>
    <row r="1821" spans="1:16" x14ac:dyDescent="0.35">
      <c r="A1821" s="13" t="s">
        <v>231</v>
      </c>
      <c r="B1821" s="11" t="s">
        <v>402</v>
      </c>
      <c r="C1821" s="11" t="s">
        <v>231</v>
      </c>
      <c r="D1821" s="7" t="s">
        <v>53</v>
      </c>
      <c r="E1821" s="13">
        <v>74.270114183425932</v>
      </c>
      <c r="F1821" s="12">
        <v>3</v>
      </c>
      <c r="G1821" s="13">
        <v>5.5702585637569459</v>
      </c>
      <c r="H1821" s="11">
        <v>5.5702585637569459</v>
      </c>
      <c r="I1821" s="11">
        <v>5.5702585637569459</v>
      </c>
      <c r="J1821" s="11">
        <v>5.5702585637569459</v>
      </c>
      <c r="K1821" s="12">
        <v>22.281034255027784</v>
      </c>
      <c r="L1821" s="13">
        <v>0</v>
      </c>
      <c r="M1821" s="11">
        <v>0</v>
      </c>
      <c r="N1821" s="11">
        <v>0</v>
      </c>
      <c r="O1821" s="11">
        <v>0</v>
      </c>
      <c r="P1821" s="12">
        <v>0</v>
      </c>
    </row>
    <row r="1822" spans="1:16" x14ac:dyDescent="0.35">
      <c r="A1822" s="13" t="s">
        <v>231</v>
      </c>
      <c r="B1822" s="11" t="s">
        <v>402</v>
      </c>
      <c r="C1822" s="11" t="s">
        <v>231</v>
      </c>
      <c r="D1822" s="7" t="s">
        <v>54</v>
      </c>
      <c r="E1822" s="13">
        <v>80.600051879882813</v>
      </c>
      <c r="F1822" s="12">
        <v>0.6</v>
      </c>
      <c r="G1822" s="13">
        <v>0</v>
      </c>
      <c r="H1822" s="11">
        <v>0</v>
      </c>
      <c r="I1822" s="11">
        <v>0</v>
      </c>
      <c r="J1822" s="11">
        <v>0</v>
      </c>
      <c r="K1822" s="12">
        <v>0</v>
      </c>
      <c r="L1822" s="13">
        <v>0</v>
      </c>
      <c r="M1822" s="11">
        <v>0</v>
      </c>
      <c r="N1822" s="11">
        <v>0</v>
      </c>
      <c r="O1822" s="11">
        <v>0</v>
      </c>
      <c r="P1822" s="12">
        <v>0</v>
      </c>
    </row>
    <row r="1823" spans="1:16" x14ac:dyDescent="0.35">
      <c r="A1823" s="13" t="s">
        <v>231</v>
      </c>
      <c r="B1823" s="11" t="s">
        <v>402</v>
      </c>
      <c r="C1823" s="11" t="s">
        <v>231</v>
      </c>
      <c r="D1823" s="7" t="s">
        <v>175</v>
      </c>
      <c r="E1823" s="13">
        <v>3.3957979679107702</v>
      </c>
      <c r="F1823" s="12">
        <v>0</v>
      </c>
      <c r="G1823" s="13">
        <v>0</v>
      </c>
      <c r="H1823" s="11">
        <v>0</v>
      </c>
      <c r="I1823" s="11">
        <v>0</v>
      </c>
      <c r="J1823" s="11">
        <v>0</v>
      </c>
      <c r="K1823" s="12">
        <v>0</v>
      </c>
      <c r="L1823" s="13">
        <v>0</v>
      </c>
      <c r="M1823" s="11">
        <v>0</v>
      </c>
      <c r="N1823" s="11">
        <v>0</v>
      </c>
      <c r="O1823" s="11">
        <v>0</v>
      </c>
      <c r="P1823" s="12">
        <v>0</v>
      </c>
    </row>
    <row r="1824" spans="1:16" x14ac:dyDescent="0.35">
      <c r="A1824" s="13" t="s">
        <v>231</v>
      </c>
      <c r="B1824" s="11" t="s">
        <v>402</v>
      </c>
      <c r="C1824" s="11" t="s">
        <v>231</v>
      </c>
      <c r="D1824" s="7" t="s">
        <v>56</v>
      </c>
      <c r="E1824" s="13">
        <v>15.310275077819838</v>
      </c>
      <c r="F1824" s="12">
        <v>6</v>
      </c>
      <c r="G1824" s="13">
        <v>0</v>
      </c>
      <c r="H1824" s="11">
        <v>9.1861650466919045</v>
      </c>
      <c r="I1824" s="11">
        <v>0</v>
      </c>
      <c r="J1824" s="11">
        <v>0</v>
      </c>
      <c r="K1824" s="12">
        <v>9.1861650466919045</v>
      </c>
      <c r="L1824" s="13">
        <v>0</v>
      </c>
      <c r="M1824" s="11">
        <v>0.91861650466919031</v>
      </c>
      <c r="N1824" s="11">
        <v>0</v>
      </c>
      <c r="O1824" s="11">
        <v>0</v>
      </c>
      <c r="P1824" s="12">
        <v>0.91861650466919031</v>
      </c>
    </row>
    <row r="1825" spans="1:16" x14ac:dyDescent="0.35">
      <c r="A1825" s="13" t="s">
        <v>231</v>
      </c>
      <c r="B1825" s="11" t="s">
        <v>402</v>
      </c>
      <c r="C1825" s="11" t="s">
        <v>231</v>
      </c>
      <c r="D1825" s="7" t="s">
        <v>200</v>
      </c>
      <c r="E1825" s="13">
        <v>8.3012313842773402</v>
      </c>
      <c r="F1825" s="12">
        <v>4</v>
      </c>
      <c r="G1825" s="13">
        <v>0</v>
      </c>
      <c r="H1825" s="11">
        <v>3.3204925537109364</v>
      </c>
      <c r="I1825" s="11">
        <v>0</v>
      </c>
      <c r="J1825" s="11">
        <v>0</v>
      </c>
      <c r="K1825" s="12">
        <v>3.3204925537109364</v>
      </c>
      <c r="L1825" s="13">
        <v>0</v>
      </c>
      <c r="M1825" s="11">
        <v>0</v>
      </c>
      <c r="N1825" s="11">
        <v>0</v>
      </c>
      <c r="O1825" s="11">
        <v>0</v>
      </c>
      <c r="P1825" s="12">
        <v>0</v>
      </c>
    </row>
    <row r="1826" spans="1:16" x14ac:dyDescent="0.35">
      <c r="A1826" s="13" t="s">
        <v>231</v>
      </c>
      <c r="B1826" s="11" t="s">
        <v>402</v>
      </c>
      <c r="C1826" s="11" t="s">
        <v>231</v>
      </c>
      <c r="D1826" s="7" t="s">
        <v>57</v>
      </c>
      <c r="E1826" s="13">
        <v>552.00651907920849</v>
      </c>
      <c r="F1826" s="12">
        <v>0</v>
      </c>
      <c r="G1826" s="13">
        <v>0</v>
      </c>
      <c r="H1826" s="11">
        <v>0</v>
      </c>
      <c r="I1826" s="11">
        <v>0</v>
      </c>
      <c r="J1826" s="11">
        <v>0</v>
      </c>
      <c r="K1826" s="12">
        <v>0</v>
      </c>
      <c r="L1826" s="13">
        <v>0</v>
      </c>
      <c r="M1826" s="11">
        <v>0</v>
      </c>
      <c r="N1826" s="11">
        <v>0</v>
      </c>
      <c r="O1826" s="11">
        <v>0</v>
      </c>
      <c r="P1826" s="12">
        <v>0</v>
      </c>
    </row>
    <row r="1827" spans="1:16" x14ac:dyDescent="0.35">
      <c r="A1827" s="13" t="s">
        <v>231</v>
      </c>
      <c r="B1827" s="11" t="s">
        <v>402</v>
      </c>
      <c r="C1827" s="11" t="s">
        <v>231</v>
      </c>
      <c r="D1827" s="7" t="s">
        <v>89</v>
      </c>
      <c r="E1827" s="13">
        <v>2.9811499118804901</v>
      </c>
      <c r="F1827" s="12">
        <v>5</v>
      </c>
      <c r="G1827" s="13">
        <v>0.29811499118804907</v>
      </c>
      <c r="H1827" s="11">
        <v>0.4471724867820735</v>
      </c>
      <c r="I1827" s="11">
        <v>0</v>
      </c>
      <c r="J1827" s="11">
        <v>0</v>
      </c>
      <c r="K1827" s="12">
        <v>0.74528747797012262</v>
      </c>
      <c r="L1827" s="13">
        <v>0</v>
      </c>
      <c r="M1827" s="11">
        <v>0</v>
      </c>
      <c r="N1827" s="11">
        <v>0</v>
      </c>
      <c r="O1827" s="11">
        <v>0</v>
      </c>
      <c r="P1827" s="12">
        <v>0</v>
      </c>
    </row>
    <row r="1828" spans="1:16" x14ac:dyDescent="0.35">
      <c r="A1828" s="13" t="s">
        <v>231</v>
      </c>
      <c r="B1828" s="11" t="s">
        <v>402</v>
      </c>
      <c r="C1828" s="11" t="s">
        <v>231</v>
      </c>
      <c r="D1828" s="7" t="s">
        <v>90</v>
      </c>
      <c r="E1828" s="13">
        <v>139.75577163696283</v>
      </c>
      <c r="F1828" s="12">
        <v>1.25</v>
      </c>
      <c r="G1828" s="13">
        <v>0</v>
      </c>
      <c r="H1828" s="11">
        <v>0</v>
      </c>
      <c r="I1828" s="11">
        <v>0</v>
      </c>
      <c r="J1828" s="11">
        <v>8.7347357273101771</v>
      </c>
      <c r="K1828" s="12">
        <v>8.7347357273101771</v>
      </c>
      <c r="L1828" s="13">
        <v>0</v>
      </c>
      <c r="M1828" s="11">
        <v>0</v>
      </c>
      <c r="N1828" s="11">
        <v>0</v>
      </c>
      <c r="O1828" s="11">
        <v>5.2408414363861064</v>
      </c>
      <c r="P1828" s="12">
        <v>5.2408414363861064</v>
      </c>
    </row>
    <row r="1829" spans="1:16" x14ac:dyDescent="0.35">
      <c r="A1829" s="13" t="s">
        <v>231</v>
      </c>
      <c r="B1829" s="11" t="s">
        <v>402</v>
      </c>
      <c r="C1829" s="11" t="s">
        <v>231</v>
      </c>
      <c r="D1829" s="7" t="s">
        <v>59</v>
      </c>
      <c r="E1829" s="13">
        <v>965.67771816626191</v>
      </c>
      <c r="F1829" s="12">
        <v>3</v>
      </c>
      <c r="G1829" s="13">
        <v>0</v>
      </c>
      <c r="H1829" s="11">
        <v>0</v>
      </c>
      <c r="I1829" s="11">
        <v>0</v>
      </c>
      <c r="J1829" s="11">
        <v>144.85165772493932</v>
      </c>
      <c r="K1829" s="12">
        <v>144.85165772493932</v>
      </c>
      <c r="L1829" s="13">
        <v>0</v>
      </c>
      <c r="M1829" s="11">
        <v>0</v>
      </c>
      <c r="N1829" s="11">
        <v>0</v>
      </c>
      <c r="O1829" s="11">
        <v>0</v>
      </c>
      <c r="P1829" s="12">
        <v>0</v>
      </c>
    </row>
    <row r="1830" spans="1:16" x14ac:dyDescent="0.35">
      <c r="A1830" s="13" t="s">
        <v>231</v>
      </c>
      <c r="B1830" s="11" t="s">
        <v>402</v>
      </c>
      <c r="C1830" s="11" t="s">
        <v>231</v>
      </c>
      <c r="D1830" s="7" t="s">
        <v>61</v>
      </c>
      <c r="E1830" s="13">
        <v>151.29643249511699</v>
      </c>
      <c r="F1830" s="12">
        <v>3</v>
      </c>
      <c r="G1830" s="13">
        <v>0</v>
      </c>
      <c r="H1830" s="11">
        <v>0</v>
      </c>
      <c r="I1830" s="11">
        <v>0</v>
      </c>
      <c r="J1830" s="11">
        <v>45.388929748535105</v>
      </c>
      <c r="K1830" s="12">
        <v>45.388929748535105</v>
      </c>
      <c r="L1830" s="13">
        <v>0</v>
      </c>
      <c r="M1830" s="11">
        <v>0</v>
      </c>
      <c r="N1830" s="11">
        <v>0</v>
      </c>
      <c r="O1830" s="11">
        <v>0</v>
      </c>
      <c r="P1830" s="12">
        <v>0</v>
      </c>
    </row>
    <row r="1831" spans="1:16" x14ac:dyDescent="0.35">
      <c r="A1831" s="13" t="s">
        <v>231</v>
      </c>
      <c r="B1831" s="11" t="s">
        <v>402</v>
      </c>
      <c r="C1831" s="11" t="s">
        <v>231</v>
      </c>
      <c r="D1831" s="7" t="s">
        <v>111</v>
      </c>
      <c r="E1831" s="13">
        <v>8.9093554019928014</v>
      </c>
      <c r="F1831" s="12">
        <v>3</v>
      </c>
      <c r="G1831" s="13">
        <v>0</v>
      </c>
      <c r="H1831" s="11">
        <v>0</v>
      </c>
      <c r="I1831" s="11">
        <v>0</v>
      </c>
      <c r="J1831" s="11">
        <v>5.3456132411956814</v>
      </c>
      <c r="K1831" s="12">
        <v>5.3456132411956814</v>
      </c>
      <c r="L1831" s="13">
        <v>0</v>
      </c>
      <c r="M1831" s="11">
        <v>0</v>
      </c>
      <c r="N1831" s="11">
        <v>0</v>
      </c>
      <c r="O1831" s="11">
        <v>0</v>
      </c>
      <c r="P1831" s="12">
        <v>0</v>
      </c>
    </row>
    <row r="1832" spans="1:16" x14ac:dyDescent="0.35">
      <c r="A1832" s="13" t="s">
        <v>231</v>
      </c>
      <c r="B1832" s="11" t="s">
        <v>402</v>
      </c>
      <c r="C1832" s="11" t="s">
        <v>231</v>
      </c>
      <c r="D1832" s="7" t="s">
        <v>91</v>
      </c>
      <c r="E1832" s="13">
        <v>363.48884952068317</v>
      </c>
      <c r="F1832" s="12">
        <v>10</v>
      </c>
      <c r="G1832" s="13">
        <v>90.872212380170794</v>
      </c>
      <c r="H1832" s="11">
        <v>90.872212380170794</v>
      </c>
      <c r="I1832" s="11">
        <v>90.872212380170794</v>
      </c>
      <c r="J1832" s="11">
        <v>90.872212380170794</v>
      </c>
      <c r="K1832" s="12">
        <v>363.48884952068317</v>
      </c>
      <c r="L1832" s="13">
        <v>0</v>
      </c>
      <c r="M1832" s="11">
        <v>0</v>
      </c>
      <c r="N1832" s="11">
        <v>0</v>
      </c>
      <c r="O1832" s="11">
        <v>0</v>
      </c>
      <c r="P1832" s="12">
        <v>0</v>
      </c>
    </row>
    <row r="1833" spans="1:16" x14ac:dyDescent="0.35">
      <c r="A1833" s="13" t="s">
        <v>231</v>
      </c>
      <c r="B1833" s="11" t="s">
        <v>402</v>
      </c>
      <c r="C1833" s="11" t="s">
        <v>231</v>
      </c>
      <c r="D1833" s="7" t="s">
        <v>92</v>
      </c>
      <c r="E1833" s="13">
        <v>5.4806807041168195</v>
      </c>
      <c r="F1833" s="12">
        <v>4</v>
      </c>
      <c r="G1833" s="13">
        <v>0</v>
      </c>
      <c r="H1833" s="11">
        <v>0</v>
      </c>
      <c r="I1833" s="11">
        <v>0</v>
      </c>
      <c r="J1833" s="11">
        <v>2.1922722816467277</v>
      </c>
      <c r="K1833" s="12">
        <v>2.1922722816467277</v>
      </c>
      <c r="L1833" s="13">
        <v>0</v>
      </c>
      <c r="M1833" s="11">
        <v>0</v>
      </c>
      <c r="N1833" s="11">
        <v>0</v>
      </c>
      <c r="O1833" s="11">
        <v>0.21922722816467277</v>
      </c>
      <c r="P1833" s="12">
        <v>0.21922722816467277</v>
      </c>
    </row>
    <row r="1834" spans="1:16" x14ac:dyDescent="0.35">
      <c r="A1834" s="13" t="s">
        <v>231</v>
      </c>
      <c r="B1834" s="11" t="s">
        <v>402</v>
      </c>
      <c r="C1834" s="11" t="s">
        <v>231</v>
      </c>
      <c r="D1834" s="7" t="s">
        <v>339</v>
      </c>
      <c r="E1834" s="13">
        <v>0.17360819876194</v>
      </c>
      <c r="F1834" s="12">
        <v>0</v>
      </c>
      <c r="G1834" s="13">
        <v>0</v>
      </c>
      <c r="H1834" s="11">
        <v>0</v>
      </c>
      <c r="I1834" s="11">
        <v>0</v>
      </c>
      <c r="J1834" s="11">
        <v>0</v>
      </c>
      <c r="K1834" s="12">
        <v>0</v>
      </c>
      <c r="L1834" s="13">
        <v>0</v>
      </c>
      <c r="M1834" s="11">
        <v>0</v>
      </c>
      <c r="N1834" s="11">
        <v>0</v>
      </c>
      <c r="O1834" s="11">
        <v>0</v>
      </c>
      <c r="P1834" s="12">
        <v>0</v>
      </c>
    </row>
    <row r="1835" spans="1:16" x14ac:dyDescent="0.35">
      <c r="A1835" s="13" t="s">
        <v>231</v>
      </c>
      <c r="B1835" s="11" t="s">
        <v>402</v>
      </c>
      <c r="C1835" s="11" t="s">
        <v>231</v>
      </c>
      <c r="D1835" s="7" t="s">
        <v>135</v>
      </c>
      <c r="E1835" s="13">
        <v>3.2110939025878902</v>
      </c>
      <c r="F1835" s="12">
        <v>0</v>
      </c>
      <c r="G1835" s="13">
        <v>0</v>
      </c>
      <c r="H1835" s="11">
        <v>0</v>
      </c>
      <c r="I1835" s="11">
        <v>0</v>
      </c>
      <c r="J1835" s="11">
        <v>0</v>
      </c>
      <c r="K1835" s="12">
        <v>0</v>
      </c>
      <c r="L1835" s="13">
        <v>0</v>
      </c>
      <c r="M1835" s="11">
        <v>0</v>
      </c>
      <c r="N1835" s="11">
        <v>0</v>
      </c>
      <c r="O1835" s="11">
        <v>0</v>
      </c>
      <c r="P1835" s="12">
        <v>0</v>
      </c>
    </row>
    <row r="1836" spans="1:16" x14ac:dyDescent="0.35">
      <c r="A1836" s="13" t="s">
        <v>231</v>
      </c>
      <c r="B1836" s="11" t="s">
        <v>402</v>
      </c>
      <c r="C1836" s="11" t="s">
        <v>231</v>
      </c>
      <c r="D1836" s="7" t="s">
        <v>303</v>
      </c>
      <c r="E1836" s="13">
        <v>16.579641342163079</v>
      </c>
      <c r="F1836" s="12">
        <v>0</v>
      </c>
      <c r="G1836" s="13">
        <v>0</v>
      </c>
      <c r="H1836" s="11">
        <v>0</v>
      </c>
      <c r="I1836" s="11">
        <v>0</v>
      </c>
      <c r="J1836" s="11">
        <v>0</v>
      </c>
      <c r="K1836" s="12">
        <v>0</v>
      </c>
      <c r="L1836" s="13">
        <v>0</v>
      </c>
      <c r="M1836" s="11">
        <v>0</v>
      </c>
      <c r="N1836" s="11">
        <v>0</v>
      </c>
      <c r="O1836" s="11">
        <v>0</v>
      </c>
      <c r="P1836" s="12">
        <v>0</v>
      </c>
    </row>
    <row r="1837" spans="1:16" x14ac:dyDescent="0.35">
      <c r="A1837" s="13" t="s">
        <v>231</v>
      </c>
      <c r="B1837" s="11" t="s">
        <v>402</v>
      </c>
      <c r="C1837" s="11" t="s">
        <v>231</v>
      </c>
      <c r="D1837" s="7" t="s">
        <v>138</v>
      </c>
      <c r="E1837" s="13">
        <v>0.65655773878097501</v>
      </c>
      <c r="F1837" s="12">
        <v>0</v>
      </c>
      <c r="G1837" s="13">
        <v>0</v>
      </c>
      <c r="H1837" s="11">
        <v>0</v>
      </c>
      <c r="I1837" s="11">
        <v>0</v>
      </c>
      <c r="J1837" s="11">
        <v>0</v>
      </c>
      <c r="K1837" s="12">
        <v>0</v>
      </c>
      <c r="L1837" s="13">
        <v>0</v>
      </c>
      <c r="M1837" s="11">
        <v>0</v>
      </c>
      <c r="N1837" s="11">
        <v>0</v>
      </c>
      <c r="O1837" s="11">
        <v>0</v>
      </c>
      <c r="P1837" s="12">
        <v>0</v>
      </c>
    </row>
    <row r="1838" spans="1:16" x14ac:dyDescent="0.35">
      <c r="A1838" s="13" t="s">
        <v>231</v>
      </c>
      <c r="B1838" s="11" t="s">
        <v>402</v>
      </c>
      <c r="C1838" s="11" t="s">
        <v>231</v>
      </c>
      <c r="D1838" s="7" t="s">
        <v>176</v>
      </c>
      <c r="E1838" s="13">
        <v>9.76904296875</v>
      </c>
      <c r="F1838" s="12">
        <v>0</v>
      </c>
      <c r="G1838" s="13">
        <v>0</v>
      </c>
      <c r="H1838" s="11">
        <v>0</v>
      </c>
      <c r="I1838" s="11">
        <v>0</v>
      </c>
      <c r="J1838" s="11">
        <v>0</v>
      </c>
      <c r="K1838" s="12">
        <v>0</v>
      </c>
      <c r="L1838" s="13">
        <v>0</v>
      </c>
      <c r="M1838" s="11">
        <v>0</v>
      </c>
      <c r="N1838" s="11">
        <v>0</v>
      </c>
      <c r="O1838" s="11">
        <v>0</v>
      </c>
      <c r="P1838" s="12">
        <v>0</v>
      </c>
    </row>
    <row r="1839" spans="1:16" x14ac:dyDescent="0.35">
      <c r="A1839" s="13" t="s">
        <v>231</v>
      </c>
      <c r="B1839" s="11" t="s">
        <v>402</v>
      </c>
      <c r="C1839" s="11" t="s">
        <v>231</v>
      </c>
      <c r="D1839" s="7" t="s">
        <v>64</v>
      </c>
      <c r="E1839" s="13">
        <v>3.4872407913207999</v>
      </c>
      <c r="F1839" s="12">
        <v>0</v>
      </c>
      <c r="G1839" s="13">
        <v>0</v>
      </c>
      <c r="H1839" s="11">
        <v>0</v>
      </c>
      <c r="I1839" s="11">
        <v>0</v>
      </c>
      <c r="J1839" s="11">
        <v>0</v>
      </c>
      <c r="K1839" s="12">
        <v>0</v>
      </c>
      <c r="L1839" s="13">
        <v>0</v>
      </c>
      <c r="M1839" s="11">
        <v>0</v>
      </c>
      <c r="N1839" s="11">
        <v>0</v>
      </c>
      <c r="O1839" s="11">
        <v>0</v>
      </c>
      <c r="P1839" s="12">
        <v>0</v>
      </c>
    </row>
    <row r="1840" spans="1:16" x14ac:dyDescent="0.35">
      <c r="A1840" s="13" t="s">
        <v>231</v>
      </c>
      <c r="B1840" s="11" t="s">
        <v>402</v>
      </c>
      <c r="C1840" s="11" t="s">
        <v>231</v>
      </c>
      <c r="D1840" s="7" t="s">
        <v>140</v>
      </c>
      <c r="E1840" s="13">
        <v>8.6687707901000994</v>
      </c>
      <c r="F1840" s="12">
        <v>0</v>
      </c>
      <c r="G1840" s="13">
        <v>0</v>
      </c>
      <c r="H1840" s="11">
        <v>0</v>
      </c>
      <c r="I1840" s="11">
        <v>0</v>
      </c>
      <c r="J1840" s="11">
        <v>0</v>
      </c>
      <c r="K1840" s="12">
        <v>0</v>
      </c>
      <c r="L1840" s="13">
        <v>0</v>
      </c>
      <c r="M1840" s="11">
        <v>0</v>
      </c>
      <c r="N1840" s="11">
        <v>0</v>
      </c>
      <c r="O1840" s="11">
        <v>0</v>
      </c>
      <c r="P1840" s="12">
        <v>0</v>
      </c>
    </row>
    <row r="1841" spans="1:16" x14ac:dyDescent="0.35">
      <c r="A1841" s="13" t="s">
        <v>231</v>
      </c>
      <c r="B1841" s="11" t="s">
        <v>402</v>
      </c>
      <c r="C1841" s="11" t="s">
        <v>231</v>
      </c>
      <c r="D1841" s="7" t="s">
        <v>308</v>
      </c>
      <c r="E1841" s="13">
        <v>1.5697723627090501</v>
      </c>
      <c r="F1841" s="12">
        <v>0</v>
      </c>
      <c r="G1841" s="13">
        <v>0</v>
      </c>
      <c r="H1841" s="11">
        <v>0</v>
      </c>
      <c r="I1841" s="11">
        <v>0</v>
      </c>
      <c r="J1841" s="11">
        <v>0</v>
      </c>
      <c r="K1841" s="12">
        <v>0</v>
      </c>
      <c r="L1841" s="13">
        <v>0</v>
      </c>
      <c r="M1841" s="11">
        <v>0</v>
      </c>
      <c r="N1841" s="11">
        <v>0</v>
      </c>
      <c r="O1841" s="11">
        <v>0</v>
      </c>
      <c r="P1841" s="12">
        <v>0</v>
      </c>
    </row>
    <row r="1842" spans="1:16" x14ac:dyDescent="0.35">
      <c r="A1842" s="13" t="s">
        <v>231</v>
      </c>
      <c r="B1842" s="11" t="s">
        <v>402</v>
      </c>
      <c r="C1842" s="11" t="s">
        <v>231</v>
      </c>
      <c r="D1842" s="7" t="s">
        <v>404</v>
      </c>
      <c r="E1842" s="13">
        <v>94.175361633300795</v>
      </c>
      <c r="F1842" s="12">
        <v>0</v>
      </c>
      <c r="G1842" s="13">
        <v>0</v>
      </c>
      <c r="H1842" s="11">
        <v>0</v>
      </c>
      <c r="I1842" s="11">
        <v>0</v>
      </c>
      <c r="J1842" s="11">
        <v>0</v>
      </c>
      <c r="K1842" s="12">
        <v>0</v>
      </c>
      <c r="L1842" s="13">
        <v>0</v>
      </c>
      <c r="M1842" s="11">
        <v>0</v>
      </c>
      <c r="N1842" s="11">
        <v>0</v>
      </c>
      <c r="O1842" s="11">
        <v>0</v>
      </c>
      <c r="P1842" s="12">
        <v>0</v>
      </c>
    </row>
    <row r="1843" spans="1:16" x14ac:dyDescent="0.35">
      <c r="A1843" s="13" t="s">
        <v>231</v>
      </c>
      <c r="B1843" s="11" t="s">
        <v>402</v>
      </c>
      <c r="C1843" s="11" t="s">
        <v>231</v>
      </c>
      <c r="D1843" s="7" t="s">
        <v>405</v>
      </c>
      <c r="E1843" s="13">
        <v>7.2944893836975098</v>
      </c>
      <c r="F1843" s="12">
        <v>0</v>
      </c>
      <c r="G1843" s="13">
        <v>0</v>
      </c>
      <c r="H1843" s="11">
        <v>0</v>
      </c>
      <c r="I1843" s="11">
        <v>0</v>
      </c>
      <c r="J1843" s="11">
        <v>0</v>
      </c>
      <c r="K1843" s="12">
        <v>0</v>
      </c>
      <c r="L1843" s="13">
        <v>0</v>
      </c>
      <c r="M1843" s="11">
        <v>0</v>
      </c>
      <c r="N1843" s="11">
        <v>0</v>
      </c>
      <c r="O1843" s="11">
        <v>0</v>
      </c>
      <c r="P1843" s="12">
        <v>0</v>
      </c>
    </row>
    <row r="1844" spans="1:16" x14ac:dyDescent="0.35">
      <c r="A1844" s="13" t="s">
        <v>231</v>
      </c>
      <c r="B1844" s="11" t="s">
        <v>402</v>
      </c>
      <c r="C1844" s="11" t="s">
        <v>231</v>
      </c>
      <c r="D1844" s="7" t="s">
        <v>168</v>
      </c>
      <c r="E1844" s="13">
        <v>28.804336786270142</v>
      </c>
      <c r="F1844" s="12">
        <v>15</v>
      </c>
      <c r="G1844" s="13">
        <v>5.4008131474256516</v>
      </c>
      <c r="H1844" s="11">
        <v>5.4008131474256516</v>
      </c>
      <c r="I1844" s="11">
        <v>5.4008131474256516</v>
      </c>
      <c r="J1844" s="11">
        <v>5.4008131474256516</v>
      </c>
      <c r="K1844" s="12">
        <v>21.603252589702606</v>
      </c>
      <c r="L1844" s="13">
        <v>0</v>
      </c>
      <c r="M1844" s="11">
        <v>0</v>
      </c>
      <c r="N1844" s="11">
        <v>0</v>
      </c>
      <c r="O1844" s="11">
        <v>0</v>
      </c>
      <c r="P1844" s="12">
        <v>0</v>
      </c>
    </row>
    <row r="1845" spans="1:16" x14ac:dyDescent="0.35">
      <c r="A1845" s="13" t="s">
        <v>231</v>
      </c>
      <c r="B1845" s="11" t="s">
        <v>402</v>
      </c>
      <c r="C1845" s="11" t="s">
        <v>231</v>
      </c>
      <c r="D1845" s="7" t="s">
        <v>94</v>
      </c>
      <c r="E1845" s="13">
        <v>19.356548547744758</v>
      </c>
      <c r="F1845" s="12">
        <v>10</v>
      </c>
      <c r="G1845" s="13">
        <v>0</v>
      </c>
      <c r="H1845" s="11">
        <v>0</v>
      </c>
      <c r="I1845" s="11">
        <v>0</v>
      </c>
      <c r="J1845" s="11">
        <v>9.678274273872379</v>
      </c>
      <c r="K1845" s="12">
        <v>9.678274273872379</v>
      </c>
      <c r="L1845" s="13">
        <v>0</v>
      </c>
      <c r="M1845" s="11">
        <v>0</v>
      </c>
      <c r="N1845" s="11">
        <v>0</v>
      </c>
      <c r="O1845" s="11">
        <v>1.9356548547744759</v>
      </c>
      <c r="P1845" s="12">
        <v>1.9356548547744759</v>
      </c>
    </row>
    <row r="1846" spans="1:16" x14ac:dyDescent="0.35">
      <c r="A1846" s="13" t="s">
        <v>231</v>
      </c>
      <c r="B1846" s="11" t="s">
        <v>402</v>
      </c>
      <c r="C1846" s="11" t="s">
        <v>231</v>
      </c>
      <c r="D1846" s="7" t="s">
        <v>314</v>
      </c>
      <c r="E1846" s="13">
        <v>5.9368020296096802</v>
      </c>
      <c r="F1846" s="12">
        <v>0</v>
      </c>
      <c r="G1846" s="13">
        <v>0</v>
      </c>
      <c r="H1846" s="11">
        <v>0</v>
      </c>
      <c r="I1846" s="11">
        <v>0</v>
      </c>
      <c r="J1846" s="11">
        <v>0</v>
      </c>
      <c r="K1846" s="12">
        <v>0</v>
      </c>
      <c r="L1846" s="13">
        <v>0</v>
      </c>
      <c r="M1846" s="11">
        <v>0</v>
      </c>
      <c r="N1846" s="11">
        <v>0</v>
      </c>
      <c r="O1846" s="11">
        <v>0</v>
      </c>
      <c r="P1846" s="12">
        <v>0</v>
      </c>
    </row>
    <row r="1847" spans="1:16" x14ac:dyDescent="0.35">
      <c r="A1847" s="13" t="s">
        <v>231</v>
      </c>
      <c r="B1847" s="11" t="s">
        <v>402</v>
      </c>
      <c r="C1847" s="11" t="s">
        <v>231</v>
      </c>
      <c r="D1847" s="7" t="s">
        <v>66</v>
      </c>
      <c r="E1847" s="13">
        <v>165.12233734130859</v>
      </c>
      <c r="F1847" s="12">
        <v>1.5</v>
      </c>
      <c r="G1847" s="13">
        <v>0</v>
      </c>
      <c r="H1847" s="11">
        <v>0</v>
      </c>
      <c r="I1847" s="11">
        <v>0</v>
      </c>
      <c r="J1847" s="11">
        <v>2.4768350601196287</v>
      </c>
      <c r="K1847" s="12">
        <v>2.4768350601196287</v>
      </c>
      <c r="L1847" s="13">
        <v>0</v>
      </c>
      <c r="M1847" s="11">
        <v>0</v>
      </c>
      <c r="N1847" s="11">
        <v>0</v>
      </c>
      <c r="O1847" s="11">
        <v>49.536701202392585</v>
      </c>
      <c r="P1847" s="12">
        <v>49.536701202392585</v>
      </c>
    </row>
    <row r="1848" spans="1:16" x14ac:dyDescent="0.35">
      <c r="A1848" s="13" t="s">
        <v>231</v>
      </c>
      <c r="B1848" s="11" t="s">
        <v>402</v>
      </c>
      <c r="C1848" s="11" t="s">
        <v>231</v>
      </c>
      <c r="D1848" s="7" t="s">
        <v>95</v>
      </c>
      <c r="E1848" s="13">
        <v>71.215000271797194</v>
      </c>
      <c r="F1848" s="12">
        <v>2.5</v>
      </c>
      <c r="G1848" s="13">
        <v>0</v>
      </c>
      <c r="H1848" s="11">
        <v>0</v>
      </c>
      <c r="I1848" s="11">
        <v>0</v>
      </c>
      <c r="J1848" s="11">
        <v>8.9018750339746493</v>
      </c>
      <c r="K1848" s="12">
        <v>8.9018750339746493</v>
      </c>
      <c r="L1848" s="13">
        <v>0</v>
      </c>
      <c r="M1848" s="11">
        <v>0</v>
      </c>
      <c r="N1848" s="11">
        <v>0</v>
      </c>
      <c r="O1848" s="11">
        <v>0</v>
      </c>
      <c r="P1848" s="12">
        <v>0</v>
      </c>
    </row>
    <row r="1849" spans="1:16" x14ac:dyDescent="0.35">
      <c r="A1849" s="13" t="s">
        <v>231</v>
      </c>
      <c r="B1849" s="11" t="s">
        <v>402</v>
      </c>
      <c r="C1849" s="11" t="s">
        <v>231</v>
      </c>
      <c r="D1849" s="7" t="s">
        <v>145</v>
      </c>
      <c r="E1849" s="13">
        <v>23.929243326187141</v>
      </c>
      <c r="F1849" s="12">
        <v>8.5</v>
      </c>
      <c r="G1849" s="13">
        <v>0</v>
      </c>
      <c r="H1849" s="11">
        <v>0</v>
      </c>
      <c r="I1849" s="11">
        <v>0</v>
      </c>
      <c r="J1849" s="11">
        <v>20.339856827259073</v>
      </c>
      <c r="K1849" s="12">
        <v>20.339856827259073</v>
      </c>
      <c r="L1849" s="13">
        <v>0</v>
      </c>
      <c r="M1849" s="11">
        <v>0</v>
      </c>
      <c r="N1849" s="11">
        <v>0</v>
      </c>
      <c r="O1849" s="11">
        <v>0</v>
      </c>
      <c r="P1849" s="12">
        <v>0</v>
      </c>
    </row>
    <row r="1850" spans="1:16" x14ac:dyDescent="0.35">
      <c r="A1850" s="13" t="s">
        <v>231</v>
      </c>
      <c r="B1850" s="11" t="s">
        <v>402</v>
      </c>
      <c r="C1850" s="11" t="s">
        <v>231</v>
      </c>
      <c r="D1850" s="7" t="s">
        <v>406</v>
      </c>
      <c r="E1850" s="13">
        <v>58.623226642608614</v>
      </c>
      <c r="F1850" s="12">
        <v>0</v>
      </c>
      <c r="G1850" s="13">
        <v>0</v>
      </c>
      <c r="H1850" s="11">
        <v>0</v>
      </c>
      <c r="I1850" s="11">
        <v>0</v>
      </c>
      <c r="J1850" s="11">
        <v>0</v>
      </c>
      <c r="K1850" s="12">
        <v>0</v>
      </c>
      <c r="L1850" s="13">
        <v>0</v>
      </c>
      <c r="M1850" s="11">
        <v>0</v>
      </c>
      <c r="N1850" s="11">
        <v>0</v>
      </c>
      <c r="O1850" s="11">
        <v>0</v>
      </c>
      <c r="P1850" s="12">
        <v>0</v>
      </c>
    </row>
    <row r="1851" spans="1:16" x14ac:dyDescent="0.35">
      <c r="A1851" s="13" t="s">
        <v>231</v>
      </c>
      <c r="B1851" s="11" t="s">
        <v>402</v>
      </c>
      <c r="C1851" s="11" t="s">
        <v>231</v>
      </c>
      <c r="D1851" s="7" t="s">
        <v>407</v>
      </c>
      <c r="E1851" s="13">
        <v>2.7244359254837001</v>
      </c>
      <c r="F1851" s="12">
        <v>0</v>
      </c>
      <c r="G1851" s="13">
        <v>0</v>
      </c>
      <c r="H1851" s="11">
        <v>0</v>
      </c>
      <c r="I1851" s="11">
        <v>0</v>
      </c>
      <c r="J1851" s="11">
        <v>0</v>
      </c>
      <c r="K1851" s="12">
        <v>0</v>
      </c>
      <c r="L1851" s="13">
        <v>0</v>
      </c>
      <c r="M1851" s="11">
        <v>0</v>
      </c>
      <c r="N1851" s="11">
        <v>0</v>
      </c>
      <c r="O1851" s="11">
        <v>0</v>
      </c>
      <c r="P1851" s="12">
        <v>0</v>
      </c>
    </row>
    <row r="1852" spans="1:16" x14ac:dyDescent="0.35">
      <c r="A1852" s="13" t="s">
        <v>231</v>
      </c>
      <c r="B1852" s="11" t="s">
        <v>402</v>
      </c>
      <c r="C1852" s="11" t="s">
        <v>231</v>
      </c>
      <c r="D1852" s="7" t="s">
        <v>97</v>
      </c>
      <c r="E1852" s="13">
        <v>19.71206450462341</v>
      </c>
      <c r="F1852" s="12">
        <v>3</v>
      </c>
      <c r="G1852" s="13">
        <v>0</v>
      </c>
      <c r="H1852" s="11">
        <v>0</v>
      </c>
      <c r="I1852" s="11">
        <v>0</v>
      </c>
      <c r="J1852" s="11">
        <v>5.9136193513870241</v>
      </c>
      <c r="K1852" s="12">
        <v>5.9136193513870241</v>
      </c>
      <c r="L1852" s="13">
        <v>0</v>
      </c>
      <c r="M1852" s="11">
        <v>0</v>
      </c>
      <c r="N1852" s="11">
        <v>0</v>
      </c>
      <c r="O1852" s="11">
        <v>0</v>
      </c>
      <c r="P1852" s="12">
        <v>0</v>
      </c>
    </row>
    <row r="1853" spans="1:16" x14ac:dyDescent="0.35">
      <c r="A1853" s="13" t="s">
        <v>231</v>
      </c>
      <c r="B1853" s="11" t="s">
        <v>402</v>
      </c>
      <c r="C1853" s="11" t="s">
        <v>231</v>
      </c>
      <c r="D1853" s="7" t="s">
        <v>170</v>
      </c>
      <c r="E1853" s="13">
        <v>288.30927371978765</v>
      </c>
      <c r="F1853" s="12">
        <v>8</v>
      </c>
      <c r="G1853" s="13">
        <v>57.661854743957534</v>
      </c>
      <c r="H1853" s="11">
        <v>57.661854743957534</v>
      </c>
      <c r="I1853" s="11">
        <v>57.661854743957534</v>
      </c>
      <c r="J1853" s="11">
        <v>57.661854743957534</v>
      </c>
      <c r="K1853" s="12">
        <v>230.64741897583013</v>
      </c>
      <c r="L1853" s="13">
        <v>0</v>
      </c>
      <c r="M1853" s="11">
        <v>0</v>
      </c>
      <c r="N1853" s="11">
        <v>0</v>
      </c>
      <c r="O1853" s="11">
        <v>0</v>
      </c>
      <c r="P1853" s="12">
        <v>0</v>
      </c>
    </row>
    <row r="1854" spans="1:16" x14ac:dyDescent="0.35">
      <c r="A1854" s="13" t="s">
        <v>231</v>
      </c>
      <c r="B1854" s="11" t="s">
        <v>402</v>
      </c>
      <c r="C1854" s="11" t="s">
        <v>231</v>
      </c>
      <c r="D1854" s="7" t="s">
        <v>408</v>
      </c>
      <c r="E1854" s="13">
        <v>30.364509344100931</v>
      </c>
      <c r="F1854" s="12">
        <v>0</v>
      </c>
      <c r="G1854" s="13">
        <v>0</v>
      </c>
      <c r="H1854" s="11">
        <v>0</v>
      </c>
      <c r="I1854" s="11">
        <v>0</v>
      </c>
      <c r="J1854" s="11">
        <v>0</v>
      </c>
      <c r="K1854" s="12">
        <v>0</v>
      </c>
      <c r="L1854" s="13">
        <v>0</v>
      </c>
      <c r="M1854" s="11">
        <v>0</v>
      </c>
      <c r="N1854" s="11">
        <v>0</v>
      </c>
      <c r="O1854" s="11">
        <v>0</v>
      </c>
      <c r="P1854" s="12">
        <v>0</v>
      </c>
    </row>
    <row r="1855" spans="1:16" x14ac:dyDescent="0.35">
      <c r="A1855" s="13" t="s">
        <v>231</v>
      </c>
      <c r="B1855" s="11" t="s">
        <v>402</v>
      </c>
      <c r="C1855" s="11" t="s">
        <v>231</v>
      </c>
      <c r="D1855" s="7" t="s">
        <v>218</v>
      </c>
      <c r="E1855" s="13">
        <v>38.359432935714686</v>
      </c>
      <c r="F1855" s="12">
        <v>4</v>
      </c>
      <c r="G1855" s="13">
        <v>0</v>
      </c>
      <c r="H1855" s="11">
        <v>0</v>
      </c>
      <c r="I1855" s="11">
        <v>0</v>
      </c>
      <c r="J1855" s="11">
        <v>15.343773174285875</v>
      </c>
      <c r="K1855" s="12">
        <v>15.343773174285875</v>
      </c>
      <c r="L1855" s="13">
        <v>0</v>
      </c>
      <c r="M1855" s="11">
        <v>0</v>
      </c>
      <c r="N1855" s="11">
        <v>0</v>
      </c>
      <c r="O1855" s="11">
        <v>0</v>
      </c>
      <c r="P1855" s="12">
        <v>0</v>
      </c>
    </row>
    <row r="1856" spans="1:16" x14ac:dyDescent="0.35">
      <c r="A1856" s="13" t="s">
        <v>231</v>
      </c>
      <c r="B1856" s="11" t="s">
        <v>402</v>
      </c>
      <c r="C1856" s="11" t="s">
        <v>231</v>
      </c>
      <c r="D1856" s="7" t="s">
        <v>345</v>
      </c>
      <c r="E1856" s="13">
        <v>16.08437967300415</v>
      </c>
      <c r="F1856" s="12">
        <v>0</v>
      </c>
      <c r="G1856" s="13">
        <v>0</v>
      </c>
      <c r="H1856" s="11">
        <v>0</v>
      </c>
      <c r="I1856" s="11">
        <v>0</v>
      </c>
      <c r="J1856" s="11">
        <v>0</v>
      </c>
      <c r="K1856" s="12">
        <v>0</v>
      </c>
      <c r="L1856" s="13">
        <v>0</v>
      </c>
      <c r="M1856" s="11">
        <v>0</v>
      </c>
      <c r="N1856" s="11">
        <v>0</v>
      </c>
      <c r="O1856" s="11">
        <v>0</v>
      </c>
      <c r="P1856" s="12">
        <v>0</v>
      </c>
    </row>
    <row r="1857" spans="1:16" x14ac:dyDescent="0.35">
      <c r="A1857" s="13" t="s">
        <v>231</v>
      </c>
      <c r="B1857" s="11" t="s">
        <v>402</v>
      </c>
      <c r="C1857" s="11" t="s">
        <v>231</v>
      </c>
      <c r="D1857" s="7" t="s">
        <v>320</v>
      </c>
      <c r="E1857" s="13">
        <v>69.522213220596299</v>
      </c>
      <c r="F1857" s="12">
        <v>0</v>
      </c>
      <c r="G1857" s="13">
        <v>0</v>
      </c>
      <c r="H1857" s="11">
        <v>0</v>
      </c>
      <c r="I1857" s="11">
        <v>0</v>
      </c>
      <c r="J1857" s="11">
        <v>0</v>
      </c>
      <c r="K1857" s="12">
        <v>0</v>
      </c>
      <c r="L1857" s="13">
        <v>0</v>
      </c>
      <c r="M1857" s="11">
        <v>0</v>
      </c>
      <c r="N1857" s="11">
        <v>0</v>
      </c>
      <c r="O1857" s="11">
        <v>0</v>
      </c>
      <c r="P1857" s="12">
        <v>0</v>
      </c>
    </row>
    <row r="1858" spans="1:16" x14ac:dyDescent="0.35">
      <c r="A1858" s="13" t="s">
        <v>231</v>
      </c>
      <c r="B1858" s="11" t="s">
        <v>402</v>
      </c>
      <c r="C1858" s="11" t="s">
        <v>231</v>
      </c>
      <c r="D1858" s="7" t="s">
        <v>409</v>
      </c>
      <c r="E1858" s="13">
        <v>3.5246062278747599</v>
      </c>
      <c r="F1858" s="12">
        <v>0</v>
      </c>
      <c r="G1858" s="13">
        <v>0</v>
      </c>
      <c r="H1858" s="11">
        <v>0</v>
      </c>
      <c r="I1858" s="11">
        <v>0</v>
      </c>
      <c r="J1858" s="11">
        <v>0</v>
      </c>
      <c r="K1858" s="12">
        <v>0</v>
      </c>
      <c r="L1858" s="13">
        <v>0</v>
      </c>
      <c r="M1858" s="11">
        <v>0</v>
      </c>
      <c r="N1858" s="11">
        <v>0</v>
      </c>
      <c r="O1858" s="11">
        <v>0</v>
      </c>
      <c r="P1858" s="12">
        <v>0</v>
      </c>
    </row>
    <row r="1859" spans="1:16" x14ac:dyDescent="0.35">
      <c r="A1859" s="13" t="s">
        <v>231</v>
      </c>
      <c r="B1859" s="11" t="s">
        <v>402</v>
      </c>
      <c r="C1859" s="11" t="s">
        <v>231</v>
      </c>
      <c r="D1859" s="7" t="s">
        <v>410</v>
      </c>
      <c r="E1859" s="13">
        <v>9.19671726226807</v>
      </c>
      <c r="F1859" s="12">
        <v>0</v>
      </c>
      <c r="G1859" s="13">
        <v>0</v>
      </c>
      <c r="H1859" s="11">
        <v>0</v>
      </c>
      <c r="I1859" s="11">
        <v>0</v>
      </c>
      <c r="J1859" s="11">
        <v>0</v>
      </c>
      <c r="K1859" s="12">
        <v>0</v>
      </c>
      <c r="L1859" s="13">
        <v>0</v>
      </c>
      <c r="M1859" s="11">
        <v>0</v>
      </c>
      <c r="N1859" s="11">
        <v>0</v>
      </c>
      <c r="O1859" s="11">
        <v>0</v>
      </c>
      <c r="P1859" s="12">
        <v>0</v>
      </c>
    </row>
    <row r="1860" spans="1:16" x14ac:dyDescent="0.35">
      <c r="A1860" s="13" t="s">
        <v>231</v>
      </c>
      <c r="B1860" s="11" t="s">
        <v>402</v>
      </c>
      <c r="C1860" s="11" t="s">
        <v>231</v>
      </c>
      <c r="D1860" s="7" t="s">
        <v>146</v>
      </c>
      <c r="E1860" s="13">
        <v>2.8769080638885498</v>
      </c>
      <c r="F1860" s="12">
        <v>2</v>
      </c>
      <c r="G1860" s="13">
        <v>0.57538161277770994</v>
      </c>
      <c r="H1860" s="11">
        <v>0</v>
      </c>
      <c r="I1860" s="11">
        <v>0</v>
      </c>
      <c r="J1860" s="11">
        <v>0</v>
      </c>
      <c r="K1860" s="12">
        <v>0.57538161277770994</v>
      </c>
      <c r="L1860" s="13">
        <v>0</v>
      </c>
      <c r="M1860" s="11">
        <v>0</v>
      </c>
      <c r="N1860" s="11">
        <v>0</v>
      </c>
      <c r="O1860" s="11">
        <v>0</v>
      </c>
      <c r="P1860" s="12">
        <v>0</v>
      </c>
    </row>
    <row r="1861" spans="1:16" x14ac:dyDescent="0.35">
      <c r="A1861" s="13" t="s">
        <v>231</v>
      </c>
      <c r="B1861" s="11" t="s">
        <v>402</v>
      </c>
      <c r="C1861" s="11" t="s">
        <v>231</v>
      </c>
      <c r="D1861" s="7" t="s">
        <v>211</v>
      </c>
      <c r="E1861" s="13">
        <v>1.4057766199111901</v>
      </c>
      <c r="F1861" s="12">
        <v>0</v>
      </c>
      <c r="G1861" s="13">
        <v>0</v>
      </c>
      <c r="H1861" s="11">
        <v>0</v>
      </c>
      <c r="I1861" s="11">
        <v>0</v>
      </c>
      <c r="J1861" s="11">
        <v>0</v>
      </c>
      <c r="K1861" s="12">
        <v>0</v>
      </c>
      <c r="L1861" s="13">
        <v>0</v>
      </c>
      <c r="M1861" s="11">
        <v>0</v>
      </c>
      <c r="N1861" s="11">
        <v>0</v>
      </c>
      <c r="O1861" s="11">
        <v>0</v>
      </c>
      <c r="P1861" s="12">
        <v>0</v>
      </c>
    </row>
    <row r="1862" spans="1:16" x14ac:dyDescent="0.35">
      <c r="A1862" s="13" t="s">
        <v>231</v>
      </c>
      <c r="B1862" s="11" t="s">
        <v>402</v>
      </c>
      <c r="C1862" s="11" t="s">
        <v>231</v>
      </c>
      <c r="D1862" s="7" t="s">
        <v>100</v>
      </c>
      <c r="E1862" s="13">
        <v>6.60996770858765</v>
      </c>
      <c r="F1862" s="12">
        <v>0</v>
      </c>
      <c r="G1862" s="13">
        <v>0</v>
      </c>
      <c r="H1862" s="11">
        <v>0</v>
      </c>
      <c r="I1862" s="11">
        <v>0</v>
      </c>
      <c r="J1862" s="11">
        <v>0</v>
      </c>
      <c r="K1862" s="12">
        <v>0</v>
      </c>
      <c r="L1862" s="13">
        <v>0</v>
      </c>
      <c r="M1862" s="11">
        <v>0</v>
      </c>
      <c r="N1862" s="11">
        <v>0</v>
      </c>
      <c r="O1862" s="11">
        <v>0</v>
      </c>
      <c r="P1862" s="12">
        <v>0</v>
      </c>
    </row>
    <row r="1863" spans="1:16" x14ac:dyDescent="0.35">
      <c r="A1863" s="13" t="s">
        <v>231</v>
      </c>
      <c r="B1863" s="11" t="s">
        <v>402</v>
      </c>
      <c r="C1863" s="11" t="s">
        <v>231</v>
      </c>
      <c r="D1863" s="7" t="s">
        <v>148</v>
      </c>
      <c r="E1863" s="13">
        <v>7.6496558189392099</v>
      </c>
      <c r="F1863" s="12">
        <v>2</v>
      </c>
      <c r="G1863" s="13">
        <v>0</v>
      </c>
      <c r="H1863" s="11">
        <v>0</v>
      </c>
      <c r="I1863" s="11">
        <v>0</v>
      </c>
      <c r="J1863" s="11">
        <v>1.5299311637878421</v>
      </c>
      <c r="K1863" s="12">
        <v>1.5299311637878421</v>
      </c>
      <c r="L1863" s="13">
        <v>0</v>
      </c>
      <c r="M1863" s="11">
        <v>0</v>
      </c>
      <c r="N1863" s="11">
        <v>0</v>
      </c>
      <c r="O1863" s="11">
        <v>0</v>
      </c>
      <c r="P1863" s="12">
        <v>0</v>
      </c>
    </row>
    <row r="1864" spans="1:16" x14ac:dyDescent="0.35">
      <c r="A1864" s="13" t="s">
        <v>231</v>
      </c>
      <c r="B1864" s="11" t="s">
        <v>402</v>
      </c>
      <c r="C1864" s="11" t="s">
        <v>231</v>
      </c>
      <c r="D1864" s="7" t="s">
        <v>325</v>
      </c>
      <c r="E1864" s="13">
        <v>2.62010610103607</v>
      </c>
      <c r="F1864" s="12">
        <v>0</v>
      </c>
      <c r="G1864" s="13">
        <v>0</v>
      </c>
      <c r="H1864" s="11">
        <v>0</v>
      </c>
      <c r="I1864" s="11">
        <v>0</v>
      </c>
      <c r="J1864" s="11">
        <v>0</v>
      </c>
      <c r="K1864" s="12">
        <v>0</v>
      </c>
      <c r="L1864" s="13">
        <v>0</v>
      </c>
      <c r="M1864" s="11">
        <v>0</v>
      </c>
      <c r="N1864" s="11">
        <v>0</v>
      </c>
      <c r="O1864" s="11">
        <v>0</v>
      </c>
      <c r="P1864" s="12">
        <v>0</v>
      </c>
    </row>
    <row r="1865" spans="1:16" x14ac:dyDescent="0.35">
      <c r="A1865" s="13" t="s">
        <v>231</v>
      </c>
      <c r="B1865" s="11" t="s">
        <v>402</v>
      </c>
      <c r="C1865" s="11" t="s">
        <v>231</v>
      </c>
      <c r="D1865" s="7" t="s">
        <v>411</v>
      </c>
      <c r="E1865" s="13">
        <v>10.696505606174469</v>
      </c>
      <c r="F1865" s="12">
        <v>0</v>
      </c>
      <c r="G1865" s="13">
        <v>0</v>
      </c>
      <c r="H1865" s="11">
        <v>0</v>
      </c>
      <c r="I1865" s="11">
        <v>0</v>
      </c>
      <c r="J1865" s="11">
        <v>0</v>
      </c>
      <c r="K1865" s="12">
        <v>0</v>
      </c>
      <c r="L1865" s="13">
        <v>0</v>
      </c>
      <c r="M1865" s="11">
        <v>0</v>
      </c>
      <c r="N1865" s="11">
        <v>0</v>
      </c>
      <c r="O1865" s="11">
        <v>0</v>
      </c>
      <c r="P1865" s="12">
        <v>0</v>
      </c>
    </row>
    <row r="1866" spans="1:16" x14ac:dyDescent="0.35">
      <c r="A1866" s="13" t="s">
        <v>231</v>
      </c>
      <c r="B1866" s="11" t="s">
        <v>402</v>
      </c>
      <c r="C1866" s="11" t="s">
        <v>231</v>
      </c>
      <c r="D1866" s="7" t="s">
        <v>101</v>
      </c>
      <c r="E1866" s="13">
        <v>110.45349621772759</v>
      </c>
      <c r="F1866" s="12">
        <v>2</v>
      </c>
      <c r="G1866" s="13">
        <v>0</v>
      </c>
      <c r="H1866" s="11">
        <v>0</v>
      </c>
      <c r="I1866" s="11">
        <v>0</v>
      </c>
      <c r="J1866" s="11">
        <v>11.045349621772759</v>
      </c>
      <c r="K1866" s="12">
        <v>11.045349621772759</v>
      </c>
      <c r="L1866" s="13">
        <v>0</v>
      </c>
      <c r="M1866" s="11">
        <v>0</v>
      </c>
      <c r="N1866" s="11">
        <v>0</v>
      </c>
      <c r="O1866" s="11">
        <v>0</v>
      </c>
      <c r="P1866" s="12">
        <v>0</v>
      </c>
    </row>
    <row r="1867" spans="1:16" x14ac:dyDescent="0.35">
      <c r="A1867" s="13" t="s">
        <v>231</v>
      </c>
      <c r="B1867" s="11" t="s">
        <v>402</v>
      </c>
      <c r="C1867" s="11" t="s">
        <v>231</v>
      </c>
      <c r="D1867" s="7" t="s">
        <v>71</v>
      </c>
      <c r="E1867" s="13">
        <v>8.1759548187255895</v>
      </c>
      <c r="F1867" s="12">
        <v>3</v>
      </c>
      <c r="G1867" s="13">
        <v>2.9433437347412119</v>
      </c>
      <c r="H1867" s="11">
        <v>0</v>
      </c>
      <c r="I1867" s="11">
        <v>0</v>
      </c>
      <c r="J1867" s="11">
        <v>0</v>
      </c>
      <c r="K1867" s="12">
        <v>2.9433437347412119</v>
      </c>
      <c r="L1867" s="13">
        <v>1.716950511932374</v>
      </c>
      <c r="M1867" s="11">
        <v>0</v>
      </c>
      <c r="N1867" s="11">
        <v>0</v>
      </c>
      <c r="O1867" s="11">
        <v>0</v>
      </c>
      <c r="P1867" s="12">
        <v>1.716950511932374</v>
      </c>
    </row>
    <row r="1868" spans="1:16" x14ac:dyDescent="0.35">
      <c r="A1868" s="13" t="s">
        <v>231</v>
      </c>
      <c r="B1868" s="11" t="s">
        <v>402</v>
      </c>
      <c r="C1868" s="11" t="s">
        <v>231</v>
      </c>
      <c r="D1868" s="7" t="s">
        <v>72</v>
      </c>
      <c r="E1868" s="13">
        <v>5.0567140579223597</v>
      </c>
      <c r="F1868" s="12">
        <v>2</v>
      </c>
      <c r="G1868" s="13">
        <v>0</v>
      </c>
      <c r="H1868" s="11">
        <v>0</v>
      </c>
      <c r="I1868" s="11">
        <v>0</v>
      </c>
      <c r="J1868" s="11">
        <v>0.50567140579223602</v>
      </c>
      <c r="K1868" s="12">
        <v>0.50567140579223602</v>
      </c>
      <c r="L1868" s="13">
        <v>0</v>
      </c>
      <c r="M1868" s="11">
        <v>0</v>
      </c>
      <c r="N1868" s="11">
        <v>0.10113428115844719</v>
      </c>
      <c r="O1868" s="11">
        <v>0.20226856231689438</v>
      </c>
      <c r="P1868" s="12">
        <v>0.30340284347534158</v>
      </c>
    </row>
    <row r="1869" spans="1:16" x14ac:dyDescent="0.35">
      <c r="A1869" s="13" t="s">
        <v>231</v>
      </c>
      <c r="B1869" s="11" t="s">
        <v>402</v>
      </c>
      <c r="C1869" s="11" t="s">
        <v>231</v>
      </c>
      <c r="D1869" s="7" t="s">
        <v>73</v>
      </c>
      <c r="E1869" s="13">
        <v>3.0084609985351598</v>
      </c>
      <c r="F1869" s="12">
        <v>0</v>
      </c>
      <c r="G1869" s="13">
        <v>0</v>
      </c>
      <c r="H1869" s="11">
        <v>0</v>
      </c>
      <c r="I1869" s="11">
        <v>0</v>
      </c>
      <c r="J1869" s="11">
        <v>0</v>
      </c>
      <c r="K1869" s="12">
        <v>0</v>
      </c>
      <c r="L1869" s="13">
        <v>0</v>
      </c>
      <c r="M1869" s="11">
        <v>0</v>
      </c>
      <c r="N1869" s="11">
        <v>0</v>
      </c>
      <c r="O1869" s="11">
        <v>0</v>
      </c>
      <c r="P1869" s="12">
        <v>0</v>
      </c>
    </row>
    <row r="1870" spans="1:16" x14ac:dyDescent="0.35">
      <c r="A1870" s="13" t="s">
        <v>231</v>
      </c>
      <c r="B1870" s="11" t="s">
        <v>402</v>
      </c>
      <c r="C1870" s="11" t="s">
        <v>231</v>
      </c>
      <c r="D1870" s="7" t="s">
        <v>412</v>
      </c>
      <c r="E1870" s="13">
        <v>7.5013318061828604</v>
      </c>
      <c r="F1870" s="12">
        <v>0</v>
      </c>
      <c r="G1870" s="13">
        <v>0</v>
      </c>
      <c r="H1870" s="11">
        <v>0</v>
      </c>
      <c r="I1870" s="11">
        <v>0</v>
      </c>
      <c r="J1870" s="11">
        <v>0</v>
      </c>
      <c r="K1870" s="12">
        <v>0</v>
      </c>
      <c r="L1870" s="13">
        <v>0</v>
      </c>
      <c r="M1870" s="11">
        <v>0</v>
      </c>
      <c r="N1870" s="11">
        <v>0</v>
      </c>
      <c r="O1870" s="11">
        <v>0</v>
      </c>
      <c r="P1870" s="12">
        <v>0</v>
      </c>
    </row>
    <row r="1871" spans="1:16" x14ac:dyDescent="0.35">
      <c r="A1871" s="13" t="s">
        <v>231</v>
      </c>
      <c r="B1871" s="11" t="s">
        <v>402</v>
      </c>
      <c r="C1871" s="11" t="s">
        <v>231</v>
      </c>
      <c r="D1871" s="7" t="s">
        <v>121</v>
      </c>
      <c r="E1871" s="13">
        <v>105.8438107967377</v>
      </c>
      <c r="F1871" s="12">
        <v>2</v>
      </c>
      <c r="G1871" s="13">
        <v>0</v>
      </c>
      <c r="H1871" s="11">
        <v>0</v>
      </c>
      <c r="I1871" s="11">
        <v>31.753143239021309</v>
      </c>
      <c r="J1871" s="11">
        <v>0</v>
      </c>
      <c r="K1871" s="12">
        <v>31.753143239021309</v>
      </c>
      <c r="L1871" s="13">
        <v>0</v>
      </c>
      <c r="M1871" s="11">
        <v>0</v>
      </c>
      <c r="N1871" s="11">
        <v>0</v>
      </c>
      <c r="O1871" s="11">
        <v>0</v>
      </c>
      <c r="P1871" s="12">
        <v>0</v>
      </c>
    </row>
    <row r="1872" spans="1:16" x14ac:dyDescent="0.35">
      <c r="A1872" s="13" t="s">
        <v>231</v>
      </c>
      <c r="B1872" s="11" t="s">
        <v>402</v>
      </c>
      <c r="C1872" s="11" t="s">
        <v>231</v>
      </c>
      <c r="D1872" s="7" t="s">
        <v>261</v>
      </c>
      <c r="E1872" s="13">
        <v>17.857234477996791</v>
      </c>
      <c r="F1872" s="12">
        <v>0</v>
      </c>
      <c r="G1872" s="13">
        <v>0</v>
      </c>
      <c r="H1872" s="11">
        <v>0</v>
      </c>
      <c r="I1872" s="11">
        <v>0</v>
      </c>
      <c r="J1872" s="11">
        <v>0</v>
      </c>
      <c r="K1872" s="12">
        <v>0</v>
      </c>
      <c r="L1872" s="13">
        <v>0</v>
      </c>
      <c r="M1872" s="11">
        <v>0</v>
      </c>
      <c r="N1872" s="11">
        <v>0</v>
      </c>
      <c r="O1872" s="11">
        <v>0</v>
      </c>
      <c r="P1872" s="12">
        <v>0</v>
      </c>
    </row>
    <row r="1873" spans="1:16" x14ac:dyDescent="0.35">
      <c r="A1873" s="13" t="s">
        <v>231</v>
      </c>
      <c r="B1873" s="11" t="s">
        <v>402</v>
      </c>
      <c r="C1873" s="11" t="s">
        <v>231</v>
      </c>
      <c r="D1873" s="7" t="s">
        <v>114</v>
      </c>
      <c r="E1873" s="13">
        <v>17.447576522827099</v>
      </c>
      <c r="F1873" s="12">
        <v>2</v>
      </c>
      <c r="G1873" s="13">
        <v>0</v>
      </c>
      <c r="H1873" s="11">
        <v>0</v>
      </c>
      <c r="I1873" s="11">
        <v>0</v>
      </c>
      <c r="J1873" s="11">
        <v>6.9790306091308398</v>
      </c>
      <c r="K1873" s="12">
        <v>6.9790306091308398</v>
      </c>
      <c r="L1873" s="13">
        <v>0</v>
      </c>
      <c r="M1873" s="11">
        <v>0</v>
      </c>
      <c r="N1873" s="11">
        <v>0</v>
      </c>
      <c r="O1873" s="11">
        <v>0.34895153045654198</v>
      </c>
      <c r="P1873" s="12">
        <v>0.34895153045654198</v>
      </c>
    </row>
    <row r="1874" spans="1:16" x14ac:dyDescent="0.35">
      <c r="A1874" s="13" t="s">
        <v>231</v>
      </c>
      <c r="B1874" s="11" t="s">
        <v>402</v>
      </c>
      <c r="C1874" s="11" t="s">
        <v>231</v>
      </c>
      <c r="D1874" s="7" t="s">
        <v>77</v>
      </c>
      <c r="E1874" s="13">
        <v>108.756340026855</v>
      </c>
      <c r="F1874" s="12">
        <v>0</v>
      </c>
      <c r="G1874" s="13">
        <v>0</v>
      </c>
      <c r="H1874" s="11">
        <v>0</v>
      </c>
      <c r="I1874" s="11">
        <v>0</v>
      </c>
      <c r="J1874" s="11">
        <v>0</v>
      </c>
      <c r="K1874" s="12">
        <v>0</v>
      </c>
      <c r="L1874" s="13">
        <v>0</v>
      </c>
      <c r="M1874" s="11">
        <v>0</v>
      </c>
      <c r="N1874" s="11">
        <v>0</v>
      </c>
      <c r="O1874" s="11">
        <v>0</v>
      </c>
      <c r="P1874" s="12">
        <v>0</v>
      </c>
    </row>
    <row r="1875" spans="1:16" x14ac:dyDescent="0.35">
      <c r="A1875" s="13" t="s">
        <v>231</v>
      </c>
      <c r="B1875" s="11" t="s">
        <v>402</v>
      </c>
      <c r="C1875" s="11" t="s">
        <v>231</v>
      </c>
      <c r="D1875" s="7" t="s">
        <v>115</v>
      </c>
      <c r="E1875" s="13">
        <v>991.02381920814514</v>
      </c>
      <c r="F1875" s="12">
        <v>0</v>
      </c>
      <c r="G1875" s="13">
        <v>0</v>
      </c>
      <c r="H1875" s="11">
        <v>0</v>
      </c>
      <c r="I1875" s="11">
        <v>0</v>
      </c>
      <c r="J1875" s="11">
        <v>0</v>
      </c>
      <c r="K1875" s="12">
        <v>0</v>
      </c>
      <c r="L1875" s="13">
        <v>0</v>
      </c>
      <c r="M1875" s="11">
        <v>0</v>
      </c>
      <c r="N1875" s="11">
        <v>0</v>
      </c>
      <c r="O1875" s="11">
        <v>0</v>
      </c>
      <c r="P1875" s="12">
        <v>0</v>
      </c>
    </row>
    <row r="1876" spans="1:16" x14ac:dyDescent="0.35">
      <c r="A1876" s="13" t="s">
        <v>231</v>
      </c>
      <c r="B1876" s="11" t="s">
        <v>413</v>
      </c>
      <c r="C1876" s="11" t="s">
        <v>231</v>
      </c>
      <c r="D1876" s="7" t="s">
        <v>28</v>
      </c>
      <c r="E1876" s="13">
        <v>5471.72176426649</v>
      </c>
      <c r="F1876" s="12">
        <v>2</v>
      </c>
      <c r="G1876" s="13">
        <v>350.19019291305534</v>
      </c>
      <c r="H1876" s="11">
        <v>525.2852893695831</v>
      </c>
      <c r="I1876" s="11">
        <v>0</v>
      </c>
      <c r="J1876" s="11">
        <v>0</v>
      </c>
      <c r="K1876" s="12">
        <v>875.4754822826385</v>
      </c>
      <c r="L1876" s="13">
        <v>109.4344352853298</v>
      </c>
      <c r="M1876" s="11">
        <v>218.8688705706596</v>
      </c>
      <c r="N1876" s="11">
        <v>0</v>
      </c>
      <c r="O1876" s="11">
        <v>0</v>
      </c>
      <c r="P1876" s="12">
        <v>328.30330585598938</v>
      </c>
    </row>
    <row r="1877" spans="1:16" x14ac:dyDescent="0.35">
      <c r="A1877" s="13" t="s">
        <v>231</v>
      </c>
      <c r="B1877" s="11" t="s">
        <v>413</v>
      </c>
      <c r="C1877" s="11" t="s">
        <v>231</v>
      </c>
      <c r="D1877" s="7" t="s">
        <v>124</v>
      </c>
      <c r="E1877" s="13">
        <v>113.2055673599245</v>
      </c>
      <c r="F1877" s="12">
        <v>4</v>
      </c>
      <c r="G1877" s="13">
        <v>0</v>
      </c>
      <c r="H1877" s="11">
        <v>0</v>
      </c>
      <c r="I1877" s="11">
        <v>0</v>
      </c>
      <c r="J1877" s="11">
        <v>45.282226943969803</v>
      </c>
      <c r="K1877" s="12">
        <v>45.282226943969803</v>
      </c>
      <c r="L1877" s="13">
        <v>0</v>
      </c>
      <c r="M1877" s="11">
        <v>0</v>
      </c>
      <c r="N1877" s="11">
        <v>0</v>
      </c>
      <c r="O1877" s="11">
        <v>0</v>
      </c>
      <c r="P1877" s="12">
        <v>0</v>
      </c>
    </row>
    <row r="1878" spans="1:16" x14ac:dyDescent="0.35">
      <c r="A1878" s="13" t="s">
        <v>231</v>
      </c>
      <c r="B1878" s="11" t="s">
        <v>413</v>
      </c>
      <c r="C1878" s="11" t="s">
        <v>231</v>
      </c>
      <c r="D1878" s="7" t="s">
        <v>414</v>
      </c>
      <c r="E1878" s="13">
        <v>0.88501095771789595</v>
      </c>
      <c r="F1878" s="12">
        <v>0</v>
      </c>
      <c r="G1878" s="13">
        <v>0</v>
      </c>
      <c r="H1878" s="11">
        <v>0</v>
      </c>
      <c r="I1878" s="11">
        <v>0</v>
      </c>
      <c r="J1878" s="11">
        <v>0</v>
      </c>
      <c r="K1878" s="12">
        <v>0</v>
      </c>
      <c r="L1878" s="13">
        <v>0</v>
      </c>
      <c r="M1878" s="11">
        <v>0</v>
      </c>
      <c r="N1878" s="11">
        <v>0</v>
      </c>
      <c r="O1878" s="11">
        <v>0</v>
      </c>
      <c r="P1878" s="12">
        <v>0</v>
      </c>
    </row>
    <row r="1879" spans="1:16" x14ac:dyDescent="0.35">
      <c r="A1879" s="13" t="s">
        <v>231</v>
      </c>
      <c r="B1879" s="11" t="s">
        <v>413</v>
      </c>
      <c r="C1879" s="11" t="s">
        <v>231</v>
      </c>
      <c r="D1879" s="7" t="s">
        <v>33</v>
      </c>
      <c r="E1879" s="13">
        <v>695.88449919223763</v>
      </c>
      <c r="F1879" s="12">
        <v>3.5</v>
      </c>
      <c r="G1879" s="13">
        <v>77.939063909530617</v>
      </c>
      <c r="H1879" s="11">
        <v>116.90859586429593</v>
      </c>
      <c r="I1879" s="11">
        <v>0</v>
      </c>
      <c r="J1879" s="11">
        <v>0</v>
      </c>
      <c r="K1879" s="12">
        <v>194.84765977382654</v>
      </c>
      <c r="L1879" s="13">
        <v>0</v>
      </c>
      <c r="M1879" s="11">
        <v>0</v>
      </c>
      <c r="N1879" s="11">
        <v>0</v>
      </c>
      <c r="O1879" s="11">
        <v>0</v>
      </c>
      <c r="P1879" s="12">
        <v>0</v>
      </c>
    </row>
    <row r="1880" spans="1:16" x14ac:dyDescent="0.35">
      <c r="A1880" s="13" t="s">
        <v>231</v>
      </c>
      <c r="B1880" s="11" t="s">
        <v>413</v>
      </c>
      <c r="C1880" s="11" t="s">
        <v>231</v>
      </c>
      <c r="D1880" s="7" t="s">
        <v>182</v>
      </c>
      <c r="E1880" s="13">
        <v>31.65039587020874</v>
      </c>
      <c r="F1880" s="12">
        <v>3.5</v>
      </c>
      <c r="G1880" s="13">
        <v>3.5448443374633789</v>
      </c>
      <c r="H1880" s="11">
        <v>5.317266506195069</v>
      </c>
      <c r="I1880" s="11">
        <v>0</v>
      </c>
      <c r="J1880" s="11">
        <v>0</v>
      </c>
      <c r="K1880" s="12">
        <v>8.8621108436584475</v>
      </c>
      <c r="L1880" s="13">
        <v>0</v>
      </c>
      <c r="M1880" s="11">
        <v>0</v>
      </c>
      <c r="N1880" s="11">
        <v>0</v>
      </c>
      <c r="O1880" s="11">
        <v>0</v>
      </c>
      <c r="P1880" s="12">
        <v>0</v>
      </c>
    </row>
    <row r="1881" spans="1:16" x14ac:dyDescent="0.35">
      <c r="A1881" s="13" t="s">
        <v>231</v>
      </c>
      <c r="B1881" s="11" t="s">
        <v>413</v>
      </c>
      <c r="C1881" s="11" t="s">
        <v>231</v>
      </c>
      <c r="D1881" s="7" t="s">
        <v>415</v>
      </c>
      <c r="E1881" s="13">
        <v>9.9706764221191406</v>
      </c>
      <c r="F1881" s="12">
        <v>0</v>
      </c>
      <c r="G1881" s="13">
        <v>0</v>
      </c>
      <c r="H1881" s="11">
        <v>0</v>
      </c>
      <c r="I1881" s="11">
        <v>0</v>
      </c>
      <c r="J1881" s="11">
        <v>0</v>
      </c>
      <c r="K1881" s="12">
        <v>0</v>
      </c>
      <c r="L1881" s="13">
        <v>0</v>
      </c>
      <c r="M1881" s="11">
        <v>0</v>
      </c>
      <c r="N1881" s="11">
        <v>0</v>
      </c>
      <c r="O1881" s="11">
        <v>0</v>
      </c>
      <c r="P1881" s="12">
        <v>0</v>
      </c>
    </row>
    <row r="1882" spans="1:16" x14ac:dyDescent="0.35">
      <c r="A1882" s="13" t="s">
        <v>231</v>
      </c>
      <c r="B1882" s="11" t="s">
        <v>413</v>
      </c>
      <c r="C1882" s="11" t="s">
        <v>231</v>
      </c>
      <c r="D1882" s="7" t="s">
        <v>282</v>
      </c>
      <c r="E1882" s="13">
        <v>7.1594932079315203</v>
      </c>
      <c r="F1882" s="12">
        <v>0</v>
      </c>
      <c r="G1882" s="13">
        <v>0</v>
      </c>
      <c r="H1882" s="11">
        <v>0</v>
      </c>
      <c r="I1882" s="11">
        <v>0</v>
      </c>
      <c r="J1882" s="11">
        <v>0</v>
      </c>
      <c r="K1882" s="12">
        <v>0</v>
      </c>
      <c r="L1882" s="13">
        <v>0</v>
      </c>
      <c r="M1882" s="11">
        <v>0</v>
      </c>
      <c r="N1882" s="11">
        <v>0</v>
      </c>
      <c r="O1882" s="11">
        <v>0</v>
      </c>
      <c r="P1882" s="12">
        <v>0</v>
      </c>
    </row>
    <row r="1883" spans="1:16" x14ac:dyDescent="0.35">
      <c r="A1883" s="13" t="s">
        <v>231</v>
      </c>
      <c r="B1883" s="11" t="s">
        <v>413</v>
      </c>
      <c r="C1883" s="11" t="s">
        <v>231</v>
      </c>
      <c r="D1883" s="7" t="s">
        <v>283</v>
      </c>
      <c r="E1883" s="13">
        <v>64.177505642175717</v>
      </c>
      <c r="F1883" s="12">
        <v>0</v>
      </c>
      <c r="G1883" s="13">
        <v>0</v>
      </c>
      <c r="H1883" s="11">
        <v>0</v>
      </c>
      <c r="I1883" s="11">
        <v>0</v>
      </c>
      <c r="J1883" s="11">
        <v>0</v>
      </c>
      <c r="K1883" s="12">
        <v>0</v>
      </c>
      <c r="L1883" s="13">
        <v>0</v>
      </c>
      <c r="M1883" s="11">
        <v>0</v>
      </c>
      <c r="N1883" s="11">
        <v>0</v>
      </c>
      <c r="O1883" s="11">
        <v>0</v>
      </c>
      <c r="P1883" s="12">
        <v>0</v>
      </c>
    </row>
    <row r="1884" spans="1:16" x14ac:dyDescent="0.35">
      <c r="A1884" s="13" t="s">
        <v>231</v>
      </c>
      <c r="B1884" s="11" t="s">
        <v>413</v>
      </c>
      <c r="C1884" s="11" t="s">
        <v>231</v>
      </c>
      <c r="D1884" s="7" t="s">
        <v>284</v>
      </c>
      <c r="E1884" s="13">
        <v>79.987741351127639</v>
      </c>
      <c r="F1884" s="12">
        <v>0</v>
      </c>
      <c r="G1884" s="13">
        <v>0</v>
      </c>
      <c r="H1884" s="11">
        <v>0</v>
      </c>
      <c r="I1884" s="11">
        <v>0</v>
      </c>
      <c r="J1884" s="11">
        <v>0</v>
      </c>
      <c r="K1884" s="12">
        <v>0</v>
      </c>
      <c r="L1884" s="13">
        <v>0</v>
      </c>
      <c r="M1884" s="11">
        <v>0</v>
      </c>
      <c r="N1884" s="11">
        <v>0</v>
      </c>
      <c r="O1884" s="11">
        <v>0</v>
      </c>
      <c r="P1884" s="12">
        <v>0</v>
      </c>
    </row>
    <row r="1885" spans="1:16" x14ac:dyDescent="0.35">
      <c r="A1885" s="13" t="s">
        <v>231</v>
      </c>
      <c r="B1885" s="11" t="s">
        <v>413</v>
      </c>
      <c r="C1885" s="11" t="s">
        <v>231</v>
      </c>
      <c r="D1885" s="7" t="s">
        <v>416</v>
      </c>
      <c r="E1885" s="13">
        <v>9.4656395912170392</v>
      </c>
      <c r="F1885" s="12">
        <v>0</v>
      </c>
      <c r="G1885" s="13">
        <v>0</v>
      </c>
      <c r="H1885" s="11">
        <v>0</v>
      </c>
      <c r="I1885" s="11">
        <v>0</v>
      </c>
      <c r="J1885" s="11">
        <v>0</v>
      </c>
      <c r="K1885" s="12">
        <v>0</v>
      </c>
      <c r="L1885" s="13">
        <v>0</v>
      </c>
      <c r="M1885" s="11">
        <v>0</v>
      </c>
      <c r="N1885" s="11">
        <v>0</v>
      </c>
      <c r="O1885" s="11">
        <v>0</v>
      </c>
      <c r="P1885" s="12">
        <v>0</v>
      </c>
    </row>
    <row r="1886" spans="1:16" x14ac:dyDescent="0.35">
      <c r="A1886" s="13" t="s">
        <v>231</v>
      </c>
      <c r="B1886" s="11" t="s">
        <v>413</v>
      </c>
      <c r="C1886" s="11" t="s">
        <v>231</v>
      </c>
      <c r="D1886" s="7" t="s">
        <v>36</v>
      </c>
      <c r="E1886" s="13">
        <v>7.5371631383896007</v>
      </c>
      <c r="F1886" s="12">
        <v>5</v>
      </c>
      <c r="G1886" s="13">
        <v>0.75371631383896009</v>
      </c>
      <c r="H1886" s="11">
        <v>0</v>
      </c>
      <c r="I1886" s="11">
        <v>0</v>
      </c>
      <c r="J1886" s="11">
        <v>0</v>
      </c>
      <c r="K1886" s="12">
        <v>0.75371631383896009</v>
      </c>
      <c r="L1886" s="13">
        <v>0.37685815691948005</v>
      </c>
      <c r="M1886" s="11">
        <v>0</v>
      </c>
      <c r="N1886" s="11">
        <v>0</v>
      </c>
      <c r="O1886" s="11">
        <v>0</v>
      </c>
      <c r="P1886" s="12">
        <v>0.37685815691948005</v>
      </c>
    </row>
    <row r="1887" spans="1:16" x14ac:dyDescent="0.35">
      <c r="A1887" s="13" t="s">
        <v>231</v>
      </c>
      <c r="B1887" s="11" t="s">
        <v>413</v>
      </c>
      <c r="C1887" s="11" t="s">
        <v>231</v>
      </c>
      <c r="D1887" s="7" t="s">
        <v>37</v>
      </c>
      <c r="E1887" s="13">
        <v>3.3133076429367101</v>
      </c>
      <c r="F1887" s="12">
        <v>3.5</v>
      </c>
      <c r="G1887" s="13">
        <v>0</v>
      </c>
      <c r="H1887" s="11">
        <v>0</v>
      </c>
      <c r="I1887" s="11">
        <v>0</v>
      </c>
      <c r="J1887" s="11">
        <v>0.57982883751392433</v>
      </c>
      <c r="K1887" s="12">
        <v>0.57982883751392433</v>
      </c>
      <c r="L1887" s="13">
        <v>0</v>
      </c>
      <c r="M1887" s="11">
        <v>0</v>
      </c>
      <c r="N1887" s="11">
        <v>0</v>
      </c>
      <c r="O1887" s="11">
        <v>0.34789730250835454</v>
      </c>
      <c r="P1887" s="12">
        <v>0.34789730250835454</v>
      </c>
    </row>
    <row r="1888" spans="1:16" x14ac:dyDescent="0.35">
      <c r="A1888" s="13" t="s">
        <v>231</v>
      </c>
      <c r="B1888" s="11" t="s">
        <v>413</v>
      </c>
      <c r="C1888" s="11" t="s">
        <v>231</v>
      </c>
      <c r="D1888" s="7" t="s">
        <v>232</v>
      </c>
      <c r="E1888" s="13">
        <v>34.200070381164537</v>
      </c>
      <c r="F1888" s="12">
        <v>0</v>
      </c>
      <c r="G1888" s="13">
        <v>0</v>
      </c>
      <c r="H1888" s="11">
        <v>0</v>
      </c>
      <c r="I1888" s="11">
        <v>0</v>
      </c>
      <c r="J1888" s="11">
        <v>0</v>
      </c>
      <c r="K1888" s="12">
        <v>0</v>
      </c>
      <c r="L1888" s="13">
        <v>0</v>
      </c>
      <c r="M1888" s="11">
        <v>0</v>
      </c>
      <c r="N1888" s="11">
        <v>0</v>
      </c>
      <c r="O1888" s="11">
        <v>0</v>
      </c>
      <c r="P1888" s="12">
        <v>0</v>
      </c>
    </row>
    <row r="1889" spans="1:16" x14ac:dyDescent="0.35">
      <c r="A1889" s="13" t="s">
        <v>231</v>
      </c>
      <c r="B1889" s="11" t="s">
        <v>413</v>
      </c>
      <c r="C1889" s="11" t="s">
        <v>231</v>
      </c>
      <c r="D1889" s="7" t="s">
        <v>128</v>
      </c>
      <c r="E1889" s="13">
        <v>7.3194456100463903</v>
      </c>
      <c r="F1889" s="12">
        <v>7</v>
      </c>
      <c r="G1889" s="13">
        <v>1.0247223854064946</v>
      </c>
      <c r="H1889" s="11">
        <v>1.5370835781097418</v>
      </c>
      <c r="I1889" s="11">
        <v>0</v>
      </c>
      <c r="J1889" s="11">
        <v>0</v>
      </c>
      <c r="K1889" s="12">
        <v>2.5618059635162362</v>
      </c>
      <c r="L1889" s="13">
        <v>0</v>
      </c>
      <c r="M1889" s="11">
        <v>0</v>
      </c>
      <c r="N1889" s="11">
        <v>0</v>
      </c>
      <c r="O1889" s="11">
        <v>0</v>
      </c>
      <c r="P1889" s="12">
        <v>0</v>
      </c>
    </row>
    <row r="1890" spans="1:16" x14ac:dyDescent="0.35">
      <c r="A1890" s="13" t="s">
        <v>231</v>
      </c>
      <c r="B1890" s="11" t="s">
        <v>413</v>
      </c>
      <c r="C1890" s="11" t="s">
        <v>231</v>
      </c>
      <c r="D1890" s="7" t="s">
        <v>417</v>
      </c>
      <c r="E1890" s="13">
        <v>2.90028023719788</v>
      </c>
      <c r="F1890" s="12">
        <v>0</v>
      </c>
      <c r="G1890" s="13">
        <v>0</v>
      </c>
      <c r="H1890" s="11">
        <v>0</v>
      </c>
      <c r="I1890" s="11">
        <v>0</v>
      </c>
      <c r="J1890" s="11">
        <v>0</v>
      </c>
      <c r="K1890" s="12">
        <v>0</v>
      </c>
      <c r="L1890" s="13">
        <v>0</v>
      </c>
      <c r="M1890" s="11">
        <v>0</v>
      </c>
      <c r="N1890" s="11">
        <v>0</v>
      </c>
      <c r="O1890" s="11">
        <v>0</v>
      </c>
      <c r="P1890" s="12">
        <v>0</v>
      </c>
    </row>
    <row r="1891" spans="1:16" x14ac:dyDescent="0.35">
      <c r="A1891" s="13" t="s">
        <v>231</v>
      </c>
      <c r="B1891" s="11" t="s">
        <v>413</v>
      </c>
      <c r="C1891" s="11" t="s">
        <v>231</v>
      </c>
      <c r="D1891" s="7" t="s">
        <v>39</v>
      </c>
      <c r="E1891" s="13">
        <v>5.3580842018127397</v>
      </c>
      <c r="F1891" s="12">
        <v>7</v>
      </c>
      <c r="G1891" s="13">
        <v>0.93766473531722949</v>
      </c>
      <c r="H1891" s="11">
        <v>0.93766473531722949</v>
      </c>
      <c r="I1891" s="11">
        <v>0.93766473531722949</v>
      </c>
      <c r="J1891" s="11">
        <v>0.93766473531722949</v>
      </c>
      <c r="K1891" s="12">
        <v>3.750658941268918</v>
      </c>
      <c r="L1891" s="13">
        <v>9.376647353172296E-2</v>
      </c>
      <c r="M1891" s="11">
        <v>9.376647353172296E-2</v>
      </c>
      <c r="N1891" s="11">
        <v>9.376647353172296E-2</v>
      </c>
      <c r="O1891" s="11">
        <v>9.376647353172296E-2</v>
      </c>
      <c r="P1891" s="12">
        <v>0.37506589412689184</v>
      </c>
    </row>
    <row r="1892" spans="1:16" x14ac:dyDescent="0.35">
      <c r="A1892" s="13" t="s">
        <v>231</v>
      </c>
      <c r="B1892" s="11" t="s">
        <v>413</v>
      </c>
      <c r="C1892" s="11" t="s">
        <v>231</v>
      </c>
      <c r="D1892" s="7" t="s">
        <v>162</v>
      </c>
      <c r="E1892" s="13">
        <v>19.20924949646</v>
      </c>
      <c r="F1892" s="12">
        <v>8</v>
      </c>
      <c r="G1892" s="13">
        <v>0</v>
      </c>
      <c r="H1892" s="11">
        <v>0</v>
      </c>
      <c r="I1892" s="11">
        <v>7.6836997985840005</v>
      </c>
      <c r="J1892" s="11">
        <v>0</v>
      </c>
      <c r="K1892" s="12">
        <v>7.6836997985840005</v>
      </c>
      <c r="L1892" s="13">
        <v>0</v>
      </c>
      <c r="M1892" s="11">
        <v>0</v>
      </c>
      <c r="N1892" s="11">
        <v>0</v>
      </c>
      <c r="O1892" s="11">
        <v>0</v>
      </c>
      <c r="P1892" s="12">
        <v>0</v>
      </c>
    </row>
    <row r="1893" spans="1:16" x14ac:dyDescent="0.35">
      <c r="A1893" s="13" t="s">
        <v>231</v>
      </c>
      <c r="B1893" s="11" t="s">
        <v>413</v>
      </c>
      <c r="C1893" s="11" t="s">
        <v>231</v>
      </c>
      <c r="D1893" s="7" t="s">
        <v>234</v>
      </c>
      <c r="E1893" s="13">
        <v>547.44193503260601</v>
      </c>
      <c r="F1893" s="12">
        <v>0</v>
      </c>
      <c r="G1893" s="13">
        <v>0</v>
      </c>
      <c r="H1893" s="11">
        <v>0</v>
      </c>
      <c r="I1893" s="11">
        <v>0</v>
      </c>
      <c r="J1893" s="11">
        <v>0</v>
      </c>
      <c r="K1893" s="12">
        <v>0</v>
      </c>
      <c r="L1893" s="13">
        <v>0</v>
      </c>
      <c r="M1893" s="11">
        <v>0</v>
      </c>
      <c r="N1893" s="11">
        <v>0</v>
      </c>
      <c r="O1893" s="11">
        <v>0</v>
      </c>
      <c r="P1893" s="12">
        <v>0</v>
      </c>
    </row>
    <row r="1894" spans="1:16" x14ac:dyDescent="0.35">
      <c r="A1894" s="13" t="s">
        <v>231</v>
      </c>
      <c r="B1894" s="11" t="s">
        <v>413</v>
      </c>
      <c r="C1894" s="11" t="s">
        <v>231</v>
      </c>
      <c r="D1894" s="7" t="s">
        <v>235</v>
      </c>
      <c r="E1894" s="13">
        <v>124.11225378513332</v>
      </c>
      <c r="F1894" s="12">
        <v>0</v>
      </c>
      <c r="G1894" s="13">
        <v>0</v>
      </c>
      <c r="H1894" s="11">
        <v>0</v>
      </c>
      <c r="I1894" s="11">
        <v>0</v>
      </c>
      <c r="J1894" s="11">
        <v>0</v>
      </c>
      <c r="K1894" s="12">
        <v>0</v>
      </c>
      <c r="L1894" s="13">
        <v>0</v>
      </c>
      <c r="M1894" s="11">
        <v>0</v>
      </c>
      <c r="N1894" s="11">
        <v>0</v>
      </c>
      <c r="O1894" s="11">
        <v>0</v>
      </c>
      <c r="P1894" s="12">
        <v>0</v>
      </c>
    </row>
    <row r="1895" spans="1:16" x14ac:dyDescent="0.35">
      <c r="A1895" s="13" t="s">
        <v>231</v>
      </c>
      <c r="B1895" s="11" t="s">
        <v>413</v>
      </c>
      <c r="C1895" s="11" t="s">
        <v>231</v>
      </c>
      <c r="D1895" s="7" t="s">
        <v>236</v>
      </c>
      <c r="E1895" s="13">
        <v>193.07482808828357</v>
      </c>
      <c r="F1895" s="12">
        <v>0</v>
      </c>
      <c r="G1895" s="13">
        <v>0</v>
      </c>
      <c r="H1895" s="11">
        <v>0</v>
      </c>
      <c r="I1895" s="11">
        <v>0</v>
      </c>
      <c r="J1895" s="11">
        <v>0</v>
      </c>
      <c r="K1895" s="12">
        <v>0</v>
      </c>
      <c r="L1895" s="13">
        <v>0</v>
      </c>
      <c r="M1895" s="11">
        <v>0</v>
      </c>
      <c r="N1895" s="11">
        <v>0</v>
      </c>
      <c r="O1895" s="11">
        <v>0</v>
      </c>
      <c r="P1895" s="12">
        <v>0</v>
      </c>
    </row>
    <row r="1896" spans="1:16" x14ac:dyDescent="0.35">
      <c r="A1896" s="13" t="s">
        <v>231</v>
      </c>
      <c r="B1896" s="11" t="s">
        <v>413</v>
      </c>
      <c r="C1896" s="11" t="s">
        <v>231</v>
      </c>
      <c r="D1896" s="7" t="s">
        <v>237</v>
      </c>
      <c r="E1896" s="13">
        <v>243.70240151882174</v>
      </c>
      <c r="F1896" s="12">
        <v>0</v>
      </c>
      <c r="G1896" s="13">
        <v>0</v>
      </c>
      <c r="H1896" s="11">
        <v>0</v>
      </c>
      <c r="I1896" s="11">
        <v>0</v>
      </c>
      <c r="J1896" s="11">
        <v>0</v>
      </c>
      <c r="K1896" s="12">
        <v>0</v>
      </c>
      <c r="L1896" s="13">
        <v>0</v>
      </c>
      <c r="M1896" s="11">
        <v>0</v>
      </c>
      <c r="N1896" s="11">
        <v>0</v>
      </c>
      <c r="O1896" s="11">
        <v>0</v>
      </c>
      <c r="P1896" s="12">
        <v>0</v>
      </c>
    </row>
    <row r="1897" spans="1:16" x14ac:dyDescent="0.35">
      <c r="A1897" s="13" t="s">
        <v>231</v>
      </c>
      <c r="B1897" s="11" t="s">
        <v>413</v>
      </c>
      <c r="C1897" s="11" t="s">
        <v>231</v>
      </c>
      <c r="D1897" s="7" t="s">
        <v>418</v>
      </c>
      <c r="E1897" s="13">
        <v>38.639045238494916</v>
      </c>
      <c r="F1897" s="12">
        <v>0</v>
      </c>
      <c r="G1897" s="13">
        <v>0</v>
      </c>
      <c r="H1897" s="11">
        <v>0</v>
      </c>
      <c r="I1897" s="11">
        <v>0</v>
      </c>
      <c r="J1897" s="11">
        <v>0</v>
      </c>
      <c r="K1897" s="12">
        <v>0</v>
      </c>
      <c r="L1897" s="13">
        <v>0</v>
      </c>
      <c r="M1897" s="11">
        <v>0</v>
      </c>
      <c r="N1897" s="11">
        <v>0</v>
      </c>
      <c r="O1897" s="11">
        <v>0</v>
      </c>
      <c r="P1897" s="12">
        <v>0</v>
      </c>
    </row>
    <row r="1898" spans="1:16" x14ac:dyDescent="0.35">
      <c r="A1898" s="13" t="s">
        <v>231</v>
      </c>
      <c r="B1898" s="11" t="s">
        <v>413</v>
      </c>
      <c r="C1898" s="11" t="s">
        <v>26</v>
      </c>
      <c r="D1898" s="7" t="s">
        <v>40</v>
      </c>
      <c r="E1898" s="13">
        <v>24.78533673286438</v>
      </c>
      <c r="F1898" s="12">
        <v>0</v>
      </c>
      <c r="G1898" s="13">
        <v>0</v>
      </c>
      <c r="H1898" s="11">
        <v>0</v>
      </c>
      <c r="I1898" s="11">
        <v>0</v>
      </c>
      <c r="J1898" s="11">
        <v>0</v>
      </c>
      <c r="K1898" s="12">
        <v>0</v>
      </c>
      <c r="L1898" s="13">
        <v>0</v>
      </c>
      <c r="M1898" s="11">
        <v>0</v>
      </c>
      <c r="N1898" s="11">
        <v>0</v>
      </c>
      <c r="O1898" s="11">
        <v>0</v>
      </c>
      <c r="P1898" s="12">
        <v>0</v>
      </c>
    </row>
    <row r="1899" spans="1:16" x14ac:dyDescent="0.35">
      <c r="A1899" s="13" t="s">
        <v>231</v>
      </c>
      <c r="B1899" s="11" t="s">
        <v>413</v>
      </c>
      <c r="C1899" s="11" t="s">
        <v>231</v>
      </c>
      <c r="D1899" s="7" t="s">
        <v>40</v>
      </c>
      <c r="E1899" s="13">
        <v>4147.1133365035048</v>
      </c>
      <c r="F1899" s="12">
        <v>0</v>
      </c>
      <c r="G1899" s="13">
        <v>0</v>
      </c>
      <c r="H1899" s="11">
        <v>0</v>
      </c>
      <c r="I1899" s="11">
        <v>0</v>
      </c>
      <c r="J1899" s="11">
        <v>0</v>
      </c>
      <c r="K1899" s="12">
        <v>0</v>
      </c>
      <c r="L1899" s="13">
        <v>0</v>
      </c>
      <c r="M1899" s="11">
        <v>0</v>
      </c>
      <c r="N1899" s="11">
        <v>0</v>
      </c>
      <c r="O1899" s="11">
        <v>0</v>
      </c>
      <c r="P1899" s="12">
        <v>0</v>
      </c>
    </row>
    <row r="1900" spans="1:16" x14ac:dyDescent="0.35">
      <c r="A1900" s="13" t="s">
        <v>231</v>
      </c>
      <c r="B1900" s="11" t="s">
        <v>413</v>
      </c>
      <c r="C1900" s="11" t="s">
        <v>231</v>
      </c>
      <c r="D1900" s="7" t="s">
        <v>41</v>
      </c>
      <c r="E1900" s="13">
        <v>236.05158996582009</v>
      </c>
      <c r="F1900" s="12">
        <v>0</v>
      </c>
      <c r="G1900" s="13">
        <v>0</v>
      </c>
      <c r="H1900" s="11">
        <v>0</v>
      </c>
      <c r="I1900" s="11">
        <v>0</v>
      </c>
      <c r="J1900" s="11">
        <v>0</v>
      </c>
      <c r="K1900" s="12">
        <v>0</v>
      </c>
      <c r="L1900" s="13">
        <v>0</v>
      </c>
      <c r="M1900" s="11">
        <v>0</v>
      </c>
      <c r="N1900" s="11">
        <v>0</v>
      </c>
      <c r="O1900" s="11">
        <v>0</v>
      </c>
      <c r="P1900" s="12">
        <v>0</v>
      </c>
    </row>
    <row r="1901" spans="1:16" x14ac:dyDescent="0.35">
      <c r="A1901" s="13" t="s">
        <v>231</v>
      </c>
      <c r="B1901" s="11" t="s">
        <v>413</v>
      </c>
      <c r="C1901" s="11" t="s">
        <v>231</v>
      </c>
      <c r="D1901" s="7" t="s">
        <v>106</v>
      </c>
      <c r="E1901" s="13">
        <v>194.89226853847495</v>
      </c>
      <c r="F1901" s="12">
        <v>4</v>
      </c>
      <c r="G1901" s="13">
        <v>77.956907415389992</v>
      </c>
      <c r="H1901" s="11">
        <v>0</v>
      </c>
      <c r="I1901" s="11">
        <v>0</v>
      </c>
      <c r="J1901" s="11">
        <v>0</v>
      </c>
      <c r="K1901" s="12">
        <v>77.956907415389992</v>
      </c>
      <c r="L1901" s="13">
        <v>7.7956907415389987</v>
      </c>
      <c r="M1901" s="11">
        <v>0</v>
      </c>
      <c r="N1901" s="11">
        <v>0</v>
      </c>
      <c r="O1901" s="11">
        <v>0</v>
      </c>
      <c r="P1901" s="12">
        <v>7.7956907415389987</v>
      </c>
    </row>
    <row r="1902" spans="1:16" x14ac:dyDescent="0.35">
      <c r="A1902" s="13" t="s">
        <v>231</v>
      </c>
      <c r="B1902" s="11" t="s">
        <v>413</v>
      </c>
      <c r="C1902" s="11" t="s">
        <v>231</v>
      </c>
      <c r="D1902" s="7" t="s">
        <v>226</v>
      </c>
      <c r="E1902" s="13">
        <v>4.1467056274414098</v>
      </c>
      <c r="F1902" s="12">
        <v>6</v>
      </c>
      <c r="G1902" s="13">
        <v>0</v>
      </c>
      <c r="H1902" s="11">
        <v>0</v>
      </c>
      <c r="I1902" s="11">
        <v>0</v>
      </c>
      <c r="J1902" s="11">
        <v>1.244011688232423</v>
      </c>
      <c r="K1902" s="12">
        <v>1.244011688232423</v>
      </c>
      <c r="L1902" s="13">
        <v>0</v>
      </c>
      <c r="M1902" s="11">
        <v>0</v>
      </c>
      <c r="N1902" s="11">
        <v>0</v>
      </c>
      <c r="O1902" s="11">
        <v>0</v>
      </c>
      <c r="P1902" s="12">
        <v>0</v>
      </c>
    </row>
    <row r="1903" spans="1:16" x14ac:dyDescent="0.35">
      <c r="A1903" s="13" t="s">
        <v>231</v>
      </c>
      <c r="B1903" s="11" t="s">
        <v>413</v>
      </c>
      <c r="C1903" s="11" t="s">
        <v>26</v>
      </c>
      <c r="D1903" s="7" t="s">
        <v>42</v>
      </c>
      <c r="E1903" s="13">
        <v>30.422183036804199</v>
      </c>
      <c r="F1903" s="12">
        <v>6</v>
      </c>
      <c r="G1903" s="13">
        <v>2.2816637277603151</v>
      </c>
      <c r="H1903" s="11">
        <v>2.2816637277603151</v>
      </c>
      <c r="I1903" s="11">
        <v>2.2816637277603151</v>
      </c>
      <c r="J1903" s="11">
        <v>2.2816637277603151</v>
      </c>
      <c r="K1903" s="12">
        <v>9.1266549110412605</v>
      </c>
      <c r="L1903" s="13">
        <v>0</v>
      </c>
      <c r="M1903" s="11">
        <v>0</v>
      </c>
      <c r="N1903" s="11">
        <v>0</v>
      </c>
      <c r="O1903" s="11">
        <v>0</v>
      </c>
      <c r="P1903" s="12">
        <v>0</v>
      </c>
    </row>
    <row r="1904" spans="1:16" x14ac:dyDescent="0.35">
      <c r="A1904" s="13" t="s">
        <v>231</v>
      </c>
      <c r="B1904" s="11" t="s">
        <v>413</v>
      </c>
      <c r="C1904" s="11" t="s">
        <v>231</v>
      </c>
      <c r="D1904" s="7" t="s">
        <v>42</v>
      </c>
      <c r="E1904" s="13">
        <v>452.15230495668953</v>
      </c>
      <c r="F1904" s="12">
        <v>6</v>
      </c>
      <c r="G1904" s="13">
        <v>33.911422871751718</v>
      </c>
      <c r="H1904" s="11">
        <v>33.911422871751718</v>
      </c>
      <c r="I1904" s="11">
        <v>33.911422871751718</v>
      </c>
      <c r="J1904" s="11">
        <v>33.911422871751718</v>
      </c>
      <c r="K1904" s="12">
        <v>135.64569148700687</v>
      </c>
      <c r="L1904" s="13">
        <v>0</v>
      </c>
      <c r="M1904" s="11">
        <v>0</v>
      </c>
      <c r="N1904" s="11">
        <v>0</v>
      </c>
      <c r="O1904" s="11">
        <v>0</v>
      </c>
      <c r="P1904" s="12">
        <v>0</v>
      </c>
    </row>
    <row r="1905" spans="1:16" x14ac:dyDescent="0.35">
      <c r="A1905" s="13" t="s">
        <v>231</v>
      </c>
      <c r="B1905" s="11" t="s">
        <v>413</v>
      </c>
      <c r="C1905" s="11" t="s">
        <v>231</v>
      </c>
      <c r="D1905" s="7" t="s">
        <v>43</v>
      </c>
      <c r="E1905" s="13">
        <v>4425.354056276381</v>
      </c>
      <c r="F1905" s="12">
        <v>3</v>
      </c>
      <c r="G1905" s="13">
        <v>165.9507771103643</v>
      </c>
      <c r="H1905" s="11">
        <v>165.9507771103643</v>
      </c>
      <c r="I1905" s="11">
        <v>165.9507771103643</v>
      </c>
      <c r="J1905" s="11">
        <v>165.9507771103643</v>
      </c>
      <c r="K1905" s="12">
        <v>663.8031084414572</v>
      </c>
      <c r="L1905" s="13">
        <v>0</v>
      </c>
      <c r="M1905" s="11">
        <v>0</v>
      </c>
      <c r="N1905" s="11">
        <v>0</v>
      </c>
      <c r="O1905" s="11">
        <v>0</v>
      </c>
      <c r="P1905" s="12">
        <v>0</v>
      </c>
    </row>
    <row r="1906" spans="1:16" x14ac:dyDescent="0.35">
      <c r="A1906" s="13" t="s">
        <v>231</v>
      </c>
      <c r="B1906" s="11" t="s">
        <v>413</v>
      </c>
      <c r="C1906" s="11" t="s">
        <v>231</v>
      </c>
      <c r="D1906" s="7" t="s">
        <v>268</v>
      </c>
      <c r="E1906" s="13">
        <v>9.5736613273620588</v>
      </c>
      <c r="F1906" s="12">
        <v>0</v>
      </c>
      <c r="G1906" s="13">
        <v>0</v>
      </c>
      <c r="H1906" s="11">
        <v>0</v>
      </c>
      <c r="I1906" s="11">
        <v>0</v>
      </c>
      <c r="J1906" s="11">
        <v>0</v>
      </c>
      <c r="K1906" s="12">
        <v>0</v>
      </c>
      <c r="L1906" s="13">
        <v>0</v>
      </c>
      <c r="M1906" s="11">
        <v>0</v>
      </c>
      <c r="N1906" s="11">
        <v>0</v>
      </c>
      <c r="O1906" s="11">
        <v>0</v>
      </c>
      <c r="P1906" s="12">
        <v>0</v>
      </c>
    </row>
    <row r="1907" spans="1:16" x14ac:dyDescent="0.35">
      <c r="A1907" s="13" t="s">
        <v>231</v>
      </c>
      <c r="B1907" s="11" t="s">
        <v>413</v>
      </c>
      <c r="C1907" s="11" t="s">
        <v>231</v>
      </c>
      <c r="D1907" s="7" t="s">
        <v>239</v>
      </c>
      <c r="E1907" s="13">
        <v>7.7666430473327601</v>
      </c>
      <c r="F1907" s="12">
        <v>0</v>
      </c>
      <c r="G1907" s="13">
        <v>0</v>
      </c>
      <c r="H1907" s="11">
        <v>0</v>
      </c>
      <c r="I1907" s="11">
        <v>0</v>
      </c>
      <c r="J1907" s="11">
        <v>0</v>
      </c>
      <c r="K1907" s="12">
        <v>0</v>
      </c>
      <c r="L1907" s="13">
        <v>0</v>
      </c>
      <c r="M1907" s="11">
        <v>0</v>
      </c>
      <c r="N1907" s="11">
        <v>0</v>
      </c>
      <c r="O1907" s="11">
        <v>0</v>
      </c>
      <c r="P1907" s="12">
        <v>0</v>
      </c>
    </row>
    <row r="1908" spans="1:16" x14ac:dyDescent="0.35">
      <c r="A1908" s="13" t="s">
        <v>231</v>
      </c>
      <c r="B1908" s="11" t="s">
        <v>413</v>
      </c>
      <c r="C1908" s="11" t="s">
        <v>231</v>
      </c>
      <c r="D1908" s="7" t="s">
        <v>173</v>
      </c>
      <c r="E1908" s="13">
        <v>62.650659561157262</v>
      </c>
      <c r="F1908" s="12">
        <v>5</v>
      </c>
      <c r="G1908" s="13">
        <v>0</v>
      </c>
      <c r="H1908" s="11">
        <v>0</v>
      </c>
      <c r="I1908" s="11">
        <v>0</v>
      </c>
      <c r="J1908" s="11">
        <v>62.650659561157262</v>
      </c>
      <c r="K1908" s="12">
        <v>62.650659561157262</v>
      </c>
      <c r="L1908" s="13">
        <v>0</v>
      </c>
      <c r="M1908" s="11">
        <v>0</v>
      </c>
      <c r="N1908" s="11">
        <v>0</v>
      </c>
      <c r="O1908" s="11">
        <v>0</v>
      </c>
      <c r="P1908" s="12">
        <v>0</v>
      </c>
    </row>
    <row r="1909" spans="1:16" x14ac:dyDescent="0.35">
      <c r="A1909" s="13" t="s">
        <v>231</v>
      </c>
      <c r="B1909" s="11" t="s">
        <v>413</v>
      </c>
      <c r="C1909" s="11" t="s">
        <v>231</v>
      </c>
      <c r="D1909" s="7" t="s">
        <v>83</v>
      </c>
      <c r="E1909" s="13">
        <v>102.91653156280519</v>
      </c>
      <c r="F1909" s="12">
        <v>4</v>
      </c>
      <c r="G1909" s="13">
        <v>13.173316040039065</v>
      </c>
      <c r="H1909" s="11">
        <v>19.759974060058596</v>
      </c>
      <c r="I1909" s="11">
        <v>0</v>
      </c>
      <c r="J1909" s="11">
        <v>0</v>
      </c>
      <c r="K1909" s="12">
        <v>32.933290100097665</v>
      </c>
      <c r="L1909" s="13">
        <v>0</v>
      </c>
      <c r="M1909" s="11">
        <v>0</v>
      </c>
      <c r="N1909" s="11">
        <v>0</v>
      </c>
      <c r="O1909" s="11">
        <v>0</v>
      </c>
      <c r="P1909" s="12">
        <v>0</v>
      </c>
    </row>
    <row r="1910" spans="1:16" x14ac:dyDescent="0.35">
      <c r="A1910" s="13" t="s">
        <v>231</v>
      </c>
      <c r="B1910" s="11" t="s">
        <v>413</v>
      </c>
      <c r="C1910" s="11" t="s">
        <v>26</v>
      </c>
      <c r="D1910" s="7" t="s">
        <v>45</v>
      </c>
      <c r="E1910" s="13">
        <v>113.1905294656753</v>
      </c>
      <c r="F1910" s="12">
        <v>1.25</v>
      </c>
      <c r="G1910" s="13">
        <v>14.148816183209412</v>
      </c>
      <c r="H1910" s="11">
        <v>0</v>
      </c>
      <c r="I1910" s="11">
        <v>0</v>
      </c>
      <c r="J1910" s="11">
        <v>0</v>
      </c>
      <c r="K1910" s="12">
        <v>14.148816183209412</v>
      </c>
      <c r="L1910" s="13">
        <v>1.4148816183209414</v>
      </c>
      <c r="M1910" s="11">
        <v>0</v>
      </c>
      <c r="N1910" s="11">
        <v>0</v>
      </c>
      <c r="O1910" s="11">
        <v>0</v>
      </c>
      <c r="P1910" s="12">
        <v>1.4148816183209414</v>
      </c>
    </row>
    <row r="1911" spans="1:16" x14ac:dyDescent="0.35">
      <c r="A1911" s="13" t="s">
        <v>231</v>
      </c>
      <c r="B1911" s="11" t="s">
        <v>413</v>
      </c>
      <c r="C1911" s="11" t="s">
        <v>231</v>
      </c>
      <c r="D1911" s="7" t="s">
        <v>45</v>
      </c>
      <c r="E1911" s="13">
        <v>1803.3994632363313</v>
      </c>
      <c r="F1911" s="12">
        <v>1.25</v>
      </c>
      <c r="G1911" s="13">
        <v>225.42493290454141</v>
      </c>
      <c r="H1911" s="11">
        <v>0</v>
      </c>
      <c r="I1911" s="11">
        <v>0</v>
      </c>
      <c r="J1911" s="11">
        <v>0</v>
      </c>
      <c r="K1911" s="12">
        <v>225.42493290454141</v>
      </c>
      <c r="L1911" s="13">
        <v>22.542493290454143</v>
      </c>
      <c r="M1911" s="11">
        <v>0</v>
      </c>
      <c r="N1911" s="11">
        <v>0</v>
      </c>
      <c r="O1911" s="11">
        <v>0</v>
      </c>
      <c r="P1911" s="12">
        <v>22.542493290454143</v>
      </c>
    </row>
    <row r="1912" spans="1:16" x14ac:dyDescent="0.35">
      <c r="A1912" s="13" t="s">
        <v>231</v>
      </c>
      <c r="B1912" s="11" t="s">
        <v>413</v>
      </c>
      <c r="C1912" s="11" t="s">
        <v>26</v>
      </c>
      <c r="D1912" s="7" t="s">
        <v>46</v>
      </c>
      <c r="E1912" s="13">
        <v>178.82865190505987</v>
      </c>
      <c r="F1912" s="12">
        <v>1.25</v>
      </c>
      <c r="G1912" s="13">
        <v>11.176790744066242</v>
      </c>
      <c r="H1912" s="11">
        <v>0</v>
      </c>
      <c r="I1912" s="11">
        <v>0</v>
      </c>
      <c r="J1912" s="11">
        <v>0</v>
      </c>
      <c r="K1912" s="12">
        <v>11.176790744066242</v>
      </c>
      <c r="L1912" s="13">
        <v>89.414325952529936</v>
      </c>
      <c r="M1912" s="11">
        <v>0</v>
      </c>
      <c r="N1912" s="11">
        <v>0</v>
      </c>
      <c r="O1912" s="11">
        <v>0</v>
      </c>
      <c r="P1912" s="12">
        <v>89.414325952529936</v>
      </c>
    </row>
    <row r="1913" spans="1:16" x14ac:dyDescent="0.35">
      <c r="A1913" s="13" t="s">
        <v>231</v>
      </c>
      <c r="B1913" s="11" t="s">
        <v>413</v>
      </c>
      <c r="C1913" s="11" t="s">
        <v>231</v>
      </c>
      <c r="D1913" s="7" t="s">
        <v>46</v>
      </c>
      <c r="E1913" s="13">
        <v>800.3467543423169</v>
      </c>
      <c r="F1913" s="12">
        <v>1.25</v>
      </c>
      <c r="G1913" s="13">
        <v>50.021672146394806</v>
      </c>
      <c r="H1913" s="11">
        <v>0</v>
      </c>
      <c r="I1913" s="11">
        <v>0</v>
      </c>
      <c r="J1913" s="11">
        <v>0</v>
      </c>
      <c r="K1913" s="12">
        <v>50.021672146394806</v>
      </c>
      <c r="L1913" s="13">
        <v>400.17337717115845</v>
      </c>
      <c r="M1913" s="11">
        <v>0</v>
      </c>
      <c r="N1913" s="11">
        <v>0</v>
      </c>
      <c r="O1913" s="11">
        <v>0</v>
      </c>
      <c r="P1913" s="12">
        <v>400.17337717115845</v>
      </c>
    </row>
    <row r="1914" spans="1:16" x14ac:dyDescent="0.35">
      <c r="A1914" s="13" t="s">
        <v>231</v>
      </c>
      <c r="B1914" s="11" t="s">
        <v>413</v>
      </c>
      <c r="C1914" s="11" t="s">
        <v>231</v>
      </c>
      <c r="D1914" s="7" t="s">
        <v>367</v>
      </c>
      <c r="E1914" s="13">
        <v>2.0038633346557599</v>
      </c>
      <c r="F1914" s="12">
        <v>0</v>
      </c>
      <c r="G1914" s="13">
        <v>0</v>
      </c>
      <c r="H1914" s="11">
        <v>0</v>
      </c>
      <c r="I1914" s="11">
        <v>0</v>
      </c>
      <c r="J1914" s="11">
        <v>0</v>
      </c>
      <c r="K1914" s="12">
        <v>0</v>
      </c>
      <c r="L1914" s="13">
        <v>0</v>
      </c>
      <c r="M1914" s="11">
        <v>0</v>
      </c>
      <c r="N1914" s="11">
        <v>0</v>
      </c>
      <c r="O1914" s="11">
        <v>0</v>
      </c>
      <c r="P1914" s="12">
        <v>0</v>
      </c>
    </row>
    <row r="1915" spans="1:16" x14ac:dyDescent="0.35">
      <c r="A1915" s="13" t="s">
        <v>231</v>
      </c>
      <c r="B1915" s="11" t="s">
        <v>413</v>
      </c>
      <c r="C1915" s="11" t="s">
        <v>231</v>
      </c>
      <c r="D1915" s="7" t="s">
        <v>47</v>
      </c>
      <c r="E1915" s="13">
        <v>2049.7117544412613</v>
      </c>
      <c r="F1915" s="12">
        <v>0</v>
      </c>
      <c r="G1915" s="13">
        <v>0</v>
      </c>
      <c r="H1915" s="11">
        <v>0</v>
      </c>
      <c r="I1915" s="11">
        <v>0</v>
      </c>
      <c r="J1915" s="11">
        <v>0</v>
      </c>
      <c r="K1915" s="12">
        <v>0</v>
      </c>
      <c r="L1915" s="13">
        <v>0</v>
      </c>
      <c r="M1915" s="11">
        <v>0</v>
      </c>
      <c r="N1915" s="11">
        <v>0</v>
      </c>
      <c r="O1915" s="11">
        <v>0</v>
      </c>
      <c r="P1915" s="12">
        <v>0</v>
      </c>
    </row>
    <row r="1916" spans="1:16" x14ac:dyDescent="0.35">
      <c r="A1916" s="13" t="s">
        <v>231</v>
      </c>
      <c r="B1916" s="11" t="s">
        <v>413</v>
      </c>
      <c r="C1916" s="11" t="s">
        <v>231</v>
      </c>
      <c r="D1916" s="7" t="s">
        <v>49</v>
      </c>
      <c r="E1916" s="13">
        <v>46.688246726989703</v>
      </c>
      <c r="F1916" s="12">
        <v>0</v>
      </c>
      <c r="G1916" s="13">
        <v>0</v>
      </c>
      <c r="H1916" s="11">
        <v>0</v>
      </c>
      <c r="I1916" s="11">
        <v>0</v>
      </c>
      <c r="J1916" s="11">
        <v>0</v>
      </c>
      <c r="K1916" s="12">
        <v>0</v>
      </c>
      <c r="L1916" s="13">
        <v>0</v>
      </c>
      <c r="M1916" s="11">
        <v>0</v>
      </c>
      <c r="N1916" s="11">
        <v>0</v>
      </c>
      <c r="O1916" s="11">
        <v>0</v>
      </c>
      <c r="P1916" s="12">
        <v>0</v>
      </c>
    </row>
    <row r="1917" spans="1:16" x14ac:dyDescent="0.35">
      <c r="A1917" s="13" t="s">
        <v>231</v>
      </c>
      <c r="B1917" s="11" t="s">
        <v>413</v>
      </c>
      <c r="C1917" s="11" t="s">
        <v>231</v>
      </c>
      <c r="D1917" s="7" t="s">
        <v>50</v>
      </c>
      <c r="E1917" s="13">
        <v>690.12517106533039</v>
      </c>
      <c r="F1917" s="12">
        <v>0.3</v>
      </c>
      <c r="G1917" s="13">
        <v>0</v>
      </c>
      <c r="H1917" s="11">
        <v>0</v>
      </c>
      <c r="I1917" s="11">
        <v>0</v>
      </c>
      <c r="J1917" s="11">
        <v>4.1407510263919827</v>
      </c>
      <c r="K1917" s="12">
        <v>4.1407510263919827</v>
      </c>
      <c r="L1917" s="13">
        <v>0</v>
      </c>
      <c r="M1917" s="11">
        <v>0</v>
      </c>
      <c r="N1917" s="11">
        <v>0</v>
      </c>
      <c r="O1917" s="11">
        <v>0</v>
      </c>
      <c r="P1917" s="12">
        <v>0</v>
      </c>
    </row>
    <row r="1918" spans="1:16" x14ac:dyDescent="0.35">
      <c r="A1918" s="13" t="s">
        <v>231</v>
      </c>
      <c r="B1918" s="11" t="s">
        <v>413</v>
      </c>
      <c r="C1918" s="11" t="s">
        <v>231</v>
      </c>
      <c r="D1918" s="7" t="s">
        <v>174</v>
      </c>
      <c r="E1918" s="13">
        <v>179.52603840827936</v>
      </c>
      <c r="F1918" s="12">
        <v>4</v>
      </c>
      <c r="G1918" s="13">
        <v>17.952603840827937</v>
      </c>
      <c r="H1918" s="11">
        <v>17.952603840827937</v>
      </c>
      <c r="I1918" s="11">
        <v>17.952603840827937</v>
      </c>
      <c r="J1918" s="11">
        <v>17.952603840827937</v>
      </c>
      <c r="K1918" s="12">
        <v>71.810415363311748</v>
      </c>
      <c r="L1918" s="13">
        <v>0</v>
      </c>
      <c r="M1918" s="11">
        <v>0</v>
      </c>
      <c r="N1918" s="11">
        <v>0</v>
      </c>
      <c r="O1918" s="11">
        <v>0</v>
      </c>
      <c r="P1918" s="12">
        <v>0</v>
      </c>
    </row>
    <row r="1919" spans="1:16" x14ac:dyDescent="0.35">
      <c r="A1919" s="13" t="s">
        <v>231</v>
      </c>
      <c r="B1919" s="11" t="s">
        <v>413</v>
      </c>
      <c r="C1919" s="11" t="s">
        <v>231</v>
      </c>
      <c r="D1919" s="7" t="s">
        <v>419</v>
      </c>
      <c r="E1919" s="13">
        <v>1.6203556060791</v>
      </c>
      <c r="F1919" s="12">
        <v>0</v>
      </c>
      <c r="G1919" s="13">
        <v>0</v>
      </c>
      <c r="H1919" s="11">
        <v>0</v>
      </c>
      <c r="I1919" s="11">
        <v>0</v>
      </c>
      <c r="J1919" s="11">
        <v>0</v>
      </c>
      <c r="K1919" s="12">
        <v>0</v>
      </c>
      <c r="L1919" s="13">
        <v>0</v>
      </c>
      <c r="M1919" s="11">
        <v>0</v>
      </c>
      <c r="N1919" s="11">
        <v>0</v>
      </c>
      <c r="O1919" s="11">
        <v>0</v>
      </c>
      <c r="P1919" s="12">
        <v>0</v>
      </c>
    </row>
    <row r="1920" spans="1:16" x14ac:dyDescent="0.35">
      <c r="A1920" s="13" t="s">
        <v>231</v>
      </c>
      <c r="B1920" s="11" t="s">
        <v>413</v>
      </c>
      <c r="C1920" s="11" t="s">
        <v>231</v>
      </c>
      <c r="D1920" s="7" t="s">
        <v>84</v>
      </c>
      <c r="E1920" s="13">
        <v>16.233991742134091</v>
      </c>
      <c r="F1920" s="12">
        <v>5</v>
      </c>
      <c r="G1920" s="13">
        <v>0</v>
      </c>
      <c r="H1920" s="11">
        <v>0</v>
      </c>
      <c r="I1920" s="11">
        <v>0</v>
      </c>
      <c r="J1920" s="11">
        <v>4.0584979355335227</v>
      </c>
      <c r="K1920" s="12">
        <v>4.0584979355335227</v>
      </c>
      <c r="L1920" s="13">
        <v>0</v>
      </c>
      <c r="M1920" s="11">
        <v>0</v>
      </c>
      <c r="N1920" s="11">
        <v>0</v>
      </c>
      <c r="O1920" s="11">
        <v>0.81169958710670453</v>
      </c>
      <c r="P1920" s="12">
        <v>0.81169958710670453</v>
      </c>
    </row>
    <row r="1921" spans="1:16" x14ac:dyDescent="0.35">
      <c r="A1921" s="13" t="s">
        <v>231</v>
      </c>
      <c r="B1921" s="11" t="s">
        <v>413</v>
      </c>
      <c r="C1921" s="11" t="s">
        <v>231</v>
      </c>
      <c r="D1921" s="7" t="s">
        <v>343</v>
      </c>
      <c r="E1921" s="13">
        <v>2.35950803756714</v>
      </c>
      <c r="F1921" s="12">
        <v>0</v>
      </c>
      <c r="G1921" s="13">
        <v>0</v>
      </c>
      <c r="H1921" s="11">
        <v>0</v>
      </c>
      <c r="I1921" s="11">
        <v>0</v>
      </c>
      <c r="J1921" s="11">
        <v>0</v>
      </c>
      <c r="K1921" s="12">
        <v>0</v>
      </c>
      <c r="L1921" s="13">
        <v>0</v>
      </c>
      <c r="M1921" s="11">
        <v>0</v>
      </c>
      <c r="N1921" s="11">
        <v>0</v>
      </c>
      <c r="O1921" s="11">
        <v>0</v>
      </c>
      <c r="P1921" s="12">
        <v>0</v>
      </c>
    </row>
    <row r="1922" spans="1:16" x14ac:dyDescent="0.35">
      <c r="A1922" s="13" t="s">
        <v>231</v>
      </c>
      <c r="B1922" s="11" t="s">
        <v>413</v>
      </c>
      <c r="C1922" s="11" t="s">
        <v>231</v>
      </c>
      <c r="D1922" s="7" t="s">
        <v>52</v>
      </c>
      <c r="E1922" s="13">
        <v>52.745007514953691</v>
      </c>
      <c r="F1922" s="12">
        <v>4.5</v>
      </c>
      <c r="G1922" s="13">
        <v>4.7470506763458333</v>
      </c>
      <c r="H1922" s="11">
        <v>7.1205760145187487</v>
      </c>
      <c r="I1922" s="11">
        <v>0</v>
      </c>
      <c r="J1922" s="11">
        <v>0</v>
      </c>
      <c r="K1922" s="12">
        <v>11.867626690864583</v>
      </c>
      <c r="L1922" s="13">
        <v>0</v>
      </c>
      <c r="M1922" s="11">
        <v>0</v>
      </c>
      <c r="N1922" s="11">
        <v>0</v>
      </c>
      <c r="O1922" s="11">
        <v>0</v>
      </c>
      <c r="P1922" s="12">
        <v>0</v>
      </c>
    </row>
    <row r="1923" spans="1:16" x14ac:dyDescent="0.35">
      <c r="A1923" s="13" t="s">
        <v>231</v>
      </c>
      <c r="B1923" s="11" t="s">
        <v>413</v>
      </c>
      <c r="C1923" s="11" t="s">
        <v>231</v>
      </c>
      <c r="D1923" s="7" t="s">
        <v>420</v>
      </c>
      <c r="E1923" s="13">
        <v>9.4761219024658203</v>
      </c>
      <c r="F1923" s="12">
        <v>0</v>
      </c>
      <c r="G1923" s="13">
        <v>0</v>
      </c>
      <c r="H1923" s="11">
        <v>0</v>
      </c>
      <c r="I1923" s="11">
        <v>0</v>
      </c>
      <c r="J1923" s="11">
        <v>0</v>
      </c>
      <c r="K1923" s="12">
        <v>0</v>
      </c>
      <c r="L1923" s="13">
        <v>0</v>
      </c>
      <c r="M1923" s="11">
        <v>0</v>
      </c>
      <c r="N1923" s="11">
        <v>0</v>
      </c>
      <c r="O1923" s="11">
        <v>0</v>
      </c>
      <c r="P1923" s="12">
        <v>0</v>
      </c>
    </row>
    <row r="1924" spans="1:16" x14ac:dyDescent="0.35">
      <c r="A1924" s="13" t="s">
        <v>231</v>
      </c>
      <c r="B1924" s="11" t="s">
        <v>413</v>
      </c>
      <c r="C1924" s="11" t="s">
        <v>231</v>
      </c>
      <c r="D1924" s="7" t="s">
        <v>86</v>
      </c>
      <c r="E1924" s="13">
        <v>226.85373461246485</v>
      </c>
      <c r="F1924" s="12">
        <v>0</v>
      </c>
      <c r="G1924" s="13">
        <v>0</v>
      </c>
      <c r="H1924" s="11">
        <v>0</v>
      </c>
      <c r="I1924" s="11">
        <v>0</v>
      </c>
      <c r="J1924" s="11">
        <v>0</v>
      </c>
      <c r="K1924" s="12">
        <v>0</v>
      </c>
      <c r="L1924" s="13">
        <v>0</v>
      </c>
      <c r="M1924" s="11">
        <v>0</v>
      </c>
      <c r="N1924" s="11">
        <v>0</v>
      </c>
      <c r="O1924" s="11">
        <v>0</v>
      </c>
      <c r="P1924" s="12">
        <v>0</v>
      </c>
    </row>
    <row r="1925" spans="1:16" x14ac:dyDescent="0.35">
      <c r="A1925" s="13" t="s">
        <v>231</v>
      </c>
      <c r="B1925" s="11" t="s">
        <v>413</v>
      </c>
      <c r="C1925" s="11" t="s">
        <v>231</v>
      </c>
      <c r="D1925" s="7" t="s">
        <v>133</v>
      </c>
      <c r="E1925" s="13">
        <v>148.20316600799569</v>
      </c>
      <c r="F1925" s="12">
        <v>3</v>
      </c>
      <c r="G1925" s="13">
        <v>11.115237450599679</v>
      </c>
      <c r="H1925" s="11">
        <v>11.115237450599679</v>
      </c>
      <c r="I1925" s="11">
        <v>11.115237450599679</v>
      </c>
      <c r="J1925" s="11">
        <v>11.115237450599679</v>
      </c>
      <c r="K1925" s="12">
        <v>44.460949802398716</v>
      </c>
      <c r="L1925" s="13">
        <v>0</v>
      </c>
      <c r="M1925" s="11">
        <v>0</v>
      </c>
      <c r="N1925" s="11">
        <v>0</v>
      </c>
      <c r="O1925" s="11">
        <v>0</v>
      </c>
      <c r="P1925" s="12">
        <v>0</v>
      </c>
    </row>
    <row r="1926" spans="1:16" x14ac:dyDescent="0.35">
      <c r="A1926" s="13" t="s">
        <v>231</v>
      </c>
      <c r="B1926" s="11" t="s">
        <v>413</v>
      </c>
      <c r="C1926" s="11" t="s">
        <v>231</v>
      </c>
      <c r="D1926" s="7" t="s">
        <v>88</v>
      </c>
      <c r="E1926" s="13">
        <v>94.533502042293534</v>
      </c>
      <c r="F1926" s="12">
        <v>6</v>
      </c>
      <c r="G1926" s="13">
        <v>14.180025306344032</v>
      </c>
      <c r="H1926" s="11">
        <v>14.180025306344032</v>
      </c>
      <c r="I1926" s="11">
        <v>14.180025306344032</v>
      </c>
      <c r="J1926" s="11">
        <v>14.180025306344032</v>
      </c>
      <c r="K1926" s="12">
        <v>56.720101225376126</v>
      </c>
      <c r="L1926" s="13">
        <v>0</v>
      </c>
      <c r="M1926" s="11">
        <v>0</v>
      </c>
      <c r="N1926" s="11">
        <v>0</v>
      </c>
      <c r="O1926" s="11">
        <v>0</v>
      </c>
      <c r="P1926" s="12">
        <v>0</v>
      </c>
    </row>
    <row r="1927" spans="1:16" x14ac:dyDescent="0.35">
      <c r="A1927" s="13" t="s">
        <v>231</v>
      </c>
      <c r="B1927" s="11" t="s">
        <v>413</v>
      </c>
      <c r="C1927" s="11" t="s">
        <v>231</v>
      </c>
      <c r="D1927" s="7" t="s">
        <v>53</v>
      </c>
      <c r="E1927" s="13">
        <v>432.7046525776384</v>
      </c>
      <c r="F1927" s="12">
        <v>3</v>
      </c>
      <c r="G1927" s="13">
        <v>32.452848943322884</v>
      </c>
      <c r="H1927" s="11">
        <v>32.452848943322884</v>
      </c>
      <c r="I1927" s="11">
        <v>32.452848943322884</v>
      </c>
      <c r="J1927" s="11">
        <v>32.452848943322884</v>
      </c>
      <c r="K1927" s="12">
        <v>129.81139577329154</v>
      </c>
      <c r="L1927" s="13">
        <v>0</v>
      </c>
      <c r="M1927" s="11">
        <v>0</v>
      </c>
      <c r="N1927" s="11">
        <v>0</v>
      </c>
      <c r="O1927" s="11">
        <v>0</v>
      </c>
      <c r="P1927" s="12">
        <v>0</v>
      </c>
    </row>
    <row r="1928" spans="1:16" x14ac:dyDescent="0.35">
      <c r="A1928" s="13" t="s">
        <v>231</v>
      </c>
      <c r="B1928" s="11" t="s">
        <v>413</v>
      </c>
      <c r="C1928" s="11" t="s">
        <v>231</v>
      </c>
      <c r="D1928" s="7" t="s">
        <v>56</v>
      </c>
      <c r="E1928" s="13">
        <v>36.969295740127578</v>
      </c>
      <c r="F1928" s="12">
        <v>6</v>
      </c>
      <c r="G1928" s="13">
        <v>0</v>
      </c>
      <c r="H1928" s="11">
        <v>22.181577444076549</v>
      </c>
      <c r="I1928" s="11">
        <v>0</v>
      </c>
      <c r="J1928" s="11">
        <v>0</v>
      </c>
      <c r="K1928" s="12">
        <v>22.181577444076549</v>
      </c>
      <c r="L1928" s="13">
        <v>0</v>
      </c>
      <c r="M1928" s="11">
        <v>2.2181577444076548</v>
      </c>
      <c r="N1928" s="11">
        <v>0</v>
      </c>
      <c r="O1928" s="11">
        <v>0</v>
      </c>
      <c r="P1928" s="12">
        <v>2.2181577444076548</v>
      </c>
    </row>
    <row r="1929" spans="1:16" x14ac:dyDescent="0.35">
      <c r="A1929" s="13" t="s">
        <v>231</v>
      </c>
      <c r="B1929" s="11" t="s">
        <v>413</v>
      </c>
      <c r="C1929" s="11" t="s">
        <v>231</v>
      </c>
      <c r="D1929" s="7" t="s">
        <v>185</v>
      </c>
      <c r="E1929" s="13">
        <v>24.84988069534301</v>
      </c>
      <c r="F1929" s="12">
        <v>3</v>
      </c>
      <c r="G1929" s="13">
        <v>0</v>
      </c>
      <c r="H1929" s="11">
        <v>7.4549642086029042</v>
      </c>
      <c r="I1929" s="11">
        <v>0</v>
      </c>
      <c r="J1929" s="11">
        <v>0</v>
      </c>
      <c r="K1929" s="12">
        <v>7.4549642086029042</v>
      </c>
      <c r="L1929" s="13">
        <v>0</v>
      </c>
      <c r="M1929" s="11">
        <v>0.74549642086029033</v>
      </c>
      <c r="N1929" s="11">
        <v>0</v>
      </c>
      <c r="O1929" s="11">
        <v>0</v>
      </c>
      <c r="P1929" s="12">
        <v>0.74549642086029033</v>
      </c>
    </row>
    <row r="1930" spans="1:16" x14ac:dyDescent="0.35">
      <c r="A1930" s="13" t="s">
        <v>231</v>
      </c>
      <c r="B1930" s="11" t="s">
        <v>413</v>
      </c>
      <c r="C1930" s="11" t="s">
        <v>231</v>
      </c>
      <c r="D1930" s="7" t="s">
        <v>201</v>
      </c>
      <c r="E1930" s="13">
        <v>6.4159383773803702</v>
      </c>
      <c r="F1930" s="12">
        <v>3</v>
      </c>
      <c r="G1930" s="13">
        <v>0</v>
      </c>
      <c r="H1930" s="11">
        <v>1.9247815132141113</v>
      </c>
      <c r="I1930" s="11">
        <v>0</v>
      </c>
      <c r="J1930" s="11">
        <v>0</v>
      </c>
      <c r="K1930" s="12">
        <v>1.9247815132141113</v>
      </c>
      <c r="L1930" s="13">
        <v>0</v>
      </c>
      <c r="M1930" s="11">
        <v>0.19247815132141111</v>
      </c>
      <c r="N1930" s="11">
        <v>0</v>
      </c>
      <c r="O1930" s="11">
        <v>0</v>
      </c>
      <c r="P1930" s="12">
        <v>0.19247815132141111</v>
      </c>
    </row>
    <row r="1931" spans="1:16" x14ac:dyDescent="0.35">
      <c r="A1931" s="13" t="s">
        <v>231</v>
      </c>
      <c r="B1931" s="11" t="s">
        <v>413</v>
      </c>
      <c r="C1931" s="11" t="s">
        <v>231</v>
      </c>
      <c r="D1931" s="7" t="s">
        <v>57</v>
      </c>
      <c r="E1931" s="13">
        <v>676.68108385801327</v>
      </c>
      <c r="F1931" s="12">
        <v>0</v>
      </c>
      <c r="G1931" s="13">
        <v>0</v>
      </c>
      <c r="H1931" s="11">
        <v>0</v>
      </c>
      <c r="I1931" s="11">
        <v>0</v>
      </c>
      <c r="J1931" s="11">
        <v>0</v>
      </c>
      <c r="K1931" s="12">
        <v>0</v>
      </c>
      <c r="L1931" s="13">
        <v>0</v>
      </c>
      <c r="M1931" s="11">
        <v>0</v>
      </c>
      <c r="N1931" s="11">
        <v>0</v>
      </c>
      <c r="O1931" s="11">
        <v>0</v>
      </c>
      <c r="P1931" s="12">
        <v>0</v>
      </c>
    </row>
    <row r="1932" spans="1:16" x14ac:dyDescent="0.35">
      <c r="A1932" s="13" t="s">
        <v>231</v>
      </c>
      <c r="B1932" s="11" t="s">
        <v>413</v>
      </c>
      <c r="C1932" s="11" t="s">
        <v>231</v>
      </c>
      <c r="D1932" s="7" t="s">
        <v>421</v>
      </c>
      <c r="E1932" s="13">
        <v>1.14350521564484</v>
      </c>
      <c r="F1932" s="12">
        <v>0</v>
      </c>
      <c r="G1932" s="13">
        <v>0</v>
      </c>
      <c r="H1932" s="11">
        <v>0</v>
      </c>
      <c r="I1932" s="11">
        <v>0</v>
      </c>
      <c r="J1932" s="11">
        <v>0</v>
      </c>
      <c r="K1932" s="12">
        <v>0</v>
      </c>
      <c r="L1932" s="13">
        <v>0</v>
      </c>
      <c r="M1932" s="11">
        <v>0</v>
      </c>
      <c r="N1932" s="11">
        <v>0</v>
      </c>
      <c r="O1932" s="11">
        <v>0</v>
      </c>
      <c r="P1932" s="12">
        <v>0</v>
      </c>
    </row>
    <row r="1933" spans="1:16" x14ac:dyDescent="0.35">
      <c r="A1933" s="13" t="s">
        <v>231</v>
      </c>
      <c r="B1933" s="11" t="s">
        <v>413</v>
      </c>
      <c r="C1933" s="11" t="s">
        <v>231</v>
      </c>
      <c r="D1933" s="7" t="s">
        <v>350</v>
      </c>
      <c r="E1933" s="13">
        <v>10.528637886047401</v>
      </c>
      <c r="F1933" s="12">
        <v>0</v>
      </c>
      <c r="G1933" s="13">
        <v>0</v>
      </c>
      <c r="H1933" s="11">
        <v>0</v>
      </c>
      <c r="I1933" s="11">
        <v>0</v>
      </c>
      <c r="J1933" s="11">
        <v>0</v>
      </c>
      <c r="K1933" s="12">
        <v>0</v>
      </c>
      <c r="L1933" s="13">
        <v>0</v>
      </c>
      <c r="M1933" s="11">
        <v>0</v>
      </c>
      <c r="N1933" s="11">
        <v>0</v>
      </c>
      <c r="O1933" s="11">
        <v>0</v>
      </c>
      <c r="P1933" s="12">
        <v>0</v>
      </c>
    </row>
    <row r="1934" spans="1:16" x14ac:dyDescent="0.35">
      <c r="A1934" s="13" t="s">
        <v>231</v>
      </c>
      <c r="B1934" s="11" t="s">
        <v>413</v>
      </c>
      <c r="C1934" s="11" t="s">
        <v>231</v>
      </c>
      <c r="D1934" s="7" t="s">
        <v>89</v>
      </c>
      <c r="E1934" s="13">
        <v>175.00810825824743</v>
      </c>
      <c r="F1934" s="12">
        <v>5</v>
      </c>
      <c r="G1934" s="13">
        <v>17.500810825824747</v>
      </c>
      <c r="H1934" s="11">
        <v>26.251216238737115</v>
      </c>
      <c r="I1934" s="11">
        <v>0</v>
      </c>
      <c r="J1934" s="11">
        <v>0</v>
      </c>
      <c r="K1934" s="12">
        <v>43.752027064561858</v>
      </c>
      <c r="L1934" s="13">
        <v>0</v>
      </c>
      <c r="M1934" s="11">
        <v>0</v>
      </c>
      <c r="N1934" s="11">
        <v>0</v>
      </c>
      <c r="O1934" s="11">
        <v>0</v>
      </c>
      <c r="P1934" s="12">
        <v>0</v>
      </c>
    </row>
    <row r="1935" spans="1:16" x14ac:dyDescent="0.35">
      <c r="A1935" s="13" t="s">
        <v>231</v>
      </c>
      <c r="B1935" s="11" t="s">
        <v>413</v>
      </c>
      <c r="C1935" s="11" t="s">
        <v>231</v>
      </c>
      <c r="D1935" s="7" t="s">
        <v>422</v>
      </c>
      <c r="E1935" s="13">
        <v>16.459056377410889</v>
      </c>
      <c r="F1935" s="12">
        <v>0</v>
      </c>
      <c r="G1935" s="13">
        <v>0</v>
      </c>
      <c r="H1935" s="11">
        <v>0</v>
      </c>
      <c r="I1935" s="11">
        <v>0</v>
      </c>
      <c r="J1935" s="11">
        <v>0</v>
      </c>
      <c r="K1935" s="12">
        <v>0</v>
      </c>
      <c r="L1935" s="13">
        <v>0</v>
      </c>
      <c r="M1935" s="11">
        <v>0</v>
      </c>
      <c r="N1935" s="11">
        <v>0</v>
      </c>
      <c r="O1935" s="11">
        <v>0</v>
      </c>
      <c r="P1935" s="12">
        <v>0</v>
      </c>
    </row>
    <row r="1936" spans="1:16" x14ac:dyDescent="0.35">
      <c r="A1936" s="13" t="s">
        <v>231</v>
      </c>
      <c r="B1936" s="11" t="s">
        <v>413</v>
      </c>
      <c r="C1936" s="11" t="s">
        <v>231</v>
      </c>
      <c r="D1936" s="7" t="s">
        <v>423</v>
      </c>
      <c r="E1936" s="13">
        <v>22.285688638687141</v>
      </c>
      <c r="F1936" s="12">
        <v>0</v>
      </c>
      <c r="G1936" s="13">
        <v>0</v>
      </c>
      <c r="H1936" s="11">
        <v>0</v>
      </c>
      <c r="I1936" s="11">
        <v>0</v>
      </c>
      <c r="J1936" s="11">
        <v>0</v>
      </c>
      <c r="K1936" s="12">
        <v>0</v>
      </c>
      <c r="L1936" s="13">
        <v>0</v>
      </c>
      <c r="M1936" s="11">
        <v>0</v>
      </c>
      <c r="N1936" s="11">
        <v>0</v>
      </c>
      <c r="O1936" s="11">
        <v>0</v>
      </c>
      <c r="P1936" s="12">
        <v>0</v>
      </c>
    </row>
    <row r="1937" spans="1:16" x14ac:dyDescent="0.35">
      <c r="A1937" s="13" t="s">
        <v>231</v>
      </c>
      <c r="B1937" s="11" t="s">
        <v>413</v>
      </c>
      <c r="C1937" s="11" t="s">
        <v>231</v>
      </c>
      <c r="D1937" s="7" t="s">
        <v>424</v>
      </c>
      <c r="E1937" s="13">
        <v>3.8282818794250502</v>
      </c>
      <c r="F1937" s="12">
        <v>0</v>
      </c>
      <c r="G1937" s="13">
        <v>0</v>
      </c>
      <c r="H1937" s="11">
        <v>0</v>
      </c>
      <c r="I1937" s="11">
        <v>0</v>
      </c>
      <c r="J1937" s="11">
        <v>0</v>
      </c>
      <c r="K1937" s="12">
        <v>0</v>
      </c>
      <c r="L1937" s="13">
        <v>0</v>
      </c>
      <c r="M1937" s="11">
        <v>0</v>
      </c>
      <c r="N1937" s="11">
        <v>0</v>
      </c>
      <c r="O1937" s="11">
        <v>0</v>
      </c>
      <c r="P1937" s="12">
        <v>0</v>
      </c>
    </row>
    <row r="1938" spans="1:16" x14ac:dyDescent="0.35">
      <c r="A1938" s="13" t="s">
        <v>231</v>
      </c>
      <c r="B1938" s="11" t="s">
        <v>413</v>
      </c>
      <c r="C1938" s="11" t="s">
        <v>231</v>
      </c>
      <c r="D1938" s="7" t="s">
        <v>214</v>
      </c>
      <c r="E1938" s="13">
        <v>4.4327158927917401</v>
      </c>
      <c r="F1938" s="12">
        <v>3.5</v>
      </c>
      <c r="G1938" s="13">
        <v>0.49646417999267489</v>
      </c>
      <c r="H1938" s="11">
        <v>0.74469626998901239</v>
      </c>
      <c r="I1938" s="11">
        <v>0</v>
      </c>
      <c r="J1938" s="11">
        <v>0</v>
      </c>
      <c r="K1938" s="12">
        <v>1.2411604499816873</v>
      </c>
      <c r="L1938" s="13">
        <v>0</v>
      </c>
      <c r="M1938" s="11">
        <v>0</v>
      </c>
      <c r="N1938" s="11">
        <v>0</v>
      </c>
      <c r="O1938" s="11">
        <v>0</v>
      </c>
      <c r="P1938" s="12">
        <v>0</v>
      </c>
    </row>
    <row r="1939" spans="1:16" x14ac:dyDescent="0.35">
      <c r="A1939" s="13" t="s">
        <v>231</v>
      </c>
      <c r="B1939" s="11" t="s">
        <v>413</v>
      </c>
      <c r="C1939" s="11" t="s">
        <v>231</v>
      </c>
      <c r="D1939" s="7" t="s">
        <v>90</v>
      </c>
      <c r="E1939" s="13">
        <v>4.0847721099853498</v>
      </c>
      <c r="F1939" s="12">
        <v>1.25</v>
      </c>
      <c r="G1939" s="13">
        <v>0</v>
      </c>
      <c r="H1939" s="11">
        <v>0</v>
      </c>
      <c r="I1939" s="11">
        <v>0</v>
      </c>
      <c r="J1939" s="11">
        <v>0.25529825687408436</v>
      </c>
      <c r="K1939" s="12">
        <v>0.25529825687408436</v>
      </c>
      <c r="L1939" s="13">
        <v>0</v>
      </c>
      <c r="M1939" s="11">
        <v>0</v>
      </c>
      <c r="N1939" s="11">
        <v>0</v>
      </c>
      <c r="O1939" s="11">
        <v>0.15317895412445062</v>
      </c>
      <c r="P1939" s="12">
        <v>0.15317895412445062</v>
      </c>
    </row>
    <row r="1940" spans="1:16" x14ac:dyDescent="0.35">
      <c r="A1940" s="13" t="s">
        <v>231</v>
      </c>
      <c r="B1940" s="11" t="s">
        <v>413</v>
      </c>
      <c r="C1940" s="11" t="s">
        <v>231</v>
      </c>
      <c r="D1940" s="7" t="s">
        <v>248</v>
      </c>
      <c r="E1940" s="13">
        <v>17.64815890789033</v>
      </c>
      <c r="F1940" s="12">
        <v>0</v>
      </c>
      <c r="G1940" s="13">
        <v>0</v>
      </c>
      <c r="H1940" s="11">
        <v>0</v>
      </c>
      <c r="I1940" s="11">
        <v>0</v>
      </c>
      <c r="J1940" s="11">
        <v>0</v>
      </c>
      <c r="K1940" s="12">
        <v>0</v>
      </c>
      <c r="L1940" s="13">
        <v>0</v>
      </c>
      <c r="M1940" s="11">
        <v>0</v>
      </c>
      <c r="N1940" s="11">
        <v>0</v>
      </c>
      <c r="O1940" s="11">
        <v>0</v>
      </c>
      <c r="P1940" s="12">
        <v>0</v>
      </c>
    </row>
    <row r="1941" spans="1:16" x14ac:dyDescent="0.35">
      <c r="A1941" s="13" t="s">
        <v>231</v>
      </c>
      <c r="B1941" s="11" t="s">
        <v>413</v>
      </c>
      <c r="C1941" s="11" t="s">
        <v>231</v>
      </c>
      <c r="D1941" s="7" t="s">
        <v>299</v>
      </c>
      <c r="E1941" s="13">
        <v>9.2147016525268608</v>
      </c>
      <c r="F1941" s="12">
        <v>0</v>
      </c>
      <c r="G1941" s="13">
        <v>0</v>
      </c>
      <c r="H1941" s="11">
        <v>0</v>
      </c>
      <c r="I1941" s="11">
        <v>0</v>
      </c>
      <c r="J1941" s="11">
        <v>0</v>
      </c>
      <c r="K1941" s="12">
        <v>0</v>
      </c>
      <c r="L1941" s="13">
        <v>0</v>
      </c>
      <c r="M1941" s="11">
        <v>0</v>
      </c>
      <c r="N1941" s="11">
        <v>0</v>
      </c>
      <c r="O1941" s="11">
        <v>0</v>
      </c>
      <c r="P1941" s="12">
        <v>0</v>
      </c>
    </row>
    <row r="1942" spans="1:16" x14ac:dyDescent="0.35">
      <c r="A1942" s="13" t="s">
        <v>231</v>
      </c>
      <c r="B1942" s="11" t="s">
        <v>413</v>
      </c>
      <c r="C1942" s="11" t="s">
        <v>231</v>
      </c>
      <c r="D1942" s="7" t="s">
        <v>58</v>
      </c>
      <c r="E1942" s="13">
        <v>7.25537109375</v>
      </c>
      <c r="F1942" s="12">
        <v>0</v>
      </c>
      <c r="G1942" s="13">
        <v>0</v>
      </c>
      <c r="H1942" s="11">
        <v>0</v>
      </c>
      <c r="I1942" s="11">
        <v>0</v>
      </c>
      <c r="J1942" s="11">
        <v>0</v>
      </c>
      <c r="K1942" s="12">
        <v>0</v>
      </c>
      <c r="L1942" s="13">
        <v>0</v>
      </c>
      <c r="M1942" s="11">
        <v>0</v>
      </c>
      <c r="N1942" s="11">
        <v>0</v>
      </c>
      <c r="O1942" s="11">
        <v>0</v>
      </c>
      <c r="P1942" s="12">
        <v>0</v>
      </c>
    </row>
    <row r="1943" spans="1:16" x14ac:dyDescent="0.35">
      <c r="A1943" s="13" t="s">
        <v>231</v>
      </c>
      <c r="B1943" s="11" t="s">
        <v>413</v>
      </c>
      <c r="C1943" s="11" t="s">
        <v>231</v>
      </c>
      <c r="D1943" s="7" t="s">
        <v>374</v>
      </c>
      <c r="E1943" s="13">
        <v>32.037171244621277</v>
      </c>
      <c r="F1943" s="12">
        <v>0</v>
      </c>
      <c r="G1943" s="13">
        <v>0</v>
      </c>
      <c r="H1943" s="11">
        <v>0</v>
      </c>
      <c r="I1943" s="11">
        <v>0</v>
      </c>
      <c r="J1943" s="11">
        <v>0</v>
      </c>
      <c r="K1943" s="12">
        <v>0</v>
      </c>
      <c r="L1943" s="13">
        <v>0</v>
      </c>
      <c r="M1943" s="11">
        <v>0</v>
      </c>
      <c r="N1943" s="11">
        <v>0</v>
      </c>
      <c r="O1943" s="11">
        <v>0</v>
      </c>
      <c r="P1943" s="12">
        <v>0</v>
      </c>
    </row>
    <row r="1944" spans="1:16" x14ac:dyDescent="0.35">
      <c r="A1944" s="13" t="s">
        <v>231</v>
      </c>
      <c r="B1944" s="11" t="s">
        <v>413</v>
      </c>
      <c r="C1944" s="11" t="s">
        <v>231</v>
      </c>
      <c r="D1944" s="7" t="s">
        <v>59</v>
      </c>
      <c r="E1944" s="13">
        <v>3632.1615535020828</v>
      </c>
      <c r="F1944" s="12">
        <v>3</v>
      </c>
      <c r="G1944" s="13">
        <v>0</v>
      </c>
      <c r="H1944" s="11">
        <v>0</v>
      </c>
      <c r="I1944" s="11">
        <v>0</v>
      </c>
      <c r="J1944" s="11">
        <v>544.82423302531254</v>
      </c>
      <c r="K1944" s="12">
        <v>544.82423302531254</v>
      </c>
      <c r="L1944" s="13">
        <v>0</v>
      </c>
      <c r="M1944" s="11">
        <v>0</v>
      </c>
      <c r="N1944" s="11">
        <v>0</v>
      </c>
      <c r="O1944" s="11">
        <v>0</v>
      </c>
      <c r="P1944" s="12">
        <v>0</v>
      </c>
    </row>
    <row r="1945" spans="1:16" x14ac:dyDescent="0.35">
      <c r="A1945" s="13" t="s">
        <v>231</v>
      </c>
      <c r="B1945" s="11" t="s">
        <v>413</v>
      </c>
      <c r="C1945" s="11" t="s">
        <v>231</v>
      </c>
      <c r="D1945" s="7" t="s">
        <v>60</v>
      </c>
      <c r="E1945" s="13">
        <v>82.829995393753052</v>
      </c>
      <c r="F1945" s="12">
        <v>4</v>
      </c>
      <c r="G1945" s="13">
        <v>10.60223941040039</v>
      </c>
      <c r="H1945" s="11">
        <v>15.903359115600587</v>
      </c>
      <c r="I1945" s="11">
        <v>0</v>
      </c>
      <c r="J1945" s="11">
        <v>0</v>
      </c>
      <c r="K1945" s="12">
        <v>26.505598526000977</v>
      </c>
      <c r="L1945" s="13">
        <v>0</v>
      </c>
      <c r="M1945" s="11">
        <v>0</v>
      </c>
      <c r="N1945" s="11">
        <v>0</v>
      </c>
      <c r="O1945" s="11">
        <v>0</v>
      </c>
      <c r="P1945" s="12">
        <v>0</v>
      </c>
    </row>
    <row r="1946" spans="1:16" x14ac:dyDescent="0.35">
      <c r="A1946" s="13" t="s">
        <v>231</v>
      </c>
      <c r="B1946" s="11" t="s">
        <v>413</v>
      </c>
      <c r="C1946" s="11" t="s">
        <v>26</v>
      </c>
      <c r="D1946" s="7" t="s">
        <v>91</v>
      </c>
      <c r="E1946" s="13">
        <v>6.2736839056015095</v>
      </c>
      <c r="F1946" s="12">
        <v>10</v>
      </c>
      <c r="G1946" s="13">
        <v>1.5684209764003774</v>
      </c>
      <c r="H1946" s="11">
        <v>1.5684209764003774</v>
      </c>
      <c r="I1946" s="11">
        <v>1.5684209764003774</v>
      </c>
      <c r="J1946" s="11">
        <v>1.5684209764003774</v>
      </c>
      <c r="K1946" s="12">
        <v>6.2736839056015095</v>
      </c>
      <c r="L1946" s="13">
        <v>0</v>
      </c>
      <c r="M1946" s="11">
        <v>0</v>
      </c>
      <c r="N1946" s="11">
        <v>0</v>
      </c>
      <c r="O1946" s="11">
        <v>0</v>
      </c>
      <c r="P1946" s="12">
        <v>0</v>
      </c>
    </row>
    <row r="1947" spans="1:16" x14ac:dyDescent="0.35">
      <c r="A1947" s="13" t="s">
        <v>231</v>
      </c>
      <c r="B1947" s="11" t="s">
        <v>413</v>
      </c>
      <c r="C1947" s="11" t="s">
        <v>231</v>
      </c>
      <c r="D1947" s="7" t="s">
        <v>91</v>
      </c>
      <c r="E1947" s="13">
        <v>2900.4105948805809</v>
      </c>
      <c r="F1947" s="12">
        <v>10</v>
      </c>
      <c r="G1947" s="13">
        <v>725.10264872014523</v>
      </c>
      <c r="H1947" s="11">
        <v>725.10264872014523</v>
      </c>
      <c r="I1947" s="11">
        <v>725.10264872014523</v>
      </c>
      <c r="J1947" s="11">
        <v>725.10264872014523</v>
      </c>
      <c r="K1947" s="12">
        <v>2900.4105948805809</v>
      </c>
      <c r="L1947" s="13">
        <v>0</v>
      </c>
      <c r="M1947" s="11">
        <v>0</v>
      </c>
      <c r="N1947" s="11">
        <v>0</v>
      </c>
      <c r="O1947" s="11">
        <v>0</v>
      </c>
      <c r="P1947" s="12">
        <v>0</v>
      </c>
    </row>
    <row r="1948" spans="1:16" x14ac:dyDescent="0.35">
      <c r="A1948" s="13" t="s">
        <v>231</v>
      </c>
      <c r="B1948" s="11" t="s">
        <v>413</v>
      </c>
      <c r="C1948" s="11" t="s">
        <v>231</v>
      </c>
      <c r="D1948" s="7" t="s">
        <v>92</v>
      </c>
      <c r="E1948" s="13">
        <v>8.1637687683105398</v>
      </c>
      <c r="F1948" s="12">
        <v>4</v>
      </c>
      <c r="G1948" s="13">
        <v>0</v>
      </c>
      <c r="H1948" s="11">
        <v>0</v>
      </c>
      <c r="I1948" s="11">
        <v>0</v>
      </c>
      <c r="J1948" s="11">
        <v>3.2655075073242159</v>
      </c>
      <c r="K1948" s="12">
        <v>3.2655075073242159</v>
      </c>
      <c r="L1948" s="13">
        <v>0</v>
      </c>
      <c r="M1948" s="11">
        <v>0</v>
      </c>
      <c r="N1948" s="11">
        <v>0</v>
      </c>
      <c r="O1948" s="11">
        <v>0.32655075073242162</v>
      </c>
      <c r="P1948" s="12">
        <v>0.32655075073242162</v>
      </c>
    </row>
    <row r="1949" spans="1:16" x14ac:dyDescent="0.35">
      <c r="A1949" s="13" t="s">
        <v>231</v>
      </c>
      <c r="B1949" s="11" t="s">
        <v>413</v>
      </c>
      <c r="C1949" s="11" t="s">
        <v>231</v>
      </c>
      <c r="D1949" s="7" t="s">
        <v>425</v>
      </c>
      <c r="E1949" s="13">
        <v>1.14000427722931</v>
      </c>
      <c r="F1949" s="12">
        <v>0</v>
      </c>
      <c r="G1949" s="13">
        <v>0</v>
      </c>
      <c r="H1949" s="11">
        <v>0</v>
      </c>
      <c r="I1949" s="11">
        <v>0</v>
      </c>
      <c r="J1949" s="11">
        <v>0</v>
      </c>
      <c r="K1949" s="12">
        <v>0</v>
      </c>
      <c r="L1949" s="13">
        <v>0</v>
      </c>
      <c r="M1949" s="11">
        <v>0</v>
      </c>
      <c r="N1949" s="11">
        <v>0</v>
      </c>
      <c r="O1949" s="11">
        <v>0</v>
      </c>
      <c r="P1949" s="12">
        <v>0</v>
      </c>
    </row>
    <row r="1950" spans="1:16" x14ac:dyDescent="0.35">
      <c r="A1950" s="13" t="s">
        <v>231</v>
      </c>
      <c r="B1950" s="11" t="s">
        <v>413</v>
      </c>
      <c r="C1950" s="11" t="s">
        <v>231</v>
      </c>
      <c r="D1950" s="7" t="s">
        <v>375</v>
      </c>
      <c r="E1950" s="13">
        <v>18.324752569198608</v>
      </c>
      <c r="F1950" s="12">
        <v>0</v>
      </c>
      <c r="G1950" s="13">
        <v>0</v>
      </c>
      <c r="H1950" s="11">
        <v>0</v>
      </c>
      <c r="I1950" s="11">
        <v>0</v>
      </c>
      <c r="J1950" s="11">
        <v>0</v>
      </c>
      <c r="K1950" s="12">
        <v>0</v>
      </c>
      <c r="L1950" s="13">
        <v>0</v>
      </c>
      <c r="M1950" s="11">
        <v>0</v>
      </c>
      <c r="N1950" s="11">
        <v>0</v>
      </c>
      <c r="O1950" s="11">
        <v>0</v>
      </c>
      <c r="P1950" s="12">
        <v>0</v>
      </c>
    </row>
    <row r="1951" spans="1:16" x14ac:dyDescent="0.35">
      <c r="A1951" s="13" t="s">
        <v>231</v>
      </c>
      <c r="B1951" s="11" t="s">
        <v>413</v>
      </c>
      <c r="C1951" s="11" t="s">
        <v>231</v>
      </c>
      <c r="D1951" s="7" t="s">
        <v>135</v>
      </c>
      <c r="E1951" s="13">
        <v>71.827875792980137</v>
      </c>
      <c r="F1951" s="12">
        <v>0</v>
      </c>
      <c r="G1951" s="13">
        <v>0</v>
      </c>
      <c r="H1951" s="11">
        <v>0</v>
      </c>
      <c r="I1951" s="11">
        <v>0</v>
      </c>
      <c r="J1951" s="11">
        <v>0</v>
      </c>
      <c r="K1951" s="12">
        <v>0</v>
      </c>
      <c r="L1951" s="13">
        <v>0</v>
      </c>
      <c r="M1951" s="11">
        <v>0</v>
      </c>
      <c r="N1951" s="11">
        <v>0</v>
      </c>
      <c r="O1951" s="11">
        <v>0</v>
      </c>
      <c r="P1951" s="12">
        <v>0</v>
      </c>
    </row>
    <row r="1952" spans="1:16" x14ac:dyDescent="0.35">
      <c r="A1952" s="13" t="s">
        <v>231</v>
      </c>
      <c r="B1952" s="11" t="s">
        <v>413</v>
      </c>
      <c r="C1952" s="11" t="s">
        <v>231</v>
      </c>
      <c r="D1952" s="7" t="s">
        <v>351</v>
      </c>
      <c r="E1952" s="13">
        <v>9.5024499893188494</v>
      </c>
      <c r="F1952" s="12">
        <v>0</v>
      </c>
      <c r="G1952" s="13">
        <v>0</v>
      </c>
      <c r="H1952" s="11">
        <v>0</v>
      </c>
      <c r="I1952" s="11">
        <v>0</v>
      </c>
      <c r="J1952" s="11">
        <v>0</v>
      </c>
      <c r="K1952" s="12">
        <v>0</v>
      </c>
      <c r="L1952" s="13">
        <v>0</v>
      </c>
      <c r="M1952" s="11">
        <v>0</v>
      </c>
      <c r="N1952" s="11">
        <v>0</v>
      </c>
      <c r="O1952" s="11">
        <v>0</v>
      </c>
      <c r="P1952" s="12">
        <v>0</v>
      </c>
    </row>
    <row r="1953" spans="1:16" x14ac:dyDescent="0.35">
      <c r="A1953" s="13" t="s">
        <v>231</v>
      </c>
      <c r="B1953" s="11" t="s">
        <v>413</v>
      </c>
      <c r="C1953" s="11" t="s">
        <v>231</v>
      </c>
      <c r="D1953" s="7" t="s">
        <v>303</v>
      </c>
      <c r="E1953" s="13">
        <v>55.316043078899405</v>
      </c>
      <c r="F1953" s="12">
        <v>0</v>
      </c>
      <c r="G1953" s="13">
        <v>0</v>
      </c>
      <c r="H1953" s="11">
        <v>0</v>
      </c>
      <c r="I1953" s="11">
        <v>0</v>
      </c>
      <c r="J1953" s="11">
        <v>0</v>
      </c>
      <c r="K1953" s="12">
        <v>0</v>
      </c>
      <c r="L1953" s="13">
        <v>0</v>
      </c>
      <c r="M1953" s="11">
        <v>0</v>
      </c>
      <c r="N1953" s="11">
        <v>0</v>
      </c>
      <c r="O1953" s="11">
        <v>0</v>
      </c>
      <c r="P1953" s="12">
        <v>0</v>
      </c>
    </row>
    <row r="1954" spans="1:16" x14ac:dyDescent="0.35">
      <c r="A1954" s="13" t="s">
        <v>231</v>
      </c>
      <c r="B1954" s="11" t="s">
        <v>413</v>
      </c>
      <c r="C1954" s="11" t="s">
        <v>231</v>
      </c>
      <c r="D1954" s="7" t="s">
        <v>305</v>
      </c>
      <c r="E1954" s="13">
        <v>76.727771908044843</v>
      </c>
      <c r="F1954" s="12">
        <v>0</v>
      </c>
      <c r="G1954" s="13">
        <v>0</v>
      </c>
      <c r="H1954" s="11">
        <v>0</v>
      </c>
      <c r="I1954" s="11">
        <v>0</v>
      </c>
      <c r="J1954" s="11">
        <v>0</v>
      </c>
      <c r="K1954" s="12">
        <v>0</v>
      </c>
      <c r="L1954" s="13">
        <v>0</v>
      </c>
      <c r="M1954" s="11">
        <v>0</v>
      </c>
      <c r="N1954" s="11">
        <v>0</v>
      </c>
      <c r="O1954" s="11">
        <v>0</v>
      </c>
      <c r="P1954" s="12">
        <v>0</v>
      </c>
    </row>
    <row r="1955" spans="1:16" x14ac:dyDescent="0.35">
      <c r="A1955" s="13" t="s">
        <v>231</v>
      </c>
      <c r="B1955" s="11" t="s">
        <v>413</v>
      </c>
      <c r="C1955" s="11" t="s">
        <v>231</v>
      </c>
      <c r="D1955" s="7" t="s">
        <v>227</v>
      </c>
      <c r="E1955" s="13">
        <v>9.9194222688674891</v>
      </c>
      <c r="F1955" s="12">
        <v>0</v>
      </c>
      <c r="G1955" s="13">
        <v>0</v>
      </c>
      <c r="H1955" s="11">
        <v>0</v>
      </c>
      <c r="I1955" s="11">
        <v>0</v>
      </c>
      <c r="J1955" s="11">
        <v>0</v>
      </c>
      <c r="K1955" s="12">
        <v>0</v>
      </c>
      <c r="L1955" s="13">
        <v>0</v>
      </c>
      <c r="M1955" s="11">
        <v>0</v>
      </c>
      <c r="N1955" s="11">
        <v>0</v>
      </c>
      <c r="O1955" s="11">
        <v>0</v>
      </c>
      <c r="P1955" s="12">
        <v>0</v>
      </c>
    </row>
    <row r="1956" spans="1:16" x14ac:dyDescent="0.35">
      <c r="A1956" s="13" t="s">
        <v>231</v>
      </c>
      <c r="B1956" s="11" t="s">
        <v>413</v>
      </c>
      <c r="C1956" s="11" t="s">
        <v>231</v>
      </c>
      <c r="D1956" s="7" t="s">
        <v>138</v>
      </c>
      <c r="E1956" s="13">
        <v>28.31518030166626</v>
      </c>
      <c r="F1956" s="12">
        <v>0</v>
      </c>
      <c r="G1956" s="13">
        <v>0</v>
      </c>
      <c r="H1956" s="11">
        <v>0</v>
      </c>
      <c r="I1956" s="11">
        <v>0</v>
      </c>
      <c r="J1956" s="11">
        <v>0</v>
      </c>
      <c r="K1956" s="12">
        <v>0</v>
      </c>
      <c r="L1956" s="13">
        <v>0</v>
      </c>
      <c r="M1956" s="11">
        <v>0</v>
      </c>
      <c r="N1956" s="11">
        <v>0</v>
      </c>
      <c r="O1956" s="11">
        <v>0</v>
      </c>
      <c r="P1956" s="12">
        <v>0</v>
      </c>
    </row>
    <row r="1957" spans="1:16" x14ac:dyDescent="0.35">
      <c r="A1957" s="13" t="s">
        <v>231</v>
      </c>
      <c r="B1957" s="11" t="s">
        <v>413</v>
      </c>
      <c r="C1957" s="11" t="s">
        <v>231</v>
      </c>
      <c r="D1957" s="7" t="s">
        <v>139</v>
      </c>
      <c r="E1957" s="13">
        <v>1.81363201141357</v>
      </c>
      <c r="F1957" s="12">
        <v>0</v>
      </c>
      <c r="G1957" s="13">
        <v>0</v>
      </c>
      <c r="H1957" s="11">
        <v>0</v>
      </c>
      <c r="I1957" s="11">
        <v>0</v>
      </c>
      <c r="J1957" s="11">
        <v>0</v>
      </c>
      <c r="K1957" s="12">
        <v>0</v>
      </c>
      <c r="L1957" s="13">
        <v>0</v>
      </c>
      <c r="M1957" s="11">
        <v>0</v>
      </c>
      <c r="N1957" s="11">
        <v>0</v>
      </c>
      <c r="O1957" s="11">
        <v>0</v>
      </c>
      <c r="P1957" s="12">
        <v>0</v>
      </c>
    </row>
    <row r="1958" spans="1:16" x14ac:dyDescent="0.35">
      <c r="A1958" s="13" t="s">
        <v>231</v>
      </c>
      <c r="B1958" s="11" t="s">
        <v>413</v>
      </c>
      <c r="C1958" s="11" t="s">
        <v>231</v>
      </c>
      <c r="D1958" s="7" t="s">
        <v>251</v>
      </c>
      <c r="E1958" s="13">
        <v>3.5370182991027801</v>
      </c>
      <c r="F1958" s="12">
        <v>0</v>
      </c>
      <c r="G1958" s="13">
        <v>0</v>
      </c>
      <c r="H1958" s="11">
        <v>0</v>
      </c>
      <c r="I1958" s="11">
        <v>0</v>
      </c>
      <c r="J1958" s="11">
        <v>0</v>
      </c>
      <c r="K1958" s="12">
        <v>0</v>
      </c>
      <c r="L1958" s="13">
        <v>0</v>
      </c>
      <c r="M1958" s="11">
        <v>0</v>
      </c>
      <c r="N1958" s="11">
        <v>0</v>
      </c>
      <c r="O1958" s="11">
        <v>0</v>
      </c>
      <c r="P1958" s="12">
        <v>0</v>
      </c>
    </row>
    <row r="1959" spans="1:16" x14ac:dyDescent="0.35">
      <c r="A1959" s="13" t="s">
        <v>231</v>
      </c>
      <c r="B1959" s="11" t="s">
        <v>413</v>
      </c>
      <c r="C1959" s="11" t="s">
        <v>231</v>
      </c>
      <c r="D1959" s="7" t="s">
        <v>176</v>
      </c>
      <c r="E1959" s="13">
        <v>11.503909409046173</v>
      </c>
      <c r="F1959" s="12">
        <v>0</v>
      </c>
      <c r="G1959" s="13">
        <v>0</v>
      </c>
      <c r="H1959" s="11">
        <v>0</v>
      </c>
      <c r="I1959" s="11">
        <v>0</v>
      </c>
      <c r="J1959" s="11">
        <v>0</v>
      </c>
      <c r="K1959" s="12">
        <v>0</v>
      </c>
      <c r="L1959" s="13">
        <v>0</v>
      </c>
      <c r="M1959" s="11">
        <v>0</v>
      </c>
      <c r="N1959" s="11">
        <v>0</v>
      </c>
      <c r="O1959" s="11">
        <v>0</v>
      </c>
      <c r="P1959" s="12">
        <v>0</v>
      </c>
    </row>
    <row r="1960" spans="1:16" x14ac:dyDescent="0.35">
      <c r="A1960" s="13" t="s">
        <v>231</v>
      </c>
      <c r="B1960" s="11" t="s">
        <v>413</v>
      </c>
      <c r="C1960" s="11" t="s">
        <v>231</v>
      </c>
      <c r="D1960" s="7" t="s">
        <v>228</v>
      </c>
      <c r="E1960" s="13">
        <v>11.0921936035156</v>
      </c>
      <c r="F1960" s="12">
        <v>0</v>
      </c>
      <c r="G1960" s="13">
        <v>0</v>
      </c>
      <c r="H1960" s="11">
        <v>0</v>
      </c>
      <c r="I1960" s="11">
        <v>0</v>
      </c>
      <c r="J1960" s="11">
        <v>0</v>
      </c>
      <c r="K1960" s="12">
        <v>0</v>
      </c>
      <c r="L1960" s="13">
        <v>0</v>
      </c>
      <c r="M1960" s="11">
        <v>0</v>
      </c>
      <c r="N1960" s="11">
        <v>0</v>
      </c>
      <c r="O1960" s="11">
        <v>0</v>
      </c>
      <c r="P1960" s="12">
        <v>0</v>
      </c>
    </row>
    <row r="1961" spans="1:16" x14ac:dyDescent="0.35">
      <c r="A1961" s="13" t="s">
        <v>231</v>
      </c>
      <c r="B1961" s="11" t="s">
        <v>413</v>
      </c>
      <c r="C1961" s="11" t="s">
        <v>231</v>
      </c>
      <c r="D1961" s="7" t="s">
        <v>215</v>
      </c>
      <c r="E1961" s="13">
        <v>32.361721068620653</v>
      </c>
      <c r="F1961" s="12">
        <v>0</v>
      </c>
      <c r="G1961" s="13">
        <v>0</v>
      </c>
      <c r="H1961" s="11">
        <v>0</v>
      </c>
      <c r="I1961" s="11">
        <v>0</v>
      </c>
      <c r="J1961" s="11">
        <v>0</v>
      </c>
      <c r="K1961" s="12">
        <v>0</v>
      </c>
      <c r="L1961" s="13">
        <v>0</v>
      </c>
      <c r="M1961" s="11">
        <v>0</v>
      </c>
      <c r="N1961" s="11">
        <v>0</v>
      </c>
      <c r="O1961" s="11">
        <v>0</v>
      </c>
      <c r="P1961" s="12">
        <v>0</v>
      </c>
    </row>
    <row r="1962" spans="1:16" x14ac:dyDescent="0.35">
      <c r="A1962" s="13" t="s">
        <v>231</v>
      </c>
      <c r="B1962" s="11" t="s">
        <v>413</v>
      </c>
      <c r="C1962" s="11" t="s">
        <v>231</v>
      </c>
      <c r="D1962" s="7" t="s">
        <v>93</v>
      </c>
      <c r="E1962" s="13">
        <v>81.337933897972121</v>
      </c>
      <c r="F1962" s="12">
        <v>0</v>
      </c>
      <c r="G1962" s="13">
        <v>0</v>
      </c>
      <c r="H1962" s="11">
        <v>0</v>
      </c>
      <c r="I1962" s="11">
        <v>0</v>
      </c>
      <c r="J1962" s="11">
        <v>0</v>
      </c>
      <c r="K1962" s="12">
        <v>0</v>
      </c>
      <c r="L1962" s="13">
        <v>0</v>
      </c>
      <c r="M1962" s="11">
        <v>0</v>
      </c>
      <c r="N1962" s="11">
        <v>0</v>
      </c>
      <c r="O1962" s="11">
        <v>0</v>
      </c>
      <c r="P1962" s="12">
        <v>0</v>
      </c>
    </row>
    <row r="1963" spans="1:16" x14ac:dyDescent="0.35">
      <c r="A1963" s="13" t="s">
        <v>231</v>
      </c>
      <c r="B1963" s="11" t="s">
        <v>413</v>
      </c>
      <c r="C1963" s="11" t="s">
        <v>231</v>
      </c>
      <c r="D1963" s="7" t="s">
        <v>307</v>
      </c>
      <c r="E1963" s="13">
        <v>97.050344258546858</v>
      </c>
      <c r="F1963" s="12">
        <v>0</v>
      </c>
      <c r="G1963" s="13">
        <v>0</v>
      </c>
      <c r="H1963" s="11">
        <v>0</v>
      </c>
      <c r="I1963" s="11">
        <v>0</v>
      </c>
      <c r="J1963" s="11">
        <v>0</v>
      </c>
      <c r="K1963" s="12">
        <v>0</v>
      </c>
      <c r="L1963" s="13">
        <v>0</v>
      </c>
      <c r="M1963" s="11">
        <v>0</v>
      </c>
      <c r="N1963" s="11">
        <v>0</v>
      </c>
      <c r="O1963" s="11">
        <v>0</v>
      </c>
      <c r="P1963" s="12">
        <v>0</v>
      </c>
    </row>
    <row r="1964" spans="1:16" x14ac:dyDescent="0.35">
      <c r="A1964" s="13" t="s">
        <v>231</v>
      </c>
      <c r="B1964" s="11" t="s">
        <v>413</v>
      </c>
      <c r="C1964" s="11" t="s">
        <v>231</v>
      </c>
      <c r="D1964" s="7" t="s">
        <v>140</v>
      </c>
      <c r="E1964" s="13">
        <v>34.465197563171387</v>
      </c>
      <c r="F1964" s="12">
        <v>0</v>
      </c>
      <c r="G1964" s="13">
        <v>0</v>
      </c>
      <c r="H1964" s="11">
        <v>0</v>
      </c>
      <c r="I1964" s="11">
        <v>0</v>
      </c>
      <c r="J1964" s="11">
        <v>0</v>
      </c>
      <c r="K1964" s="12">
        <v>0</v>
      </c>
      <c r="L1964" s="13">
        <v>0</v>
      </c>
      <c r="M1964" s="11">
        <v>0</v>
      </c>
      <c r="N1964" s="11">
        <v>0</v>
      </c>
      <c r="O1964" s="11">
        <v>0</v>
      </c>
      <c r="P1964" s="12">
        <v>0</v>
      </c>
    </row>
    <row r="1965" spans="1:16" x14ac:dyDescent="0.35">
      <c r="A1965" s="13" t="s">
        <v>231</v>
      </c>
      <c r="B1965" s="11" t="s">
        <v>413</v>
      </c>
      <c r="C1965" s="11" t="s">
        <v>231</v>
      </c>
      <c r="D1965" s="7" t="s">
        <v>252</v>
      </c>
      <c r="E1965" s="13">
        <v>36.000442504882798</v>
      </c>
      <c r="F1965" s="12">
        <v>0</v>
      </c>
      <c r="G1965" s="13">
        <v>0</v>
      </c>
      <c r="H1965" s="11">
        <v>0</v>
      </c>
      <c r="I1965" s="11">
        <v>0</v>
      </c>
      <c r="J1965" s="11">
        <v>0</v>
      </c>
      <c r="K1965" s="12">
        <v>0</v>
      </c>
      <c r="L1965" s="13">
        <v>0</v>
      </c>
      <c r="M1965" s="11">
        <v>0</v>
      </c>
      <c r="N1965" s="11">
        <v>0</v>
      </c>
      <c r="O1965" s="11">
        <v>0</v>
      </c>
      <c r="P1965" s="12">
        <v>0</v>
      </c>
    </row>
    <row r="1966" spans="1:16" x14ac:dyDescent="0.35">
      <c r="A1966" s="13" t="s">
        <v>231</v>
      </c>
      <c r="B1966" s="11" t="s">
        <v>413</v>
      </c>
      <c r="C1966" s="11" t="s">
        <v>231</v>
      </c>
      <c r="D1966" s="7" t="s">
        <v>142</v>
      </c>
      <c r="E1966" s="13">
        <v>11.660217761993408</v>
      </c>
      <c r="F1966" s="12">
        <v>4</v>
      </c>
      <c r="G1966" s="13">
        <v>1.4925078735351562</v>
      </c>
      <c r="H1966" s="11">
        <v>2.2387618103027345</v>
      </c>
      <c r="I1966" s="11">
        <v>0</v>
      </c>
      <c r="J1966" s="11">
        <v>0</v>
      </c>
      <c r="K1966" s="12">
        <v>3.7312696838378905</v>
      </c>
      <c r="L1966" s="13">
        <v>0</v>
      </c>
      <c r="M1966" s="11">
        <v>0</v>
      </c>
      <c r="N1966" s="11">
        <v>0</v>
      </c>
      <c r="O1966" s="11">
        <v>0</v>
      </c>
      <c r="P1966" s="12">
        <v>0</v>
      </c>
    </row>
    <row r="1967" spans="1:16" x14ac:dyDescent="0.35">
      <c r="A1967" s="13" t="s">
        <v>231</v>
      </c>
      <c r="B1967" s="11" t="s">
        <v>413</v>
      </c>
      <c r="C1967" s="11" t="s">
        <v>231</v>
      </c>
      <c r="D1967" s="7" t="s">
        <v>308</v>
      </c>
      <c r="E1967" s="13">
        <v>3.3477487564086901</v>
      </c>
      <c r="F1967" s="12">
        <v>0</v>
      </c>
      <c r="G1967" s="13">
        <v>0</v>
      </c>
      <c r="H1967" s="11">
        <v>0</v>
      </c>
      <c r="I1967" s="11">
        <v>0</v>
      </c>
      <c r="J1967" s="11">
        <v>0</v>
      </c>
      <c r="K1967" s="12">
        <v>0</v>
      </c>
      <c r="L1967" s="13">
        <v>0</v>
      </c>
      <c r="M1967" s="11">
        <v>0</v>
      </c>
      <c r="N1967" s="11">
        <v>0</v>
      </c>
      <c r="O1967" s="11">
        <v>0</v>
      </c>
      <c r="P1967" s="12">
        <v>0</v>
      </c>
    </row>
    <row r="1968" spans="1:16" x14ac:dyDescent="0.35">
      <c r="A1968" s="13" t="s">
        <v>231</v>
      </c>
      <c r="B1968" s="11" t="s">
        <v>413</v>
      </c>
      <c r="C1968" s="11" t="s">
        <v>231</v>
      </c>
      <c r="D1968" s="7" t="s">
        <v>353</v>
      </c>
      <c r="E1968" s="13">
        <v>2.6587762832641602</v>
      </c>
      <c r="F1968" s="12">
        <v>0</v>
      </c>
      <c r="G1968" s="13">
        <v>0</v>
      </c>
      <c r="H1968" s="11">
        <v>0</v>
      </c>
      <c r="I1968" s="11">
        <v>0</v>
      </c>
      <c r="J1968" s="11">
        <v>0</v>
      </c>
      <c r="K1968" s="12">
        <v>0</v>
      </c>
      <c r="L1968" s="13">
        <v>0</v>
      </c>
      <c r="M1968" s="11">
        <v>0</v>
      </c>
      <c r="N1968" s="11">
        <v>0</v>
      </c>
      <c r="O1968" s="11">
        <v>0</v>
      </c>
      <c r="P1968" s="12">
        <v>0</v>
      </c>
    </row>
    <row r="1969" spans="1:16" x14ac:dyDescent="0.35">
      <c r="A1969" s="13" t="s">
        <v>231</v>
      </c>
      <c r="B1969" s="11" t="s">
        <v>413</v>
      </c>
      <c r="C1969" s="11" t="s">
        <v>231</v>
      </c>
      <c r="D1969" s="7" t="s">
        <v>187</v>
      </c>
      <c r="E1969" s="13">
        <v>1.8626557588577299</v>
      </c>
      <c r="F1969" s="12">
        <v>4.5</v>
      </c>
      <c r="G1969" s="13">
        <v>0</v>
      </c>
      <c r="H1969" s="11">
        <v>0</v>
      </c>
      <c r="I1969" s="11">
        <v>0.25145852744579356</v>
      </c>
      <c r="J1969" s="11">
        <v>0</v>
      </c>
      <c r="K1969" s="12">
        <v>0.25145852744579356</v>
      </c>
      <c r="L1969" s="13">
        <v>0</v>
      </c>
      <c r="M1969" s="11">
        <v>0</v>
      </c>
      <c r="N1969" s="11">
        <v>0</v>
      </c>
      <c r="O1969" s="11">
        <v>0</v>
      </c>
      <c r="P1969" s="12">
        <v>0</v>
      </c>
    </row>
    <row r="1970" spans="1:16" x14ac:dyDescent="0.35">
      <c r="A1970" s="13" t="s">
        <v>231</v>
      </c>
      <c r="B1970" s="11" t="s">
        <v>413</v>
      </c>
      <c r="C1970" s="11" t="s">
        <v>231</v>
      </c>
      <c r="D1970" s="7" t="s">
        <v>405</v>
      </c>
      <c r="E1970" s="13">
        <v>21.370528340339668</v>
      </c>
      <c r="F1970" s="12">
        <v>0</v>
      </c>
      <c r="G1970" s="13">
        <v>0</v>
      </c>
      <c r="H1970" s="11">
        <v>0</v>
      </c>
      <c r="I1970" s="11">
        <v>0</v>
      </c>
      <c r="J1970" s="11">
        <v>0</v>
      </c>
      <c r="K1970" s="12">
        <v>0</v>
      </c>
      <c r="L1970" s="13">
        <v>0</v>
      </c>
      <c r="M1970" s="11">
        <v>0</v>
      </c>
      <c r="N1970" s="11">
        <v>0</v>
      </c>
      <c r="O1970" s="11">
        <v>0</v>
      </c>
      <c r="P1970" s="12">
        <v>0</v>
      </c>
    </row>
    <row r="1971" spans="1:16" x14ac:dyDescent="0.35">
      <c r="A1971" s="13" t="s">
        <v>231</v>
      </c>
      <c r="B1971" s="11" t="s">
        <v>413</v>
      </c>
      <c r="C1971" s="11" t="s">
        <v>231</v>
      </c>
      <c r="D1971" s="7" t="s">
        <v>168</v>
      </c>
      <c r="E1971" s="13">
        <v>79.540988564491286</v>
      </c>
      <c r="F1971" s="12">
        <v>15</v>
      </c>
      <c r="G1971" s="13">
        <v>14.913935355842117</v>
      </c>
      <c r="H1971" s="11">
        <v>14.913935355842117</v>
      </c>
      <c r="I1971" s="11">
        <v>14.913935355842117</v>
      </c>
      <c r="J1971" s="11">
        <v>14.913935355842117</v>
      </c>
      <c r="K1971" s="12">
        <v>59.655741423368468</v>
      </c>
      <c r="L1971" s="13">
        <v>0</v>
      </c>
      <c r="M1971" s="11">
        <v>0</v>
      </c>
      <c r="N1971" s="11">
        <v>0</v>
      </c>
      <c r="O1971" s="11">
        <v>0</v>
      </c>
      <c r="P1971" s="12">
        <v>0</v>
      </c>
    </row>
    <row r="1972" spans="1:16" x14ac:dyDescent="0.35">
      <c r="A1972" s="13" t="s">
        <v>231</v>
      </c>
      <c r="B1972" s="11" t="s">
        <v>413</v>
      </c>
      <c r="C1972" s="11" t="s">
        <v>231</v>
      </c>
      <c r="D1972" s="7" t="s">
        <v>94</v>
      </c>
      <c r="E1972" s="13">
        <v>32.901404857635534</v>
      </c>
      <c r="F1972" s="12">
        <v>10</v>
      </c>
      <c r="G1972" s="13">
        <v>0</v>
      </c>
      <c r="H1972" s="11">
        <v>0</v>
      </c>
      <c r="I1972" s="11">
        <v>0</v>
      </c>
      <c r="J1972" s="11">
        <v>16.450702428817767</v>
      </c>
      <c r="K1972" s="12">
        <v>16.450702428817767</v>
      </c>
      <c r="L1972" s="13">
        <v>0</v>
      </c>
      <c r="M1972" s="11">
        <v>0</v>
      </c>
      <c r="N1972" s="11">
        <v>0</v>
      </c>
      <c r="O1972" s="11">
        <v>3.2901404857635534</v>
      </c>
      <c r="P1972" s="12">
        <v>3.2901404857635534</v>
      </c>
    </row>
    <row r="1973" spans="1:16" x14ac:dyDescent="0.35">
      <c r="A1973" s="13" t="s">
        <v>231</v>
      </c>
      <c r="B1973" s="11" t="s">
        <v>413</v>
      </c>
      <c r="C1973" s="11" t="s">
        <v>231</v>
      </c>
      <c r="D1973" s="7" t="s">
        <v>426</v>
      </c>
      <c r="E1973" s="13">
        <v>2.2714920043945299</v>
      </c>
      <c r="F1973" s="12">
        <v>0</v>
      </c>
      <c r="G1973" s="13">
        <v>0</v>
      </c>
      <c r="H1973" s="11">
        <v>0</v>
      </c>
      <c r="I1973" s="11">
        <v>0</v>
      </c>
      <c r="J1973" s="11">
        <v>0</v>
      </c>
      <c r="K1973" s="12">
        <v>0</v>
      </c>
      <c r="L1973" s="13">
        <v>0</v>
      </c>
      <c r="M1973" s="11">
        <v>0</v>
      </c>
      <c r="N1973" s="11">
        <v>0</v>
      </c>
      <c r="O1973" s="11">
        <v>0</v>
      </c>
      <c r="P1973" s="12">
        <v>0</v>
      </c>
    </row>
    <row r="1974" spans="1:16" x14ac:dyDescent="0.35">
      <c r="A1974" s="13" t="s">
        <v>231</v>
      </c>
      <c r="B1974" s="11" t="s">
        <v>413</v>
      </c>
      <c r="C1974" s="11" t="s">
        <v>231</v>
      </c>
      <c r="D1974" s="7" t="s">
        <v>314</v>
      </c>
      <c r="E1974" s="13">
        <v>85.742360591888385</v>
      </c>
      <c r="F1974" s="12">
        <v>0</v>
      </c>
      <c r="G1974" s="13">
        <v>0</v>
      </c>
      <c r="H1974" s="11">
        <v>0</v>
      </c>
      <c r="I1974" s="11">
        <v>0</v>
      </c>
      <c r="J1974" s="11">
        <v>0</v>
      </c>
      <c r="K1974" s="12">
        <v>0</v>
      </c>
      <c r="L1974" s="13">
        <v>0</v>
      </c>
      <c r="M1974" s="11">
        <v>0</v>
      </c>
      <c r="N1974" s="11">
        <v>0</v>
      </c>
      <c r="O1974" s="11">
        <v>0</v>
      </c>
      <c r="P1974" s="12">
        <v>0</v>
      </c>
    </row>
    <row r="1975" spans="1:16" x14ac:dyDescent="0.35">
      <c r="A1975" s="13" t="s">
        <v>231</v>
      </c>
      <c r="B1975" s="11" t="s">
        <v>413</v>
      </c>
      <c r="C1975" s="11" t="s">
        <v>231</v>
      </c>
      <c r="D1975" s="7" t="s">
        <v>340</v>
      </c>
      <c r="E1975" s="13">
        <v>45.537750244140625</v>
      </c>
      <c r="F1975" s="12">
        <v>0</v>
      </c>
      <c r="G1975" s="13">
        <v>0</v>
      </c>
      <c r="H1975" s="11">
        <v>0</v>
      </c>
      <c r="I1975" s="11">
        <v>0</v>
      </c>
      <c r="J1975" s="11">
        <v>0</v>
      </c>
      <c r="K1975" s="12">
        <v>0</v>
      </c>
      <c r="L1975" s="13">
        <v>0</v>
      </c>
      <c r="M1975" s="11">
        <v>0</v>
      </c>
      <c r="N1975" s="11">
        <v>0</v>
      </c>
      <c r="O1975" s="11">
        <v>0</v>
      </c>
      <c r="P1975" s="12">
        <v>0</v>
      </c>
    </row>
    <row r="1976" spans="1:16" x14ac:dyDescent="0.35">
      <c r="A1976" s="13" t="s">
        <v>231</v>
      </c>
      <c r="B1976" s="11" t="s">
        <v>413</v>
      </c>
      <c r="C1976" s="11" t="s">
        <v>231</v>
      </c>
      <c r="D1976" s="7" t="s">
        <v>427</v>
      </c>
      <c r="E1976" s="13">
        <v>159.15666198730474</v>
      </c>
      <c r="F1976" s="12">
        <v>0</v>
      </c>
      <c r="G1976" s="13">
        <v>0</v>
      </c>
      <c r="H1976" s="11">
        <v>0</v>
      </c>
      <c r="I1976" s="11">
        <v>0</v>
      </c>
      <c r="J1976" s="11">
        <v>0</v>
      </c>
      <c r="K1976" s="12">
        <v>0</v>
      </c>
      <c r="L1976" s="13">
        <v>0</v>
      </c>
      <c r="M1976" s="11">
        <v>0</v>
      </c>
      <c r="N1976" s="11">
        <v>0</v>
      </c>
      <c r="O1976" s="11">
        <v>0</v>
      </c>
      <c r="P1976" s="12">
        <v>0</v>
      </c>
    </row>
    <row r="1977" spans="1:16" x14ac:dyDescent="0.35">
      <c r="A1977" s="13" t="s">
        <v>231</v>
      </c>
      <c r="B1977" s="11" t="s">
        <v>413</v>
      </c>
      <c r="C1977" s="11" t="s">
        <v>231</v>
      </c>
      <c r="D1977" s="7" t="s">
        <v>66</v>
      </c>
      <c r="E1977" s="13">
        <v>68.932563781738267</v>
      </c>
      <c r="F1977" s="12">
        <v>1.5</v>
      </c>
      <c r="G1977" s="13">
        <v>0</v>
      </c>
      <c r="H1977" s="11">
        <v>0</v>
      </c>
      <c r="I1977" s="11">
        <v>0</v>
      </c>
      <c r="J1977" s="11">
        <v>1.033988456726074</v>
      </c>
      <c r="K1977" s="12">
        <v>1.033988456726074</v>
      </c>
      <c r="L1977" s="13">
        <v>0</v>
      </c>
      <c r="M1977" s="11">
        <v>0</v>
      </c>
      <c r="N1977" s="11">
        <v>0</v>
      </c>
      <c r="O1977" s="11">
        <v>20.679769134521482</v>
      </c>
      <c r="P1977" s="12">
        <v>20.679769134521482</v>
      </c>
    </row>
    <row r="1978" spans="1:16" x14ac:dyDescent="0.35">
      <c r="A1978" s="13" t="s">
        <v>231</v>
      </c>
      <c r="B1978" s="11" t="s">
        <v>413</v>
      </c>
      <c r="C1978" s="11" t="s">
        <v>26</v>
      </c>
      <c r="D1978" s="7" t="s">
        <v>66</v>
      </c>
      <c r="E1978" s="13">
        <v>328.82232666015602</v>
      </c>
      <c r="F1978" s="12">
        <v>1.5</v>
      </c>
      <c r="G1978" s="13">
        <v>0</v>
      </c>
      <c r="H1978" s="11">
        <v>0</v>
      </c>
      <c r="I1978" s="11">
        <v>0</v>
      </c>
      <c r="J1978" s="11">
        <v>4.9323348999023402</v>
      </c>
      <c r="K1978" s="12">
        <v>4.9323348999023402</v>
      </c>
      <c r="L1978" s="13">
        <v>0</v>
      </c>
      <c r="M1978" s="11">
        <v>0</v>
      </c>
      <c r="N1978" s="11">
        <v>0</v>
      </c>
      <c r="O1978" s="11">
        <v>98.646697998046818</v>
      </c>
      <c r="P1978" s="12">
        <v>98.646697998046818</v>
      </c>
    </row>
    <row r="1979" spans="1:16" x14ac:dyDescent="0.35">
      <c r="A1979" s="13" t="s">
        <v>231</v>
      </c>
      <c r="B1979" s="11" t="s">
        <v>413</v>
      </c>
      <c r="C1979" s="11" t="s">
        <v>231</v>
      </c>
      <c r="D1979" s="7" t="s">
        <v>95</v>
      </c>
      <c r="E1979" s="13">
        <v>47.479829907417297</v>
      </c>
      <c r="F1979" s="12">
        <v>2.5</v>
      </c>
      <c r="G1979" s="13">
        <v>0</v>
      </c>
      <c r="H1979" s="11">
        <v>0</v>
      </c>
      <c r="I1979" s="11">
        <v>0</v>
      </c>
      <c r="J1979" s="11">
        <v>5.9349787384271622</v>
      </c>
      <c r="K1979" s="12">
        <v>5.9349787384271622</v>
      </c>
      <c r="L1979" s="13">
        <v>0</v>
      </c>
      <c r="M1979" s="11">
        <v>0</v>
      </c>
      <c r="N1979" s="11">
        <v>0</v>
      </c>
      <c r="O1979" s="11">
        <v>0</v>
      </c>
      <c r="P1979" s="12">
        <v>0</v>
      </c>
    </row>
    <row r="1980" spans="1:16" x14ac:dyDescent="0.35">
      <c r="A1980" s="13" t="s">
        <v>231</v>
      </c>
      <c r="B1980" s="11" t="s">
        <v>413</v>
      </c>
      <c r="C1980" s="11" t="s">
        <v>231</v>
      </c>
      <c r="D1980" s="7" t="s">
        <v>428</v>
      </c>
      <c r="E1980" s="13">
        <v>1.9458591938018801</v>
      </c>
      <c r="F1980" s="12">
        <v>0</v>
      </c>
      <c r="G1980" s="13">
        <v>0</v>
      </c>
      <c r="H1980" s="11">
        <v>0</v>
      </c>
      <c r="I1980" s="11">
        <v>0</v>
      </c>
      <c r="J1980" s="11">
        <v>0</v>
      </c>
      <c r="K1980" s="12">
        <v>0</v>
      </c>
      <c r="L1980" s="13">
        <v>0</v>
      </c>
      <c r="M1980" s="11">
        <v>0</v>
      </c>
      <c r="N1980" s="11">
        <v>0</v>
      </c>
      <c r="O1980" s="11">
        <v>0</v>
      </c>
      <c r="P1980" s="12">
        <v>0</v>
      </c>
    </row>
    <row r="1981" spans="1:16" x14ac:dyDescent="0.35">
      <c r="A1981" s="13" t="s">
        <v>231</v>
      </c>
      <c r="B1981" s="11" t="s">
        <v>413</v>
      </c>
      <c r="C1981" s="11" t="s">
        <v>231</v>
      </c>
      <c r="D1981" s="7" t="s">
        <v>144</v>
      </c>
      <c r="E1981" s="13">
        <v>2.2411696910858199</v>
      </c>
      <c r="F1981" s="12">
        <v>3.5</v>
      </c>
      <c r="G1981" s="13">
        <v>0.19610234797000925</v>
      </c>
      <c r="H1981" s="11">
        <v>0.19610234797000925</v>
      </c>
      <c r="I1981" s="11">
        <v>0.19610234797000925</v>
      </c>
      <c r="J1981" s="11">
        <v>0.19610234797000925</v>
      </c>
      <c r="K1981" s="12">
        <v>0.784409391880037</v>
      </c>
      <c r="L1981" s="13">
        <v>0</v>
      </c>
      <c r="M1981" s="11">
        <v>0</v>
      </c>
      <c r="N1981" s="11">
        <v>0</v>
      </c>
      <c r="O1981" s="11">
        <v>0</v>
      </c>
      <c r="P1981" s="12">
        <v>0</v>
      </c>
    </row>
    <row r="1982" spans="1:16" x14ac:dyDescent="0.35">
      <c r="A1982" s="13" t="s">
        <v>231</v>
      </c>
      <c r="B1982" s="11" t="s">
        <v>413</v>
      </c>
      <c r="C1982" s="11" t="s">
        <v>231</v>
      </c>
      <c r="D1982" s="7" t="s">
        <v>120</v>
      </c>
      <c r="E1982" s="13">
        <v>16.706698894500732</v>
      </c>
      <c r="F1982" s="12">
        <v>5</v>
      </c>
      <c r="G1982" s="13">
        <v>2.6730718231201172</v>
      </c>
      <c r="H1982" s="11">
        <v>4.0096077346801753</v>
      </c>
      <c r="I1982" s="11">
        <v>0</v>
      </c>
      <c r="J1982" s="11">
        <v>0</v>
      </c>
      <c r="K1982" s="12">
        <v>6.6826795578002924</v>
      </c>
      <c r="L1982" s="13">
        <v>0</v>
      </c>
      <c r="M1982" s="11">
        <v>0</v>
      </c>
      <c r="N1982" s="11">
        <v>0</v>
      </c>
      <c r="O1982" s="11">
        <v>0</v>
      </c>
      <c r="P1982" s="12">
        <v>0</v>
      </c>
    </row>
    <row r="1983" spans="1:16" x14ac:dyDescent="0.35">
      <c r="A1983" s="13" t="s">
        <v>231</v>
      </c>
      <c r="B1983" s="11" t="s">
        <v>413</v>
      </c>
      <c r="C1983" s="11" t="s">
        <v>231</v>
      </c>
      <c r="D1983" s="7" t="s">
        <v>254</v>
      </c>
      <c r="E1983" s="13">
        <v>34.624277472496004</v>
      </c>
      <c r="F1983" s="12">
        <v>0</v>
      </c>
      <c r="G1983" s="13">
        <v>0</v>
      </c>
      <c r="H1983" s="11">
        <v>0</v>
      </c>
      <c r="I1983" s="11">
        <v>0</v>
      </c>
      <c r="J1983" s="11">
        <v>0</v>
      </c>
      <c r="K1983" s="12">
        <v>0</v>
      </c>
      <c r="L1983" s="13">
        <v>0</v>
      </c>
      <c r="M1983" s="11">
        <v>0</v>
      </c>
      <c r="N1983" s="11">
        <v>0</v>
      </c>
      <c r="O1983" s="11">
        <v>0</v>
      </c>
      <c r="P1983" s="12">
        <v>0</v>
      </c>
    </row>
    <row r="1984" spans="1:16" x14ac:dyDescent="0.35">
      <c r="A1984" s="13" t="s">
        <v>231</v>
      </c>
      <c r="B1984" s="11" t="s">
        <v>413</v>
      </c>
      <c r="C1984" s="11" t="s">
        <v>26</v>
      </c>
      <c r="D1984" s="7" t="s">
        <v>170</v>
      </c>
      <c r="E1984" s="13">
        <v>5.6533606052398699</v>
      </c>
      <c r="F1984" s="12">
        <v>8</v>
      </c>
      <c r="G1984" s="13">
        <v>1.130672121047974</v>
      </c>
      <c r="H1984" s="11">
        <v>1.130672121047974</v>
      </c>
      <c r="I1984" s="11">
        <v>1.130672121047974</v>
      </c>
      <c r="J1984" s="11">
        <v>1.130672121047974</v>
      </c>
      <c r="K1984" s="12">
        <v>4.522688484191896</v>
      </c>
      <c r="L1984" s="13">
        <v>0</v>
      </c>
      <c r="M1984" s="11">
        <v>0</v>
      </c>
      <c r="N1984" s="11">
        <v>0</v>
      </c>
      <c r="O1984" s="11">
        <v>0</v>
      </c>
      <c r="P1984" s="12">
        <v>0</v>
      </c>
    </row>
    <row r="1985" spans="1:16" x14ac:dyDescent="0.35">
      <c r="A1985" s="13" t="s">
        <v>231</v>
      </c>
      <c r="B1985" s="11" t="s">
        <v>413</v>
      </c>
      <c r="C1985" s="11" t="s">
        <v>231</v>
      </c>
      <c r="D1985" s="7" t="s">
        <v>170</v>
      </c>
      <c r="E1985" s="13">
        <v>53.340113401412964</v>
      </c>
      <c r="F1985" s="12">
        <v>8</v>
      </c>
      <c r="G1985" s="13">
        <v>10.668022680282593</v>
      </c>
      <c r="H1985" s="11">
        <v>10.668022680282593</v>
      </c>
      <c r="I1985" s="11">
        <v>10.668022680282593</v>
      </c>
      <c r="J1985" s="11">
        <v>10.668022680282593</v>
      </c>
      <c r="K1985" s="12">
        <v>42.672090721130374</v>
      </c>
      <c r="L1985" s="13">
        <v>0</v>
      </c>
      <c r="M1985" s="11">
        <v>0</v>
      </c>
      <c r="N1985" s="11">
        <v>0</v>
      </c>
      <c r="O1985" s="11">
        <v>0</v>
      </c>
      <c r="P1985" s="12">
        <v>0</v>
      </c>
    </row>
    <row r="1986" spans="1:16" x14ac:dyDescent="0.35">
      <c r="A1986" s="13" t="s">
        <v>231</v>
      </c>
      <c r="B1986" s="11" t="s">
        <v>413</v>
      </c>
      <c r="C1986" s="11" t="s">
        <v>231</v>
      </c>
      <c r="D1986" s="7" t="s">
        <v>318</v>
      </c>
      <c r="E1986" s="13">
        <v>7.3559037446975699</v>
      </c>
      <c r="F1986" s="12">
        <v>0</v>
      </c>
      <c r="G1986" s="13">
        <v>0</v>
      </c>
      <c r="H1986" s="11">
        <v>0</v>
      </c>
      <c r="I1986" s="11">
        <v>0</v>
      </c>
      <c r="J1986" s="11">
        <v>0</v>
      </c>
      <c r="K1986" s="12">
        <v>0</v>
      </c>
      <c r="L1986" s="13">
        <v>0</v>
      </c>
      <c r="M1986" s="11">
        <v>0</v>
      </c>
      <c r="N1986" s="11">
        <v>0</v>
      </c>
      <c r="O1986" s="11">
        <v>0</v>
      </c>
      <c r="P1986" s="12">
        <v>0</v>
      </c>
    </row>
    <row r="1987" spans="1:16" x14ac:dyDescent="0.35">
      <c r="A1987" s="13" t="s">
        <v>231</v>
      </c>
      <c r="B1987" s="11" t="s">
        <v>413</v>
      </c>
      <c r="C1987" s="11" t="s">
        <v>231</v>
      </c>
      <c r="D1987" s="7" t="s">
        <v>218</v>
      </c>
      <c r="E1987" s="13">
        <v>21.953687131404859</v>
      </c>
      <c r="F1987" s="12">
        <v>4</v>
      </c>
      <c r="G1987" s="13">
        <v>0</v>
      </c>
      <c r="H1987" s="11">
        <v>0</v>
      </c>
      <c r="I1987" s="11">
        <v>0</v>
      </c>
      <c r="J1987" s="11">
        <v>8.7814748525619439</v>
      </c>
      <c r="K1987" s="12">
        <v>8.7814748525619439</v>
      </c>
      <c r="L1987" s="13">
        <v>0</v>
      </c>
      <c r="M1987" s="11">
        <v>0</v>
      </c>
      <c r="N1987" s="11">
        <v>0</v>
      </c>
      <c r="O1987" s="11">
        <v>0</v>
      </c>
      <c r="P1987" s="12">
        <v>0</v>
      </c>
    </row>
    <row r="1988" spans="1:16" x14ac:dyDescent="0.35">
      <c r="A1988" s="13" t="s">
        <v>231</v>
      </c>
      <c r="B1988" s="11" t="s">
        <v>413</v>
      </c>
      <c r="C1988" s="11" t="s">
        <v>231</v>
      </c>
      <c r="D1988" s="7" t="s">
        <v>345</v>
      </c>
      <c r="E1988" s="13">
        <v>12.42147612571717</v>
      </c>
      <c r="F1988" s="12">
        <v>0</v>
      </c>
      <c r="G1988" s="13">
        <v>0</v>
      </c>
      <c r="H1988" s="11">
        <v>0</v>
      </c>
      <c r="I1988" s="11">
        <v>0</v>
      </c>
      <c r="J1988" s="11">
        <v>0</v>
      </c>
      <c r="K1988" s="12">
        <v>0</v>
      </c>
      <c r="L1988" s="13">
        <v>0</v>
      </c>
      <c r="M1988" s="11">
        <v>0</v>
      </c>
      <c r="N1988" s="11">
        <v>0</v>
      </c>
      <c r="O1988" s="11">
        <v>0</v>
      </c>
      <c r="P1988" s="12">
        <v>0</v>
      </c>
    </row>
    <row r="1989" spans="1:16" x14ac:dyDescent="0.35">
      <c r="A1989" s="13" t="s">
        <v>231</v>
      </c>
      <c r="B1989" s="11" t="s">
        <v>413</v>
      </c>
      <c r="C1989" s="11" t="s">
        <v>231</v>
      </c>
      <c r="D1989" s="7" t="s">
        <v>256</v>
      </c>
      <c r="E1989" s="13">
        <v>3.2356364727020299</v>
      </c>
      <c r="F1989" s="12">
        <v>0</v>
      </c>
      <c r="G1989" s="13">
        <v>0</v>
      </c>
      <c r="H1989" s="11">
        <v>0</v>
      </c>
      <c r="I1989" s="11">
        <v>0</v>
      </c>
      <c r="J1989" s="11">
        <v>0</v>
      </c>
      <c r="K1989" s="12">
        <v>0</v>
      </c>
      <c r="L1989" s="13">
        <v>0</v>
      </c>
      <c r="M1989" s="11">
        <v>0</v>
      </c>
      <c r="N1989" s="11">
        <v>0</v>
      </c>
      <c r="O1989" s="11">
        <v>0</v>
      </c>
      <c r="P1989" s="12">
        <v>0</v>
      </c>
    </row>
    <row r="1990" spans="1:16" x14ac:dyDescent="0.35">
      <c r="A1990" s="13" t="s">
        <v>231</v>
      </c>
      <c r="B1990" s="11" t="s">
        <v>413</v>
      </c>
      <c r="C1990" s="11" t="s">
        <v>231</v>
      </c>
      <c r="D1990" s="7" t="s">
        <v>113</v>
      </c>
      <c r="E1990" s="13">
        <v>37.894660472869866</v>
      </c>
      <c r="F1990" s="12">
        <v>0.35</v>
      </c>
      <c r="G1990" s="13">
        <v>0.66315655827522257</v>
      </c>
      <c r="H1990" s="11">
        <v>0</v>
      </c>
      <c r="I1990" s="11">
        <v>0</v>
      </c>
      <c r="J1990" s="11">
        <v>0</v>
      </c>
      <c r="K1990" s="12">
        <v>0.66315655827522257</v>
      </c>
      <c r="L1990" s="13">
        <v>0</v>
      </c>
      <c r="M1990" s="11">
        <v>0</v>
      </c>
      <c r="N1990" s="11">
        <v>0</v>
      </c>
      <c r="O1990" s="11">
        <v>0</v>
      </c>
      <c r="P1990" s="12">
        <v>0</v>
      </c>
    </row>
    <row r="1991" spans="1:16" x14ac:dyDescent="0.35">
      <c r="A1991" s="13" t="s">
        <v>231</v>
      </c>
      <c r="B1991" s="11" t="s">
        <v>413</v>
      </c>
      <c r="C1991" s="11" t="s">
        <v>231</v>
      </c>
      <c r="D1991" s="7" t="s">
        <v>147</v>
      </c>
      <c r="E1991" s="13">
        <v>4.6665858030319196</v>
      </c>
      <c r="F1991" s="12">
        <v>0</v>
      </c>
      <c r="G1991" s="13">
        <v>0</v>
      </c>
      <c r="H1991" s="11">
        <v>0</v>
      </c>
      <c r="I1991" s="11">
        <v>0</v>
      </c>
      <c r="J1991" s="11">
        <v>0</v>
      </c>
      <c r="K1991" s="12">
        <v>0</v>
      </c>
      <c r="L1991" s="13">
        <v>0</v>
      </c>
      <c r="M1991" s="11">
        <v>0</v>
      </c>
      <c r="N1991" s="11">
        <v>0</v>
      </c>
      <c r="O1991" s="11">
        <v>0</v>
      </c>
      <c r="P1991" s="12">
        <v>0</v>
      </c>
    </row>
    <row r="1992" spans="1:16" x14ac:dyDescent="0.35">
      <c r="A1992" s="13" t="s">
        <v>231</v>
      </c>
      <c r="B1992" s="11" t="s">
        <v>413</v>
      </c>
      <c r="C1992" s="11" t="s">
        <v>231</v>
      </c>
      <c r="D1992" s="7" t="s">
        <v>211</v>
      </c>
      <c r="E1992" s="13">
        <v>94.788972496986403</v>
      </c>
      <c r="F1992" s="12">
        <v>0</v>
      </c>
      <c r="G1992" s="13">
        <v>0</v>
      </c>
      <c r="H1992" s="11">
        <v>0</v>
      </c>
      <c r="I1992" s="11">
        <v>0</v>
      </c>
      <c r="J1992" s="11">
        <v>0</v>
      </c>
      <c r="K1992" s="12">
        <v>0</v>
      </c>
      <c r="L1992" s="13">
        <v>0</v>
      </c>
      <c r="M1992" s="11">
        <v>0</v>
      </c>
      <c r="N1992" s="11">
        <v>0</v>
      </c>
      <c r="O1992" s="11">
        <v>0</v>
      </c>
      <c r="P1992" s="12">
        <v>0</v>
      </c>
    </row>
    <row r="1993" spans="1:16" x14ac:dyDescent="0.35">
      <c r="A1993" s="13" t="s">
        <v>231</v>
      </c>
      <c r="B1993" s="11" t="s">
        <v>413</v>
      </c>
      <c r="C1993" s="11" t="s">
        <v>231</v>
      </c>
      <c r="D1993" s="7" t="s">
        <v>100</v>
      </c>
      <c r="E1993" s="13">
        <v>118.97331994771965</v>
      </c>
      <c r="F1993" s="12">
        <v>0</v>
      </c>
      <c r="G1993" s="13">
        <v>0</v>
      </c>
      <c r="H1993" s="11">
        <v>0</v>
      </c>
      <c r="I1993" s="11">
        <v>0</v>
      </c>
      <c r="J1993" s="11">
        <v>0</v>
      </c>
      <c r="K1993" s="12">
        <v>0</v>
      </c>
      <c r="L1993" s="13">
        <v>0</v>
      </c>
      <c r="M1993" s="11">
        <v>0</v>
      </c>
      <c r="N1993" s="11">
        <v>0</v>
      </c>
      <c r="O1993" s="11">
        <v>0</v>
      </c>
      <c r="P1993" s="12">
        <v>0</v>
      </c>
    </row>
    <row r="1994" spans="1:16" x14ac:dyDescent="0.35">
      <c r="A1994" s="13" t="s">
        <v>231</v>
      </c>
      <c r="B1994" s="11" t="s">
        <v>413</v>
      </c>
      <c r="C1994" s="11" t="s">
        <v>231</v>
      </c>
      <c r="D1994" s="7" t="s">
        <v>148</v>
      </c>
      <c r="E1994" s="13">
        <v>6.3494849205017099</v>
      </c>
      <c r="F1994" s="12">
        <v>2</v>
      </c>
      <c r="G1994" s="13">
        <v>0</v>
      </c>
      <c r="H1994" s="11">
        <v>0</v>
      </c>
      <c r="I1994" s="11">
        <v>0</v>
      </c>
      <c r="J1994" s="11">
        <v>1.269896984100342</v>
      </c>
      <c r="K1994" s="12">
        <v>1.269896984100342</v>
      </c>
      <c r="L1994" s="13">
        <v>0</v>
      </c>
      <c r="M1994" s="11">
        <v>0</v>
      </c>
      <c r="N1994" s="11">
        <v>0</v>
      </c>
      <c r="O1994" s="11">
        <v>0</v>
      </c>
      <c r="P1994" s="12">
        <v>0</v>
      </c>
    </row>
    <row r="1995" spans="1:16" x14ac:dyDescent="0.35">
      <c r="A1995" s="13" t="s">
        <v>231</v>
      </c>
      <c r="B1995" s="11" t="s">
        <v>413</v>
      </c>
      <c r="C1995" s="11" t="s">
        <v>231</v>
      </c>
      <c r="D1995" s="7" t="s">
        <v>390</v>
      </c>
      <c r="E1995" s="13">
        <v>52.981590390205334</v>
      </c>
      <c r="F1995" s="12">
        <v>0</v>
      </c>
      <c r="G1995" s="13">
        <v>0</v>
      </c>
      <c r="H1995" s="11">
        <v>0</v>
      </c>
      <c r="I1995" s="11">
        <v>0</v>
      </c>
      <c r="J1995" s="11">
        <v>0</v>
      </c>
      <c r="K1995" s="12">
        <v>0</v>
      </c>
      <c r="L1995" s="13">
        <v>0</v>
      </c>
      <c r="M1995" s="11">
        <v>0</v>
      </c>
      <c r="N1995" s="11">
        <v>0</v>
      </c>
      <c r="O1995" s="11">
        <v>0</v>
      </c>
      <c r="P1995" s="12">
        <v>0</v>
      </c>
    </row>
    <row r="1996" spans="1:16" x14ac:dyDescent="0.35">
      <c r="A1996" s="13" t="s">
        <v>231</v>
      </c>
      <c r="B1996" s="11" t="s">
        <v>413</v>
      </c>
      <c r="C1996" s="11" t="s">
        <v>231</v>
      </c>
      <c r="D1996" s="7" t="s">
        <v>391</v>
      </c>
      <c r="E1996" s="13">
        <v>3.15157806873321</v>
      </c>
      <c r="F1996" s="12">
        <v>0</v>
      </c>
      <c r="G1996" s="13">
        <v>0</v>
      </c>
      <c r="H1996" s="11">
        <v>0</v>
      </c>
      <c r="I1996" s="11">
        <v>0</v>
      </c>
      <c r="J1996" s="11">
        <v>0</v>
      </c>
      <c r="K1996" s="12">
        <v>0</v>
      </c>
      <c r="L1996" s="13">
        <v>0</v>
      </c>
      <c r="M1996" s="11">
        <v>0</v>
      </c>
      <c r="N1996" s="11">
        <v>0</v>
      </c>
      <c r="O1996" s="11">
        <v>0</v>
      </c>
      <c r="P1996" s="12">
        <v>0</v>
      </c>
    </row>
    <row r="1997" spans="1:16" x14ac:dyDescent="0.35">
      <c r="A1997" s="13" t="s">
        <v>231</v>
      </c>
      <c r="B1997" s="11" t="s">
        <v>413</v>
      </c>
      <c r="C1997" s="11" t="s">
        <v>231</v>
      </c>
      <c r="D1997" s="7" t="s">
        <v>275</v>
      </c>
      <c r="E1997" s="13">
        <v>1.5441271066665601</v>
      </c>
      <c r="F1997" s="12">
        <v>0</v>
      </c>
      <c r="G1997" s="13">
        <v>0</v>
      </c>
      <c r="H1997" s="11">
        <v>0</v>
      </c>
      <c r="I1997" s="11">
        <v>0</v>
      </c>
      <c r="J1997" s="11">
        <v>0</v>
      </c>
      <c r="K1997" s="12">
        <v>0</v>
      </c>
      <c r="L1997" s="13">
        <v>0</v>
      </c>
      <c r="M1997" s="11">
        <v>0</v>
      </c>
      <c r="N1997" s="11">
        <v>0</v>
      </c>
      <c r="O1997" s="11">
        <v>0</v>
      </c>
      <c r="P1997" s="12">
        <v>0</v>
      </c>
    </row>
    <row r="1998" spans="1:16" x14ac:dyDescent="0.35">
      <c r="A1998" s="13" t="s">
        <v>231</v>
      </c>
      <c r="B1998" s="11" t="s">
        <v>413</v>
      </c>
      <c r="C1998" s="11" t="s">
        <v>231</v>
      </c>
      <c r="D1998" s="7" t="s">
        <v>276</v>
      </c>
      <c r="E1998" s="13">
        <v>11.12354183197021</v>
      </c>
      <c r="F1998" s="12">
        <v>0</v>
      </c>
      <c r="G1998" s="13">
        <v>0</v>
      </c>
      <c r="H1998" s="11">
        <v>0</v>
      </c>
      <c r="I1998" s="11">
        <v>0</v>
      </c>
      <c r="J1998" s="11">
        <v>0</v>
      </c>
      <c r="K1998" s="12">
        <v>0</v>
      </c>
      <c r="L1998" s="13">
        <v>0</v>
      </c>
      <c r="M1998" s="11">
        <v>0</v>
      </c>
      <c r="N1998" s="11">
        <v>0</v>
      </c>
      <c r="O1998" s="11">
        <v>0</v>
      </c>
      <c r="P1998" s="12">
        <v>0</v>
      </c>
    </row>
    <row r="1999" spans="1:16" x14ac:dyDescent="0.35">
      <c r="A1999" s="13" t="s">
        <v>231</v>
      </c>
      <c r="B1999" s="11" t="s">
        <v>413</v>
      </c>
      <c r="C1999" s="11" t="s">
        <v>231</v>
      </c>
      <c r="D1999" s="7" t="s">
        <v>190</v>
      </c>
      <c r="E1999" s="13">
        <v>35.512664794921839</v>
      </c>
      <c r="F1999" s="12">
        <v>3.5</v>
      </c>
      <c r="G1999" s="13">
        <v>7.4576596069335856</v>
      </c>
      <c r="H1999" s="11">
        <v>11.18648941040038</v>
      </c>
      <c r="I1999" s="11">
        <v>0</v>
      </c>
      <c r="J1999" s="11">
        <v>0</v>
      </c>
      <c r="K1999" s="12">
        <v>18.644149017333966</v>
      </c>
      <c r="L1999" s="13">
        <v>0</v>
      </c>
      <c r="M1999" s="11">
        <v>0</v>
      </c>
      <c r="N1999" s="11">
        <v>0</v>
      </c>
      <c r="O1999" s="11">
        <v>0</v>
      </c>
      <c r="P1999" s="12">
        <v>0</v>
      </c>
    </row>
    <row r="2000" spans="1:16" x14ac:dyDescent="0.35">
      <c r="A2000" s="13" t="s">
        <v>231</v>
      </c>
      <c r="B2000" s="11" t="s">
        <v>413</v>
      </c>
      <c r="C2000" s="11" t="s">
        <v>231</v>
      </c>
      <c r="D2000" s="7" t="s">
        <v>429</v>
      </c>
      <c r="E2000" s="13">
        <v>2.6562299728393599</v>
      </c>
      <c r="F2000" s="12">
        <v>0</v>
      </c>
      <c r="G2000" s="13">
        <v>0</v>
      </c>
      <c r="H2000" s="11">
        <v>0</v>
      </c>
      <c r="I2000" s="11">
        <v>0</v>
      </c>
      <c r="J2000" s="11">
        <v>0</v>
      </c>
      <c r="K2000" s="12">
        <v>0</v>
      </c>
      <c r="L2000" s="13">
        <v>0</v>
      </c>
      <c r="M2000" s="11">
        <v>0</v>
      </c>
      <c r="N2000" s="11">
        <v>0</v>
      </c>
      <c r="O2000" s="11">
        <v>0</v>
      </c>
      <c r="P2000" s="12">
        <v>0</v>
      </c>
    </row>
    <row r="2001" spans="1:16" x14ac:dyDescent="0.35">
      <c r="A2001" s="13" t="s">
        <v>231</v>
      </c>
      <c r="B2001" s="11" t="s">
        <v>413</v>
      </c>
      <c r="C2001" s="11" t="s">
        <v>231</v>
      </c>
      <c r="D2001" s="7" t="s">
        <v>347</v>
      </c>
      <c r="E2001" s="13">
        <v>36.751886367797859</v>
      </c>
      <c r="F2001" s="12">
        <v>0</v>
      </c>
      <c r="G2001" s="13">
        <v>0</v>
      </c>
      <c r="H2001" s="11">
        <v>0</v>
      </c>
      <c r="I2001" s="11">
        <v>0</v>
      </c>
      <c r="J2001" s="11">
        <v>0</v>
      </c>
      <c r="K2001" s="12">
        <v>0</v>
      </c>
      <c r="L2001" s="13">
        <v>0</v>
      </c>
      <c r="M2001" s="11">
        <v>0</v>
      </c>
      <c r="N2001" s="11">
        <v>0</v>
      </c>
      <c r="O2001" s="11">
        <v>0</v>
      </c>
      <c r="P2001" s="12">
        <v>0</v>
      </c>
    </row>
    <row r="2002" spans="1:16" x14ac:dyDescent="0.35">
      <c r="A2002" s="13" t="s">
        <v>231</v>
      </c>
      <c r="B2002" s="11" t="s">
        <v>413</v>
      </c>
      <c r="C2002" s="11" t="s">
        <v>231</v>
      </c>
      <c r="D2002" s="7" t="s">
        <v>101</v>
      </c>
      <c r="E2002" s="13">
        <v>105.92388737201694</v>
      </c>
      <c r="F2002" s="12">
        <v>2</v>
      </c>
      <c r="G2002" s="13">
        <v>0</v>
      </c>
      <c r="H2002" s="11">
        <v>0</v>
      </c>
      <c r="I2002" s="11">
        <v>0</v>
      </c>
      <c r="J2002" s="11">
        <v>10.592388737201695</v>
      </c>
      <c r="K2002" s="12">
        <v>10.592388737201695</v>
      </c>
      <c r="L2002" s="13">
        <v>0</v>
      </c>
      <c r="M2002" s="11">
        <v>0</v>
      </c>
      <c r="N2002" s="11">
        <v>0</v>
      </c>
      <c r="O2002" s="11">
        <v>0</v>
      </c>
      <c r="P2002" s="12">
        <v>0</v>
      </c>
    </row>
    <row r="2003" spans="1:16" x14ac:dyDescent="0.35">
      <c r="A2003" s="13" t="s">
        <v>231</v>
      </c>
      <c r="B2003" s="11" t="s">
        <v>413</v>
      </c>
      <c r="C2003" s="11" t="s">
        <v>231</v>
      </c>
      <c r="D2003" s="7" t="s">
        <v>329</v>
      </c>
      <c r="E2003" s="13">
        <v>47.526980161666842</v>
      </c>
      <c r="F2003" s="12">
        <v>0</v>
      </c>
      <c r="G2003" s="13">
        <v>0</v>
      </c>
      <c r="H2003" s="11">
        <v>0</v>
      </c>
      <c r="I2003" s="11">
        <v>0</v>
      </c>
      <c r="J2003" s="11">
        <v>0</v>
      </c>
      <c r="K2003" s="12">
        <v>0</v>
      </c>
      <c r="L2003" s="13">
        <v>0</v>
      </c>
      <c r="M2003" s="11">
        <v>0</v>
      </c>
      <c r="N2003" s="11">
        <v>0</v>
      </c>
      <c r="O2003" s="11">
        <v>0</v>
      </c>
      <c r="P2003" s="12">
        <v>0</v>
      </c>
    </row>
    <row r="2004" spans="1:16" x14ac:dyDescent="0.35">
      <c r="A2004" s="13" t="s">
        <v>231</v>
      </c>
      <c r="B2004" s="11" t="s">
        <v>413</v>
      </c>
      <c r="C2004" s="11" t="s">
        <v>231</v>
      </c>
      <c r="D2004" s="7" t="s">
        <v>330</v>
      </c>
      <c r="E2004" s="13">
        <v>1.61567759513855</v>
      </c>
      <c r="F2004" s="12">
        <v>0</v>
      </c>
      <c r="G2004" s="13">
        <v>0</v>
      </c>
      <c r="H2004" s="11">
        <v>0</v>
      </c>
      <c r="I2004" s="11">
        <v>0</v>
      </c>
      <c r="J2004" s="11">
        <v>0</v>
      </c>
      <c r="K2004" s="12">
        <v>0</v>
      </c>
      <c r="L2004" s="13">
        <v>0</v>
      </c>
      <c r="M2004" s="11">
        <v>0</v>
      </c>
      <c r="N2004" s="11">
        <v>0</v>
      </c>
      <c r="O2004" s="11">
        <v>0</v>
      </c>
      <c r="P2004" s="12">
        <v>0</v>
      </c>
    </row>
    <row r="2005" spans="1:16" x14ac:dyDescent="0.35">
      <c r="A2005" s="13" t="s">
        <v>231</v>
      </c>
      <c r="B2005" s="11" t="s">
        <v>413</v>
      </c>
      <c r="C2005" s="11" t="s">
        <v>231</v>
      </c>
      <c r="D2005" s="7" t="s">
        <v>151</v>
      </c>
      <c r="E2005" s="13">
        <v>4.8490829467773402</v>
      </c>
      <c r="F2005" s="12">
        <v>0</v>
      </c>
      <c r="G2005" s="13">
        <v>0</v>
      </c>
      <c r="H2005" s="11">
        <v>0</v>
      </c>
      <c r="I2005" s="11">
        <v>0</v>
      </c>
      <c r="J2005" s="11">
        <v>0</v>
      </c>
      <c r="K2005" s="12">
        <v>0</v>
      </c>
      <c r="L2005" s="13">
        <v>0</v>
      </c>
      <c r="M2005" s="11">
        <v>0</v>
      </c>
      <c r="N2005" s="11">
        <v>0</v>
      </c>
      <c r="O2005" s="11">
        <v>0</v>
      </c>
      <c r="P2005" s="12">
        <v>0</v>
      </c>
    </row>
    <row r="2006" spans="1:16" x14ac:dyDescent="0.35">
      <c r="A2006" s="13" t="s">
        <v>231</v>
      </c>
      <c r="B2006" s="11" t="s">
        <v>413</v>
      </c>
      <c r="C2006" s="11" t="s">
        <v>231</v>
      </c>
      <c r="D2006" s="7" t="s">
        <v>152</v>
      </c>
      <c r="E2006" s="13">
        <v>96.485329210758195</v>
      </c>
      <c r="F2006" s="12">
        <v>0</v>
      </c>
      <c r="G2006" s="13">
        <v>0</v>
      </c>
      <c r="H2006" s="11">
        <v>0</v>
      </c>
      <c r="I2006" s="11">
        <v>0</v>
      </c>
      <c r="J2006" s="11">
        <v>0</v>
      </c>
      <c r="K2006" s="12">
        <v>0</v>
      </c>
      <c r="L2006" s="13">
        <v>0</v>
      </c>
      <c r="M2006" s="11">
        <v>0</v>
      </c>
      <c r="N2006" s="11">
        <v>0</v>
      </c>
      <c r="O2006" s="11">
        <v>0</v>
      </c>
      <c r="P2006" s="12">
        <v>0</v>
      </c>
    </row>
    <row r="2007" spans="1:16" x14ac:dyDescent="0.35">
      <c r="A2007" s="13" t="s">
        <v>231</v>
      </c>
      <c r="B2007" s="11" t="s">
        <v>413</v>
      </c>
      <c r="C2007" s="11" t="s">
        <v>231</v>
      </c>
      <c r="D2007" s="7" t="s">
        <v>71</v>
      </c>
      <c r="E2007" s="13">
        <v>30.563494682312051</v>
      </c>
      <c r="F2007" s="12">
        <v>3</v>
      </c>
      <c r="G2007" s="13">
        <v>11.002858085632338</v>
      </c>
      <c r="H2007" s="11">
        <v>0</v>
      </c>
      <c r="I2007" s="11">
        <v>0</v>
      </c>
      <c r="J2007" s="11">
        <v>0</v>
      </c>
      <c r="K2007" s="12">
        <v>11.002858085632338</v>
      </c>
      <c r="L2007" s="13">
        <v>6.4183338832855314</v>
      </c>
      <c r="M2007" s="11">
        <v>0</v>
      </c>
      <c r="N2007" s="11">
        <v>0</v>
      </c>
      <c r="O2007" s="11">
        <v>0</v>
      </c>
      <c r="P2007" s="12">
        <v>6.4183338832855314</v>
      </c>
    </row>
    <row r="2008" spans="1:16" x14ac:dyDescent="0.35">
      <c r="A2008" s="13" t="s">
        <v>231</v>
      </c>
      <c r="B2008" s="11" t="s">
        <v>413</v>
      </c>
      <c r="C2008" s="11" t="s">
        <v>231</v>
      </c>
      <c r="D2008" s="7" t="s">
        <v>430</v>
      </c>
      <c r="E2008" s="13">
        <v>6.1038756370544496</v>
      </c>
      <c r="F2008" s="12">
        <v>0</v>
      </c>
      <c r="G2008" s="13">
        <v>0</v>
      </c>
      <c r="H2008" s="11">
        <v>0</v>
      </c>
      <c r="I2008" s="11">
        <v>0</v>
      </c>
      <c r="J2008" s="11">
        <v>0</v>
      </c>
      <c r="K2008" s="12">
        <v>0</v>
      </c>
      <c r="L2008" s="13">
        <v>0</v>
      </c>
      <c r="M2008" s="11">
        <v>0</v>
      </c>
      <c r="N2008" s="11">
        <v>0</v>
      </c>
      <c r="O2008" s="11">
        <v>0</v>
      </c>
      <c r="P2008" s="12">
        <v>0</v>
      </c>
    </row>
    <row r="2009" spans="1:16" x14ac:dyDescent="0.35">
      <c r="A2009" s="13" t="s">
        <v>231</v>
      </c>
      <c r="B2009" s="11" t="s">
        <v>413</v>
      </c>
      <c r="C2009" s="11" t="s">
        <v>231</v>
      </c>
      <c r="D2009" s="7" t="s">
        <v>259</v>
      </c>
      <c r="E2009" s="13">
        <v>64.02414715290071</v>
      </c>
      <c r="F2009" s="12">
        <v>0</v>
      </c>
      <c r="G2009" s="13">
        <v>0</v>
      </c>
      <c r="H2009" s="11">
        <v>0</v>
      </c>
      <c r="I2009" s="11">
        <v>0</v>
      </c>
      <c r="J2009" s="11">
        <v>0</v>
      </c>
      <c r="K2009" s="12">
        <v>0</v>
      </c>
      <c r="L2009" s="13">
        <v>0</v>
      </c>
      <c r="M2009" s="11">
        <v>0</v>
      </c>
      <c r="N2009" s="11">
        <v>0</v>
      </c>
      <c r="O2009" s="11">
        <v>0</v>
      </c>
      <c r="P2009" s="12">
        <v>0</v>
      </c>
    </row>
    <row r="2010" spans="1:16" x14ac:dyDescent="0.35">
      <c r="A2010" s="13" t="s">
        <v>231</v>
      </c>
      <c r="B2010" s="11" t="s">
        <v>413</v>
      </c>
      <c r="C2010" s="11" t="s">
        <v>231</v>
      </c>
      <c r="D2010" s="7" t="s">
        <v>260</v>
      </c>
      <c r="E2010" s="13">
        <v>19.656114578247099</v>
      </c>
      <c r="F2010" s="12">
        <v>0</v>
      </c>
      <c r="G2010" s="13">
        <v>0</v>
      </c>
      <c r="H2010" s="11">
        <v>0</v>
      </c>
      <c r="I2010" s="11">
        <v>0</v>
      </c>
      <c r="J2010" s="11">
        <v>0</v>
      </c>
      <c r="K2010" s="12">
        <v>0</v>
      </c>
      <c r="L2010" s="13">
        <v>0</v>
      </c>
      <c r="M2010" s="11">
        <v>0</v>
      </c>
      <c r="N2010" s="11">
        <v>0</v>
      </c>
      <c r="O2010" s="11">
        <v>0</v>
      </c>
      <c r="P2010" s="12">
        <v>0</v>
      </c>
    </row>
    <row r="2011" spans="1:16" x14ac:dyDescent="0.35">
      <c r="A2011" s="13" t="s">
        <v>231</v>
      </c>
      <c r="B2011" s="11" t="s">
        <v>413</v>
      </c>
      <c r="C2011" s="11" t="s">
        <v>231</v>
      </c>
      <c r="D2011" s="7" t="s">
        <v>334</v>
      </c>
      <c r="E2011" s="13">
        <v>8.2514877319335902</v>
      </c>
      <c r="F2011" s="12">
        <v>0</v>
      </c>
      <c r="G2011" s="13">
        <v>0</v>
      </c>
      <c r="H2011" s="11">
        <v>0</v>
      </c>
      <c r="I2011" s="11">
        <v>0</v>
      </c>
      <c r="J2011" s="11">
        <v>0</v>
      </c>
      <c r="K2011" s="12">
        <v>0</v>
      </c>
      <c r="L2011" s="13">
        <v>0</v>
      </c>
      <c r="M2011" s="11">
        <v>0</v>
      </c>
      <c r="N2011" s="11">
        <v>0</v>
      </c>
      <c r="O2011" s="11">
        <v>0</v>
      </c>
      <c r="P2011" s="12">
        <v>0</v>
      </c>
    </row>
    <row r="2012" spans="1:16" x14ac:dyDescent="0.35">
      <c r="A2012" s="13" t="s">
        <v>231</v>
      </c>
      <c r="B2012" s="11" t="s">
        <v>413</v>
      </c>
      <c r="C2012" s="11" t="s">
        <v>231</v>
      </c>
      <c r="D2012" s="7" t="s">
        <v>73</v>
      </c>
      <c r="E2012" s="13">
        <v>11.8170366287231</v>
      </c>
      <c r="F2012" s="12">
        <v>0</v>
      </c>
      <c r="G2012" s="13">
        <v>0</v>
      </c>
      <c r="H2012" s="11">
        <v>0</v>
      </c>
      <c r="I2012" s="11">
        <v>0</v>
      </c>
      <c r="J2012" s="11">
        <v>0</v>
      </c>
      <c r="K2012" s="12">
        <v>0</v>
      </c>
      <c r="L2012" s="13">
        <v>0</v>
      </c>
      <c r="M2012" s="11">
        <v>0</v>
      </c>
      <c r="N2012" s="11">
        <v>0</v>
      </c>
      <c r="O2012" s="11">
        <v>0</v>
      </c>
      <c r="P2012" s="12">
        <v>0</v>
      </c>
    </row>
    <row r="2013" spans="1:16" x14ac:dyDescent="0.35">
      <c r="A2013" s="13" t="s">
        <v>231</v>
      </c>
      <c r="B2013" s="11" t="s">
        <v>413</v>
      </c>
      <c r="C2013" s="11" t="s">
        <v>231</v>
      </c>
      <c r="D2013" s="7" t="s">
        <v>74</v>
      </c>
      <c r="E2013" s="13">
        <v>3.5960962772369398</v>
      </c>
      <c r="F2013" s="12">
        <v>0</v>
      </c>
      <c r="G2013" s="13">
        <v>0</v>
      </c>
      <c r="H2013" s="11">
        <v>0</v>
      </c>
      <c r="I2013" s="11">
        <v>0</v>
      </c>
      <c r="J2013" s="11">
        <v>0</v>
      </c>
      <c r="K2013" s="12">
        <v>0</v>
      </c>
      <c r="L2013" s="13">
        <v>0</v>
      </c>
      <c r="M2013" s="11">
        <v>0</v>
      </c>
      <c r="N2013" s="11">
        <v>0</v>
      </c>
      <c r="O2013" s="11">
        <v>0</v>
      </c>
      <c r="P2013" s="12">
        <v>0</v>
      </c>
    </row>
    <row r="2014" spans="1:16" x14ac:dyDescent="0.35">
      <c r="A2014" s="13" t="s">
        <v>231</v>
      </c>
      <c r="B2014" s="11" t="s">
        <v>413</v>
      </c>
      <c r="C2014" s="11" t="s">
        <v>231</v>
      </c>
      <c r="D2014" s="7" t="s">
        <v>154</v>
      </c>
      <c r="E2014" s="13">
        <v>45.799479961395249</v>
      </c>
      <c r="F2014" s="12">
        <v>5</v>
      </c>
      <c r="G2014" s="13">
        <v>7.3279167938232401</v>
      </c>
      <c r="H2014" s="11">
        <v>10.991875190734859</v>
      </c>
      <c r="I2014" s="11">
        <v>0</v>
      </c>
      <c r="J2014" s="11">
        <v>0</v>
      </c>
      <c r="K2014" s="12">
        <v>18.319791984558101</v>
      </c>
      <c r="L2014" s="13">
        <v>0</v>
      </c>
      <c r="M2014" s="11">
        <v>0</v>
      </c>
      <c r="N2014" s="11">
        <v>0</v>
      </c>
      <c r="O2014" s="11">
        <v>0</v>
      </c>
      <c r="P2014" s="12">
        <v>0</v>
      </c>
    </row>
    <row r="2015" spans="1:16" x14ac:dyDescent="0.35">
      <c r="A2015" s="13" t="s">
        <v>231</v>
      </c>
      <c r="B2015" s="11" t="s">
        <v>413</v>
      </c>
      <c r="C2015" s="11" t="s">
        <v>231</v>
      </c>
      <c r="D2015" s="7" t="s">
        <v>121</v>
      </c>
      <c r="E2015" s="13">
        <v>2.6852507591247599</v>
      </c>
      <c r="F2015" s="12">
        <v>2</v>
      </c>
      <c r="G2015" s="13">
        <v>0</v>
      </c>
      <c r="H2015" s="11">
        <v>0</v>
      </c>
      <c r="I2015" s="11">
        <v>0.80557522773742796</v>
      </c>
      <c r="J2015" s="11">
        <v>0</v>
      </c>
      <c r="K2015" s="12">
        <v>0.80557522773742796</v>
      </c>
      <c r="L2015" s="13">
        <v>0</v>
      </c>
      <c r="M2015" s="11">
        <v>0</v>
      </c>
      <c r="N2015" s="11">
        <v>0</v>
      </c>
      <c r="O2015" s="11">
        <v>0</v>
      </c>
      <c r="P2015" s="12">
        <v>0</v>
      </c>
    </row>
    <row r="2016" spans="1:16" x14ac:dyDescent="0.35">
      <c r="A2016" s="13" t="s">
        <v>231</v>
      </c>
      <c r="B2016" s="11" t="s">
        <v>413</v>
      </c>
      <c r="C2016" s="11" t="s">
        <v>231</v>
      </c>
      <c r="D2016" s="7" t="s">
        <v>395</v>
      </c>
      <c r="E2016" s="13">
        <v>1.8033083677291899</v>
      </c>
      <c r="F2016" s="12">
        <v>0</v>
      </c>
      <c r="G2016" s="13">
        <v>0</v>
      </c>
      <c r="H2016" s="11">
        <v>0</v>
      </c>
      <c r="I2016" s="11">
        <v>0</v>
      </c>
      <c r="J2016" s="11">
        <v>0</v>
      </c>
      <c r="K2016" s="12">
        <v>0</v>
      </c>
      <c r="L2016" s="13">
        <v>0</v>
      </c>
      <c r="M2016" s="11">
        <v>0</v>
      </c>
      <c r="N2016" s="11">
        <v>0</v>
      </c>
      <c r="O2016" s="11">
        <v>0</v>
      </c>
      <c r="P2016" s="12">
        <v>0</v>
      </c>
    </row>
    <row r="2017" spans="1:16" x14ac:dyDescent="0.35">
      <c r="A2017" s="13" t="s">
        <v>231</v>
      </c>
      <c r="B2017" s="11" t="s">
        <v>413</v>
      </c>
      <c r="C2017" s="11" t="s">
        <v>231</v>
      </c>
      <c r="D2017" s="7" t="s">
        <v>431</v>
      </c>
      <c r="E2017" s="13">
        <v>11.299371004104611</v>
      </c>
      <c r="F2017" s="12">
        <v>0</v>
      </c>
      <c r="G2017" s="13">
        <v>0</v>
      </c>
      <c r="H2017" s="11">
        <v>0</v>
      </c>
      <c r="I2017" s="11">
        <v>0</v>
      </c>
      <c r="J2017" s="11">
        <v>0</v>
      </c>
      <c r="K2017" s="12">
        <v>0</v>
      </c>
      <c r="L2017" s="13">
        <v>0</v>
      </c>
      <c r="M2017" s="11">
        <v>0</v>
      </c>
      <c r="N2017" s="11">
        <v>0</v>
      </c>
      <c r="O2017" s="11">
        <v>0</v>
      </c>
      <c r="P2017" s="12">
        <v>0</v>
      </c>
    </row>
    <row r="2018" spans="1:16" x14ac:dyDescent="0.35">
      <c r="A2018" s="13" t="s">
        <v>231</v>
      </c>
      <c r="B2018" s="11" t="s">
        <v>413</v>
      </c>
      <c r="C2018" s="11" t="s">
        <v>231</v>
      </c>
      <c r="D2018" s="7" t="s">
        <v>178</v>
      </c>
      <c r="E2018" s="13">
        <v>8.4798145294189506</v>
      </c>
      <c r="F2018" s="12">
        <v>0</v>
      </c>
      <c r="G2018" s="13">
        <v>0</v>
      </c>
      <c r="H2018" s="11">
        <v>0</v>
      </c>
      <c r="I2018" s="11">
        <v>0</v>
      </c>
      <c r="J2018" s="11">
        <v>0</v>
      </c>
      <c r="K2018" s="12">
        <v>0</v>
      </c>
      <c r="L2018" s="13">
        <v>0</v>
      </c>
      <c r="M2018" s="11">
        <v>0</v>
      </c>
      <c r="N2018" s="11">
        <v>0</v>
      </c>
      <c r="O2018" s="11">
        <v>0</v>
      </c>
      <c r="P2018" s="12">
        <v>0</v>
      </c>
    </row>
    <row r="2019" spans="1:16" x14ac:dyDescent="0.35">
      <c r="A2019" s="13" t="s">
        <v>231</v>
      </c>
      <c r="B2019" s="11" t="s">
        <v>413</v>
      </c>
      <c r="C2019" s="11" t="s">
        <v>231</v>
      </c>
      <c r="D2019" s="7" t="s">
        <v>335</v>
      </c>
      <c r="E2019" s="13">
        <v>2.1521400213241604</v>
      </c>
      <c r="F2019" s="12">
        <v>0</v>
      </c>
      <c r="G2019" s="13">
        <v>0</v>
      </c>
      <c r="H2019" s="11">
        <v>0</v>
      </c>
      <c r="I2019" s="11">
        <v>0</v>
      </c>
      <c r="J2019" s="11">
        <v>0</v>
      </c>
      <c r="K2019" s="12">
        <v>0</v>
      </c>
      <c r="L2019" s="13">
        <v>0</v>
      </c>
      <c r="M2019" s="11">
        <v>0</v>
      </c>
      <c r="N2019" s="11">
        <v>0</v>
      </c>
      <c r="O2019" s="11">
        <v>0</v>
      </c>
      <c r="P2019" s="12">
        <v>0</v>
      </c>
    </row>
    <row r="2020" spans="1:16" x14ac:dyDescent="0.35">
      <c r="A2020" s="13" t="s">
        <v>231</v>
      </c>
      <c r="B2020" s="11" t="s">
        <v>413</v>
      </c>
      <c r="C2020" s="11" t="s">
        <v>231</v>
      </c>
      <c r="D2020" s="7" t="s">
        <v>336</v>
      </c>
      <c r="E2020" s="13">
        <v>2.8221843242645299</v>
      </c>
      <c r="F2020" s="12">
        <v>0</v>
      </c>
      <c r="G2020" s="13">
        <v>0</v>
      </c>
      <c r="H2020" s="11">
        <v>0</v>
      </c>
      <c r="I2020" s="11">
        <v>0</v>
      </c>
      <c r="J2020" s="11">
        <v>0</v>
      </c>
      <c r="K2020" s="12">
        <v>0</v>
      </c>
      <c r="L2020" s="13">
        <v>0</v>
      </c>
      <c r="M2020" s="11">
        <v>0</v>
      </c>
      <c r="N2020" s="11">
        <v>0</v>
      </c>
      <c r="O2020" s="11">
        <v>0</v>
      </c>
      <c r="P2020" s="12">
        <v>0</v>
      </c>
    </row>
    <row r="2021" spans="1:16" x14ac:dyDescent="0.35">
      <c r="A2021" s="13" t="s">
        <v>231</v>
      </c>
      <c r="B2021" s="11" t="s">
        <v>413</v>
      </c>
      <c r="C2021" s="11" t="s">
        <v>231</v>
      </c>
      <c r="D2021" s="7" t="s">
        <v>102</v>
      </c>
      <c r="E2021" s="13">
        <v>124.83374536037451</v>
      </c>
      <c r="F2021" s="12">
        <v>2</v>
      </c>
      <c r="G2021" s="13">
        <v>0</v>
      </c>
      <c r="H2021" s="11">
        <v>0</v>
      </c>
      <c r="I2021" s="11">
        <v>0</v>
      </c>
      <c r="J2021" s="11">
        <v>37.450123608112349</v>
      </c>
      <c r="K2021" s="12">
        <v>37.450123608112349</v>
      </c>
      <c r="L2021" s="13">
        <v>0</v>
      </c>
      <c r="M2021" s="11">
        <v>0</v>
      </c>
      <c r="N2021" s="11">
        <v>0</v>
      </c>
      <c r="O2021" s="11">
        <v>0</v>
      </c>
      <c r="P2021" s="12">
        <v>0</v>
      </c>
    </row>
    <row r="2022" spans="1:16" x14ac:dyDescent="0.35">
      <c r="A2022" s="13" t="s">
        <v>231</v>
      </c>
      <c r="B2022" s="11" t="s">
        <v>413</v>
      </c>
      <c r="C2022" s="11" t="s">
        <v>231</v>
      </c>
      <c r="D2022" s="7" t="s">
        <v>432</v>
      </c>
      <c r="E2022" s="13">
        <v>16.91431617736815</v>
      </c>
      <c r="F2022" s="12">
        <v>0</v>
      </c>
      <c r="G2022" s="13">
        <v>0</v>
      </c>
      <c r="H2022" s="11">
        <v>0</v>
      </c>
      <c r="I2022" s="11">
        <v>0</v>
      </c>
      <c r="J2022" s="11">
        <v>0</v>
      </c>
      <c r="K2022" s="12">
        <v>0</v>
      </c>
      <c r="L2022" s="13">
        <v>0</v>
      </c>
      <c r="M2022" s="11">
        <v>0</v>
      </c>
      <c r="N2022" s="11">
        <v>0</v>
      </c>
      <c r="O2022" s="11">
        <v>0</v>
      </c>
      <c r="P2022" s="12">
        <v>0</v>
      </c>
    </row>
    <row r="2023" spans="1:16" x14ac:dyDescent="0.35">
      <c r="A2023" s="13" t="s">
        <v>231</v>
      </c>
      <c r="B2023" s="11" t="s">
        <v>413</v>
      </c>
      <c r="C2023" s="11" t="s">
        <v>231</v>
      </c>
      <c r="D2023" s="7" t="s">
        <v>192</v>
      </c>
      <c r="E2023" s="13">
        <v>16.384455978870395</v>
      </c>
      <c r="F2023" s="12">
        <v>3</v>
      </c>
      <c r="G2023" s="13">
        <v>1.2288341984152797</v>
      </c>
      <c r="H2023" s="11">
        <v>1.2288341984152797</v>
      </c>
      <c r="I2023" s="11">
        <v>1.2288341984152797</v>
      </c>
      <c r="J2023" s="11">
        <v>1.2288341984152797</v>
      </c>
      <c r="K2023" s="12">
        <v>4.915336793661119</v>
      </c>
      <c r="L2023" s="13">
        <v>0</v>
      </c>
      <c r="M2023" s="11">
        <v>0</v>
      </c>
      <c r="N2023" s="11">
        <v>0</v>
      </c>
      <c r="O2023" s="11">
        <v>0</v>
      </c>
      <c r="P2023" s="12">
        <v>0</v>
      </c>
    </row>
    <row r="2024" spans="1:16" x14ac:dyDescent="0.35">
      <c r="A2024" s="13" t="s">
        <v>231</v>
      </c>
      <c r="B2024" s="11" t="s">
        <v>413</v>
      </c>
      <c r="C2024" s="11" t="s">
        <v>231</v>
      </c>
      <c r="D2024" s="7" t="s">
        <v>179</v>
      </c>
      <c r="E2024" s="13">
        <v>13.554305195808421</v>
      </c>
      <c r="F2024" s="12">
        <v>1.5</v>
      </c>
      <c r="G2024" s="13">
        <v>0.50828644484281582</v>
      </c>
      <c r="H2024" s="11">
        <v>0.50828644484281582</v>
      </c>
      <c r="I2024" s="11">
        <v>0.50828644484281582</v>
      </c>
      <c r="J2024" s="11">
        <v>0.50828644484281582</v>
      </c>
      <c r="K2024" s="12">
        <v>2.0331457793712633</v>
      </c>
      <c r="L2024" s="13">
        <v>0</v>
      </c>
      <c r="M2024" s="11">
        <v>0</v>
      </c>
      <c r="N2024" s="11">
        <v>0</v>
      </c>
      <c r="O2024" s="11">
        <v>0</v>
      </c>
      <c r="P2024" s="12">
        <v>0</v>
      </c>
    </row>
    <row r="2025" spans="1:16" x14ac:dyDescent="0.35">
      <c r="A2025" s="13" t="s">
        <v>231</v>
      </c>
      <c r="B2025" s="11" t="s">
        <v>413</v>
      </c>
      <c r="C2025" s="11" t="s">
        <v>231</v>
      </c>
      <c r="D2025" s="7" t="s">
        <v>262</v>
      </c>
      <c r="E2025" s="13">
        <v>772.51196292042732</v>
      </c>
      <c r="F2025" s="12">
        <v>0</v>
      </c>
      <c r="G2025" s="13">
        <v>0</v>
      </c>
      <c r="H2025" s="11">
        <v>0</v>
      </c>
      <c r="I2025" s="11">
        <v>0</v>
      </c>
      <c r="J2025" s="11">
        <v>0</v>
      </c>
      <c r="K2025" s="12">
        <v>0</v>
      </c>
      <c r="L2025" s="13">
        <v>0</v>
      </c>
      <c r="M2025" s="11">
        <v>0</v>
      </c>
      <c r="N2025" s="11">
        <v>0</v>
      </c>
      <c r="O2025" s="11">
        <v>0</v>
      </c>
      <c r="P2025" s="12">
        <v>0</v>
      </c>
    </row>
    <row r="2026" spans="1:16" x14ac:dyDescent="0.35">
      <c r="A2026" s="13" t="s">
        <v>231</v>
      </c>
      <c r="B2026" s="11" t="s">
        <v>413</v>
      </c>
      <c r="C2026" s="11" t="s">
        <v>231</v>
      </c>
      <c r="D2026" s="7" t="s">
        <v>205</v>
      </c>
      <c r="E2026" s="13">
        <v>177.1250900030135</v>
      </c>
      <c r="F2026" s="12">
        <v>5</v>
      </c>
      <c r="G2026" s="13">
        <v>0</v>
      </c>
      <c r="H2026" s="11">
        <v>88.562545001506749</v>
      </c>
      <c r="I2026" s="11">
        <v>0</v>
      </c>
      <c r="J2026" s="11">
        <v>0</v>
      </c>
      <c r="K2026" s="12">
        <v>88.562545001506749</v>
      </c>
      <c r="L2026" s="13">
        <v>0</v>
      </c>
      <c r="M2026" s="11">
        <v>0</v>
      </c>
      <c r="N2026" s="11">
        <v>0</v>
      </c>
      <c r="O2026" s="11">
        <v>0</v>
      </c>
      <c r="P2026" s="12">
        <v>0</v>
      </c>
    </row>
    <row r="2027" spans="1:16" x14ac:dyDescent="0.35">
      <c r="A2027" s="13" t="s">
        <v>231</v>
      </c>
      <c r="B2027" s="11" t="s">
        <v>413</v>
      </c>
      <c r="C2027" s="11" t="s">
        <v>231</v>
      </c>
      <c r="D2027" s="7" t="s">
        <v>114</v>
      </c>
      <c r="E2027" s="13">
        <v>326.43338823318459</v>
      </c>
      <c r="F2027" s="12">
        <v>2</v>
      </c>
      <c r="G2027" s="13">
        <v>0</v>
      </c>
      <c r="H2027" s="11">
        <v>0</v>
      </c>
      <c r="I2027" s="11">
        <v>0</v>
      </c>
      <c r="J2027" s="11">
        <v>130.57335529327383</v>
      </c>
      <c r="K2027" s="12">
        <v>130.57335529327383</v>
      </c>
      <c r="L2027" s="13">
        <v>0</v>
      </c>
      <c r="M2027" s="11">
        <v>0</v>
      </c>
      <c r="N2027" s="11">
        <v>0</v>
      </c>
      <c r="O2027" s="11">
        <v>6.5286677646636919</v>
      </c>
      <c r="P2027" s="12">
        <v>6.5286677646636919</v>
      </c>
    </row>
    <row r="2028" spans="1:16" x14ac:dyDescent="0.35">
      <c r="A2028" s="13" t="s">
        <v>231</v>
      </c>
      <c r="B2028" s="11" t="s">
        <v>413</v>
      </c>
      <c r="C2028" s="11" t="s">
        <v>231</v>
      </c>
      <c r="D2028" s="7" t="s">
        <v>77</v>
      </c>
      <c r="E2028" s="13">
        <v>211.442459106445</v>
      </c>
      <c r="F2028" s="12">
        <v>0</v>
      </c>
      <c r="G2028" s="13">
        <v>0</v>
      </c>
      <c r="H2028" s="11">
        <v>0</v>
      </c>
      <c r="I2028" s="11">
        <v>0</v>
      </c>
      <c r="J2028" s="11">
        <v>0</v>
      </c>
      <c r="K2028" s="12">
        <v>0</v>
      </c>
      <c r="L2028" s="13">
        <v>0</v>
      </c>
      <c r="M2028" s="11">
        <v>0</v>
      </c>
      <c r="N2028" s="11">
        <v>0</v>
      </c>
      <c r="O2028" s="11">
        <v>0</v>
      </c>
      <c r="P2028" s="12">
        <v>0</v>
      </c>
    </row>
    <row r="2029" spans="1:16" x14ac:dyDescent="0.35">
      <c r="A2029" s="13" t="s">
        <v>231</v>
      </c>
      <c r="B2029" s="11" t="s">
        <v>413</v>
      </c>
      <c r="C2029" s="11" t="s">
        <v>231</v>
      </c>
      <c r="D2029" s="7" t="s">
        <v>115</v>
      </c>
      <c r="E2029" s="13">
        <v>57.806183159351278</v>
      </c>
      <c r="F2029" s="12">
        <v>0</v>
      </c>
      <c r="G2029" s="13">
        <v>0</v>
      </c>
      <c r="H2029" s="11">
        <v>0</v>
      </c>
      <c r="I2029" s="11">
        <v>0</v>
      </c>
      <c r="J2029" s="11">
        <v>0</v>
      </c>
      <c r="K2029" s="12">
        <v>0</v>
      </c>
      <c r="L2029" s="13">
        <v>0</v>
      </c>
      <c r="M2029" s="11">
        <v>0</v>
      </c>
      <c r="N2029" s="11">
        <v>0</v>
      </c>
      <c r="O2029" s="11">
        <v>0</v>
      </c>
      <c r="P2029" s="12">
        <v>0</v>
      </c>
    </row>
    <row r="2030" spans="1:16" x14ac:dyDescent="0.35">
      <c r="A2030" s="13" t="s">
        <v>231</v>
      </c>
      <c r="B2030" s="11" t="s">
        <v>413</v>
      </c>
      <c r="C2030" s="11" t="s">
        <v>231</v>
      </c>
      <c r="D2030" s="7" t="s">
        <v>230</v>
      </c>
      <c r="E2030" s="13">
        <v>1.63359367847443</v>
      </c>
      <c r="F2030" s="12">
        <v>4</v>
      </c>
      <c r="G2030" s="13">
        <v>0</v>
      </c>
      <c r="H2030" s="11">
        <v>0</v>
      </c>
      <c r="I2030" s="11">
        <v>0.32671873569488602</v>
      </c>
      <c r="J2030" s="11">
        <v>0</v>
      </c>
      <c r="K2030" s="12">
        <v>0.32671873569488602</v>
      </c>
      <c r="L2030" s="13">
        <v>0</v>
      </c>
      <c r="M2030" s="11">
        <v>0</v>
      </c>
      <c r="N2030" s="11">
        <v>6.5343747138977198E-2</v>
      </c>
      <c r="O2030" s="11">
        <v>0</v>
      </c>
      <c r="P2030" s="12">
        <v>6.5343747138977198E-2</v>
      </c>
    </row>
    <row r="2031" spans="1:16" x14ac:dyDescent="0.35">
      <c r="A2031" s="13" t="s">
        <v>231</v>
      </c>
      <c r="B2031" s="11" t="s">
        <v>433</v>
      </c>
      <c r="C2031" s="11" t="s">
        <v>231</v>
      </c>
      <c r="D2031" s="7" t="s">
        <v>28</v>
      </c>
      <c r="E2031" s="13">
        <v>10554.67648550868</v>
      </c>
      <c r="F2031" s="12">
        <v>2</v>
      </c>
      <c r="G2031" s="13">
        <v>675.49929507255558</v>
      </c>
      <c r="H2031" s="11">
        <v>1013.2489426088333</v>
      </c>
      <c r="I2031" s="11">
        <v>0</v>
      </c>
      <c r="J2031" s="11">
        <v>0</v>
      </c>
      <c r="K2031" s="12">
        <v>1688.7482376813889</v>
      </c>
      <c r="L2031" s="13">
        <v>211.09352971017361</v>
      </c>
      <c r="M2031" s="11">
        <v>422.18705942034723</v>
      </c>
      <c r="N2031" s="11">
        <v>0</v>
      </c>
      <c r="O2031" s="11">
        <v>0</v>
      </c>
      <c r="P2031" s="12">
        <v>633.28058913052087</v>
      </c>
    </row>
    <row r="2032" spans="1:16" x14ac:dyDescent="0.35">
      <c r="A2032" s="13" t="s">
        <v>231</v>
      </c>
      <c r="B2032" s="11" t="s">
        <v>433</v>
      </c>
      <c r="C2032" s="11" t="s">
        <v>231</v>
      </c>
      <c r="D2032" s="7" t="s">
        <v>157</v>
      </c>
      <c r="E2032" s="13">
        <v>136.03839826583825</v>
      </c>
      <c r="F2032" s="12">
        <v>4</v>
      </c>
      <c r="G2032" s="13">
        <v>0</v>
      </c>
      <c r="H2032" s="11">
        <v>0</v>
      </c>
      <c r="I2032" s="11">
        <v>0</v>
      </c>
      <c r="J2032" s="11">
        <v>81.623038959502949</v>
      </c>
      <c r="K2032" s="12">
        <v>81.623038959502949</v>
      </c>
      <c r="L2032" s="13">
        <v>0</v>
      </c>
      <c r="M2032" s="11">
        <v>0</v>
      </c>
      <c r="N2032" s="11">
        <v>0</v>
      </c>
      <c r="O2032" s="11">
        <v>0</v>
      </c>
      <c r="P2032" s="12">
        <v>0</v>
      </c>
    </row>
    <row r="2033" spans="1:16" x14ac:dyDescent="0.35">
      <c r="A2033" s="13" t="s">
        <v>231</v>
      </c>
      <c r="B2033" s="11" t="s">
        <v>433</v>
      </c>
      <c r="C2033" s="11" t="s">
        <v>231</v>
      </c>
      <c r="D2033" s="7" t="s">
        <v>361</v>
      </c>
      <c r="E2033" s="13">
        <v>129.43823146820066</v>
      </c>
      <c r="F2033" s="12">
        <v>0</v>
      </c>
      <c r="G2033" s="13">
        <v>0</v>
      </c>
      <c r="H2033" s="11">
        <v>0</v>
      </c>
      <c r="I2033" s="11">
        <v>0</v>
      </c>
      <c r="J2033" s="11">
        <v>0</v>
      </c>
      <c r="K2033" s="12">
        <v>0</v>
      </c>
      <c r="L2033" s="13">
        <v>0</v>
      </c>
      <c r="M2033" s="11">
        <v>0</v>
      </c>
      <c r="N2033" s="11">
        <v>0</v>
      </c>
      <c r="O2033" s="11">
        <v>0</v>
      </c>
      <c r="P2033" s="12">
        <v>0</v>
      </c>
    </row>
    <row r="2034" spans="1:16" x14ac:dyDescent="0.35">
      <c r="A2034" s="13" t="s">
        <v>231</v>
      </c>
      <c r="B2034" s="11" t="s">
        <v>433</v>
      </c>
      <c r="C2034" s="11" t="s">
        <v>231</v>
      </c>
      <c r="D2034" s="7" t="s">
        <v>124</v>
      </c>
      <c r="E2034" s="13">
        <v>289.73405551910417</v>
      </c>
      <c r="F2034" s="12">
        <v>4</v>
      </c>
      <c r="G2034" s="13">
        <v>0</v>
      </c>
      <c r="H2034" s="11">
        <v>0</v>
      </c>
      <c r="I2034" s="11">
        <v>0</v>
      </c>
      <c r="J2034" s="11">
        <v>115.89362220764167</v>
      </c>
      <c r="K2034" s="12">
        <v>115.89362220764167</v>
      </c>
      <c r="L2034" s="13">
        <v>0</v>
      </c>
      <c r="M2034" s="11">
        <v>0</v>
      </c>
      <c r="N2034" s="11">
        <v>0</v>
      </c>
      <c r="O2034" s="11">
        <v>0</v>
      </c>
      <c r="P2034" s="12">
        <v>0</v>
      </c>
    </row>
    <row r="2035" spans="1:16" x14ac:dyDescent="0.35">
      <c r="A2035" s="13" t="s">
        <v>231</v>
      </c>
      <c r="B2035" s="11" t="s">
        <v>433</v>
      </c>
      <c r="C2035" s="11" t="s">
        <v>231</v>
      </c>
      <c r="D2035" s="7" t="s">
        <v>158</v>
      </c>
      <c r="E2035" s="13">
        <v>810.03467178344692</v>
      </c>
      <c r="F2035" s="12">
        <v>0.5</v>
      </c>
      <c r="G2035" s="13">
        <v>0</v>
      </c>
      <c r="H2035" s="11">
        <v>0</v>
      </c>
      <c r="I2035" s="11">
        <v>0</v>
      </c>
      <c r="J2035" s="11">
        <v>0</v>
      </c>
      <c r="K2035" s="12">
        <v>0</v>
      </c>
      <c r="L2035" s="13">
        <v>0</v>
      </c>
      <c r="M2035" s="11">
        <v>0</v>
      </c>
      <c r="N2035" s="11">
        <v>0</v>
      </c>
      <c r="O2035" s="11">
        <v>0</v>
      </c>
      <c r="P2035" s="12">
        <v>0</v>
      </c>
    </row>
    <row r="2036" spans="1:16" x14ac:dyDescent="0.35">
      <c r="A2036" s="13" t="s">
        <v>231</v>
      </c>
      <c r="B2036" s="11" t="s">
        <v>433</v>
      </c>
      <c r="C2036" s="11" t="s">
        <v>231</v>
      </c>
      <c r="D2036" s="7" t="s">
        <v>434</v>
      </c>
      <c r="E2036" s="13">
        <v>4.4352037906646702</v>
      </c>
      <c r="F2036" s="12">
        <v>0</v>
      </c>
      <c r="G2036" s="13">
        <v>0</v>
      </c>
      <c r="H2036" s="11">
        <v>0</v>
      </c>
      <c r="I2036" s="11">
        <v>0</v>
      </c>
      <c r="J2036" s="11">
        <v>0</v>
      </c>
      <c r="K2036" s="12">
        <v>0</v>
      </c>
      <c r="L2036" s="13">
        <v>0</v>
      </c>
      <c r="M2036" s="11">
        <v>0</v>
      </c>
      <c r="N2036" s="11">
        <v>0</v>
      </c>
      <c r="O2036" s="11">
        <v>0</v>
      </c>
      <c r="P2036" s="12">
        <v>0</v>
      </c>
    </row>
    <row r="2037" spans="1:16" x14ac:dyDescent="0.35">
      <c r="A2037" s="13" t="s">
        <v>231</v>
      </c>
      <c r="B2037" s="11" t="s">
        <v>433</v>
      </c>
      <c r="C2037" s="11" t="s">
        <v>231</v>
      </c>
      <c r="D2037" s="7" t="s">
        <v>33</v>
      </c>
      <c r="E2037" s="13">
        <v>10032.043800584972</v>
      </c>
      <c r="F2037" s="12">
        <v>3.5</v>
      </c>
      <c r="G2037" s="13">
        <v>1123.5889056655169</v>
      </c>
      <c r="H2037" s="11">
        <v>1685.3833584982754</v>
      </c>
      <c r="I2037" s="11">
        <v>0</v>
      </c>
      <c r="J2037" s="11">
        <v>0</v>
      </c>
      <c r="K2037" s="12">
        <v>2808.9722641637923</v>
      </c>
      <c r="L2037" s="13">
        <v>0</v>
      </c>
      <c r="M2037" s="11">
        <v>0</v>
      </c>
      <c r="N2037" s="11">
        <v>0</v>
      </c>
      <c r="O2037" s="11">
        <v>0</v>
      </c>
      <c r="P2037" s="12">
        <v>0</v>
      </c>
    </row>
    <row r="2038" spans="1:16" x14ac:dyDescent="0.35">
      <c r="A2038" s="13" t="s">
        <v>231</v>
      </c>
      <c r="B2038" s="11" t="s">
        <v>433</v>
      </c>
      <c r="C2038" s="11" t="s">
        <v>231</v>
      </c>
      <c r="D2038" s="7" t="s">
        <v>435</v>
      </c>
      <c r="E2038" s="13">
        <v>2.21298408508301</v>
      </c>
      <c r="F2038" s="12">
        <v>0</v>
      </c>
      <c r="G2038" s="13">
        <v>0</v>
      </c>
      <c r="H2038" s="11">
        <v>0</v>
      </c>
      <c r="I2038" s="11">
        <v>0</v>
      </c>
      <c r="J2038" s="11">
        <v>0</v>
      </c>
      <c r="K2038" s="12">
        <v>0</v>
      </c>
      <c r="L2038" s="13">
        <v>0</v>
      </c>
      <c r="M2038" s="11">
        <v>0</v>
      </c>
      <c r="N2038" s="11">
        <v>0</v>
      </c>
      <c r="O2038" s="11">
        <v>0</v>
      </c>
      <c r="P2038" s="12">
        <v>0</v>
      </c>
    </row>
    <row r="2039" spans="1:16" x14ac:dyDescent="0.35">
      <c r="A2039" s="13" t="s">
        <v>231</v>
      </c>
      <c r="B2039" s="11" t="s">
        <v>433</v>
      </c>
      <c r="C2039" s="11" t="s">
        <v>231</v>
      </c>
      <c r="D2039" s="7" t="s">
        <v>436</v>
      </c>
      <c r="E2039" s="13">
        <v>6.4384651184081996</v>
      </c>
      <c r="F2039" s="12">
        <v>0</v>
      </c>
      <c r="G2039" s="13">
        <v>0</v>
      </c>
      <c r="H2039" s="11">
        <v>0</v>
      </c>
      <c r="I2039" s="11">
        <v>0</v>
      </c>
      <c r="J2039" s="11">
        <v>0</v>
      </c>
      <c r="K2039" s="12">
        <v>0</v>
      </c>
      <c r="L2039" s="13">
        <v>0</v>
      </c>
      <c r="M2039" s="11">
        <v>0</v>
      </c>
      <c r="N2039" s="11">
        <v>0</v>
      </c>
      <c r="O2039" s="11">
        <v>0</v>
      </c>
      <c r="P2039" s="12">
        <v>0</v>
      </c>
    </row>
    <row r="2040" spans="1:16" x14ac:dyDescent="0.35">
      <c r="A2040" s="13" t="s">
        <v>231</v>
      </c>
      <c r="B2040" s="11" t="s">
        <v>433</v>
      </c>
      <c r="C2040" s="11" t="s">
        <v>231</v>
      </c>
      <c r="D2040" s="7" t="s">
        <v>182</v>
      </c>
      <c r="E2040" s="13">
        <v>1014.2640002965928</v>
      </c>
      <c r="F2040" s="12">
        <v>3.5</v>
      </c>
      <c r="G2040" s="13">
        <v>113.59756803321839</v>
      </c>
      <c r="H2040" s="11">
        <v>170.39635204982761</v>
      </c>
      <c r="I2040" s="11">
        <v>0</v>
      </c>
      <c r="J2040" s="11">
        <v>0</v>
      </c>
      <c r="K2040" s="12">
        <v>283.99392008304602</v>
      </c>
      <c r="L2040" s="13">
        <v>0</v>
      </c>
      <c r="M2040" s="11">
        <v>0</v>
      </c>
      <c r="N2040" s="11">
        <v>0</v>
      </c>
      <c r="O2040" s="11">
        <v>0</v>
      </c>
      <c r="P2040" s="12">
        <v>0</v>
      </c>
    </row>
    <row r="2041" spans="1:16" x14ac:dyDescent="0.35">
      <c r="A2041" s="13" t="s">
        <v>231</v>
      </c>
      <c r="B2041" s="11" t="s">
        <v>433</v>
      </c>
      <c r="C2041" s="11" t="s">
        <v>231</v>
      </c>
      <c r="D2041" s="7" t="s">
        <v>437</v>
      </c>
      <c r="E2041" s="13">
        <v>10.534644126892101</v>
      </c>
      <c r="F2041" s="12">
        <v>0</v>
      </c>
      <c r="G2041" s="13">
        <v>0</v>
      </c>
      <c r="H2041" s="11">
        <v>0</v>
      </c>
      <c r="I2041" s="11">
        <v>0</v>
      </c>
      <c r="J2041" s="11">
        <v>0</v>
      </c>
      <c r="K2041" s="12">
        <v>0</v>
      </c>
      <c r="L2041" s="13">
        <v>0</v>
      </c>
      <c r="M2041" s="11">
        <v>0</v>
      </c>
      <c r="N2041" s="11">
        <v>0</v>
      </c>
      <c r="O2041" s="11">
        <v>0</v>
      </c>
      <c r="P2041" s="12">
        <v>0</v>
      </c>
    </row>
    <row r="2042" spans="1:16" x14ac:dyDescent="0.35">
      <c r="A2042" s="13" t="s">
        <v>231</v>
      </c>
      <c r="B2042" s="11" t="s">
        <v>433</v>
      </c>
      <c r="C2042" s="11" t="s">
        <v>231</v>
      </c>
      <c r="D2042" s="7" t="s">
        <v>438</v>
      </c>
      <c r="E2042" s="13">
        <v>0.83761519193649303</v>
      </c>
      <c r="F2042" s="12">
        <v>0</v>
      </c>
      <c r="G2042" s="13">
        <v>0</v>
      </c>
      <c r="H2042" s="11">
        <v>0</v>
      </c>
      <c r="I2042" s="11">
        <v>0</v>
      </c>
      <c r="J2042" s="11">
        <v>0</v>
      </c>
      <c r="K2042" s="12">
        <v>0</v>
      </c>
      <c r="L2042" s="13">
        <v>0</v>
      </c>
      <c r="M2042" s="11">
        <v>0</v>
      </c>
      <c r="N2042" s="11">
        <v>0</v>
      </c>
      <c r="O2042" s="11">
        <v>0</v>
      </c>
      <c r="P2042" s="12">
        <v>0</v>
      </c>
    </row>
    <row r="2043" spans="1:16" x14ac:dyDescent="0.35">
      <c r="A2043" s="13" t="s">
        <v>231</v>
      </c>
      <c r="B2043" s="11" t="s">
        <v>433</v>
      </c>
      <c r="C2043" s="11" t="s">
        <v>231</v>
      </c>
      <c r="D2043" s="7" t="s">
        <v>439</v>
      </c>
      <c r="E2043" s="13">
        <v>2.6964038014411877</v>
      </c>
      <c r="F2043" s="12">
        <v>0</v>
      </c>
      <c r="G2043" s="13">
        <v>0</v>
      </c>
      <c r="H2043" s="11">
        <v>0</v>
      </c>
      <c r="I2043" s="11">
        <v>0</v>
      </c>
      <c r="J2043" s="11">
        <v>0</v>
      </c>
      <c r="K2043" s="12">
        <v>0</v>
      </c>
      <c r="L2043" s="13">
        <v>0</v>
      </c>
      <c r="M2043" s="11">
        <v>0</v>
      </c>
      <c r="N2043" s="11">
        <v>0</v>
      </c>
      <c r="O2043" s="11">
        <v>0</v>
      </c>
      <c r="P2043" s="12">
        <v>0</v>
      </c>
    </row>
    <row r="2044" spans="1:16" x14ac:dyDescent="0.35">
      <c r="A2044" s="13" t="s">
        <v>231</v>
      </c>
      <c r="B2044" s="11" t="s">
        <v>433</v>
      </c>
      <c r="C2044" s="11" t="s">
        <v>231</v>
      </c>
      <c r="D2044" s="7" t="s">
        <v>440</v>
      </c>
      <c r="E2044" s="13">
        <v>22.73784255981441</v>
      </c>
      <c r="F2044" s="12">
        <v>0</v>
      </c>
      <c r="G2044" s="13">
        <v>0</v>
      </c>
      <c r="H2044" s="11">
        <v>0</v>
      </c>
      <c r="I2044" s="11">
        <v>0</v>
      </c>
      <c r="J2044" s="11">
        <v>0</v>
      </c>
      <c r="K2044" s="12">
        <v>0</v>
      </c>
      <c r="L2044" s="13">
        <v>0</v>
      </c>
      <c r="M2044" s="11">
        <v>0</v>
      </c>
      <c r="N2044" s="11">
        <v>0</v>
      </c>
      <c r="O2044" s="11">
        <v>0</v>
      </c>
      <c r="P2044" s="12">
        <v>0</v>
      </c>
    </row>
    <row r="2045" spans="1:16" x14ac:dyDescent="0.35">
      <c r="A2045" s="13" t="s">
        <v>231</v>
      </c>
      <c r="B2045" s="11" t="s">
        <v>433</v>
      </c>
      <c r="C2045" s="11" t="s">
        <v>231</v>
      </c>
      <c r="D2045" s="7" t="s">
        <v>441</v>
      </c>
      <c r="E2045" s="13">
        <v>0.700492203235626</v>
      </c>
      <c r="F2045" s="12">
        <v>0</v>
      </c>
      <c r="G2045" s="13">
        <v>0</v>
      </c>
      <c r="H2045" s="11">
        <v>0</v>
      </c>
      <c r="I2045" s="11">
        <v>0</v>
      </c>
      <c r="J2045" s="11">
        <v>0</v>
      </c>
      <c r="K2045" s="12">
        <v>0</v>
      </c>
      <c r="L2045" s="13">
        <v>0</v>
      </c>
      <c r="M2045" s="11">
        <v>0</v>
      </c>
      <c r="N2045" s="11">
        <v>0</v>
      </c>
      <c r="O2045" s="11">
        <v>0</v>
      </c>
      <c r="P2045" s="12">
        <v>0</v>
      </c>
    </row>
    <row r="2046" spans="1:16" x14ac:dyDescent="0.35">
      <c r="A2046" s="13" t="s">
        <v>231</v>
      </c>
      <c r="B2046" s="11" t="s">
        <v>433</v>
      </c>
      <c r="C2046" s="11" t="s">
        <v>231</v>
      </c>
      <c r="D2046" s="7" t="s">
        <v>125</v>
      </c>
      <c r="E2046" s="13">
        <v>48.18365621566771</v>
      </c>
      <c r="F2046" s="12">
        <v>2.5</v>
      </c>
      <c r="G2046" s="13">
        <v>0</v>
      </c>
      <c r="H2046" s="11">
        <v>0</v>
      </c>
      <c r="I2046" s="11">
        <v>0</v>
      </c>
      <c r="J2046" s="11">
        <v>12.045914053916928</v>
      </c>
      <c r="K2046" s="12">
        <v>12.045914053916928</v>
      </c>
      <c r="L2046" s="13">
        <v>0</v>
      </c>
      <c r="M2046" s="11">
        <v>0</v>
      </c>
      <c r="N2046" s="11">
        <v>0</v>
      </c>
      <c r="O2046" s="11">
        <v>0</v>
      </c>
      <c r="P2046" s="12">
        <v>0</v>
      </c>
    </row>
    <row r="2047" spans="1:16" x14ac:dyDescent="0.35">
      <c r="A2047" s="13" t="s">
        <v>231</v>
      </c>
      <c r="B2047" s="11" t="s">
        <v>433</v>
      </c>
      <c r="C2047" s="11" t="s">
        <v>231</v>
      </c>
      <c r="D2047" s="7" t="s">
        <v>126</v>
      </c>
      <c r="E2047" s="13">
        <v>860.82322058081616</v>
      </c>
      <c r="F2047" s="12">
        <v>4</v>
      </c>
      <c r="G2047" s="13">
        <v>86.082322058081616</v>
      </c>
      <c r="H2047" s="11">
        <v>86.082322058081616</v>
      </c>
      <c r="I2047" s="11">
        <v>86.082322058081616</v>
      </c>
      <c r="J2047" s="11">
        <v>86.082322058081616</v>
      </c>
      <c r="K2047" s="12">
        <v>344.32928823232646</v>
      </c>
      <c r="L2047" s="13">
        <v>0</v>
      </c>
      <c r="M2047" s="11">
        <v>0</v>
      </c>
      <c r="N2047" s="11">
        <v>0</v>
      </c>
      <c r="O2047" s="11">
        <v>0</v>
      </c>
      <c r="P2047" s="12">
        <v>0</v>
      </c>
    </row>
    <row r="2048" spans="1:16" x14ac:dyDescent="0.35">
      <c r="A2048" s="13" t="s">
        <v>231</v>
      </c>
      <c r="B2048" s="11" t="s">
        <v>433</v>
      </c>
      <c r="C2048" s="11" t="s">
        <v>231</v>
      </c>
      <c r="D2048" s="7" t="s">
        <v>282</v>
      </c>
      <c r="E2048" s="13">
        <v>42.777725517749779</v>
      </c>
      <c r="F2048" s="12">
        <v>0</v>
      </c>
      <c r="G2048" s="13">
        <v>0</v>
      </c>
      <c r="H2048" s="11">
        <v>0</v>
      </c>
      <c r="I2048" s="11">
        <v>0</v>
      </c>
      <c r="J2048" s="11">
        <v>0</v>
      </c>
      <c r="K2048" s="12">
        <v>0</v>
      </c>
      <c r="L2048" s="13">
        <v>0</v>
      </c>
      <c r="M2048" s="11">
        <v>0</v>
      </c>
      <c r="N2048" s="11">
        <v>0</v>
      </c>
      <c r="O2048" s="11">
        <v>0</v>
      </c>
      <c r="P2048" s="12">
        <v>0</v>
      </c>
    </row>
    <row r="2049" spans="1:16" x14ac:dyDescent="0.35">
      <c r="A2049" s="13" t="s">
        <v>231</v>
      </c>
      <c r="B2049" s="11" t="s">
        <v>433</v>
      </c>
      <c r="C2049" s="11" t="s">
        <v>231</v>
      </c>
      <c r="D2049" s="7" t="s">
        <v>442</v>
      </c>
      <c r="E2049" s="13">
        <v>47.375655710697174</v>
      </c>
      <c r="F2049" s="12">
        <v>0</v>
      </c>
      <c r="G2049" s="13">
        <v>0</v>
      </c>
      <c r="H2049" s="11">
        <v>0</v>
      </c>
      <c r="I2049" s="11">
        <v>0</v>
      </c>
      <c r="J2049" s="11">
        <v>0</v>
      </c>
      <c r="K2049" s="12">
        <v>0</v>
      </c>
      <c r="L2049" s="13">
        <v>0</v>
      </c>
      <c r="M2049" s="11">
        <v>0</v>
      </c>
      <c r="N2049" s="11">
        <v>0</v>
      </c>
      <c r="O2049" s="11">
        <v>0</v>
      </c>
      <c r="P2049" s="12">
        <v>0</v>
      </c>
    </row>
    <row r="2050" spans="1:16" x14ac:dyDescent="0.35">
      <c r="A2050" s="13" t="s">
        <v>231</v>
      </c>
      <c r="B2050" s="11" t="s">
        <v>433</v>
      </c>
      <c r="C2050" s="11" t="s">
        <v>231</v>
      </c>
      <c r="D2050" s="7" t="s">
        <v>127</v>
      </c>
      <c r="E2050" s="13">
        <v>71.097789049148574</v>
      </c>
      <c r="F2050" s="12">
        <v>1</v>
      </c>
      <c r="G2050" s="13">
        <v>0</v>
      </c>
      <c r="H2050" s="11">
        <v>0</v>
      </c>
      <c r="I2050" s="11">
        <v>0</v>
      </c>
      <c r="J2050" s="11">
        <v>3.554889452457429</v>
      </c>
      <c r="K2050" s="12">
        <v>3.554889452457429</v>
      </c>
      <c r="L2050" s="13">
        <v>0</v>
      </c>
      <c r="M2050" s="11">
        <v>0</v>
      </c>
      <c r="N2050" s="11">
        <v>0</v>
      </c>
      <c r="O2050" s="11">
        <v>0</v>
      </c>
      <c r="P2050" s="12">
        <v>0</v>
      </c>
    </row>
    <row r="2051" spans="1:16" x14ac:dyDescent="0.35">
      <c r="A2051" s="13" t="s">
        <v>231</v>
      </c>
      <c r="B2051" s="11" t="s">
        <v>433</v>
      </c>
      <c r="C2051" s="11" t="s">
        <v>231</v>
      </c>
      <c r="D2051" s="7" t="s">
        <v>283</v>
      </c>
      <c r="E2051" s="13">
        <v>115.09458643198013</v>
      </c>
      <c r="F2051" s="12">
        <v>0</v>
      </c>
      <c r="G2051" s="13">
        <v>0</v>
      </c>
      <c r="H2051" s="11">
        <v>0</v>
      </c>
      <c r="I2051" s="11">
        <v>0</v>
      </c>
      <c r="J2051" s="11">
        <v>0</v>
      </c>
      <c r="K2051" s="12">
        <v>0</v>
      </c>
      <c r="L2051" s="13">
        <v>0</v>
      </c>
      <c r="M2051" s="11">
        <v>0</v>
      </c>
      <c r="N2051" s="11">
        <v>0</v>
      </c>
      <c r="O2051" s="11">
        <v>0</v>
      </c>
      <c r="P2051" s="12">
        <v>0</v>
      </c>
    </row>
    <row r="2052" spans="1:16" x14ac:dyDescent="0.35">
      <c r="A2052" s="13" t="s">
        <v>231</v>
      </c>
      <c r="B2052" s="11" t="s">
        <v>433</v>
      </c>
      <c r="C2052" s="11" t="s">
        <v>231</v>
      </c>
      <c r="D2052" s="7" t="s">
        <v>284</v>
      </c>
      <c r="E2052" s="13">
        <v>55.3407466411591</v>
      </c>
      <c r="F2052" s="12">
        <v>0</v>
      </c>
      <c r="G2052" s="13">
        <v>0</v>
      </c>
      <c r="H2052" s="11">
        <v>0</v>
      </c>
      <c r="I2052" s="11">
        <v>0</v>
      </c>
      <c r="J2052" s="11">
        <v>0</v>
      </c>
      <c r="K2052" s="12">
        <v>0</v>
      </c>
      <c r="L2052" s="13">
        <v>0</v>
      </c>
      <c r="M2052" s="11">
        <v>0</v>
      </c>
      <c r="N2052" s="11">
        <v>0</v>
      </c>
      <c r="O2052" s="11">
        <v>0</v>
      </c>
      <c r="P2052" s="12">
        <v>0</v>
      </c>
    </row>
    <row r="2053" spans="1:16" x14ac:dyDescent="0.35">
      <c r="A2053" s="13" t="s">
        <v>231</v>
      </c>
      <c r="B2053" s="11" t="s">
        <v>433</v>
      </c>
      <c r="C2053" s="11" t="s">
        <v>231</v>
      </c>
      <c r="D2053" s="7" t="s">
        <v>416</v>
      </c>
      <c r="E2053" s="13">
        <v>7.8054684400558507</v>
      </c>
      <c r="F2053" s="12">
        <v>0</v>
      </c>
      <c r="G2053" s="13">
        <v>0</v>
      </c>
      <c r="H2053" s="11">
        <v>0</v>
      </c>
      <c r="I2053" s="11">
        <v>0</v>
      </c>
      <c r="J2053" s="11">
        <v>0</v>
      </c>
      <c r="K2053" s="12">
        <v>0</v>
      </c>
      <c r="L2053" s="13">
        <v>0</v>
      </c>
      <c r="M2053" s="11">
        <v>0</v>
      </c>
      <c r="N2053" s="11">
        <v>0</v>
      </c>
      <c r="O2053" s="11">
        <v>0</v>
      </c>
      <c r="P2053" s="12">
        <v>0</v>
      </c>
    </row>
    <row r="2054" spans="1:16" x14ac:dyDescent="0.35">
      <c r="A2054" s="13" t="s">
        <v>231</v>
      </c>
      <c r="B2054" s="11" t="s">
        <v>433</v>
      </c>
      <c r="C2054" s="11" t="s">
        <v>231</v>
      </c>
      <c r="D2054" s="7" t="s">
        <v>159</v>
      </c>
      <c r="E2054" s="13">
        <v>5.0029582977294904</v>
      </c>
      <c r="F2054" s="12">
        <v>0.6</v>
      </c>
      <c r="G2054" s="13">
        <v>0</v>
      </c>
      <c r="H2054" s="11">
        <v>0</v>
      </c>
      <c r="I2054" s="11">
        <v>0.1500887489318847</v>
      </c>
      <c r="J2054" s="11">
        <v>0</v>
      </c>
      <c r="K2054" s="12">
        <v>0.1500887489318847</v>
      </c>
      <c r="L2054" s="13">
        <v>0</v>
      </c>
      <c r="M2054" s="11">
        <v>0</v>
      </c>
      <c r="N2054" s="11">
        <v>3.0017749786376943E-2</v>
      </c>
      <c r="O2054" s="11">
        <v>0</v>
      </c>
      <c r="P2054" s="12">
        <v>3.0017749786376943E-2</v>
      </c>
    </row>
    <row r="2055" spans="1:16" x14ac:dyDescent="0.35">
      <c r="A2055" s="13" t="s">
        <v>231</v>
      </c>
      <c r="B2055" s="11" t="s">
        <v>433</v>
      </c>
      <c r="C2055" s="11" t="s">
        <v>231</v>
      </c>
      <c r="D2055" s="7" t="s">
        <v>35</v>
      </c>
      <c r="E2055" s="13">
        <v>6.6670866012573198</v>
      </c>
      <c r="F2055" s="12">
        <v>0.6</v>
      </c>
      <c r="G2055" s="13">
        <v>0</v>
      </c>
      <c r="H2055" s="11">
        <v>0</v>
      </c>
      <c r="I2055" s="11">
        <v>0.20001259803771959</v>
      </c>
      <c r="J2055" s="11">
        <v>0</v>
      </c>
      <c r="K2055" s="12">
        <v>0.20001259803771959</v>
      </c>
      <c r="L2055" s="13">
        <v>0</v>
      </c>
      <c r="M2055" s="11">
        <v>0</v>
      </c>
      <c r="N2055" s="11">
        <v>4.0002519607543918E-2</v>
      </c>
      <c r="O2055" s="11">
        <v>0</v>
      </c>
      <c r="P2055" s="12">
        <v>4.0002519607543918E-2</v>
      </c>
    </row>
    <row r="2056" spans="1:16" x14ac:dyDescent="0.35">
      <c r="A2056" s="13" t="s">
        <v>231</v>
      </c>
      <c r="B2056" s="11" t="s">
        <v>433</v>
      </c>
      <c r="C2056" s="11" t="s">
        <v>231</v>
      </c>
      <c r="D2056" s="7" t="s">
        <v>196</v>
      </c>
      <c r="E2056" s="13">
        <v>1.9319953918457</v>
      </c>
      <c r="F2056" s="12">
        <v>0.6</v>
      </c>
      <c r="G2056" s="13">
        <v>0</v>
      </c>
      <c r="H2056" s="11">
        <v>0</v>
      </c>
      <c r="I2056" s="11">
        <v>5.7959861755370996E-2</v>
      </c>
      <c r="J2056" s="11">
        <v>0</v>
      </c>
      <c r="K2056" s="12">
        <v>5.7959861755370996E-2</v>
      </c>
      <c r="L2056" s="13">
        <v>0</v>
      </c>
      <c r="M2056" s="11">
        <v>0</v>
      </c>
      <c r="N2056" s="11">
        <v>1.15919723510742E-2</v>
      </c>
      <c r="O2056" s="11">
        <v>0</v>
      </c>
      <c r="P2056" s="12">
        <v>1.15919723510742E-2</v>
      </c>
    </row>
    <row r="2057" spans="1:16" x14ac:dyDescent="0.35">
      <c r="A2057" s="13" t="s">
        <v>231</v>
      </c>
      <c r="B2057" s="11" t="s">
        <v>433</v>
      </c>
      <c r="C2057" s="11" t="s">
        <v>231</v>
      </c>
      <c r="D2057" s="7" t="s">
        <v>36</v>
      </c>
      <c r="E2057" s="13">
        <v>2762.0298358201985</v>
      </c>
      <c r="F2057" s="12">
        <v>5</v>
      </c>
      <c r="G2057" s="13">
        <v>276.20298358201984</v>
      </c>
      <c r="H2057" s="11">
        <v>0</v>
      </c>
      <c r="I2057" s="11">
        <v>0</v>
      </c>
      <c r="J2057" s="11">
        <v>0</v>
      </c>
      <c r="K2057" s="12">
        <v>276.20298358201984</v>
      </c>
      <c r="L2057" s="13">
        <v>138.10149179100992</v>
      </c>
      <c r="M2057" s="11">
        <v>0</v>
      </c>
      <c r="N2057" s="11">
        <v>0</v>
      </c>
      <c r="O2057" s="11">
        <v>0</v>
      </c>
      <c r="P2057" s="12">
        <v>138.10149179100992</v>
      </c>
    </row>
    <row r="2058" spans="1:16" x14ac:dyDescent="0.35">
      <c r="A2058" s="13" t="s">
        <v>231</v>
      </c>
      <c r="B2058" s="11" t="s">
        <v>433</v>
      </c>
      <c r="C2058" s="11" t="s">
        <v>231</v>
      </c>
      <c r="D2058" s="7" t="s">
        <v>37</v>
      </c>
      <c r="E2058" s="13">
        <v>7.4524631500244096</v>
      </c>
      <c r="F2058" s="12">
        <v>3.5</v>
      </c>
      <c r="G2058" s="13">
        <v>0</v>
      </c>
      <c r="H2058" s="11">
        <v>0</v>
      </c>
      <c r="I2058" s="11">
        <v>0</v>
      </c>
      <c r="J2058" s="11">
        <v>1.3041810512542718</v>
      </c>
      <c r="K2058" s="12">
        <v>1.3041810512542718</v>
      </c>
      <c r="L2058" s="13">
        <v>0</v>
      </c>
      <c r="M2058" s="11">
        <v>0</v>
      </c>
      <c r="N2058" s="11">
        <v>0</v>
      </c>
      <c r="O2058" s="11">
        <v>0.78250863075256294</v>
      </c>
      <c r="P2058" s="12">
        <v>0.78250863075256294</v>
      </c>
    </row>
    <row r="2059" spans="1:16" x14ac:dyDescent="0.35">
      <c r="A2059" s="13" t="s">
        <v>231</v>
      </c>
      <c r="B2059" s="11" t="s">
        <v>433</v>
      </c>
      <c r="C2059" s="11" t="s">
        <v>231</v>
      </c>
      <c r="D2059" s="7" t="s">
        <v>443</v>
      </c>
      <c r="E2059" s="13">
        <v>41.514770507812486</v>
      </c>
      <c r="F2059" s="12">
        <v>0</v>
      </c>
      <c r="G2059" s="13">
        <v>0</v>
      </c>
      <c r="H2059" s="11">
        <v>0</v>
      </c>
      <c r="I2059" s="11">
        <v>0</v>
      </c>
      <c r="J2059" s="11">
        <v>0</v>
      </c>
      <c r="K2059" s="12">
        <v>0</v>
      </c>
      <c r="L2059" s="13">
        <v>0</v>
      </c>
      <c r="M2059" s="11">
        <v>0</v>
      </c>
      <c r="N2059" s="11">
        <v>0</v>
      </c>
      <c r="O2059" s="11">
        <v>0</v>
      </c>
      <c r="P2059" s="12">
        <v>0</v>
      </c>
    </row>
    <row r="2060" spans="1:16" x14ac:dyDescent="0.35">
      <c r="A2060" s="13" t="s">
        <v>231</v>
      </c>
      <c r="B2060" s="11" t="s">
        <v>433</v>
      </c>
      <c r="C2060" s="11" t="s">
        <v>231</v>
      </c>
      <c r="D2060" s="7" t="s">
        <v>160</v>
      </c>
      <c r="E2060" s="13">
        <v>217.61084485054019</v>
      </c>
      <c r="F2060" s="12">
        <v>0</v>
      </c>
      <c r="G2060" s="13">
        <v>0</v>
      </c>
      <c r="H2060" s="11">
        <v>0</v>
      </c>
      <c r="I2060" s="11">
        <v>0</v>
      </c>
      <c r="J2060" s="11">
        <v>0</v>
      </c>
      <c r="K2060" s="12">
        <v>0</v>
      </c>
      <c r="L2060" s="13">
        <v>0</v>
      </c>
      <c r="M2060" s="11">
        <v>0</v>
      </c>
      <c r="N2060" s="11">
        <v>0</v>
      </c>
      <c r="O2060" s="11">
        <v>0</v>
      </c>
      <c r="P2060" s="12">
        <v>0</v>
      </c>
    </row>
    <row r="2061" spans="1:16" x14ac:dyDescent="0.35">
      <c r="A2061" s="13" t="s">
        <v>231</v>
      </c>
      <c r="B2061" s="11" t="s">
        <v>433</v>
      </c>
      <c r="C2061" s="11" t="s">
        <v>231</v>
      </c>
      <c r="D2061" s="7" t="s">
        <v>161</v>
      </c>
      <c r="E2061" s="13">
        <v>417.7481211423875</v>
      </c>
      <c r="F2061" s="12">
        <v>0</v>
      </c>
      <c r="G2061" s="13">
        <v>0</v>
      </c>
      <c r="H2061" s="11">
        <v>0</v>
      </c>
      <c r="I2061" s="11">
        <v>0</v>
      </c>
      <c r="J2061" s="11">
        <v>0</v>
      </c>
      <c r="K2061" s="12">
        <v>0</v>
      </c>
      <c r="L2061" s="13">
        <v>0</v>
      </c>
      <c r="M2061" s="11">
        <v>0</v>
      </c>
      <c r="N2061" s="11">
        <v>0</v>
      </c>
      <c r="O2061" s="11">
        <v>0</v>
      </c>
      <c r="P2061" s="12">
        <v>0</v>
      </c>
    </row>
    <row r="2062" spans="1:16" x14ac:dyDescent="0.35">
      <c r="A2062" s="13" t="s">
        <v>231</v>
      </c>
      <c r="B2062" s="11" t="s">
        <v>433</v>
      </c>
      <c r="C2062" s="11" t="s">
        <v>231</v>
      </c>
      <c r="D2062" s="7" t="s">
        <v>232</v>
      </c>
      <c r="E2062" s="13">
        <v>904.58283668756474</v>
      </c>
      <c r="F2062" s="12">
        <v>0</v>
      </c>
      <c r="G2062" s="13">
        <v>0</v>
      </c>
      <c r="H2062" s="11">
        <v>0</v>
      </c>
      <c r="I2062" s="11">
        <v>0</v>
      </c>
      <c r="J2062" s="11">
        <v>0</v>
      </c>
      <c r="K2062" s="12">
        <v>0</v>
      </c>
      <c r="L2062" s="13">
        <v>0</v>
      </c>
      <c r="M2062" s="11">
        <v>0</v>
      </c>
      <c r="N2062" s="11">
        <v>0</v>
      </c>
      <c r="O2062" s="11">
        <v>0</v>
      </c>
      <c r="P2062" s="12">
        <v>0</v>
      </c>
    </row>
    <row r="2063" spans="1:16" x14ac:dyDescent="0.35">
      <c r="A2063" s="13" t="s">
        <v>231</v>
      </c>
      <c r="B2063" s="11" t="s">
        <v>433</v>
      </c>
      <c r="C2063" s="11" t="s">
        <v>231</v>
      </c>
      <c r="D2063" s="7" t="s">
        <v>38</v>
      </c>
      <c r="E2063" s="13">
        <v>1077.2941187769172</v>
      </c>
      <c r="F2063" s="12">
        <v>7</v>
      </c>
      <c r="G2063" s="13">
        <v>150.82117662876843</v>
      </c>
      <c r="H2063" s="11">
        <v>226.2317649431526</v>
      </c>
      <c r="I2063" s="11">
        <v>0</v>
      </c>
      <c r="J2063" s="11">
        <v>0</v>
      </c>
      <c r="K2063" s="12">
        <v>377.052941571921</v>
      </c>
      <c r="L2063" s="13">
        <v>0</v>
      </c>
      <c r="M2063" s="11">
        <v>0</v>
      </c>
      <c r="N2063" s="11">
        <v>0</v>
      </c>
      <c r="O2063" s="11">
        <v>0</v>
      </c>
      <c r="P2063" s="12">
        <v>0</v>
      </c>
    </row>
    <row r="2064" spans="1:16" x14ac:dyDescent="0.35">
      <c r="A2064" s="13" t="s">
        <v>231</v>
      </c>
      <c r="B2064" s="11" t="s">
        <v>433</v>
      </c>
      <c r="C2064" s="11" t="s">
        <v>231</v>
      </c>
      <c r="D2064" s="7" t="s">
        <v>128</v>
      </c>
      <c r="E2064" s="13">
        <v>1669.3857398033142</v>
      </c>
      <c r="F2064" s="12">
        <v>7</v>
      </c>
      <c r="G2064" s="13">
        <v>233.71400357246401</v>
      </c>
      <c r="H2064" s="11">
        <v>350.57100535869597</v>
      </c>
      <c r="I2064" s="11">
        <v>0</v>
      </c>
      <c r="J2064" s="11">
        <v>0</v>
      </c>
      <c r="K2064" s="12">
        <v>584.28500893115995</v>
      </c>
      <c r="L2064" s="13">
        <v>0</v>
      </c>
      <c r="M2064" s="11">
        <v>0</v>
      </c>
      <c r="N2064" s="11">
        <v>0</v>
      </c>
      <c r="O2064" s="11">
        <v>0</v>
      </c>
      <c r="P2064" s="12">
        <v>0</v>
      </c>
    </row>
    <row r="2065" spans="1:16" x14ac:dyDescent="0.35">
      <c r="A2065" s="13" t="s">
        <v>231</v>
      </c>
      <c r="B2065" s="11" t="s">
        <v>433</v>
      </c>
      <c r="C2065" s="11" t="s">
        <v>231</v>
      </c>
      <c r="D2065" s="7" t="s">
        <v>233</v>
      </c>
      <c r="E2065" s="13">
        <v>187.07805311679834</v>
      </c>
      <c r="F2065" s="12">
        <v>0</v>
      </c>
      <c r="G2065" s="13">
        <v>0</v>
      </c>
      <c r="H2065" s="11">
        <v>0</v>
      </c>
      <c r="I2065" s="11">
        <v>0</v>
      </c>
      <c r="J2065" s="11">
        <v>0</v>
      </c>
      <c r="K2065" s="12">
        <v>0</v>
      </c>
      <c r="L2065" s="13">
        <v>0</v>
      </c>
      <c r="M2065" s="11">
        <v>0</v>
      </c>
      <c r="N2065" s="11">
        <v>0</v>
      </c>
      <c r="O2065" s="11">
        <v>0</v>
      </c>
      <c r="P2065" s="12">
        <v>0</v>
      </c>
    </row>
    <row r="2066" spans="1:16" x14ac:dyDescent="0.35">
      <c r="A2066" s="13" t="s">
        <v>231</v>
      </c>
      <c r="B2066" s="11" t="s">
        <v>433</v>
      </c>
      <c r="C2066" s="11" t="s">
        <v>231</v>
      </c>
      <c r="D2066" s="7" t="s">
        <v>444</v>
      </c>
      <c r="E2066" s="13">
        <v>13.29657554626465</v>
      </c>
      <c r="F2066" s="12">
        <v>0</v>
      </c>
      <c r="G2066" s="13">
        <v>0</v>
      </c>
      <c r="H2066" s="11">
        <v>0</v>
      </c>
      <c r="I2066" s="11">
        <v>0</v>
      </c>
      <c r="J2066" s="11">
        <v>0</v>
      </c>
      <c r="K2066" s="12">
        <v>0</v>
      </c>
      <c r="L2066" s="13">
        <v>0</v>
      </c>
      <c r="M2066" s="11">
        <v>0</v>
      </c>
      <c r="N2066" s="11">
        <v>0</v>
      </c>
      <c r="O2066" s="11">
        <v>0</v>
      </c>
      <c r="P2066" s="12">
        <v>0</v>
      </c>
    </row>
    <row r="2067" spans="1:16" x14ac:dyDescent="0.35">
      <c r="A2067" s="13" t="s">
        <v>231</v>
      </c>
      <c r="B2067" s="11" t="s">
        <v>433</v>
      </c>
      <c r="C2067" s="11" t="s">
        <v>231</v>
      </c>
      <c r="D2067" s="7" t="s">
        <v>445</v>
      </c>
      <c r="E2067" s="13">
        <v>6.1213841438293501</v>
      </c>
      <c r="F2067" s="12">
        <v>0</v>
      </c>
      <c r="G2067" s="13">
        <v>0</v>
      </c>
      <c r="H2067" s="11">
        <v>0</v>
      </c>
      <c r="I2067" s="11">
        <v>0</v>
      </c>
      <c r="J2067" s="11">
        <v>0</v>
      </c>
      <c r="K2067" s="12">
        <v>0</v>
      </c>
      <c r="L2067" s="13">
        <v>0</v>
      </c>
      <c r="M2067" s="11">
        <v>0</v>
      </c>
      <c r="N2067" s="11">
        <v>0</v>
      </c>
      <c r="O2067" s="11">
        <v>0</v>
      </c>
      <c r="P2067" s="12">
        <v>0</v>
      </c>
    </row>
    <row r="2068" spans="1:16" x14ac:dyDescent="0.35">
      <c r="A2068" s="13" t="s">
        <v>231</v>
      </c>
      <c r="B2068" s="11" t="s">
        <v>433</v>
      </c>
      <c r="C2068" s="11" t="s">
        <v>231</v>
      </c>
      <c r="D2068" s="7" t="s">
        <v>446</v>
      </c>
      <c r="E2068" s="13">
        <v>1.850850284099576</v>
      </c>
      <c r="F2068" s="12">
        <v>0</v>
      </c>
      <c r="G2068" s="13">
        <v>0</v>
      </c>
      <c r="H2068" s="11">
        <v>0</v>
      </c>
      <c r="I2068" s="11">
        <v>0</v>
      </c>
      <c r="J2068" s="11">
        <v>0</v>
      </c>
      <c r="K2068" s="12">
        <v>0</v>
      </c>
      <c r="L2068" s="13">
        <v>0</v>
      </c>
      <c r="M2068" s="11">
        <v>0</v>
      </c>
      <c r="N2068" s="11">
        <v>0</v>
      </c>
      <c r="O2068" s="11">
        <v>0</v>
      </c>
      <c r="P2068" s="12">
        <v>0</v>
      </c>
    </row>
    <row r="2069" spans="1:16" x14ac:dyDescent="0.35">
      <c r="A2069" s="13" t="s">
        <v>231</v>
      </c>
      <c r="B2069" s="11" t="s">
        <v>433</v>
      </c>
      <c r="C2069" s="11" t="s">
        <v>26</v>
      </c>
      <c r="D2069" s="7" t="s">
        <v>224</v>
      </c>
      <c r="E2069" s="13">
        <v>221.0346660614012</v>
      </c>
      <c r="F2069" s="12">
        <v>4</v>
      </c>
      <c r="G2069" s="13">
        <v>0</v>
      </c>
      <c r="H2069" s="11">
        <v>0</v>
      </c>
      <c r="I2069" s="11">
        <v>0</v>
      </c>
      <c r="J2069" s="11">
        <v>88.413866424560482</v>
      </c>
      <c r="K2069" s="12">
        <v>88.413866424560482</v>
      </c>
      <c r="L2069" s="13">
        <v>0</v>
      </c>
      <c r="M2069" s="11">
        <v>0</v>
      </c>
      <c r="N2069" s="11">
        <v>0</v>
      </c>
      <c r="O2069" s="11">
        <v>8.8413866424560474</v>
      </c>
      <c r="P2069" s="12">
        <v>8.8413866424560474</v>
      </c>
    </row>
    <row r="2070" spans="1:16" x14ac:dyDescent="0.35">
      <c r="A2070" s="13" t="s">
        <v>231</v>
      </c>
      <c r="B2070" s="11" t="s">
        <v>433</v>
      </c>
      <c r="C2070" s="11" t="s">
        <v>231</v>
      </c>
      <c r="D2070" s="7" t="s">
        <v>224</v>
      </c>
      <c r="E2070" s="13">
        <v>3379.6935628652573</v>
      </c>
      <c r="F2070" s="12">
        <v>4</v>
      </c>
      <c r="G2070" s="13">
        <v>0</v>
      </c>
      <c r="H2070" s="11">
        <v>0</v>
      </c>
      <c r="I2070" s="11">
        <v>0</v>
      </c>
      <c r="J2070" s="11">
        <v>1351.877425146103</v>
      </c>
      <c r="K2070" s="12">
        <v>1351.877425146103</v>
      </c>
      <c r="L2070" s="13">
        <v>0</v>
      </c>
      <c r="M2070" s="11">
        <v>0</v>
      </c>
      <c r="N2070" s="11">
        <v>0</v>
      </c>
      <c r="O2070" s="11">
        <v>135.18774251461031</v>
      </c>
      <c r="P2070" s="12">
        <v>135.18774251461031</v>
      </c>
    </row>
    <row r="2071" spans="1:16" x14ac:dyDescent="0.35">
      <c r="A2071" s="13" t="s">
        <v>231</v>
      </c>
      <c r="B2071" s="11" t="s">
        <v>433</v>
      </c>
      <c r="C2071" s="11" t="s">
        <v>231</v>
      </c>
      <c r="D2071" s="7" t="s">
        <v>362</v>
      </c>
      <c r="E2071" s="13">
        <v>100.11416673660281</v>
      </c>
      <c r="F2071" s="12">
        <v>0</v>
      </c>
      <c r="G2071" s="13">
        <v>0</v>
      </c>
      <c r="H2071" s="11">
        <v>0</v>
      </c>
      <c r="I2071" s="11">
        <v>0</v>
      </c>
      <c r="J2071" s="11">
        <v>0</v>
      </c>
      <c r="K2071" s="12">
        <v>0</v>
      </c>
      <c r="L2071" s="13">
        <v>0</v>
      </c>
      <c r="M2071" s="11">
        <v>0</v>
      </c>
      <c r="N2071" s="11">
        <v>0</v>
      </c>
      <c r="O2071" s="11">
        <v>0</v>
      </c>
      <c r="P2071" s="12">
        <v>0</v>
      </c>
    </row>
    <row r="2072" spans="1:16" x14ac:dyDescent="0.35">
      <c r="A2072" s="13" t="s">
        <v>231</v>
      </c>
      <c r="B2072" s="11" t="s">
        <v>433</v>
      </c>
      <c r="C2072" s="11" t="s">
        <v>231</v>
      </c>
      <c r="D2072" s="7" t="s">
        <v>447</v>
      </c>
      <c r="E2072" s="13">
        <v>53.972464799881067</v>
      </c>
      <c r="F2072" s="12">
        <v>0</v>
      </c>
      <c r="G2072" s="13">
        <v>0</v>
      </c>
      <c r="H2072" s="11">
        <v>0</v>
      </c>
      <c r="I2072" s="11">
        <v>0</v>
      </c>
      <c r="J2072" s="11">
        <v>0</v>
      </c>
      <c r="K2072" s="12">
        <v>0</v>
      </c>
      <c r="L2072" s="13">
        <v>0</v>
      </c>
      <c r="M2072" s="11">
        <v>0</v>
      </c>
      <c r="N2072" s="11">
        <v>0</v>
      </c>
      <c r="O2072" s="11">
        <v>0</v>
      </c>
      <c r="P2072" s="12">
        <v>0</v>
      </c>
    </row>
    <row r="2073" spans="1:16" x14ac:dyDescent="0.35">
      <c r="A2073" s="13" t="s">
        <v>231</v>
      </c>
      <c r="B2073" s="11" t="s">
        <v>433</v>
      </c>
      <c r="C2073" s="11" t="s">
        <v>231</v>
      </c>
      <c r="D2073" s="7" t="s">
        <v>129</v>
      </c>
      <c r="E2073" s="13">
        <v>19.2623176574707</v>
      </c>
      <c r="F2073" s="12">
        <v>7</v>
      </c>
      <c r="G2073" s="13">
        <v>3.3709055900573728</v>
      </c>
      <c r="H2073" s="11">
        <v>3.3709055900573728</v>
      </c>
      <c r="I2073" s="11">
        <v>3.3709055900573728</v>
      </c>
      <c r="J2073" s="11">
        <v>3.3709055900573728</v>
      </c>
      <c r="K2073" s="12">
        <v>13.483622360229491</v>
      </c>
      <c r="L2073" s="13">
        <v>0.33709055900573726</v>
      </c>
      <c r="M2073" s="11">
        <v>0.33709055900573726</v>
      </c>
      <c r="N2073" s="11">
        <v>0.33709055900573726</v>
      </c>
      <c r="O2073" s="11">
        <v>0.33709055900573726</v>
      </c>
      <c r="P2073" s="12">
        <v>1.348362236022949</v>
      </c>
    </row>
    <row r="2074" spans="1:16" x14ac:dyDescent="0.35">
      <c r="A2074" s="13" t="s">
        <v>231</v>
      </c>
      <c r="B2074" s="11" t="s">
        <v>433</v>
      </c>
      <c r="C2074" s="11" t="s">
        <v>231</v>
      </c>
      <c r="D2074" s="7" t="s">
        <v>39</v>
      </c>
      <c r="E2074" s="13">
        <v>5.6665614843368495</v>
      </c>
      <c r="F2074" s="12">
        <v>7</v>
      </c>
      <c r="G2074" s="13">
        <v>0.99164825975894877</v>
      </c>
      <c r="H2074" s="11">
        <v>0.99164825975894877</v>
      </c>
      <c r="I2074" s="11">
        <v>0.99164825975894877</v>
      </c>
      <c r="J2074" s="11">
        <v>0.99164825975894877</v>
      </c>
      <c r="K2074" s="12">
        <v>3.9665930390357951</v>
      </c>
      <c r="L2074" s="13">
        <v>9.9164825975894877E-2</v>
      </c>
      <c r="M2074" s="11">
        <v>9.9164825975894877E-2</v>
      </c>
      <c r="N2074" s="11">
        <v>9.9164825975894877E-2</v>
      </c>
      <c r="O2074" s="11">
        <v>9.9164825975894877E-2</v>
      </c>
      <c r="P2074" s="12">
        <v>0.39665930390357951</v>
      </c>
    </row>
    <row r="2075" spans="1:16" x14ac:dyDescent="0.35">
      <c r="A2075" s="13" t="s">
        <v>231</v>
      </c>
      <c r="B2075" s="11" t="s">
        <v>433</v>
      </c>
      <c r="C2075" s="11" t="s">
        <v>231</v>
      </c>
      <c r="D2075" s="7" t="s">
        <v>285</v>
      </c>
      <c r="E2075" s="13">
        <v>2.3248097896575901</v>
      </c>
      <c r="F2075" s="12">
        <v>0</v>
      </c>
      <c r="G2075" s="13">
        <v>0</v>
      </c>
      <c r="H2075" s="11">
        <v>0</v>
      </c>
      <c r="I2075" s="11">
        <v>0</v>
      </c>
      <c r="J2075" s="11">
        <v>0</v>
      </c>
      <c r="K2075" s="12">
        <v>0</v>
      </c>
      <c r="L2075" s="13">
        <v>0</v>
      </c>
      <c r="M2075" s="11">
        <v>0</v>
      </c>
      <c r="N2075" s="11">
        <v>0</v>
      </c>
      <c r="O2075" s="11">
        <v>0</v>
      </c>
      <c r="P2075" s="12">
        <v>0</v>
      </c>
    </row>
    <row r="2076" spans="1:16" x14ac:dyDescent="0.35">
      <c r="A2076" s="13" t="s">
        <v>231</v>
      </c>
      <c r="B2076" s="11" t="s">
        <v>433</v>
      </c>
      <c r="C2076" s="11" t="s">
        <v>231</v>
      </c>
      <c r="D2076" s="7" t="s">
        <v>448</v>
      </c>
      <c r="E2076" s="13">
        <v>6.7383871078491202</v>
      </c>
      <c r="F2076" s="12">
        <v>0</v>
      </c>
      <c r="G2076" s="13">
        <v>0</v>
      </c>
      <c r="H2076" s="11">
        <v>0</v>
      </c>
      <c r="I2076" s="11">
        <v>0</v>
      </c>
      <c r="J2076" s="11">
        <v>0</v>
      </c>
      <c r="K2076" s="12">
        <v>0</v>
      </c>
      <c r="L2076" s="13">
        <v>0</v>
      </c>
      <c r="M2076" s="11">
        <v>0</v>
      </c>
      <c r="N2076" s="11">
        <v>0</v>
      </c>
      <c r="O2076" s="11">
        <v>0</v>
      </c>
      <c r="P2076" s="12">
        <v>0</v>
      </c>
    </row>
    <row r="2077" spans="1:16" x14ac:dyDescent="0.35">
      <c r="A2077" s="13" t="s">
        <v>231</v>
      </c>
      <c r="B2077" s="11" t="s">
        <v>433</v>
      </c>
      <c r="C2077" s="11" t="s">
        <v>231</v>
      </c>
      <c r="D2077" s="7" t="s">
        <v>163</v>
      </c>
      <c r="E2077" s="13">
        <v>21.516712188720703</v>
      </c>
      <c r="F2077" s="12">
        <v>0</v>
      </c>
      <c r="G2077" s="13">
        <v>0</v>
      </c>
      <c r="H2077" s="11">
        <v>0</v>
      </c>
      <c r="I2077" s="11">
        <v>0</v>
      </c>
      <c r="J2077" s="11">
        <v>0</v>
      </c>
      <c r="K2077" s="12">
        <v>0</v>
      </c>
      <c r="L2077" s="13">
        <v>0</v>
      </c>
      <c r="M2077" s="11">
        <v>0</v>
      </c>
      <c r="N2077" s="11">
        <v>0</v>
      </c>
      <c r="O2077" s="11">
        <v>0</v>
      </c>
      <c r="P2077" s="12">
        <v>0</v>
      </c>
    </row>
    <row r="2078" spans="1:16" x14ac:dyDescent="0.35">
      <c r="A2078" s="13" t="s">
        <v>231</v>
      </c>
      <c r="B2078" s="11" t="s">
        <v>433</v>
      </c>
      <c r="C2078" s="11" t="s">
        <v>231</v>
      </c>
      <c r="D2078" s="7" t="s">
        <v>286</v>
      </c>
      <c r="E2078" s="13">
        <v>0.85070878267288197</v>
      </c>
      <c r="F2078" s="12">
        <v>0</v>
      </c>
      <c r="G2078" s="13">
        <v>0</v>
      </c>
      <c r="H2078" s="11">
        <v>0</v>
      </c>
      <c r="I2078" s="11">
        <v>0</v>
      </c>
      <c r="J2078" s="11">
        <v>0</v>
      </c>
      <c r="K2078" s="12">
        <v>0</v>
      </c>
      <c r="L2078" s="13">
        <v>0</v>
      </c>
      <c r="M2078" s="11">
        <v>0</v>
      </c>
      <c r="N2078" s="11">
        <v>0</v>
      </c>
      <c r="O2078" s="11">
        <v>0</v>
      </c>
      <c r="P2078" s="12">
        <v>0</v>
      </c>
    </row>
    <row r="2079" spans="1:16" x14ac:dyDescent="0.35">
      <c r="A2079" s="13" t="s">
        <v>231</v>
      </c>
      <c r="B2079" s="11" t="s">
        <v>433</v>
      </c>
      <c r="C2079" s="11" t="s">
        <v>231</v>
      </c>
      <c r="D2079" s="7" t="s">
        <v>234</v>
      </c>
      <c r="E2079" s="13">
        <v>45.082778811454737</v>
      </c>
      <c r="F2079" s="12">
        <v>0</v>
      </c>
      <c r="G2079" s="13">
        <v>0</v>
      </c>
      <c r="H2079" s="11">
        <v>0</v>
      </c>
      <c r="I2079" s="11">
        <v>0</v>
      </c>
      <c r="J2079" s="11">
        <v>0</v>
      </c>
      <c r="K2079" s="12">
        <v>0</v>
      </c>
      <c r="L2079" s="13">
        <v>0</v>
      </c>
      <c r="M2079" s="11">
        <v>0</v>
      </c>
      <c r="N2079" s="11">
        <v>0</v>
      </c>
      <c r="O2079" s="11">
        <v>0</v>
      </c>
      <c r="P2079" s="12">
        <v>0</v>
      </c>
    </row>
    <row r="2080" spans="1:16" x14ac:dyDescent="0.35">
      <c r="A2080" s="13" t="s">
        <v>231</v>
      </c>
      <c r="B2080" s="11" t="s">
        <v>433</v>
      </c>
      <c r="C2080" s="11" t="s">
        <v>231</v>
      </c>
      <c r="D2080" s="7" t="s">
        <v>235</v>
      </c>
      <c r="E2080" s="13">
        <v>32.087735176086447</v>
      </c>
      <c r="F2080" s="12">
        <v>0</v>
      </c>
      <c r="G2080" s="13">
        <v>0</v>
      </c>
      <c r="H2080" s="11">
        <v>0</v>
      </c>
      <c r="I2080" s="11">
        <v>0</v>
      </c>
      <c r="J2080" s="11">
        <v>0</v>
      </c>
      <c r="K2080" s="12">
        <v>0</v>
      </c>
      <c r="L2080" s="13">
        <v>0</v>
      </c>
      <c r="M2080" s="11">
        <v>0</v>
      </c>
      <c r="N2080" s="11">
        <v>0</v>
      </c>
      <c r="O2080" s="11">
        <v>0</v>
      </c>
      <c r="P2080" s="12">
        <v>0</v>
      </c>
    </row>
    <row r="2081" spans="1:16" x14ac:dyDescent="0.35">
      <c r="A2081" s="13" t="s">
        <v>231</v>
      </c>
      <c r="B2081" s="11" t="s">
        <v>433</v>
      </c>
      <c r="C2081" s="11" t="s">
        <v>231</v>
      </c>
      <c r="D2081" s="7" t="s">
        <v>236</v>
      </c>
      <c r="E2081" s="13">
        <v>32.081583321094527</v>
      </c>
      <c r="F2081" s="12">
        <v>0</v>
      </c>
      <c r="G2081" s="13">
        <v>0</v>
      </c>
      <c r="H2081" s="11">
        <v>0</v>
      </c>
      <c r="I2081" s="11">
        <v>0</v>
      </c>
      <c r="J2081" s="11">
        <v>0</v>
      </c>
      <c r="K2081" s="12">
        <v>0</v>
      </c>
      <c r="L2081" s="13">
        <v>0</v>
      </c>
      <c r="M2081" s="11">
        <v>0</v>
      </c>
      <c r="N2081" s="11">
        <v>0</v>
      </c>
      <c r="O2081" s="11">
        <v>0</v>
      </c>
      <c r="P2081" s="12">
        <v>0</v>
      </c>
    </row>
    <row r="2082" spans="1:16" x14ac:dyDescent="0.35">
      <c r="A2082" s="13" t="s">
        <v>231</v>
      </c>
      <c r="B2082" s="11" t="s">
        <v>433</v>
      </c>
      <c r="C2082" s="11" t="s">
        <v>231</v>
      </c>
      <c r="D2082" s="7" t="s">
        <v>237</v>
      </c>
      <c r="E2082" s="13">
        <v>77.030616581440029</v>
      </c>
      <c r="F2082" s="12">
        <v>0</v>
      </c>
      <c r="G2082" s="13">
        <v>0</v>
      </c>
      <c r="H2082" s="11">
        <v>0</v>
      </c>
      <c r="I2082" s="11">
        <v>0</v>
      </c>
      <c r="J2082" s="11">
        <v>0</v>
      </c>
      <c r="K2082" s="12">
        <v>0</v>
      </c>
      <c r="L2082" s="13">
        <v>0</v>
      </c>
      <c r="M2082" s="11">
        <v>0</v>
      </c>
      <c r="N2082" s="11">
        <v>0</v>
      </c>
      <c r="O2082" s="11">
        <v>0</v>
      </c>
      <c r="P2082" s="12">
        <v>0</v>
      </c>
    </row>
    <row r="2083" spans="1:16" x14ac:dyDescent="0.35">
      <c r="A2083" s="13" t="s">
        <v>231</v>
      </c>
      <c r="B2083" s="11" t="s">
        <v>433</v>
      </c>
      <c r="C2083" s="11" t="s">
        <v>231</v>
      </c>
      <c r="D2083" s="7" t="s">
        <v>418</v>
      </c>
      <c r="E2083" s="13">
        <v>5.7050597667694101</v>
      </c>
      <c r="F2083" s="12">
        <v>0</v>
      </c>
      <c r="G2083" s="13">
        <v>0</v>
      </c>
      <c r="H2083" s="11">
        <v>0</v>
      </c>
      <c r="I2083" s="11">
        <v>0</v>
      </c>
      <c r="J2083" s="11">
        <v>0</v>
      </c>
      <c r="K2083" s="12">
        <v>0</v>
      </c>
      <c r="L2083" s="13">
        <v>0</v>
      </c>
      <c r="M2083" s="11">
        <v>0</v>
      </c>
      <c r="N2083" s="11">
        <v>0</v>
      </c>
      <c r="O2083" s="11">
        <v>0</v>
      </c>
      <c r="P2083" s="12">
        <v>0</v>
      </c>
    </row>
    <row r="2084" spans="1:16" x14ac:dyDescent="0.35">
      <c r="A2084" s="13" t="s">
        <v>231</v>
      </c>
      <c r="B2084" s="11" t="s">
        <v>433</v>
      </c>
      <c r="C2084" s="11" t="s">
        <v>231</v>
      </c>
      <c r="D2084" s="7" t="s">
        <v>40</v>
      </c>
      <c r="E2084" s="13">
        <v>5972.8182483911523</v>
      </c>
      <c r="F2084" s="12">
        <v>0</v>
      </c>
      <c r="G2084" s="13">
        <v>0</v>
      </c>
      <c r="H2084" s="11">
        <v>0</v>
      </c>
      <c r="I2084" s="11">
        <v>0</v>
      </c>
      <c r="J2084" s="11">
        <v>0</v>
      </c>
      <c r="K2084" s="12">
        <v>0</v>
      </c>
      <c r="L2084" s="13">
        <v>0</v>
      </c>
      <c r="M2084" s="11">
        <v>0</v>
      </c>
      <c r="N2084" s="11">
        <v>0</v>
      </c>
      <c r="O2084" s="11">
        <v>0</v>
      </c>
      <c r="P2084" s="12">
        <v>0</v>
      </c>
    </row>
    <row r="2085" spans="1:16" x14ac:dyDescent="0.35">
      <c r="A2085" s="13" t="s">
        <v>231</v>
      </c>
      <c r="B2085" s="11" t="s">
        <v>433</v>
      </c>
      <c r="C2085" s="11" t="s">
        <v>231</v>
      </c>
      <c r="D2085" s="7" t="s">
        <v>41</v>
      </c>
      <c r="E2085" s="13">
        <v>1192.0238300561905</v>
      </c>
      <c r="F2085" s="12">
        <v>0</v>
      </c>
      <c r="G2085" s="13">
        <v>0</v>
      </c>
      <c r="H2085" s="11">
        <v>0</v>
      </c>
      <c r="I2085" s="11">
        <v>0</v>
      </c>
      <c r="J2085" s="11">
        <v>0</v>
      </c>
      <c r="K2085" s="12">
        <v>0</v>
      </c>
      <c r="L2085" s="13">
        <v>0</v>
      </c>
      <c r="M2085" s="11">
        <v>0</v>
      </c>
      <c r="N2085" s="11">
        <v>0</v>
      </c>
      <c r="O2085" s="11">
        <v>0</v>
      </c>
      <c r="P2085" s="12">
        <v>0</v>
      </c>
    </row>
    <row r="2086" spans="1:16" x14ac:dyDescent="0.35">
      <c r="A2086" s="13" t="s">
        <v>231</v>
      </c>
      <c r="B2086" s="11" t="s">
        <v>433</v>
      </c>
      <c r="C2086" s="11" t="s">
        <v>231</v>
      </c>
      <c r="D2086" s="7" t="s">
        <v>106</v>
      </c>
      <c r="E2086" s="13">
        <v>119.1548287868499</v>
      </c>
      <c r="F2086" s="12">
        <v>4</v>
      </c>
      <c r="G2086" s="13">
        <v>47.661931514739962</v>
      </c>
      <c r="H2086" s="11">
        <v>0</v>
      </c>
      <c r="I2086" s="11">
        <v>0</v>
      </c>
      <c r="J2086" s="11">
        <v>0</v>
      </c>
      <c r="K2086" s="12">
        <v>47.661931514739962</v>
      </c>
      <c r="L2086" s="13">
        <v>4.7661931514739964</v>
      </c>
      <c r="M2086" s="11">
        <v>0</v>
      </c>
      <c r="N2086" s="11">
        <v>0</v>
      </c>
      <c r="O2086" s="11">
        <v>0</v>
      </c>
      <c r="P2086" s="12">
        <v>4.7661931514739964</v>
      </c>
    </row>
    <row r="2087" spans="1:16" x14ac:dyDescent="0.35">
      <c r="A2087" s="13" t="s">
        <v>231</v>
      </c>
      <c r="B2087" s="11" t="s">
        <v>433</v>
      </c>
      <c r="C2087" s="11" t="s">
        <v>231</v>
      </c>
      <c r="D2087" s="7" t="s">
        <v>449</v>
      </c>
      <c r="E2087" s="13">
        <v>6.1113193035125697</v>
      </c>
      <c r="F2087" s="12">
        <v>0</v>
      </c>
      <c r="G2087" s="13">
        <v>0</v>
      </c>
      <c r="H2087" s="11">
        <v>0</v>
      </c>
      <c r="I2087" s="11">
        <v>0</v>
      </c>
      <c r="J2087" s="11">
        <v>0</v>
      </c>
      <c r="K2087" s="12">
        <v>0</v>
      </c>
      <c r="L2087" s="13">
        <v>0</v>
      </c>
      <c r="M2087" s="11">
        <v>0</v>
      </c>
      <c r="N2087" s="11">
        <v>0</v>
      </c>
      <c r="O2087" s="11">
        <v>0</v>
      </c>
      <c r="P2087" s="12">
        <v>0</v>
      </c>
    </row>
    <row r="2088" spans="1:16" x14ac:dyDescent="0.35">
      <c r="A2088" s="13" t="s">
        <v>231</v>
      </c>
      <c r="B2088" s="11" t="s">
        <v>433</v>
      </c>
      <c r="C2088" s="11" t="s">
        <v>231</v>
      </c>
      <c r="D2088" s="7" t="s">
        <v>450</v>
      </c>
      <c r="E2088" s="13">
        <v>25.779180049896233</v>
      </c>
      <c r="F2088" s="12">
        <v>0</v>
      </c>
      <c r="G2088" s="13">
        <v>0</v>
      </c>
      <c r="H2088" s="11">
        <v>0</v>
      </c>
      <c r="I2088" s="11">
        <v>0</v>
      </c>
      <c r="J2088" s="11">
        <v>0</v>
      </c>
      <c r="K2088" s="12">
        <v>0</v>
      </c>
      <c r="L2088" s="13">
        <v>0</v>
      </c>
      <c r="M2088" s="11">
        <v>0</v>
      </c>
      <c r="N2088" s="11">
        <v>0</v>
      </c>
      <c r="O2088" s="11">
        <v>0</v>
      </c>
      <c r="P2088" s="12">
        <v>0</v>
      </c>
    </row>
    <row r="2089" spans="1:16" x14ac:dyDescent="0.35">
      <c r="A2089" s="13" t="s">
        <v>231</v>
      </c>
      <c r="B2089" s="11" t="s">
        <v>433</v>
      </c>
      <c r="C2089" s="11" t="s">
        <v>231</v>
      </c>
      <c r="D2089" s="7" t="s">
        <v>226</v>
      </c>
      <c r="E2089" s="13">
        <v>219.95778560638439</v>
      </c>
      <c r="F2089" s="12">
        <v>6</v>
      </c>
      <c r="G2089" s="13">
        <v>0</v>
      </c>
      <c r="H2089" s="11">
        <v>0</v>
      </c>
      <c r="I2089" s="11">
        <v>0</v>
      </c>
      <c r="J2089" s="11">
        <v>65.987335681915326</v>
      </c>
      <c r="K2089" s="12">
        <v>65.987335681915326</v>
      </c>
      <c r="L2089" s="13">
        <v>0</v>
      </c>
      <c r="M2089" s="11">
        <v>0</v>
      </c>
      <c r="N2089" s="11">
        <v>0</v>
      </c>
      <c r="O2089" s="11">
        <v>0</v>
      </c>
      <c r="P2089" s="12">
        <v>0</v>
      </c>
    </row>
    <row r="2090" spans="1:16" x14ac:dyDescent="0.35">
      <c r="A2090" s="13" t="s">
        <v>231</v>
      </c>
      <c r="B2090" s="11" t="s">
        <v>433</v>
      </c>
      <c r="C2090" s="11" t="s">
        <v>231</v>
      </c>
      <c r="D2090" s="7" t="s">
        <v>42</v>
      </c>
      <c r="E2090" s="13">
        <v>245.65920266881585</v>
      </c>
      <c r="F2090" s="12">
        <v>6</v>
      </c>
      <c r="G2090" s="13">
        <v>18.424440200161193</v>
      </c>
      <c r="H2090" s="11">
        <v>18.424440200161193</v>
      </c>
      <c r="I2090" s="11">
        <v>18.424440200161193</v>
      </c>
      <c r="J2090" s="11">
        <v>18.424440200161193</v>
      </c>
      <c r="K2090" s="12">
        <v>73.697760800644772</v>
      </c>
      <c r="L2090" s="13">
        <v>0</v>
      </c>
      <c r="M2090" s="11">
        <v>0</v>
      </c>
      <c r="N2090" s="11">
        <v>0</v>
      </c>
      <c r="O2090" s="11">
        <v>0</v>
      </c>
      <c r="P2090" s="12">
        <v>0</v>
      </c>
    </row>
    <row r="2091" spans="1:16" x14ac:dyDescent="0.35">
      <c r="A2091" s="13" t="s">
        <v>231</v>
      </c>
      <c r="B2091" s="11" t="s">
        <v>433</v>
      </c>
      <c r="C2091" s="11" t="s">
        <v>231</v>
      </c>
      <c r="D2091" s="7" t="s">
        <v>43</v>
      </c>
      <c r="E2091" s="13">
        <v>2705.136563956738</v>
      </c>
      <c r="F2091" s="12">
        <v>3</v>
      </c>
      <c r="G2091" s="13">
        <v>101.44262114837768</v>
      </c>
      <c r="H2091" s="11">
        <v>101.44262114837768</v>
      </c>
      <c r="I2091" s="11">
        <v>101.44262114837768</v>
      </c>
      <c r="J2091" s="11">
        <v>101.44262114837768</v>
      </c>
      <c r="K2091" s="12">
        <v>405.77048459351073</v>
      </c>
      <c r="L2091" s="13">
        <v>0</v>
      </c>
      <c r="M2091" s="11">
        <v>0</v>
      </c>
      <c r="N2091" s="11">
        <v>0</v>
      </c>
      <c r="O2091" s="11">
        <v>0</v>
      </c>
      <c r="P2091" s="12">
        <v>0</v>
      </c>
    </row>
    <row r="2092" spans="1:16" x14ac:dyDescent="0.35">
      <c r="A2092" s="13" t="s">
        <v>231</v>
      </c>
      <c r="B2092" s="11" t="s">
        <v>433</v>
      </c>
      <c r="C2092" s="11" t="s">
        <v>231</v>
      </c>
      <c r="D2092" s="7" t="s">
        <v>451</v>
      </c>
      <c r="E2092" s="13">
        <v>1.207123354077339</v>
      </c>
      <c r="F2092" s="12">
        <v>0</v>
      </c>
      <c r="G2092" s="13">
        <v>0</v>
      </c>
      <c r="H2092" s="11">
        <v>0</v>
      </c>
      <c r="I2092" s="11">
        <v>0</v>
      </c>
      <c r="J2092" s="11">
        <v>0</v>
      </c>
      <c r="K2092" s="12">
        <v>0</v>
      </c>
      <c r="L2092" s="13">
        <v>0</v>
      </c>
      <c r="M2092" s="11">
        <v>0</v>
      </c>
      <c r="N2092" s="11">
        <v>0</v>
      </c>
      <c r="O2092" s="11">
        <v>0</v>
      </c>
      <c r="P2092" s="12">
        <v>0</v>
      </c>
    </row>
    <row r="2093" spans="1:16" x14ac:dyDescent="0.35">
      <c r="A2093" s="13" t="s">
        <v>231</v>
      </c>
      <c r="B2093" s="11" t="s">
        <v>433</v>
      </c>
      <c r="C2093" s="11" t="s">
        <v>231</v>
      </c>
      <c r="D2093" s="7" t="s">
        <v>364</v>
      </c>
      <c r="E2093" s="13">
        <v>135.19602704048157</v>
      </c>
      <c r="F2093" s="12">
        <v>0</v>
      </c>
      <c r="G2093" s="13">
        <v>0</v>
      </c>
      <c r="H2093" s="11">
        <v>0</v>
      </c>
      <c r="I2093" s="11">
        <v>0</v>
      </c>
      <c r="J2093" s="11">
        <v>0</v>
      </c>
      <c r="K2093" s="12">
        <v>0</v>
      </c>
      <c r="L2093" s="13">
        <v>0</v>
      </c>
      <c r="M2093" s="11">
        <v>0</v>
      </c>
      <c r="N2093" s="11">
        <v>0</v>
      </c>
      <c r="O2093" s="11">
        <v>0</v>
      </c>
      <c r="P2093" s="12">
        <v>0</v>
      </c>
    </row>
    <row r="2094" spans="1:16" x14ac:dyDescent="0.35">
      <c r="A2094" s="13" t="s">
        <v>231</v>
      </c>
      <c r="B2094" s="11" t="s">
        <v>433</v>
      </c>
      <c r="C2094" s="11" t="s">
        <v>231</v>
      </c>
      <c r="D2094" s="7" t="s">
        <v>238</v>
      </c>
      <c r="E2094" s="13">
        <v>31.61425393819809</v>
      </c>
      <c r="F2094" s="12">
        <v>0</v>
      </c>
      <c r="G2094" s="13">
        <v>0</v>
      </c>
      <c r="H2094" s="11">
        <v>0</v>
      </c>
      <c r="I2094" s="11">
        <v>0</v>
      </c>
      <c r="J2094" s="11">
        <v>0</v>
      </c>
      <c r="K2094" s="12">
        <v>0</v>
      </c>
      <c r="L2094" s="13">
        <v>0</v>
      </c>
      <c r="M2094" s="11">
        <v>0</v>
      </c>
      <c r="N2094" s="11">
        <v>0</v>
      </c>
      <c r="O2094" s="11">
        <v>0</v>
      </c>
      <c r="P2094" s="12">
        <v>0</v>
      </c>
    </row>
    <row r="2095" spans="1:16" x14ac:dyDescent="0.35">
      <c r="A2095" s="13" t="s">
        <v>231</v>
      </c>
      <c r="B2095" s="11" t="s">
        <v>433</v>
      </c>
      <c r="C2095" s="11" t="s">
        <v>231</v>
      </c>
      <c r="D2095" s="7" t="s">
        <v>365</v>
      </c>
      <c r="E2095" s="13">
        <v>420.70036289095879</v>
      </c>
      <c r="F2095" s="12">
        <v>0</v>
      </c>
      <c r="G2095" s="13">
        <v>0</v>
      </c>
      <c r="H2095" s="11">
        <v>0</v>
      </c>
      <c r="I2095" s="11">
        <v>0</v>
      </c>
      <c r="J2095" s="11">
        <v>0</v>
      </c>
      <c r="K2095" s="12">
        <v>0</v>
      </c>
      <c r="L2095" s="13">
        <v>0</v>
      </c>
      <c r="M2095" s="11">
        <v>0</v>
      </c>
      <c r="N2095" s="11">
        <v>0</v>
      </c>
      <c r="O2095" s="11">
        <v>0</v>
      </c>
      <c r="P2095" s="12">
        <v>0</v>
      </c>
    </row>
    <row r="2096" spans="1:16" x14ac:dyDescent="0.35">
      <c r="A2096" s="13" t="s">
        <v>231</v>
      </c>
      <c r="B2096" s="11" t="s">
        <v>433</v>
      </c>
      <c r="C2096" s="11" t="s">
        <v>231</v>
      </c>
      <c r="D2096" s="7" t="s">
        <v>268</v>
      </c>
      <c r="E2096" s="13">
        <v>141.89246502518662</v>
      </c>
      <c r="F2096" s="12">
        <v>0</v>
      </c>
      <c r="G2096" s="13">
        <v>0</v>
      </c>
      <c r="H2096" s="11">
        <v>0</v>
      </c>
      <c r="I2096" s="11">
        <v>0</v>
      </c>
      <c r="J2096" s="11">
        <v>0</v>
      </c>
      <c r="K2096" s="12">
        <v>0</v>
      </c>
      <c r="L2096" s="13">
        <v>0</v>
      </c>
      <c r="M2096" s="11">
        <v>0</v>
      </c>
      <c r="N2096" s="11">
        <v>0</v>
      </c>
      <c r="O2096" s="11">
        <v>0</v>
      </c>
      <c r="P2096" s="12">
        <v>0</v>
      </c>
    </row>
    <row r="2097" spans="1:16" x14ac:dyDescent="0.35">
      <c r="A2097" s="13" t="s">
        <v>231</v>
      </c>
      <c r="B2097" s="11" t="s">
        <v>433</v>
      </c>
      <c r="C2097" s="11" t="s">
        <v>231</v>
      </c>
      <c r="D2097" s="7" t="s">
        <v>288</v>
      </c>
      <c r="E2097" s="13">
        <v>84.978464543819413</v>
      </c>
      <c r="F2097" s="12">
        <v>0</v>
      </c>
      <c r="G2097" s="13">
        <v>0</v>
      </c>
      <c r="H2097" s="11">
        <v>0</v>
      </c>
      <c r="I2097" s="11">
        <v>0</v>
      </c>
      <c r="J2097" s="11">
        <v>0</v>
      </c>
      <c r="K2097" s="12">
        <v>0</v>
      </c>
      <c r="L2097" s="13">
        <v>0</v>
      </c>
      <c r="M2097" s="11">
        <v>0</v>
      </c>
      <c r="N2097" s="11">
        <v>0</v>
      </c>
      <c r="O2097" s="11">
        <v>0</v>
      </c>
      <c r="P2097" s="12">
        <v>0</v>
      </c>
    </row>
    <row r="2098" spans="1:16" x14ac:dyDescent="0.35">
      <c r="A2098" s="13" t="s">
        <v>231</v>
      </c>
      <c r="B2098" s="11" t="s">
        <v>433</v>
      </c>
      <c r="C2098" s="11" t="s">
        <v>231</v>
      </c>
      <c r="D2098" s="7" t="s">
        <v>452</v>
      </c>
      <c r="E2098" s="13">
        <v>37.035671234130902</v>
      </c>
      <c r="F2098" s="12">
        <v>0</v>
      </c>
      <c r="G2098" s="13">
        <v>0</v>
      </c>
      <c r="H2098" s="11">
        <v>0</v>
      </c>
      <c r="I2098" s="11">
        <v>0</v>
      </c>
      <c r="J2098" s="11">
        <v>0</v>
      </c>
      <c r="K2098" s="12">
        <v>0</v>
      </c>
      <c r="L2098" s="13">
        <v>0</v>
      </c>
      <c r="M2098" s="11">
        <v>0</v>
      </c>
      <c r="N2098" s="11">
        <v>0</v>
      </c>
      <c r="O2098" s="11">
        <v>0</v>
      </c>
      <c r="P2098" s="12">
        <v>0</v>
      </c>
    </row>
    <row r="2099" spans="1:16" x14ac:dyDescent="0.35">
      <c r="A2099" s="13" t="s">
        <v>231</v>
      </c>
      <c r="B2099" s="11" t="s">
        <v>433</v>
      </c>
      <c r="C2099" s="11" t="s">
        <v>231</v>
      </c>
      <c r="D2099" s="7" t="s">
        <v>173</v>
      </c>
      <c r="E2099" s="13">
        <v>143.75332736968991</v>
      </c>
      <c r="F2099" s="12">
        <v>5</v>
      </c>
      <c r="G2099" s="13">
        <v>0</v>
      </c>
      <c r="H2099" s="11">
        <v>0</v>
      </c>
      <c r="I2099" s="11">
        <v>0</v>
      </c>
      <c r="J2099" s="11">
        <v>143.75332736968991</v>
      </c>
      <c r="K2099" s="12">
        <v>143.75332736968991</v>
      </c>
      <c r="L2099" s="13">
        <v>0</v>
      </c>
      <c r="M2099" s="11">
        <v>0</v>
      </c>
      <c r="N2099" s="11">
        <v>0</v>
      </c>
      <c r="O2099" s="11">
        <v>0</v>
      </c>
      <c r="P2099" s="12">
        <v>0</v>
      </c>
    </row>
    <row r="2100" spans="1:16" x14ac:dyDescent="0.35">
      <c r="A2100" s="13" t="s">
        <v>231</v>
      </c>
      <c r="B2100" s="11" t="s">
        <v>433</v>
      </c>
      <c r="C2100" s="11" t="s">
        <v>231</v>
      </c>
      <c r="D2100" s="7" t="s">
        <v>453</v>
      </c>
      <c r="E2100" s="13">
        <v>6.1985402107238796</v>
      </c>
      <c r="F2100" s="12">
        <v>0</v>
      </c>
      <c r="G2100" s="13">
        <v>0</v>
      </c>
      <c r="H2100" s="11">
        <v>0</v>
      </c>
      <c r="I2100" s="11">
        <v>0</v>
      </c>
      <c r="J2100" s="11">
        <v>0</v>
      </c>
      <c r="K2100" s="12">
        <v>0</v>
      </c>
      <c r="L2100" s="13">
        <v>0</v>
      </c>
      <c r="M2100" s="11">
        <v>0</v>
      </c>
      <c r="N2100" s="11">
        <v>0</v>
      </c>
      <c r="O2100" s="11">
        <v>0</v>
      </c>
      <c r="P2100" s="12">
        <v>0</v>
      </c>
    </row>
    <row r="2101" spans="1:16" x14ac:dyDescent="0.35">
      <c r="A2101" s="13" t="s">
        <v>231</v>
      </c>
      <c r="B2101" s="11" t="s">
        <v>433</v>
      </c>
      <c r="C2101" s="11" t="s">
        <v>26</v>
      </c>
      <c r="D2101" s="7" t="s">
        <v>240</v>
      </c>
      <c r="E2101" s="13">
        <v>367.28105163574202</v>
      </c>
      <c r="F2101" s="12">
        <v>0</v>
      </c>
      <c r="G2101" s="13">
        <v>0</v>
      </c>
      <c r="H2101" s="11">
        <v>0</v>
      </c>
      <c r="I2101" s="11">
        <v>0</v>
      </c>
      <c r="J2101" s="11">
        <v>0</v>
      </c>
      <c r="K2101" s="12">
        <v>0</v>
      </c>
      <c r="L2101" s="13">
        <v>0</v>
      </c>
      <c r="M2101" s="11">
        <v>0</v>
      </c>
      <c r="N2101" s="11">
        <v>0</v>
      </c>
      <c r="O2101" s="11">
        <v>0</v>
      </c>
      <c r="P2101" s="12">
        <v>0</v>
      </c>
    </row>
    <row r="2102" spans="1:16" x14ac:dyDescent="0.35">
      <c r="A2102" s="13" t="s">
        <v>231</v>
      </c>
      <c r="B2102" s="11" t="s">
        <v>433</v>
      </c>
      <c r="C2102" s="11" t="s">
        <v>231</v>
      </c>
      <c r="D2102" s="7" t="s">
        <v>240</v>
      </c>
      <c r="E2102" s="13">
        <v>554.89898180961598</v>
      </c>
      <c r="F2102" s="12">
        <v>0</v>
      </c>
      <c r="G2102" s="13">
        <v>0</v>
      </c>
      <c r="H2102" s="11">
        <v>0</v>
      </c>
      <c r="I2102" s="11">
        <v>0</v>
      </c>
      <c r="J2102" s="11">
        <v>0</v>
      </c>
      <c r="K2102" s="12">
        <v>0</v>
      </c>
      <c r="L2102" s="13">
        <v>0</v>
      </c>
      <c r="M2102" s="11">
        <v>0</v>
      </c>
      <c r="N2102" s="11">
        <v>0</v>
      </c>
      <c r="O2102" s="11">
        <v>0</v>
      </c>
      <c r="P2102" s="12">
        <v>0</v>
      </c>
    </row>
    <row r="2103" spans="1:16" x14ac:dyDescent="0.35">
      <c r="A2103" s="13" t="s">
        <v>231</v>
      </c>
      <c r="B2103" s="11" t="s">
        <v>433</v>
      </c>
      <c r="C2103" s="11" t="s">
        <v>231</v>
      </c>
      <c r="D2103" s="7" t="s">
        <v>164</v>
      </c>
      <c r="E2103" s="13">
        <v>7.96720314025879</v>
      </c>
      <c r="F2103" s="12">
        <v>0</v>
      </c>
      <c r="G2103" s="13">
        <v>0</v>
      </c>
      <c r="H2103" s="11">
        <v>0</v>
      </c>
      <c r="I2103" s="11">
        <v>0</v>
      </c>
      <c r="J2103" s="11">
        <v>0</v>
      </c>
      <c r="K2103" s="12">
        <v>0</v>
      </c>
      <c r="L2103" s="13">
        <v>0</v>
      </c>
      <c r="M2103" s="11">
        <v>0</v>
      </c>
      <c r="N2103" s="11">
        <v>0</v>
      </c>
      <c r="O2103" s="11">
        <v>0</v>
      </c>
      <c r="P2103" s="12">
        <v>0</v>
      </c>
    </row>
    <row r="2104" spans="1:16" x14ac:dyDescent="0.35">
      <c r="A2104" s="13" t="s">
        <v>231</v>
      </c>
      <c r="B2104" s="11" t="s">
        <v>433</v>
      </c>
      <c r="C2104" s="11" t="s">
        <v>231</v>
      </c>
      <c r="D2104" s="7" t="s">
        <v>83</v>
      </c>
      <c r="E2104" s="13">
        <v>1289.8550300896168</v>
      </c>
      <c r="F2104" s="12">
        <v>4</v>
      </c>
      <c r="G2104" s="13">
        <v>165.10144385147095</v>
      </c>
      <c r="H2104" s="11">
        <v>247.65216577720642</v>
      </c>
      <c r="I2104" s="11">
        <v>0</v>
      </c>
      <c r="J2104" s="11">
        <v>0</v>
      </c>
      <c r="K2104" s="12">
        <v>412.7536096286774</v>
      </c>
      <c r="L2104" s="13">
        <v>0</v>
      </c>
      <c r="M2104" s="11">
        <v>0</v>
      </c>
      <c r="N2104" s="11">
        <v>0</v>
      </c>
      <c r="O2104" s="11">
        <v>0</v>
      </c>
      <c r="P2104" s="12">
        <v>0</v>
      </c>
    </row>
    <row r="2105" spans="1:16" x14ac:dyDescent="0.35">
      <c r="A2105" s="13" t="s">
        <v>231</v>
      </c>
      <c r="B2105" s="11" t="s">
        <v>433</v>
      </c>
      <c r="C2105" s="11" t="s">
        <v>231</v>
      </c>
      <c r="D2105" s="7" t="s">
        <v>454</v>
      </c>
      <c r="E2105" s="13">
        <v>4.1402440071106001</v>
      </c>
      <c r="F2105" s="12">
        <v>0</v>
      </c>
      <c r="G2105" s="13">
        <v>0</v>
      </c>
      <c r="H2105" s="11">
        <v>0</v>
      </c>
      <c r="I2105" s="11">
        <v>0</v>
      </c>
      <c r="J2105" s="11">
        <v>0</v>
      </c>
      <c r="K2105" s="12">
        <v>0</v>
      </c>
      <c r="L2105" s="13">
        <v>0</v>
      </c>
      <c r="M2105" s="11">
        <v>0</v>
      </c>
      <c r="N2105" s="11">
        <v>0</v>
      </c>
      <c r="O2105" s="11">
        <v>0</v>
      </c>
      <c r="P2105" s="12">
        <v>0</v>
      </c>
    </row>
    <row r="2106" spans="1:16" x14ac:dyDescent="0.35">
      <c r="A2106" s="13" t="s">
        <v>231</v>
      </c>
      <c r="B2106" s="11" t="s">
        <v>433</v>
      </c>
      <c r="C2106" s="11" t="s">
        <v>231</v>
      </c>
      <c r="D2106" s="7" t="s">
        <v>366</v>
      </c>
      <c r="E2106" s="13">
        <v>13.25803589820862</v>
      </c>
      <c r="F2106" s="12">
        <v>0</v>
      </c>
      <c r="G2106" s="13">
        <v>0</v>
      </c>
      <c r="H2106" s="11">
        <v>0</v>
      </c>
      <c r="I2106" s="11">
        <v>0</v>
      </c>
      <c r="J2106" s="11">
        <v>0</v>
      </c>
      <c r="K2106" s="12">
        <v>0</v>
      </c>
      <c r="L2106" s="13">
        <v>0</v>
      </c>
      <c r="M2106" s="11">
        <v>0</v>
      </c>
      <c r="N2106" s="11">
        <v>0</v>
      </c>
      <c r="O2106" s="11">
        <v>0</v>
      </c>
      <c r="P2106" s="12">
        <v>0</v>
      </c>
    </row>
    <row r="2107" spans="1:16" x14ac:dyDescent="0.35">
      <c r="A2107" s="13" t="s">
        <v>231</v>
      </c>
      <c r="B2107" s="11" t="s">
        <v>433</v>
      </c>
      <c r="C2107" s="11" t="s">
        <v>231</v>
      </c>
      <c r="D2107" s="7" t="s">
        <v>131</v>
      </c>
      <c r="E2107" s="13">
        <v>1161.4364603534341</v>
      </c>
      <c r="F2107" s="12">
        <v>6</v>
      </c>
      <c r="G2107" s="13">
        <v>222.99580038785936</v>
      </c>
      <c r="H2107" s="11">
        <v>334.49370058178903</v>
      </c>
      <c r="I2107" s="11">
        <v>0</v>
      </c>
      <c r="J2107" s="11">
        <v>0</v>
      </c>
      <c r="K2107" s="12">
        <v>557.48950096964836</v>
      </c>
      <c r="L2107" s="13">
        <v>0</v>
      </c>
      <c r="M2107" s="11">
        <v>0</v>
      </c>
      <c r="N2107" s="11">
        <v>0</v>
      </c>
      <c r="O2107" s="11">
        <v>0</v>
      </c>
      <c r="P2107" s="12">
        <v>0</v>
      </c>
    </row>
    <row r="2108" spans="1:16" x14ac:dyDescent="0.35">
      <c r="A2108" s="13" t="s">
        <v>231</v>
      </c>
      <c r="B2108" s="11" t="s">
        <v>433</v>
      </c>
      <c r="C2108" s="11" t="s">
        <v>231</v>
      </c>
      <c r="D2108" s="7" t="s">
        <v>455</v>
      </c>
      <c r="E2108" s="13">
        <v>0.66436147689819303</v>
      </c>
      <c r="F2108" s="12">
        <v>0</v>
      </c>
      <c r="G2108" s="13">
        <v>0</v>
      </c>
      <c r="H2108" s="11">
        <v>0</v>
      </c>
      <c r="I2108" s="11">
        <v>0</v>
      </c>
      <c r="J2108" s="11">
        <v>0</v>
      </c>
      <c r="K2108" s="12">
        <v>0</v>
      </c>
      <c r="L2108" s="13">
        <v>0</v>
      </c>
      <c r="M2108" s="11">
        <v>0</v>
      </c>
      <c r="N2108" s="11">
        <v>0</v>
      </c>
      <c r="O2108" s="11">
        <v>0</v>
      </c>
      <c r="P2108" s="12">
        <v>0</v>
      </c>
    </row>
    <row r="2109" spans="1:16" x14ac:dyDescent="0.35">
      <c r="A2109" s="13" t="s">
        <v>231</v>
      </c>
      <c r="B2109" s="11" t="s">
        <v>433</v>
      </c>
      <c r="C2109" s="11" t="s">
        <v>231</v>
      </c>
      <c r="D2109" s="7" t="s">
        <v>45</v>
      </c>
      <c r="E2109" s="13">
        <v>507.76495607197285</v>
      </c>
      <c r="F2109" s="12">
        <v>1.25</v>
      </c>
      <c r="G2109" s="13">
        <v>63.470619508996606</v>
      </c>
      <c r="H2109" s="11">
        <v>0</v>
      </c>
      <c r="I2109" s="11">
        <v>0</v>
      </c>
      <c r="J2109" s="11">
        <v>0</v>
      </c>
      <c r="K2109" s="12">
        <v>63.470619508996606</v>
      </c>
      <c r="L2109" s="13">
        <v>6.3470619508996613</v>
      </c>
      <c r="M2109" s="11">
        <v>0</v>
      </c>
      <c r="N2109" s="11">
        <v>0</v>
      </c>
      <c r="O2109" s="11">
        <v>0</v>
      </c>
      <c r="P2109" s="12">
        <v>6.3470619508996613</v>
      </c>
    </row>
    <row r="2110" spans="1:16" x14ac:dyDescent="0.35">
      <c r="A2110" s="13" t="s">
        <v>231</v>
      </c>
      <c r="B2110" s="11" t="s">
        <v>433</v>
      </c>
      <c r="C2110" s="11" t="s">
        <v>231</v>
      </c>
      <c r="D2110" s="7" t="s">
        <v>46</v>
      </c>
      <c r="E2110" s="13">
        <v>1512.0835371315482</v>
      </c>
      <c r="F2110" s="12">
        <v>1.25</v>
      </c>
      <c r="G2110" s="13">
        <v>94.50522107072176</v>
      </c>
      <c r="H2110" s="11">
        <v>0</v>
      </c>
      <c r="I2110" s="11">
        <v>0</v>
      </c>
      <c r="J2110" s="11">
        <v>0</v>
      </c>
      <c r="K2110" s="12">
        <v>94.50522107072176</v>
      </c>
      <c r="L2110" s="13">
        <v>756.04176856577408</v>
      </c>
      <c r="M2110" s="11">
        <v>0</v>
      </c>
      <c r="N2110" s="11">
        <v>0</v>
      </c>
      <c r="O2110" s="11">
        <v>0</v>
      </c>
      <c r="P2110" s="12">
        <v>756.04176856577408</v>
      </c>
    </row>
    <row r="2111" spans="1:16" x14ac:dyDescent="0.35">
      <c r="A2111" s="13" t="s">
        <v>231</v>
      </c>
      <c r="B2111" s="11" t="s">
        <v>433</v>
      </c>
      <c r="C2111" s="11" t="s">
        <v>231</v>
      </c>
      <c r="D2111" s="7" t="s">
        <v>456</v>
      </c>
      <c r="E2111" s="13">
        <v>843.82010316848755</v>
      </c>
      <c r="F2111" s="12">
        <v>0</v>
      </c>
      <c r="G2111" s="13">
        <v>0</v>
      </c>
      <c r="H2111" s="11">
        <v>0</v>
      </c>
      <c r="I2111" s="11">
        <v>0</v>
      </c>
      <c r="J2111" s="11">
        <v>0</v>
      </c>
      <c r="K2111" s="12">
        <v>0</v>
      </c>
      <c r="L2111" s="13">
        <v>0</v>
      </c>
      <c r="M2111" s="11">
        <v>0</v>
      </c>
      <c r="N2111" s="11">
        <v>0</v>
      </c>
      <c r="O2111" s="11">
        <v>0</v>
      </c>
      <c r="P2111" s="12">
        <v>0</v>
      </c>
    </row>
    <row r="2112" spans="1:16" x14ac:dyDescent="0.35">
      <c r="A2112" s="13" t="s">
        <v>231</v>
      </c>
      <c r="B2112" s="11" t="s">
        <v>433</v>
      </c>
      <c r="C2112" s="11" t="s">
        <v>231</v>
      </c>
      <c r="D2112" s="7" t="s">
        <v>47</v>
      </c>
      <c r="E2112" s="13">
        <v>3553.9189941883083</v>
      </c>
      <c r="F2112" s="12">
        <v>0</v>
      </c>
      <c r="G2112" s="13">
        <v>0</v>
      </c>
      <c r="H2112" s="11">
        <v>0</v>
      </c>
      <c r="I2112" s="11">
        <v>0</v>
      </c>
      <c r="J2112" s="11">
        <v>0</v>
      </c>
      <c r="K2112" s="12">
        <v>0</v>
      </c>
      <c r="L2112" s="13">
        <v>0</v>
      </c>
      <c r="M2112" s="11">
        <v>0</v>
      </c>
      <c r="N2112" s="11">
        <v>0</v>
      </c>
      <c r="O2112" s="11">
        <v>0</v>
      </c>
      <c r="P2112" s="12">
        <v>0</v>
      </c>
    </row>
    <row r="2113" spans="1:16" x14ac:dyDescent="0.35">
      <c r="A2113" s="13" t="s">
        <v>231</v>
      </c>
      <c r="B2113" s="11" t="s">
        <v>433</v>
      </c>
      <c r="C2113" s="11" t="s">
        <v>231</v>
      </c>
      <c r="D2113" s="7" t="s">
        <v>48</v>
      </c>
      <c r="E2113" s="13">
        <v>265.90294027328503</v>
      </c>
      <c r="F2113" s="12">
        <v>0</v>
      </c>
      <c r="G2113" s="13">
        <v>0</v>
      </c>
      <c r="H2113" s="11">
        <v>0</v>
      </c>
      <c r="I2113" s="11">
        <v>0</v>
      </c>
      <c r="J2113" s="11">
        <v>0</v>
      </c>
      <c r="K2113" s="12">
        <v>0</v>
      </c>
      <c r="L2113" s="13">
        <v>0</v>
      </c>
      <c r="M2113" s="11">
        <v>0</v>
      </c>
      <c r="N2113" s="11">
        <v>0</v>
      </c>
      <c r="O2113" s="11">
        <v>0</v>
      </c>
      <c r="P2113" s="12">
        <v>0</v>
      </c>
    </row>
    <row r="2114" spans="1:16" x14ac:dyDescent="0.35">
      <c r="A2114" s="13" t="s">
        <v>231</v>
      </c>
      <c r="B2114" s="11" t="s">
        <v>433</v>
      </c>
      <c r="C2114" s="11" t="s">
        <v>26</v>
      </c>
      <c r="D2114" s="7" t="s">
        <v>49</v>
      </c>
      <c r="E2114" s="13">
        <v>111.81373596191409</v>
      </c>
      <c r="F2114" s="12">
        <v>0</v>
      </c>
      <c r="G2114" s="13">
        <v>0</v>
      </c>
      <c r="H2114" s="11">
        <v>0</v>
      </c>
      <c r="I2114" s="11">
        <v>0</v>
      </c>
      <c r="J2114" s="11">
        <v>0</v>
      </c>
      <c r="K2114" s="12">
        <v>0</v>
      </c>
      <c r="L2114" s="13">
        <v>0</v>
      </c>
      <c r="M2114" s="11">
        <v>0</v>
      </c>
      <c r="N2114" s="11">
        <v>0</v>
      </c>
      <c r="O2114" s="11">
        <v>0</v>
      </c>
      <c r="P2114" s="12">
        <v>0</v>
      </c>
    </row>
    <row r="2115" spans="1:16" x14ac:dyDescent="0.35">
      <c r="A2115" s="13" t="s">
        <v>231</v>
      </c>
      <c r="B2115" s="11" t="s">
        <v>433</v>
      </c>
      <c r="C2115" s="11" t="s">
        <v>231</v>
      </c>
      <c r="D2115" s="7" t="s">
        <v>49</v>
      </c>
      <c r="E2115" s="13">
        <v>4153.6346173286456</v>
      </c>
      <c r="F2115" s="12">
        <v>0</v>
      </c>
      <c r="G2115" s="13">
        <v>0</v>
      </c>
      <c r="H2115" s="11">
        <v>0</v>
      </c>
      <c r="I2115" s="11">
        <v>0</v>
      </c>
      <c r="J2115" s="11">
        <v>0</v>
      </c>
      <c r="K2115" s="12">
        <v>0</v>
      </c>
      <c r="L2115" s="13">
        <v>0</v>
      </c>
      <c r="M2115" s="11">
        <v>0</v>
      </c>
      <c r="N2115" s="11">
        <v>0</v>
      </c>
      <c r="O2115" s="11">
        <v>0</v>
      </c>
      <c r="P2115" s="12">
        <v>0</v>
      </c>
    </row>
    <row r="2116" spans="1:16" x14ac:dyDescent="0.35">
      <c r="A2116" s="13" t="s">
        <v>231</v>
      </c>
      <c r="B2116" s="11" t="s">
        <v>433</v>
      </c>
      <c r="C2116" s="11" t="s">
        <v>231</v>
      </c>
      <c r="D2116" s="7" t="s">
        <v>50</v>
      </c>
      <c r="E2116" s="13">
        <v>714.93667221069427</v>
      </c>
      <c r="F2116" s="12">
        <v>0.3</v>
      </c>
      <c r="G2116" s="13">
        <v>0</v>
      </c>
      <c r="H2116" s="11">
        <v>0</v>
      </c>
      <c r="I2116" s="11">
        <v>0</v>
      </c>
      <c r="J2116" s="11">
        <v>4.2896200332641659</v>
      </c>
      <c r="K2116" s="12">
        <v>4.2896200332641659</v>
      </c>
      <c r="L2116" s="13">
        <v>0</v>
      </c>
      <c r="M2116" s="11">
        <v>0</v>
      </c>
      <c r="N2116" s="11">
        <v>0</v>
      </c>
      <c r="O2116" s="11">
        <v>0</v>
      </c>
      <c r="P2116" s="12">
        <v>0</v>
      </c>
    </row>
    <row r="2117" spans="1:16" x14ac:dyDescent="0.35">
      <c r="A2117" s="13" t="s">
        <v>231</v>
      </c>
      <c r="B2117" s="11" t="s">
        <v>433</v>
      </c>
      <c r="C2117" s="11" t="s">
        <v>231</v>
      </c>
      <c r="D2117" s="7" t="s">
        <v>242</v>
      </c>
      <c r="E2117" s="13">
        <v>35.376431524753578</v>
      </c>
      <c r="F2117" s="12">
        <v>0</v>
      </c>
      <c r="G2117" s="13">
        <v>0</v>
      </c>
      <c r="H2117" s="11">
        <v>0</v>
      </c>
      <c r="I2117" s="11">
        <v>0</v>
      </c>
      <c r="J2117" s="11">
        <v>0</v>
      </c>
      <c r="K2117" s="12">
        <v>0</v>
      </c>
      <c r="L2117" s="13">
        <v>0</v>
      </c>
      <c r="M2117" s="11">
        <v>0</v>
      </c>
      <c r="N2117" s="11">
        <v>0</v>
      </c>
      <c r="O2117" s="11">
        <v>0</v>
      </c>
      <c r="P2117" s="12">
        <v>0</v>
      </c>
    </row>
    <row r="2118" spans="1:16" x14ac:dyDescent="0.35">
      <c r="A2118" s="13" t="s">
        <v>231</v>
      </c>
      <c r="B2118" s="11" t="s">
        <v>433</v>
      </c>
      <c r="C2118" s="11" t="s">
        <v>231</v>
      </c>
      <c r="D2118" s="7" t="s">
        <v>165</v>
      </c>
      <c r="E2118" s="13">
        <v>2.75311255455017</v>
      </c>
      <c r="F2118" s="12">
        <v>0.25</v>
      </c>
      <c r="G2118" s="13">
        <v>0</v>
      </c>
      <c r="H2118" s="11">
        <v>0</v>
      </c>
      <c r="I2118" s="11">
        <v>0</v>
      </c>
      <c r="J2118" s="11">
        <v>1.376556277275085E-2</v>
      </c>
      <c r="K2118" s="12">
        <v>1.376556277275085E-2</v>
      </c>
      <c r="L2118" s="13">
        <v>0</v>
      </c>
      <c r="M2118" s="11">
        <v>0</v>
      </c>
      <c r="N2118" s="11">
        <v>0</v>
      </c>
      <c r="O2118" s="11">
        <v>0</v>
      </c>
      <c r="P2118" s="12">
        <v>0</v>
      </c>
    </row>
    <row r="2119" spans="1:16" x14ac:dyDescent="0.35">
      <c r="A2119" s="13" t="s">
        <v>231</v>
      </c>
      <c r="B2119" s="11" t="s">
        <v>433</v>
      </c>
      <c r="C2119" s="11" t="s">
        <v>231</v>
      </c>
      <c r="D2119" s="7" t="s">
        <v>174</v>
      </c>
      <c r="E2119" s="13">
        <v>231.70503842830664</v>
      </c>
      <c r="F2119" s="12">
        <v>4</v>
      </c>
      <c r="G2119" s="13">
        <v>23.170503842830666</v>
      </c>
      <c r="H2119" s="11">
        <v>23.170503842830666</v>
      </c>
      <c r="I2119" s="11">
        <v>23.170503842830666</v>
      </c>
      <c r="J2119" s="11">
        <v>23.170503842830666</v>
      </c>
      <c r="K2119" s="12">
        <v>92.682015371322663</v>
      </c>
      <c r="L2119" s="13">
        <v>0</v>
      </c>
      <c r="M2119" s="11">
        <v>0</v>
      </c>
      <c r="N2119" s="11">
        <v>0</v>
      </c>
      <c r="O2119" s="11">
        <v>0</v>
      </c>
      <c r="P2119" s="12">
        <v>0</v>
      </c>
    </row>
    <row r="2120" spans="1:16" x14ac:dyDescent="0.35">
      <c r="A2120" s="13" t="s">
        <v>231</v>
      </c>
      <c r="B2120" s="11" t="s">
        <v>433</v>
      </c>
      <c r="C2120" s="11" t="s">
        <v>231</v>
      </c>
      <c r="D2120" s="7" t="s">
        <v>184</v>
      </c>
      <c r="E2120" s="13">
        <v>27.712823033332821</v>
      </c>
      <c r="F2120" s="12">
        <v>4</v>
      </c>
      <c r="G2120" s="13">
        <v>2.7712823033332823</v>
      </c>
      <c r="H2120" s="11">
        <v>2.7712823033332823</v>
      </c>
      <c r="I2120" s="11">
        <v>2.7712823033332823</v>
      </c>
      <c r="J2120" s="11">
        <v>2.7712823033332823</v>
      </c>
      <c r="K2120" s="12">
        <v>11.085129213333129</v>
      </c>
      <c r="L2120" s="13">
        <v>0</v>
      </c>
      <c r="M2120" s="11">
        <v>0</v>
      </c>
      <c r="N2120" s="11">
        <v>0</v>
      </c>
      <c r="O2120" s="11">
        <v>0</v>
      </c>
      <c r="P2120" s="12">
        <v>0</v>
      </c>
    </row>
    <row r="2121" spans="1:16" x14ac:dyDescent="0.35">
      <c r="A2121" s="13" t="s">
        <v>231</v>
      </c>
      <c r="B2121" s="11" t="s">
        <v>433</v>
      </c>
      <c r="C2121" s="11" t="s">
        <v>231</v>
      </c>
      <c r="D2121" s="7" t="s">
        <v>368</v>
      </c>
      <c r="E2121" s="13">
        <v>91.207420587539673</v>
      </c>
      <c r="F2121" s="12">
        <v>0</v>
      </c>
      <c r="G2121" s="13">
        <v>0</v>
      </c>
      <c r="H2121" s="11">
        <v>0</v>
      </c>
      <c r="I2121" s="11">
        <v>0</v>
      </c>
      <c r="J2121" s="11">
        <v>0</v>
      </c>
      <c r="K2121" s="12">
        <v>0</v>
      </c>
      <c r="L2121" s="13">
        <v>0</v>
      </c>
      <c r="M2121" s="11">
        <v>0</v>
      </c>
      <c r="N2121" s="11">
        <v>0</v>
      </c>
      <c r="O2121" s="11">
        <v>0</v>
      </c>
      <c r="P2121" s="12">
        <v>0</v>
      </c>
    </row>
    <row r="2122" spans="1:16" x14ac:dyDescent="0.35">
      <c r="A2122" s="13" t="s">
        <v>231</v>
      </c>
      <c r="B2122" s="11" t="s">
        <v>433</v>
      </c>
      <c r="C2122" s="11" t="s">
        <v>231</v>
      </c>
      <c r="D2122" s="7" t="s">
        <v>199</v>
      </c>
      <c r="E2122" s="13">
        <v>11.255998134613041</v>
      </c>
      <c r="F2122" s="12">
        <v>4</v>
      </c>
      <c r="G2122" s="13">
        <v>1.1255998134613041</v>
      </c>
      <c r="H2122" s="11">
        <v>1.1255998134613041</v>
      </c>
      <c r="I2122" s="11">
        <v>1.1255998134613041</v>
      </c>
      <c r="J2122" s="11">
        <v>1.1255998134613041</v>
      </c>
      <c r="K2122" s="12">
        <v>4.5023992538452164</v>
      </c>
      <c r="L2122" s="13">
        <v>0</v>
      </c>
      <c r="M2122" s="11">
        <v>0</v>
      </c>
      <c r="N2122" s="11">
        <v>0</v>
      </c>
      <c r="O2122" s="11">
        <v>0</v>
      </c>
      <c r="P2122" s="12">
        <v>0</v>
      </c>
    </row>
    <row r="2123" spans="1:16" x14ac:dyDescent="0.35">
      <c r="A2123" s="13" t="s">
        <v>231</v>
      </c>
      <c r="B2123" s="11" t="s">
        <v>433</v>
      </c>
      <c r="C2123" s="11" t="s">
        <v>231</v>
      </c>
      <c r="D2123" s="7" t="s">
        <v>84</v>
      </c>
      <c r="E2123" s="13">
        <v>100.99625492095947</v>
      </c>
      <c r="F2123" s="12">
        <v>5</v>
      </c>
      <c r="G2123" s="13">
        <v>0</v>
      </c>
      <c r="H2123" s="11">
        <v>0</v>
      </c>
      <c r="I2123" s="11">
        <v>0</v>
      </c>
      <c r="J2123" s="11">
        <v>25.249063730239868</v>
      </c>
      <c r="K2123" s="12">
        <v>25.249063730239868</v>
      </c>
      <c r="L2123" s="13">
        <v>0</v>
      </c>
      <c r="M2123" s="11">
        <v>0</v>
      </c>
      <c r="N2123" s="11">
        <v>0</v>
      </c>
      <c r="O2123" s="11">
        <v>5.0498127460479738</v>
      </c>
      <c r="P2123" s="12">
        <v>5.0498127460479738</v>
      </c>
    </row>
    <row r="2124" spans="1:16" x14ac:dyDescent="0.35">
      <c r="A2124" s="13" t="s">
        <v>231</v>
      </c>
      <c r="B2124" s="11" t="s">
        <v>433</v>
      </c>
      <c r="C2124" s="11" t="s">
        <v>231</v>
      </c>
      <c r="D2124" s="7" t="s">
        <v>403</v>
      </c>
      <c r="E2124" s="13">
        <v>10.735087871551521</v>
      </c>
      <c r="F2124" s="12">
        <v>0</v>
      </c>
      <c r="G2124" s="13">
        <v>0</v>
      </c>
      <c r="H2124" s="11">
        <v>0</v>
      </c>
      <c r="I2124" s="11">
        <v>0</v>
      </c>
      <c r="J2124" s="11">
        <v>0</v>
      </c>
      <c r="K2124" s="12">
        <v>0</v>
      </c>
      <c r="L2124" s="13">
        <v>0</v>
      </c>
      <c r="M2124" s="11">
        <v>0</v>
      </c>
      <c r="N2124" s="11">
        <v>0</v>
      </c>
      <c r="O2124" s="11">
        <v>0</v>
      </c>
      <c r="P2124" s="12">
        <v>0</v>
      </c>
    </row>
    <row r="2125" spans="1:16" x14ac:dyDescent="0.35">
      <c r="A2125" s="13" t="s">
        <v>231</v>
      </c>
      <c r="B2125" s="11" t="s">
        <v>433</v>
      </c>
      <c r="C2125" s="11" t="s">
        <v>231</v>
      </c>
      <c r="D2125" s="7" t="s">
        <v>244</v>
      </c>
      <c r="E2125" s="13">
        <v>19.692221641540531</v>
      </c>
      <c r="F2125" s="12">
        <v>0</v>
      </c>
      <c r="G2125" s="13">
        <v>0</v>
      </c>
      <c r="H2125" s="11">
        <v>0</v>
      </c>
      <c r="I2125" s="11">
        <v>0</v>
      </c>
      <c r="J2125" s="11">
        <v>0</v>
      </c>
      <c r="K2125" s="12">
        <v>0</v>
      </c>
      <c r="L2125" s="13">
        <v>0</v>
      </c>
      <c r="M2125" s="11">
        <v>0</v>
      </c>
      <c r="N2125" s="11">
        <v>0</v>
      </c>
      <c r="O2125" s="11">
        <v>0</v>
      </c>
      <c r="P2125" s="12">
        <v>0</v>
      </c>
    </row>
    <row r="2126" spans="1:16" x14ac:dyDescent="0.35">
      <c r="A2126" s="13" t="s">
        <v>231</v>
      </c>
      <c r="B2126" s="11" t="s">
        <v>433</v>
      </c>
      <c r="C2126" s="11" t="s">
        <v>231</v>
      </c>
      <c r="D2126" s="7" t="s">
        <v>52</v>
      </c>
      <c r="E2126" s="13">
        <v>1554.3270017057657</v>
      </c>
      <c r="F2126" s="12">
        <v>4.5</v>
      </c>
      <c r="G2126" s="13">
        <v>139.88943015351896</v>
      </c>
      <c r="H2126" s="11">
        <v>209.83414523027838</v>
      </c>
      <c r="I2126" s="11">
        <v>0</v>
      </c>
      <c r="J2126" s="11">
        <v>0</v>
      </c>
      <c r="K2126" s="12">
        <v>349.72357538379731</v>
      </c>
      <c r="L2126" s="13">
        <v>0</v>
      </c>
      <c r="M2126" s="11">
        <v>0</v>
      </c>
      <c r="N2126" s="11">
        <v>0</v>
      </c>
      <c r="O2126" s="11">
        <v>0</v>
      </c>
      <c r="P2126" s="12">
        <v>0</v>
      </c>
    </row>
    <row r="2127" spans="1:16" x14ac:dyDescent="0.35">
      <c r="A2127" s="13" t="s">
        <v>231</v>
      </c>
      <c r="B2127" s="11" t="s">
        <v>433</v>
      </c>
      <c r="C2127" s="11" t="s">
        <v>231</v>
      </c>
      <c r="D2127" s="7" t="s">
        <v>132</v>
      </c>
      <c r="E2127" s="13">
        <v>475.77212500572216</v>
      </c>
      <c r="F2127" s="12">
        <v>0</v>
      </c>
      <c r="G2127" s="13">
        <v>0</v>
      </c>
      <c r="H2127" s="11">
        <v>0</v>
      </c>
      <c r="I2127" s="11">
        <v>0</v>
      </c>
      <c r="J2127" s="11">
        <v>0</v>
      </c>
      <c r="K2127" s="12">
        <v>0</v>
      </c>
      <c r="L2127" s="13">
        <v>0</v>
      </c>
      <c r="M2127" s="11">
        <v>0</v>
      </c>
      <c r="N2127" s="11">
        <v>0</v>
      </c>
      <c r="O2127" s="11">
        <v>0</v>
      </c>
      <c r="P2127" s="12">
        <v>0</v>
      </c>
    </row>
    <row r="2128" spans="1:16" x14ac:dyDescent="0.35">
      <c r="A2128" s="13" t="s">
        <v>231</v>
      </c>
      <c r="B2128" s="11" t="s">
        <v>433</v>
      </c>
      <c r="C2128" s="11" t="s">
        <v>231</v>
      </c>
      <c r="D2128" s="7" t="s">
        <v>245</v>
      </c>
      <c r="E2128" s="13">
        <v>11.813068151473999</v>
      </c>
      <c r="F2128" s="12">
        <v>0</v>
      </c>
      <c r="G2128" s="13">
        <v>0</v>
      </c>
      <c r="H2128" s="11">
        <v>0</v>
      </c>
      <c r="I2128" s="11">
        <v>0</v>
      </c>
      <c r="J2128" s="11">
        <v>0</v>
      </c>
      <c r="K2128" s="12">
        <v>0</v>
      </c>
      <c r="L2128" s="13">
        <v>0</v>
      </c>
      <c r="M2128" s="11">
        <v>0</v>
      </c>
      <c r="N2128" s="11">
        <v>0</v>
      </c>
      <c r="O2128" s="11">
        <v>0</v>
      </c>
      <c r="P2128" s="12">
        <v>0</v>
      </c>
    </row>
    <row r="2129" spans="1:16" x14ac:dyDescent="0.35">
      <c r="A2129" s="13" t="s">
        <v>231</v>
      </c>
      <c r="B2129" s="11" t="s">
        <v>433</v>
      </c>
      <c r="C2129" s="11" t="s">
        <v>231</v>
      </c>
      <c r="D2129" s="7" t="s">
        <v>457</v>
      </c>
      <c r="E2129" s="13">
        <v>18.155105590820298</v>
      </c>
      <c r="F2129" s="12">
        <v>0</v>
      </c>
      <c r="G2129" s="13">
        <v>0</v>
      </c>
      <c r="H2129" s="11">
        <v>0</v>
      </c>
      <c r="I2129" s="11">
        <v>0</v>
      </c>
      <c r="J2129" s="11">
        <v>0</v>
      </c>
      <c r="K2129" s="12">
        <v>0</v>
      </c>
      <c r="L2129" s="13">
        <v>0</v>
      </c>
      <c r="M2129" s="11">
        <v>0</v>
      </c>
      <c r="N2129" s="11">
        <v>0</v>
      </c>
      <c r="O2129" s="11">
        <v>0</v>
      </c>
      <c r="P2129" s="12">
        <v>0</v>
      </c>
    </row>
    <row r="2130" spans="1:16" x14ac:dyDescent="0.35">
      <c r="A2130" s="13" t="s">
        <v>231</v>
      </c>
      <c r="B2130" s="11" t="s">
        <v>433</v>
      </c>
      <c r="C2130" s="11" t="s">
        <v>231</v>
      </c>
      <c r="D2130" s="7" t="s">
        <v>108</v>
      </c>
      <c r="E2130" s="13">
        <v>16.504976272583001</v>
      </c>
      <c r="F2130" s="12">
        <v>4.5</v>
      </c>
      <c r="G2130" s="13">
        <v>1.4854478645324705</v>
      </c>
      <c r="H2130" s="11">
        <v>2.2281717967987054</v>
      </c>
      <c r="I2130" s="11">
        <v>0</v>
      </c>
      <c r="J2130" s="11">
        <v>0</v>
      </c>
      <c r="K2130" s="12">
        <v>3.713619661331176</v>
      </c>
      <c r="L2130" s="13">
        <v>0</v>
      </c>
      <c r="M2130" s="11">
        <v>0</v>
      </c>
      <c r="N2130" s="11">
        <v>0</v>
      </c>
      <c r="O2130" s="11">
        <v>0</v>
      </c>
      <c r="P2130" s="12">
        <v>0</v>
      </c>
    </row>
    <row r="2131" spans="1:16" x14ac:dyDescent="0.35">
      <c r="A2131" s="13" t="s">
        <v>231</v>
      </c>
      <c r="B2131" s="11" t="s">
        <v>433</v>
      </c>
      <c r="C2131" s="11" t="s">
        <v>231</v>
      </c>
      <c r="D2131" s="7" t="s">
        <v>86</v>
      </c>
      <c r="E2131" s="13">
        <v>302.67619180679327</v>
      </c>
      <c r="F2131" s="12">
        <v>0</v>
      </c>
      <c r="G2131" s="13">
        <v>0</v>
      </c>
      <c r="H2131" s="11">
        <v>0</v>
      </c>
      <c r="I2131" s="11">
        <v>0</v>
      </c>
      <c r="J2131" s="11">
        <v>0</v>
      </c>
      <c r="K2131" s="12">
        <v>0</v>
      </c>
      <c r="L2131" s="13">
        <v>0</v>
      </c>
      <c r="M2131" s="11">
        <v>0</v>
      </c>
      <c r="N2131" s="11">
        <v>0</v>
      </c>
      <c r="O2131" s="11">
        <v>0</v>
      </c>
      <c r="P2131" s="12">
        <v>0</v>
      </c>
    </row>
    <row r="2132" spans="1:16" x14ac:dyDescent="0.35">
      <c r="A2132" s="13" t="s">
        <v>231</v>
      </c>
      <c r="B2132" s="11" t="s">
        <v>433</v>
      </c>
      <c r="C2132" s="11" t="s">
        <v>231</v>
      </c>
      <c r="D2132" s="7" t="s">
        <v>133</v>
      </c>
      <c r="E2132" s="13">
        <v>127.30846261978148</v>
      </c>
      <c r="F2132" s="12">
        <v>3</v>
      </c>
      <c r="G2132" s="13">
        <v>9.5481346964836131</v>
      </c>
      <c r="H2132" s="11">
        <v>9.5481346964836131</v>
      </c>
      <c r="I2132" s="11">
        <v>9.5481346964836131</v>
      </c>
      <c r="J2132" s="11">
        <v>9.5481346964836131</v>
      </c>
      <c r="K2132" s="12">
        <v>38.192538785934453</v>
      </c>
      <c r="L2132" s="13">
        <v>0</v>
      </c>
      <c r="M2132" s="11">
        <v>0</v>
      </c>
      <c r="N2132" s="11">
        <v>0</v>
      </c>
      <c r="O2132" s="11">
        <v>0</v>
      </c>
      <c r="P2132" s="12">
        <v>0</v>
      </c>
    </row>
    <row r="2133" spans="1:16" x14ac:dyDescent="0.35">
      <c r="A2133" s="13" t="s">
        <v>231</v>
      </c>
      <c r="B2133" s="11" t="s">
        <v>433</v>
      </c>
      <c r="C2133" s="11" t="s">
        <v>231</v>
      </c>
      <c r="D2133" s="7" t="s">
        <v>87</v>
      </c>
      <c r="E2133" s="13">
        <v>60.575988411903417</v>
      </c>
      <c r="F2133" s="12">
        <v>3</v>
      </c>
      <c r="G2133" s="13">
        <v>4.5431991308927566</v>
      </c>
      <c r="H2133" s="11">
        <v>4.5431991308927566</v>
      </c>
      <c r="I2133" s="11">
        <v>4.5431991308927566</v>
      </c>
      <c r="J2133" s="11">
        <v>4.5431991308927566</v>
      </c>
      <c r="K2133" s="12">
        <v>18.172796523571026</v>
      </c>
      <c r="L2133" s="13">
        <v>0</v>
      </c>
      <c r="M2133" s="11">
        <v>0</v>
      </c>
      <c r="N2133" s="11">
        <v>0</v>
      </c>
      <c r="O2133" s="11">
        <v>0</v>
      </c>
      <c r="P2133" s="12">
        <v>0</v>
      </c>
    </row>
    <row r="2134" spans="1:16" x14ac:dyDescent="0.35">
      <c r="A2134" s="13" t="s">
        <v>231</v>
      </c>
      <c r="B2134" s="11" t="s">
        <v>433</v>
      </c>
      <c r="C2134" s="11" t="s">
        <v>231</v>
      </c>
      <c r="D2134" s="7" t="s">
        <v>88</v>
      </c>
      <c r="E2134" s="13">
        <v>152.37506659328929</v>
      </c>
      <c r="F2134" s="12">
        <v>6</v>
      </c>
      <c r="G2134" s="13">
        <v>22.856259988993397</v>
      </c>
      <c r="H2134" s="11">
        <v>22.856259988993397</v>
      </c>
      <c r="I2134" s="11">
        <v>22.856259988993397</v>
      </c>
      <c r="J2134" s="11">
        <v>22.856259988993397</v>
      </c>
      <c r="K2134" s="12">
        <v>91.425039955973588</v>
      </c>
      <c r="L2134" s="13">
        <v>0</v>
      </c>
      <c r="M2134" s="11">
        <v>0</v>
      </c>
      <c r="N2134" s="11">
        <v>0</v>
      </c>
      <c r="O2134" s="11">
        <v>0</v>
      </c>
      <c r="P2134" s="12">
        <v>0</v>
      </c>
    </row>
    <row r="2135" spans="1:16" x14ac:dyDescent="0.35">
      <c r="A2135" s="13" t="s">
        <v>231</v>
      </c>
      <c r="B2135" s="11" t="s">
        <v>433</v>
      </c>
      <c r="C2135" s="11" t="s">
        <v>231</v>
      </c>
      <c r="D2135" s="7" t="s">
        <v>53</v>
      </c>
      <c r="E2135" s="13">
        <v>1929.7955636382101</v>
      </c>
      <c r="F2135" s="12">
        <v>3</v>
      </c>
      <c r="G2135" s="13">
        <v>144.73466727286578</v>
      </c>
      <c r="H2135" s="11">
        <v>144.73466727286578</v>
      </c>
      <c r="I2135" s="11">
        <v>144.73466727286578</v>
      </c>
      <c r="J2135" s="11">
        <v>144.73466727286578</v>
      </c>
      <c r="K2135" s="12">
        <v>578.93866909146311</v>
      </c>
      <c r="L2135" s="13">
        <v>0</v>
      </c>
      <c r="M2135" s="11">
        <v>0</v>
      </c>
      <c r="N2135" s="11">
        <v>0</v>
      </c>
      <c r="O2135" s="11">
        <v>0</v>
      </c>
      <c r="P2135" s="12">
        <v>0</v>
      </c>
    </row>
    <row r="2136" spans="1:16" x14ac:dyDescent="0.35">
      <c r="A2136" s="13" t="s">
        <v>231</v>
      </c>
      <c r="B2136" s="11" t="s">
        <v>433</v>
      </c>
      <c r="C2136" s="11" t="s">
        <v>231</v>
      </c>
      <c r="D2136" s="7" t="s">
        <v>458</v>
      </c>
      <c r="E2136" s="13">
        <v>20.900433778762789</v>
      </c>
      <c r="F2136" s="12">
        <v>0</v>
      </c>
      <c r="G2136" s="13">
        <v>0</v>
      </c>
      <c r="H2136" s="11">
        <v>0</v>
      </c>
      <c r="I2136" s="11">
        <v>0</v>
      </c>
      <c r="J2136" s="11">
        <v>0</v>
      </c>
      <c r="K2136" s="12">
        <v>0</v>
      </c>
      <c r="L2136" s="13">
        <v>0</v>
      </c>
      <c r="M2136" s="11">
        <v>0</v>
      </c>
      <c r="N2136" s="11">
        <v>0</v>
      </c>
      <c r="O2136" s="11">
        <v>0</v>
      </c>
      <c r="P2136" s="12">
        <v>0</v>
      </c>
    </row>
    <row r="2137" spans="1:16" x14ac:dyDescent="0.35">
      <c r="A2137" s="13" t="s">
        <v>231</v>
      </c>
      <c r="B2137" s="11" t="s">
        <v>433</v>
      </c>
      <c r="C2137" s="11" t="s">
        <v>231</v>
      </c>
      <c r="D2137" s="7" t="s">
        <v>54</v>
      </c>
      <c r="E2137" s="13">
        <v>1213.992420196533</v>
      </c>
      <c r="F2137" s="12">
        <v>0.6</v>
      </c>
      <c r="G2137" s="13">
        <v>0</v>
      </c>
      <c r="H2137" s="11">
        <v>0</v>
      </c>
      <c r="I2137" s="11">
        <v>0</v>
      </c>
      <c r="J2137" s="11">
        <v>0</v>
      </c>
      <c r="K2137" s="12">
        <v>0</v>
      </c>
      <c r="L2137" s="13">
        <v>0</v>
      </c>
      <c r="M2137" s="11">
        <v>0</v>
      </c>
      <c r="N2137" s="11">
        <v>0</v>
      </c>
      <c r="O2137" s="11">
        <v>0</v>
      </c>
      <c r="P2137" s="12">
        <v>0</v>
      </c>
    </row>
    <row r="2138" spans="1:16" x14ac:dyDescent="0.35">
      <c r="A2138" s="13" t="s">
        <v>231</v>
      </c>
      <c r="B2138" s="11" t="s">
        <v>433</v>
      </c>
      <c r="C2138" s="11" t="s">
        <v>231</v>
      </c>
      <c r="D2138" s="7" t="s">
        <v>246</v>
      </c>
      <c r="E2138" s="13">
        <v>41.0445556640625</v>
      </c>
      <c r="F2138" s="12">
        <v>0</v>
      </c>
      <c r="G2138" s="13">
        <v>0</v>
      </c>
      <c r="H2138" s="11">
        <v>0</v>
      </c>
      <c r="I2138" s="11">
        <v>0</v>
      </c>
      <c r="J2138" s="11">
        <v>0</v>
      </c>
      <c r="K2138" s="12">
        <v>0</v>
      </c>
      <c r="L2138" s="13">
        <v>0</v>
      </c>
      <c r="M2138" s="11">
        <v>0</v>
      </c>
      <c r="N2138" s="11">
        <v>0</v>
      </c>
      <c r="O2138" s="11">
        <v>0</v>
      </c>
      <c r="P2138" s="12">
        <v>0</v>
      </c>
    </row>
    <row r="2139" spans="1:16" x14ac:dyDescent="0.35">
      <c r="A2139" s="13" t="s">
        <v>231</v>
      </c>
      <c r="B2139" s="11" t="s">
        <v>433</v>
      </c>
      <c r="C2139" s="11" t="s">
        <v>231</v>
      </c>
      <c r="D2139" s="7" t="s">
        <v>271</v>
      </c>
      <c r="E2139" s="13">
        <v>4.41542625427246</v>
      </c>
      <c r="F2139" s="12">
        <v>0</v>
      </c>
      <c r="G2139" s="13">
        <v>0</v>
      </c>
      <c r="H2139" s="11">
        <v>0</v>
      </c>
      <c r="I2139" s="11">
        <v>0</v>
      </c>
      <c r="J2139" s="11">
        <v>0</v>
      </c>
      <c r="K2139" s="12">
        <v>0</v>
      </c>
      <c r="L2139" s="13">
        <v>0</v>
      </c>
      <c r="M2139" s="11">
        <v>0</v>
      </c>
      <c r="N2139" s="11">
        <v>0</v>
      </c>
      <c r="O2139" s="11">
        <v>0</v>
      </c>
      <c r="P2139" s="12">
        <v>0</v>
      </c>
    </row>
    <row r="2140" spans="1:16" x14ac:dyDescent="0.35">
      <c r="A2140" s="13" t="s">
        <v>231</v>
      </c>
      <c r="B2140" s="11" t="s">
        <v>433</v>
      </c>
      <c r="C2140" s="11" t="s">
        <v>231</v>
      </c>
      <c r="D2140" s="7" t="s">
        <v>296</v>
      </c>
      <c r="E2140" s="13">
        <v>8.52569675445557</v>
      </c>
      <c r="F2140" s="12">
        <v>0</v>
      </c>
      <c r="G2140" s="13">
        <v>0</v>
      </c>
      <c r="H2140" s="11">
        <v>0</v>
      </c>
      <c r="I2140" s="11">
        <v>0</v>
      </c>
      <c r="J2140" s="11">
        <v>0</v>
      </c>
      <c r="K2140" s="12">
        <v>0</v>
      </c>
      <c r="L2140" s="13">
        <v>0</v>
      </c>
      <c r="M2140" s="11">
        <v>0</v>
      </c>
      <c r="N2140" s="11">
        <v>0</v>
      </c>
      <c r="O2140" s="11">
        <v>0</v>
      </c>
      <c r="P2140" s="12">
        <v>0</v>
      </c>
    </row>
    <row r="2141" spans="1:16" x14ac:dyDescent="0.35">
      <c r="A2141" s="13" t="s">
        <v>231</v>
      </c>
      <c r="B2141" s="11" t="s">
        <v>433</v>
      </c>
      <c r="C2141" s="11" t="s">
        <v>231</v>
      </c>
      <c r="D2141" s="7" t="s">
        <v>297</v>
      </c>
      <c r="E2141" s="13">
        <v>6.0379180908203098</v>
      </c>
      <c r="F2141" s="12">
        <v>0</v>
      </c>
      <c r="G2141" s="13">
        <v>0</v>
      </c>
      <c r="H2141" s="11">
        <v>0</v>
      </c>
      <c r="I2141" s="11">
        <v>0</v>
      </c>
      <c r="J2141" s="11">
        <v>0</v>
      </c>
      <c r="K2141" s="12">
        <v>0</v>
      </c>
      <c r="L2141" s="13">
        <v>0</v>
      </c>
      <c r="M2141" s="11">
        <v>0</v>
      </c>
      <c r="N2141" s="11">
        <v>0</v>
      </c>
      <c r="O2141" s="11">
        <v>0</v>
      </c>
      <c r="P2141" s="12">
        <v>0</v>
      </c>
    </row>
    <row r="2142" spans="1:16" x14ac:dyDescent="0.35">
      <c r="A2142" s="13" t="s">
        <v>231</v>
      </c>
      <c r="B2142" s="11" t="s">
        <v>433</v>
      </c>
      <c r="C2142" s="11" t="s">
        <v>231</v>
      </c>
      <c r="D2142" s="7" t="s">
        <v>166</v>
      </c>
      <c r="E2142" s="13">
        <v>15.604713320732106</v>
      </c>
      <c r="F2142" s="12">
        <v>0</v>
      </c>
      <c r="G2142" s="13">
        <v>0</v>
      </c>
      <c r="H2142" s="11">
        <v>0</v>
      </c>
      <c r="I2142" s="11">
        <v>0</v>
      </c>
      <c r="J2142" s="11">
        <v>0</v>
      </c>
      <c r="K2142" s="12">
        <v>0</v>
      </c>
      <c r="L2142" s="13">
        <v>0</v>
      </c>
      <c r="M2142" s="11">
        <v>0</v>
      </c>
      <c r="N2142" s="11">
        <v>0</v>
      </c>
      <c r="O2142" s="11">
        <v>0</v>
      </c>
      <c r="P2142" s="12">
        <v>0</v>
      </c>
    </row>
    <row r="2143" spans="1:16" x14ac:dyDescent="0.35">
      <c r="A2143" s="13" t="s">
        <v>231</v>
      </c>
      <c r="B2143" s="11" t="s">
        <v>433</v>
      </c>
      <c r="C2143" s="11" t="s">
        <v>231</v>
      </c>
      <c r="D2143" s="7" t="s">
        <v>459</v>
      </c>
      <c r="E2143" s="13">
        <v>7.9965059757232702</v>
      </c>
      <c r="F2143" s="12">
        <v>0</v>
      </c>
      <c r="G2143" s="13">
        <v>0</v>
      </c>
      <c r="H2143" s="11">
        <v>0</v>
      </c>
      <c r="I2143" s="11">
        <v>0</v>
      </c>
      <c r="J2143" s="11">
        <v>0</v>
      </c>
      <c r="K2143" s="12">
        <v>0</v>
      </c>
      <c r="L2143" s="13">
        <v>0</v>
      </c>
      <c r="M2143" s="11">
        <v>0</v>
      </c>
      <c r="N2143" s="11">
        <v>0</v>
      </c>
      <c r="O2143" s="11">
        <v>0</v>
      </c>
      <c r="P2143" s="12">
        <v>0</v>
      </c>
    </row>
    <row r="2144" spans="1:16" x14ac:dyDescent="0.35">
      <c r="A2144" s="13" t="s">
        <v>231</v>
      </c>
      <c r="B2144" s="11" t="s">
        <v>433</v>
      </c>
      <c r="C2144" s="11" t="s">
        <v>231</v>
      </c>
      <c r="D2144" s="7" t="s">
        <v>460</v>
      </c>
      <c r="E2144" s="13">
        <v>11.944748401641849</v>
      </c>
      <c r="F2144" s="12">
        <v>0</v>
      </c>
      <c r="G2144" s="13">
        <v>0</v>
      </c>
      <c r="H2144" s="11">
        <v>0</v>
      </c>
      <c r="I2144" s="11">
        <v>0</v>
      </c>
      <c r="J2144" s="11">
        <v>0</v>
      </c>
      <c r="K2144" s="12">
        <v>0</v>
      </c>
      <c r="L2144" s="13">
        <v>0</v>
      </c>
      <c r="M2144" s="11">
        <v>0</v>
      </c>
      <c r="N2144" s="11">
        <v>0</v>
      </c>
      <c r="O2144" s="11">
        <v>0</v>
      </c>
      <c r="P2144" s="12">
        <v>0</v>
      </c>
    </row>
    <row r="2145" spans="1:16" x14ac:dyDescent="0.35">
      <c r="A2145" s="13" t="s">
        <v>231</v>
      </c>
      <c r="B2145" s="11" t="s">
        <v>433</v>
      </c>
      <c r="C2145" s="11" t="s">
        <v>231</v>
      </c>
      <c r="D2145" s="7" t="s">
        <v>56</v>
      </c>
      <c r="E2145" s="13">
        <v>129.59945845603949</v>
      </c>
      <c r="F2145" s="12">
        <v>6</v>
      </c>
      <c r="G2145" s="13">
        <v>0</v>
      </c>
      <c r="H2145" s="11">
        <v>77.759675073623697</v>
      </c>
      <c r="I2145" s="11">
        <v>0</v>
      </c>
      <c r="J2145" s="11">
        <v>0</v>
      </c>
      <c r="K2145" s="12">
        <v>77.759675073623697</v>
      </c>
      <c r="L2145" s="13">
        <v>0</v>
      </c>
      <c r="M2145" s="11">
        <v>7.7759675073623686</v>
      </c>
      <c r="N2145" s="11">
        <v>0</v>
      </c>
      <c r="O2145" s="11">
        <v>0</v>
      </c>
      <c r="P2145" s="12">
        <v>7.7759675073623686</v>
      </c>
    </row>
    <row r="2146" spans="1:16" x14ac:dyDescent="0.35">
      <c r="A2146" s="13" t="s">
        <v>231</v>
      </c>
      <c r="B2146" s="11" t="s">
        <v>433</v>
      </c>
      <c r="C2146" s="11" t="s">
        <v>231</v>
      </c>
      <c r="D2146" s="7" t="s">
        <v>185</v>
      </c>
      <c r="E2146" s="13">
        <v>8.3478727340698207</v>
      </c>
      <c r="F2146" s="12">
        <v>3</v>
      </c>
      <c r="G2146" s="13">
        <v>0</v>
      </c>
      <c r="H2146" s="11">
        <v>2.5043618202209466</v>
      </c>
      <c r="I2146" s="11">
        <v>0</v>
      </c>
      <c r="J2146" s="11">
        <v>0</v>
      </c>
      <c r="K2146" s="12">
        <v>2.5043618202209466</v>
      </c>
      <c r="L2146" s="13">
        <v>0</v>
      </c>
      <c r="M2146" s="11">
        <v>0.25043618202209461</v>
      </c>
      <c r="N2146" s="11">
        <v>0</v>
      </c>
      <c r="O2146" s="11">
        <v>0</v>
      </c>
      <c r="P2146" s="12">
        <v>0.25043618202209461</v>
      </c>
    </row>
    <row r="2147" spans="1:16" x14ac:dyDescent="0.35">
      <c r="A2147" s="13" t="s">
        <v>231</v>
      </c>
      <c r="B2147" s="11" t="s">
        <v>433</v>
      </c>
      <c r="C2147" s="11" t="s">
        <v>231</v>
      </c>
      <c r="D2147" s="7" t="s">
        <v>201</v>
      </c>
      <c r="E2147" s="13">
        <v>4.2676129341125497</v>
      </c>
      <c r="F2147" s="12">
        <v>3</v>
      </c>
      <c r="G2147" s="13">
        <v>0</v>
      </c>
      <c r="H2147" s="11">
        <v>1.280283880233765</v>
      </c>
      <c r="I2147" s="11">
        <v>0</v>
      </c>
      <c r="J2147" s="11">
        <v>0</v>
      </c>
      <c r="K2147" s="12">
        <v>1.280283880233765</v>
      </c>
      <c r="L2147" s="13">
        <v>0</v>
      </c>
      <c r="M2147" s="11">
        <v>0.12802838802337649</v>
      </c>
      <c r="N2147" s="11">
        <v>0</v>
      </c>
      <c r="O2147" s="11">
        <v>0</v>
      </c>
      <c r="P2147" s="12">
        <v>0.12802838802337649</v>
      </c>
    </row>
    <row r="2148" spans="1:16" x14ac:dyDescent="0.35">
      <c r="A2148" s="13" t="s">
        <v>231</v>
      </c>
      <c r="B2148" s="11" t="s">
        <v>433</v>
      </c>
      <c r="C2148" s="11" t="s">
        <v>26</v>
      </c>
      <c r="D2148" s="7" t="s">
        <v>57</v>
      </c>
      <c r="E2148" s="13">
        <v>4.2132616043090803</v>
      </c>
      <c r="F2148" s="12">
        <v>0</v>
      </c>
      <c r="G2148" s="13">
        <v>0</v>
      </c>
      <c r="H2148" s="11">
        <v>0</v>
      </c>
      <c r="I2148" s="11">
        <v>0</v>
      </c>
      <c r="J2148" s="11">
        <v>0</v>
      </c>
      <c r="K2148" s="12">
        <v>0</v>
      </c>
      <c r="L2148" s="13">
        <v>0</v>
      </c>
      <c r="M2148" s="11">
        <v>0</v>
      </c>
      <c r="N2148" s="11">
        <v>0</v>
      </c>
      <c r="O2148" s="11">
        <v>0</v>
      </c>
      <c r="P2148" s="12">
        <v>0</v>
      </c>
    </row>
    <row r="2149" spans="1:16" x14ac:dyDescent="0.35">
      <c r="A2149" s="13" t="s">
        <v>231</v>
      </c>
      <c r="B2149" s="11" t="s">
        <v>433</v>
      </c>
      <c r="C2149" s="11" t="s">
        <v>231</v>
      </c>
      <c r="D2149" s="7" t="s">
        <v>57</v>
      </c>
      <c r="E2149" s="13">
        <v>4346.7276616543531</v>
      </c>
      <c r="F2149" s="12">
        <v>0</v>
      </c>
      <c r="G2149" s="13">
        <v>0</v>
      </c>
      <c r="H2149" s="11">
        <v>0</v>
      </c>
      <c r="I2149" s="11">
        <v>0</v>
      </c>
      <c r="J2149" s="11">
        <v>0</v>
      </c>
      <c r="K2149" s="12">
        <v>0</v>
      </c>
      <c r="L2149" s="13">
        <v>0</v>
      </c>
      <c r="M2149" s="11">
        <v>0</v>
      </c>
      <c r="N2149" s="11">
        <v>0</v>
      </c>
      <c r="O2149" s="11">
        <v>0</v>
      </c>
      <c r="P2149" s="12">
        <v>0</v>
      </c>
    </row>
    <row r="2150" spans="1:16" x14ac:dyDescent="0.35">
      <c r="A2150" s="13" t="s">
        <v>231</v>
      </c>
      <c r="B2150" s="11" t="s">
        <v>433</v>
      </c>
      <c r="C2150" s="11" t="s">
        <v>231</v>
      </c>
      <c r="D2150" s="7" t="s">
        <v>461</v>
      </c>
      <c r="E2150" s="13">
        <v>0.51346796751022294</v>
      </c>
      <c r="F2150" s="12">
        <v>0</v>
      </c>
      <c r="G2150" s="13">
        <v>0</v>
      </c>
      <c r="H2150" s="11">
        <v>0</v>
      </c>
      <c r="I2150" s="11">
        <v>0</v>
      </c>
      <c r="J2150" s="11">
        <v>0</v>
      </c>
      <c r="K2150" s="12">
        <v>0</v>
      </c>
      <c r="L2150" s="13">
        <v>0</v>
      </c>
      <c r="M2150" s="11">
        <v>0</v>
      </c>
      <c r="N2150" s="11">
        <v>0</v>
      </c>
      <c r="O2150" s="11">
        <v>0</v>
      </c>
      <c r="P2150" s="12">
        <v>0</v>
      </c>
    </row>
    <row r="2151" spans="1:16" x14ac:dyDescent="0.35">
      <c r="A2151" s="13" t="s">
        <v>231</v>
      </c>
      <c r="B2151" s="11" t="s">
        <v>433</v>
      </c>
      <c r="C2151" s="11" t="s">
        <v>231</v>
      </c>
      <c r="D2151" s="7" t="s">
        <v>462</v>
      </c>
      <c r="E2151" s="13">
        <v>0.88489532470703103</v>
      </c>
      <c r="F2151" s="12">
        <v>0</v>
      </c>
      <c r="G2151" s="13">
        <v>0</v>
      </c>
      <c r="H2151" s="11">
        <v>0</v>
      </c>
      <c r="I2151" s="11">
        <v>0</v>
      </c>
      <c r="J2151" s="11">
        <v>0</v>
      </c>
      <c r="K2151" s="12">
        <v>0</v>
      </c>
      <c r="L2151" s="13">
        <v>0</v>
      </c>
      <c r="M2151" s="11">
        <v>0</v>
      </c>
      <c r="N2151" s="11">
        <v>0</v>
      </c>
      <c r="O2151" s="11">
        <v>0</v>
      </c>
      <c r="P2151" s="12">
        <v>0</v>
      </c>
    </row>
    <row r="2152" spans="1:16" x14ac:dyDescent="0.35">
      <c r="A2152" s="13" t="s">
        <v>231</v>
      </c>
      <c r="B2152" s="11" t="s">
        <v>433</v>
      </c>
      <c r="C2152" s="11" t="s">
        <v>231</v>
      </c>
      <c r="D2152" s="7" t="s">
        <v>350</v>
      </c>
      <c r="E2152" s="13">
        <v>6.5455858707427996</v>
      </c>
      <c r="F2152" s="12">
        <v>0</v>
      </c>
      <c r="G2152" s="13">
        <v>0</v>
      </c>
      <c r="H2152" s="11">
        <v>0</v>
      </c>
      <c r="I2152" s="11">
        <v>0</v>
      </c>
      <c r="J2152" s="11">
        <v>0</v>
      </c>
      <c r="K2152" s="12">
        <v>0</v>
      </c>
      <c r="L2152" s="13">
        <v>0</v>
      </c>
      <c r="M2152" s="11">
        <v>0</v>
      </c>
      <c r="N2152" s="11">
        <v>0</v>
      </c>
      <c r="O2152" s="11">
        <v>0</v>
      </c>
      <c r="P2152" s="12">
        <v>0</v>
      </c>
    </row>
    <row r="2153" spans="1:16" x14ac:dyDescent="0.35">
      <c r="A2153" s="13" t="s">
        <v>231</v>
      </c>
      <c r="B2153" s="11" t="s">
        <v>433</v>
      </c>
      <c r="C2153" s="11" t="s">
        <v>231</v>
      </c>
      <c r="D2153" s="7" t="s">
        <v>372</v>
      </c>
      <c r="E2153" s="13">
        <v>25.86586856842041</v>
      </c>
      <c r="F2153" s="12">
        <v>0</v>
      </c>
      <c r="G2153" s="13">
        <v>0</v>
      </c>
      <c r="H2153" s="11">
        <v>0</v>
      </c>
      <c r="I2153" s="11">
        <v>0</v>
      </c>
      <c r="J2153" s="11">
        <v>0</v>
      </c>
      <c r="K2153" s="12">
        <v>0</v>
      </c>
      <c r="L2153" s="13">
        <v>0</v>
      </c>
      <c r="M2153" s="11">
        <v>0</v>
      </c>
      <c r="N2153" s="11">
        <v>0</v>
      </c>
      <c r="O2153" s="11">
        <v>0</v>
      </c>
      <c r="P2153" s="12">
        <v>0</v>
      </c>
    </row>
    <row r="2154" spans="1:16" x14ac:dyDescent="0.35">
      <c r="A2154" s="13" t="s">
        <v>231</v>
      </c>
      <c r="B2154" s="11" t="s">
        <v>433</v>
      </c>
      <c r="C2154" s="11" t="s">
        <v>231</v>
      </c>
      <c r="D2154" s="7" t="s">
        <v>463</v>
      </c>
      <c r="E2154" s="13">
        <v>5.03334283828735</v>
      </c>
      <c r="F2154" s="12">
        <v>0</v>
      </c>
      <c r="G2154" s="13">
        <v>0</v>
      </c>
      <c r="H2154" s="11">
        <v>0</v>
      </c>
      <c r="I2154" s="11">
        <v>0</v>
      </c>
      <c r="J2154" s="11">
        <v>0</v>
      </c>
      <c r="K2154" s="12">
        <v>0</v>
      </c>
      <c r="L2154" s="13">
        <v>0</v>
      </c>
      <c r="M2154" s="11">
        <v>0</v>
      </c>
      <c r="N2154" s="11">
        <v>0</v>
      </c>
      <c r="O2154" s="11">
        <v>0</v>
      </c>
      <c r="P2154" s="12">
        <v>0</v>
      </c>
    </row>
    <row r="2155" spans="1:16" x14ac:dyDescent="0.35">
      <c r="A2155" s="13" t="s">
        <v>231</v>
      </c>
      <c r="B2155" s="11" t="s">
        <v>433</v>
      </c>
      <c r="C2155" s="11" t="s">
        <v>231</v>
      </c>
      <c r="D2155" s="7" t="s">
        <v>298</v>
      </c>
      <c r="E2155" s="13">
        <v>43.442254304885893</v>
      </c>
      <c r="F2155" s="12">
        <v>0</v>
      </c>
      <c r="G2155" s="13">
        <v>0</v>
      </c>
      <c r="H2155" s="11">
        <v>0</v>
      </c>
      <c r="I2155" s="11">
        <v>0</v>
      </c>
      <c r="J2155" s="11">
        <v>0</v>
      </c>
      <c r="K2155" s="12">
        <v>0</v>
      </c>
      <c r="L2155" s="13">
        <v>0</v>
      </c>
      <c r="M2155" s="11">
        <v>0</v>
      </c>
      <c r="N2155" s="11">
        <v>0</v>
      </c>
      <c r="O2155" s="11">
        <v>0</v>
      </c>
      <c r="P2155" s="12">
        <v>0</v>
      </c>
    </row>
    <row r="2156" spans="1:16" x14ac:dyDescent="0.35">
      <c r="A2156" s="13" t="s">
        <v>231</v>
      </c>
      <c r="B2156" s="11" t="s">
        <v>433</v>
      </c>
      <c r="C2156" s="11" t="s">
        <v>231</v>
      </c>
      <c r="D2156" s="7" t="s">
        <v>89</v>
      </c>
      <c r="E2156" s="13">
        <v>1198.0167170763016</v>
      </c>
      <c r="F2156" s="12">
        <v>5</v>
      </c>
      <c r="G2156" s="13">
        <v>119.80167170763018</v>
      </c>
      <c r="H2156" s="11">
        <v>179.70250756144523</v>
      </c>
      <c r="I2156" s="11">
        <v>0</v>
      </c>
      <c r="J2156" s="11">
        <v>0</v>
      </c>
      <c r="K2156" s="12">
        <v>299.50417926907539</v>
      </c>
      <c r="L2156" s="13">
        <v>0</v>
      </c>
      <c r="M2156" s="11">
        <v>0</v>
      </c>
      <c r="N2156" s="11">
        <v>0</v>
      </c>
      <c r="O2156" s="11">
        <v>0</v>
      </c>
      <c r="P2156" s="12">
        <v>0</v>
      </c>
    </row>
    <row r="2157" spans="1:16" x14ac:dyDescent="0.35">
      <c r="A2157" s="13" t="s">
        <v>231</v>
      </c>
      <c r="B2157" s="11" t="s">
        <v>433</v>
      </c>
      <c r="C2157" s="11" t="s">
        <v>231</v>
      </c>
      <c r="D2157" s="7" t="s">
        <v>422</v>
      </c>
      <c r="E2157" s="13">
        <v>2.0259380340576199</v>
      </c>
      <c r="F2157" s="12">
        <v>0</v>
      </c>
      <c r="G2157" s="13">
        <v>0</v>
      </c>
      <c r="H2157" s="11">
        <v>0</v>
      </c>
      <c r="I2157" s="11">
        <v>0</v>
      </c>
      <c r="J2157" s="11">
        <v>0</v>
      </c>
      <c r="K2157" s="12">
        <v>0</v>
      </c>
      <c r="L2157" s="13">
        <v>0</v>
      </c>
      <c r="M2157" s="11">
        <v>0</v>
      </c>
      <c r="N2157" s="11">
        <v>0</v>
      </c>
      <c r="O2157" s="11">
        <v>0</v>
      </c>
      <c r="P2157" s="12">
        <v>0</v>
      </c>
    </row>
    <row r="2158" spans="1:16" x14ac:dyDescent="0.35">
      <c r="A2158" s="13" t="s">
        <v>231</v>
      </c>
      <c r="B2158" s="11" t="s">
        <v>433</v>
      </c>
      <c r="C2158" s="11" t="s">
        <v>231</v>
      </c>
      <c r="D2158" s="7" t="s">
        <v>424</v>
      </c>
      <c r="E2158" s="13">
        <v>4.4243850708007804</v>
      </c>
      <c r="F2158" s="12">
        <v>0</v>
      </c>
      <c r="G2158" s="13">
        <v>0</v>
      </c>
      <c r="H2158" s="11">
        <v>0</v>
      </c>
      <c r="I2158" s="11">
        <v>0</v>
      </c>
      <c r="J2158" s="11">
        <v>0</v>
      </c>
      <c r="K2158" s="12">
        <v>0</v>
      </c>
      <c r="L2158" s="13">
        <v>0</v>
      </c>
      <c r="M2158" s="11">
        <v>0</v>
      </c>
      <c r="N2158" s="11">
        <v>0</v>
      </c>
      <c r="O2158" s="11">
        <v>0</v>
      </c>
      <c r="P2158" s="12">
        <v>0</v>
      </c>
    </row>
    <row r="2159" spans="1:16" x14ac:dyDescent="0.35">
      <c r="A2159" s="13" t="s">
        <v>231</v>
      </c>
      <c r="B2159" s="11" t="s">
        <v>433</v>
      </c>
      <c r="C2159" s="11" t="s">
        <v>231</v>
      </c>
      <c r="D2159" s="7" t="s">
        <v>214</v>
      </c>
      <c r="E2159" s="13">
        <v>4.5168649554252607</v>
      </c>
      <c r="F2159" s="12">
        <v>3.5</v>
      </c>
      <c r="G2159" s="13">
        <v>0.50588887500762925</v>
      </c>
      <c r="H2159" s="11">
        <v>0.75883331251144381</v>
      </c>
      <c r="I2159" s="11">
        <v>0</v>
      </c>
      <c r="J2159" s="11">
        <v>0</v>
      </c>
      <c r="K2159" s="12">
        <v>1.2647221875190731</v>
      </c>
      <c r="L2159" s="13">
        <v>0</v>
      </c>
      <c r="M2159" s="11">
        <v>0</v>
      </c>
      <c r="N2159" s="11">
        <v>0</v>
      </c>
      <c r="O2159" s="11">
        <v>0</v>
      </c>
      <c r="P2159" s="12">
        <v>0</v>
      </c>
    </row>
    <row r="2160" spans="1:16" x14ac:dyDescent="0.35">
      <c r="A2160" s="13" t="s">
        <v>231</v>
      </c>
      <c r="B2160" s="11" t="s">
        <v>433</v>
      </c>
      <c r="C2160" s="11" t="s">
        <v>231</v>
      </c>
      <c r="D2160" s="7" t="s">
        <v>90</v>
      </c>
      <c r="E2160" s="13">
        <v>18.368952035903895</v>
      </c>
      <c r="F2160" s="12">
        <v>1.25</v>
      </c>
      <c r="G2160" s="13">
        <v>0</v>
      </c>
      <c r="H2160" s="11">
        <v>0</v>
      </c>
      <c r="I2160" s="11">
        <v>0</v>
      </c>
      <c r="J2160" s="11">
        <v>1.1480595022439934</v>
      </c>
      <c r="K2160" s="12">
        <v>1.1480595022439934</v>
      </c>
      <c r="L2160" s="13">
        <v>0</v>
      </c>
      <c r="M2160" s="11">
        <v>0</v>
      </c>
      <c r="N2160" s="11">
        <v>0</v>
      </c>
      <c r="O2160" s="11">
        <v>0.68883570134639605</v>
      </c>
      <c r="P2160" s="12">
        <v>0.68883570134639605</v>
      </c>
    </row>
    <row r="2161" spans="1:16" x14ac:dyDescent="0.35">
      <c r="A2161" s="13" t="s">
        <v>231</v>
      </c>
      <c r="B2161" s="11" t="s">
        <v>433</v>
      </c>
      <c r="C2161" s="11" t="s">
        <v>231</v>
      </c>
      <c r="D2161" s="7" t="s">
        <v>248</v>
      </c>
      <c r="E2161" s="13">
        <v>755.59395048022282</v>
      </c>
      <c r="F2161" s="12">
        <v>0</v>
      </c>
      <c r="G2161" s="13">
        <v>0</v>
      </c>
      <c r="H2161" s="11">
        <v>0</v>
      </c>
      <c r="I2161" s="11">
        <v>0</v>
      </c>
      <c r="J2161" s="11">
        <v>0</v>
      </c>
      <c r="K2161" s="12">
        <v>0</v>
      </c>
      <c r="L2161" s="13">
        <v>0</v>
      </c>
      <c r="M2161" s="11">
        <v>0</v>
      </c>
      <c r="N2161" s="11">
        <v>0</v>
      </c>
      <c r="O2161" s="11">
        <v>0</v>
      </c>
      <c r="P2161" s="12">
        <v>0</v>
      </c>
    </row>
    <row r="2162" spans="1:16" x14ac:dyDescent="0.35">
      <c r="A2162" s="13" t="s">
        <v>231</v>
      </c>
      <c r="B2162" s="11" t="s">
        <v>433</v>
      </c>
      <c r="C2162" s="11" t="s">
        <v>231</v>
      </c>
      <c r="D2162" s="7" t="s">
        <v>299</v>
      </c>
      <c r="E2162" s="13">
        <v>27.221795797348051</v>
      </c>
      <c r="F2162" s="12">
        <v>0</v>
      </c>
      <c r="G2162" s="13">
        <v>0</v>
      </c>
      <c r="H2162" s="11">
        <v>0</v>
      </c>
      <c r="I2162" s="11">
        <v>0</v>
      </c>
      <c r="J2162" s="11">
        <v>0</v>
      </c>
      <c r="K2162" s="12">
        <v>0</v>
      </c>
      <c r="L2162" s="13">
        <v>0</v>
      </c>
      <c r="M2162" s="11">
        <v>0</v>
      </c>
      <c r="N2162" s="11">
        <v>0</v>
      </c>
      <c r="O2162" s="11">
        <v>0</v>
      </c>
      <c r="P2162" s="12">
        <v>0</v>
      </c>
    </row>
    <row r="2163" spans="1:16" x14ac:dyDescent="0.35">
      <c r="A2163" s="13" t="s">
        <v>231</v>
      </c>
      <c r="B2163" s="11" t="s">
        <v>433</v>
      </c>
      <c r="C2163" s="11" t="s">
        <v>231</v>
      </c>
      <c r="D2163" s="7" t="s">
        <v>464</v>
      </c>
      <c r="E2163" s="13">
        <v>13.820862412452701</v>
      </c>
      <c r="F2163" s="12">
        <v>0</v>
      </c>
      <c r="G2163" s="13">
        <v>0</v>
      </c>
      <c r="H2163" s="11">
        <v>0</v>
      </c>
      <c r="I2163" s="11">
        <v>0</v>
      </c>
      <c r="J2163" s="11">
        <v>0</v>
      </c>
      <c r="K2163" s="12">
        <v>0</v>
      </c>
      <c r="L2163" s="13">
        <v>0</v>
      </c>
      <c r="M2163" s="11">
        <v>0</v>
      </c>
      <c r="N2163" s="11">
        <v>0</v>
      </c>
      <c r="O2163" s="11">
        <v>0</v>
      </c>
      <c r="P2163" s="12">
        <v>0</v>
      </c>
    </row>
    <row r="2164" spans="1:16" x14ac:dyDescent="0.35">
      <c r="A2164" s="13" t="s">
        <v>231</v>
      </c>
      <c r="B2164" s="11" t="s">
        <v>433</v>
      </c>
      <c r="C2164" s="11" t="s">
        <v>231</v>
      </c>
      <c r="D2164" s="7" t="s">
        <v>300</v>
      </c>
      <c r="E2164" s="13">
        <v>17.09527826309203</v>
      </c>
      <c r="F2164" s="12">
        <v>0</v>
      </c>
      <c r="G2164" s="13">
        <v>0</v>
      </c>
      <c r="H2164" s="11">
        <v>0</v>
      </c>
      <c r="I2164" s="11">
        <v>0</v>
      </c>
      <c r="J2164" s="11">
        <v>0</v>
      </c>
      <c r="K2164" s="12">
        <v>0</v>
      </c>
      <c r="L2164" s="13">
        <v>0</v>
      </c>
      <c r="M2164" s="11">
        <v>0</v>
      </c>
      <c r="N2164" s="11">
        <v>0</v>
      </c>
      <c r="O2164" s="11">
        <v>0</v>
      </c>
      <c r="P2164" s="12">
        <v>0</v>
      </c>
    </row>
    <row r="2165" spans="1:16" x14ac:dyDescent="0.35">
      <c r="A2165" s="13" t="s">
        <v>231</v>
      </c>
      <c r="B2165" s="11" t="s">
        <v>433</v>
      </c>
      <c r="C2165" s="11" t="s">
        <v>231</v>
      </c>
      <c r="D2165" s="7" t="s">
        <v>118</v>
      </c>
      <c r="E2165" s="13">
        <v>121.16365194320684</v>
      </c>
      <c r="F2165" s="12">
        <v>4</v>
      </c>
      <c r="G2165" s="13">
        <v>15.508947448730476</v>
      </c>
      <c r="H2165" s="11">
        <v>23.263421173095715</v>
      </c>
      <c r="I2165" s="11">
        <v>0</v>
      </c>
      <c r="J2165" s="11">
        <v>0</v>
      </c>
      <c r="K2165" s="12">
        <v>38.772368621826189</v>
      </c>
      <c r="L2165" s="13">
        <v>0</v>
      </c>
      <c r="M2165" s="11">
        <v>0</v>
      </c>
      <c r="N2165" s="11">
        <v>0</v>
      </c>
      <c r="O2165" s="11">
        <v>0</v>
      </c>
      <c r="P2165" s="12">
        <v>0</v>
      </c>
    </row>
    <row r="2166" spans="1:16" x14ac:dyDescent="0.35">
      <c r="A2166" s="13" t="s">
        <v>231</v>
      </c>
      <c r="B2166" s="11" t="s">
        <v>433</v>
      </c>
      <c r="C2166" s="11" t="s">
        <v>231</v>
      </c>
      <c r="D2166" s="7" t="s">
        <v>373</v>
      </c>
      <c r="E2166" s="13">
        <v>16.858472347259518</v>
      </c>
      <c r="F2166" s="12">
        <v>0</v>
      </c>
      <c r="G2166" s="13">
        <v>0</v>
      </c>
      <c r="H2166" s="11">
        <v>0</v>
      </c>
      <c r="I2166" s="11">
        <v>0</v>
      </c>
      <c r="J2166" s="11">
        <v>0</v>
      </c>
      <c r="K2166" s="12">
        <v>0</v>
      </c>
      <c r="L2166" s="13">
        <v>0</v>
      </c>
      <c r="M2166" s="11">
        <v>0</v>
      </c>
      <c r="N2166" s="11">
        <v>0</v>
      </c>
      <c r="O2166" s="11">
        <v>0</v>
      </c>
      <c r="P2166" s="12">
        <v>0</v>
      </c>
    </row>
    <row r="2167" spans="1:16" x14ac:dyDescent="0.35">
      <c r="A2167" s="13" t="s">
        <v>231</v>
      </c>
      <c r="B2167" s="11" t="s">
        <v>433</v>
      </c>
      <c r="C2167" s="11" t="s">
        <v>231</v>
      </c>
      <c r="D2167" s="7" t="s">
        <v>465</v>
      </c>
      <c r="E2167" s="13">
        <v>15.574059009552</v>
      </c>
      <c r="F2167" s="12">
        <v>0</v>
      </c>
      <c r="G2167" s="13">
        <v>0</v>
      </c>
      <c r="H2167" s="11">
        <v>0</v>
      </c>
      <c r="I2167" s="11">
        <v>0</v>
      </c>
      <c r="J2167" s="11">
        <v>0</v>
      </c>
      <c r="K2167" s="12">
        <v>0</v>
      </c>
      <c r="L2167" s="13">
        <v>0</v>
      </c>
      <c r="M2167" s="11">
        <v>0</v>
      </c>
      <c r="N2167" s="11">
        <v>0</v>
      </c>
      <c r="O2167" s="11">
        <v>0</v>
      </c>
      <c r="P2167" s="12">
        <v>0</v>
      </c>
    </row>
    <row r="2168" spans="1:16" x14ac:dyDescent="0.35">
      <c r="A2168" s="13" t="s">
        <v>231</v>
      </c>
      <c r="B2168" s="11" t="s">
        <v>433</v>
      </c>
      <c r="C2168" s="11" t="s">
        <v>231</v>
      </c>
      <c r="D2168" s="7" t="s">
        <v>466</v>
      </c>
      <c r="E2168" s="13">
        <v>3.2465369701385498</v>
      </c>
      <c r="F2168" s="12">
        <v>0</v>
      </c>
      <c r="G2168" s="13">
        <v>0</v>
      </c>
      <c r="H2168" s="11">
        <v>0</v>
      </c>
      <c r="I2168" s="11">
        <v>0</v>
      </c>
      <c r="J2168" s="11">
        <v>0</v>
      </c>
      <c r="K2168" s="12">
        <v>0</v>
      </c>
      <c r="L2168" s="13">
        <v>0</v>
      </c>
      <c r="M2168" s="11">
        <v>0</v>
      </c>
      <c r="N2168" s="11">
        <v>0</v>
      </c>
      <c r="O2168" s="11">
        <v>0</v>
      </c>
      <c r="P2168" s="12">
        <v>0</v>
      </c>
    </row>
    <row r="2169" spans="1:16" x14ac:dyDescent="0.35">
      <c r="A2169" s="13" t="s">
        <v>231</v>
      </c>
      <c r="B2169" s="11" t="s">
        <v>433</v>
      </c>
      <c r="C2169" s="11" t="s">
        <v>231</v>
      </c>
      <c r="D2169" s="7" t="s">
        <v>134</v>
      </c>
      <c r="E2169" s="13">
        <v>365.86059844493872</v>
      </c>
      <c r="F2169" s="12">
        <v>4.5</v>
      </c>
      <c r="G2169" s="13">
        <v>52.683926176071182</v>
      </c>
      <c r="H2169" s="11">
        <v>79.025889264106766</v>
      </c>
      <c r="I2169" s="11">
        <v>0</v>
      </c>
      <c r="J2169" s="11">
        <v>0</v>
      </c>
      <c r="K2169" s="12">
        <v>131.70981544017795</v>
      </c>
      <c r="L2169" s="13">
        <v>0</v>
      </c>
      <c r="M2169" s="11">
        <v>0</v>
      </c>
      <c r="N2169" s="11">
        <v>0</v>
      </c>
      <c r="O2169" s="11">
        <v>0</v>
      </c>
      <c r="P2169" s="12">
        <v>0</v>
      </c>
    </row>
    <row r="2170" spans="1:16" x14ac:dyDescent="0.35">
      <c r="A2170" s="13" t="s">
        <v>231</v>
      </c>
      <c r="B2170" s="11" t="s">
        <v>433</v>
      </c>
      <c r="C2170" s="11" t="s">
        <v>231</v>
      </c>
      <c r="D2170" s="7" t="s">
        <v>249</v>
      </c>
      <c r="E2170" s="13">
        <v>13.129416376352301</v>
      </c>
      <c r="F2170" s="12">
        <v>0</v>
      </c>
      <c r="G2170" s="13">
        <v>0</v>
      </c>
      <c r="H2170" s="11">
        <v>0</v>
      </c>
      <c r="I2170" s="11">
        <v>0</v>
      </c>
      <c r="J2170" s="11">
        <v>0</v>
      </c>
      <c r="K2170" s="12">
        <v>0</v>
      </c>
      <c r="L2170" s="13">
        <v>0</v>
      </c>
      <c r="M2170" s="11">
        <v>0</v>
      </c>
      <c r="N2170" s="11">
        <v>0</v>
      </c>
      <c r="O2170" s="11">
        <v>0</v>
      </c>
      <c r="P2170" s="12">
        <v>0</v>
      </c>
    </row>
    <row r="2171" spans="1:16" x14ac:dyDescent="0.35">
      <c r="A2171" s="13" t="s">
        <v>231</v>
      </c>
      <c r="B2171" s="11" t="s">
        <v>433</v>
      </c>
      <c r="C2171" s="11" t="s">
        <v>231</v>
      </c>
      <c r="D2171" s="7" t="s">
        <v>58</v>
      </c>
      <c r="E2171" s="13">
        <v>48.450792789459243</v>
      </c>
      <c r="F2171" s="12">
        <v>0</v>
      </c>
      <c r="G2171" s="13">
        <v>0</v>
      </c>
      <c r="H2171" s="11">
        <v>0</v>
      </c>
      <c r="I2171" s="11">
        <v>0</v>
      </c>
      <c r="J2171" s="11">
        <v>0</v>
      </c>
      <c r="K2171" s="12">
        <v>0</v>
      </c>
      <c r="L2171" s="13">
        <v>0</v>
      </c>
      <c r="M2171" s="11">
        <v>0</v>
      </c>
      <c r="N2171" s="11">
        <v>0</v>
      </c>
      <c r="O2171" s="11">
        <v>0</v>
      </c>
      <c r="P2171" s="12">
        <v>0</v>
      </c>
    </row>
    <row r="2172" spans="1:16" x14ac:dyDescent="0.35">
      <c r="A2172" s="13" t="s">
        <v>231</v>
      </c>
      <c r="B2172" s="11" t="s">
        <v>433</v>
      </c>
      <c r="C2172" s="11" t="s">
        <v>231</v>
      </c>
      <c r="D2172" s="7" t="s">
        <v>467</v>
      </c>
      <c r="E2172" s="13">
        <v>36.465013206005089</v>
      </c>
      <c r="F2172" s="12">
        <v>0</v>
      </c>
      <c r="G2172" s="13">
        <v>0</v>
      </c>
      <c r="H2172" s="11">
        <v>0</v>
      </c>
      <c r="I2172" s="11">
        <v>0</v>
      </c>
      <c r="J2172" s="11">
        <v>0</v>
      </c>
      <c r="K2172" s="12">
        <v>0</v>
      </c>
      <c r="L2172" s="13">
        <v>0</v>
      </c>
      <c r="M2172" s="11">
        <v>0</v>
      </c>
      <c r="N2172" s="11">
        <v>0</v>
      </c>
      <c r="O2172" s="11">
        <v>0</v>
      </c>
      <c r="P2172" s="12">
        <v>0</v>
      </c>
    </row>
    <row r="2173" spans="1:16" x14ac:dyDescent="0.35">
      <c r="A2173" s="13" t="s">
        <v>231</v>
      </c>
      <c r="B2173" s="11" t="s">
        <v>433</v>
      </c>
      <c r="C2173" s="11" t="s">
        <v>231</v>
      </c>
      <c r="D2173" s="7" t="s">
        <v>374</v>
      </c>
      <c r="E2173" s="13">
        <v>27.7180032581091</v>
      </c>
      <c r="F2173" s="12">
        <v>0</v>
      </c>
      <c r="G2173" s="13">
        <v>0</v>
      </c>
      <c r="H2173" s="11">
        <v>0</v>
      </c>
      <c r="I2173" s="11">
        <v>0</v>
      </c>
      <c r="J2173" s="11">
        <v>0</v>
      </c>
      <c r="K2173" s="12">
        <v>0</v>
      </c>
      <c r="L2173" s="13">
        <v>0</v>
      </c>
      <c r="M2173" s="11">
        <v>0</v>
      </c>
      <c r="N2173" s="11">
        <v>0</v>
      </c>
      <c r="O2173" s="11">
        <v>0</v>
      </c>
      <c r="P2173" s="12">
        <v>0</v>
      </c>
    </row>
    <row r="2174" spans="1:16" x14ac:dyDescent="0.35">
      <c r="A2174" s="13" t="s">
        <v>231</v>
      </c>
      <c r="B2174" s="11" t="s">
        <v>433</v>
      </c>
      <c r="C2174" s="11" t="s">
        <v>231</v>
      </c>
      <c r="D2174" s="7" t="s">
        <v>59</v>
      </c>
      <c r="E2174" s="13">
        <v>905.36843323707581</v>
      </c>
      <c r="F2174" s="12">
        <v>3</v>
      </c>
      <c r="G2174" s="13">
        <v>0</v>
      </c>
      <c r="H2174" s="11">
        <v>0</v>
      </c>
      <c r="I2174" s="11">
        <v>0</v>
      </c>
      <c r="J2174" s="11">
        <v>135.80526498556139</v>
      </c>
      <c r="K2174" s="12">
        <v>135.80526498556139</v>
      </c>
      <c r="L2174" s="13">
        <v>0</v>
      </c>
      <c r="M2174" s="11">
        <v>0</v>
      </c>
      <c r="N2174" s="11">
        <v>0</v>
      </c>
      <c r="O2174" s="11">
        <v>0</v>
      </c>
      <c r="P2174" s="12">
        <v>0</v>
      </c>
    </row>
    <row r="2175" spans="1:16" x14ac:dyDescent="0.35">
      <c r="A2175" s="13" t="s">
        <v>231</v>
      </c>
      <c r="B2175" s="11" t="s">
        <v>433</v>
      </c>
      <c r="C2175" s="11" t="s">
        <v>231</v>
      </c>
      <c r="D2175" s="7" t="s">
        <v>468</v>
      </c>
      <c r="E2175" s="13">
        <v>4.9790802001953196</v>
      </c>
      <c r="F2175" s="12">
        <v>0</v>
      </c>
      <c r="G2175" s="13">
        <v>0</v>
      </c>
      <c r="H2175" s="11">
        <v>0</v>
      </c>
      <c r="I2175" s="11">
        <v>0</v>
      </c>
      <c r="J2175" s="11">
        <v>0</v>
      </c>
      <c r="K2175" s="12">
        <v>0</v>
      </c>
      <c r="L2175" s="13">
        <v>0</v>
      </c>
      <c r="M2175" s="11">
        <v>0</v>
      </c>
      <c r="N2175" s="11">
        <v>0</v>
      </c>
      <c r="O2175" s="11">
        <v>0</v>
      </c>
      <c r="P2175" s="12">
        <v>0</v>
      </c>
    </row>
    <row r="2176" spans="1:16" x14ac:dyDescent="0.35">
      <c r="A2176" s="13" t="s">
        <v>231</v>
      </c>
      <c r="B2176" s="11" t="s">
        <v>433</v>
      </c>
      <c r="C2176" s="11" t="s">
        <v>231</v>
      </c>
      <c r="D2176" s="7" t="s">
        <v>60</v>
      </c>
      <c r="E2176" s="13">
        <v>4383.7140213251114</v>
      </c>
      <c r="F2176" s="12">
        <v>4</v>
      </c>
      <c r="G2176" s="13">
        <v>561.11539472961431</v>
      </c>
      <c r="H2176" s="11">
        <v>841.67309209442135</v>
      </c>
      <c r="I2176" s="11">
        <v>0</v>
      </c>
      <c r="J2176" s="11">
        <v>0</v>
      </c>
      <c r="K2176" s="12">
        <v>1402.7884868240358</v>
      </c>
      <c r="L2176" s="13">
        <v>0</v>
      </c>
      <c r="M2176" s="11">
        <v>0</v>
      </c>
      <c r="N2176" s="11">
        <v>0</v>
      </c>
      <c r="O2176" s="11">
        <v>0</v>
      </c>
      <c r="P2176" s="12">
        <v>0</v>
      </c>
    </row>
    <row r="2177" spans="1:16" x14ac:dyDescent="0.35">
      <c r="A2177" s="13" t="s">
        <v>231</v>
      </c>
      <c r="B2177" s="11" t="s">
        <v>433</v>
      </c>
      <c r="C2177" s="11" t="s">
        <v>231</v>
      </c>
      <c r="D2177" s="7" t="s">
        <v>110</v>
      </c>
      <c r="E2177" s="13">
        <v>33.485660314559944</v>
      </c>
      <c r="F2177" s="12">
        <v>5</v>
      </c>
      <c r="G2177" s="13">
        <v>5.3577056503295912</v>
      </c>
      <c r="H2177" s="11">
        <v>8.0365584754943864</v>
      </c>
      <c r="I2177" s="11">
        <v>0</v>
      </c>
      <c r="J2177" s="11">
        <v>0</v>
      </c>
      <c r="K2177" s="12">
        <v>13.394264125823977</v>
      </c>
      <c r="L2177" s="13">
        <v>0</v>
      </c>
      <c r="M2177" s="11">
        <v>0</v>
      </c>
      <c r="N2177" s="11">
        <v>0</v>
      </c>
      <c r="O2177" s="11">
        <v>0</v>
      </c>
      <c r="P2177" s="12">
        <v>0</v>
      </c>
    </row>
    <row r="2178" spans="1:16" x14ac:dyDescent="0.35">
      <c r="A2178" s="13" t="s">
        <v>231</v>
      </c>
      <c r="B2178" s="11" t="s">
        <v>433</v>
      </c>
      <c r="C2178" s="11" t="s">
        <v>231</v>
      </c>
      <c r="D2178" s="7" t="s">
        <v>186</v>
      </c>
      <c r="E2178" s="13">
        <v>351.9475715756418</v>
      </c>
      <c r="F2178" s="12">
        <v>4</v>
      </c>
      <c r="G2178" s="13">
        <v>45.049289161682154</v>
      </c>
      <c r="H2178" s="11">
        <v>67.573933742523224</v>
      </c>
      <c r="I2178" s="11">
        <v>0</v>
      </c>
      <c r="J2178" s="11">
        <v>0</v>
      </c>
      <c r="K2178" s="12">
        <v>112.62322290420538</v>
      </c>
      <c r="L2178" s="13">
        <v>0</v>
      </c>
      <c r="M2178" s="11">
        <v>0</v>
      </c>
      <c r="N2178" s="11">
        <v>0</v>
      </c>
      <c r="O2178" s="11">
        <v>0</v>
      </c>
      <c r="P2178" s="12">
        <v>0</v>
      </c>
    </row>
    <row r="2179" spans="1:16" x14ac:dyDescent="0.35">
      <c r="A2179" s="13" t="s">
        <v>231</v>
      </c>
      <c r="B2179" s="11" t="s">
        <v>433</v>
      </c>
      <c r="C2179" s="11" t="s">
        <v>231</v>
      </c>
      <c r="D2179" s="7" t="s">
        <v>469</v>
      </c>
      <c r="E2179" s="13">
        <v>12.88744521141051</v>
      </c>
      <c r="F2179" s="12">
        <v>0</v>
      </c>
      <c r="G2179" s="13">
        <v>0</v>
      </c>
      <c r="H2179" s="11">
        <v>0</v>
      </c>
      <c r="I2179" s="11">
        <v>0</v>
      </c>
      <c r="J2179" s="11">
        <v>0</v>
      </c>
      <c r="K2179" s="12">
        <v>0</v>
      </c>
      <c r="L2179" s="13">
        <v>0</v>
      </c>
      <c r="M2179" s="11">
        <v>0</v>
      </c>
      <c r="N2179" s="11">
        <v>0</v>
      </c>
      <c r="O2179" s="11">
        <v>0</v>
      </c>
      <c r="P2179" s="12">
        <v>0</v>
      </c>
    </row>
    <row r="2180" spans="1:16" x14ac:dyDescent="0.35">
      <c r="A2180" s="13" t="s">
        <v>231</v>
      </c>
      <c r="B2180" s="11" t="s">
        <v>433</v>
      </c>
      <c r="C2180" s="11" t="s">
        <v>231</v>
      </c>
      <c r="D2180" s="7" t="s">
        <v>470</v>
      </c>
      <c r="E2180" s="13">
        <v>8.0358381271362305</v>
      </c>
      <c r="F2180" s="12">
        <v>0</v>
      </c>
      <c r="G2180" s="13">
        <v>0</v>
      </c>
      <c r="H2180" s="11">
        <v>0</v>
      </c>
      <c r="I2180" s="11">
        <v>0</v>
      </c>
      <c r="J2180" s="11">
        <v>0</v>
      </c>
      <c r="K2180" s="12">
        <v>0</v>
      </c>
      <c r="L2180" s="13">
        <v>0</v>
      </c>
      <c r="M2180" s="11">
        <v>0</v>
      </c>
      <c r="N2180" s="11">
        <v>0</v>
      </c>
      <c r="O2180" s="11">
        <v>0</v>
      </c>
      <c r="P2180" s="12">
        <v>0</v>
      </c>
    </row>
    <row r="2181" spans="1:16" x14ac:dyDescent="0.35">
      <c r="A2181" s="13" t="s">
        <v>231</v>
      </c>
      <c r="B2181" s="11" t="s">
        <v>433</v>
      </c>
      <c r="C2181" s="11" t="s">
        <v>231</v>
      </c>
      <c r="D2181" s="7" t="s">
        <v>471</v>
      </c>
      <c r="E2181" s="13">
        <v>18.000573635101318</v>
      </c>
      <c r="F2181" s="12">
        <v>0</v>
      </c>
      <c r="G2181" s="13">
        <v>0</v>
      </c>
      <c r="H2181" s="11">
        <v>0</v>
      </c>
      <c r="I2181" s="11">
        <v>0</v>
      </c>
      <c r="J2181" s="11">
        <v>0</v>
      </c>
      <c r="K2181" s="12">
        <v>0</v>
      </c>
      <c r="L2181" s="13">
        <v>0</v>
      </c>
      <c r="M2181" s="11">
        <v>0</v>
      </c>
      <c r="N2181" s="11">
        <v>0</v>
      </c>
      <c r="O2181" s="11">
        <v>0</v>
      </c>
      <c r="P2181" s="12">
        <v>0</v>
      </c>
    </row>
    <row r="2182" spans="1:16" x14ac:dyDescent="0.35">
      <c r="A2182" s="13" t="s">
        <v>231</v>
      </c>
      <c r="B2182" s="11" t="s">
        <v>433</v>
      </c>
      <c r="C2182" s="11" t="s">
        <v>231</v>
      </c>
      <c r="D2182" s="7" t="s">
        <v>91</v>
      </c>
      <c r="E2182" s="13">
        <v>579.89440321922325</v>
      </c>
      <c r="F2182" s="12">
        <v>10</v>
      </c>
      <c r="G2182" s="13">
        <v>144.97360080480581</v>
      </c>
      <c r="H2182" s="11">
        <v>144.97360080480581</v>
      </c>
      <c r="I2182" s="11">
        <v>144.97360080480581</v>
      </c>
      <c r="J2182" s="11">
        <v>144.97360080480581</v>
      </c>
      <c r="K2182" s="12">
        <v>579.89440321922325</v>
      </c>
      <c r="L2182" s="13">
        <v>0</v>
      </c>
      <c r="M2182" s="11">
        <v>0</v>
      </c>
      <c r="N2182" s="11">
        <v>0</v>
      </c>
      <c r="O2182" s="11">
        <v>0</v>
      </c>
      <c r="P2182" s="12">
        <v>0</v>
      </c>
    </row>
    <row r="2183" spans="1:16" x14ac:dyDescent="0.35">
      <c r="A2183" s="13" t="s">
        <v>231</v>
      </c>
      <c r="B2183" s="11" t="s">
        <v>433</v>
      </c>
      <c r="C2183" s="11" t="s">
        <v>231</v>
      </c>
      <c r="D2183" s="7" t="s">
        <v>92</v>
      </c>
      <c r="E2183" s="13">
        <v>4.3120408058166504</v>
      </c>
      <c r="F2183" s="12">
        <v>4</v>
      </c>
      <c r="G2183" s="13">
        <v>0</v>
      </c>
      <c r="H2183" s="11">
        <v>0</v>
      </c>
      <c r="I2183" s="11">
        <v>0</v>
      </c>
      <c r="J2183" s="11">
        <v>1.7248163223266602</v>
      </c>
      <c r="K2183" s="12">
        <v>1.7248163223266602</v>
      </c>
      <c r="L2183" s="13">
        <v>0</v>
      </c>
      <c r="M2183" s="11">
        <v>0</v>
      </c>
      <c r="N2183" s="11">
        <v>0</v>
      </c>
      <c r="O2183" s="11">
        <v>0.17248163223266602</v>
      </c>
      <c r="P2183" s="12">
        <v>0.17248163223266602</v>
      </c>
    </row>
    <row r="2184" spans="1:16" x14ac:dyDescent="0.35">
      <c r="A2184" s="13" t="s">
        <v>231</v>
      </c>
      <c r="B2184" s="11" t="s">
        <v>433</v>
      </c>
      <c r="C2184" s="11" t="s">
        <v>231</v>
      </c>
      <c r="D2184" s="7" t="s">
        <v>301</v>
      </c>
      <c r="E2184" s="13">
        <v>34.170258045196562</v>
      </c>
      <c r="F2184" s="12">
        <v>0</v>
      </c>
      <c r="G2184" s="13">
        <v>0</v>
      </c>
      <c r="H2184" s="11">
        <v>0</v>
      </c>
      <c r="I2184" s="11">
        <v>0</v>
      </c>
      <c r="J2184" s="11">
        <v>0</v>
      </c>
      <c r="K2184" s="12">
        <v>0</v>
      </c>
      <c r="L2184" s="13">
        <v>0</v>
      </c>
      <c r="M2184" s="11">
        <v>0</v>
      </c>
      <c r="N2184" s="11">
        <v>0</v>
      </c>
      <c r="O2184" s="11">
        <v>0</v>
      </c>
      <c r="P2184" s="12">
        <v>0</v>
      </c>
    </row>
    <row r="2185" spans="1:16" x14ac:dyDescent="0.35">
      <c r="A2185" s="13" t="s">
        <v>231</v>
      </c>
      <c r="B2185" s="11" t="s">
        <v>433</v>
      </c>
      <c r="C2185" s="11" t="s">
        <v>231</v>
      </c>
      <c r="D2185" s="7" t="s">
        <v>472</v>
      </c>
      <c r="E2185" s="13">
        <v>1.4085052013397199</v>
      </c>
      <c r="F2185" s="12">
        <v>0</v>
      </c>
      <c r="G2185" s="13">
        <v>0</v>
      </c>
      <c r="H2185" s="11">
        <v>0</v>
      </c>
      <c r="I2185" s="11">
        <v>0</v>
      </c>
      <c r="J2185" s="11">
        <v>0</v>
      </c>
      <c r="K2185" s="12">
        <v>0</v>
      </c>
      <c r="L2185" s="13">
        <v>0</v>
      </c>
      <c r="M2185" s="11">
        <v>0</v>
      </c>
      <c r="N2185" s="11">
        <v>0</v>
      </c>
      <c r="O2185" s="11">
        <v>0</v>
      </c>
      <c r="P2185" s="12">
        <v>0</v>
      </c>
    </row>
    <row r="2186" spans="1:16" x14ac:dyDescent="0.35">
      <c r="A2186" s="13" t="s">
        <v>231</v>
      </c>
      <c r="B2186" s="11" t="s">
        <v>433</v>
      </c>
      <c r="C2186" s="11" t="s">
        <v>231</v>
      </c>
      <c r="D2186" s="7" t="s">
        <v>62</v>
      </c>
      <c r="E2186" s="13">
        <v>95.888090133667021</v>
      </c>
      <c r="F2186" s="12">
        <v>3.25</v>
      </c>
      <c r="G2186" s="13">
        <v>0</v>
      </c>
      <c r="H2186" s="11">
        <v>0</v>
      </c>
      <c r="I2186" s="11">
        <v>0</v>
      </c>
      <c r="J2186" s="11">
        <v>24.930903434753425</v>
      </c>
      <c r="K2186" s="12">
        <v>24.930903434753425</v>
      </c>
      <c r="L2186" s="13">
        <v>0</v>
      </c>
      <c r="M2186" s="11">
        <v>0</v>
      </c>
      <c r="N2186" s="11">
        <v>0</v>
      </c>
      <c r="O2186" s="11">
        <v>9.3490887880325353</v>
      </c>
      <c r="P2186" s="12">
        <v>9.3490887880325353</v>
      </c>
    </row>
    <row r="2187" spans="1:16" x14ac:dyDescent="0.35">
      <c r="A2187" s="13" t="s">
        <v>231</v>
      </c>
      <c r="B2187" s="11" t="s">
        <v>433</v>
      </c>
      <c r="C2187" s="11" t="s">
        <v>231</v>
      </c>
      <c r="D2187" s="7" t="s">
        <v>302</v>
      </c>
      <c r="E2187" s="13">
        <v>21.838455200195309</v>
      </c>
      <c r="F2187" s="12">
        <v>0</v>
      </c>
      <c r="G2187" s="13">
        <v>0</v>
      </c>
      <c r="H2187" s="11">
        <v>0</v>
      </c>
      <c r="I2187" s="11">
        <v>0</v>
      </c>
      <c r="J2187" s="11">
        <v>0</v>
      </c>
      <c r="K2187" s="12">
        <v>0</v>
      </c>
      <c r="L2187" s="13">
        <v>0</v>
      </c>
      <c r="M2187" s="11">
        <v>0</v>
      </c>
      <c r="N2187" s="11">
        <v>0</v>
      </c>
      <c r="O2187" s="11">
        <v>0</v>
      </c>
      <c r="P2187" s="12">
        <v>0</v>
      </c>
    </row>
    <row r="2188" spans="1:16" x14ac:dyDescent="0.35">
      <c r="A2188" s="13" t="s">
        <v>231</v>
      </c>
      <c r="B2188" s="11" t="s">
        <v>433</v>
      </c>
      <c r="C2188" s="11" t="s">
        <v>231</v>
      </c>
      <c r="D2188" s="7" t="s">
        <v>209</v>
      </c>
      <c r="E2188" s="13">
        <v>28.824196338653572</v>
      </c>
      <c r="F2188" s="12">
        <v>0.4</v>
      </c>
      <c r="G2188" s="13">
        <v>0.57648392677307159</v>
      </c>
      <c r="H2188" s="11">
        <v>0</v>
      </c>
      <c r="I2188" s="11">
        <v>0</v>
      </c>
      <c r="J2188" s="11">
        <v>0</v>
      </c>
      <c r="K2188" s="12">
        <v>0.57648392677307159</v>
      </c>
      <c r="L2188" s="13">
        <v>0</v>
      </c>
      <c r="M2188" s="11">
        <v>0</v>
      </c>
      <c r="N2188" s="11">
        <v>0</v>
      </c>
      <c r="O2188" s="11">
        <v>0</v>
      </c>
      <c r="P2188" s="12">
        <v>0</v>
      </c>
    </row>
    <row r="2189" spans="1:16" x14ac:dyDescent="0.35">
      <c r="A2189" s="13" t="s">
        <v>231</v>
      </c>
      <c r="B2189" s="11" t="s">
        <v>433</v>
      </c>
      <c r="C2189" s="11" t="s">
        <v>231</v>
      </c>
      <c r="D2189" s="7" t="s">
        <v>273</v>
      </c>
      <c r="E2189" s="13">
        <v>17.171220302581798</v>
      </c>
      <c r="F2189" s="12">
        <v>0</v>
      </c>
      <c r="G2189" s="13">
        <v>0</v>
      </c>
      <c r="H2189" s="11">
        <v>0</v>
      </c>
      <c r="I2189" s="11">
        <v>0</v>
      </c>
      <c r="J2189" s="11">
        <v>0</v>
      </c>
      <c r="K2189" s="12">
        <v>0</v>
      </c>
      <c r="L2189" s="13">
        <v>0</v>
      </c>
      <c r="M2189" s="11">
        <v>0</v>
      </c>
      <c r="N2189" s="11">
        <v>0</v>
      </c>
      <c r="O2189" s="11">
        <v>0</v>
      </c>
      <c r="P2189" s="12">
        <v>0</v>
      </c>
    </row>
    <row r="2190" spans="1:16" x14ac:dyDescent="0.35">
      <c r="A2190" s="13" t="s">
        <v>231</v>
      </c>
      <c r="B2190" s="11" t="s">
        <v>433</v>
      </c>
      <c r="C2190" s="11" t="s">
        <v>231</v>
      </c>
      <c r="D2190" s="7" t="s">
        <v>473</v>
      </c>
      <c r="E2190" s="13">
        <v>2.1695780903100972</v>
      </c>
      <c r="F2190" s="12">
        <v>0</v>
      </c>
      <c r="G2190" s="13">
        <v>0</v>
      </c>
      <c r="H2190" s="11">
        <v>0</v>
      </c>
      <c r="I2190" s="11">
        <v>0</v>
      </c>
      <c r="J2190" s="11">
        <v>0</v>
      </c>
      <c r="K2190" s="12">
        <v>0</v>
      </c>
      <c r="L2190" s="13">
        <v>0</v>
      </c>
      <c r="M2190" s="11">
        <v>0</v>
      </c>
      <c r="N2190" s="11">
        <v>0</v>
      </c>
      <c r="O2190" s="11">
        <v>0</v>
      </c>
      <c r="P2190" s="12">
        <v>0</v>
      </c>
    </row>
    <row r="2191" spans="1:16" x14ac:dyDescent="0.35">
      <c r="A2191" s="13" t="s">
        <v>231</v>
      </c>
      <c r="B2191" s="11" t="s">
        <v>433</v>
      </c>
      <c r="C2191" s="11" t="s">
        <v>231</v>
      </c>
      <c r="D2191" s="7" t="s">
        <v>135</v>
      </c>
      <c r="E2191" s="13">
        <v>416.51824834942823</v>
      </c>
      <c r="F2191" s="12">
        <v>0</v>
      </c>
      <c r="G2191" s="13">
        <v>0</v>
      </c>
      <c r="H2191" s="11">
        <v>0</v>
      </c>
      <c r="I2191" s="11">
        <v>0</v>
      </c>
      <c r="J2191" s="11">
        <v>0</v>
      </c>
      <c r="K2191" s="12">
        <v>0</v>
      </c>
      <c r="L2191" s="13">
        <v>0</v>
      </c>
      <c r="M2191" s="11">
        <v>0</v>
      </c>
      <c r="N2191" s="11">
        <v>0</v>
      </c>
      <c r="O2191" s="11">
        <v>0</v>
      </c>
      <c r="P2191" s="12">
        <v>0</v>
      </c>
    </row>
    <row r="2192" spans="1:16" x14ac:dyDescent="0.35">
      <c r="A2192" s="13" t="s">
        <v>231</v>
      </c>
      <c r="B2192" s="11" t="s">
        <v>433</v>
      </c>
      <c r="C2192" s="11" t="s">
        <v>231</v>
      </c>
      <c r="D2192" s="7" t="s">
        <v>351</v>
      </c>
      <c r="E2192" s="13">
        <v>6.8188463449478096</v>
      </c>
      <c r="F2192" s="12">
        <v>0</v>
      </c>
      <c r="G2192" s="13">
        <v>0</v>
      </c>
      <c r="H2192" s="11">
        <v>0</v>
      </c>
      <c r="I2192" s="11">
        <v>0</v>
      </c>
      <c r="J2192" s="11">
        <v>0</v>
      </c>
      <c r="K2192" s="12">
        <v>0</v>
      </c>
      <c r="L2192" s="13">
        <v>0</v>
      </c>
      <c r="M2192" s="11">
        <v>0</v>
      </c>
      <c r="N2192" s="11">
        <v>0</v>
      </c>
      <c r="O2192" s="11">
        <v>0</v>
      </c>
      <c r="P2192" s="12">
        <v>0</v>
      </c>
    </row>
    <row r="2193" spans="1:16" x14ac:dyDescent="0.35">
      <c r="A2193" s="13" t="s">
        <v>231</v>
      </c>
      <c r="B2193" s="11" t="s">
        <v>433</v>
      </c>
      <c r="C2193" s="11" t="s">
        <v>231</v>
      </c>
      <c r="D2193" s="7" t="s">
        <v>303</v>
      </c>
      <c r="E2193" s="13">
        <v>112.66005311906342</v>
      </c>
      <c r="F2193" s="12">
        <v>0</v>
      </c>
      <c r="G2193" s="13">
        <v>0</v>
      </c>
      <c r="H2193" s="11">
        <v>0</v>
      </c>
      <c r="I2193" s="11">
        <v>0</v>
      </c>
      <c r="J2193" s="11">
        <v>0</v>
      </c>
      <c r="K2193" s="12">
        <v>0</v>
      </c>
      <c r="L2193" s="13">
        <v>0</v>
      </c>
      <c r="M2193" s="11">
        <v>0</v>
      </c>
      <c r="N2193" s="11">
        <v>0</v>
      </c>
      <c r="O2193" s="11">
        <v>0</v>
      </c>
      <c r="P2193" s="12">
        <v>0</v>
      </c>
    </row>
    <row r="2194" spans="1:16" x14ac:dyDescent="0.35">
      <c r="A2194" s="13" t="s">
        <v>231</v>
      </c>
      <c r="B2194" s="11" t="s">
        <v>433</v>
      </c>
      <c r="C2194" s="11" t="s">
        <v>231</v>
      </c>
      <c r="D2194" s="7" t="s">
        <v>344</v>
      </c>
      <c r="E2194" s="13">
        <v>7.7479122877121007</v>
      </c>
      <c r="F2194" s="12">
        <v>0</v>
      </c>
      <c r="G2194" s="13">
        <v>0</v>
      </c>
      <c r="H2194" s="11">
        <v>0</v>
      </c>
      <c r="I2194" s="11">
        <v>0</v>
      </c>
      <c r="J2194" s="11">
        <v>0</v>
      </c>
      <c r="K2194" s="12">
        <v>0</v>
      </c>
      <c r="L2194" s="13">
        <v>0</v>
      </c>
      <c r="M2194" s="11">
        <v>0</v>
      </c>
      <c r="N2194" s="11">
        <v>0</v>
      </c>
      <c r="O2194" s="11">
        <v>0</v>
      </c>
      <c r="P2194" s="12">
        <v>0</v>
      </c>
    </row>
    <row r="2195" spans="1:16" x14ac:dyDescent="0.35">
      <c r="A2195" s="13" t="s">
        <v>231</v>
      </c>
      <c r="B2195" s="11" t="s">
        <v>433</v>
      </c>
      <c r="C2195" s="11" t="s">
        <v>231</v>
      </c>
      <c r="D2195" s="7" t="s">
        <v>376</v>
      </c>
      <c r="E2195" s="13">
        <v>26.259563356637969</v>
      </c>
      <c r="F2195" s="12">
        <v>0</v>
      </c>
      <c r="G2195" s="13">
        <v>0</v>
      </c>
      <c r="H2195" s="11">
        <v>0</v>
      </c>
      <c r="I2195" s="11">
        <v>0</v>
      </c>
      <c r="J2195" s="11">
        <v>0</v>
      </c>
      <c r="K2195" s="12">
        <v>0</v>
      </c>
      <c r="L2195" s="13">
        <v>0</v>
      </c>
      <c r="M2195" s="11">
        <v>0</v>
      </c>
      <c r="N2195" s="11">
        <v>0</v>
      </c>
      <c r="O2195" s="11">
        <v>0</v>
      </c>
      <c r="P2195" s="12">
        <v>0</v>
      </c>
    </row>
    <row r="2196" spans="1:16" x14ac:dyDescent="0.35">
      <c r="A2196" s="13" t="s">
        <v>231</v>
      </c>
      <c r="B2196" s="11" t="s">
        <v>433</v>
      </c>
      <c r="C2196" s="11" t="s">
        <v>231</v>
      </c>
      <c r="D2196" s="7" t="s">
        <v>377</v>
      </c>
      <c r="E2196" s="13">
        <v>13.92773151397704</v>
      </c>
      <c r="F2196" s="12">
        <v>0</v>
      </c>
      <c r="G2196" s="13">
        <v>0</v>
      </c>
      <c r="H2196" s="11">
        <v>0</v>
      </c>
      <c r="I2196" s="11">
        <v>0</v>
      </c>
      <c r="J2196" s="11">
        <v>0</v>
      </c>
      <c r="K2196" s="12">
        <v>0</v>
      </c>
      <c r="L2196" s="13">
        <v>0</v>
      </c>
      <c r="M2196" s="11">
        <v>0</v>
      </c>
      <c r="N2196" s="11">
        <v>0</v>
      </c>
      <c r="O2196" s="11">
        <v>0</v>
      </c>
      <c r="P2196" s="12">
        <v>0</v>
      </c>
    </row>
    <row r="2197" spans="1:16" x14ac:dyDescent="0.35">
      <c r="A2197" s="13" t="s">
        <v>231</v>
      </c>
      <c r="B2197" s="11" t="s">
        <v>433</v>
      </c>
      <c r="C2197" s="11" t="s">
        <v>231</v>
      </c>
      <c r="D2197" s="7" t="s">
        <v>305</v>
      </c>
      <c r="E2197" s="13">
        <v>105.66743868589403</v>
      </c>
      <c r="F2197" s="12">
        <v>0</v>
      </c>
      <c r="G2197" s="13">
        <v>0</v>
      </c>
      <c r="H2197" s="11">
        <v>0</v>
      </c>
      <c r="I2197" s="11">
        <v>0</v>
      </c>
      <c r="J2197" s="11">
        <v>0</v>
      </c>
      <c r="K2197" s="12">
        <v>0</v>
      </c>
      <c r="L2197" s="13">
        <v>0</v>
      </c>
      <c r="M2197" s="11">
        <v>0</v>
      </c>
      <c r="N2197" s="11">
        <v>0</v>
      </c>
      <c r="O2197" s="11">
        <v>0</v>
      </c>
      <c r="P2197" s="12">
        <v>0</v>
      </c>
    </row>
    <row r="2198" spans="1:16" x14ac:dyDescent="0.35">
      <c r="A2198" s="13" t="s">
        <v>231</v>
      </c>
      <c r="B2198" s="11" t="s">
        <v>433</v>
      </c>
      <c r="C2198" s="11" t="s">
        <v>231</v>
      </c>
      <c r="D2198" s="7" t="s">
        <v>136</v>
      </c>
      <c r="E2198" s="13">
        <v>71.029736936092377</v>
      </c>
      <c r="F2198" s="12">
        <v>0</v>
      </c>
      <c r="G2198" s="13">
        <v>0</v>
      </c>
      <c r="H2198" s="11">
        <v>0</v>
      </c>
      <c r="I2198" s="11">
        <v>0</v>
      </c>
      <c r="J2198" s="11">
        <v>0</v>
      </c>
      <c r="K2198" s="12">
        <v>0</v>
      </c>
      <c r="L2198" s="13">
        <v>0</v>
      </c>
      <c r="M2198" s="11">
        <v>0</v>
      </c>
      <c r="N2198" s="11">
        <v>0</v>
      </c>
      <c r="O2198" s="11">
        <v>0</v>
      </c>
      <c r="P2198" s="12">
        <v>0</v>
      </c>
    </row>
    <row r="2199" spans="1:16" x14ac:dyDescent="0.35">
      <c r="A2199" s="13" t="s">
        <v>231</v>
      </c>
      <c r="B2199" s="11" t="s">
        <v>433</v>
      </c>
      <c r="C2199" s="11" t="s">
        <v>231</v>
      </c>
      <c r="D2199" s="7" t="s">
        <v>227</v>
      </c>
      <c r="E2199" s="13">
        <v>113.51932552456856</v>
      </c>
      <c r="F2199" s="12">
        <v>0</v>
      </c>
      <c r="G2199" s="13">
        <v>0</v>
      </c>
      <c r="H2199" s="11">
        <v>0</v>
      </c>
      <c r="I2199" s="11">
        <v>0</v>
      </c>
      <c r="J2199" s="11">
        <v>0</v>
      </c>
      <c r="K2199" s="12">
        <v>0</v>
      </c>
      <c r="L2199" s="13">
        <v>0</v>
      </c>
      <c r="M2199" s="11">
        <v>0</v>
      </c>
      <c r="N2199" s="11">
        <v>0</v>
      </c>
      <c r="O2199" s="11">
        <v>0</v>
      </c>
      <c r="P2199" s="12">
        <v>0</v>
      </c>
    </row>
    <row r="2200" spans="1:16" x14ac:dyDescent="0.35">
      <c r="A2200" s="13" t="s">
        <v>231</v>
      </c>
      <c r="B2200" s="11" t="s">
        <v>433</v>
      </c>
      <c r="C2200" s="11" t="s">
        <v>231</v>
      </c>
      <c r="D2200" s="7" t="s">
        <v>137</v>
      </c>
      <c r="E2200" s="13">
        <v>8.8630900382995605</v>
      </c>
      <c r="F2200" s="12">
        <v>0</v>
      </c>
      <c r="G2200" s="13">
        <v>0</v>
      </c>
      <c r="H2200" s="11">
        <v>0</v>
      </c>
      <c r="I2200" s="11">
        <v>0</v>
      </c>
      <c r="J2200" s="11">
        <v>0</v>
      </c>
      <c r="K2200" s="12">
        <v>0</v>
      </c>
      <c r="L2200" s="13">
        <v>0</v>
      </c>
      <c r="M2200" s="11">
        <v>0</v>
      </c>
      <c r="N2200" s="11">
        <v>0</v>
      </c>
      <c r="O2200" s="11">
        <v>0</v>
      </c>
      <c r="P2200" s="12">
        <v>0</v>
      </c>
    </row>
    <row r="2201" spans="1:16" x14ac:dyDescent="0.35">
      <c r="A2201" s="13" t="s">
        <v>231</v>
      </c>
      <c r="B2201" s="11" t="s">
        <v>433</v>
      </c>
      <c r="C2201" s="11" t="s">
        <v>231</v>
      </c>
      <c r="D2201" s="7" t="s">
        <v>138</v>
      </c>
      <c r="E2201" s="13">
        <v>20.995089769363407</v>
      </c>
      <c r="F2201" s="12">
        <v>0</v>
      </c>
      <c r="G2201" s="13">
        <v>0</v>
      </c>
      <c r="H2201" s="11">
        <v>0</v>
      </c>
      <c r="I2201" s="11">
        <v>0</v>
      </c>
      <c r="J2201" s="11">
        <v>0</v>
      </c>
      <c r="K2201" s="12">
        <v>0</v>
      </c>
      <c r="L2201" s="13">
        <v>0</v>
      </c>
      <c r="M2201" s="11">
        <v>0</v>
      </c>
      <c r="N2201" s="11">
        <v>0</v>
      </c>
      <c r="O2201" s="11">
        <v>0</v>
      </c>
      <c r="P2201" s="12">
        <v>0</v>
      </c>
    </row>
    <row r="2202" spans="1:16" x14ac:dyDescent="0.35">
      <c r="A2202" s="13" t="s">
        <v>231</v>
      </c>
      <c r="B2202" s="11" t="s">
        <v>433</v>
      </c>
      <c r="C2202" s="11" t="s">
        <v>231</v>
      </c>
      <c r="D2202" s="7" t="s">
        <v>474</v>
      </c>
      <c r="E2202" s="13">
        <v>1.6988009214401201</v>
      </c>
      <c r="F2202" s="12">
        <v>0</v>
      </c>
      <c r="G2202" s="13">
        <v>0</v>
      </c>
      <c r="H2202" s="11">
        <v>0</v>
      </c>
      <c r="I2202" s="11">
        <v>0</v>
      </c>
      <c r="J2202" s="11">
        <v>0</v>
      </c>
      <c r="K2202" s="12">
        <v>0</v>
      </c>
      <c r="L2202" s="13">
        <v>0</v>
      </c>
      <c r="M2202" s="11">
        <v>0</v>
      </c>
      <c r="N2202" s="11">
        <v>0</v>
      </c>
      <c r="O2202" s="11">
        <v>0</v>
      </c>
      <c r="P2202" s="12">
        <v>0</v>
      </c>
    </row>
    <row r="2203" spans="1:16" x14ac:dyDescent="0.35">
      <c r="A2203" s="13" t="s">
        <v>231</v>
      </c>
      <c r="B2203" s="11" t="s">
        <v>433</v>
      </c>
      <c r="C2203" s="11" t="s">
        <v>231</v>
      </c>
      <c r="D2203" s="7" t="s">
        <v>251</v>
      </c>
      <c r="E2203" s="13">
        <v>12.973346590995789</v>
      </c>
      <c r="F2203" s="12">
        <v>0</v>
      </c>
      <c r="G2203" s="13">
        <v>0</v>
      </c>
      <c r="H2203" s="11">
        <v>0</v>
      </c>
      <c r="I2203" s="11">
        <v>0</v>
      </c>
      <c r="J2203" s="11">
        <v>0</v>
      </c>
      <c r="K2203" s="12">
        <v>0</v>
      </c>
      <c r="L2203" s="13">
        <v>0</v>
      </c>
      <c r="M2203" s="11">
        <v>0</v>
      </c>
      <c r="N2203" s="11">
        <v>0</v>
      </c>
      <c r="O2203" s="11">
        <v>0</v>
      </c>
      <c r="P2203" s="12">
        <v>0</v>
      </c>
    </row>
    <row r="2204" spans="1:16" x14ac:dyDescent="0.35">
      <c r="A2204" s="13" t="s">
        <v>231</v>
      </c>
      <c r="B2204" s="11" t="s">
        <v>433</v>
      </c>
      <c r="C2204" s="11" t="s">
        <v>231</v>
      </c>
      <c r="D2204" s="7" t="s">
        <v>176</v>
      </c>
      <c r="E2204" s="13">
        <v>128.11824828386307</v>
      </c>
      <c r="F2204" s="12">
        <v>0</v>
      </c>
      <c r="G2204" s="13">
        <v>0</v>
      </c>
      <c r="H2204" s="11">
        <v>0</v>
      </c>
      <c r="I2204" s="11">
        <v>0</v>
      </c>
      <c r="J2204" s="11">
        <v>0</v>
      </c>
      <c r="K2204" s="12">
        <v>0</v>
      </c>
      <c r="L2204" s="13">
        <v>0</v>
      </c>
      <c r="M2204" s="11">
        <v>0</v>
      </c>
      <c r="N2204" s="11">
        <v>0</v>
      </c>
      <c r="O2204" s="11">
        <v>0</v>
      </c>
      <c r="P2204" s="12">
        <v>0</v>
      </c>
    </row>
    <row r="2205" spans="1:16" x14ac:dyDescent="0.35">
      <c r="A2205" s="13" t="s">
        <v>231</v>
      </c>
      <c r="B2205" s="11" t="s">
        <v>433</v>
      </c>
      <c r="C2205" s="11" t="s">
        <v>231</v>
      </c>
      <c r="D2205" s="7" t="s">
        <v>228</v>
      </c>
      <c r="E2205" s="13">
        <v>46.819310992956176</v>
      </c>
      <c r="F2205" s="12">
        <v>0</v>
      </c>
      <c r="G2205" s="13">
        <v>0</v>
      </c>
      <c r="H2205" s="11">
        <v>0</v>
      </c>
      <c r="I2205" s="11">
        <v>0</v>
      </c>
      <c r="J2205" s="11">
        <v>0</v>
      </c>
      <c r="K2205" s="12">
        <v>0</v>
      </c>
      <c r="L2205" s="13">
        <v>0</v>
      </c>
      <c r="M2205" s="11">
        <v>0</v>
      </c>
      <c r="N2205" s="11">
        <v>0</v>
      </c>
      <c r="O2205" s="11">
        <v>0</v>
      </c>
      <c r="P2205" s="12">
        <v>0</v>
      </c>
    </row>
    <row r="2206" spans="1:16" x14ac:dyDescent="0.35">
      <c r="A2206" s="13" t="s">
        <v>231</v>
      </c>
      <c r="B2206" s="11" t="s">
        <v>433</v>
      </c>
      <c r="C2206" s="11" t="s">
        <v>231</v>
      </c>
      <c r="D2206" s="7" t="s">
        <v>215</v>
      </c>
      <c r="E2206" s="13">
        <v>68.248003482818632</v>
      </c>
      <c r="F2206" s="12">
        <v>0</v>
      </c>
      <c r="G2206" s="13">
        <v>0</v>
      </c>
      <c r="H2206" s="11">
        <v>0</v>
      </c>
      <c r="I2206" s="11">
        <v>0</v>
      </c>
      <c r="J2206" s="11">
        <v>0</v>
      </c>
      <c r="K2206" s="12">
        <v>0</v>
      </c>
      <c r="L2206" s="13">
        <v>0</v>
      </c>
      <c r="M2206" s="11">
        <v>0</v>
      </c>
      <c r="N2206" s="11">
        <v>0</v>
      </c>
      <c r="O2206" s="11">
        <v>0</v>
      </c>
      <c r="P2206" s="12">
        <v>0</v>
      </c>
    </row>
    <row r="2207" spans="1:16" x14ac:dyDescent="0.35">
      <c r="A2207" s="13" t="s">
        <v>231</v>
      </c>
      <c r="B2207" s="11" t="s">
        <v>433</v>
      </c>
      <c r="C2207" s="11" t="s">
        <v>231</v>
      </c>
      <c r="D2207" s="7" t="s">
        <v>378</v>
      </c>
      <c r="E2207" s="13">
        <v>11.465534448623661</v>
      </c>
      <c r="F2207" s="12">
        <v>0</v>
      </c>
      <c r="G2207" s="13">
        <v>0</v>
      </c>
      <c r="H2207" s="11">
        <v>0</v>
      </c>
      <c r="I2207" s="11">
        <v>0</v>
      </c>
      <c r="J2207" s="11">
        <v>0</v>
      </c>
      <c r="K2207" s="12">
        <v>0</v>
      </c>
      <c r="L2207" s="13">
        <v>0</v>
      </c>
      <c r="M2207" s="11">
        <v>0</v>
      </c>
      <c r="N2207" s="11">
        <v>0</v>
      </c>
      <c r="O2207" s="11">
        <v>0</v>
      </c>
      <c r="P2207" s="12">
        <v>0</v>
      </c>
    </row>
    <row r="2208" spans="1:16" x14ac:dyDescent="0.35">
      <c r="A2208" s="13" t="s">
        <v>231</v>
      </c>
      <c r="B2208" s="11" t="s">
        <v>433</v>
      </c>
      <c r="C2208" s="11" t="s">
        <v>231</v>
      </c>
      <c r="D2208" s="7" t="s">
        <v>93</v>
      </c>
      <c r="E2208" s="13">
        <v>59.595710515975938</v>
      </c>
      <c r="F2208" s="12">
        <v>0</v>
      </c>
      <c r="G2208" s="13">
        <v>0</v>
      </c>
      <c r="H2208" s="11">
        <v>0</v>
      </c>
      <c r="I2208" s="11">
        <v>0</v>
      </c>
      <c r="J2208" s="11">
        <v>0</v>
      </c>
      <c r="K2208" s="12">
        <v>0</v>
      </c>
      <c r="L2208" s="13">
        <v>0</v>
      </c>
      <c r="M2208" s="11">
        <v>0</v>
      </c>
      <c r="N2208" s="11">
        <v>0</v>
      </c>
      <c r="O2208" s="11">
        <v>0</v>
      </c>
      <c r="P2208" s="12">
        <v>0</v>
      </c>
    </row>
    <row r="2209" spans="1:16" x14ac:dyDescent="0.35">
      <c r="A2209" s="13" t="s">
        <v>231</v>
      </c>
      <c r="B2209" s="11" t="s">
        <v>433</v>
      </c>
      <c r="C2209" s="11" t="s">
        <v>231</v>
      </c>
      <c r="D2209" s="7" t="s">
        <v>64</v>
      </c>
      <c r="E2209" s="13">
        <v>49.200827181339271</v>
      </c>
      <c r="F2209" s="12">
        <v>0</v>
      </c>
      <c r="G2209" s="13">
        <v>0</v>
      </c>
      <c r="H2209" s="11">
        <v>0</v>
      </c>
      <c r="I2209" s="11">
        <v>0</v>
      </c>
      <c r="J2209" s="11">
        <v>0</v>
      </c>
      <c r="K2209" s="12">
        <v>0</v>
      </c>
      <c r="L2209" s="13">
        <v>0</v>
      </c>
      <c r="M2209" s="11">
        <v>0</v>
      </c>
      <c r="N2209" s="11">
        <v>0</v>
      </c>
      <c r="O2209" s="11">
        <v>0</v>
      </c>
      <c r="P2209" s="12">
        <v>0</v>
      </c>
    </row>
    <row r="2210" spans="1:16" x14ac:dyDescent="0.35">
      <c r="A2210" s="13" t="s">
        <v>231</v>
      </c>
      <c r="B2210" s="11" t="s">
        <v>433</v>
      </c>
      <c r="C2210" s="11" t="s">
        <v>231</v>
      </c>
      <c r="D2210" s="7" t="s">
        <v>307</v>
      </c>
      <c r="E2210" s="13">
        <v>43.481330245733247</v>
      </c>
      <c r="F2210" s="12">
        <v>0</v>
      </c>
      <c r="G2210" s="13">
        <v>0</v>
      </c>
      <c r="H2210" s="11">
        <v>0</v>
      </c>
      <c r="I2210" s="11">
        <v>0</v>
      </c>
      <c r="J2210" s="11">
        <v>0</v>
      </c>
      <c r="K2210" s="12">
        <v>0</v>
      </c>
      <c r="L2210" s="13">
        <v>0</v>
      </c>
      <c r="M2210" s="11">
        <v>0</v>
      </c>
      <c r="N2210" s="11">
        <v>0</v>
      </c>
      <c r="O2210" s="11">
        <v>0</v>
      </c>
      <c r="P2210" s="12">
        <v>0</v>
      </c>
    </row>
    <row r="2211" spans="1:16" x14ac:dyDescent="0.35">
      <c r="A2211" s="13" t="s">
        <v>231</v>
      </c>
      <c r="B2211" s="11" t="s">
        <v>433</v>
      </c>
      <c r="C2211" s="11" t="s">
        <v>231</v>
      </c>
      <c r="D2211" s="7" t="s">
        <v>140</v>
      </c>
      <c r="E2211" s="13">
        <v>166.95921480655676</v>
      </c>
      <c r="F2211" s="12">
        <v>0</v>
      </c>
      <c r="G2211" s="13">
        <v>0</v>
      </c>
      <c r="H2211" s="11">
        <v>0</v>
      </c>
      <c r="I2211" s="11">
        <v>0</v>
      </c>
      <c r="J2211" s="11">
        <v>0</v>
      </c>
      <c r="K2211" s="12">
        <v>0</v>
      </c>
      <c r="L2211" s="13">
        <v>0</v>
      </c>
      <c r="M2211" s="11">
        <v>0</v>
      </c>
      <c r="N2211" s="11">
        <v>0</v>
      </c>
      <c r="O2211" s="11">
        <v>0</v>
      </c>
      <c r="P2211" s="12">
        <v>0</v>
      </c>
    </row>
    <row r="2212" spans="1:16" x14ac:dyDescent="0.35">
      <c r="A2212" s="13" t="s">
        <v>231</v>
      </c>
      <c r="B2212" s="11" t="s">
        <v>433</v>
      </c>
      <c r="C2212" s="11" t="s">
        <v>231</v>
      </c>
      <c r="D2212" s="7" t="s">
        <v>252</v>
      </c>
      <c r="E2212" s="13">
        <v>355.96628329157835</v>
      </c>
      <c r="F2212" s="12">
        <v>0</v>
      </c>
      <c r="G2212" s="13">
        <v>0</v>
      </c>
      <c r="H2212" s="11">
        <v>0</v>
      </c>
      <c r="I2212" s="11">
        <v>0</v>
      </c>
      <c r="J2212" s="11">
        <v>0</v>
      </c>
      <c r="K2212" s="12">
        <v>0</v>
      </c>
      <c r="L2212" s="13">
        <v>0</v>
      </c>
      <c r="M2212" s="11">
        <v>0</v>
      </c>
      <c r="N2212" s="11">
        <v>0</v>
      </c>
      <c r="O2212" s="11">
        <v>0</v>
      </c>
      <c r="P2212" s="12">
        <v>0</v>
      </c>
    </row>
    <row r="2213" spans="1:16" x14ac:dyDescent="0.35">
      <c r="A2213" s="13" t="s">
        <v>231</v>
      </c>
      <c r="B2213" s="11" t="s">
        <v>433</v>
      </c>
      <c r="C2213" s="11" t="s">
        <v>231</v>
      </c>
      <c r="D2213" s="7" t="s">
        <v>142</v>
      </c>
      <c r="E2213" s="13">
        <v>1252.0816172957423</v>
      </c>
      <c r="F2213" s="12">
        <v>4</v>
      </c>
      <c r="G2213" s="13">
        <v>160.26644701385501</v>
      </c>
      <c r="H2213" s="11">
        <v>240.39967052078251</v>
      </c>
      <c r="I2213" s="11">
        <v>0</v>
      </c>
      <c r="J2213" s="11">
        <v>0</v>
      </c>
      <c r="K2213" s="12">
        <v>400.66611753463752</v>
      </c>
      <c r="L2213" s="13">
        <v>0</v>
      </c>
      <c r="M2213" s="11">
        <v>0</v>
      </c>
      <c r="N2213" s="11">
        <v>0</v>
      </c>
      <c r="O2213" s="11">
        <v>0</v>
      </c>
      <c r="P2213" s="12">
        <v>0</v>
      </c>
    </row>
    <row r="2214" spans="1:16" x14ac:dyDescent="0.35">
      <c r="A2214" s="13" t="s">
        <v>231</v>
      </c>
      <c r="B2214" s="11" t="s">
        <v>433</v>
      </c>
      <c r="C2214" s="11" t="s">
        <v>231</v>
      </c>
      <c r="D2214" s="7" t="s">
        <v>475</v>
      </c>
      <c r="E2214" s="13">
        <v>0.68539243936538696</v>
      </c>
      <c r="F2214" s="12">
        <v>0</v>
      </c>
      <c r="G2214" s="13">
        <v>0</v>
      </c>
      <c r="H2214" s="11">
        <v>0</v>
      </c>
      <c r="I2214" s="11">
        <v>0</v>
      </c>
      <c r="J2214" s="11">
        <v>0</v>
      </c>
      <c r="K2214" s="12">
        <v>0</v>
      </c>
      <c r="L2214" s="13">
        <v>0</v>
      </c>
      <c r="M2214" s="11">
        <v>0</v>
      </c>
      <c r="N2214" s="11">
        <v>0</v>
      </c>
      <c r="O2214" s="11">
        <v>0</v>
      </c>
      <c r="P2214" s="12">
        <v>0</v>
      </c>
    </row>
    <row r="2215" spans="1:16" x14ac:dyDescent="0.35">
      <c r="A2215" s="13" t="s">
        <v>231</v>
      </c>
      <c r="B2215" s="11" t="s">
        <v>433</v>
      </c>
      <c r="C2215" s="11" t="s">
        <v>231</v>
      </c>
      <c r="D2215" s="7" t="s">
        <v>308</v>
      </c>
      <c r="E2215" s="13">
        <v>38.25180384516716</v>
      </c>
      <c r="F2215" s="12">
        <v>0</v>
      </c>
      <c r="G2215" s="13">
        <v>0</v>
      </c>
      <c r="H2215" s="11">
        <v>0</v>
      </c>
      <c r="I2215" s="11">
        <v>0</v>
      </c>
      <c r="J2215" s="11">
        <v>0</v>
      </c>
      <c r="K2215" s="12">
        <v>0</v>
      </c>
      <c r="L2215" s="13">
        <v>0</v>
      </c>
      <c r="M2215" s="11">
        <v>0</v>
      </c>
      <c r="N2215" s="11">
        <v>0</v>
      </c>
      <c r="O2215" s="11">
        <v>0</v>
      </c>
      <c r="P2215" s="12">
        <v>0</v>
      </c>
    </row>
    <row r="2216" spans="1:16" x14ac:dyDescent="0.35">
      <c r="A2216" s="13" t="s">
        <v>231</v>
      </c>
      <c r="B2216" s="11" t="s">
        <v>433</v>
      </c>
      <c r="C2216" s="11" t="s">
        <v>231</v>
      </c>
      <c r="D2216" s="7" t="s">
        <v>379</v>
      </c>
      <c r="E2216" s="13">
        <v>11.16947221755982</v>
      </c>
      <c r="F2216" s="12">
        <v>0</v>
      </c>
      <c r="G2216" s="13">
        <v>0</v>
      </c>
      <c r="H2216" s="11">
        <v>0</v>
      </c>
      <c r="I2216" s="11">
        <v>0</v>
      </c>
      <c r="J2216" s="11">
        <v>0</v>
      </c>
      <c r="K2216" s="12">
        <v>0</v>
      </c>
      <c r="L2216" s="13">
        <v>0</v>
      </c>
      <c r="M2216" s="11">
        <v>0</v>
      </c>
      <c r="N2216" s="11">
        <v>0</v>
      </c>
      <c r="O2216" s="11">
        <v>0</v>
      </c>
      <c r="P2216" s="12">
        <v>0</v>
      </c>
    </row>
    <row r="2217" spans="1:16" x14ac:dyDescent="0.35">
      <c r="A2217" s="13" t="s">
        <v>231</v>
      </c>
      <c r="B2217" s="11" t="s">
        <v>433</v>
      </c>
      <c r="C2217" s="11" t="s">
        <v>231</v>
      </c>
      <c r="D2217" s="7" t="s">
        <v>380</v>
      </c>
      <c r="E2217" s="13">
        <v>4.0843853950500497</v>
      </c>
      <c r="F2217" s="12">
        <v>0</v>
      </c>
      <c r="G2217" s="13">
        <v>0</v>
      </c>
      <c r="H2217" s="11">
        <v>0</v>
      </c>
      <c r="I2217" s="11">
        <v>0</v>
      </c>
      <c r="J2217" s="11">
        <v>0</v>
      </c>
      <c r="K2217" s="12">
        <v>0</v>
      </c>
      <c r="L2217" s="13">
        <v>0</v>
      </c>
      <c r="M2217" s="11">
        <v>0</v>
      </c>
      <c r="N2217" s="11">
        <v>0</v>
      </c>
      <c r="O2217" s="11">
        <v>0</v>
      </c>
      <c r="P2217" s="12">
        <v>0</v>
      </c>
    </row>
    <row r="2218" spans="1:16" x14ac:dyDescent="0.35">
      <c r="A2218" s="13" t="s">
        <v>231</v>
      </c>
      <c r="B2218" s="11" t="s">
        <v>433</v>
      </c>
      <c r="C2218" s="11" t="s">
        <v>231</v>
      </c>
      <c r="D2218" s="7" t="s">
        <v>476</v>
      </c>
      <c r="E2218" s="13">
        <v>15.005795240402218</v>
      </c>
      <c r="F2218" s="12">
        <v>0</v>
      </c>
      <c r="G2218" s="13">
        <v>0</v>
      </c>
      <c r="H2218" s="11">
        <v>0</v>
      </c>
      <c r="I2218" s="11">
        <v>0</v>
      </c>
      <c r="J2218" s="11">
        <v>0</v>
      </c>
      <c r="K2218" s="12">
        <v>0</v>
      </c>
      <c r="L2218" s="13">
        <v>0</v>
      </c>
      <c r="M2218" s="11">
        <v>0</v>
      </c>
      <c r="N2218" s="11">
        <v>0</v>
      </c>
      <c r="O2218" s="11">
        <v>0</v>
      </c>
      <c r="P2218" s="12">
        <v>0</v>
      </c>
    </row>
    <row r="2219" spans="1:16" x14ac:dyDescent="0.35">
      <c r="A2219" s="13" t="s">
        <v>231</v>
      </c>
      <c r="B2219" s="11" t="s">
        <v>433</v>
      </c>
      <c r="C2219" s="11" t="s">
        <v>231</v>
      </c>
      <c r="D2219" s="7" t="s">
        <v>112</v>
      </c>
      <c r="E2219" s="13">
        <v>1144.0350100100043</v>
      </c>
      <c r="F2219" s="12">
        <v>4.5</v>
      </c>
      <c r="G2219" s="13">
        <v>102.96315090090042</v>
      </c>
      <c r="H2219" s="11">
        <v>154.4447263513506</v>
      </c>
      <c r="I2219" s="11">
        <v>0</v>
      </c>
      <c r="J2219" s="11">
        <v>0</v>
      </c>
      <c r="K2219" s="12">
        <v>257.40787725225101</v>
      </c>
      <c r="L2219" s="13">
        <v>0</v>
      </c>
      <c r="M2219" s="11">
        <v>0</v>
      </c>
      <c r="N2219" s="11">
        <v>0</v>
      </c>
      <c r="O2219" s="11">
        <v>0</v>
      </c>
      <c r="P2219" s="12">
        <v>0</v>
      </c>
    </row>
    <row r="2220" spans="1:16" x14ac:dyDescent="0.35">
      <c r="A2220" s="13" t="s">
        <v>231</v>
      </c>
      <c r="B2220" s="11" t="s">
        <v>433</v>
      </c>
      <c r="C2220" s="11" t="s">
        <v>231</v>
      </c>
      <c r="D2220" s="7" t="s">
        <v>310</v>
      </c>
      <c r="E2220" s="13">
        <v>2.9953391551971498</v>
      </c>
      <c r="F2220" s="12">
        <v>0</v>
      </c>
      <c r="G2220" s="13">
        <v>0</v>
      </c>
      <c r="H2220" s="11">
        <v>0</v>
      </c>
      <c r="I2220" s="11">
        <v>0</v>
      </c>
      <c r="J2220" s="11">
        <v>0</v>
      </c>
      <c r="K2220" s="12">
        <v>0</v>
      </c>
      <c r="L2220" s="13">
        <v>0</v>
      </c>
      <c r="M2220" s="11">
        <v>0</v>
      </c>
      <c r="N2220" s="11">
        <v>0</v>
      </c>
      <c r="O2220" s="11">
        <v>0</v>
      </c>
      <c r="P2220" s="12">
        <v>0</v>
      </c>
    </row>
    <row r="2221" spans="1:16" x14ac:dyDescent="0.35">
      <c r="A2221" s="13" t="s">
        <v>231</v>
      </c>
      <c r="B2221" s="11" t="s">
        <v>433</v>
      </c>
      <c r="C2221" s="11" t="s">
        <v>231</v>
      </c>
      <c r="D2221" s="7" t="s">
        <v>381</v>
      </c>
      <c r="E2221" s="13">
        <v>6.5388722419738796</v>
      </c>
      <c r="F2221" s="12">
        <v>0</v>
      </c>
      <c r="G2221" s="13">
        <v>0</v>
      </c>
      <c r="H2221" s="11">
        <v>0</v>
      </c>
      <c r="I2221" s="11">
        <v>0</v>
      </c>
      <c r="J2221" s="11">
        <v>0</v>
      </c>
      <c r="K2221" s="12">
        <v>0</v>
      </c>
      <c r="L2221" s="13">
        <v>0</v>
      </c>
      <c r="M2221" s="11">
        <v>0</v>
      </c>
      <c r="N2221" s="11">
        <v>0</v>
      </c>
      <c r="O2221" s="11">
        <v>0</v>
      </c>
      <c r="P2221" s="12">
        <v>0</v>
      </c>
    </row>
    <row r="2222" spans="1:16" x14ac:dyDescent="0.35">
      <c r="A2222" s="13" t="s">
        <v>231</v>
      </c>
      <c r="B2222" s="11" t="s">
        <v>433</v>
      </c>
      <c r="C2222" s="11" t="s">
        <v>231</v>
      </c>
      <c r="D2222" s="7" t="s">
        <v>382</v>
      </c>
      <c r="E2222" s="13">
        <v>3.5831243991851802</v>
      </c>
      <c r="F2222" s="12">
        <v>0</v>
      </c>
      <c r="G2222" s="13">
        <v>0</v>
      </c>
      <c r="H2222" s="11">
        <v>0</v>
      </c>
      <c r="I2222" s="11">
        <v>0</v>
      </c>
      <c r="J2222" s="11">
        <v>0</v>
      </c>
      <c r="K2222" s="12">
        <v>0</v>
      </c>
      <c r="L2222" s="13">
        <v>0</v>
      </c>
      <c r="M2222" s="11">
        <v>0</v>
      </c>
      <c r="N2222" s="11">
        <v>0</v>
      </c>
      <c r="O2222" s="11">
        <v>0</v>
      </c>
      <c r="P2222" s="12">
        <v>0</v>
      </c>
    </row>
    <row r="2223" spans="1:16" x14ac:dyDescent="0.35">
      <c r="A2223" s="13" t="s">
        <v>231</v>
      </c>
      <c r="B2223" s="11" t="s">
        <v>433</v>
      </c>
      <c r="C2223" s="11" t="s">
        <v>231</v>
      </c>
      <c r="D2223" s="7" t="s">
        <v>311</v>
      </c>
      <c r="E2223" s="13">
        <v>63.059446156024919</v>
      </c>
      <c r="F2223" s="12">
        <v>0</v>
      </c>
      <c r="G2223" s="13">
        <v>0</v>
      </c>
      <c r="H2223" s="11">
        <v>0</v>
      </c>
      <c r="I2223" s="11">
        <v>0</v>
      </c>
      <c r="J2223" s="11">
        <v>0</v>
      </c>
      <c r="K2223" s="12">
        <v>0</v>
      </c>
      <c r="L2223" s="13">
        <v>0</v>
      </c>
      <c r="M2223" s="11">
        <v>0</v>
      </c>
      <c r="N2223" s="11">
        <v>0</v>
      </c>
      <c r="O2223" s="11">
        <v>0</v>
      </c>
      <c r="P2223" s="12">
        <v>0</v>
      </c>
    </row>
    <row r="2224" spans="1:16" x14ac:dyDescent="0.35">
      <c r="A2224" s="13" t="s">
        <v>231</v>
      </c>
      <c r="B2224" s="11" t="s">
        <v>433</v>
      </c>
      <c r="C2224" s="11" t="s">
        <v>231</v>
      </c>
      <c r="D2224" s="7" t="s">
        <v>404</v>
      </c>
      <c r="E2224" s="13">
        <v>11.34744262695312</v>
      </c>
      <c r="F2224" s="12">
        <v>0</v>
      </c>
      <c r="G2224" s="13">
        <v>0</v>
      </c>
      <c r="H2224" s="11">
        <v>0</v>
      </c>
      <c r="I2224" s="11">
        <v>0</v>
      </c>
      <c r="J2224" s="11">
        <v>0</v>
      </c>
      <c r="K2224" s="12">
        <v>0</v>
      </c>
      <c r="L2224" s="13">
        <v>0</v>
      </c>
      <c r="M2224" s="11">
        <v>0</v>
      </c>
      <c r="N2224" s="11">
        <v>0</v>
      </c>
      <c r="O2224" s="11">
        <v>0</v>
      </c>
      <c r="P2224" s="12">
        <v>0</v>
      </c>
    </row>
    <row r="2225" spans="1:16" x14ac:dyDescent="0.35">
      <c r="A2225" s="13" t="s">
        <v>231</v>
      </c>
      <c r="B2225" s="11" t="s">
        <v>433</v>
      </c>
      <c r="C2225" s="11" t="s">
        <v>231</v>
      </c>
      <c r="D2225" s="7" t="s">
        <v>352</v>
      </c>
      <c r="E2225" s="13">
        <v>38.822007894516034</v>
      </c>
      <c r="F2225" s="12">
        <v>0</v>
      </c>
      <c r="G2225" s="13">
        <v>0</v>
      </c>
      <c r="H2225" s="11">
        <v>0</v>
      </c>
      <c r="I2225" s="11">
        <v>0</v>
      </c>
      <c r="J2225" s="11">
        <v>0</v>
      </c>
      <c r="K2225" s="12">
        <v>0</v>
      </c>
      <c r="L2225" s="13">
        <v>0</v>
      </c>
      <c r="M2225" s="11">
        <v>0</v>
      </c>
      <c r="N2225" s="11">
        <v>0</v>
      </c>
      <c r="O2225" s="11">
        <v>0</v>
      </c>
      <c r="P2225" s="12">
        <v>0</v>
      </c>
    </row>
    <row r="2226" spans="1:16" x14ac:dyDescent="0.35">
      <c r="A2226" s="13" t="s">
        <v>231</v>
      </c>
      <c r="B2226" s="11" t="s">
        <v>433</v>
      </c>
      <c r="C2226" s="11" t="s">
        <v>231</v>
      </c>
      <c r="D2226" s="7" t="s">
        <v>312</v>
      </c>
      <c r="E2226" s="13">
        <v>4.2623704671859688</v>
      </c>
      <c r="F2226" s="12">
        <v>0</v>
      </c>
      <c r="G2226" s="13">
        <v>0</v>
      </c>
      <c r="H2226" s="11">
        <v>0</v>
      </c>
      <c r="I2226" s="11">
        <v>0</v>
      </c>
      <c r="J2226" s="11">
        <v>0</v>
      </c>
      <c r="K2226" s="12">
        <v>0</v>
      </c>
      <c r="L2226" s="13">
        <v>0</v>
      </c>
      <c r="M2226" s="11">
        <v>0</v>
      </c>
      <c r="N2226" s="11">
        <v>0</v>
      </c>
      <c r="O2226" s="11">
        <v>0</v>
      </c>
      <c r="P2226" s="12">
        <v>0</v>
      </c>
    </row>
    <row r="2227" spans="1:16" x14ac:dyDescent="0.35">
      <c r="A2227" s="13" t="s">
        <v>231</v>
      </c>
      <c r="B2227" s="11" t="s">
        <v>433</v>
      </c>
      <c r="C2227" s="11" t="s">
        <v>231</v>
      </c>
      <c r="D2227" s="7" t="s">
        <v>477</v>
      </c>
      <c r="E2227" s="13">
        <v>17.701179504394531</v>
      </c>
      <c r="F2227" s="12">
        <v>0</v>
      </c>
      <c r="G2227" s="13">
        <v>0</v>
      </c>
      <c r="H2227" s="11">
        <v>0</v>
      </c>
      <c r="I2227" s="11">
        <v>0</v>
      </c>
      <c r="J2227" s="11">
        <v>0</v>
      </c>
      <c r="K2227" s="12">
        <v>0</v>
      </c>
      <c r="L2227" s="13">
        <v>0</v>
      </c>
      <c r="M2227" s="11">
        <v>0</v>
      </c>
      <c r="N2227" s="11">
        <v>0</v>
      </c>
      <c r="O2227" s="11">
        <v>0</v>
      </c>
      <c r="P2227" s="12">
        <v>0</v>
      </c>
    </row>
    <row r="2228" spans="1:16" x14ac:dyDescent="0.35">
      <c r="A2228" s="13" t="s">
        <v>231</v>
      </c>
      <c r="B2228" s="11" t="s">
        <v>433</v>
      </c>
      <c r="C2228" s="11" t="s">
        <v>231</v>
      </c>
      <c r="D2228" s="7" t="s">
        <v>384</v>
      </c>
      <c r="E2228" s="13">
        <v>4.6774878501892099</v>
      </c>
      <c r="F2228" s="12">
        <v>0</v>
      </c>
      <c r="G2228" s="13">
        <v>0</v>
      </c>
      <c r="H2228" s="11">
        <v>0</v>
      </c>
      <c r="I2228" s="11">
        <v>0</v>
      </c>
      <c r="J2228" s="11">
        <v>0</v>
      </c>
      <c r="K2228" s="12">
        <v>0</v>
      </c>
      <c r="L2228" s="13">
        <v>0</v>
      </c>
      <c r="M2228" s="11">
        <v>0</v>
      </c>
      <c r="N2228" s="11">
        <v>0</v>
      </c>
      <c r="O2228" s="11">
        <v>0</v>
      </c>
      <c r="P2228" s="12">
        <v>0</v>
      </c>
    </row>
    <row r="2229" spans="1:16" x14ac:dyDescent="0.35">
      <c r="A2229" s="13" t="s">
        <v>231</v>
      </c>
      <c r="B2229" s="11" t="s">
        <v>433</v>
      </c>
      <c r="C2229" s="11" t="s">
        <v>231</v>
      </c>
      <c r="D2229" s="7" t="s">
        <v>478</v>
      </c>
      <c r="E2229" s="13">
        <v>4.3030837774276698</v>
      </c>
      <c r="F2229" s="12">
        <v>0</v>
      </c>
      <c r="G2229" s="13">
        <v>0</v>
      </c>
      <c r="H2229" s="11">
        <v>0</v>
      </c>
      <c r="I2229" s="11">
        <v>0</v>
      </c>
      <c r="J2229" s="11">
        <v>0</v>
      </c>
      <c r="K2229" s="12">
        <v>0</v>
      </c>
      <c r="L2229" s="13">
        <v>0</v>
      </c>
      <c r="M2229" s="11">
        <v>0</v>
      </c>
      <c r="N2229" s="11">
        <v>0</v>
      </c>
      <c r="O2229" s="11">
        <v>0</v>
      </c>
      <c r="P2229" s="12">
        <v>0</v>
      </c>
    </row>
    <row r="2230" spans="1:16" x14ac:dyDescent="0.35">
      <c r="A2230" s="13" t="s">
        <v>231</v>
      </c>
      <c r="B2230" s="11" t="s">
        <v>433</v>
      </c>
      <c r="C2230" s="11" t="s">
        <v>231</v>
      </c>
      <c r="D2230" s="7" t="s">
        <v>479</v>
      </c>
      <c r="E2230" s="13">
        <v>1.10860860347748</v>
      </c>
      <c r="F2230" s="12">
        <v>0</v>
      </c>
      <c r="G2230" s="13">
        <v>0</v>
      </c>
      <c r="H2230" s="11">
        <v>0</v>
      </c>
      <c r="I2230" s="11">
        <v>0</v>
      </c>
      <c r="J2230" s="11">
        <v>0</v>
      </c>
      <c r="K2230" s="12">
        <v>0</v>
      </c>
      <c r="L2230" s="13">
        <v>0</v>
      </c>
      <c r="M2230" s="11">
        <v>0</v>
      </c>
      <c r="N2230" s="11">
        <v>0</v>
      </c>
      <c r="O2230" s="11">
        <v>0</v>
      </c>
      <c r="P2230" s="12">
        <v>0</v>
      </c>
    </row>
    <row r="2231" spans="1:16" x14ac:dyDescent="0.35">
      <c r="A2231" s="13" t="s">
        <v>231</v>
      </c>
      <c r="B2231" s="11" t="s">
        <v>433</v>
      </c>
      <c r="C2231" s="11" t="s">
        <v>231</v>
      </c>
      <c r="D2231" s="7" t="s">
        <v>313</v>
      </c>
      <c r="E2231" s="13">
        <v>7.45996189117432</v>
      </c>
      <c r="F2231" s="12">
        <v>0</v>
      </c>
      <c r="G2231" s="13">
        <v>0</v>
      </c>
      <c r="H2231" s="11">
        <v>0</v>
      </c>
      <c r="I2231" s="11">
        <v>0</v>
      </c>
      <c r="J2231" s="11">
        <v>0</v>
      </c>
      <c r="K2231" s="12">
        <v>0</v>
      </c>
      <c r="L2231" s="13">
        <v>0</v>
      </c>
      <c r="M2231" s="11">
        <v>0</v>
      </c>
      <c r="N2231" s="11">
        <v>0</v>
      </c>
      <c r="O2231" s="11">
        <v>0</v>
      </c>
      <c r="P2231" s="12">
        <v>0</v>
      </c>
    </row>
    <row r="2232" spans="1:16" x14ac:dyDescent="0.35">
      <c r="A2232" s="13" t="s">
        <v>231</v>
      </c>
      <c r="B2232" s="11" t="s">
        <v>433</v>
      </c>
      <c r="C2232" s="11" t="s">
        <v>231</v>
      </c>
      <c r="D2232" s="7" t="s">
        <v>188</v>
      </c>
      <c r="E2232" s="13">
        <v>137.83938288688663</v>
      </c>
      <c r="F2232" s="12">
        <v>0</v>
      </c>
      <c r="G2232" s="13">
        <v>0</v>
      </c>
      <c r="H2232" s="11">
        <v>0</v>
      </c>
      <c r="I2232" s="11">
        <v>0</v>
      </c>
      <c r="J2232" s="11">
        <v>0</v>
      </c>
      <c r="K2232" s="12">
        <v>0</v>
      </c>
      <c r="L2232" s="13">
        <v>0</v>
      </c>
      <c r="M2232" s="11">
        <v>0</v>
      </c>
      <c r="N2232" s="11">
        <v>0</v>
      </c>
      <c r="O2232" s="11">
        <v>0</v>
      </c>
      <c r="P2232" s="12">
        <v>0</v>
      </c>
    </row>
    <row r="2233" spans="1:16" x14ac:dyDescent="0.35">
      <c r="A2233" s="13" t="s">
        <v>231</v>
      </c>
      <c r="B2233" s="11" t="s">
        <v>433</v>
      </c>
      <c r="C2233" s="11" t="s">
        <v>231</v>
      </c>
      <c r="D2233" s="7" t="s">
        <v>480</v>
      </c>
      <c r="E2233" s="13">
        <v>3.1967332363128702</v>
      </c>
      <c r="F2233" s="12">
        <v>0</v>
      </c>
      <c r="G2233" s="13">
        <v>0</v>
      </c>
      <c r="H2233" s="11">
        <v>0</v>
      </c>
      <c r="I2233" s="11">
        <v>0</v>
      </c>
      <c r="J2233" s="11">
        <v>0</v>
      </c>
      <c r="K2233" s="12">
        <v>0</v>
      </c>
      <c r="L2233" s="13">
        <v>0</v>
      </c>
      <c r="M2233" s="11">
        <v>0</v>
      </c>
      <c r="N2233" s="11">
        <v>0</v>
      </c>
      <c r="O2233" s="11">
        <v>0</v>
      </c>
      <c r="P2233" s="12">
        <v>0</v>
      </c>
    </row>
    <row r="2234" spans="1:16" x14ac:dyDescent="0.35">
      <c r="A2234" s="13" t="s">
        <v>231</v>
      </c>
      <c r="B2234" s="11" t="s">
        <v>433</v>
      </c>
      <c r="C2234" s="11" t="s">
        <v>231</v>
      </c>
      <c r="D2234" s="7" t="s">
        <v>143</v>
      </c>
      <c r="E2234" s="13">
        <v>528.47974580526363</v>
      </c>
      <c r="F2234" s="12">
        <v>4.5</v>
      </c>
      <c r="G2234" s="13">
        <v>76.101083395957971</v>
      </c>
      <c r="H2234" s="11">
        <v>114.15162509393694</v>
      </c>
      <c r="I2234" s="11">
        <v>0</v>
      </c>
      <c r="J2234" s="11">
        <v>0</v>
      </c>
      <c r="K2234" s="12">
        <v>190.25270848989493</v>
      </c>
      <c r="L2234" s="13">
        <v>0</v>
      </c>
      <c r="M2234" s="11">
        <v>0</v>
      </c>
      <c r="N2234" s="11">
        <v>0</v>
      </c>
      <c r="O2234" s="11">
        <v>0</v>
      </c>
      <c r="P2234" s="12">
        <v>0</v>
      </c>
    </row>
    <row r="2235" spans="1:16" x14ac:dyDescent="0.35">
      <c r="A2235" s="13" t="s">
        <v>231</v>
      </c>
      <c r="B2235" s="11" t="s">
        <v>433</v>
      </c>
      <c r="C2235" s="11" t="s">
        <v>231</v>
      </c>
      <c r="D2235" s="7" t="s">
        <v>168</v>
      </c>
      <c r="E2235" s="13">
        <v>35.285144805908224</v>
      </c>
      <c r="F2235" s="12">
        <v>15</v>
      </c>
      <c r="G2235" s="13">
        <v>6.6159646511077916</v>
      </c>
      <c r="H2235" s="11">
        <v>6.6159646511077916</v>
      </c>
      <c r="I2235" s="11">
        <v>6.6159646511077916</v>
      </c>
      <c r="J2235" s="11">
        <v>6.6159646511077916</v>
      </c>
      <c r="K2235" s="12">
        <v>26.463858604431167</v>
      </c>
      <c r="L2235" s="13">
        <v>0</v>
      </c>
      <c r="M2235" s="11">
        <v>0</v>
      </c>
      <c r="N2235" s="11">
        <v>0</v>
      </c>
      <c r="O2235" s="11">
        <v>0</v>
      </c>
      <c r="P2235" s="12">
        <v>0</v>
      </c>
    </row>
    <row r="2236" spans="1:16" x14ac:dyDescent="0.35">
      <c r="A2236" s="13" t="s">
        <v>231</v>
      </c>
      <c r="B2236" s="11" t="s">
        <v>433</v>
      </c>
      <c r="C2236" s="11" t="s">
        <v>231</v>
      </c>
      <c r="D2236" s="7" t="s">
        <v>385</v>
      </c>
      <c r="E2236" s="13">
        <v>23.533205032348597</v>
      </c>
      <c r="F2236" s="12">
        <v>0</v>
      </c>
      <c r="G2236" s="13">
        <v>0</v>
      </c>
      <c r="H2236" s="11">
        <v>0</v>
      </c>
      <c r="I2236" s="11">
        <v>0</v>
      </c>
      <c r="J2236" s="11">
        <v>0</v>
      </c>
      <c r="K2236" s="12">
        <v>0</v>
      </c>
      <c r="L2236" s="13">
        <v>0</v>
      </c>
      <c r="M2236" s="11">
        <v>0</v>
      </c>
      <c r="N2236" s="11">
        <v>0</v>
      </c>
      <c r="O2236" s="11">
        <v>0</v>
      </c>
      <c r="P2236" s="12">
        <v>0</v>
      </c>
    </row>
    <row r="2237" spans="1:16" x14ac:dyDescent="0.35">
      <c r="A2237" s="13" t="s">
        <v>231</v>
      </c>
      <c r="B2237" s="11" t="s">
        <v>433</v>
      </c>
      <c r="C2237" s="11" t="s">
        <v>231</v>
      </c>
      <c r="D2237" s="7" t="s">
        <v>94</v>
      </c>
      <c r="E2237" s="13">
        <v>162.573417186737</v>
      </c>
      <c r="F2237" s="12">
        <v>10</v>
      </c>
      <c r="G2237" s="13">
        <v>0</v>
      </c>
      <c r="H2237" s="11">
        <v>0</v>
      </c>
      <c r="I2237" s="11">
        <v>0</v>
      </c>
      <c r="J2237" s="11">
        <v>81.286708593368502</v>
      </c>
      <c r="K2237" s="12">
        <v>81.286708593368502</v>
      </c>
      <c r="L2237" s="13">
        <v>0</v>
      </c>
      <c r="M2237" s="11">
        <v>0</v>
      </c>
      <c r="N2237" s="11">
        <v>0</v>
      </c>
      <c r="O2237" s="11">
        <v>16.2573417186737</v>
      </c>
      <c r="P2237" s="12">
        <v>16.2573417186737</v>
      </c>
    </row>
    <row r="2238" spans="1:16" x14ac:dyDescent="0.35">
      <c r="A2238" s="13" t="s">
        <v>231</v>
      </c>
      <c r="B2238" s="11" t="s">
        <v>433</v>
      </c>
      <c r="C2238" s="11" t="s">
        <v>231</v>
      </c>
      <c r="D2238" s="7" t="s">
        <v>177</v>
      </c>
      <c r="E2238" s="13">
        <v>25.786227226257328</v>
      </c>
      <c r="F2238" s="12">
        <v>3</v>
      </c>
      <c r="G2238" s="13">
        <v>11.603802251815797</v>
      </c>
      <c r="H2238" s="11">
        <v>11.603802251815797</v>
      </c>
      <c r="I2238" s="11">
        <v>11.603802251815797</v>
      </c>
      <c r="J2238" s="11">
        <v>11.603802251815797</v>
      </c>
      <c r="K2238" s="12">
        <v>46.415209007263186</v>
      </c>
      <c r="L2238" s="13">
        <v>0</v>
      </c>
      <c r="M2238" s="11">
        <v>0</v>
      </c>
      <c r="N2238" s="11">
        <v>0</v>
      </c>
      <c r="O2238" s="11">
        <v>0</v>
      </c>
      <c r="P2238" s="12">
        <v>0</v>
      </c>
    </row>
    <row r="2239" spans="1:16" x14ac:dyDescent="0.35">
      <c r="A2239" s="13" t="s">
        <v>231</v>
      </c>
      <c r="B2239" s="11" t="s">
        <v>433</v>
      </c>
      <c r="C2239" s="11" t="s">
        <v>231</v>
      </c>
      <c r="D2239" s="7" t="s">
        <v>426</v>
      </c>
      <c r="E2239" s="13">
        <v>12.94639372825625</v>
      </c>
      <c r="F2239" s="12">
        <v>0</v>
      </c>
      <c r="G2239" s="13">
        <v>0</v>
      </c>
      <c r="H2239" s="11">
        <v>0</v>
      </c>
      <c r="I2239" s="11">
        <v>0</v>
      </c>
      <c r="J2239" s="11">
        <v>0</v>
      </c>
      <c r="K2239" s="12">
        <v>0</v>
      </c>
      <c r="L2239" s="13">
        <v>0</v>
      </c>
      <c r="M2239" s="11">
        <v>0</v>
      </c>
      <c r="N2239" s="11">
        <v>0</v>
      </c>
      <c r="O2239" s="11">
        <v>0</v>
      </c>
      <c r="P2239" s="12">
        <v>0</v>
      </c>
    </row>
    <row r="2240" spans="1:16" x14ac:dyDescent="0.35">
      <c r="A2240" s="13" t="s">
        <v>231</v>
      </c>
      <c r="B2240" s="11" t="s">
        <v>433</v>
      </c>
      <c r="C2240" s="11" t="s">
        <v>231</v>
      </c>
      <c r="D2240" s="7" t="s">
        <v>314</v>
      </c>
      <c r="E2240" s="13">
        <v>18.021753549575809</v>
      </c>
      <c r="F2240" s="12">
        <v>0</v>
      </c>
      <c r="G2240" s="13">
        <v>0</v>
      </c>
      <c r="H2240" s="11">
        <v>0</v>
      </c>
      <c r="I2240" s="11">
        <v>0</v>
      </c>
      <c r="J2240" s="11">
        <v>0</v>
      </c>
      <c r="K2240" s="12">
        <v>0</v>
      </c>
      <c r="L2240" s="13">
        <v>0</v>
      </c>
      <c r="M2240" s="11">
        <v>0</v>
      </c>
      <c r="N2240" s="11">
        <v>0</v>
      </c>
      <c r="O2240" s="11">
        <v>0</v>
      </c>
      <c r="P2240" s="12">
        <v>0</v>
      </c>
    </row>
    <row r="2241" spans="1:16" x14ac:dyDescent="0.35">
      <c r="A2241" s="13" t="s">
        <v>231</v>
      </c>
      <c r="B2241" s="11" t="s">
        <v>433</v>
      </c>
      <c r="C2241" s="11" t="s">
        <v>231</v>
      </c>
      <c r="D2241" s="7" t="s">
        <v>481</v>
      </c>
      <c r="E2241" s="13">
        <v>7.5733528137206996</v>
      </c>
      <c r="F2241" s="12">
        <v>0</v>
      </c>
      <c r="G2241" s="13">
        <v>0</v>
      </c>
      <c r="H2241" s="11">
        <v>0</v>
      </c>
      <c r="I2241" s="11">
        <v>0</v>
      </c>
      <c r="J2241" s="11">
        <v>0</v>
      </c>
      <c r="K2241" s="12">
        <v>0</v>
      </c>
      <c r="L2241" s="13">
        <v>0</v>
      </c>
      <c r="M2241" s="11">
        <v>0</v>
      </c>
      <c r="N2241" s="11">
        <v>0</v>
      </c>
      <c r="O2241" s="11">
        <v>0</v>
      </c>
      <c r="P2241" s="12">
        <v>0</v>
      </c>
    </row>
    <row r="2242" spans="1:16" x14ac:dyDescent="0.35">
      <c r="A2242" s="13" t="s">
        <v>231</v>
      </c>
      <c r="B2242" s="11" t="s">
        <v>433</v>
      </c>
      <c r="C2242" s="11" t="s">
        <v>231</v>
      </c>
      <c r="D2242" s="7" t="s">
        <v>340</v>
      </c>
      <c r="E2242" s="13">
        <v>31.055972933769219</v>
      </c>
      <c r="F2242" s="12">
        <v>0</v>
      </c>
      <c r="G2242" s="13">
        <v>0</v>
      </c>
      <c r="H2242" s="11">
        <v>0</v>
      </c>
      <c r="I2242" s="11">
        <v>0</v>
      </c>
      <c r="J2242" s="11">
        <v>0</v>
      </c>
      <c r="K2242" s="12">
        <v>0</v>
      </c>
      <c r="L2242" s="13">
        <v>0</v>
      </c>
      <c r="M2242" s="11">
        <v>0</v>
      </c>
      <c r="N2242" s="11">
        <v>0</v>
      </c>
      <c r="O2242" s="11">
        <v>0</v>
      </c>
      <c r="P2242" s="12">
        <v>0</v>
      </c>
    </row>
    <row r="2243" spans="1:16" x14ac:dyDescent="0.35">
      <c r="A2243" s="13" t="s">
        <v>231</v>
      </c>
      <c r="B2243" s="11" t="s">
        <v>433</v>
      </c>
      <c r="C2243" s="11" t="s">
        <v>231</v>
      </c>
      <c r="D2243" s="7" t="s">
        <v>427</v>
      </c>
      <c r="E2243" s="13">
        <v>26.908005416393287</v>
      </c>
      <c r="F2243" s="12">
        <v>0</v>
      </c>
      <c r="G2243" s="13">
        <v>0</v>
      </c>
      <c r="H2243" s="11">
        <v>0</v>
      </c>
      <c r="I2243" s="11">
        <v>0</v>
      </c>
      <c r="J2243" s="11">
        <v>0</v>
      </c>
      <c r="K2243" s="12">
        <v>0</v>
      </c>
      <c r="L2243" s="13">
        <v>0</v>
      </c>
      <c r="M2243" s="11">
        <v>0</v>
      </c>
      <c r="N2243" s="11">
        <v>0</v>
      </c>
      <c r="O2243" s="11">
        <v>0</v>
      </c>
      <c r="P2243" s="12">
        <v>0</v>
      </c>
    </row>
    <row r="2244" spans="1:16" x14ac:dyDescent="0.35">
      <c r="A2244" s="13" t="s">
        <v>231</v>
      </c>
      <c r="B2244" s="11" t="s">
        <v>433</v>
      </c>
      <c r="C2244" s="11" t="s">
        <v>231</v>
      </c>
      <c r="D2244" s="7" t="s">
        <v>315</v>
      </c>
      <c r="E2244" s="13">
        <v>3.1908626556396502</v>
      </c>
      <c r="F2244" s="12">
        <v>0</v>
      </c>
      <c r="G2244" s="13">
        <v>0</v>
      </c>
      <c r="H2244" s="11">
        <v>0</v>
      </c>
      <c r="I2244" s="11">
        <v>0</v>
      </c>
      <c r="J2244" s="11">
        <v>0</v>
      </c>
      <c r="K2244" s="12">
        <v>0</v>
      </c>
      <c r="L2244" s="13">
        <v>0</v>
      </c>
      <c r="M2244" s="11">
        <v>0</v>
      </c>
      <c r="N2244" s="11">
        <v>0</v>
      </c>
      <c r="O2244" s="11">
        <v>0</v>
      </c>
      <c r="P2244" s="12">
        <v>0</v>
      </c>
    </row>
    <row r="2245" spans="1:16" x14ac:dyDescent="0.35">
      <c r="A2245" s="13" t="s">
        <v>231</v>
      </c>
      <c r="B2245" s="11" t="s">
        <v>433</v>
      </c>
      <c r="C2245" s="11" t="s">
        <v>231</v>
      </c>
      <c r="D2245" s="7" t="s">
        <v>66</v>
      </c>
      <c r="E2245" s="13">
        <v>194.57338714599615</v>
      </c>
      <c r="F2245" s="12">
        <v>1.5</v>
      </c>
      <c r="G2245" s="13">
        <v>0</v>
      </c>
      <c r="H2245" s="11">
        <v>0</v>
      </c>
      <c r="I2245" s="11">
        <v>0</v>
      </c>
      <c r="J2245" s="11">
        <v>2.9186008071899421</v>
      </c>
      <c r="K2245" s="12">
        <v>2.9186008071899421</v>
      </c>
      <c r="L2245" s="13">
        <v>0</v>
      </c>
      <c r="M2245" s="11">
        <v>0</v>
      </c>
      <c r="N2245" s="11">
        <v>0</v>
      </c>
      <c r="O2245" s="11">
        <v>58.372016143798852</v>
      </c>
      <c r="P2245" s="12">
        <v>58.372016143798852</v>
      </c>
    </row>
    <row r="2246" spans="1:16" x14ac:dyDescent="0.35">
      <c r="A2246" s="13" t="s">
        <v>231</v>
      </c>
      <c r="B2246" s="11" t="s">
        <v>433</v>
      </c>
      <c r="C2246" s="11" t="s">
        <v>231</v>
      </c>
      <c r="D2246" s="7" t="s">
        <v>95</v>
      </c>
      <c r="E2246" s="13">
        <v>54.041946023702593</v>
      </c>
      <c r="F2246" s="12">
        <v>2.5</v>
      </c>
      <c r="G2246" s="13">
        <v>0</v>
      </c>
      <c r="H2246" s="11">
        <v>0</v>
      </c>
      <c r="I2246" s="11">
        <v>0</v>
      </c>
      <c r="J2246" s="11">
        <v>6.7552432529628241</v>
      </c>
      <c r="K2246" s="12">
        <v>6.7552432529628241</v>
      </c>
      <c r="L2246" s="13">
        <v>0</v>
      </c>
      <c r="M2246" s="11">
        <v>0</v>
      </c>
      <c r="N2246" s="11">
        <v>0</v>
      </c>
      <c r="O2246" s="11">
        <v>0</v>
      </c>
      <c r="P2246" s="12">
        <v>0</v>
      </c>
    </row>
    <row r="2247" spans="1:16" x14ac:dyDescent="0.35">
      <c r="A2247" s="13" t="s">
        <v>231</v>
      </c>
      <c r="B2247" s="11" t="s">
        <v>433</v>
      </c>
      <c r="C2247" s="11" t="s">
        <v>231</v>
      </c>
      <c r="D2247" s="7" t="s">
        <v>387</v>
      </c>
      <c r="E2247" s="13">
        <v>20.435585260391232</v>
      </c>
      <c r="F2247" s="12">
        <v>0</v>
      </c>
      <c r="G2247" s="13">
        <v>0</v>
      </c>
      <c r="H2247" s="11">
        <v>0</v>
      </c>
      <c r="I2247" s="11">
        <v>0</v>
      </c>
      <c r="J2247" s="11">
        <v>0</v>
      </c>
      <c r="K2247" s="12">
        <v>0</v>
      </c>
      <c r="L2247" s="13">
        <v>0</v>
      </c>
      <c r="M2247" s="11">
        <v>0</v>
      </c>
      <c r="N2247" s="11">
        <v>0</v>
      </c>
      <c r="O2247" s="11">
        <v>0</v>
      </c>
      <c r="P2247" s="12">
        <v>0</v>
      </c>
    </row>
    <row r="2248" spans="1:16" x14ac:dyDescent="0.35">
      <c r="A2248" s="13" t="s">
        <v>231</v>
      </c>
      <c r="B2248" s="11" t="s">
        <v>433</v>
      </c>
      <c r="C2248" s="11" t="s">
        <v>231</v>
      </c>
      <c r="D2248" s="7" t="s">
        <v>316</v>
      </c>
      <c r="E2248" s="13">
        <v>8.8866813182830899</v>
      </c>
      <c r="F2248" s="12">
        <v>0</v>
      </c>
      <c r="G2248" s="13">
        <v>0</v>
      </c>
      <c r="H2248" s="11">
        <v>0</v>
      </c>
      <c r="I2248" s="11">
        <v>0</v>
      </c>
      <c r="J2248" s="11">
        <v>0</v>
      </c>
      <c r="K2248" s="12">
        <v>0</v>
      </c>
      <c r="L2248" s="13">
        <v>0</v>
      </c>
      <c r="M2248" s="11">
        <v>0</v>
      </c>
      <c r="N2248" s="11">
        <v>0</v>
      </c>
      <c r="O2248" s="11">
        <v>0</v>
      </c>
      <c r="P2248" s="12">
        <v>0</v>
      </c>
    </row>
    <row r="2249" spans="1:16" x14ac:dyDescent="0.35">
      <c r="A2249" s="13" t="s">
        <v>231</v>
      </c>
      <c r="B2249" s="11" t="s">
        <v>433</v>
      </c>
      <c r="C2249" s="11" t="s">
        <v>231</v>
      </c>
      <c r="D2249" s="7" t="s">
        <v>428</v>
      </c>
      <c r="E2249" s="13">
        <v>11.301850974559777</v>
      </c>
      <c r="F2249" s="12">
        <v>0</v>
      </c>
      <c r="G2249" s="13">
        <v>0</v>
      </c>
      <c r="H2249" s="11">
        <v>0</v>
      </c>
      <c r="I2249" s="11">
        <v>0</v>
      </c>
      <c r="J2249" s="11">
        <v>0</v>
      </c>
      <c r="K2249" s="12">
        <v>0</v>
      </c>
      <c r="L2249" s="13">
        <v>0</v>
      </c>
      <c r="M2249" s="11">
        <v>0</v>
      </c>
      <c r="N2249" s="11">
        <v>0</v>
      </c>
      <c r="O2249" s="11">
        <v>0</v>
      </c>
      <c r="P2249" s="12">
        <v>0</v>
      </c>
    </row>
    <row r="2250" spans="1:16" x14ac:dyDescent="0.35">
      <c r="A2250" s="13" t="s">
        <v>231</v>
      </c>
      <c r="B2250" s="11" t="s">
        <v>433</v>
      </c>
      <c r="C2250" s="11" t="s">
        <v>231</v>
      </c>
      <c r="D2250" s="7" t="s">
        <v>217</v>
      </c>
      <c r="E2250" s="13">
        <v>10.546346306800849</v>
      </c>
      <c r="F2250" s="12">
        <v>0</v>
      </c>
      <c r="G2250" s="13">
        <v>0</v>
      </c>
      <c r="H2250" s="11">
        <v>0</v>
      </c>
      <c r="I2250" s="11">
        <v>0</v>
      </c>
      <c r="J2250" s="11">
        <v>0</v>
      </c>
      <c r="K2250" s="12">
        <v>0</v>
      </c>
      <c r="L2250" s="13">
        <v>0</v>
      </c>
      <c r="M2250" s="11">
        <v>0</v>
      </c>
      <c r="N2250" s="11">
        <v>0</v>
      </c>
      <c r="O2250" s="11">
        <v>0</v>
      </c>
      <c r="P2250" s="12">
        <v>0</v>
      </c>
    </row>
    <row r="2251" spans="1:16" x14ac:dyDescent="0.35">
      <c r="A2251" s="13" t="s">
        <v>231</v>
      </c>
      <c r="B2251" s="11" t="s">
        <v>433</v>
      </c>
      <c r="C2251" s="11" t="s">
        <v>231</v>
      </c>
      <c r="D2251" s="7" t="s">
        <v>119</v>
      </c>
      <c r="E2251" s="13">
        <v>50.092750549316399</v>
      </c>
      <c r="F2251" s="12">
        <v>0</v>
      </c>
      <c r="G2251" s="13">
        <v>0</v>
      </c>
      <c r="H2251" s="11">
        <v>0</v>
      </c>
      <c r="I2251" s="11">
        <v>0</v>
      </c>
      <c r="J2251" s="11">
        <v>0</v>
      </c>
      <c r="K2251" s="12">
        <v>0</v>
      </c>
      <c r="L2251" s="13">
        <v>0</v>
      </c>
      <c r="M2251" s="11">
        <v>0</v>
      </c>
      <c r="N2251" s="11">
        <v>0</v>
      </c>
      <c r="O2251" s="11">
        <v>0</v>
      </c>
      <c r="P2251" s="12">
        <v>0</v>
      </c>
    </row>
    <row r="2252" spans="1:16" x14ac:dyDescent="0.35">
      <c r="A2252" s="13" t="s">
        <v>231</v>
      </c>
      <c r="B2252" s="11" t="s">
        <v>433</v>
      </c>
      <c r="C2252" s="11" t="s">
        <v>26</v>
      </c>
      <c r="D2252" s="7" t="s">
        <v>119</v>
      </c>
      <c r="E2252" s="13">
        <v>53.485515594482401</v>
      </c>
      <c r="F2252" s="12">
        <v>0</v>
      </c>
      <c r="G2252" s="13">
        <v>0</v>
      </c>
      <c r="H2252" s="11">
        <v>0</v>
      </c>
      <c r="I2252" s="11">
        <v>0</v>
      </c>
      <c r="J2252" s="11">
        <v>0</v>
      </c>
      <c r="K2252" s="12">
        <v>0</v>
      </c>
      <c r="L2252" s="13">
        <v>0</v>
      </c>
      <c r="M2252" s="11">
        <v>0</v>
      </c>
      <c r="N2252" s="11">
        <v>0</v>
      </c>
      <c r="O2252" s="11">
        <v>0</v>
      </c>
      <c r="P2252" s="12">
        <v>0</v>
      </c>
    </row>
    <row r="2253" spans="1:16" x14ac:dyDescent="0.35">
      <c r="A2253" s="13" t="s">
        <v>231</v>
      </c>
      <c r="B2253" s="11" t="s">
        <v>433</v>
      </c>
      <c r="C2253" s="11" t="s">
        <v>231</v>
      </c>
      <c r="D2253" s="7" t="s">
        <v>406</v>
      </c>
      <c r="E2253" s="13">
        <v>12.09247529506683</v>
      </c>
      <c r="F2253" s="12">
        <v>0</v>
      </c>
      <c r="G2253" s="13">
        <v>0</v>
      </c>
      <c r="H2253" s="11">
        <v>0</v>
      </c>
      <c r="I2253" s="11">
        <v>0</v>
      </c>
      <c r="J2253" s="11">
        <v>0</v>
      </c>
      <c r="K2253" s="12">
        <v>0</v>
      </c>
      <c r="L2253" s="13">
        <v>0</v>
      </c>
      <c r="M2253" s="11">
        <v>0</v>
      </c>
      <c r="N2253" s="11">
        <v>0</v>
      </c>
      <c r="O2253" s="11">
        <v>0</v>
      </c>
      <c r="P2253" s="12">
        <v>0</v>
      </c>
    </row>
    <row r="2254" spans="1:16" x14ac:dyDescent="0.35">
      <c r="A2254" s="13" t="s">
        <v>231</v>
      </c>
      <c r="B2254" s="11" t="s">
        <v>433</v>
      </c>
      <c r="C2254" s="11" t="s">
        <v>231</v>
      </c>
      <c r="D2254" s="7" t="s">
        <v>317</v>
      </c>
      <c r="E2254" s="13">
        <v>1.7992966175079299</v>
      </c>
      <c r="F2254" s="12">
        <v>0</v>
      </c>
      <c r="G2254" s="13">
        <v>0</v>
      </c>
      <c r="H2254" s="11">
        <v>0</v>
      </c>
      <c r="I2254" s="11">
        <v>0</v>
      </c>
      <c r="J2254" s="11">
        <v>0</v>
      </c>
      <c r="K2254" s="12">
        <v>0</v>
      </c>
      <c r="L2254" s="13">
        <v>0</v>
      </c>
      <c r="M2254" s="11">
        <v>0</v>
      </c>
      <c r="N2254" s="11">
        <v>0</v>
      </c>
      <c r="O2254" s="11">
        <v>0</v>
      </c>
      <c r="P2254" s="12">
        <v>0</v>
      </c>
    </row>
    <row r="2255" spans="1:16" x14ac:dyDescent="0.35">
      <c r="A2255" s="13" t="s">
        <v>231</v>
      </c>
      <c r="B2255" s="11" t="s">
        <v>433</v>
      </c>
      <c r="C2255" s="11" t="s">
        <v>231</v>
      </c>
      <c r="D2255" s="7" t="s">
        <v>67</v>
      </c>
      <c r="E2255" s="13">
        <v>347.91468286514288</v>
      </c>
      <c r="F2255" s="12">
        <v>5</v>
      </c>
      <c r="G2255" s="13">
        <v>55.666349258422862</v>
      </c>
      <c r="H2255" s="11">
        <v>83.499523887634282</v>
      </c>
      <c r="I2255" s="11">
        <v>0</v>
      </c>
      <c r="J2255" s="11">
        <v>0</v>
      </c>
      <c r="K2255" s="12">
        <v>139.16587314605715</v>
      </c>
      <c r="L2255" s="13">
        <v>0</v>
      </c>
      <c r="M2255" s="11">
        <v>0</v>
      </c>
      <c r="N2255" s="11">
        <v>0</v>
      </c>
      <c r="O2255" s="11">
        <v>0</v>
      </c>
      <c r="P2255" s="12">
        <v>0</v>
      </c>
    </row>
    <row r="2256" spans="1:16" x14ac:dyDescent="0.35">
      <c r="A2256" s="13" t="s">
        <v>231</v>
      </c>
      <c r="B2256" s="11" t="s">
        <v>433</v>
      </c>
      <c r="C2256" s="11" t="s">
        <v>231</v>
      </c>
      <c r="D2256" s="7" t="s">
        <v>68</v>
      </c>
      <c r="E2256" s="13">
        <v>6.9442476034164393</v>
      </c>
      <c r="F2256" s="12">
        <v>4</v>
      </c>
      <c r="G2256" s="13">
        <v>0.8888636932373043</v>
      </c>
      <c r="H2256" s="11">
        <v>1.3332955398559563</v>
      </c>
      <c r="I2256" s="11">
        <v>0</v>
      </c>
      <c r="J2256" s="11">
        <v>0</v>
      </c>
      <c r="K2256" s="12">
        <v>2.2221592330932607</v>
      </c>
      <c r="L2256" s="13">
        <v>0</v>
      </c>
      <c r="M2256" s="11">
        <v>0</v>
      </c>
      <c r="N2256" s="11">
        <v>0</v>
      </c>
      <c r="O2256" s="11">
        <v>0</v>
      </c>
      <c r="P2256" s="12">
        <v>0</v>
      </c>
    </row>
    <row r="2257" spans="1:16" x14ac:dyDescent="0.35">
      <c r="A2257" s="13" t="s">
        <v>231</v>
      </c>
      <c r="B2257" s="11" t="s">
        <v>433</v>
      </c>
      <c r="C2257" s="11" t="s">
        <v>231</v>
      </c>
      <c r="D2257" s="7" t="s">
        <v>120</v>
      </c>
      <c r="E2257" s="13">
        <v>763.05675363540684</v>
      </c>
      <c r="F2257" s="12">
        <v>5</v>
      </c>
      <c r="G2257" s="13">
        <v>122.0890805816651</v>
      </c>
      <c r="H2257" s="11">
        <v>183.13362087249763</v>
      </c>
      <c r="I2257" s="11">
        <v>0</v>
      </c>
      <c r="J2257" s="11">
        <v>0</v>
      </c>
      <c r="K2257" s="12">
        <v>305.22270145416275</v>
      </c>
      <c r="L2257" s="13">
        <v>0</v>
      </c>
      <c r="M2257" s="11">
        <v>0</v>
      </c>
      <c r="N2257" s="11">
        <v>0</v>
      </c>
      <c r="O2257" s="11">
        <v>0</v>
      </c>
      <c r="P2257" s="12">
        <v>0</v>
      </c>
    </row>
    <row r="2258" spans="1:16" x14ac:dyDescent="0.35">
      <c r="A2258" s="13" t="s">
        <v>231</v>
      </c>
      <c r="B2258" s="11" t="s">
        <v>433</v>
      </c>
      <c r="C2258" s="11" t="s">
        <v>231</v>
      </c>
      <c r="D2258" s="7" t="s">
        <v>96</v>
      </c>
      <c r="E2258" s="13">
        <v>7.5136259198188782</v>
      </c>
      <c r="F2258" s="12">
        <v>1.2</v>
      </c>
      <c r="G2258" s="13">
        <v>0</v>
      </c>
      <c r="H2258" s="11">
        <v>0</v>
      </c>
      <c r="I2258" s="11">
        <v>0</v>
      </c>
      <c r="J2258" s="11">
        <v>0.45081755518913269</v>
      </c>
      <c r="K2258" s="12">
        <v>0.45081755518913269</v>
      </c>
      <c r="L2258" s="13">
        <v>0</v>
      </c>
      <c r="M2258" s="11">
        <v>0</v>
      </c>
      <c r="N2258" s="11">
        <v>0</v>
      </c>
      <c r="O2258" s="11">
        <v>0</v>
      </c>
      <c r="P2258" s="12">
        <v>0</v>
      </c>
    </row>
    <row r="2259" spans="1:16" x14ac:dyDescent="0.35">
      <c r="A2259" s="13" t="s">
        <v>231</v>
      </c>
      <c r="B2259" s="11" t="s">
        <v>433</v>
      </c>
      <c r="C2259" s="11" t="s">
        <v>231</v>
      </c>
      <c r="D2259" s="7" t="s">
        <v>210</v>
      </c>
      <c r="E2259" s="13">
        <v>5.05527639389038</v>
      </c>
      <c r="F2259" s="12">
        <v>0</v>
      </c>
      <c r="G2259" s="13">
        <v>0</v>
      </c>
      <c r="H2259" s="11">
        <v>0</v>
      </c>
      <c r="I2259" s="11">
        <v>0</v>
      </c>
      <c r="J2259" s="11">
        <v>0</v>
      </c>
      <c r="K2259" s="12">
        <v>0</v>
      </c>
      <c r="L2259" s="13">
        <v>0</v>
      </c>
      <c r="M2259" s="11">
        <v>0</v>
      </c>
      <c r="N2259" s="11">
        <v>0</v>
      </c>
      <c r="O2259" s="11">
        <v>0</v>
      </c>
      <c r="P2259" s="12">
        <v>0</v>
      </c>
    </row>
    <row r="2260" spans="1:16" x14ac:dyDescent="0.35">
      <c r="A2260" s="13" t="s">
        <v>231</v>
      </c>
      <c r="B2260" s="11" t="s">
        <v>433</v>
      </c>
      <c r="C2260" s="11" t="s">
        <v>231</v>
      </c>
      <c r="D2260" s="7" t="s">
        <v>341</v>
      </c>
      <c r="E2260" s="13">
        <v>29.059226036071749</v>
      </c>
      <c r="F2260" s="12">
        <v>0</v>
      </c>
      <c r="G2260" s="13">
        <v>0</v>
      </c>
      <c r="H2260" s="11">
        <v>0</v>
      </c>
      <c r="I2260" s="11">
        <v>0</v>
      </c>
      <c r="J2260" s="11">
        <v>0</v>
      </c>
      <c r="K2260" s="12">
        <v>0</v>
      </c>
      <c r="L2260" s="13">
        <v>0</v>
      </c>
      <c r="M2260" s="11">
        <v>0</v>
      </c>
      <c r="N2260" s="11">
        <v>0</v>
      </c>
      <c r="O2260" s="11">
        <v>0</v>
      </c>
      <c r="P2260" s="12">
        <v>0</v>
      </c>
    </row>
    <row r="2261" spans="1:16" x14ac:dyDescent="0.35">
      <c r="A2261" s="13" t="s">
        <v>231</v>
      </c>
      <c r="B2261" s="11" t="s">
        <v>433</v>
      </c>
      <c r="C2261" s="11" t="s">
        <v>231</v>
      </c>
      <c r="D2261" s="7" t="s">
        <v>482</v>
      </c>
      <c r="E2261" s="13">
        <v>13.449253559112549</v>
      </c>
      <c r="F2261" s="12">
        <v>0</v>
      </c>
      <c r="G2261" s="13">
        <v>0</v>
      </c>
      <c r="H2261" s="11">
        <v>0</v>
      </c>
      <c r="I2261" s="11">
        <v>0</v>
      </c>
      <c r="J2261" s="11">
        <v>0</v>
      </c>
      <c r="K2261" s="12">
        <v>0</v>
      </c>
      <c r="L2261" s="13">
        <v>0</v>
      </c>
      <c r="M2261" s="11">
        <v>0</v>
      </c>
      <c r="N2261" s="11">
        <v>0</v>
      </c>
      <c r="O2261" s="11">
        <v>0</v>
      </c>
      <c r="P2261" s="12">
        <v>0</v>
      </c>
    </row>
    <row r="2262" spans="1:16" x14ac:dyDescent="0.35">
      <c r="A2262" s="13" t="s">
        <v>231</v>
      </c>
      <c r="B2262" s="11" t="s">
        <v>433</v>
      </c>
      <c r="C2262" s="11" t="s">
        <v>231</v>
      </c>
      <c r="D2262" s="7" t="s">
        <v>254</v>
      </c>
      <c r="E2262" s="13">
        <v>906.93183058500301</v>
      </c>
      <c r="F2262" s="12">
        <v>0</v>
      </c>
      <c r="G2262" s="13">
        <v>0</v>
      </c>
      <c r="H2262" s="11">
        <v>0</v>
      </c>
      <c r="I2262" s="11">
        <v>0</v>
      </c>
      <c r="J2262" s="11">
        <v>0</v>
      </c>
      <c r="K2262" s="12">
        <v>0</v>
      </c>
      <c r="L2262" s="13">
        <v>0</v>
      </c>
      <c r="M2262" s="11">
        <v>0</v>
      </c>
      <c r="N2262" s="11">
        <v>0</v>
      </c>
      <c r="O2262" s="11">
        <v>0</v>
      </c>
      <c r="P2262" s="12">
        <v>0</v>
      </c>
    </row>
    <row r="2263" spans="1:16" x14ac:dyDescent="0.35">
      <c r="A2263" s="13" t="s">
        <v>231</v>
      </c>
      <c r="B2263" s="11" t="s">
        <v>433</v>
      </c>
      <c r="C2263" s="11" t="s">
        <v>231</v>
      </c>
      <c r="D2263" s="7" t="s">
        <v>97</v>
      </c>
      <c r="E2263" s="13">
        <v>38.76966094970706</v>
      </c>
      <c r="F2263" s="12">
        <v>3</v>
      </c>
      <c r="G2263" s="13">
        <v>0</v>
      </c>
      <c r="H2263" s="11">
        <v>0</v>
      </c>
      <c r="I2263" s="11">
        <v>0</v>
      </c>
      <c r="J2263" s="11">
        <v>11.630898284912119</v>
      </c>
      <c r="K2263" s="12">
        <v>11.630898284912119</v>
      </c>
      <c r="L2263" s="13">
        <v>0</v>
      </c>
      <c r="M2263" s="11">
        <v>0</v>
      </c>
      <c r="N2263" s="11">
        <v>0</v>
      </c>
      <c r="O2263" s="11">
        <v>0</v>
      </c>
      <c r="P2263" s="12">
        <v>0</v>
      </c>
    </row>
    <row r="2264" spans="1:16" x14ac:dyDescent="0.35">
      <c r="A2264" s="13" t="s">
        <v>231</v>
      </c>
      <c r="B2264" s="11" t="s">
        <v>433</v>
      </c>
      <c r="C2264" s="11" t="s">
        <v>231</v>
      </c>
      <c r="D2264" s="7" t="s">
        <v>203</v>
      </c>
      <c r="E2264" s="13">
        <v>1.6307674050331111</v>
      </c>
      <c r="F2264" s="12">
        <v>0</v>
      </c>
      <c r="G2264" s="13">
        <v>0</v>
      </c>
      <c r="H2264" s="11">
        <v>0</v>
      </c>
      <c r="I2264" s="11">
        <v>0</v>
      </c>
      <c r="J2264" s="11">
        <v>0</v>
      </c>
      <c r="K2264" s="12">
        <v>0</v>
      </c>
      <c r="L2264" s="13">
        <v>0</v>
      </c>
      <c r="M2264" s="11">
        <v>0</v>
      </c>
      <c r="N2264" s="11">
        <v>0</v>
      </c>
      <c r="O2264" s="11">
        <v>0</v>
      </c>
      <c r="P2264" s="12">
        <v>0</v>
      </c>
    </row>
    <row r="2265" spans="1:16" x14ac:dyDescent="0.35">
      <c r="A2265" s="13" t="s">
        <v>231</v>
      </c>
      <c r="B2265" s="11" t="s">
        <v>433</v>
      </c>
      <c r="C2265" s="11" t="s">
        <v>231</v>
      </c>
      <c r="D2265" s="7" t="s">
        <v>255</v>
      </c>
      <c r="E2265" s="13">
        <v>546.86322155594826</v>
      </c>
      <c r="F2265" s="12">
        <v>0</v>
      </c>
      <c r="G2265" s="13">
        <v>0</v>
      </c>
      <c r="H2265" s="11">
        <v>0</v>
      </c>
      <c r="I2265" s="11">
        <v>0</v>
      </c>
      <c r="J2265" s="11">
        <v>0</v>
      </c>
      <c r="K2265" s="12">
        <v>0</v>
      </c>
      <c r="L2265" s="13">
        <v>0</v>
      </c>
      <c r="M2265" s="11">
        <v>0</v>
      </c>
      <c r="N2265" s="11">
        <v>0</v>
      </c>
      <c r="O2265" s="11">
        <v>0</v>
      </c>
      <c r="P2265" s="12">
        <v>0</v>
      </c>
    </row>
    <row r="2266" spans="1:16" x14ac:dyDescent="0.35">
      <c r="A2266" s="13" t="s">
        <v>231</v>
      </c>
      <c r="B2266" s="11" t="s">
        <v>433</v>
      </c>
      <c r="C2266" s="11" t="s">
        <v>231</v>
      </c>
      <c r="D2266" s="7" t="s">
        <v>483</v>
      </c>
      <c r="E2266" s="13">
        <v>4.5136294364929199</v>
      </c>
      <c r="F2266" s="12">
        <v>0</v>
      </c>
      <c r="G2266" s="13">
        <v>0</v>
      </c>
      <c r="H2266" s="11">
        <v>0</v>
      </c>
      <c r="I2266" s="11">
        <v>0</v>
      </c>
      <c r="J2266" s="11">
        <v>0</v>
      </c>
      <c r="K2266" s="12">
        <v>0</v>
      </c>
      <c r="L2266" s="13">
        <v>0</v>
      </c>
      <c r="M2266" s="11">
        <v>0</v>
      </c>
      <c r="N2266" s="11">
        <v>0</v>
      </c>
      <c r="O2266" s="11">
        <v>0</v>
      </c>
      <c r="P2266" s="12">
        <v>0</v>
      </c>
    </row>
    <row r="2267" spans="1:16" x14ac:dyDescent="0.35">
      <c r="A2267" s="13" t="s">
        <v>231</v>
      </c>
      <c r="B2267" s="11" t="s">
        <v>433</v>
      </c>
      <c r="C2267" s="11" t="s">
        <v>231</v>
      </c>
      <c r="D2267" s="7" t="s">
        <v>170</v>
      </c>
      <c r="E2267" s="13">
        <v>2.0647826194763201</v>
      </c>
      <c r="F2267" s="12">
        <v>8</v>
      </c>
      <c r="G2267" s="13">
        <v>0.41295652389526405</v>
      </c>
      <c r="H2267" s="11">
        <v>0.41295652389526405</v>
      </c>
      <c r="I2267" s="11">
        <v>0.41295652389526405</v>
      </c>
      <c r="J2267" s="11">
        <v>0.41295652389526405</v>
      </c>
      <c r="K2267" s="12">
        <v>1.6518260955810562</v>
      </c>
      <c r="L2267" s="13">
        <v>0</v>
      </c>
      <c r="M2267" s="11">
        <v>0</v>
      </c>
      <c r="N2267" s="11">
        <v>0</v>
      </c>
      <c r="O2267" s="11">
        <v>0</v>
      </c>
      <c r="P2267" s="12">
        <v>0</v>
      </c>
    </row>
    <row r="2268" spans="1:16" x14ac:dyDescent="0.35">
      <c r="A2268" s="13" t="s">
        <v>231</v>
      </c>
      <c r="B2268" s="11" t="s">
        <v>433</v>
      </c>
      <c r="C2268" s="11" t="s">
        <v>231</v>
      </c>
      <c r="D2268" s="7" t="s">
        <v>318</v>
      </c>
      <c r="E2268" s="13">
        <v>3.37297463417053</v>
      </c>
      <c r="F2268" s="12">
        <v>0</v>
      </c>
      <c r="G2268" s="13">
        <v>0</v>
      </c>
      <c r="H2268" s="11">
        <v>0</v>
      </c>
      <c r="I2268" s="11">
        <v>0</v>
      </c>
      <c r="J2268" s="11">
        <v>0</v>
      </c>
      <c r="K2268" s="12">
        <v>0</v>
      </c>
      <c r="L2268" s="13">
        <v>0</v>
      </c>
      <c r="M2268" s="11">
        <v>0</v>
      </c>
      <c r="N2268" s="11">
        <v>0</v>
      </c>
      <c r="O2268" s="11">
        <v>0</v>
      </c>
      <c r="P2268" s="12">
        <v>0</v>
      </c>
    </row>
    <row r="2269" spans="1:16" x14ac:dyDescent="0.35">
      <c r="A2269" s="13" t="s">
        <v>231</v>
      </c>
      <c r="B2269" s="11" t="s">
        <v>433</v>
      </c>
      <c r="C2269" s="11" t="s">
        <v>231</v>
      </c>
      <c r="D2269" s="7" t="s">
        <v>218</v>
      </c>
      <c r="E2269" s="13">
        <v>8.1710054874420202</v>
      </c>
      <c r="F2269" s="12">
        <v>4</v>
      </c>
      <c r="G2269" s="13">
        <v>0</v>
      </c>
      <c r="H2269" s="11">
        <v>0</v>
      </c>
      <c r="I2269" s="11">
        <v>0</v>
      </c>
      <c r="J2269" s="11">
        <v>3.2684021949768081</v>
      </c>
      <c r="K2269" s="12">
        <v>3.2684021949768081</v>
      </c>
      <c r="L2269" s="13">
        <v>0</v>
      </c>
      <c r="M2269" s="11">
        <v>0</v>
      </c>
      <c r="N2269" s="11">
        <v>0</v>
      </c>
      <c r="O2269" s="11">
        <v>0</v>
      </c>
      <c r="P2269" s="12">
        <v>0</v>
      </c>
    </row>
    <row r="2270" spans="1:16" x14ac:dyDescent="0.35">
      <c r="A2270" s="13" t="s">
        <v>231</v>
      </c>
      <c r="B2270" s="11" t="s">
        <v>433</v>
      </c>
      <c r="C2270" s="11" t="s">
        <v>231</v>
      </c>
      <c r="D2270" s="7" t="s">
        <v>319</v>
      </c>
      <c r="E2270" s="13">
        <v>4.0410079956054696</v>
      </c>
      <c r="F2270" s="12">
        <v>0</v>
      </c>
      <c r="G2270" s="13">
        <v>0</v>
      </c>
      <c r="H2270" s="11">
        <v>0</v>
      </c>
      <c r="I2270" s="11">
        <v>0</v>
      </c>
      <c r="J2270" s="11">
        <v>0</v>
      </c>
      <c r="K2270" s="12">
        <v>0</v>
      </c>
      <c r="L2270" s="13">
        <v>0</v>
      </c>
      <c r="M2270" s="11">
        <v>0</v>
      </c>
      <c r="N2270" s="11">
        <v>0</v>
      </c>
      <c r="O2270" s="11">
        <v>0</v>
      </c>
      <c r="P2270" s="12">
        <v>0</v>
      </c>
    </row>
    <row r="2271" spans="1:16" x14ac:dyDescent="0.35">
      <c r="A2271" s="13" t="s">
        <v>231</v>
      </c>
      <c r="B2271" s="11" t="s">
        <v>433</v>
      </c>
      <c r="C2271" s="11" t="s">
        <v>231</v>
      </c>
      <c r="D2271" s="7" t="s">
        <v>256</v>
      </c>
      <c r="E2271" s="13">
        <v>13.714252471923828</v>
      </c>
      <c r="F2271" s="12">
        <v>0</v>
      </c>
      <c r="G2271" s="13">
        <v>0</v>
      </c>
      <c r="H2271" s="11">
        <v>0</v>
      </c>
      <c r="I2271" s="11">
        <v>0</v>
      </c>
      <c r="J2271" s="11">
        <v>0</v>
      </c>
      <c r="K2271" s="12">
        <v>0</v>
      </c>
      <c r="L2271" s="13">
        <v>0</v>
      </c>
      <c r="M2271" s="11">
        <v>0</v>
      </c>
      <c r="N2271" s="11">
        <v>0</v>
      </c>
      <c r="O2271" s="11">
        <v>0</v>
      </c>
      <c r="P2271" s="12">
        <v>0</v>
      </c>
    </row>
    <row r="2272" spans="1:16" x14ac:dyDescent="0.35">
      <c r="A2272" s="13" t="s">
        <v>231</v>
      </c>
      <c r="B2272" s="11" t="s">
        <v>433</v>
      </c>
      <c r="C2272" s="11" t="s">
        <v>231</v>
      </c>
      <c r="D2272" s="7" t="s">
        <v>484</v>
      </c>
      <c r="E2272" s="13">
        <v>1.38284051418304</v>
      </c>
      <c r="F2272" s="12">
        <v>0</v>
      </c>
      <c r="G2272" s="13">
        <v>0</v>
      </c>
      <c r="H2272" s="11">
        <v>0</v>
      </c>
      <c r="I2272" s="11">
        <v>0</v>
      </c>
      <c r="J2272" s="11">
        <v>0</v>
      </c>
      <c r="K2272" s="12">
        <v>0</v>
      </c>
      <c r="L2272" s="13">
        <v>0</v>
      </c>
      <c r="M2272" s="11">
        <v>0</v>
      </c>
      <c r="N2272" s="11">
        <v>0</v>
      </c>
      <c r="O2272" s="11">
        <v>0</v>
      </c>
      <c r="P2272" s="12">
        <v>0</v>
      </c>
    </row>
    <row r="2273" spans="1:16" x14ac:dyDescent="0.35">
      <c r="A2273" s="13" t="s">
        <v>231</v>
      </c>
      <c r="B2273" s="11" t="s">
        <v>433</v>
      </c>
      <c r="C2273" s="11" t="s">
        <v>231</v>
      </c>
      <c r="D2273" s="7" t="s">
        <v>410</v>
      </c>
      <c r="E2273" s="13">
        <v>1.86669433116913</v>
      </c>
      <c r="F2273" s="12">
        <v>0</v>
      </c>
      <c r="G2273" s="13">
        <v>0</v>
      </c>
      <c r="H2273" s="11">
        <v>0</v>
      </c>
      <c r="I2273" s="11">
        <v>0</v>
      </c>
      <c r="J2273" s="11">
        <v>0</v>
      </c>
      <c r="K2273" s="12">
        <v>0</v>
      </c>
      <c r="L2273" s="13">
        <v>0</v>
      </c>
      <c r="M2273" s="11">
        <v>0</v>
      </c>
      <c r="N2273" s="11">
        <v>0</v>
      </c>
      <c r="O2273" s="11">
        <v>0</v>
      </c>
      <c r="P2273" s="12">
        <v>0</v>
      </c>
    </row>
    <row r="2274" spans="1:16" x14ac:dyDescent="0.35">
      <c r="A2274" s="13" t="s">
        <v>231</v>
      </c>
      <c r="B2274" s="11" t="s">
        <v>433</v>
      </c>
      <c r="C2274" s="11" t="s">
        <v>231</v>
      </c>
      <c r="D2274" s="7" t="s">
        <v>485</v>
      </c>
      <c r="E2274" s="13">
        <v>3.8380234837532035</v>
      </c>
      <c r="F2274" s="12">
        <v>0</v>
      </c>
      <c r="G2274" s="13">
        <v>0</v>
      </c>
      <c r="H2274" s="11">
        <v>0</v>
      </c>
      <c r="I2274" s="11">
        <v>0</v>
      </c>
      <c r="J2274" s="11">
        <v>0</v>
      </c>
      <c r="K2274" s="12">
        <v>0</v>
      </c>
      <c r="L2274" s="13">
        <v>0</v>
      </c>
      <c r="M2274" s="11">
        <v>0</v>
      </c>
      <c r="N2274" s="11">
        <v>0</v>
      </c>
      <c r="O2274" s="11">
        <v>0</v>
      </c>
      <c r="P2274" s="12">
        <v>0</v>
      </c>
    </row>
    <row r="2275" spans="1:16" x14ac:dyDescent="0.35">
      <c r="A2275" s="13" t="s">
        <v>231</v>
      </c>
      <c r="B2275" s="11" t="s">
        <v>433</v>
      </c>
      <c r="C2275" s="11" t="s">
        <v>231</v>
      </c>
      <c r="D2275" s="7" t="s">
        <v>146</v>
      </c>
      <c r="E2275" s="13">
        <v>49.70770138502116</v>
      </c>
      <c r="F2275" s="12">
        <v>2</v>
      </c>
      <c r="G2275" s="13">
        <v>9.9415402770042327</v>
      </c>
      <c r="H2275" s="11">
        <v>0</v>
      </c>
      <c r="I2275" s="11">
        <v>0</v>
      </c>
      <c r="J2275" s="11">
        <v>0</v>
      </c>
      <c r="K2275" s="12">
        <v>9.9415402770042327</v>
      </c>
      <c r="L2275" s="13">
        <v>0</v>
      </c>
      <c r="M2275" s="11">
        <v>0</v>
      </c>
      <c r="N2275" s="11">
        <v>0</v>
      </c>
      <c r="O2275" s="11">
        <v>0</v>
      </c>
      <c r="P2275" s="12">
        <v>0</v>
      </c>
    </row>
    <row r="2276" spans="1:16" x14ac:dyDescent="0.35">
      <c r="A2276" s="13" t="s">
        <v>231</v>
      </c>
      <c r="B2276" s="11" t="s">
        <v>433</v>
      </c>
      <c r="C2276" s="11" t="s">
        <v>231</v>
      </c>
      <c r="D2276" s="7" t="s">
        <v>113</v>
      </c>
      <c r="E2276" s="13">
        <v>971.06647634506214</v>
      </c>
      <c r="F2276" s="12">
        <v>0.35</v>
      </c>
      <c r="G2276" s="13">
        <v>16.993663336038587</v>
      </c>
      <c r="H2276" s="11">
        <v>0</v>
      </c>
      <c r="I2276" s="11">
        <v>0</v>
      </c>
      <c r="J2276" s="11">
        <v>0</v>
      </c>
      <c r="K2276" s="12">
        <v>16.993663336038587</v>
      </c>
      <c r="L2276" s="13">
        <v>0</v>
      </c>
      <c r="M2276" s="11">
        <v>0</v>
      </c>
      <c r="N2276" s="11">
        <v>0</v>
      </c>
      <c r="O2276" s="11">
        <v>0</v>
      </c>
      <c r="P2276" s="12">
        <v>0</v>
      </c>
    </row>
    <row r="2277" spans="1:16" x14ac:dyDescent="0.35">
      <c r="A2277" s="13" t="s">
        <v>231</v>
      </c>
      <c r="B2277" s="11" t="s">
        <v>433</v>
      </c>
      <c r="C2277" s="11" t="s">
        <v>231</v>
      </c>
      <c r="D2277" s="7" t="s">
        <v>486</v>
      </c>
      <c r="E2277" s="13">
        <v>1.5499180555343599</v>
      </c>
      <c r="F2277" s="12">
        <v>0</v>
      </c>
      <c r="G2277" s="13">
        <v>0</v>
      </c>
      <c r="H2277" s="11">
        <v>0</v>
      </c>
      <c r="I2277" s="11">
        <v>0</v>
      </c>
      <c r="J2277" s="11">
        <v>0</v>
      </c>
      <c r="K2277" s="12">
        <v>0</v>
      </c>
      <c r="L2277" s="13">
        <v>0</v>
      </c>
      <c r="M2277" s="11">
        <v>0</v>
      </c>
      <c r="N2277" s="11">
        <v>0</v>
      </c>
      <c r="O2277" s="11">
        <v>0</v>
      </c>
      <c r="P2277" s="12">
        <v>0</v>
      </c>
    </row>
    <row r="2278" spans="1:16" x14ac:dyDescent="0.35">
      <c r="A2278" s="13" t="s">
        <v>231</v>
      </c>
      <c r="B2278" s="11" t="s">
        <v>433</v>
      </c>
      <c r="C2278" s="11" t="s">
        <v>231</v>
      </c>
      <c r="D2278" s="7" t="s">
        <v>147</v>
      </c>
      <c r="E2278" s="13">
        <v>251.43719017505649</v>
      </c>
      <c r="F2278" s="12">
        <v>0</v>
      </c>
      <c r="G2278" s="13">
        <v>0</v>
      </c>
      <c r="H2278" s="11">
        <v>0</v>
      </c>
      <c r="I2278" s="11">
        <v>0</v>
      </c>
      <c r="J2278" s="11">
        <v>0</v>
      </c>
      <c r="K2278" s="12">
        <v>0</v>
      </c>
      <c r="L2278" s="13">
        <v>0</v>
      </c>
      <c r="M2278" s="11">
        <v>0</v>
      </c>
      <c r="N2278" s="11">
        <v>0</v>
      </c>
      <c r="O2278" s="11">
        <v>0</v>
      </c>
      <c r="P2278" s="12">
        <v>0</v>
      </c>
    </row>
    <row r="2279" spans="1:16" x14ac:dyDescent="0.35">
      <c r="A2279" s="13" t="s">
        <v>231</v>
      </c>
      <c r="B2279" s="11" t="s">
        <v>433</v>
      </c>
      <c r="C2279" s="11" t="s">
        <v>231</v>
      </c>
      <c r="D2279" s="7" t="s">
        <v>189</v>
      </c>
      <c r="E2279" s="13">
        <v>43.060348987579339</v>
      </c>
      <c r="F2279" s="12">
        <v>0</v>
      </c>
      <c r="G2279" s="13">
        <v>0</v>
      </c>
      <c r="H2279" s="11">
        <v>0</v>
      </c>
      <c r="I2279" s="11">
        <v>0</v>
      </c>
      <c r="J2279" s="11">
        <v>0</v>
      </c>
      <c r="K2279" s="12">
        <v>0</v>
      </c>
      <c r="L2279" s="13">
        <v>0</v>
      </c>
      <c r="M2279" s="11">
        <v>0</v>
      </c>
      <c r="N2279" s="11">
        <v>0</v>
      </c>
      <c r="O2279" s="11">
        <v>0</v>
      </c>
      <c r="P2279" s="12">
        <v>0</v>
      </c>
    </row>
    <row r="2280" spans="1:16" x14ac:dyDescent="0.35">
      <c r="A2280" s="13" t="s">
        <v>231</v>
      </c>
      <c r="B2280" s="11" t="s">
        <v>433</v>
      </c>
      <c r="C2280" s="11" t="s">
        <v>231</v>
      </c>
      <c r="D2280" s="7" t="s">
        <v>487</v>
      </c>
      <c r="E2280" s="13">
        <v>19.359295010566719</v>
      </c>
      <c r="F2280" s="12">
        <v>0</v>
      </c>
      <c r="G2280" s="13">
        <v>0</v>
      </c>
      <c r="H2280" s="11">
        <v>0</v>
      </c>
      <c r="I2280" s="11">
        <v>0</v>
      </c>
      <c r="J2280" s="11">
        <v>0</v>
      </c>
      <c r="K2280" s="12">
        <v>0</v>
      </c>
      <c r="L2280" s="13">
        <v>0</v>
      </c>
      <c r="M2280" s="11">
        <v>0</v>
      </c>
      <c r="N2280" s="11">
        <v>0</v>
      </c>
      <c r="O2280" s="11">
        <v>0</v>
      </c>
      <c r="P2280" s="12">
        <v>0</v>
      </c>
    </row>
    <row r="2281" spans="1:16" x14ac:dyDescent="0.35">
      <c r="A2281" s="13" t="s">
        <v>231</v>
      </c>
      <c r="B2281" s="11" t="s">
        <v>433</v>
      </c>
      <c r="C2281" s="11" t="s">
        <v>231</v>
      </c>
      <c r="D2281" s="7" t="s">
        <v>488</v>
      </c>
      <c r="E2281" s="13">
        <v>23.013537168502801</v>
      </c>
      <c r="F2281" s="12">
        <v>0</v>
      </c>
      <c r="G2281" s="13">
        <v>0</v>
      </c>
      <c r="H2281" s="11">
        <v>0</v>
      </c>
      <c r="I2281" s="11">
        <v>0</v>
      </c>
      <c r="J2281" s="11">
        <v>0</v>
      </c>
      <c r="K2281" s="12">
        <v>0</v>
      </c>
      <c r="L2281" s="13">
        <v>0</v>
      </c>
      <c r="M2281" s="11">
        <v>0</v>
      </c>
      <c r="N2281" s="11">
        <v>0</v>
      </c>
      <c r="O2281" s="11">
        <v>0</v>
      </c>
      <c r="P2281" s="12">
        <v>0</v>
      </c>
    </row>
    <row r="2282" spans="1:16" x14ac:dyDescent="0.35">
      <c r="A2282" s="13" t="s">
        <v>231</v>
      </c>
      <c r="B2282" s="11" t="s">
        <v>433</v>
      </c>
      <c r="C2282" s="11" t="s">
        <v>231</v>
      </c>
      <c r="D2282" s="7" t="s">
        <v>489</v>
      </c>
      <c r="E2282" s="13">
        <v>20.070236206054702</v>
      </c>
      <c r="F2282" s="12">
        <v>0</v>
      </c>
      <c r="G2282" s="13">
        <v>0</v>
      </c>
      <c r="H2282" s="11">
        <v>0</v>
      </c>
      <c r="I2282" s="11">
        <v>0</v>
      </c>
      <c r="J2282" s="11">
        <v>0</v>
      </c>
      <c r="K2282" s="12">
        <v>0</v>
      </c>
      <c r="L2282" s="13">
        <v>0</v>
      </c>
      <c r="M2282" s="11">
        <v>0</v>
      </c>
      <c r="N2282" s="11">
        <v>0</v>
      </c>
      <c r="O2282" s="11">
        <v>0</v>
      </c>
      <c r="P2282" s="12">
        <v>0</v>
      </c>
    </row>
    <row r="2283" spans="1:16" x14ac:dyDescent="0.35">
      <c r="A2283" s="13" t="s">
        <v>231</v>
      </c>
      <c r="B2283" s="11" t="s">
        <v>433</v>
      </c>
      <c r="C2283" s="11" t="s">
        <v>231</v>
      </c>
      <c r="D2283" s="7" t="s">
        <v>211</v>
      </c>
      <c r="E2283" s="13">
        <v>240.16488961875436</v>
      </c>
      <c r="F2283" s="12">
        <v>0</v>
      </c>
      <c r="G2283" s="13">
        <v>0</v>
      </c>
      <c r="H2283" s="11">
        <v>0</v>
      </c>
      <c r="I2283" s="11">
        <v>0</v>
      </c>
      <c r="J2283" s="11">
        <v>0</v>
      </c>
      <c r="K2283" s="12">
        <v>0</v>
      </c>
      <c r="L2283" s="13">
        <v>0</v>
      </c>
      <c r="M2283" s="11">
        <v>0</v>
      </c>
      <c r="N2283" s="11">
        <v>0</v>
      </c>
      <c r="O2283" s="11">
        <v>0</v>
      </c>
      <c r="P2283" s="12">
        <v>0</v>
      </c>
    </row>
    <row r="2284" spans="1:16" x14ac:dyDescent="0.35">
      <c r="A2284" s="13" t="s">
        <v>231</v>
      </c>
      <c r="B2284" s="11" t="s">
        <v>433</v>
      </c>
      <c r="C2284" s="11" t="s">
        <v>231</v>
      </c>
      <c r="D2284" s="7" t="s">
        <v>98</v>
      </c>
      <c r="E2284" s="13">
        <v>57.037128105759628</v>
      </c>
      <c r="F2284" s="12">
        <v>0</v>
      </c>
      <c r="G2284" s="13">
        <v>0</v>
      </c>
      <c r="H2284" s="11">
        <v>0</v>
      </c>
      <c r="I2284" s="11">
        <v>0</v>
      </c>
      <c r="J2284" s="11">
        <v>0</v>
      </c>
      <c r="K2284" s="12">
        <v>0</v>
      </c>
      <c r="L2284" s="13">
        <v>0</v>
      </c>
      <c r="M2284" s="11">
        <v>0</v>
      </c>
      <c r="N2284" s="11">
        <v>0</v>
      </c>
      <c r="O2284" s="11">
        <v>0</v>
      </c>
      <c r="P2284" s="12">
        <v>0</v>
      </c>
    </row>
    <row r="2285" spans="1:16" x14ac:dyDescent="0.35">
      <c r="A2285" s="13" t="s">
        <v>231</v>
      </c>
      <c r="B2285" s="11" t="s">
        <v>433</v>
      </c>
      <c r="C2285" s="11" t="s">
        <v>231</v>
      </c>
      <c r="D2285" s="7" t="s">
        <v>99</v>
      </c>
      <c r="E2285" s="13">
        <v>181.97836872935292</v>
      </c>
      <c r="F2285" s="12">
        <v>0</v>
      </c>
      <c r="G2285" s="13">
        <v>0</v>
      </c>
      <c r="H2285" s="11">
        <v>0</v>
      </c>
      <c r="I2285" s="11">
        <v>0</v>
      </c>
      <c r="J2285" s="11">
        <v>0</v>
      </c>
      <c r="K2285" s="12">
        <v>0</v>
      </c>
      <c r="L2285" s="13">
        <v>0</v>
      </c>
      <c r="M2285" s="11">
        <v>0</v>
      </c>
      <c r="N2285" s="11">
        <v>0</v>
      </c>
      <c r="O2285" s="11">
        <v>0</v>
      </c>
      <c r="P2285" s="12">
        <v>0</v>
      </c>
    </row>
    <row r="2286" spans="1:16" x14ac:dyDescent="0.35">
      <c r="A2286" s="13" t="s">
        <v>231</v>
      </c>
      <c r="B2286" s="11" t="s">
        <v>433</v>
      </c>
      <c r="C2286" s="11" t="s">
        <v>231</v>
      </c>
      <c r="D2286" s="7" t="s">
        <v>100</v>
      </c>
      <c r="E2286" s="13">
        <v>453.30397343635565</v>
      </c>
      <c r="F2286" s="12">
        <v>0</v>
      </c>
      <c r="G2286" s="13">
        <v>0</v>
      </c>
      <c r="H2286" s="11">
        <v>0</v>
      </c>
      <c r="I2286" s="11">
        <v>0</v>
      </c>
      <c r="J2286" s="11">
        <v>0</v>
      </c>
      <c r="K2286" s="12">
        <v>0</v>
      </c>
      <c r="L2286" s="13">
        <v>0</v>
      </c>
      <c r="M2286" s="11">
        <v>0</v>
      </c>
      <c r="N2286" s="11">
        <v>0</v>
      </c>
      <c r="O2286" s="11">
        <v>0</v>
      </c>
      <c r="P2286" s="12">
        <v>0</v>
      </c>
    </row>
    <row r="2287" spans="1:16" x14ac:dyDescent="0.35">
      <c r="A2287" s="13" t="s">
        <v>231</v>
      </c>
      <c r="B2287" s="11" t="s">
        <v>433</v>
      </c>
      <c r="C2287" s="11" t="s">
        <v>231</v>
      </c>
      <c r="D2287" s="7" t="s">
        <v>490</v>
      </c>
      <c r="E2287" s="13">
        <v>36.762001395225525</v>
      </c>
      <c r="F2287" s="12">
        <v>0</v>
      </c>
      <c r="G2287" s="13">
        <v>0</v>
      </c>
      <c r="H2287" s="11">
        <v>0</v>
      </c>
      <c r="I2287" s="11">
        <v>0</v>
      </c>
      <c r="J2287" s="11">
        <v>0</v>
      </c>
      <c r="K2287" s="12">
        <v>0</v>
      </c>
      <c r="L2287" s="13">
        <v>0</v>
      </c>
      <c r="M2287" s="11">
        <v>0</v>
      </c>
      <c r="N2287" s="11">
        <v>0</v>
      </c>
      <c r="O2287" s="11">
        <v>0</v>
      </c>
      <c r="P2287" s="12">
        <v>0</v>
      </c>
    </row>
    <row r="2288" spans="1:16" x14ac:dyDescent="0.35">
      <c r="A2288" s="13" t="s">
        <v>231</v>
      </c>
      <c r="B2288" s="11" t="s">
        <v>433</v>
      </c>
      <c r="C2288" s="11" t="s">
        <v>231</v>
      </c>
      <c r="D2288" s="7" t="s">
        <v>491</v>
      </c>
      <c r="E2288" s="13">
        <v>2.6892175674438499</v>
      </c>
      <c r="F2288" s="12">
        <v>0</v>
      </c>
      <c r="G2288" s="13">
        <v>0</v>
      </c>
      <c r="H2288" s="11">
        <v>0</v>
      </c>
      <c r="I2288" s="11">
        <v>0</v>
      </c>
      <c r="J2288" s="11">
        <v>0</v>
      </c>
      <c r="K2288" s="12">
        <v>0</v>
      </c>
      <c r="L2288" s="13">
        <v>0</v>
      </c>
      <c r="M2288" s="11">
        <v>0</v>
      </c>
      <c r="N2288" s="11">
        <v>0</v>
      </c>
      <c r="O2288" s="11">
        <v>0</v>
      </c>
      <c r="P2288" s="12">
        <v>0</v>
      </c>
    </row>
    <row r="2289" spans="1:16" x14ac:dyDescent="0.35">
      <c r="A2289" s="13" t="s">
        <v>231</v>
      </c>
      <c r="B2289" s="11" t="s">
        <v>433</v>
      </c>
      <c r="C2289" s="11" t="s">
        <v>231</v>
      </c>
      <c r="D2289" s="7" t="s">
        <v>492</v>
      </c>
      <c r="E2289" s="13">
        <v>4.7479290962219203</v>
      </c>
      <c r="F2289" s="12">
        <v>0</v>
      </c>
      <c r="G2289" s="13">
        <v>0</v>
      </c>
      <c r="H2289" s="11">
        <v>0</v>
      </c>
      <c r="I2289" s="11">
        <v>0</v>
      </c>
      <c r="J2289" s="11">
        <v>0</v>
      </c>
      <c r="K2289" s="12">
        <v>0</v>
      </c>
      <c r="L2289" s="13">
        <v>0</v>
      </c>
      <c r="M2289" s="11">
        <v>0</v>
      </c>
      <c r="N2289" s="11">
        <v>0</v>
      </c>
      <c r="O2289" s="11">
        <v>0</v>
      </c>
      <c r="P2289" s="12">
        <v>0</v>
      </c>
    </row>
    <row r="2290" spans="1:16" x14ac:dyDescent="0.35">
      <c r="A2290" s="13" t="s">
        <v>231</v>
      </c>
      <c r="B2290" s="11" t="s">
        <v>433</v>
      </c>
      <c r="C2290" s="11" t="s">
        <v>231</v>
      </c>
      <c r="D2290" s="7" t="s">
        <v>493</v>
      </c>
      <c r="E2290" s="13">
        <v>1.1408830881118801</v>
      </c>
      <c r="F2290" s="12">
        <v>0</v>
      </c>
      <c r="G2290" s="13">
        <v>0</v>
      </c>
      <c r="H2290" s="11">
        <v>0</v>
      </c>
      <c r="I2290" s="11">
        <v>0</v>
      </c>
      <c r="J2290" s="11">
        <v>0</v>
      </c>
      <c r="K2290" s="12">
        <v>0</v>
      </c>
      <c r="L2290" s="13">
        <v>0</v>
      </c>
      <c r="M2290" s="11">
        <v>0</v>
      </c>
      <c r="N2290" s="11">
        <v>0</v>
      </c>
      <c r="O2290" s="11">
        <v>0</v>
      </c>
      <c r="P2290" s="12">
        <v>0</v>
      </c>
    </row>
    <row r="2291" spans="1:16" x14ac:dyDescent="0.35">
      <c r="A2291" s="13" t="s">
        <v>231</v>
      </c>
      <c r="B2291" s="11" t="s">
        <v>433</v>
      </c>
      <c r="C2291" s="11" t="s">
        <v>231</v>
      </c>
      <c r="D2291" s="7" t="s">
        <v>389</v>
      </c>
      <c r="E2291" s="13">
        <v>3.9372395277023302</v>
      </c>
      <c r="F2291" s="12">
        <v>0</v>
      </c>
      <c r="G2291" s="13">
        <v>0</v>
      </c>
      <c r="H2291" s="11">
        <v>0</v>
      </c>
      <c r="I2291" s="11">
        <v>0</v>
      </c>
      <c r="J2291" s="11">
        <v>0</v>
      </c>
      <c r="K2291" s="12">
        <v>0</v>
      </c>
      <c r="L2291" s="13">
        <v>0</v>
      </c>
      <c r="M2291" s="11">
        <v>0</v>
      </c>
      <c r="N2291" s="11">
        <v>0</v>
      </c>
      <c r="O2291" s="11">
        <v>0</v>
      </c>
      <c r="P2291" s="12">
        <v>0</v>
      </c>
    </row>
    <row r="2292" spans="1:16" x14ac:dyDescent="0.35">
      <c r="A2292" s="13" t="s">
        <v>231</v>
      </c>
      <c r="B2292" s="11" t="s">
        <v>433</v>
      </c>
      <c r="C2292" s="11" t="s">
        <v>231</v>
      </c>
      <c r="D2292" s="7" t="s">
        <v>148</v>
      </c>
      <c r="E2292" s="13">
        <v>68.379325062036514</v>
      </c>
      <c r="F2292" s="12">
        <v>2</v>
      </c>
      <c r="G2292" s="13">
        <v>0</v>
      </c>
      <c r="H2292" s="11">
        <v>0</v>
      </c>
      <c r="I2292" s="11">
        <v>0</v>
      </c>
      <c r="J2292" s="11">
        <v>13.675865012407304</v>
      </c>
      <c r="K2292" s="12">
        <v>13.675865012407304</v>
      </c>
      <c r="L2292" s="13">
        <v>0</v>
      </c>
      <c r="M2292" s="11">
        <v>0</v>
      </c>
      <c r="N2292" s="11">
        <v>0</v>
      </c>
      <c r="O2292" s="11">
        <v>0</v>
      </c>
      <c r="P2292" s="12">
        <v>0</v>
      </c>
    </row>
    <row r="2293" spans="1:16" x14ac:dyDescent="0.35">
      <c r="A2293" s="13" t="s">
        <v>231</v>
      </c>
      <c r="B2293" s="11" t="s">
        <v>433</v>
      </c>
      <c r="C2293" s="11" t="s">
        <v>231</v>
      </c>
      <c r="D2293" s="7" t="s">
        <v>346</v>
      </c>
      <c r="E2293" s="13">
        <v>9.9487218856811506</v>
      </c>
      <c r="F2293" s="12">
        <v>0</v>
      </c>
      <c r="G2293" s="13">
        <v>0</v>
      </c>
      <c r="H2293" s="11">
        <v>0</v>
      </c>
      <c r="I2293" s="11">
        <v>0</v>
      </c>
      <c r="J2293" s="11">
        <v>0</v>
      </c>
      <c r="K2293" s="12">
        <v>0</v>
      </c>
      <c r="L2293" s="13">
        <v>0</v>
      </c>
      <c r="M2293" s="11">
        <v>0</v>
      </c>
      <c r="N2293" s="11">
        <v>0</v>
      </c>
      <c r="O2293" s="11">
        <v>0</v>
      </c>
      <c r="P2293" s="12">
        <v>0</v>
      </c>
    </row>
    <row r="2294" spans="1:16" x14ac:dyDescent="0.35">
      <c r="A2294" s="13" t="s">
        <v>231</v>
      </c>
      <c r="B2294" s="11" t="s">
        <v>433</v>
      </c>
      <c r="C2294" s="11" t="s">
        <v>231</v>
      </c>
      <c r="D2294" s="7" t="s">
        <v>390</v>
      </c>
      <c r="E2294" s="13">
        <v>37.830942124128356</v>
      </c>
      <c r="F2294" s="12">
        <v>0</v>
      </c>
      <c r="G2294" s="13">
        <v>0</v>
      </c>
      <c r="H2294" s="11">
        <v>0</v>
      </c>
      <c r="I2294" s="11">
        <v>0</v>
      </c>
      <c r="J2294" s="11">
        <v>0</v>
      </c>
      <c r="K2294" s="12">
        <v>0</v>
      </c>
      <c r="L2294" s="13">
        <v>0</v>
      </c>
      <c r="M2294" s="11">
        <v>0</v>
      </c>
      <c r="N2294" s="11">
        <v>0</v>
      </c>
      <c r="O2294" s="11">
        <v>0</v>
      </c>
      <c r="P2294" s="12">
        <v>0</v>
      </c>
    </row>
    <row r="2295" spans="1:16" x14ac:dyDescent="0.35">
      <c r="A2295" s="13" t="s">
        <v>231</v>
      </c>
      <c r="B2295" s="11" t="s">
        <v>433</v>
      </c>
      <c r="C2295" s="11" t="s">
        <v>231</v>
      </c>
      <c r="D2295" s="7" t="s">
        <v>494</v>
      </c>
      <c r="E2295" s="13">
        <v>43.527927458286278</v>
      </c>
      <c r="F2295" s="12">
        <v>0</v>
      </c>
      <c r="G2295" s="13">
        <v>0</v>
      </c>
      <c r="H2295" s="11">
        <v>0</v>
      </c>
      <c r="I2295" s="11">
        <v>0</v>
      </c>
      <c r="J2295" s="11">
        <v>0</v>
      </c>
      <c r="K2295" s="12">
        <v>0</v>
      </c>
      <c r="L2295" s="13">
        <v>0</v>
      </c>
      <c r="M2295" s="11">
        <v>0</v>
      </c>
      <c r="N2295" s="11">
        <v>0</v>
      </c>
      <c r="O2295" s="11">
        <v>0</v>
      </c>
      <c r="P2295" s="12">
        <v>0</v>
      </c>
    </row>
    <row r="2296" spans="1:16" x14ac:dyDescent="0.35">
      <c r="A2296" s="13" t="s">
        <v>231</v>
      </c>
      <c r="B2296" s="11" t="s">
        <v>433</v>
      </c>
      <c r="C2296" s="11" t="s">
        <v>231</v>
      </c>
      <c r="D2296" s="7" t="s">
        <v>322</v>
      </c>
      <c r="E2296" s="13">
        <v>3.6889195442199698</v>
      </c>
      <c r="F2296" s="12">
        <v>0</v>
      </c>
      <c r="G2296" s="13">
        <v>0</v>
      </c>
      <c r="H2296" s="11">
        <v>0</v>
      </c>
      <c r="I2296" s="11">
        <v>0</v>
      </c>
      <c r="J2296" s="11">
        <v>0</v>
      </c>
      <c r="K2296" s="12">
        <v>0</v>
      </c>
      <c r="L2296" s="13">
        <v>0</v>
      </c>
      <c r="M2296" s="11">
        <v>0</v>
      </c>
      <c r="N2296" s="11">
        <v>0</v>
      </c>
      <c r="O2296" s="11">
        <v>0</v>
      </c>
      <c r="P2296" s="12">
        <v>0</v>
      </c>
    </row>
    <row r="2297" spans="1:16" x14ac:dyDescent="0.35">
      <c r="A2297" s="13" t="s">
        <v>231</v>
      </c>
      <c r="B2297" s="11" t="s">
        <v>433</v>
      </c>
      <c r="C2297" s="11" t="s">
        <v>231</v>
      </c>
      <c r="D2297" s="7" t="s">
        <v>391</v>
      </c>
      <c r="E2297" s="13">
        <v>5.2275490760803196</v>
      </c>
      <c r="F2297" s="12">
        <v>0</v>
      </c>
      <c r="G2297" s="13">
        <v>0</v>
      </c>
      <c r="H2297" s="11">
        <v>0</v>
      </c>
      <c r="I2297" s="11">
        <v>0</v>
      </c>
      <c r="J2297" s="11">
        <v>0</v>
      </c>
      <c r="K2297" s="12">
        <v>0</v>
      </c>
      <c r="L2297" s="13">
        <v>0</v>
      </c>
      <c r="M2297" s="11">
        <v>0</v>
      </c>
      <c r="N2297" s="11">
        <v>0</v>
      </c>
      <c r="O2297" s="11">
        <v>0</v>
      </c>
      <c r="P2297" s="12">
        <v>0</v>
      </c>
    </row>
    <row r="2298" spans="1:16" x14ac:dyDescent="0.35">
      <c r="A2298" s="13" t="s">
        <v>231</v>
      </c>
      <c r="B2298" s="11" t="s">
        <v>433</v>
      </c>
      <c r="C2298" s="11" t="s">
        <v>231</v>
      </c>
      <c r="D2298" s="7" t="s">
        <v>323</v>
      </c>
      <c r="E2298" s="13">
        <v>5.0782854557037416</v>
      </c>
      <c r="F2298" s="12">
        <v>0</v>
      </c>
      <c r="G2298" s="13">
        <v>0</v>
      </c>
      <c r="H2298" s="11">
        <v>0</v>
      </c>
      <c r="I2298" s="11">
        <v>0</v>
      </c>
      <c r="J2298" s="11">
        <v>0</v>
      </c>
      <c r="K2298" s="12">
        <v>0</v>
      </c>
      <c r="L2298" s="13">
        <v>0</v>
      </c>
      <c r="M2298" s="11">
        <v>0</v>
      </c>
      <c r="N2298" s="11">
        <v>0</v>
      </c>
      <c r="O2298" s="11">
        <v>0</v>
      </c>
      <c r="P2298" s="12">
        <v>0</v>
      </c>
    </row>
    <row r="2299" spans="1:16" x14ac:dyDescent="0.35">
      <c r="A2299" s="13" t="s">
        <v>231</v>
      </c>
      <c r="B2299" s="11" t="s">
        <v>433</v>
      </c>
      <c r="C2299" s="11" t="s">
        <v>231</v>
      </c>
      <c r="D2299" s="7" t="s">
        <v>257</v>
      </c>
      <c r="E2299" s="13">
        <v>31.859595268964764</v>
      </c>
      <c r="F2299" s="12">
        <v>0</v>
      </c>
      <c r="G2299" s="13">
        <v>0</v>
      </c>
      <c r="H2299" s="11">
        <v>0</v>
      </c>
      <c r="I2299" s="11">
        <v>0</v>
      </c>
      <c r="J2299" s="11">
        <v>0</v>
      </c>
      <c r="K2299" s="12">
        <v>0</v>
      </c>
      <c r="L2299" s="13">
        <v>0</v>
      </c>
      <c r="M2299" s="11">
        <v>0</v>
      </c>
      <c r="N2299" s="11">
        <v>0</v>
      </c>
      <c r="O2299" s="11">
        <v>0</v>
      </c>
      <c r="P2299" s="12">
        <v>0</v>
      </c>
    </row>
    <row r="2300" spans="1:16" x14ac:dyDescent="0.35">
      <c r="A2300" s="13" t="s">
        <v>231</v>
      </c>
      <c r="B2300" s="11" t="s">
        <v>433</v>
      </c>
      <c r="C2300" s="11" t="s">
        <v>231</v>
      </c>
      <c r="D2300" s="7" t="s">
        <v>358</v>
      </c>
      <c r="E2300" s="13">
        <v>2.3760912418365501</v>
      </c>
      <c r="F2300" s="12">
        <v>0</v>
      </c>
      <c r="G2300" s="13">
        <v>0</v>
      </c>
      <c r="H2300" s="11">
        <v>0</v>
      </c>
      <c r="I2300" s="11">
        <v>0</v>
      </c>
      <c r="J2300" s="11">
        <v>0</v>
      </c>
      <c r="K2300" s="12">
        <v>0</v>
      </c>
      <c r="L2300" s="13">
        <v>0</v>
      </c>
      <c r="M2300" s="11">
        <v>0</v>
      </c>
      <c r="N2300" s="11">
        <v>0</v>
      </c>
      <c r="O2300" s="11">
        <v>0</v>
      </c>
      <c r="P2300" s="12">
        <v>0</v>
      </c>
    </row>
    <row r="2301" spans="1:16" x14ac:dyDescent="0.35">
      <c r="A2301" s="13" t="s">
        <v>231</v>
      </c>
      <c r="B2301" s="11" t="s">
        <v>433</v>
      </c>
      <c r="C2301" s="11" t="s">
        <v>231</v>
      </c>
      <c r="D2301" s="7" t="s">
        <v>149</v>
      </c>
      <c r="E2301" s="13">
        <v>136.00549598038194</v>
      </c>
      <c r="F2301" s="12">
        <v>0</v>
      </c>
      <c r="G2301" s="13">
        <v>0</v>
      </c>
      <c r="H2301" s="11">
        <v>0</v>
      </c>
      <c r="I2301" s="11">
        <v>0</v>
      </c>
      <c r="J2301" s="11">
        <v>0</v>
      </c>
      <c r="K2301" s="12">
        <v>0</v>
      </c>
      <c r="L2301" s="13">
        <v>0</v>
      </c>
      <c r="M2301" s="11">
        <v>0</v>
      </c>
      <c r="N2301" s="11">
        <v>0</v>
      </c>
      <c r="O2301" s="11">
        <v>0</v>
      </c>
      <c r="P2301" s="12">
        <v>0</v>
      </c>
    </row>
    <row r="2302" spans="1:16" x14ac:dyDescent="0.35">
      <c r="A2302" s="13" t="s">
        <v>231</v>
      </c>
      <c r="B2302" s="11" t="s">
        <v>433</v>
      </c>
      <c r="C2302" s="11" t="s">
        <v>231</v>
      </c>
      <c r="D2302" s="7" t="s">
        <v>275</v>
      </c>
      <c r="E2302" s="13">
        <v>27.387162715196606</v>
      </c>
      <c r="F2302" s="12">
        <v>0</v>
      </c>
      <c r="G2302" s="13">
        <v>0</v>
      </c>
      <c r="H2302" s="11">
        <v>0</v>
      </c>
      <c r="I2302" s="11">
        <v>0</v>
      </c>
      <c r="J2302" s="11">
        <v>0</v>
      </c>
      <c r="K2302" s="12">
        <v>0</v>
      </c>
      <c r="L2302" s="13">
        <v>0</v>
      </c>
      <c r="M2302" s="11">
        <v>0</v>
      </c>
      <c r="N2302" s="11">
        <v>0</v>
      </c>
      <c r="O2302" s="11">
        <v>0</v>
      </c>
      <c r="P2302" s="12">
        <v>0</v>
      </c>
    </row>
    <row r="2303" spans="1:16" x14ac:dyDescent="0.35">
      <c r="A2303" s="13" t="s">
        <v>231</v>
      </c>
      <c r="B2303" s="11" t="s">
        <v>433</v>
      </c>
      <c r="C2303" s="11" t="s">
        <v>231</v>
      </c>
      <c r="D2303" s="7" t="s">
        <v>104</v>
      </c>
      <c r="E2303" s="13">
        <v>76.06289696693419</v>
      </c>
      <c r="F2303" s="12">
        <v>0</v>
      </c>
      <c r="G2303" s="13">
        <v>0</v>
      </c>
      <c r="H2303" s="11">
        <v>0</v>
      </c>
      <c r="I2303" s="11">
        <v>0</v>
      </c>
      <c r="J2303" s="11">
        <v>0</v>
      </c>
      <c r="K2303" s="12">
        <v>0</v>
      </c>
      <c r="L2303" s="13">
        <v>0</v>
      </c>
      <c r="M2303" s="11">
        <v>0</v>
      </c>
      <c r="N2303" s="11">
        <v>0</v>
      </c>
      <c r="O2303" s="11">
        <v>0</v>
      </c>
      <c r="P2303" s="12">
        <v>0</v>
      </c>
    </row>
    <row r="2304" spans="1:16" x14ac:dyDescent="0.35">
      <c r="A2304" s="13" t="s">
        <v>231</v>
      </c>
      <c r="B2304" s="11" t="s">
        <v>433</v>
      </c>
      <c r="C2304" s="11" t="s">
        <v>231</v>
      </c>
      <c r="D2304" s="7" t="s">
        <v>354</v>
      </c>
      <c r="E2304" s="13">
        <v>55.039443731307927</v>
      </c>
      <c r="F2304" s="12">
        <v>0</v>
      </c>
      <c r="G2304" s="13">
        <v>0</v>
      </c>
      <c r="H2304" s="11">
        <v>0</v>
      </c>
      <c r="I2304" s="11">
        <v>0</v>
      </c>
      <c r="J2304" s="11">
        <v>0</v>
      </c>
      <c r="K2304" s="12">
        <v>0</v>
      </c>
      <c r="L2304" s="13">
        <v>0</v>
      </c>
      <c r="M2304" s="11">
        <v>0</v>
      </c>
      <c r="N2304" s="11">
        <v>0</v>
      </c>
      <c r="O2304" s="11">
        <v>0</v>
      </c>
      <c r="P2304" s="12">
        <v>0</v>
      </c>
    </row>
    <row r="2305" spans="1:16" x14ac:dyDescent="0.35">
      <c r="A2305" s="13" t="s">
        <v>231</v>
      </c>
      <c r="B2305" s="11" t="s">
        <v>433</v>
      </c>
      <c r="C2305" s="11" t="s">
        <v>231</v>
      </c>
      <c r="D2305" s="7" t="s">
        <v>325</v>
      </c>
      <c r="E2305" s="13">
        <v>30.423368930816643</v>
      </c>
      <c r="F2305" s="12">
        <v>0</v>
      </c>
      <c r="G2305" s="13">
        <v>0</v>
      </c>
      <c r="H2305" s="11">
        <v>0</v>
      </c>
      <c r="I2305" s="11">
        <v>0</v>
      </c>
      <c r="J2305" s="11">
        <v>0</v>
      </c>
      <c r="K2305" s="12">
        <v>0</v>
      </c>
      <c r="L2305" s="13">
        <v>0</v>
      </c>
      <c r="M2305" s="11">
        <v>0</v>
      </c>
      <c r="N2305" s="11">
        <v>0</v>
      </c>
      <c r="O2305" s="11">
        <v>0</v>
      </c>
      <c r="P2305" s="12">
        <v>0</v>
      </c>
    </row>
    <row r="2306" spans="1:16" x14ac:dyDescent="0.35">
      <c r="A2306" s="13" t="s">
        <v>231</v>
      </c>
      <c r="B2306" s="11" t="s">
        <v>433</v>
      </c>
      <c r="C2306" s="11" t="s">
        <v>231</v>
      </c>
      <c r="D2306" s="7" t="s">
        <v>276</v>
      </c>
      <c r="E2306" s="13">
        <v>6.56388235092163</v>
      </c>
      <c r="F2306" s="12">
        <v>0</v>
      </c>
      <c r="G2306" s="13">
        <v>0</v>
      </c>
      <c r="H2306" s="11">
        <v>0</v>
      </c>
      <c r="I2306" s="11">
        <v>0</v>
      </c>
      <c r="J2306" s="11">
        <v>0</v>
      </c>
      <c r="K2306" s="12">
        <v>0</v>
      </c>
      <c r="L2306" s="13">
        <v>0</v>
      </c>
      <c r="M2306" s="11">
        <v>0</v>
      </c>
      <c r="N2306" s="11">
        <v>0</v>
      </c>
      <c r="O2306" s="11">
        <v>0</v>
      </c>
      <c r="P2306" s="12">
        <v>0</v>
      </c>
    </row>
    <row r="2307" spans="1:16" x14ac:dyDescent="0.35">
      <c r="A2307" s="13" t="s">
        <v>231</v>
      </c>
      <c r="B2307" s="11" t="s">
        <v>433</v>
      </c>
      <c r="C2307" s="11" t="s">
        <v>231</v>
      </c>
      <c r="D2307" s="7" t="s">
        <v>495</v>
      </c>
      <c r="E2307" s="13">
        <v>13.894805550575262</v>
      </c>
      <c r="F2307" s="12">
        <v>0</v>
      </c>
      <c r="G2307" s="13">
        <v>0</v>
      </c>
      <c r="H2307" s="11">
        <v>0</v>
      </c>
      <c r="I2307" s="11">
        <v>0</v>
      </c>
      <c r="J2307" s="11">
        <v>0</v>
      </c>
      <c r="K2307" s="12">
        <v>0</v>
      </c>
      <c r="L2307" s="13">
        <v>0</v>
      </c>
      <c r="M2307" s="11">
        <v>0</v>
      </c>
      <c r="N2307" s="11">
        <v>0</v>
      </c>
      <c r="O2307" s="11">
        <v>0</v>
      </c>
      <c r="P2307" s="12">
        <v>0</v>
      </c>
    </row>
    <row r="2308" spans="1:16" x14ac:dyDescent="0.35">
      <c r="A2308" s="13" t="s">
        <v>231</v>
      </c>
      <c r="B2308" s="11" t="s">
        <v>433</v>
      </c>
      <c r="C2308" s="11" t="s">
        <v>231</v>
      </c>
      <c r="D2308" s="7" t="s">
        <v>496</v>
      </c>
      <c r="E2308" s="13">
        <v>13.11509370803833</v>
      </c>
      <c r="F2308" s="12">
        <v>0</v>
      </c>
      <c r="G2308" s="13">
        <v>0</v>
      </c>
      <c r="H2308" s="11">
        <v>0</v>
      </c>
      <c r="I2308" s="11">
        <v>0</v>
      </c>
      <c r="J2308" s="11">
        <v>0</v>
      </c>
      <c r="K2308" s="12">
        <v>0</v>
      </c>
      <c r="L2308" s="13">
        <v>0</v>
      </c>
      <c r="M2308" s="11">
        <v>0</v>
      </c>
      <c r="N2308" s="11">
        <v>0</v>
      </c>
      <c r="O2308" s="11">
        <v>0</v>
      </c>
      <c r="P2308" s="12">
        <v>0</v>
      </c>
    </row>
    <row r="2309" spans="1:16" x14ac:dyDescent="0.35">
      <c r="A2309" s="13" t="s">
        <v>231</v>
      </c>
      <c r="B2309" s="11" t="s">
        <v>433</v>
      </c>
      <c r="C2309" s="11" t="s">
        <v>231</v>
      </c>
      <c r="D2309" s="7" t="s">
        <v>497</v>
      </c>
      <c r="E2309" s="13">
        <v>1.97945368289948</v>
      </c>
      <c r="F2309" s="12">
        <v>0</v>
      </c>
      <c r="G2309" s="13">
        <v>0</v>
      </c>
      <c r="H2309" s="11">
        <v>0</v>
      </c>
      <c r="I2309" s="11">
        <v>0</v>
      </c>
      <c r="J2309" s="11">
        <v>0</v>
      </c>
      <c r="K2309" s="12">
        <v>0</v>
      </c>
      <c r="L2309" s="13">
        <v>0</v>
      </c>
      <c r="M2309" s="11">
        <v>0</v>
      </c>
      <c r="N2309" s="11">
        <v>0</v>
      </c>
      <c r="O2309" s="11">
        <v>0</v>
      </c>
      <c r="P2309" s="12">
        <v>0</v>
      </c>
    </row>
    <row r="2310" spans="1:16" x14ac:dyDescent="0.35">
      <c r="A2310" s="13" t="s">
        <v>231</v>
      </c>
      <c r="B2310" s="11" t="s">
        <v>433</v>
      </c>
      <c r="C2310" s="11" t="s">
        <v>231</v>
      </c>
      <c r="D2310" s="7" t="s">
        <v>258</v>
      </c>
      <c r="E2310" s="13">
        <v>38.378053903579705</v>
      </c>
      <c r="F2310" s="12">
        <v>0</v>
      </c>
      <c r="G2310" s="13">
        <v>0</v>
      </c>
      <c r="H2310" s="11">
        <v>0</v>
      </c>
      <c r="I2310" s="11">
        <v>0</v>
      </c>
      <c r="J2310" s="11">
        <v>0</v>
      </c>
      <c r="K2310" s="12">
        <v>0</v>
      </c>
      <c r="L2310" s="13">
        <v>0</v>
      </c>
      <c r="M2310" s="11">
        <v>0</v>
      </c>
      <c r="N2310" s="11">
        <v>0</v>
      </c>
      <c r="O2310" s="11">
        <v>0</v>
      </c>
      <c r="P2310" s="12">
        <v>0</v>
      </c>
    </row>
    <row r="2311" spans="1:16" x14ac:dyDescent="0.35">
      <c r="A2311" s="13" t="s">
        <v>231</v>
      </c>
      <c r="B2311" s="11" t="s">
        <v>433</v>
      </c>
      <c r="C2311" s="11" t="s">
        <v>231</v>
      </c>
      <c r="D2311" s="7" t="s">
        <v>327</v>
      </c>
      <c r="E2311" s="13">
        <v>6.6787018775939897</v>
      </c>
      <c r="F2311" s="12">
        <v>0</v>
      </c>
      <c r="G2311" s="13">
        <v>0</v>
      </c>
      <c r="H2311" s="11">
        <v>0</v>
      </c>
      <c r="I2311" s="11">
        <v>0</v>
      </c>
      <c r="J2311" s="11">
        <v>0</v>
      </c>
      <c r="K2311" s="12">
        <v>0</v>
      </c>
      <c r="L2311" s="13">
        <v>0</v>
      </c>
      <c r="M2311" s="11">
        <v>0</v>
      </c>
      <c r="N2311" s="11">
        <v>0</v>
      </c>
      <c r="O2311" s="11">
        <v>0</v>
      </c>
      <c r="P2311" s="12">
        <v>0</v>
      </c>
    </row>
    <row r="2312" spans="1:16" x14ac:dyDescent="0.35">
      <c r="A2312" s="13" t="s">
        <v>231</v>
      </c>
      <c r="B2312" s="11" t="s">
        <v>433</v>
      </c>
      <c r="C2312" s="11" t="s">
        <v>231</v>
      </c>
      <c r="D2312" s="7" t="s">
        <v>190</v>
      </c>
      <c r="E2312" s="13">
        <v>77.913514614105267</v>
      </c>
      <c r="F2312" s="12">
        <v>3.5</v>
      </c>
      <c r="G2312" s="13">
        <v>16.361838068962104</v>
      </c>
      <c r="H2312" s="11">
        <v>24.542757103443158</v>
      </c>
      <c r="I2312" s="11">
        <v>0</v>
      </c>
      <c r="J2312" s="11">
        <v>0</v>
      </c>
      <c r="K2312" s="12">
        <v>40.904595172405266</v>
      </c>
      <c r="L2312" s="13">
        <v>0</v>
      </c>
      <c r="M2312" s="11">
        <v>0</v>
      </c>
      <c r="N2312" s="11">
        <v>0</v>
      </c>
      <c r="O2312" s="11">
        <v>0</v>
      </c>
      <c r="P2312" s="12">
        <v>0</v>
      </c>
    </row>
    <row r="2313" spans="1:16" x14ac:dyDescent="0.35">
      <c r="A2313" s="13" t="s">
        <v>231</v>
      </c>
      <c r="B2313" s="11" t="s">
        <v>433</v>
      </c>
      <c r="C2313" s="11" t="s">
        <v>231</v>
      </c>
      <c r="D2313" s="7" t="s">
        <v>498</v>
      </c>
      <c r="E2313" s="13">
        <v>25.44147968292237</v>
      </c>
      <c r="F2313" s="12">
        <v>0</v>
      </c>
      <c r="G2313" s="13">
        <v>0</v>
      </c>
      <c r="H2313" s="11">
        <v>0</v>
      </c>
      <c r="I2313" s="11">
        <v>0</v>
      </c>
      <c r="J2313" s="11">
        <v>0</v>
      </c>
      <c r="K2313" s="12">
        <v>0</v>
      </c>
      <c r="L2313" s="13">
        <v>0</v>
      </c>
      <c r="M2313" s="11">
        <v>0</v>
      </c>
      <c r="N2313" s="11">
        <v>0</v>
      </c>
      <c r="O2313" s="11">
        <v>0</v>
      </c>
      <c r="P2313" s="12">
        <v>0</v>
      </c>
    </row>
    <row r="2314" spans="1:16" x14ac:dyDescent="0.35">
      <c r="A2314" s="13" t="s">
        <v>231</v>
      </c>
      <c r="B2314" s="11" t="s">
        <v>433</v>
      </c>
      <c r="C2314" s="11" t="s">
        <v>231</v>
      </c>
      <c r="D2314" s="7" t="s">
        <v>499</v>
      </c>
      <c r="E2314" s="13">
        <v>9.8964929580688494</v>
      </c>
      <c r="F2314" s="12">
        <v>0</v>
      </c>
      <c r="G2314" s="13">
        <v>0</v>
      </c>
      <c r="H2314" s="11">
        <v>0</v>
      </c>
      <c r="I2314" s="11">
        <v>0</v>
      </c>
      <c r="J2314" s="11">
        <v>0</v>
      </c>
      <c r="K2314" s="12">
        <v>0</v>
      </c>
      <c r="L2314" s="13">
        <v>0</v>
      </c>
      <c r="M2314" s="11">
        <v>0</v>
      </c>
      <c r="N2314" s="11">
        <v>0</v>
      </c>
      <c r="O2314" s="11">
        <v>0</v>
      </c>
      <c r="P2314" s="12">
        <v>0</v>
      </c>
    </row>
    <row r="2315" spans="1:16" x14ac:dyDescent="0.35">
      <c r="A2315" s="13" t="s">
        <v>231</v>
      </c>
      <c r="B2315" s="11" t="s">
        <v>433</v>
      </c>
      <c r="C2315" s="11" t="s">
        <v>231</v>
      </c>
      <c r="D2315" s="7" t="s">
        <v>347</v>
      </c>
      <c r="E2315" s="13">
        <v>6.3912562727928091</v>
      </c>
      <c r="F2315" s="12">
        <v>0</v>
      </c>
      <c r="G2315" s="13">
        <v>0</v>
      </c>
      <c r="H2315" s="11">
        <v>0</v>
      </c>
      <c r="I2315" s="11">
        <v>0</v>
      </c>
      <c r="J2315" s="11">
        <v>0</v>
      </c>
      <c r="K2315" s="12">
        <v>0</v>
      </c>
      <c r="L2315" s="13">
        <v>0</v>
      </c>
      <c r="M2315" s="11">
        <v>0</v>
      </c>
      <c r="N2315" s="11">
        <v>0</v>
      </c>
      <c r="O2315" s="11">
        <v>0</v>
      </c>
      <c r="P2315" s="12">
        <v>0</v>
      </c>
    </row>
    <row r="2316" spans="1:16" x14ac:dyDescent="0.35">
      <c r="A2316" s="13" t="s">
        <v>231</v>
      </c>
      <c r="B2316" s="11" t="s">
        <v>433</v>
      </c>
      <c r="C2316" s="11" t="s">
        <v>231</v>
      </c>
      <c r="D2316" s="7" t="s">
        <v>500</v>
      </c>
      <c r="E2316" s="13">
        <v>4.6607532501220703</v>
      </c>
      <c r="F2316" s="12">
        <v>0</v>
      </c>
      <c r="G2316" s="13">
        <v>0</v>
      </c>
      <c r="H2316" s="11">
        <v>0</v>
      </c>
      <c r="I2316" s="11">
        <v>0</v>
      </c>
      <c r="J2316" s="11">
        <v>0</v>
      </c>
      <c r="K2316" s="12">
        <v>0</v>
      </c>
      <c r="L2316" s="13">
        <v>0</v>
      </c>
      <c r="M2316" s="11">
        <v>0</v>
      </c>
      <c r="N2316" s="11">
        <v>0</v>
      </c>
      <c r="O2316" s="11">
        <v>0</v>
      </c>
      <c r="P2316" s="12">
        <v>0</v>
      </c>
    </row>
    <row r="2317" spans="1:16" x14ac:dyDescent="0.35">
      <c r="A2317" s="13" t="s">
        <v>231</v>
      </c>
      <c r="B2317" s="11" t="s">
        <v>433</v>
      </c>
      <c r="C2317" s="11" t="s">
        <v>231</v>
      </c>
      <c r="D2317" s="7" t="s">
        <v>501</v>
      </c>
      <c r="E2317" s="13">
        <v>1.55372655391693</v>
      </c>
      <c r="F2317" s="12">
        <v>0</v>
      </c>
      <c r="G2317" s="13">
        <v>0</v>
      </c>
      <c r="H2317" s="11">
        <v>0</v>
      </c>
      <c r="I2317" s="11">
        <v>0</v>
      </c>
      <c r="J2317" s="11">
        <v>0</v>
      </c>
      <c r="K2317" s="12">
        <v>0</v>
      </c>
      <c r="L2317" s="13">
        <v>0</v>
      </c>
      <c r="M2317" s="11">
        <v>0</v>
      </c>
      <c r="N2317" s="11">
        <v>0</v>
      </c>
      <c r="O2317" s="11">
        <v>0</v>
      </c>
      <c r="P2317" s="12">
        <v>0</v>
      </c>
    </row>
    <row r="2318" spans="1:16" x14ac:dyDescent="0.35">
      <c r="A2318" s="13" t="s">
        <v>231</v>
      </c>
      <c r="B2318" s="11" t="s">
        <v>433</v>
      </c>
      <c r="C2318" s="11" t="s">
        <v>231</v>
      </c>
      <c r="D2318" s="7" t="s">
        <v>502</v>
      </c>
      <c r="E2318" s="13">
        <v>2.3468704223632804</v>
      </c>
      <c r="F2318" s="12">
        <v>0</v>
      </c>
      <c r="G2318" s="13">
        <v>0</v>
      </c>
      <c r="H2318" s="11">
        <v>0</v>
      </c>
      <c r="I2318" s="11">
        <v>0</v>
      </c>
      <c r="J2318" s="11">
        <v>0</v>
      </c>
      <c r="K2318" s="12">
        <v>0</v>
      </c>
      <c r="L2318" s="13">
        <v>0</v>
      </c>
      <c r="M2318" s="11">
        <v>0</v>
      </c>
      <c r="N2318" s="11">
        <v>0</v>
      </c>
      <c r="O2318" s="11">
        <v>0</v>
      </c>
      <c r="P2318" s="12">
        <v>0</v>
      </c>
    </row>
    <row r="2319" spans="1:16" x14ac:dyDescent="0.35">
      <c r="A2319" s="13" t="s">
        <v>231</v>
      </c>
      <c r="B2319" s="11" t="s">
        <v>433</v>
      </c>
      <c r="C2319" s="11" t="s">
        <v>231</v>
      </c>
      <c r="D2319" s="7" t="s">
        <v>101</v>
      </c>
      <c r="E2319" s="13">
        <v>197.10528707504284</v>
      </c>
      <c r="F2319" s="12">
        <v>2</v>
      </c>
      <c r="G2319" s="13">
        <v>0</v>
      </c>
      <c r="H2319" s="11">
        <v>0</v>
      </c>
      <c r="I2319" s="11">
        <v>0</v>
      </c>
      <c r="J2319" s="11">
        <v>19.710528707504285</v>
      </c>
      <c r="K2319" s="12">
        <v>19.710528707504285</v>
      </c>
      <c r="L2319" s="13">
        <v>0</v>
      </c>
      <c r="M2319" s="11">
        <v>0</v>
      </c>
      <c r="N2319" s="11">
        <v>0</v>
      </c>
      <c r="O2319" s="11">
        <v>0</v>
      </c>
      <c r="P2319" s="12">
        <v>0</v>
      </c>
    </row>
    <row r="2320" spans="1:16" x14ac:dyDescent="0.35">
      <c r="A2320" s="13" t="s">
        <v>231</v>
      </c>
      <c r="B2320" s="11" t="s">
        <v>433</v>
      </c>
      <c r="C2320" s="11" t="s">
        <v>231</v>
      </c>
      <c r="D2320" s="7" t="s">
        <v>330</v>
      </c>
      <c r="E2320" s="13">
        <v>12.14552998542786</v>
      </c>
      <c r="F2320" s="12">
        <v>0</v>
      </c>
      <c r="G2320" s="13">
        <v>0</v>
      </c>
      <c r="H2320" s="11">
        <v>0</v>
      </c>
      <c r="I2320" s="11">
        <v>0</v>
      </c>
      <c r="J2320" s="11">
        <v>0</v>
      </c>
      <c r="K2320" s="12">
        <v>0</v>
      </c>
      <c r="L2320" s="13">
        <v>0</v>
      </c>
      <c r="M2320" s="11">
        <v>0</v>
      </c>
      <c r="N2320" s="11">
        <v>0</v>
      </c>
      <c r="O2320" s="11">
        <v>0</v>
      </c>
      <c r="P2320" s="12">
        <v>0</v>
      </c>
    </row>
    <row r="2321" spans="1:16" x14ac:dyDescent="0.35">
      <c r="A2321" s="13" t="s">
        <v>231</v>
      </c>
      <c r="B2321" s="11" t="s">
        <v>433</v>
      </c>
      <c r="C2321" s="11" t="s">
        <v>231</v>
      </c>
      <c r="D2321" s="7" t="s">
        <v>503</v>
      </c>
      <c r="E2321" s="13">
        <v>6.7016999721527135</v>
      </c>
      <c r="F2321" s="12">
        <v>0</v>
      </c>
      <c r="G2321" s="13">
        <v>0</v>
      </c>
      <c r="H2321" s="11">
        <v>0</v>
      </c>
      <c r="I2321" s="11">
        <v>0</v>
      </c>
      <c r="J2321" s="11">
        <v>0</v>
      </c>
      <c r="K2321" s="12">
        <v>0</v>
      </c>
      <c r="L2321" s="13">
        <v>0</v>
      </c>
      <c r="M2321" s="11">
        <v>0</v>
      </c>
      <c r="N2321" s="11">
        <v>0</v>
      </c>
      <c r="O2321" s="11">
        <v>0</v>
      </c>
      <c r="P2321" s="12">
        <v>0</v>
      </c>
    </row>
    <row r="2322" spans="1:16" x14ac:dyDescent="0.35">
      <c r="A2322" s="13" t="s">
        <v>231</v>
      </c>
      <c r="B2322" s="11" t="s">
        <v>433</v>
      </c>
      <c r="C2322" s="11" t="s">
        <v>231</v>
      </c>
      <c r="D2322" s="7" t="s">
        <v>504</v>
      </c>
      <c r="E2322" s="13">
        <v>2.8728768825531001</v>
      </c>
      <c r="F2322" s="12">
        <v>0</v>
      </c>
      <c r="G2322" s="13">
        <v>0</v>
      </c>
      <c r="H2322" s="11">
        <v>0</v>
      </c>
      <c r="I2322" s="11">
        <v>0</v>
      </c>
      <c r="J2322" s="11">
        <v>0</v>
      </c>
      <c r="K2322" s="12">
        <v>0</v>
      </c>
      <c r="L2322" s="13">
        <v>0</v>
      </c>
      <c r="M2322" s="11">
        <v>0</v>
      </c>
      <c r="N2322" s="11">
        <v>0</v>
      </c>
      <c r="O2322" s="11">
        <v>0</v>
      </c>
      <c r="P2322" s="12">
        <v>0</v>
      </c>
    </row>
    <row r="2323" spans="1:16" x14ac:dyDescent="0.35">
      <c r="A2323" s="13" t="s">
        <v>231</v>
      </c>
      <c r="B2323" s="11" t="s">
        <v>433</v>
      </c>
      <c r="C2323" s="11" t="s">
        <v>231</v>
      </c>
      <c r="D2323" s="7" t="s">
        <v>359</v>
      </c>
      <c r="E2323" s="13">
        <v>5.6366484165191704</v>
      </c>
      <c r="F2323" s="12">
        <v>0</v>
      </c>
      <c r="G2323" s="13">
        <v>0</v>
      </c>
      <c r="H2323" s="11">
        <v>0</v>
      </c>
      <c r="I2323" s="11">
        <v>0</v>
      </c>
      <c r="J2323" s="11">
        <v>0</v>
      </c>
      <c r="K2323" s="12">
        <v>0</v>
      </c>
      <c r="L2323" s="13">
        <v>0</v>
      </c>
      <c r="M2323" s="11">
        <v>0</v>
      </c>
      <c r="N2323" s="11">
        <v>0</v>
      </c>
      <c r="O2323" s="11">
        <v>0</v>
      </c>
      <c r="P2323" s="12">
        <v>0</v>
      </c>
    </row>
    <row r="2324" spans="1:16" x14ac:dyDescent="0.35">
      <c r="A2324" s="13" t="s">
        <v>231</v>
      </c>
      <c r="B2324" s="11" t="s">
        <v>433</v>
      </c>
      <c r="C2324" s="11" t="s">
        <v>231</v>
      </c>
      <c r="D2324" s="7" t="s">
        <v>505</v>
      </c>
      <c r="E2324" s="13">
        <v>6.6873710155487007</v>
      </c>
      <c r="F2324" s="12">
        <v>0</v>
      </c>
      <c r="G2324" s="13">
        <v>0</v>
      </c>
      <c r="H2324" s="11">
        <v>0</v>
      </c>
      <c r="I2324" s="11">
        <v>0</v>
      </c>
      <c r="J2324" s="11">
        <v>0</v>
      </c>
      <c r="K2324" s="12">
        <v>0</v>
      </c>
      <c r="L2324" s="13">
        <v>0</v>
      </c>
      <c r="M2324" s="11">
        <v>0</v>
      </c>
      <c r="N2324" s="11">
        <v>0</v>
      </c>
      <c r="O2324" s="11">
        <v>0</v>
      </c>
      <c r="P2324" s="12">
        <v>0</v>
      </c>
    </row>
    <row r="2325" spans="1:16" x14ac:dyDescent="0.35">
      <c r="A2325" s="13" t="s">
        <v>231</v>
      </c>
      <c r="B2325" s="11" t="s">
        <v>433</v>
      </c>
      <c r="C2325" s="11" t="s">
        <v>231</v>
      </c>
      <c r="D2325" s="7" t="s">
        <v>150</v>
      </c>
      <c r="E2325" s="13">
        <v>7.9484813213348406</v>
      </c>
      <c r="F2325" s="12">
        <v>2</v>
      </c>
      <c r="G2325" s="13">
        <v>0</v>
      </c>
      <c r="H2325" s="11">
        <v>0</v>
      </c>
      <c r="I2325" s="11">
        <v>0</v>
      </c>
      <c r="J2325" s="11">
        <v>1.5896962642669683</v>
      </c>
      <c r="K2325" s="12">
        <v>1.5896962642669683</v>
      </c>
      <c r="L2325" s="13">
        <v>0</v>
      </c>
      <c r="M2325" s="11">
        <v>0</v>
      </c>
      <c r="N2325" s="11">
        <v>0</v>
      </c>
      <c r="O2325" s="11">
        <v>0</v>
      </c>
      <c r="P2325" s="12">
        <v>0</v>
      </c>
    </row>
    <row r="2326" spans="1:16" x14ac:dyDescent="0.35">
      <c r="A2326" s="13" t="s">
        <v>231</v>
      </c>
      <c r="B2326" s="11" t="s">
        <v>433</v>
      </c>
      <c r="C2326" s="11" t="s">
        <v>231</v>
      </c>
      <c r="D2326" s="7" t="s">
        <v>151</v>
      </c>
      <c r="E2326" s="13">
        <v>283.88317430019384</v>
      </c>
      <c r="F2326" s="12">
        <v>0</v>
      </c>
      <c r="G2326" s="13">
        <v>0</v>
      </c>
      <c r="H2326" s="11">
        <v>0</v>
      </c>
      <c r="I2326" s="11">
        <v>0</v>
      </c>
      <c r="J2326" s="11">
        <v>0</v>
      </c>
      <c r="K2326" s="12">
        <v>0</v>
      </c>
      <c r="L2326" s="13">
        <v>0</v>
      </c>
      <c r="M2326" s="11">
        <v>0</v>
      </c>
      <c r="N2326" s="11">
        <v>0</v>
      </c>
      <c r="O2326" s="11">
        <v>0</v>
      </c>
      <c r="P2326" s="12">
        <v>0</v>
      </c>
    </row>
    <row r="2327" spans="1:16" x14ac:dyDescent="0.35">
      <c r="A2327" s="13" t="s">
        <v>231</v>
      </c>
      <c r="B2327" s="11" t="s">
        <v>433</v>
      </c>
      <c r="C2327" s="11" t="s">
        <v>231</v>
      </c>
      <c r="D2327" s="7" t="s">
        <v>332</v>
      </c>
      <c r="E2327" s="13">
        <v>1.70881366729736</v>
      </c>
      <c r="F2327" s="12">
        <v>0</v>
      </c>
      <c r="G2327" s="13">
        <v>0</v>
      </c>
      <c r="H2327" s="11">
        <v>0</v>
      </c>
      <c r="I2327" s="11">
        <v>0</v>
      </c>
      <c r="J2327" s="11">
        <v>0</v>
      </c>
      <c r="K2327" s="12">
        <v>0</v>
      </c>
      <c r="L2327" s="13">
        <v>0</v>
      </c>
      <c r="M2327" s="11">
        <v>0</v>
      </c>
      <c r="N2327" s="11">
        <v>0</v>
      </c>
      <c r="O2327" s="11">
        <v>0</v>
      </c>
      <c r="P2327" s="12">
        <v>0</v>
      </c>
    </row>
    <row r="2328" spans="1:16" x14ac:dyDescent="0.35">
      <c r="A2328" s="13" t="s">
        <v>231</v>
      </c>
      <c r="B2328" s="11" t="s">
        <v>433</v>
      </c>
      <c r="C2328" s="11" t="s">
        <v>231</v>
      </c>
      <c r="D2328" s="7" t="s">
        <v>393</v>
      </c>
      <c r="E2328" s="13">
        <v>9.4260493516921997</v>
      </c>
      <c r="F2328" s="12">
        <v>0</v>
      </c>
      <c r="G2328" s="13">
        <v>0</v>
      </c>
      <c r="H2328" s="11">
        <v>0</v>
      </c>
      <c r="I2328" s="11">
        <v>0</v>
      </c>
      <c r="J2328" s="11">
        <v>0</v>
      </c>
      <c r="K2328" s="12">
        <v>0</v>
      </c>
      <c r="L2328" s="13">
        <v>0</v>
      </c>
      <c r="M2328" s="11">
        <v>0</v>
      </c>
      <c r="N2328" s="11">
        <v>0</v>
      </c>
      <c r="O2328" s="11">
        <v>0</v>
      </c>
      <c r="P2328" s="12">
        <v>0</v>
      </c>
    </row>
    <row r="2329" spans="1:16" x14ac:dyDescent="0.35">
      <c r="A2329" s="13" t="s">
        <v>231</v>
      </c>
      <c r="B2329" s="11" t="s">
        <v>433</v>
      </c>
      <c r="C2329" s="11" t="s">
        <v>231</v>
      </c>
      <c r="D2329" s="7" t="s">
        <v>152</v>
      </c>
      <c r="E2329" s="13">
        <v>1559.7311733067036</v>
      </c>
      <c r="F2329" s="12">
        <v>0</v>
      </c>
      <c r="G2329" s="13">
        <v>0</v>
      </c>
      <c r="H2329" s="11">
        <v>0</v>
      </c>
      <c r="I2329" s="11">
        <v>0</v>
      </c>
      <c r="J2329" s="11">
        <v>0</v>
      </c>
      <c r="K2329" s="12">
        <v>0</v>
      </c>
      <c r="L2329" s="13">
        <v>0</v>
      </c>
      <c r="M2329" s="11">
        <v>0</v>
      </c>
      <c r="N2329" s="11">
        <v>0</v>
      </c>
      <c r="O2329" s="11">
        <v>0</v>
      </c>
      <c r="P2329" s="12">
        <v>0</v>
      </c>
    </row>
    <row r="2330" spans="1:16" x14ac:dyDescent="0.35">
      <c r="A2330" s="13" t="s">
        <v>231</v>
      </c>
      <c r="B2330" s="11" t="s">
        <v>433</v>
      </c>
      <c r="C2330" s="11" t="s">
        <v>231</v>
      </c>
      <c r="D2330" s="7" t="s">
        <v>506</v>
      </c>
      <c r="E2330" s="13">
        <v>23.719951152801499</v>
      </c>
      <c r="F2330" s="12">
        <v>0</v>
      </c>
      <c r="G2330" s="13">
        <v>0</v>
      </c>
      <c r="H2330" s="11">
        <v>0</v>
      </c>
      <c r="I2330" s="11">
        <v>0</v>
      </c>
      <c r="J2330" s="11">
        <v>0</v>
      </c>
      <c r="K2330" s="12">
        <v>0</v>
      </c>
      <c r="L2330" s="13">
        <v>0</v>
      </c>
      <c r="M2330" s="11">
        <v>0</v>
      </c>
      <c r="N2330" s="11">
        <v>0</v>
      </c>
      <c r="O2330" s="11">
        <v>0</v>
      </c>
      <c r="P2330" s="12">
        <v>0</v>
      </c>
    </row>
    <row r="2331" spans="1:16" x14ac:dyDescent="0.35">
      <c r="A2331" s="13" t="s">
        <v>231</v>
      </c>
      <c r="B2331" s="11" t="s">
        <v>433</v>
      </c>
      <c r="C2331" s="11" t="s">
        <v>231</v>
      </c>
      <c r="D2331" s="7" t="s">
        <v>394</v>
      </c>
      <c r="E2331" s="13">
        <v>7.6410436630248997</v>
      </c>
      <c r="F2331" s="12">
        <v>0</v>
      </c>
      <c r="G2331" s="13">
        <v>0</v>
      </c>
      <c r="H2331" s="11">
        <v>0</v>
      </c>
      <c r="I2331" s="11">
        <v>0</v>
      </c>
      <c r="J2331" s="11">
        <v>0</v>
      </c>
      <c r="K2331" s="12">
        <v>0</v>
      </c>
      <c r="L2331" s="13">
        <v>0</v>
      </c>
      <c r="M2331" s="11">
        <v>0</v>
      </c>
      <c r="N2331" s="11">
        <v>0</v>
      </c>
      <c r="O2331" s="11">
        <v>0</v>
      </c>
      <c r="P2331" s="12">
        <v>0</v>
      </c>
    </row>
    <row r="2332" spans="1:16" x14ac:dyDescent="0.35">
      <c r="A2332" s="13" t="s">
        <v>231</v>
      </c>
      <c r="B2332" s="11" t="s">
        <v>433</v>
      </c>
      <c r="C2332" s="11" t="s">
        <v>231</v>
      </c>
      <c r="D2332" s="7" t="s">
        <v>71</v>
      </c>
      <c r="E2332" s="13">
        <v>461.53170251846268</v>
      </c>
      <c r="F2332" s="12">
        <v>3</v>
      </c>
      <c r="G2332" s="13">
        <v>166.15141290664656</v>
      </c>
      <c r="H2332" s="11">
        <v>0</v>
      </c>
      <c r="I2332" s="11">
        <v>0</v>
      </c>
      <c r="J2332" s="11">
        <v>0</v>
      </c>
      <c r="K2332" s="12">
        <v>166.15141290664656</v>
      </c>
      <c r="L2332" s="13">
        <v>96.921657528877176</v>
      </c>
      <c r="M2332" s="11">
        <v>0</v>
      </c>
      <c r="N2332" s="11">
        <v>0</v>
      </c>
      <c r="O2332" s="11">
        <v>0</v>
      </c>
      <c r="P2332" s="12">
        <v>96.921657528877176</v>
      </c>
    </row>
    <row r="2333" spans="1:16" x14ac:dyDescent="0.35">
      <c r="A2333" s="13" t="s">
        <v>231</v>
      </c>
      <c r="B2333" s="11" t="s">
        <v>433</v>
      </c>
      <c r="C2333" s="11" t="s">
        <v>231</v>
      </c>
      <c r="D2333" s="7" t="s">
        <v>507</v>
      </c>
      <c r="E2333" s="13">
        <v>3.9021253585815399</v>
      </c>
      <c r="F2333" s="12">
        <v>0</v>
      </c>
      <c r="G2333" s="13">
        <v>0</v>
      </c>
      <c r="H2333" s="11">
        <v>0</v>
      </c>
      <c r="I2333" s="11">
        <v>0</v>
      </c>
      <c r="J2333" s="11">
        <v>0</v>
      </c>
      <c r="K2333" s="12">
        <v>0</v>
      </c>
      <c r="L2333" s="13">
        <v>0</v>
      </c>
      <c r="M2333" s="11">
        <v>0</v>
      </c>
      <c r="N2333" s="11">
        <v>0</v>
      </c>
      <c r="O2333" s="11">
        <v>0</v>
      </c>
      <c r="P2333" s="12">
        <v>0</v>
      </c>
    </row>
    <row r="2334" spans="1:16" x14ac:dyDescent="0.35">
      <c r="A2334" s="13" t="s">
        <v>231</v>
      </c>
      <c r="B2334" s="11" t="s">
        <v>433</v>
      </c>
      <c r="C2334" s="11" t="s">
        <v>231</v>
      </c>
      <c r="D2334" s="7" t="s">
        <v>430</v>
      </c>
      <c r="E2334" s="13">
        <v>3.3142995834350599</v>
      </c>
      <c r="F2334" s="12">
        <v>0</v>
      </c>
      <c r="G2334" s="13">
        <v>0</v>
      </c>
      <c r="H2334" s="11">
        <v>0</v>
      </c>
      <c r="I2334" s="11">
        <v>0</v>
      </c>
      <c r="J2334" s="11">
        <v>0</v>
      </c>
      <c r="K2334" s="12">
        <v>0</v>
      </c>
      <c r="L2334" s="13">
        <v>0</v>
      </c>
      <c r="M2334" s="11">
        <v>0</v>
      </c>
      <c r="N2334" s="11">
        <v>0</v>
      </c>
      <c r="O2334" s="11">
        <v>0</v>
      </c>
      <c r="P2334" s="12">
        <v>0</v>
      </c>
    </row>
    <row r="2335" spans="1:16" x14ac:dyDescent="0.35">
      <c r="A2335" s="13" t="s">
        <v>231</v>
      </c>
      <c r="B2335" s="11" t="s">
        <v>433</v>
      </c>
      <c r="C2335" s="11" t="s">
        <v>231</v>
      </c>
      <c r="D2335" s="7" t="s">
        <v>259</v>
      </c>
      <c r="E2335" s="13">
        <v>139.04162555933013</v>
      </c>
      <c r="F2335" s="12">
        <v>0</v>
      </c>
      <c r="G2335" s="13">
        <v>0</v>
      </c>
      <c r="H2335" s="11">
        <v>0</v>
      </c>
      <c r="I2335" s="11">
        <v>0</v>
      </c>
      <c r="J2335" s="11">
        <v>0</v>
      </c>
      <c r="K2335" s="12">
        <v>0</v>
      </c>
      <c r="L2335" s="13">
        <v>0</v>
      </c>
      <c r="M2335" s="11">
        <v>0</v>
      </c>
      <c r="N2335" s="11">
        <v>0</v>
      </c>
      <c r="O2335" s="11">
        <v>0</v>
      </c>
      <c r="P2335" s="12">
        <v>0</v>
      </c>
    </row>
    <row r="2336" spans="1:16" x14ac:dyDescent="0.35">
      <c r="A2336" s="13" t="s">
        <v>231</v>
      </c>
      <c r="B2336" s="11" t="s">
        <v>433</v>
      </c>
      <c r="C2336" s="11" t="s">
        <v>231</v>
      </c>
      <c r="D2336" s="7" t="s">
        <v>508</v>
      </c>
      <c r="E2336" s="13">
        <v>0.73242896795272805</v>
      </c>
      <c r="F2336" s="12">
        <v>0</v>
      </c>
      <c r="G2336" s="13">
        <v>0</v>
      </c>
      <c r="H2336" s="11">
        <v>0</v>
      </c>
      <c r="I2336" s="11">
        <v>0</v>
      </c>
      <c r="J2336" s="11">
        <v>0</v>
      </c>
      <c r="K2336" s="12">
        <v>0</v>
      </c>
      <c r="L2336" s="13">
        <v>0</v>
      </c>
      <c r="M2336" s="11">
        <v>0</v>
      </c>
      <c r="N2336" s="11">
        <v>0</v>
      </c>
      <c r="O2336" s="11">
        <v>0</v>
      </c>
      <c r="P2336" s="12">
        <v>0</v>
      </c>
    </row>
    <row r="2337" spans="1:16" x14ac:dyDescent="0.35">
      <c r="A2337" s="13" t="s">
        <v>231</v>
      </c>
      <c r="B2337" s="11" t="s">
        <v>433</v>
      </c>
      <c r="C2337" s="11" t="s">
        <v>231</v>
      </c>
      <c r="D2337" s="7" t="s">
        <v>333</v>
      </c>
      <c r="E2337" s="13">
        <v>7.7648515701293999</v>
      </c>
      <c r="F2337" s="12">
        <v>0</v>
      </c>
      <c r="G2337" s="13">
        <v>0</v>
      </c>
      <c r="H2337" s="11">
        <v>0</v>
      </c>
      <c r="I2337" s="11">
        <v>0</v>
      </c>
      <c r="J2337" s="11">
        <v>0</v>
      </c>
      <c r="K2337" s="12">
        <v>0</v>
      </c>
      <c r="L2337" s="13">
        <v>0</v>
      </c>
      <c r="M2337" s="11">
        <v>0</v>
      </c>
      <c r="N2337" s="11">
        <v>0</v>
      </c>
      <c r="O2337" s="11">
        <v>0</v>
      </c>
      <c r="P2337" s="12">
        <v>0</v>
      </c>
    </row>
    <row r="2338" spans="1:16" x14ac:dyDescent="0.35">
      <c r="A2338" s="13" t="s">
        <v>231</v>
      </c>
      <c r="B2338" s="11" t="s">
        <v>433</v>
      </c>
      <c r="C2338" s="11" t="s">
        <v>231</v>
      </c>
      <c r="D2338" s="7" t="s">
        <v>260</v>
      </c>
      <c r="E2338" s="13">
        <v>25.464294195175171</v>
      </c>
      <c r="F2338" s="12">
        <v>0</v>
      </c>
      <c r="G2338" s="13">
        <v>0</v>
      </c>
      <c r="H2338" s="11">
        <v>0</v>
      </c>
      <c r="I2338" s="11">
        <v>0</v>
      </c>
      <c r="J2338" s="11">
        <v>0</v>
      </c>
      <c r="K2338" s="12">
        <v>0</v>
      </c>
      <c r="L2338" s="13">
        <v>0</v>
      </c>
      <c r="M2338" s="11">
        <v>0</v>
      </c>
      <c r="N2338" s="11">
        <v>0</v>
      </c>
      <c r="O2338" s="11">
        <v>0</v>
      </c>
      <c r="P2338" s="12">
        <v>0</v>
      </c>
    </row>
    <row r="2339" spans="1:16" x14ac:dyDescent="0.35">
      <c r="A2339" s="13" t="s">
        <v>231</v>
      </c>
      <c r="B2339" s="11" t="s">
        <v>433</v>
      </c>
      <c r="C2339" s="11" t="s">
        <v>231</v>
      </c>
      <c r="D2339" s="7" t="s">
        <v>334</v>
      </c>
      <c r="E2339" s="13">
        <v>31.668099999427792</v>
      </c>
      <c r="F2339" s="12">
        <v>0</v>
      </c>
      <c r="G2339" s="13">
        <v>0</v>
      </c>
      <c r="H2339" s="11">
        <v>0</v>
      </c>
      <c r="I2339" s="11">
        <v>0</v>
      </c>
      <c r="J2339" s="11">
        <v>0</v>
      </c>
      <c r="K2339" s="12">
        <v>0</v>
      </c>
      <c r="L2339" s="13">
        <v>0</v>
      </c>
      <c r="M2339" s="11">
        <v>0</v>
      </c>
      <c r="N2339" s="11">
        <v>0</v>
      </c>
      <c r="O2339" s="11">
        <v>0</v>
      </c>
      <c r="P2339" s="12">
        <v>0</v>
      </c>
    </row>
    <row r="2340" spans="1:16" x14ac:dyDescent="0.35">
      <c r="A2340" s="13" t="s">
        <v>231</v>
      </c>
      <c r="B2340" s="11" t="s">
        <v>433</v>
      </c>
      <c r="C2340" s="11" t="s">
        <v>231</v>
      </c>
      <c r="D2340" s="7" t="s">
        <v>509</v>
      </c>
      <c r="E2340" s="13">
        <v>10.82594561576844</v>
      </c>
      <c r="F2340" s="12">
        <v>0</v>
      </c>
      <c r="G2340" s="13">
        <v>0</v>
      </c>
      <c r="H2340" s="11">
        <v>0</v>
      </c>
      <c r="I2340" s="11">
        <v>0</v>
      </c>
      <c r="J2340" s="11">
        <v>0</v>
      </c>
      <c r="K2340" s="12">
        <v>0</v>
      </c>
      <c r="L2340" s="13">
        <v>0</v>
      </c>
      <c r="M2340" s="11">
        <v>0</v>
      </c>
      <c r="N2340" s="11">
        <v>0</v>
      </c>
      <c r="O2340" s="11">
        <v>0</v>
      </c>
      <c r="P2340" s="12">
        <v>0</v>
      </c>
    </row>
    <row r="2341" spans="1:16" x14ac:dyDescent="0.35">
      <c r="A2341" s="13" t="s">
        <v>231</v>
      </c>
      <c r="B2341" s="11" t="s">
        <v>433</v>
      </c>
      <c r="C2341" s="11" t="s">
        <v>231</v>
      </c>
      <c r="D2341" s="7" t="s">
        <v>73</v>
      </c>
      <c r="E2341" s="13">
        <v>406.187519222498</v>
      </c>
      <c r="F2341" s="12">
        <v>0</v>
      </c>
      <c r="G2341" s="13">
        <v>0</v>
      </c>
      <c r="H2341" s="11">
        <v>0</v>
      </c>
      <c r="I2341" s="11">
        <v>0</v>
      </c>
      <c r="J2341" s="11">
        <v>0</v>
      </c>
      <c r="K2341" s="12">
        <v>0</v>
      </c>
      <c r="L2341" s="13">
        <v>0</v>
      </c>
      <c r="M2341" s="11">
        <v>0</v>
      </c>
      <c r="N2341" s="11">
        <v>0</v>
      </c>
      <c r="O2341" s="11">
        <v>0</v>
      </c>
      <c r="P2341" s="12">
        <v>0</v>
      </c>
    </row>
    <row r="2342" spans="1:16" x14ac:dyDescent="0.35">
      <c r="A2342" s="13" t="s">
        <v>231</v>
      </c>
      <c r="B2342" s="11" t="s">
        <v>433</v>
      </c>
      <c r="C2342" s="11" t="s">
        <v>231</v>
      </c>
      <c r="D2342" s="7" t="s">
        <v>74</v>
      </c>
      <c r="E2342" s="13">
        <v>807.74641227722134</v>
      </c>
      <c r="F2342" s="12">
        <v>0</v>
      </c>
      <c r="G2342" s="13">
        <v>0</v>
      </c>
      <c r="H2342" s="11">
        <v>0</v>
      </c>
      <c r="I2342" s="11">
        <v>0</v>
      </c>
      <c r="J2342" s="11">
        <v>0</v>
      </c>
      <c r="K2342" s="12">
        <v>0</v>
      </c>
      <c r="L2342" s="13">
        <v>0</v>
      </c>
      <c r="M2342" s="11">
        <v>0</v>
      </c>
      <c r="N2342" s="11">
        <v>0</v>
      </c>
      <c r="O2342" s="11">
        <v>0</v>
      </c>
      <c r="P2342" s="12">
        <v>0</v>
      </c>
    </row>
    <row r="2343" spans="1:16" x14ac:dyDescent="0.35">
      <c r="A2343" s="13" t="s">
        <v>231</v>
      </c>
      <c r="B2343" s="11" t="s">
        <v>433</v>
      </c>
      <c r="C2343" s="11" t="s">
        <v>231</v>
      </c>
      <c r="D2343" s="7" t="s">
        <v>510</v>
      </c>
      <c r="E2343" s="13">
        <v>12.585986852645881</v>
      </c>
      <c r="F2343" s="12">
        <v>0</v>
      </c>
      <c r="G2343" s="13">
        <v>0</v>
      </c>
      <c r="H2343" s="11">
        <v>0</v>
      </c>
      <c r="I2343" s="11">
        <v>0</v>
      </c>
      <c r="J2343" s="11">
        <v>0</v>
      </c>
      <c r="K2343" s="12">
        <v>0</v>
      </c>
      <c r="L2343" s="13">
        <v>0</v>
      </c>
      <c r="M2343" s="11">
        <v>0</v>
      </c>
      <c r="N2343" s="11">
        <v>0</v>
      </c>
      <c r="O2343" s="11">
        <v>0</v>
      </c>
      <c r="P2343" s="12">
        <v>0</v>
      </c>
    </row>
    <row r="2344" spans="1:16" x14ac:dyDescent="0.35">
      <c r="A2344" s="13" t="s">
        <v>231</v>
      </c>
      <c r="B2344" s="11" t="s">
        <v>433</v>
      </c>
      <c r="C2344" s="11" t="s">
        <v>231</v>
      </c>
      <c r="D2344" s="7" t="s">
        <v>511</v>
      </c>
      <c r="E2344" s="13">
        <v>21.060828685760491</v>
      </c>
      <c r="F2344" s="12">
        <v>0</v>
      </c>
      <c r="G2344" s="13">
        <v>0</v>
      </c>
      <c r="H2344" s="11">
        <v>0</v>
      </c>
      <c r="I2344" s="11">
        <v>0</v>
      </c>
      <c r="J2344" s="11">
        <v>0</v>
      </c>
      <c r="K2344" s="12">
        <v>0</v>
      </c>
      <c r="L2344" s="13">
        <v>0</v>
      </c>
      <c r="M2344" s="11">
        <v>0</v>
      </c>
      <c r="N2344" s="11">
        <v>0</v>
      </c>
      <c r="O2344" s="11">
        <v>0</v>
      </c>
      <c r="P2344" s="12">
        <v>0</v>
      </c>
    </row>
    <row r="2345" spans="1:16" x14ac:dyDescent="0.35">
      <c r="A2345" s="13" t="s">
        <v>231</v>
      </c>
      <c r="B2345" s="11" t="s">
        <v>433</v>
      </c>
      <c r="C2345" s="11" t="s">
        <v>231</v>
      </c>
      <c r="D2345" s="7" t="s">
        <v>154</v>
      </c>
      <c r="E2345" s="13">
        <v>5805.9500567018986</v>
      </c>
      <c r="F2345" s="12">
        <v>5</v>
      </c>
      <c r="G2345" s="13">
        <v>928.95200907230378</v>
      </c>
      <c r="H2345" s="11">
        <v>1393.4280136084556</v>
      </c>
      <c r="I2345" s="11">
        <v>0</v>
      </c>
      <c r="J2345" s="11">
        <v>0</v>
      </c>
      <c r="K2345" s="12">
        <v>2322.3800226807593</v>
      </c>
      <c r="L2345" s="13">
        <v>0</v>
      </c>
      <c r="M2345" s="11">
        <v>0</v>
      </c>
      <c r="N2345" s="11">
        <v>0</v>
      </c>
      <c r="O2345" s="11">
        <v>0</v>
      </c>
      <c r="P2345" s="12">
        <v>0</v>
      </c>
    </row>
    <row r="2346" spans="1:16" x14ac:dyDescent="0.35">
      <c r="A2346" s="13" t="s">
        <v>231</v>
      </c>
      <c r="B2346" s="11" t="s">
        <v>433</v>
      </c>
      <c r="C2346" s="11" t="s">
        <v>231</v>
      </c>
      <c r="D2346" s="7" t="s">
        <v>512</v>
      </c>
      <c r="E2346" s="13">
        <v>6.7196297645568803</v>
      </c>
      <c r="F2346" s="12">
        <v>0</v>
      </c>
      <c r="G2346" s="13">
        <v>0</v>
      </c>
      <c r="H2346" s="11">
        <v>0</v>
      </c>
      <c r="I2346" s="11">
        <v>0</v>
      </c>
      <c r="J2346" s="11">
        <v>0</v>
      </c>
      <c r="K2346" s="12">
        <v>0</v>
      </c>
      <c r="L2346" s="13">
        <v>0</v>
      </c>
      <c r="M2346" s="11">
        <v>0</v>
      </c>
      <c r="N2346" s="11">
        <v>0</v>
      </c>
      <c r="O2346" s="11">
        <v>0</v>
      </c>
      <c r="P2346" s="12">
        <v>0</v>
      </c>
    </row>
    <row r="2347" spans="1:16" x14ac:dyDescent="0.35">
      <c r="A2347" s="13" t="s">
        <v>231</v>
      </c>
      <c r="B2347" s="11" t="s">
        <v>433</v>
      </c>
      <c r="C2347" s="11" t="s">
        <v>231</v>
      </c>
      <c r="D2347" s="7" t="s">
        <v>513</v>
      </c>
      <c r="E2347" s="13">
        <v>50.393695116043084</v>
      </c>
      <c r="F2347" s="12">
        <v>0</v>
      </c>
      <c r="G2347" s="13">
        <v>0</v>
      </c>
      <c r="H2347" s="11">
        <v>0</v>
      </c>
      <c r="I2347" s="11">
        <v>0</v>
      </c>
      <c r="J2347" s="11">
        <v>0</v>
      </c>
      <c r="K2347" s="12">
        <v>0</v>
      </c>
      <c r="L2347" s="13">
        <v>0</v>
      </c>
      <c r="M2347" s="11">
        <v>0</v>
      </c>
      <c r="N2347" s="11">
        <v>0</v>
      </c>
      <c r="O2347" s="11">
        <v>0</v>
      </c>
      <c r="P2347" s="12">
        <v>0</v>
      </c>
    </row>
    <row r="2348" spans="1:16" x14ac:dyDescent="0.35">
      <c r="A2348" s="13" t="s">
        <v>231</v>
      </c>
      <c r="B2348" s="11" t="s">
        <v>433</v>
      </c>
      <c r="C2348" s="11" t="s">
        <v>231</v>
      </c>
      <c r="D2348" s="7" t="s">
        <v>204</v>
      </c>
      <c r="E2348" s="13">
        <v>785.81408828496956</v>
      </c>
      <c r="F2348" s="12">
        <v>0</v>
      </c>
      <c r="G2348" s="13">
        <v>0</v>
      </c>
      <c r="H2348" s="11">
        <v>0</v>
      </c>
      <c r="I2348" s="11">
        <v>0</v>
      </c>
      <c r="J2348" s="11">
        <v>0</v>
      </c>
      <c r="K2348" s="12">
        <v>0</v>
      </c>
      <c r="L2348" s="13">
        <v>0</v>
      </c>
      <c r="M2348" s="11">
        <v>0</v>
      </c>
      <c r="N2348" s="11">
        <v>0</v>
      </c>
      <c r="O2348" s="11">
        <v>0</v>
      </c>
      <c r="P2348" s="12">
        <v>0</v>
      </c>
    </row>
    <row r="2349" spans="1:16" x14ac:dyDescent="0.35">
      <c r="A2349" s="13" t="s">
        <v>231</v>
      </c>
      <c r="B2349" s="11" t="s">
        <v>433</v>
      </c>
      <c r="C2349" s="11" t="s">
        <v>231</v>
      </c>
      <c r="D2349" s="7" t="s">
        <v>178</v>
      </c>
      <c r="E2349" s="13">
        <v>113.88866758346555</v>
      </c>
      <c r="F2349" s="12">
        <v>0</v>
      </c>
      <c r="G2349" s="13">
        <v>0</v>
      </c>
      <c r="H2349" s="11">
        <v>0</v>
      </c>
      <c r="I2349" s="11">
        <v>0</v>
      </c>
      <c r="J2349" s="11">
        <v>0</v>
      </c>
      <c r="K2349" s="12">
        <v>0</v>
      </c>
      <c r="L2349" s="13">
        <v>0</v>
      </c>
      <c r="M2349" s="11">
        <v>0</v>
      </c>
      <c r="N2349" s="11">
        <v>0</v>
      </c>
      <c r="O2349" s="11">
        <v>0</v>
      </c>
      <c r="P2349" s="12">
        <v>0</v>
      </c>
    </row>
    <row r="2350" spans="1:16" x14ac:dyDescent="0.35">
      <c r="A2350" s="13" t="s">
        <v>231</v>
      </c>
      <c r="B2350" s="11" t="s">
        <v>433</v>
      </c>
      <c r="C2350" s="11" t="s">
        <v>231</v>
      </c>
      <c r="D2350" s="7" t="s">
        <v>76</v>
      </c>
      <c r="E2350" s="13">
        <v>12.111763954162599</v>
      </c>
      <c r="F2350" s="12">
        <v>0.18</v>
      </c>
      <c r="G2350" s="13">
        <v>0.10900587558746339</v>
      </c>
      <c r="H2350" s="11">
        <v>0</v>
      </c>
      <c r="I2350" s="11">
        <v>0</v>
      </c>
      <c r="J2350" s="11">
        <v>0</v>
      </c>
      <c r="K2350" s="12">
        <v>0.10900587558746339</v>
      </c>
      <c r="L2350" s="13">
        <v>6.5403525352478023E-2</v>
      </c>
      <c r="M2350" s="11">
        <v>0</v>
      </c>
      <c r="N2350" s="11">
        <v>0</v>
      </c>
      <c r="O2350" s="11">
        <v>0</v>
      </c>
      <c r="P2350" s="12">
        <v>6.5403525352478023E-2</v>
      </c>
    </row>
    <row r="2351" spans="1:16" x14ac:dyDescent="0.35">
      <c r="A2351" s="13" t="s">
        <v>231</v>
      </c>
      <c r="B2351" s="11" t="s">
        <v>433</v>
      </c>
      <c r="C2351" s="11" t="s">
        <v>231</v>
      </c>
      <c r="D2351" s="7" t="s">
        <v>335</v>
      </c>
      <c r="E2351" s="13">
        <v>13.18345749378204</v>
      </c>
      <c r="F2351" s="12">
        <v>0</v>
      </c>
      <c r="G2351" s="13">
        <v>0</v>
      </c>
      <c r="H2351" s="11">
        <v>0</v>
      </c>
      <c r="I2351" s="11">
        <v>0</v>
      </c>
      <c r="J2351" s="11">
        <v>0</v>
      </c>
      <c r="K2351" s="12">
        <v>0</v>
      </c>
      <c r="L2351" s="13">
        <v>0</v>
      </c>
      <c r="M2351" s="11">
        <v>0</v>
      </c>
      <c r="N2351" s="11">
        <v>0</v>
      </c>
      <c r="O2351" s="11">
        <v>0</v>
      </c>
      <c r="P2351" s="12">
        <v>0</v>
      </c>
    </row>
    <row r="2352" spans="1:16" x14ac:dyDescent="0.35">
      <c r="A2352" s="13" t="s">
        <v>231</v>
      </c>
      <c r="B2352" s="11" t="s">
        <v>433</v>
      </c>
      <c r="C2352" s="11" t="s">
        <v>231</v>
      </c>
      <c r="D2352" s="7" t="s">
        <v>336</v>
      </c>
      <c r="E2352" s="13">
        <v>158.80752390623095</v>
      </c>
      <c r="F2352" s="12">
        <v>0</v>
      </c>
      <c r="G2352" s="13">
        <v>0</v>
      </c>
      <c r="H2352" s="11">
        <v>0</v>
      </c>
      <c r="I2352" s="11">
        <v>0</v>
      </c>
      <c r="J2352" s="11">
        <v>0</v>
      </c>
      <c r="K2352" s="12">
        <v>0</v>
      </c>
      <c r="L2352" s="13">
        <v>0</v>
      </c>
      <c r="M2352" s="11">
        <v>0</v>
      </c>
      <c r="N2352" s="11">
        <v>0</v>
      </c>
      <c r="O2352" s="11">
        <v>0</v>
      </c>
      <c r="P2352" s="12">
        <v>0</v>
      </c>
    </row>
    <row r="2353" spans="1:16" x14ac:dyDescent="0.35">
      <c r="A2353" s="13" t="s">
        <v>231</v>
      </c>
      <c r="B2353" s="11" t="s">
        <v>433</v>
      </c>
      <c r="C2353" s="11" t="s">
        <v>231</v>
      </c>
      <c r="D2353" s="7" t="s">
        <v>102</v>
      </c>
      <c r="E2353" s="13">
        <v>21.42090702056883</v>
      </c>
      <c r="F2353" s="12">
        <v>2</v>
      </c>
      <c r="G2353" s="13">
        <v>0</v>
      </c>
      <c r="H2353" s="11">
        <v>0</v>
      </c>
      <c r="I2353" s="11">
        <v>0</v>
      </c>
      <c r="J2353" s="11">
        <v>6.4262721061706491</v>
      </c>
      <c r="K2353" s="12">
        <v>6.4262721061706491</v>
      </c>
      <c r="L2353" s="13">
        <v>0</v>
      </c>
      <c r="M2353" s="11">
        <v>0</v>
      </c>
      <c r="N2353" s="11">
        <v>0</v>
      </c>
      <c r="O2353" s="11">
        <v>0</v>
      </c>
      <c r="P2353" s="12">
        <v>0</v>
      </c>
    </row>
    <row r="2354" spans="1:16" x14ac:dyDescent="0.35">
      <c r="A2354" s="13" t="s">
        <v>231</v>
      </c>
      <c r="B2354" s="11" t="s">
        <v>433</v>
      </c>
      <c r="C2354" s="11" t="s">
        <v>231</v>
      </c>
      <c r="D2354" s="7" t="s">
        <v>514</v>
      </c>
      <c r="E2354" s="13">
        <v>62.920879244804446</v>
      </c>
      <c r="F2354" s="12">
        <v>0</v>
      </c>
      <c r="G2354" s="13">
        <v>0</v>
      </c>
      <c r="H2354" s="11">
        <v>0</v>
      </c>
      <c r="I2354" s="11">
        <v>0</v>
      </c>
      <c r="J2354" s="11">
        <v>0</v>
      </c>
      <c r="K2354" s="12">
        <v>0</v>
      </c>
      <c r="L2354" s="13">
        <v>0</v>
      </c>
      <c r="M2354" s="11">
        <v>0</v>
      </c>
      <c r="N2354" s="11">
        <v>0</v>
      </c>
      <c r="O2354" s="11">
        <v>0</v>
      </c>
      <c r="P2354" s="12">
        <v>0</v>
      </c>
    </row>
    <row r="2355" spans="1:16" x14ac:dyDescent="0.35">
      <c r="A2355" s="13" t="s">
        <v>231</v>
      </c>
      <c r="B2355" s="11" t="s">
        <v>433</v>
      </c>
      <c r="C2355" s="11" t="s">
        <v>231</v>
      </c>
      <c r="D2355" s="7" t="s">
        <v>192</v>
      </c>
      <c r="E2355" s="13">
        <v>113.84759610891348</v>
      </c>
      <c r="F2355" s="12">
        <v>3</v>
      </c>
      <c r="G2355" s="13">
        <v>8.538569708168513</v>
      </c>
      <c r="H2355" s="11">
        <v>8.538569708168513</v>
      </c>
      <c r="I2355" s="11">
        <v>8.538569708168513</v>
      </c>
      <c r="J2355" s="11">
        <v>8.538569708168513</v>
      </c>
      <c r="K2355" s="12">
        <v>34.154278832674052</v>
      </c>
      <c r="L2355" s="13">
        <v>0</v>
      </c>
      <c r="M2355" s="11">
        <v>0</v>
      </c>
      <c r="N2355" s="11">
        <v>0</v>
      </c>
      <c r="O2355" s="11">
        <v>0</v>
      </c>
      <c r="P2355" s="12">
        <v>0</v>
      </c>
    </row>
    <row r="2356" spans="1:16" x14ac:dyDescent="0.35">
      <c r="A2356" s="13" t="s">
        <v>231</v>
      </c>
      <c r="B2356" s="11" t="s">
        <v>433</v>
      </c>
      <c r="C2356" s="11" t="s">
        <v>231</v>
      </c>
      <c r="D2356" s="7" t="s">
        <v>179</v>
      </c>
      <c r="E2356" s="13">
        <v>196.72311109304434</v>
      </c>
      <c r="F2356" s="12">
        <v>1.5</v>
      </c>
      <c r="G2356" s="13">
        <v>7.3771166659891634</v>
      </c>
      <c r="H2356" s="11">
        <v>7.3771166659891634</v>
      </c>
      <c r="I2356" s="11">
        <v>7.3771166659891634</v>
      </c>
      <c r="J2356" s="11">
        <v>7.3771166659891634</v>
      </c>
      <c r="K2356" s="12">
        <v>29.508466663956654</v>
      </c>
      <c r="L2356" s="13">
        <v>0</v>
      </c>
      <c r="M2356" s="11">
        <v>0</v>
      </c>
      <c r="N2356" s="11">
        <v>0</v>
      </c>
      <c r="O2356" s="11">
        <v>0</v>
      </c>
      <c r="P2356" s="12">
        <v>0</v>
      </c>
    </row>
    <row r="2357" spans="1:16" x14ac:dyDescent="0.35">
      <c r="A2357" s="13" t="s">
        <v>231</v>
      </c>
      <c r="B2357" s="11" t="s">
        <v>433</v>
      </c>
      <c r="C2357" s="11" t="s">
        <v>231</v>
      </c>
      <c r="D2357" s="7" t="s">
        <v>262</v>
      </c>
      <c r="E2357" s="13">
        <v>3776.5273356437688</v>
      </c>
      <c r="F2357" s="12">
        <v>0</v>
      </c>
      <c r="G2357" s="13">
        <v>0</v>
      </c>
      <c r="H2357" s="11">
        <v>0</v>
      </c>
      <c r="I2357" s="11">
        <v>0</v>
      </c>
      <c r="J2357" s="11">
        <v>0</v>
      </c>
      <c r="K2357" s="12">
        <v>0</v>
      </c>
      <c r="L2357" s="13">
        <v>0</v>
      </c>
      <c r="M2357" s="11">
        <v>0</v>
      </c>
      <c r="N2357" s="11">
        <v>0</v>
      </c>
      <c r="O2357" s="11">
        <v>0</v>
      </c>
      <c r="P2357" s="12">
        <v>0</v>
      </c>
    </row>
    <row r="2358" spans="1:16" x14ac:dyDescent="0.35">
      <c r="A2358" s="13" t="s">
        <v>231</v>
      </c>
      <c r="B2358" s="11" t="s">
        <v>433</v>
      </c>
      <c r="C2358" s="11" t="s">
        <v>231</v>
      </c>
      <c r="D2358" s="7" t="s">
        <v>205</v>
      </c>
      <c r="E2358" s="13">
        <v>111.28887838125226</v>
      </c>
      <c r="F2358" s="12">
        <v>5</v>
      </c>
      <c r="G2358" s="13">
        <v>0</v>
      </c>
      <c r="H2358" s="11">
        <v>55.64443919062613</v>
      </c>
      <c r="I2358" s="11">
        <v>0</v>
      </c>
      <c r="J2358" s="11">
        <v>0</v>
      </c>
      <c r="K2358" s="12">
        <v>55.64443919062613</v>
      </c>
      <c r="L2358" s="13">
        <v>0</v>
      </c>
      <c r="M2358" s="11">
        <v>0</v>
      </c>
      <c r="N2358" s="11">
        <v>0</v>
      </c>
      <c r="O2358" s="11">
        <v>0</v>
      </c>
      <c r="P2358" s="12">
        <v>0</v>
      </c>
    </row>
    <row r="2359" spans="1:16" x14ac:dyDescent="0.35">
      <c r="A2359" s="13" t="s">
        <v>231</v>
      </c>
      <c r="B2359" s="11" t="s">
        <v>433</v>
      </c>
      <c r="C2359" s="11" t="s">
        <v>231</v>
      </c>
      <c r="D2359" s="7" t="s">
        <v>114</v>
      </c>
      <c r="E2359" s="13">
        <v>312.39581871032749</v>
      </c>
      <c r="F2359" s="12">
        <v>2</v>
      </c>
      <c r="G2359" s="13">
        <v>0</v>
      </c>
      <c r="H2359" s="11">
        <v>0</v>
      </c>
      <c r="I2359" s="11">
        <v>0</v>
      </c>
      <c r="J2359" s="11">
        <v>124.958327484131</v>
      </c>
      <c r="K2359" s="12">
        <v>124.958327484131</v>
      </c>
      <c r="L2359" s="13">
        <v>0</v>
      </c>
      <c r="M2359" s="11">
        <v>0</v>
      </c>
      <c r="N2359" s="11">
        <v>0</v>
      </c>
      <c r="O2359" s="11">
        <v>6.2479163742065502</v>
      </c>
      <c r="P2359" s="12">
        <v>6.2479163742065502</v>
      </c>
    </row>
    <row r="2360" spans="1:16" x14ac:dyDescent="0.35">
      <c r="A2360" s="13" t="s">
        <v>231</v>
      </c>
      <c r="B2360" s="11" t="s">
        <v>433</v>
      </c>
      <c r="C2360" s="11" t="s">
        <v>231</v>
      </c>
      <c r="D2360" s="7" t="s">
        <v>77</v>
      </c>
      <c r="E2360" s="13">
        <v>983.12494611740124</v>
      </c>
      <c r="F2360" s="12">
        <v>0</v>
      </c>
      <c r="G2360" s="13">
        <v>0</v>
      </c>
      <c r="H2360" s="11">
        <v>0</v>
      </c>
      <c r="I2360" s="11">
        <v>0</v>
      </c>
      <c r="J2360" s="11">
        <v>0</v>
      </c>
      <c r="K2360" s="12">
        <v>0</v>
      </c>
      <c r="L2360" s="13">
        <v>0</v>
      </c>
      <c r="M2360" s="11">
        <v>0</v>
      </c>
      <c r="N2360" s="11">
        <v>0</v>
      </c>
      <c r="O2360" s="11">
        <v>0</v>
      </c>
      <c r="P2360" s="12">
        <v>0</v>
      </c>
    </row>
    <row r="2361" spans="1:16" x14ac:dyDescent="0.35">
      <c r="A2361" s="13" t="s">
        <v>231</v>
      </c>
      <c r="B2361" s="11" t="s">
        <v>433</v>
      </c>
      <c r="C2361" s="11" t="s">
        <v>231</v>
      </c>
      <c r="D2361" s="7" t="s">
        <v>115</v>
      </c>
      <c r="E2361" s="13">
        <v>706.37311536073662</v>
      </c>
      <c r="F2361" s="12">
        <v>0</v>
      </c>
      <c r="G2361" s="13">
        <v>0</v>
      </c>
      <c r="H2361" s="11">
        <v>0</v>
      </c>
      <c r="I2361" s="11">
        <v>0</v>
      </c>
      <c r="J2361" s="11">
        <v>0</v>
      </c>
      <c r="K2361" s="12">
        <v>0</v>
      </c>
      <c r="L2361" s="13">
        <v>0</v>
      </c>
      <c r="M2361" s="11">
        <v>0</v>
      </c>
      <c r="N2361" s="11">
        <v>0</v>
      </c>
      <c r="O2361" s="11">
        <v>0</v>
      </c>
      <c r="P2361" s="12">
        <v>0</v>
      </c>
    </row>
    <row r="2362" spans="1:16" x14ac:dyDescent="0.35">
      <c r="A2362" s="13" t="s">
        <v>231</v>
      </c>
      <c r="B2362" s="11" t="s">
        <v>433</v>
      </c>
      <c r="C2362" s="11" t="s">
        <v>231</v>
      </c>
      <c r="D2362" s="7" t="s">
        <v>515</v>
      </c>
      <c r="E2362" s="13">
        <v>14.778177499771111</v>
      </c>
      <c r="F2362" s="12">
        <v>0</v>
      </c>
      <c r="G2362" s="13">
        <v>0</v>
      </c>
      <c r="H2362" s="11">
        <v>0</v>
      </c>
      <c r="I2362" s="11">
        <v>0</v>
      </c>
      <c r="J2362" s="11">
        <v>0</v>
      </c>
      <c r="K2362" s="12">
        <v>0</v>
      </c>
      <c r="L2362" s="13">
        <v>0</v>
      </c>
      <c r="M2362" s="11">
        <v>0</v>
      </c>
      <c r="N2362" s="11">
        <v>0</v>
      </c>
      <c r="O2362" s="11">
        <v>0</v>
      </c>
      <c r="P2362" s="12">
        <v>0</v>
      </c>
    </row>
    <row r="2363" spans="1:16" x14ac:dyDescent="0.35">
      <c r="A2363" s="13" t="s">
        <v>231</v>
      </c>
      <c r="B2363" s="11" t="s">
        <v>433</v>
      </c>
      <c r="C2363" s="11" t="s">
        <v>26</v>
      </c>
      <c r="D2363" s="7" t="s">
        <v>230</v>
      </c>
      <c r="E2363" s="13">
        <v>193.42340850830121</v>
      </c>
      <c r="F2363" s="12">
        <v>4</v>
      </c>
      <c r="G2363" s="13">
        <v>0</v>
      </c>
      <c r="H2363" s="11">
        <v>0</v>
      </c>
      <c r="I2363" s="11">
        <v>38.684681701660246</v>
      </c>
      <c r="J2363" s="11">
        <v>0</v>
      </c>
      <c r="K2363" s="12">
        <v>38.684681701660246</v>
      </c>
      <c r="L2363" s="13">
        <v>0</v>
      </c>
      <c r="M2363" s="11">
        <v>0</v>
      </c>
      <c r="N2363" s="11">
        <v>7.7369363403320488</v>
      </c>
      <c r="O2363" s="11">
        <v>0</v>
      </c>
      <c r="P2363" s="12">
        <v>7.7369363403320488</v>
      </c>
    </row>
    <row r="2364" spans="1:16" x14ac:dyDescent="0.35">
      <c r="A2364" s="13" t="s">
        <v>231</v>
      </c>
      <c r="B2364" s="11" t="s">
        <v>433</v>
      </c>
      <c r="C2364" s="11" t="s">
        <v>231</v>
      </c>
      <c r="D2364" s="7" t="s">
        <v>230</v>
      </c>
      <c r="E2364" s="13">
        <v>6562.7350285351276</v>
      </c>
      <c r="F2364" s="12">
        <v>4</v>
      </c>
      <c r="G2364" s="13">
        <v>0</v>
      </c>
      <c r="H2364" s="11">
        <v>0</v>
      </c>
      <c r="I2364" s="11">
        <v>1312.5470057070256</v>
      </c>
      <c r="J2364" s="11">
        <v>0</v>
      </c>
      <c r="K2364" s="12">
        <v>1312.5470057070256</v>
      </c>
      <c r="L2364" s="13">
        <v>0</v>
      </c>
      <c r="M2364" s="11">
        <v>0</v>
      </c>
      <c r="N2364" s="11">
        <v>262.50940114140514</v>
      </c>
      <c r="O2364" s="11">
        <v>0</v>
      </c>
      <c r="P2364" s="12">
        <v>262.50940114140514</v>
      </c>
    </row>
    <row r="2365" spans="1:16" x14ac:dyDescent="0.35">
      <c r="A2365" s="13" t="s">
        <v>231</v>
      </c>
      <c r="B2365" s="11" t="s">
        <v>433</v>
      </c>
      <c r="C2365" s="11" t="s">
        <v>231</v>
      </c>
      <c r="D2365" s="7" t="s">
        <v>396</v>
      </c>
      <c r="E2365" s="13">
        <v>134.27979469299314</v>
      </c>
      <c r="F2365" s="12">
        <v>0</v>
      </c>
      <c r="G2365" s="13">
        <v>0</v>
      </c>
      <c r="H2365" s="11">
        <v>0</v>
      </c>
      <c r="I2365" s="11">
        <v>0</v>
      </c>
      <c r="J2365" s="11">
        <v>0</v>
      </c>
      <c r="K2365" s="12">
        <v>0</v>
      </c>
      <c r="L2365" s="13">
        <v>0</v>
      </c>
      <c r="M2365" s="11">
        <v>0</v>
      </c>
      <c r="N2365" s="11">
        <v>0</v>
      </c>
      <c r="O2365" s="11">
        <v>0</v>
      </c>
      <c r="P2365" s="12">
        <v>0</v>
      </c>
    </row>
    <row r="2366" spans="1:16" x14ac:dyDescent="0.35">
      <c r="A2366" s="13" t="s">
        <v>231</v>
      </c>
      <c r="B2366" s="11" t="s">
        <v>433</v>
      </c>
      <c r="C2366" s="11" t="s">
        <v>231</v>
      </c>
      <c r="D2366" s="7" t="s">
        <v>398</v>
      </c>
      <c r="E2366" s="13">
        <v>6.3892936706543004</v>
      </c>
      <c r="F2366" s="12">
        <v>0</v>
      </c>
      <c r="G2366" s="13">
        <v>0</v>
      </c>
      <c r="H2366" s="11">
        <v>0</v>
      </c>
      <c r="I2366" s="11">
        <v>0</v>
      </c>
      <c r="J2366" s="11">
        <v>0</v>
      </c>
      <c r="K2366" s="12">
        <v>0</v>
      </c>
      <c r="L2366" s="13">
        <v>0</v>
      </c>
      <c r="M2366" s="11">
        <v>0</v>
      </c>
      <c r="N2366" s="11">
        <v>0</v>
      </c>
      <c r="O2366" s="11">
        <v>0</v>
      </c>
      <c r="P2366" s="12">
        <v>0</v>
      </c>
    </row>
    <row r="2367" spans="1:16" x14ac:dyDescent="0.35">
      <c r="A2367" s="13" t="s">
        <v>516</v>
      </c>
      <c r="B2367" s="11" t="s">
        <v>26</v>
      </c>
      <c r="C2367" s="11" t="s">
        <v>26</v>
      </c>
      <c r="D2367" s="7" t="s">
        <v>28</v>
      </c>
      <c r="E2367" s="13">
        <v>247.02093505859401</v>
      </c>
      <c r="F2367" s="12">
        <v>2</v>
      </c>
      <c r="G2367" s="13">
        <v>15.809339843750017</v>
      </c>
      <c r="H2367" s="11">
        <v>23.714009765625025</v>
      </c>
      <c r="I2367" s="11">
        <v>0</v>
      </c>
      <c r="J2367" s="11">
        <v>0</v>
      </c>
      <c r="K2367" s="12">
        <v>39.523349609375046</v>
      </c>
      <c r="L2367" s="13">
        <v>4.9404187011718799</v>
      </c>
      <c r="M2367" s="11">
        <v>9.8808374023437597</v>
      </c>
      <c r="N2367" s="11">
        <v>0</v>
      </c>
      <c r="O2367" s="11">
        <v>0</v>
      </c>
      <c r="P2367" s="12">
        <v>14.82125610351564</v>
      </c>
    </row>
    <row r="2368" spans="1:16" x14ac:dyDescent="0.35">
      <c r="A2368" s="13" t="s">
        <v>516</v>
      </c>
      <c r="B2368" s="11" t="s">
        <v>26</v>
      </c>
      <c r="C2368" s="11" t="s">
        <v>517</v>
      </c>
      <c r="D2368" s="7" t="s">
        <v>28</v>
      </c>
      <c r="E2368" s="13">
        <v>418.84614181518492</v>
      </c>
      <c r="F2368" s="12">
        <v>2</v>
      </c>
      <c r="G2368" s="13">
        <v>26.806153076171835</v>
      </c>
      <c r="H2368" s="11">
        <v>40.209229614257751</v>
      </c>
      <c r="I2368" s="11">
        <v>0</v>
      </c>
      <c r="J2368" s="11">
        <v>0</v>
      </c>
      <c r="K2368" s="12">
        <v>67.01538269042959</v>
      </c>
      <c r="L2368" s="13">
        <v>8.3769228363036987</v>
      </c>
      <c r="M2368" s="11">
        <v>16.753845672607397</v>
      </c>
      <c r="N2368" s="11">
        <v>0</v>
      </c>
      <c r="O2368" s="11">
        <v>0</v>
      </c>
      <c r="P2368" s="12">
        <v>25.130768508911096</v>
      </c>
    </row>
    <row r="2369" spans="1:16" x14ac:dyDescent="0.35">
      <c r="A2369" s="13" t="s">
        <v>516</v>
      </c>
      <c r="B2369" s="11" t="s">
        <v>26</v>
      </c>
      <c r="C2369" s="11" t="s">
        <v>518</v>
      </c>
      <c r="D2369" s="7" t="s">
        <v>28</v>
      </c>
      <c r="E2369" s="13">
        <v>751.12656831741378</v>
      </c>
      <c r="F2369" s="12">
        <v>2</v>
      </c>
      <c r="G2369" s="13">
        <v>48.07210037231448</v>
      </c>
      <c r="H2369" s="11">
        <v>72.108150558471721</v>
      </c>
      <c r="I2369" s="11">
        <v>0</v>
      </c>
      <c r="J2369" s="11">
        <v>0</v>
      </c>
      <c r="K2369" s="12">
        <v>120.1802509307862</v>
      </c>
      <c r="L2369" s="13">
        <v>15.022531366348275</v>
      </c>
      <c r="M2369" s="11">
        <v>30.04506273269655</v>
      </c>
      <c r="N2369" s="11">
        <v>0</v>
      </c>
      <c r="O2369" s="11">
        <v>0</v>
      </c>
      <c r="P2369" s="12">
        <v>45.067594099044825</v>
      </c>
    </row>
    <row r="2370" spans="1:16" x14ac:dyDescent="0.35">
      <c r="A2370" s="13" t="s">
        <v>516</v>
      </c>
      <c r="B2370" s="11" t="s">
        <v>26</v>
      </c>
      <c r="C2370" s="11" t="s">
        <v>26</v>
      </c>
      <c r="D2370" s="7" t="s">
        <v>519</v>
      </c>
      <c r="E2370" s="13">
        <v>120.73000812530535</v>
      </c>
      <c r="F2370" s="12">
        <v>0</v>
      </c>
      <c r="G2370" s="13">
        <v>0</v>
      </c>
      <c r="H2370" s="11">
        <v>0</v>
      </c>
      <c r="I2370" s="11">
        <v>0</v>
      </c>
      <c r="J2370" s="11">
        <v>0</v>
      </c>
      <c r="K2370" s="12">
        <v>0</v>
      </c>
      <c r="L2370" s="13">
        <v>0</v>
      </c>
      <c r="M2370" s="11">
        <v>0</v>
      </c>
      <c r="N2370" s="11">
        <v>0</v>
      </c>
      <c r="O2370" s="11">
        <v>0</v>
      </c>
      <c r="P2370" s="12">
        <v>0</v>
      </c>
    </row>
    <row r="2371" spans="1:16" x14ac:dyDescent="0.35">
      <c r="A2371" s="13" t="s">
        <v>516</v>
      </c>
      <c r="B2371" s="11" t="s">
        <v>26</v>
      </c>
      <c r="C2371" s="11" t="s">
        <v>517</v>
      </c>
      <c r="D2371" s="7" t="s">
        <v>31</v>
      </c>
      <c r="E2371" s="13">
        <v>98.639305114746094</v>
      </c>
      <c r="F2371" s="12">
        <v>4</v>
      </c>
      <c r="G2371" s="13">
        <v>0</v>
      </c>
      <c r="H2371" s="11">
        <v>0</v>
      </c>
      <c r="I2371" s="11">
        <v>0</v>
      </c>
      <c r="J2371" s="11">
        <v>59.183583068847653</v>
      </c>
      <c r="K2371" s="12">
        <v>59.183583068847653</v>
      </c>
      <c r="L2371" s="13">
        <v>0</v>
      </c>
      <c r="M2371" s="11">
        <v>0</v>
      </c>
      <c r="N2371" s="11">
        <v>0</v>
      </c>
      <c r="O2371" s="11">
        <v>0</v>
      </c>
      <c r="P2371" s="12">
        <v>0</v>
      </c>
    </row>
    <row r="2372" spans="1:16" x14ac:dyDescent="0.35">
      <c r="A2372" s="13" t="s">
        <v>516</v>
      </c>
      <c r="B2372" s="11" t="s">
        <v>26</v>
      </c>
      <c r="C2372" s="11" t="s">
        <v>518</v>
      </c>
      <c r="D2372" s="7" t="s">
        <v>157</v>
      </c>
      <c r="E2372" s="13">
        <v>272.56482315063499</v>
      </c>
      <c r="F2372" s="12">
        <v>4</v>
      </c>
      <c r="G2372" s="13">
        <v>0</v>
      </c>
      <c r="H2372" s="11">
        <v>0</v>
      </c>
      <c r="I2372" s="11">
        <v>0</v>
      </c>
      <c r="J2372" s="11">
        <v>163.53889389038099</v>
      </c>
      <c r="K2372" s="12">
        <v>163.53889389038099</v>
      </c>
      <c r="L2372" s="13">
        <v>0</v>
      </c>
      <c r="M2372" s="11">
        <v>0</v>
      </c>
      <c r="N2372" s="11">
        <v>0</v>
      </c>
      <c r="O2372" s="11">
        <v>0</v>
      </c>
      <c r="P2372" s="12">
        <v>0</v>
      </c>
    </row>
    <row r="2373" spans="1:16" x14ac:dyDescent="0.35">
      <c r="A2373" s="13" t="s">
        <v>516</v>
      </c>
      <c r="B2373" s="11" t="s">
        <v>26</v>
      </c>
      <c r="C2373" s="11" t="s">
        <v>517</v>
      </c>
      <c r="D2373" s="7" t="s">
        <v>157</v>
      </c>
      <c r="E2373" s="13">
        <v>300.96151733398398</v>
      </c>
      <c r="F2373" s="12">
        <v>4</v>
      </c>
      <c r="G2373" s="13">
        <v>0</v>
      </c>
      <c r="H2373" s="11">
        <v>0</v>
      </c>
      <c r="I2373" s="11">
        <v>0</v>
      </c>
      <c r="J2373" s="11">
        <v>180.57691040039037</v>
      </c>
      <c r="K2373" s="12">
        <v>180.57691040039037</v>
      </c>
      <c r="L2373" s="13">
        <v>0</v>
      </c>
      <c r="M2373" s="11">
        <v>0</v>
      </c>
      <c r="N2373" s="11">
        <v>0</v>
      </c>
      <c r="O2373" s="11">
        <v>0</v>
      </c>
      <c r="P2373" s="12">
        <v>0</v>
      </c>
    </row>
    <row r="2374" spans="1:16" x14ac:dyDescent="0.35">
      <c r="A2374" s="13" t="s">
        <v>516</v>
      </c>
      <c r="B2374" s="11" t="s">
        <v>26</v>
      </c>
      <c r="C2374" s="11" t="s">
        <v>26</v>
      </c>
      <c r="D2374" s="7" t="s">
        <v>157</v>
      </c>
      <c r="E2374" s="13">
        <v>366.22570800781301</v>
      </c>
      <c r="F2374" s="12">
        <v>4</v>
      </c>
      <c r="G2374" s="13">
        <v>0</v>
      </c>
      <c r="H2374" s="11">
        <v>0</v>
      </c>
      <c r="I2374" s="11">
        <v>0</v>
      </c>
      <c r="J2374" s="11">
        <v>219.7354248046878</v>
      </c>
      <c r="K2374" s="12">
        <v>219.7354248046878</v>
      </c>
      <c r="L2374" s="13">
        <v>0</v>
      </c>
      <c r="M2374" s="11">
        <v>0</v>
      </c>
      <c r="N2374" s="11">
        <v>0</v>
      </c>
      <c r="O2374" s="11">
        <v>0</v>
      </c>
      <c r="P2374" s="12">
        <v>0</v>
      </c>
    </row>
    <row r="2375" spans="1:16" x14ac:dyDescent="0.35">
      <c r="A2375" s="13" t="s">
        <v>516</v>
      </c>
      <c r="B2375" s="11" t="s">
        <v>26</v>
      </c>
      <c r="C2375" s="11" t="s">
        <v>26</v>
      </c>
      <c r="D2375" s="7" t="s">
        <v>124</v>
      </c>
      <c r="E2375" s="13">
        <v>106.2527160644531</v>
      </c>
      <c r="F2375" s="12">
        <v>4</v>
      </c>
      <c r="G2375" s="13">
        <v>0</v>
      </c>
      <c r="H2375" s="11">
        <v>0</v>
      </c>
      <c r="I2375" s="11">
        <v>0</v>
      </c>
      <c r="J2375" s="11">
        <v>42.501086425781239</v>
      </c>
      <c r="K2375" s="12">
        <v>42.501086425781239</v>
      </c>
      <c r="L2375" s="13">
        <v>0</v>
      </c>
      <c r="M2375" s="11">
        <v>0</v>
      </c>
      <c r="N2375" s="11">
        <v>0</v>
      </c>
      <c r="O2375" s="11">
        <v>0</v>
      </c>
      <c r="P2375" s="12">
        <v>0</v>
      </c>
    </row>
    <row r="2376" spans="1:16" x14ac:dyDescent="0.35">
      <c r="A2376" s="13" t="s">
        <v>516</v>
      </c>
      <c r="B2376" s="11" t="s">
        <v>26</v>
      </c>
      <c r="C2376" s="11" t="s">
        <v>517</v>
      </c>
      <c r="D2376" s="7" t="s">
        <v>124</v>
      </c>
      <c r="E2376" s="13">
        <v>117.94137954711911</v>
      </c>
      <c r="F2376" s="12">
        <v>4</v>
      </c>
      <c r="G2376" s="13">
        <v>0</v>
      </c>
      <c r="H2376" s="11">
        <v>0</v>
      </c>
      <c r="I2376" s="11">
        <v>0</v>
      </c>
      <c r="J2376" s="11">
        <v>47.176551818847649</v>
      </c>
      <c r="K2376" s="12">
        <v>47.176551818847649</v>
      </c>
      <c r="L2376" s="13">
        <v>0</v>
      </c>
      <c r="M2376" s="11">
        <v>0</v>
      </c>
      <c r="N2376" s="11">
        <v>0</v>
      </c>
      <c r="O2376" s="11">
        <v>0</v>
      </c>
      <c r="P2376" s="12">
        <v>0</v>
      </c>
    </row>
    <row r="2377" spans="1:16" x14ac:dyDescent="0.35">
      <c r="A2377" s="13" t="s">
        <v>516</v>
      </c>
      <c r="B2377" s="11" t="s">
        <v>26</v>
      </c>
      <c r="C2377" s="11" t="s">
        <v>518</v>
      </c>
      <c r="D2377" s="7" t="s">
        <v>124</v>
      </c>
      <c r="E2377" s="13">
        <v>129.05546569824199</v>
      </c>
      <c r="F2377" s="12">
        <v>4</v>
      </c>
      <c r="G2377" s="13">
        <v>0</v>
      </c>
      <c r="H2377" s="11">
        <v>0</v>
      </c>
      <c r="I2377" s="11">
        <v>0</v>
      </c>
      <c r="J2377" s="11">
        <v>51.622186279296798</v>
      </c>
      <c r="K2377" s="12">
        <v>51.622186279296798</v>
      </c>
      <c r="L2377" s="13">
        <v>0</v>
      </c>
      <c r="M2377" s="11">
        <v>0</v>
      </c>
      <c r="N2377" s="11">
        <v>0</v>
      </c>
      <c r="O2377" s="11">
        <v>0</v>
      </c>
      <c r="P2377" s="12">
        <v>0</v>
      </c>
    </row>
    <row r="2378" spans="1:16" x14ac:dyDescent="0.35">
      <c r="A2378" s="13" t="s">
        <v>516</v>
      </c>
      <c r="B2378" s="11" t="s">
        <v>26</v>
      </c>
      <c r="C2378" s="11" t="s">
        <v>520</v>
      </c>
      <c r="D2378" s="7" t="s">
        <v>124</v>
      </c>
      <c r="E2378" s="13">
        <v>671.44299125671364</v>
      </c>
      <c r="F2378" s="12">
        <v>4</v>
      </c>
      <c r="G2378" s="13">
        <v>0</v>
      </c>
      <c r="H2378" s="11">
        <v>0</v>
      </c>
      <c r="I2378" s="11">
        <v>0</v>
      </c>
      <c r="J2378" s="11">
        <v>268.57719650268547</v>
      </c>
      <c r="K2378" s="12">
        <v>268.57719650268547</v>
      </c>
      <c r="L2378" s="13">
        <v>0</v>
      </c>
      <c r="M2378" s="11">
        <v>0</v>
      </c>
      <c r="N2378" s="11">
        <v>0</v>
      </c>
      <c r="O2378" s="11">
        <v>0</v>
      </c>
      <c r="P2378" s="12">
        <v>0</v>
      </c>
    </row>
    <row r="2379" spans="1:16" x14ac:dyDescent="0.35">
      <c r="A2379" s="13" t="s">
        <v>516</v>
      </c>
      <c r="B2379" s="11" t="s">
        <v>26</v>
      </c>
      <c r="C2379" s="11" t="s">
        <v>26</v>
      </c>
      <c r="D2379" s="7" t="s">
        <v>521</v>
      </c>
      <c r="E2379" s="13">
        <v>493.38156151771557</v>
      </c>
      <c r="F2379" s="12">
        <v>0</v>
      </c>
      <c r="G2379" s="13">
        <v>0</v>
      </c>
      <c r="H2379" s="11">
        <v>0</v>
      </c>
      <c r="I2379" s="11">
        <v>0</v>
      </c>
      <c r="J2379" s="11">
        <v>0</v>
      </c>
      <c r="K2379" s="12">
        <v>0</v>
      </c>
      <c r="L2379" s="13">
        <v>0</v>
      </c>
      <c r="M2379" s="11">
        <v>0</v>
      </c>
      <c r="N2379" s="11">
        <v>0</v>
      </c>
      <c r="O2379" s="11">
        <v>0</v>
      </c>
      <c r="P2379" s="12">
        <v>0</v>
      </c>
    </row>
    <row r="2380" spans="1:16" x14ac:dyDescent="0.35">
      <c r="A2380" s="13" t="s">
        <v>516</v>
      </c>
      <c r="B2380" s="11" t="s">
        <v>26</v>
      </c>
      <c r="C2380" s="11" t="s">
        <v>520</v>
      </c>
      <c r="D2380" s="7" t="s">
        <v>158</v>
      </c>
      <c r="E2380" s="13">
        <v>4.86881303787231</v>
      </c>
      <c r="F2380" s="12">
        <v>0.5</v>
      </c>
      <c r="G2380" s="13">
        <v>0</v>
      </c>
      <c r="H2380" s="11">
        <v>0</v>
      </c>
      <c r="I2380" s="11">
        <v>0</v>
      </c>
      <c r="J2380" s="11">
        <v>0</v>
      </c>
      <c r="K2380" s="12">
        <v>0</v>
      </c>
      <c r="L2380" s="13">
        <v>0</v>
      </c>
      <c r="M2380" s="11">
        <v>0</v>
      </c>
      <c r="N2380" s="11">
        <v>0</v>
      </c>
      <c r="O2380" s="11">
        <v>0</v>
      </c>
      <c r="P2380" s="12">
        <v>0</v>
      </c>
    </row>
    <row r="2381" spans="1:16" x14ac:dyDescent="0.35">
      <c r="A2381" s="13" t="s">
        <v>516</v>
      </c>
      <c r="B2381" s="11" t="s">
        <v>26</v>
      </c>
      <c r="C2381" s="11" t="s">
        <v>517</v>
      </c>
      <c r="D2381" s="7" t="s">
        <v>158</v>
      </c>
      <c r="E2381" s="13">
        <v>1401.9954452514648</v>
      </c>
      <c r="F2381" s="12">
        <v>0.5</v>
      </c>
      <c r="G2381" s="13">
        <v>0</v>
      </c>
      <c r="H2381" s="11">
        <v>0</v>
      </c>
      <c r="I2381" s="11">
        <v>0</v>
      </c>
      <c r="J2381" s="11">
        <v>0</v>
      </c>
      <c r="K2381" s="12">
        <v>0</v>
      </c>
      <c r="L2381" s="13">
        <v>0</v>
      </c>
      <c r="M2381" s="11">
        <v>0</v>
      </c>
      <c r="N2381" s="11">
        <v>0</v>
      </c>
      <c r="O2381" s="11">
        <v>0</v>
      </c>
      <c r="P2381" s="12">
        <v>0</v>
      </c>
    </row>
    <row r="2382" spans="1:16" x14ac:dyDescent="0.35">
      <c r="A2382" s="13" t="s">
        <v>516</v>
      </c>
      <c r="B2382" s="11" t="s">
        <v>26</v>
      </c>
      <c r="C2382" s="11" t="s">
        <v>26</v>
      </c>
      <c r="D2382" s="7" t="s">
        <v>207</v>
      </c>
      <c r="E2382" s="13">
        <v>34.077950716018691</v>
      </c>
      <c r="F2382" s="12">
        <v>0</v>
      </c>
      <c r="G2382" s="13">
        <v>0</v>
      </c>
      <c r="H2382" s="11">
        <v>0</v>
      </c>
      <c r="I2382" s="11">
        <v>0</v>
      </c>
      <c r="J2382" s="11">
        <v>0</v>
      </c>
      <c r="K2382" s="12">
        <v>0</v>
      </c>
      <c r="L2382" s="13">
        <v>0</v>
      </c>
      <c r="M2382" s="11">
        <v>0</v>
      </c>
      <c r="N2382" s="11">
        <v>0</v>
      </c>
      <c r="O2382" s="11">
        <v>0</v>
      </c>
      <c r="P2382" s="12">
        <v>0</v>
      </c>
    </row>
    <row r="2383" spans="1:16" x14ac:dyDescent="0.35">
      <c r="A2383" s="13" t="s">
        <v>516</v>
      </c>
      <c r="B2383" s="11" t="s">
        <v>26</v>
      </c>
      <c r="C2383" s="11" t="s">
        <v>26</v>
      </c>
      <c r="D2383" s="7" t="s">
        <v>80</v>
      </c>
      <c r="E2383" s="13">
        <v>3.6251537799835201</v>
      </c>
      <c r="F2383" s="12">
        <v>0</v>
      </c>
      <c r="G2383" s="13">
        <v>0</v>
      </c>
      <c r="H2383" s="11">
        <v>0</v>
      </c>
      <c r="I2383" s="11">
        <v>0</v>
      </c>
      <c r="J2383" s="11">
        <v>0</v>
      </c>
      <c r="K2383" s="12">
        <v>0</v>
      </c>
      <c r="L2383" s="13">
        <v>0</v>
      </c>
      <c r="M2383" s="11">
        <v>0</v>
      </c>
      <c r="N2383" s="11">
        <v>0</v>
      </c>
      <c r="O2383" s="11">
        <v>0</v>
      </c>
      <c r="P2383" s="12">
        <v>0</v>
      </c>
    </row>
    <row r="2384" spans="1:16" x14ac:dyDescent="0.35">
      <c r="A2384" s="13" t="s">
        <v>516</v>
      </c>
      <c r="B2384" s="11" t="s">
        <v>26</v>
      </c>
      <c r="C2384" s="11" t="s">
        <v>518</v>
      </c>
      <c r="D2384" s="7" t="s">
        <v>33</v>
      </c>
      <c r="E2384" s="13">
        <v>33.662120819091797</v>
      </c>
      <c r="F2384" s="12">
        <v>3.5</v>
      </c>
      <c r="G2384" s="13">
        <v>3.7701575317382812</v>
      </c>
      <c r="H2384" s="11">
        <v>5.6552362976074226</v>
      </c>
      <c r="I2384" s="11">
        <v>0</v>
      </c>
      <c r="J2384" s="11">
        <v>0</v>
      </c>
      <c r="K2384" s="12">
        <v>9.4253938293457047</v>
      </c>
      <c r="L2384" s="13">
        <v>0</v>
      </c>
      <c r="M2384" s="11">
        <v>0</v>
      </c>
      <c r="N2384" s="11">
        <v>0</v>
      </c>
      <c r="O2384" s="11">
        <v>0</v>
      </c>
      <c r="P2384" s="12">
        <v>0</v>
      </c>
    </row>
    <row r="2385" spans="1:16" x14ac:dyDescent="0.35">
      <c r="A2385" s="13" t="s">
        <v>516</v>
      </c>
      <c r="B2385" s="11" t="s">
        <v>26</v>
      </c>
      <c r="C2385" s="11" t="s">
        <v>26</v>
      </c>
      <c r="D2385" s="7" t="s">
        <v>33</v>
      </c>
      <c r="E2385" s="13">
        <v>102.19672298431409</v>
      </c>
      <c r="F2385" s="12">
        <v>3.5</v>
      </c>
      <c r="G2385" s="13">
        <v>11.446032974243179</v>
      </c>
      <c r="H2385" s="11">
        <v>17.169049461364768</v>
      </c>
      <c r="I2385" s="11">
        <v>0</v>
      </c>
      <c r="J2385" s="11">
        <v>0</v>
      </c>
      <c r="K2385" s="12">
        <v>28.615082435607945</v>
      </c>
      <c r="L2385" s="13">
        <v>0</v>
      </c>
      <c r="M2385" s="11">
        <v>0</v>
      </c>
      <c r="N2385" s="11">
        <v>0</v>
      </c>
      <c r="O2385" s="11">
        <v>0</v>
      </c>
      <c r="P2385" s="12">
        <v>0</v>
      </c>
    </row>
    <row r="2386" spans="1:16" x14ac:dyDescent="0.35">
      <c r="A2386" s="13" t="s">
        <v>516</v>
      </c>
      <c r="B2386" s="11" t="s">
        <v>26</v>
      </c>
      <c r="C2386" s="11" t="s">
        <v>517</v>
      </c>
      <c r="D2386" s="7" t="s">
        <v>33</v>
      </c>
      <c r="E2386" s="13">
        <v>124.4319370388985</v>
      </c>
      <c r="F2386" s="12">
        <v>3.5</v>
      </c>
      <c r="G2386" s="13">
        <v>13.936376948356632</v>
      </c>
      <c r="H2386" s="11">
        <v>20.904565422534947</v>
      </c>
      <c r="I2386" s="11">
        <v>0</v>
      </c>
      <c r="J2386" s="11">
        <v>0</v>
      </c>
      <c r="K2386" s="12">
        <v>34.840942370891582</v>
      </c>
      <c r="L2386" s="13">
        <v>0</v>
      </c>
      <c r="M2386" s="11">
        <v>0</v>
      </c>
      <c r="N2386" s="11">
        <v>0</v>
      </c>
      <c r="O2386" s="11">
        <v>0</v>
      </c>
      <c r="P2386" s="12">
        <v>0</v>
      </c>
    </row>
    <row r="2387" spans="1:16" x14ac:dyDescent="0.35">
      <c r="A2387" s="13" t="s">
        <v>516</v>
      </c>
      <c r="B2387" s="11" t="s">
        <v>26</v>
      </c>
      <c r="C2387" s="11" t="s">
        <v>518</v>
      </c>
      <c r="D2387" s="7" t="s">
        <v>182</v>
      </c>
      <c r="E2387" s="13">
        <v>16.864529609680179</v>
      </c>
      <c r="F2387" s="12">
        <v>3.5</v>
      </c>
      <c r="G2387" s="13">
        <v>1.8888273162841802</v>
      </c>
      <c r="H2387" s="11">
        <v>2.8332409744262703</v>
      </c>
      <c r="I2387" s="11">
        <v>0</v>
      </c>
      <c r="J2387" s="11">
        <v>0</v>
      </c>
      <c r="K2387" s="12">
        <v>4.7220682907104505</v>
      </c>
      <c r="L2387" s="13">
        <v>0</v>
      </c>
      <c r="M2387" s="11">
        <v>0</v>
      </c>
      <c r="N2387" s="11">
        <v>0</v>
      </c>
      <c r="O2387" s="11">
        <v>0</v>
      </c>
      <c r="P2387" s="12">
        <v>0</v>
      </c>
    </row>
    <row r="2388" spans="1:16" x14ac:dyDescent="0.35">
      <c r="A2388" s="13" t="s">
        <v>516</v>
      </c>
      <c r="B2388" s="11" t="s">
        <v>26</v>
      </c>
      <c r="C2388" s="11" t="s">
        <v>520</v>
      </c>
      <c r="D2388" s="7" t="s">
        <v>440</v>
      </c>
      <c r="E2388" s="13">
        <v>95.261920928955107</v>
      </c>
      <c r="F2388" s="12">
        <v>0</v>
      </c>
      <c r="G2388" s="13">
        <v>0</v>
      </c>
      <c r="H2388" s="11">
        <v>0</v>
      </c>
      <c r="I2388" s="11">
        <v>0</v>
      </c>
      <c r="J2388" s="11">
        <v>0</v>
      </c>
      <c r="K2388" s="12">
        <v>0</v>
      </c>
      <c r="L2388" s="13">
        <v>0</v>
      </c>
      <c r="M2388" s="11">
        <v>0</v>
      </c>
      <c r="N2388" s="11">
        <v>0</v>
      </c>
      <c r="O2388" s="11">
        <v>0</v>
      </c>
      <c r="P2388" s="12">
        <v>0</v>
      </c>
    </row>
    <row r="2389" spans="1:16" x14ac:dyDescent="0.35">
      <c r="A2389" s="13" t="s">
        <v>516</v>
      </c>
      <c r="B2389" s="11" t="s">
        <v>26</v>
      </c>
      <c r="C2389" s="11" t="s">
        <v>26</v>
      </c>
      <c r="D2389" s="7" t="s">
        <v>127</v>
      </c>
      <c r="E2389" s="13">
        <v>20.056922912597678</v>
      </c>
      <c r="F2389" s="12">
        <v>1</v>
      </c>
      <c r="G2389" s="13">
        <v>0</v>
      </c>
      <c r="H2389" s="11">
        <v>0</v>
      </c>
      <c r="I2389" s="11">
        <v>0</v>
      </c>
      <c r="J2389" s="11">
        <v>1.0028461456298838</v>
      </c>
      <c r="K2389" s="12">
        <v>1.0028461456298838</v>
      </c>
      <c r="L2389" s="13">
        <v>0</v>
      </c>
      <c r="M2389" s="11">
        <v>0</v>
      </c>
      <c r="N2389" s="11">
        <v>0</v>
      </c>
      <c r="O2389" s="11">
        <v>0</v>
      </c>
      <c r="P2389" s="12">
        <v>0</v>
      </c>
    </row>
    <row r="2390" spans="1:16" x14ac:dyDescent="0.35">
      <c r="A2390" s="13" t="s">
        <v>516</v>
      </c>
      <c r="B2390" s="11" t="s">
        <v>26</v>
      </c>
      <c r="C2390" s="11" t="s">
        <v>26</v>
      </c>
      <c r="D2390" s="7" t="s">
        <v>159</v>
      </c>
      <c r="E2390" s="13">
        <v>721.919189453125</v>
      </c>
      <c r="F2390" s="12">
        <v>0.6</v>
      </c>
      <c r="G2390" s="13">
        <v>0</v>
      </c>
      <c r="H2390" s="11">
        <v>0</v>
      </c>
      <c r="I2390" s="11">
        <v>21.657575683593748</v>
      </c>
      <c r="J2390" s="11">
        <v>0</v>
      </c>
      <c r="K2390" s="12">
        <v>21.657575683593748</v>
      </c>
      <c r="L2390" s="13">
        <v>0</v>
      </c>
      <c r="M2390" s="11">
        <v>0</v>
      </c>
      <c r="N2390" s="11">
        <v>4.3315151367187497</v>
      </c>
      <c r="O2390" s="11">
        <v>0</v>
      </c>
      <c r="P2390" s="12">
        <v>4.3315151367187497</v>
      </c>
    </row>
    <row r="2391" spans="1:16" x14ac:dyDescent="0.35">
      <c r="A2391" s="13" t="s">
        <v>516</v>
      </c>
      <c r="B2391" s="11" t="s">
        <v>26</v>
      </c>
      <c r="C2391" s="11" t="s">
        <v>517</v>
      </c>
      <c r="D2391" s="7" t="s">
        <v>159</v>
      </c>
      <c r="E2391" s="13">
        <v>994.66833496093807</v>
      </c>
      <c r="F2391" s="12">
        <v>0.6</v>
      </c>
      <c r="G2391" s="13">
        <v>0</v>
      </c>
      <c r="H2391" s="11">
        <v>0</v>
      </c>
      <c r="I2391" s="11">
        <v>29.840050048828139</v>
      </c>
      <c r="J2391" s="11">
        <v>0</v>
      </c>
      <c r="K2391" s="12">
        <v>29.840050048828139</v>
      </c>
      <c r="L2391" s="13">
        <v>0</v>
      </c>
      <c r="M2391" s="11">
        <v>0</v>
      </c>
      <c r="N2391" s="11">
        <v>5.9680100097656288</v>
      </c>
      <c r="O2391" s="11">
        <v>0</v>
      </c>
      <c r="P2391" s="12">
        <v>5.9680100097656288</v>
      </c>
    </row>
    <row r="2392" spans="1:16" x14ac:dyDescent="0.35">
      <c r="A2392" s="13" t="s">
        <v>516</v>
      </c>
      <c r="B2392" s="11" t="s">
        <v>26</v>
      </c>
      <c r="C2392" s="11" t="s">
        <v>26</v>
      </c>
      <c r="D2392" s="7" t="s">
        <v>37</v>
      </c>
      <c r="E2392" s="13">
        <v>19.023333072662361</v>
      </c>
      <c r="F2392" s="12">
        <v>3.5</v>
      </c>
      <c r="G2392" s="13">
        <v>0</v>
      </c>
      <c r="H2392" s="11">
        <v>0</v>
      </c>
      <c r="I2392" s="11">
        <v>0</v>
      </c>
      <c r="J2392" s="11">
        <v>3.3290832877159136</v>
      </c>
      <c r="K2392" s="12">
        <v>3.3290832877159136</v>
      </c>
      <c r="L2392" s="13">
        <v>0</v>
      </c>
      <c r="M2392" s="11">
        <v>0</v>
      </c>
      <c r="N2392" s="11">
        <v>0</v>
      </c>
      <c r="O2392" s="11">
        <v>1.9974499726295478</v>
      </c>
      <c r="P2392" s="12">
        <v>1.9974499726295478</v>
      </c>
    </row>
    <row r="2393" spans="1:16" x14ac:dyDescent="0.35">
      <c r="A2393" s="13" t="s">
        <v>516</v>
      </c>
      <c r="B2393" s="11" t="s">
        <v>26</v>
      </c>
      <c r="C2393" s="11" t="s">
        <v>518</v>
      </c>
      <c r="D2393" s="7" t="s">
        <v>37</v>
      </c>
      <c r="E2393" s="13">
        <v>40.461341857910142</v>
      </c>
      <c r="F2393" s="12">
        <v>3.5</v>
      </c>
      <c r="G2393" s="13">
        <v>0</v>
      </c>
      <c r="H2393" s="11">
        <v>0</v>
      </c>
      <c r="I2393" s="11">
        <v>0</v>
      </c>
      <c r="J2393" s="11">
        <v>7.0807348251342752</v>
      </c>
      <c r="K2393" s="12">
        <v>7.0807348251342752</v>
      </c>
      <c r="L2393" s="13">
        <v>0</v>
      </c>
      <c r="M2393" s="11">
        <v>0</v>
      </c>
      <c r="N2393" s="11">
        <v>0</v>
      </c>
      <c r="O2393" s="11">
        <v>4.2484408950805648</v>
      </c>
      <c r="P2393" s="12">
        <v>4.2484408950805648</v>
      </c>
    </row>
    <row r="2394" spans="1:16" x14ac:dyDescent="0.35">
      <c r="A2394" s="13" t="s">
        <v>516</v>
      </c>
      <c r="B2394" s="11" t="s">
        <v>26</v>
      </c>
      <c r="C2394" s="11" t="s">
        <v>520</v>
      </c>
      <c r="D2394" s="7" t="s">
        <v>38</v>
      </c>
      <c r="E2394" s="13">
        <v>12.7477684020996</v>
      </c>
      <c r="F2394" s="12">
        <v>7</v>
      </c>
      <c r="G2394" s="13">
        <v>1.7846875762939443</v>
      </c>
      <c r="H2394" s="11">
        <v>2.6770313644409161</v>
      </c>
      <c r="I2394" s="11">
        <v>0</v>
      </c>
      <c r="J2394" s="11">
        <v>0</v>
      </c>
      <c r="K2394" s="12">
        <v>4.4617189407348601</v>
      </c>
      <c r="L2394" s="13">
        <v>0</v>
      </c>
      <c r="M2394" s="11">
        <v>0</v>
      </c>
      <c r="N2394" s="11">
        <v>0</v>
      </c>
      <c r="O2394" s="11">
        <v>0</v>
      </c>
      <c r="P2394" s="12">
        <v>0</v>
      </c>
    </row>
    <row r="2395" spans="1:16" x14ac:dyDescent="0.35">
      <c r="A2395" s="13" t="s">
        <v>516</v>
      </c>
      <c r="B2395" s="11" t="s">
        <v>26</v>
      </c>
      <c r="C2395" s="11" t="s">
        <v>517</v>
      </c>
      <c r="D2395" s="7" t="s">
        <v>38</v>
      </c>
      <c r="E2395" s="13">
        <v>28.772800445556701</v>
      </c>
      <c r="F2395" s="12">
        <v>7</v>
      </c>
      <c r="G2395" s="13">
        <v>4.0281920623779381</v>
      </c>
      <c r="H2395" s="11">
        <v>6.0422880935669072</v>
      </c>
      <c r="I2395" s="11">
        <v>0</v>
      </c>
      <c r="J2395" s="11">
        <v>0</v>
      </c>
      <c r="K2395" s="12">
        <v>10.070480155944846</v>
      </c>
      <c r="L2395" s="13">
        <v>0</v>
      </c>
      <c r="M2395" s="11">
        <v>0</v>
      </c>
      <c r="N2395" s="11">
        <v>0</v>
      </c>
      <c r="O2395" s="11">
        <v>0</v>
      </c>
      <c r="P2395" s="12">
        <v>0</v>
      </c>
    </row>
    <row r="2396" spans="1:16" x14ac:dyDescent="0.35">
      <c r="A2396" s="13" t="s">
        <v>516</v>
      </c>
      <c r="B2396" s="11" t="s">
        <v>26</v>
      </c>
      <c r="C2396" s="11" t="s">
        <v>517</v>
      </c>
      <c r="D2396" s="7" t="s">
        <v>128</v>
      </c>
      <c r="E2396" s="13">
        <v>20.497552871704102</v>
      </c>
      <c r="F2396" s="12">
        <v>7</v>
      </c>
      <c r="G2396" s="13">
        <v>2.8696574020385746</v>
      </c>
      <c r="H2396" s="11">
        <v>4.3044861030578616</v>
      </c>
      <c r="I2396" s="11">
        <v>0</v>
      </c>
      <c r="J2396" s="11">
        <v>0</v>
      </c>
      <c r="K2396" s="12">
        <v>7.1741435050964366</v>
      </c>
      <c r="L2396" s="13">
        <v>0</v>
      </c>
      <c r="M2396" s="11">
        <v>0</v>
      </c>
      <c r="N2396" s="11">
        <v>0</v>
      </c>
      <c r="O2396" s="11">
        <v>0</v>
      </c>
      <c r="P2396" s="12">
        <v>0</v>
      </c>
    </row>
    <row r="2397" spans="1:16" x14ac:dyDescent="0.35">
      <c r="A2397" s="13" t="s">
        <v>516</v>
      </c>
      <c r="B2397" s="11" t="s">
        <v>26</v>
      </c>
      <c r="C2397" s="11" t="s">
        <v>26</v>
      </c>
      <c r="D2397" s="7" t="s">
        <v>417</v>
      </c>
      <c r="E2397" s="13">
        <v>46.642510414123564</v>
      </c>
      <c r="F2397" s="12">
        <v>0</v>
      </c>
      <c r="G2397" s="13">
        <v>0</v>
      </c>
      <c r="H2397" s="11">
        <v>0</v>
      </c>
      <c r="I2397" s="11">
        <v>0</v>
      </c>
      <c r="J2397" s="11">
        <v>0</v>
      </c>
      <c r="K2397" s="12">
        <v>0</v>
      </c>
      <c r="L2397" s="13">
        <v>0</v>
      </c>
      <c r="M2397" s="11">
        <v>0</v>
      </c>
      <c r="N2397" s="11">
        <v>0</v>
      </c>
      <c r="O2397" s="11">
        <v>0</v>
      </c>
      <c r="P2397" s="12">
        <v>0</v>
      </c>
    </row>
    <row r="2398" spans="1:16" x14ac:dyDescent="0.35">
      <c r="A2398" s="13" t="s">
        <v>516</v>
      </c>
      <c r="B2398" s="11" t="s">
        <v>26</v>
      </c>
      <c r="C2398" s="11" t="s">
        <v>26</v>
      </c>
      <c r="D2398" s="7" t="s">
        <v>162</v>
      </c>
      <c r="E2398" s="13">
        <v>18.02533054351807</v>
      </c>
      <c r="F2398" s="12">
        <v>8</v>
      </c>
      <c r="G2398" s="13">
        <v>0</v>
      </c>
      <c r="H2398" s="11">
        <v>0</v>
      </c>
      <c r="I2398" s="11">
        <v>7.210132217407228</v>
      </c>
      <c r="J2398" s="11">
        <v>0</v>
      </c>
      <c r="K2398" s="12">
        <v>7.210132217407228</v>
      </c>
      <c r="L2398" s="13">
        <v>0</v>
      </c>
      <c r="M2398" s="11">
        <v>0</v>
      </c>
      <c r="N2398" s="11">
        <v>0</v>
      </c>
      <c r="O2398" s="11">
        <v>0</v>
      </c>
      <c r="P2398" s="12">
        <v>0</v>
      </c>
    </row>
    <row r="2399" spans="1:16" x14ac:dyDescent="0.35">
      <c r="A2399" s="13" t="s">
        <v>516</v>
      </c>
      <c r="B2399" s="11" t="s">
        <v>26</v>
      </c>
      <c r="C2399" s="11" t="s">
        <v>518</v>
      </c>
      <c r="D2399" s="7" t="s">
        <v>162</v>
      </c>
      <c r="E2399" s="13">
        <v>73.806106567382798</v>
      </c>
      <c r="F2399" s="12">
        <v>8</v>
      </c>
      <c r="G2399" s="13">
        <v>0</v>
      </c>
      <c r="H2399" s="11">
        <v>0</v>
      </c>
      <c r="I2399" s="11">
        <v>29.522442626953122</v>
      </c>
      <c r="J2399" s="11">
        <v>0</v>
      </c>
      <c r="K2399" s="12">
        <v>29.522442626953122</v>
      </c>
      <c r="L2399" s="13">
        <v>0</v>
      </c>
      <c r="M2399" s="11">
        <v>0</v>
      </c>
      <c r="N2399" s="11">
        <v>0</v>
      </c>
      <c r="O2399" s="11">
        <v>0</v>
      </c>
      <c r="P2399" s="12">
        <v>0</v>
      </c>
    </row>
    <row r="2400" spans="1:16" x14ac:dyDescent="0.35">
      <c r="A2400" s="13" t="s">
        <v>516</v>
      </c>
      <c r="B2400" s="11" t="s">
        <v>26</v>
      </c>
      <c r="C2400" s="11" t="s">
        <v>517</v>
      </c>
      <c r="D2400" s="7" t="s">
        <v>162</v>
      </c>
      <c r="E2400" s="13">
        <v>148.67974853515599</v>
      </c>
      <c r="F2400" s="12">
        <v>8</v>
      </c>
      <c r="G2400" s="13">
        <v>0</v>
      </c>
      <c r="H2400" s="11">
        <v>0</v>
      </c>
      <c r="I2400" s="11">
        <v>59.471899414062399</v>
      </c>
      <c r="J2400" s="11">
        <v>0</v>
      </c>
      <c r="K2400" s="12">
        <v>59.471899414062399</v>
      </c>
      <c r="L2400" s="13">
        <v>0</v>
      </c>
      <c r="M2400" s="11">
        <v>0</v>
      </c>
      <c r="N2400" s="11">
        <v>0</v>
      </c>
      <c r="O2400" s="11">
        <v>0</v>
      </c>
      <c r="P2400" s="12">
        <v>0</v>
      </c>
    </row>
    <row r="2401" spans="1:16" x14ac:dyDescent="0.35">
      <c r="A2401" s="13" t="s">
        <v>516</v>
      </c>
      <c r="B2401" s="11" t="s">
        <v>26</v>
      </c>
      <c r="C2401" s="11" t="s">
        <v>520</v>
      </c>
      <c r="D2401" s="7" t="s">
        <v>162</v>
      </c>
      <c r="E2401" s="13">
        <v>1161.393921732903</v>
      </c>
      <c r="F2401" s="12">
        <v>8</v>
      </c>
      <c r="G2401" s="13">
        <v>0</v>
      </c>
      <c r="H2401" s="11">
        <v>0</v>
      </c>
      <c r="I2401" s="11">
        <v>464.55756869316122</v>
      </c>
      <c r="J2401" s="11">
        <v>0</v>
      </c>
      <c r="K2401" s="12">
        <v>464.55756869316122</v>
      </c>
      <c r="L2401" s="13">
        <v>0</v>
      </c>
      <c r="M2401" s="11">
        <v>0</v>
      </c>
      <c r="N2401" s="11">
        <v>0</v>
      </c>
      <c r="O2401" s="11">
        <v>0</v>
      </c>
      <c r="P2401" s="12">
        <v>0</v>
      </c>
    </row>
    <row r="2402" spans="1:16" x14ac:dyDescent="0.35">
      <c r="A2402" s="13" t="s">
        <v>516</v>
      </c>
      <c r="B2402" s="11" t="s">
        <v>26</v>
      </c>
      <c r="C2402" s="11" t="s">
        <v>26</v>
      </c>
      <c r="D2402" s="7" t="s">
        <v>285</v>
      </c>
      <c r="E2402" s="13">
        <v>46.182026386261057</v>
      </c>
      <c r="F2402" s="12">
        <v>0</v>
      </c>
      <c r="G2402" s="13">
        <v>0</v>
      </c>
      <c r="H2402" s="11">
        <v>0</v>
      </c>
      <c r="I2402" s="11">
        <v>0</v>
      </c>
      <c r="J2402" s="11">
        <v>0</v>
      </c>
      <c r="K2402" s="12">
        <v>0</v>
      </c>
      <c r="L2402" s="13">
        <v>0</v>
      </c>
      <c r="M2402" s="11">
        <v>0</v>
      </c>
      <c r="N2402" s="11">
        <v>0</v>
      </c>
      <c r="O2402" s="11">
        <v>0</v>
      </c>
      <c r="P2402" s="12">
        <v>0</v>
      </c>
    </row>
    <row r="2403" spans="1:16" x14ac:dyDescent="0.35">
      <c r="A2403" s="13" t="s">
        <v>516</v>
      </c>
      <c r="B2403" s="11" t="s">
        <v>26</v>
      </c>
      <c r="C2403" s="11" t="s">
        <v>520</v>
      </c>
      <c r="D2403" s="7" t="s">
        <v>285</v>
      </c>
      <c r="E2403" s="13">
        <v>55.164524435997045</v>
      </c>
      <c r="F2403" s="12">
        <v>0</v>
      </c>
      <c r="G2403" s="13">
        <v>0</v>
      </c>
      <c r="H2403" s="11">
        <v>0</v>
      </c>
      <c r="I2403" s="11">
        <v>0</v>
      </c>
      <c r="J2403" s="11">
        <v>0</v>
      </c>
      <c r="K2403" s="12">
        <v>0</v>
      </c>
      <c r="L2403" s="13">
        <v>0</v>
      </c>
      <c r="M2403" s="11">
        <v>0</v>
      </c>
      <c r="N2403" s="11">
        <v>0</v>
      </c>
      <c r="O2403" s="11">
        <v>0</v>
      </c>
      <c r="P2403" s="12">
        <v>0</v>
      </c>
    </row>
    <row r="2404" spans="1:16" x14ac:dyDescent="0.35">
      <c r="A2404" s="13" t="s">
        <v>516</v>
      </c>
      <c r="B2404" s="11" t="s">
        <v>26</v>
      </c>
      <c r="C2404" s="11" t="s">
        <v>518</v>
      </c>
      <c r="D2404" s="7" t="s">
        <v>163</v>
      </c>
      <c r="E2404" s="13">
        <v>46.632930755615199</v>
      </c>
      <c r="F2404" s="12">
        <v>0</v>
      </c>
      <c r="G2404" s="13">
        <v>0</v>
      </c>
      <c r="H2404" s="11">
        <v>0</v>
      </c>
      <c r="I2404" s="11">
        <v>0</v>
      </c>
      <c r="J2404" s="11">
        <v>0</v>
      </c>
      <c r="K2404" s="12">
        <v>0</v>
      </c>
      <c r="L2404" s="13">
        <v>0</v>
      </c>
      <c r="M2404" s="11">
        <v>0</v>
      </c>
      <c r="N2404" s="11">
        <v>0</v>
      </c>
      <c r="O2404" s="11">
        <v>0</v>
      </c>
      <c r="P2404" s="12">
        <v>0</v>
      </c>
    </row>
    <row r="2405" spans="1:16" x14ac:dyDescent="0.35">
      <c r="A2405" s="13" t="s">
        <v>516</v>
      </c>
      <c r="B2405" s="11" t="s">
        <v>26</v>
      </c>
      <c r="C2405" s="11" t="s">
        <v>517</v>
      </c>
      <c r="D2405" s="7" t="s">
        <v>163</v>
      </c>
      <c r="E2405" s="13">
        <v>1700.87255859375</v>
      </c>
      <c r="F2405" s="12">
        <v>0</v>
      </c>
      <c r="G2405" s="13">
        <v>0</v>
      </c>
      <c r="H2405" s="11">
        <v>0</v>
      </c>
      <c r="I2405" s="11">
        <v>0</v>
      </c>
      <c r="J2405" s="11">
        <v>0</v>
      </c>
      <c r="K2405" s="12">
        <v>0</v>
      </c>
      <c r="L2405" s="13">
        <v>0</v>
      </c>
      <c r="M2405" s="11">
        <v>0</v>
      </c>
      <c r="N2405" s="11">
        <v>0</v>
      </c>
      <c r="O2405" s="11">
        <v>0</v>
      </c>
      <c r="P2405" s="12">
        <v>0</v>
      </c>
    </row>
    <row r="2406" spans="1:16" x14ac:dyDescent="0.35">
      <c r="A2406" s="13" t="s">
        <v>516</v>
      </c>
      <c r="B2406" s="11" t="s">
        <v>26</v>
      </c>
      <c r="C2406" s="11" t="s">
        <v>518</v>
      </c>
      <c r="D2406" s="7" t="s">
        <v>40</v>
      </c>
      <c r="E2406" s="13">
        <v>238.24707269668582</v>
      </c>
      <c r="F2406" s="12">
        <v>0</v>
      </c>
      <c r="G2406" s="13">
        <v>0</v>
      </c>
      <c r="H2406" s="11">
        <v>0</v>
      </c>
      <c r="I2406" s="11">
        <v>0</v>
      </c>
      <c r="J2406" s="11">
        <v>0</v>
      </c>
      <c r="K2406" s="12">
        <v>0</v>
      </c>
      <c r="L2406" s="13">
        <v>0</v>
      </c>
      <c r="M2406" s="11">
        <v>0</v>
      </c>
      <c r="N2406" s="11">
        <v>0</v>
      </c>
      <c r="O2406" s="11">
        <v>0</v>
      </c>
      <c r="P2406" s="12">
        <v>0</v>
      </c>
    </row>
    <row r="2407" spans="1:16" x14ac:dyDescent="0.35">
      <c r="A2407" s="13" t="s">
        <v>516</v>
      </c>
      <c r="B2407" s="11" t="s">
        <v>26</v>
      </c>
      <c r="C2407" s="11" t="s">
        <v>26</v>
      </c>
      <c r="D2407" s="7" t="s">
        <v>40</v>
      </c>
      <c r="E2407" s="13">
        <v>1000.807586669923</v>
      </c>
      <c r="F2407" s="12">
        <v>0</v>
      </c>
      <c r="G2407" s="13">
        <v>0</v>
      </c>
      <c r="H2407" s="11">
        <v>0</v>
      </c>
      <c r="I2407" s="11">
        <v>0</v>
      </c>
      <c r="J2407" s="11">
        <v>0</v>
      </c>
      <c r="K2407" s="12">
        <v>0</v>
      </c>
      <c r="L2407" s="13">
        <v>0</v>
      </c>
      <c r="M2407" s="11">
        <v>0</v>
      </c>
      <c r="N2407" s="11">
        <v>0</v>
      </c>
      <c r="O2407" s="11">
        <v>0</v>
      </c>
      <c r="P2407" s="12">
        <v>0</v>
      </c>
    </row>
    <row r="2408" spans="1:16" x14ac:dyDescent="0.35">
      <c r="A2408" s="13" t="s">
        <v>516</v>
      </c>
      <c r="B2408" s="11" t="s">
        <v>26</v>
      </c>
      <c r="C2408" s="11" t="s">
        <v>517</v>
      </c>
      <c r="D2408" s="7" t="s">
        <v>40</v>
      </c>
      <c r="E2408" s="13">
        <v>1305.0106887817378</v>
      </c>
      <c r="F2408" s="12">
        <v>0</v>
      </c>
      <c r="G2408" s="13">
        <v>0</v>
      </c>
      <c r="H2408" s="11">
        <v>0</v>
      </c>
      <c r="I2408" s="11">
        <v>0</v>
      </c>
      <c r="J2408" s="11">
        <v>0</v>
      </c>
      <c r="K2408" s="12">
        <v>0</v>
      </c>
      <c r="L2408" s="13">
        <v>0</v>
      </c>
      <c r="M2408" s="11">
        <v>0</v>
      </c>
      <c r="N2408" s="11">
        <v>0</v>
      </c>
      <c r="O2408" s="11">
        <v>0</v>
      </c>
      <c r="P2408" s="12">
        <v>0</v>
      </c>
    </row>
    <row r="2409" spans="1:16" x14ac:dyDescent="0.35">
      <c r="A2409" s="13" t="s">
        <v>516</v>
      </c>
      <c r="B2409" s="11" t="s">
        <v>26</v>
      </c>
      <c r="C2409" s="11" t="s">
        <v>26</v>
      </c>
      <c r="D2409" s="7" t="s">
        <v>41</v>
      </c>
      <c r="E2409" s="13">
        <v>514.59167480468795</v>
      </c>
      <c r="F2409" s="12">
        <v>0</v>
      </c>
      <c r="G2409" s="13">
        <v>0</v>
      </c>
      <c r="H2409" s="11">
        <v>0</v>
      </c>
      <c r="I2409" s="11">
        <v>0</v>
      </c>
      <c r="J2409" s="11">
        <v>0</v>
      </c>
      <c r="K2409" s="12">
        <v>0</v>
      </c>
      <c r="L2409" s="13">
        <v>0</v>
      </c>
      <c r="M2409" s="11">
        <v>0</v>
      </c>
      <c r="N2409" s="11">
        <v>0</v>
      </c>
      <c r="O2409" s="11">
        <v>0</v>
      </c>
      <c r="P2409" s="12">
        <v>0</v>
      </c>
    </row>
    <row r="2410" spans="1:16" x14ac:dyDescent="0.35">
      <c r="A2410" s="13" t="s">
        <v>516</v>
      </c>
      <c r="B2410" s="11" t="s">
        <v>26</v>
      </c>
      <c r="C2410" s="11" t="s">
        <v>518</v>
      </c>
      <c r="D2410" s="7" t="s">
        <v>41</v>
      </c>
      <c r="E2410" s="13">
        <v>598.94389915466388</v>
      </c>
      <c r="F2410" s="12">
        <v>0</v>
      </c>
      <c r="G2410" s="13">
        <v>0</v>
      </c>
      <c r="H2410" s="11">
        <v>0</v>
      </c>
      <c r="I2410" s="11">
        <v>0</v>
      </c>
      <c r="J2410" s="11">
        <v>0</v>
      </c>
      <c r="K2410" s="12">
        <v>0</v>
      </c>
      <c r="L2410" s="13">
        <v>0</v>
      </c>
      <c r="M2410" s="11">
        <v>0</v>
      </c>
      <c r="N2410" s="11">
        <v>0</v>
      </c>
      <c r="O2410" s="11">
        <v>0</v>
      </c>
      <c r="P2410" s="12">
        <v>0</v>
      </c>
    </row>
    <row r="2411" spans="1:16" x14ac:dyDescent="0.35">
      <c r="A2411" s="13" t="s">
        <v>516</v>
      </c>
      <c r="B2411" s="11" t="s">
        <v>26</v>
      </c>
      <c r="C2411" s="11" t="s">
        <v>518</v>
      </c>
      <c r="D2411" s="7" t="s">
        <v>226</v>
      </c>
      <c r="E2411" s="13">
        <v>572.57771301269497</v>
      </c>
      <c r="F2411" s="12">
        <v>6</v>
      </c>
      <c r="G2411" s="13">
        <v>0</v>
      </c>
      <c r="H2411" s="11">
        <v>0</v>
      </c>
      <c r="I2411" s="11">
        <v>0</v>
      </c>
      <c r="J2411" s="11">
        <v>171.77331390380851</v>
      </c>
      <c r="K2411" s="12">
        <v>171.77331390380851</v>
      </c>
      <c r="L2411" s="13">
        <v>0</v>
      </c>
      <c r="M2411" s="11">
        <v>0</v>
      </c>
      <c r="N2411" s="11">
        <v>0</v>
      </c>
      <c r="O2411" s="11">
        <v>0</v>
      </c>
      <c r="P2411" s="12">
        <v>0</v>
      </c>
    </row>
    <row r="2412" spans="1:16" x14ac:dyDescent="0.35">
      <c r="A2412" s="13" t="s">
        <v>516</v>
      </c>
      <c r="B2412" s="11" t="s">
        <v>26</v>
      </c>
      <c r="C2412" s="11" t="s">
        <v>517</v>
      </c>
      <c r="D2412" s="7" t="s">
        <v>226</v>
      </c>
      <c r="E2412" s="13">
        <v>1936.1043167114253</v>
      </c>
      <c r="F2412" s="12">
        <v>6</v>
      </c>
      <c r="G2412" s="13">
        <v>0</v>
      </c>
      <c r="H2412" s="11">
        <v>0</v>
      </c>
      <c r="I2412" s="11">
        <v>0</v>
      </c>
      <c r="J2412" s="11">
        <v>580.83129501342773</v>
      </c>
      <c r="K2412" s="12">
        <v>580.83129501342773</v>
      </c>
      <c r="L2412" s="13">
        <v>0</v>
      </c>
      <c r="M2412" s="11">
        <v>0</v>
      </c>
      <c r="N2412" s="11">
        <v>0</v>
      </c>
      <c r="O2412" s="11">
        <v>0</v>
      </c>
      <c r="P2412" s="12">
        <v>0</v>
      </c>
    </row>
    <row r="2413" spans="1:16" x14ac:dyDescent="0.35">
      <c r="A2413" s="13" t="s">
        <v>516</v>
      </c>
      <c r="B2413" s="11" t="s">
        <v>26</v>
      </c>
      <c r="C2413" s="11" t="s">
        <v>520</v>
      </c>
      <c r="D2413" s="7" t="s">
        <v>522</v>
      </c>
      <c r="E2413" s="13">
        <v>451.099609375</v>
      </c>
      <c r="F2413" s="12">
        <v>0</v>
      </c>
      <c r="G2413" s="13">
        <v>0</v>
      </c>
      <c r="H2413" s="11">
        <v>0</v>
      </c>
      <c r="I2413" s="11">
        <v>0</v>
      </c>
      <c r="J2413" s="11">
        <v>0</v>
      </c>
      <c r="K2413" s="12">
        <v>0</v>
      </c>
      <c r="L2413" s="13">
        <v>0</v>
      </c>
      <c r="M2413" s="11">
        <v>0</v>
      </c>
      <c r="N2413" s="11">
        <v>0</v>
      </c>
      <c r="O2413" s="11">
        <v>0</v>
      </c>
      <c r="P2413" s="12">
        <v>0</v>
      </c>
    </row>
    <row r="2414" spans="1:16" x14ac:dyDescent="0.35">
      <c r="A2414" s="13" t="s">
        <v>516</v>
      </c>
      <c r="B2414" s="11" t="s">
        <v>26</v>
      </c>
      <c r="C2414" s="11" t="s">
        <v>26</v>
      </c>
      <c r="D2414" s="7" t="s">
        <v>42</v>
      </c>
      <c r="E2414" s="13">
        <v>75.105675041675539</v>
      </c>
      <c r="F2414" s="12">
        <v>6</v>
      </c>
      <c r="G2414" s="13">
        <v>5.6329256281256663</v>
      </c>
      <c r="H2414" s="11">
        <v>5.6329256281256663</v>
      </c>
      <c r="I2414" s="11">
        <v>5.6329256281256663</v>
      </c>
      <c r="J2414" s="11">
        <v>5.6329256281256663</v>
      </c>
      <c r="K2414" s="12">
        <v>22.531702512502665</v>
      </c>
      <c r="L2414" s="13">
        <v>0</v>
      </c>
      <c r="M2414" s="11">
        <v>0</v>
      </c>
      <c r="N2414" s="11">
        <v>0</v>
      </c>
      <c r="O2414" s="11">
        <v>0</v>
      </c>
      <c r="P2414" s="12">
        <v>0</v>
      </c>
    </row>
    <row r="2415" spans="1:16" x14ac:dyDescent="0.35">
      <c r="A2415" s="13" t="s">
        <v>516</v>
      </c>
      <c r="B2415" s="11" t="s">
        <v>26</v>
      </c>
      <c r="C2415" s="11" t="s">
        <v>518</v>
      </c>
      <c r="D2415" s="7" t="s">
        <v>42</v>
      </c>
      <c r="E2415" s="13">
        <v>109.02338102459913</v>
      </c>
      <c r="F2415" s="12">
        <v>6</v>
      </c>
      <c r="G2415" s="13">
        <v>8.176753576844936</v>
      </c>
      <c r="H2415" s="11">
        <v>8.176753576844936</v>
      </c>
      <c r="I2415" s="11">
        <v>8.176753576844936</v>
      </c>
      <c r="J2415" s="11">
        <v>8.176753576844936</v>
      </c>
      <c r="K2415" s="12">
        <v>32.707014307379744</v>
      </c>
      <c r="L2415" s="13">
        <v>0</v>
      </c>
      <c r="M2415" s="11">
        <v>0</v>
      </c>
      <c r="N2415" s="11">
        <v>0</v>
      </c>
      <c r="O2415" s="11">
        <v>0</v>
      </c>
      <c r="P2415" s="12">
        <v>0</v>
      </c>
    </row>
    <row r="2416" spans="1:16" x14ac:dyDescent="0.35">
      <c r="A2416" s="13" t="s">
        <v>516</v>
      </c>
      <c r="B2416" s="11" t="s">
        <v>26</v>
      </c>
      <c r="C2416" s="11" t="s">
        <v>241</v>
      </c>
      <c r="D2416" s="7" t="s">
        <v>43</v>
      </c>
      <c r="E2416" s="13">
        <v>8.4435005187988299</v>
      </c>
      <c r="F2416" s="12">
        <v>3</v>
      </c>
      <c r="G2416" s="13">
        <v>0.31663126945495618</v>
      </c>
      <c r="H2416" s="11">
        <v>0.31663126945495618</v>
      </c>
      <c r="I2416" s="11">
        <v>0.31663126945495618</v>
      </c>
      <c r="J2416" s="11">
        <v>0.31663126945495618</v>
      </c>
      <c r="K2416" s="12">
        <v>1.2665250778198247</v>
      </c>
      <c r="L2416" s="13">
        <v>0</v>
      </c>
      <c r="M2416" s="11">
        <v>0</v>
      </c>
      <c r="N2416" s="11">
        <v>0</v>
      </c>
      <c r="O2416" s="11">
        <v>0</v>
      </c>
      <c r="P2416" s="12">
        <v>0</v>
      </c>
    </row>
    <row r="2417" spans="1:16" x14ac:dyDescent="0.35">
      <c r="A2417" s="13" t="s">
        <v>516</v>
      </c>
      <c r="B2417" s="11" t="s">
        <v>26</v>
      </c>
      <c r="C2417" s="11" t="s">
        <v>518</v>
      </c>
      <c r="D2417" s="7" t="s">
        <v>43</v>
      </c>
      <c r="E2417" s="13">
        <v>438.9159734249115</v>
      </c>
      <c r="F2417" s="12">
        <v>3</v>
      </c>
      <c r="G2417" s="13">
        <v>16.459349003434184</v>
      </c>
      <c r="H2417" s="11">
        <v>16.459349003434184</v>
      </c>
      <c r="I2417" s="11">
        <v>16.459349003434184</v>
      </c>
      <c r="J2417" s="11">
        <v>16.459349003434184</v>
      </c>
      <c r="K2417" s="12">
        <v>65.837396013736736</v>
      </c>
      <c r="L2417" s="13">
        <v>0</v>
      </c>
      <c r="M2417" s="11">
        <v>0</v>
      </c>
      <c r="N2417" s="11">
        <v>0</v>
      </c>
      <c r="O2417" s="11">
        <v>0</v>
      </c>
      <c r="P2417" s="12">
        <v>0</v>
      </c>
    </row>
    <row r="2418" spans="1:16" x14ac:dyDescent="0.35">
      <c r="A2418" s="13" t="s">
        <v>516</v>
      </c>
      <c r="B2418" s="11" t="s">
        <v>26</v>
      </c>
      <c r="C2418" s="11" t="s">
        <v>26</v>
      </c>
      <c r="D2418" s="7" t="s">
        <v>43</v>
      </c>
      <c r="E2418" s="13">
        <v>3990.0615043640178</v>
      </c>
      <c r="F2418" s="12">
        <v>3</v>
      </c>
      <c r="G2418" s="13">
        <v>149.6273064136507</v>
      </c>
      <c r="H2418" s="11">
        <v>149.6273064136507</v>
      </c>
      <c r="I2418" s="11">
        <v>149.6273064136507</v>
      </c>
      <c r="J2418" s="11">
        <v>149.6273064136507</v>
      </c>
      <c r="K2418" s="12">
        <v>598.5092256546028</v>
      </c>
      <c r="L2418" s="13">
        <v>0</v>
      </c>
      <c r="M2418" s="11">
        <v>0</v>
      </c>
      <c r="N2418" s="11">
        <v>0</v>
      </c>
      <c r="O2418" s="11">
        <v>0</v>
      </c>
      <c r="P2418" s="12">
        <v>0</v>
      </c>
    </row>
    <row r="2419" spans="1:16" x14ac:dyDescent="0.35">
      <c r="A2419" s="13" t="s">
        <v>516</v>
      </c>
      <c r="B2419" s="11" t="s">
        <v>26</v>
      </c>
      <c r="C2419" s="11" t="s">
        <v>517</v>
      </c>
      <c r="D2419" s="7" t="s">
        <v>43</v>
      </c>
      <c r="E2419" s="13">
        <v>4296.1138126850137</v>
      </c>
      <c r="F2419" s="12">
        <v>3</v>
      </c>
      <c r="G2419" s="13">
        <v>161.10426797568803</v>
      </c>
      <c r="H2419" s="11">
        <v>161.10426797568803</v>
      </c>
      <c r="I2419" s="11">
        <v>161.10426797568803</v>
      </c>
      <c r="J2419" s="11">
        <v>161.10426797568803</v>
      </c>
      <c r="K2419" s="12">
        <v>644.41707190275213</v>
      </c>
      <c r="L2419" s="13">
        <v>0</v>
      </c>
      <c r="M2419" s="11">
        <v>0</v>
      </c>
      <c r="N2419" s="11">
        <v>0</v>
      </c>
      <c r="O2419" s="11">
        <v>0</v>
      </c>
      <c r="P2419" s="12">
        <v>0</v>
      </c>
    </row>
    <row r="2420" spans="1:16" x14ac:dyDescent="0.35">
      <c r="A2420" s="13" t="s">
        <v>516</v>
      </c>
      <c r="B2420" s="11" t="s">
        <v>26</v>
      </c>
      <c r="C2420" s="11" t="s">
        <v>26</v>
      </c>
      <c r="D2420" s="7" t="s">
        <v>523</v>
      </c>
      <c r="E2420" s="13">
        <v>1.37971556186676</v>
      </c>
      <c r="F2420" s="12">
        <v>0</v>
      </c>
      <c r="G2420" s="13">
        <v>0</v>
      </c>
      <c r="H2420" s="11">
        <v>0</v>
      </c>
      <c r="I2420" s="11">
        <v>0</v>
      </c>
      <c r="J2420" s="11">
        <v>0</v>
      </c>
      <c r="K2420" s="12">
        <v>0</v>
      </c>
      <c r="L2420" s="13">
        <v>0</v>
      </c>
      <c r="M2420" s="11">
        <v>0</v>
      </c>
      <c r="N2420" s="11">
        <v>0</v>
      </c>
      <c r="O2420" s="11">
        <v>0</v>
      </c>
      <c r="P2420" s="12">
        <v>0</v>
      </c>
    </row>
    <row r="2421" spans="1:16" x14ac:dyDescent="0.35">
      <c r="A2421" s="13" t="s">
        <v>516</v>
      </c>
      <c r="B2421" s="11" t="s">
        <v>26</v>
      </c>
      <c r="C2421" s="11" t="s">
        <v>26</v>
      </c>
      <c r="D2421" s="7" t="s">
        <v>44</v>
      </c>
      <c r="E2421" s="13">
        <v>32.855411529541001</v>
      </c>
      <c r="F2421" s="12">
        <v>1.25</v>
      </c>
      <c r="G2421" s="13">
        <v>0</v>
      </c>
      <c r="H2421" s="11">
        <v>0</v>
      </c>
      <c r="I2421" s="11">
        <v>3.2855411529541003</v>
      </c>
      <c r="J2421" s="11">
        <v>0</v>
      </c>
      <c r="K2421" s="12">
        <v>3.2855411529541003</v>
      </c>
      <c r="L2421" s="13">
        <v>0</v>
      </c>
      <c r="M2421" s="11">
        <v>0</v>
      </c>
      <c r="N2421" s="11">
        <v>2.0534632205963126</v>
      </c>
      <c r="O2421" s="11">
        <v>0</v>
      </c>
      <c r="P2421" s="12">
        <v>2.0534632205963126</v>
      </c>
    </row>
    <row r="2422" spans="1:16" x14ac:dyDescent="0.35">
      <c r="A2422" s="13" t="s">
        <v>516</v>
      </c>
      <c r="B2422" s="11" t="s">
        <v>26</v>
      </c>
      <c r="C2422" s="11" t="s">
        <v>520</v>
      </c>
      <c r="D2422" s="7" t="s">
        <v>239</v>
      </c>
      <c r="E2422" s="13">
        <v>63.034332275390597</v>
      </c>
      <c r="F2422" s="12">
        <v>0</v>
      </c>
      <c r="G2422" s="13">
        <v>0</v>
      </c>
      <c r="H2422" s="11">
        <v>0</v>
      </c>
      <c r="I2422" s="11">
        <v>0</v>
      </c>
      <c r="J2422" s="11">
        <v>0</v>
      </c>
      <c r="K2422" s="12">
        <v>0</v>
      </c>
      <c r="L2422" s="13">
        <v>0</v>
      </c>
      <c r="M2422" s="11">
        <v>0</v>
      </c>
      <c r="N2422" s="11">
        <v>0</v>
      </c>
      <c r="O2422" s="11">
        <v>0</v>
      </c>
      <c r="P2422" s="12">
        <v>0</v>
      </c>
    </row>
    <row r="2423" spans="1:16" x14ac:dyDescent="0.35">
      <c r="A2423" s="13" t="s">
        <v>516</v>
      </c>
      <c r="B2423" s="11" t="s">
        <v>26</v>
      </c>
      <c r="C2423" s="11" t="s">
        <v>26</v>
      </c>
      <c r="D2423" s="7" t="s">
        <v>173</v>
      </c>
      <c r="E2423" s="13">
        <v>27.803123950958259</v>
      </c>
      <c r="F2423" s="12">
        <v>5</v>
      </c>
      <c r="G2423" s="13">
        <v>0</v>
      </c>
      <c r="H2423" s="11">
        <v>0</v>
      </c>
      <c r="I2423" s="11">
        <v>0</v>
      </c>
      <c r="J2423" s="11">
        <v>27.803123950958259</v>
      </c>
      <c r="K2423" s="12">
        <v>27.803123950958259</v>
      </c>
      <c r="L2423" s="13">
        <v>0</v>
      </c>
      <c r="M2423" s="11">
        <v>0</v>
      </c>
      <c r="N2423" s="11">
        <v>0</v>
      </c>
      <c r="O2423" s="11">
        <v>0</v>
      </c>
      <c r="P2423" s="12">
        <v>0</v>
      </c>
    </row>
    <row r="2424" spans="1:16" x14ac:dyDescent="0.35">
      <c r="A2424" s="13" t="s">
        <v>516</v>
      </c>
      <c r="B2424" s="11" t="s">
        <v>26</v>
      </c>
      <c r="C2424" s="11" t="s">
        <v>520</v>
      </c>
      <c r="D2424" s="7" t="s">
        <v>173</v>
      </c>
      <c r="E2424" s="13">
        <v>161.95091247558599</v>
      </c>
      <c r="F2424" s="12">
        <v>5</v>
      </c>
      <c r="G2424" s="13">
        <v>0</v>
      </c>
      <c r="H2424" s="11">
        <v>0</v>
      </c>
      <c r="I2424" s="11">
        <v>0</v>
      </c>
      <c r="J2424" s="11">
        <v>161.95091247558599</v>
      </c>
      <c r="K2424" s="12">
        <v>161.95091247558599</v>
      </c>
      <c r="L2424" s="13">
        <v>0</v>
      </c>
      <c r="M2424" s="11">
        <v>0</v>
      </c>
      <c r="N2424" s="11">
        <v>0</v>
      </c>
      <c r="O2424" s="11">
        <v>0</v>
      </c>
      <c r="P2424" s="12">
        <v>0</v>
      </c>
    </row>
    <row r="2425" spans="1:16" x14ac:dyDescent="0.35">
      <c r="A2425" s="13" t="s">
        <v>516</v>
      </c>
      <c r="B2425" s="11" t="s">
        <v>26</v>
      </c>
      <c r="C2425" s="11" t="s">
        <v>518</v>
      </c>
      <c r="D2425" s="7" t="s">
        <v>83</v>
      </c>
      <c r="E2425" s="13">
        <v>6.0082345008850098</v>
      </c>
      <c r="F2425" s="12">
        <v>4</v>
      </c>
      <c r="G2425" s="13">
        <v>0.76905401611328128</v>
      </c>
      <c r="H2425" s="11">
        <v>1.1535810241699218</v>
      </c>
      <c r="I2425" s="11">
        <v>0</v>
      </c>
      <c r="J2425" s="11">
        <v>0</v>
      </c>
      <c r="K2425" s="12">
        <v>1.9226350402832031</v>
      </c>
      <c r="L2425" s="13">
        <v>0</v>
      </c>
      <c r="M2425" s="11">
        <v>0</v>
      </c>
      <c r="N2425" s="11">
        <v>0</v>
      </c>
      <c r="O2425" s="11">
        <v>0</v>
      </c>
      <c r="P2425" s="12">
        <v>0</v>
      </c>
    </row>
    <row r="2426" spans="1:16" x14ac:dyDescent="0.35">
      <c r="A2426" s="13" t="s">
        <v>516</v>
      </c>
      <c r="B2426" s="11" t="s">
        <v>26</v>
      </c>
      <c r="C2426" s="11" t="s">
        <v>26</v>
      </c>
      <c r="D2426" s="7" t="s">
        <v>83</v>
      </c>
      <c r="E2426" s="13">
        <v>36.083620071411104</v>
      </c>
      <c r="F2426" s="12">
        <v>4</v>
      </c>
      <c r="G2426" s="13">
        <v>4.6187033691406212</v>
      </c>
      <c r="H2426" s="11">
        <v>6.9280550537109322</v>
      </c>
      <c r="I2426" s="11">
        <v>0</v>
      </c>
      <c r="J2426" s="11">
        <v>0</v>
      </c>
      <c r="K2426" s="12">
        <v>11.546758422851553</v>
      </c>
      <c r="L2426" s="13">
        <v>0</v>
      </c>
      <c r="M2426" s="11">
        <v>0</v>
      </c>
      <c r="N2426" s="11">
        <v>0</v>
      </c>
      <c r="O2426" s="11">
        <v>0</v>
      </c>
      <c r="P2426" s="12">
        <v>0</v>
      </c>
    </row>
    <row r="2427" spans="1:16" x14ac:dyDescent="0.35">
      <c r="A2427" s="13" t="s">
        <v>516</v>
      </c>
      <c r="B2427" s="11" t="s">
        <v>26</v>
      </c>
      <c r="C2427" s="11" t="s">
        <v>517</v>
      </c>
      <c r="D2427" s="7" t="s">
        <v>83</v>
      </c>
      <c r="E2427" s="13">
        <v>138.80751037597699</v>
      </c>
      <c r="F2427" s="12">
        <v>4</v>
      </c>
      <c r="G2427" s="13">
        <v>17.767361328125055</v>
      </c>
      <c r="H2427" s="11">
        <v>26.651041992187583</v>
      </c>
      <c r="I2427" s="11">
        <v>0</v>
      </c>
      <c r="J2427" s="11">
        <v>0</v>
      </c>
      <c r="K2427" s="12">
        <v>44.418403320312635</v>
      </c>
      <c r="L2427" s="13">
        <v>0</v>
      </c>
      <c r="M2427" s="11">
        <v>0</v>
      </c>
      <c r="N2427" s="11">
        <v>0</v>
      </c>
      <c r="O2427" s="11">
        <v>0</v>
      </c>
      <c r="P2427" s="12">
        <v>0</v>
      </c>
    </row>
    <row r="2428" spans="1:16" x14ac:dyDescent="0.35">
      <c r="A2428" s="13" t="s">
        <v>516</v>
      </c>
      <c r="B2428" s="11" t="s">
        <v>26</v>
      </c>
      <c r="C2428" s="11" t="s">
        <v>517</v>
      </c>
      <c r="D2428" s="7" t="s">
        <v>131</v>
      </c>
      <c r="E2428" s="13">
        <v>152.08581924438482</v>
      </c>
      <c r="F2428" s="12">
        <v>6</v>
      </c>
      <c r="G2428" s="13">
        <v>29.200477294921885</v>
      </c>
      <c r="H2428" s="11">
        <v>43.800715942382837</v>
      </c>
      <c r="I2428" s="11">
        <v>0</v>
      </c>
      <c r="J2428" s="11">
        <v>0</v>
      </c>
      <c r="K2428" s="12">
        <v>73.001193237304719</v>
      </c>
      <c r="L2428" s="13">
        <v>0</v>
      </c>
      <c r="M2428" s="11">
        <v>0</v>
      </c>
      <c r="N2428" s="11">
        <v>0</v>
      </c>
      <c r="O2428" s="11">
        <v>0</v>
      </c>
      <c r="P2428" s="12">
        <v>0</v>
      </c>
    </row>
    <row r="2429" spans="1:16" x14ac:dyDescent="0.35">
      <c r="A2429" s="13" t="s">
        <v>516</v>
      </c>
      <c r="B2429" s="11" t="s">
        <v>26</v>
      </c>
      <c r="C2429" s="11" t="s">
        <v>518</v>
      </c>
      <c r="D2429" s="7" t="s">
        <v>45</v>
      </c>
      <c r="E2429" s="13">
        <v>9.3489742279052699</v>
      </c>
      <c r="F2429" s="12">
        <v>1.25</v>
      </c>
      <c r="G2429" s="13">
        <v>1.1686217784881587</v>
      </c>
      <c r="H2429" s="11">
        <v>0</v>
      </c>
      <c r="I2429" s="11">
        <v>0</v>
      </c>
      <c r="J2429" s="11">
        <v>0</v>
      </c>
      <c r="K2429" s="12">
        <v>1.1686217784881587</v>
      </c>
      <c r="L2429" s="13">
        <v>0.11686217784881588</v>
      </c>
      <c r="M2429" s="11">
        <v>0</v>
      </c>
      <c r="N2429" s="11">
        <v>0</v>
      </c>
      <c r="O2429" s="11">
        <v>0</v>
      </c>
      <c r="P2429" s="12">
        <v>0.11686217784881588</v>
      </c>
    </row>
    <row r="2430" spans="1:16" x14ac:dyDescent="0.35">
      <c r="A2430" s="13" t="s">
        <v>516</v>
      </c>
      <c r="B2430" s="11" t="s">
        <v>26</v>
      </c>
      <c r="C2430" s="11" t="s">
        <v>518</v>
      </c>
      <c r="D2430" s="7" t="s">
        <v>46</v>
      </c>
      <c r="E2430" s="13">
        <v>5.8010396957397496</v>
      </c>
      <c r="F2430" s="12">
        <v>1.25</v>
      </c>
      <c r="G2430" s="13">
        <v>0.36256498098373435</v>
      </c>
      <c r="H2430" s="11">
        <v>0</v>
      </c>
      <c r="I2430" s="11">
        <v>0</v>
      </c>
      <c r="J2430" s="11">
        <v>0</v>
      </c>
      <c r="K2430" s="12">
        <v>0.36256498098373435</v>
      </c>
      <c r="L2430" s="13">
        <v>2.9005198478698748</v>
      </c>
      <c r="M2430" s="11">
        <v>0</v>
      </c>
      <c r="N2430" s="11">
        <v>0</v>
      </c>
      <c r="O2430" s="11">
        <v>0</v>
      </c>
      <c r="P2430" s="12">
        <v>2.9005198478698748</v>
      </c>
    </row>
    <row r="2431" spans="1:16" x14ac:dyDescent="0.35">
      <c r="A2431" s="13" t="s">
        <v>516</v>
      </c>
      <c r="B2431" s="11" t="s">
        <v>26</v>
      </c>
      <c r="C2431" s="11" t="s">
        <v>26</v>
      </c>
      <c r="D2431" s="7" t="s">
        <v>46</v>
      </c>
      <c r="E2431" s="13">
        <v>640.67975175380695</v>
      </c>
      <c r="F2431" s="12">
        <v>1.25</v>
      </c>
      <c r="G2431" s="13">
        <v>40.042484484612935</v>
      </c>
      <c r="H2431" s="11">
        <v>0</v>
      </c>
      <c r="I2431" s="11">
        <v>0</v>
      </c>
      <c r="J2431" s="11">
        <v>0</v>
      </c>
      <c r="K2431" s="12">
        <v>40.042484484612935</v>
      </c>
      <c r="L2431" s="13">
        <v>320.33987587690348</v>
      </c>
      <c r="M2431" s="11">
        <v>0</v>
      </c>
      <c r="N2431" s="11">
        <v>0</v>
      </c>
      <c r="O2431" s="11">
        <v>0</v>
      </c>
      <c r="P2431" s="12">
        <v>320.33987587690348</v>
      </c>
    </row>
    <row r="2432" spans="1:16" x14ac:dyDescent="0.35">
      <c r="A2432" s="13" t="s">
        <v>516</v>
      </c>
      <c r="B2432" s="11" t="s">
        <v>26</v>
      </c>
      <c r="C2432" s="11" t="s">
        <v>518</v>
      </c>
      <c r="D2432" s="7" t="s">
        <v>524</v>
      </c>
      <c r="E2432" s="13">
        <v>516.19405555725143</v>
      </c>
      <c r="F2432" s="12">
        <v>0</v>
      </c>
      <c r="G2432" s="13">
        <v>0</v>
      </c>
      <c r="H2432" s="11">
        <v>0</v>
      </c>
      <c r="I2432" s="11">
        <v>0</v>
      </c>
      <c r="J2432" s="11">
        <v>0</v>
      </c>
      <c r="K2432" s="12">
        <v>0</v>
      </c>
      <c r="L2432" s="13">
        <v>0</v>
      </c>
      <c r="M2432" s="11">
        <v>0</v>
      </c>
      <c r="N2432" s="11">
        <v>0</v>
      </c>
      <c r="O2432" s="11">
        <v>0</v>
      </c>
      <c r="P2432" s="12">
        <v>0</v>
      </c>
    </row>
    <row r="2433" spans="1:16" x14ac:dyDescent="0.35">
      <c r="A2433" s="13" t="s">
        <v>516</v>
      </c>
      <c r="B2433" s="11" t="s">
        <v>26</v>
      </c>
      <c r="C2433" s="11" t="s">
        <v>520</v>
      </c>
      <c r="D2433" s="7" t="s">
        <v>524</v>
      </c>
      <c r="E2433" s="13">
        <v>614.22019195556675</v>
      </c>
      <c r="F2433" s="12">
        <v>0</v>
      </c>
      <c r="G2433" s="13">
        <v>0</v>
      </c>
      <c r="H2433" s="11">
        <v>0</v>
      </c>
      <c r="I2433" s="11">
        <v>0</v>
      </c>
      <c r="J2433" s="11">
        <v>0</v>
      </c>
      <c r="K2433" s="12">
        <v>0</v>
      </c>
      <c r="L2433" s="13">
        <v>0</v>
      </c>
      <c r="M2433" s="11">
        <v>0</v>
      </c>
      <c r="N2433" s="11">
        <v>0</v>
      </c>
      <c r="O2433" s="11">
        <v>0</v>
      </c>
      <c r="P2433" s="12">
        <v>0</v>
      </c>
    </row>
    <row r="2434" spans="1:16" x14ac:dyDescent="0.35">
      <c r="A2434" s="13" t="s">
        <v>516</v>
      </c>
      <c r="B2434" s="11" t="s">
        <v>26</v>
      </c>
      <c r="C2434" s="11" t="s">
        <v>517</v>
      </c>
      <c r="D2434" s="7" t="s">
        <v>524</v>
      </c>
      <c r="E2434" s="13">
        <v>887.57451248169036</v>
      </c>
      <c r="F2434" s="12">
        <v>0</v>
      </c>
      <c r="G2434" s="13">
        <v>0</v>
      </c>
      <c r="H2434" s="11">
        <v>0</v>
      </c>
      <c r="I2434" s="11">
        <v>0</v>
      </c>
      <c r="J2434" s="11">
        <v>0</v>
      </c>
      <c r="K2434" s="12">
        <v>0</v>
      </c>
      <c r="L2434" s="13">
        <v>0</v>
      </c>
      <c r="M2434" s="11">
        <v>0</v>
      </c>
      <c r="N2434" s="11">
        <v>0</v>
      </c>
      <c r="O2434" s="11">
        <v>0</v>
      </c>
      <c r="P2434" s="12">
        <v>0</v>
      </c>
    </row>
    <row r="2435" spans="1:16" x14ac:dyDescent="0.35">
      <c r="A2435" s="13" t="s">
        <v>516</v>
      </c>
      <c r="B2435" s="11" t="s">
        <v>26</v>
      </c>
      <c r="C2435" s="11" t="s">
        <v>520</v>
      </c>
      <c r="D2435" s="7" t="s">
        <v>47</v>
      </c>
      <c r="E2435" s="13">
        <v>441.14198303222599</v>
      </c>
      <c r="F2435" s="12">
        <v>0</v>
      </c>
      <c r="G2435" s="13">
        <v>0</v>
      </c>
      <c r="H2435" s="11">
        <v>0</v>
      </c>
      <c r="I2435" s="11">
        <v>0</v>
      </c>
      <c r="J2435" s="11">
        <v>0</v>
      </c>
      <c r="K2435" s="12">
        <v>0</v>
      </c>
      <c r="L2435" s="13">
        <v>0</v>
      </c>
      <c r="M2435" s="11">
        <v>0</v>
      </c>
      <c r="N2435" s="11">
        <v>0</v>
      </c>
      <c r="O2435" s="11">
        <v>0</v>
      </c>
      <c r="P2435" s="12">
        <v>0</v>
      </c>
    </row>
    <row r="2436" spans="1:16" x14ac:dyDescent="0.35">
      <c r="A2436" s="13" t="s">
        <v>516</v>
      </c>
      <c r="B2436" s="11" t="s">
        <v>26</v>
      </c>
      <c r="C2436" s="11" t="s">
        <v>518</v>
      </c>
      <c r="D2436" s="7" t="s">
        <v>47</v>
      </c>
      <c r="E2436" s="13">
        <v>5855.9549033641824</v>
      </c>
      <c r="F2436" s="12">
        <v>0</v>
      </c>
      <c r="G2436" s="13">
        <v>0</v>
      </c>
      <c r="H2436" s="11">
        <v>0</v>
      </c>
      <c r="I2436" s="11">
        <v>0</v>
      </c>
      <c r="J2436" s="11">
        <v>0</v>
      </c>
      <c r="K2436" s="12">
        <v>0</v>
      </c>
      <c r="L2436" s="13">
        <v>0</v>
      </c>
      <c r="M2436" s="11">
        <v>0</v>
      </c>
      <c r="N2436" s="11">
        <v>0</v>
      </c>
      <c r="O2436" s="11">
        <v>0</v>
      </c>
      <c r="P2436" s="12">
        <v>0</v>
      </c>
    </row>
    <row r="2437" spans="1:16" x14ac:dyDescent="0.35">
      <c r="A2437" s="13" t="s">
        <v>516</v>
      </c>
      <c r="B2437" s="11" t="s">
        <v>26</v>
      </c>
      <c r="C2437" s="11" t="s">
        <v>26</v>
      </c>
      <c r="D2437" s="7" t="s">
        <v>47</v>
      </c>
      <c r="E2437" s="13">
        <v>12792.673287868511</v>
      </c>
      <c r="F2437" s="12">
        <v>0</v>
      </c>
      <c r="G2437" s="13">
        <v>0</v>
      </c>
      <c r="H2437" s="11">
        <v>0</v>
      </c>
      <c r="I2437" s="11">
        <v>0</v>
      </c>
      <c r="J2437" s="11">
        <v>0</v>
      </c>
      <c r="K2437" s="12">
        <v>0</v>
      </c>
      <c r="L2437" s="13">
        <v>0</v>
      </c>
      <c r="M2437" s="11">
        <v>0</v>
      </c>
      <c r="N2437" s="11">
        <v>0</v>
      </c>
      <c r="O2437" s="11">
        <v>0</v>
      </c>
      <c r="P2437" s="12">
        <v>0</v>
      </c>
    </row>
    <row r="2438" spans="1:16" x14ac:dyDescent="0.35">
      <c r="A2438" s="13" t="s">
        <v>516</v>
      </c>
      <c r="B2438" s="11" t="s">
        <v>26</v>
      </c>
      <c r="C2438" s="11" t="s">
        <v>517</v>
      </c>
      <c r="D2438" s="7" t="s">
        <v>47</v>
      </c>
      <c r="E2438" s="13">
        <v>26322.058808326721</v>
      </c>
      <c r="F2438" s="12">
        <v>0</v>
      </c>
      <c r="G2438" s="13">
        <v>0</v>
      </c>
      <c r="H2438" s="11">
        <v>0</v>
      </c>
      <c r="I2438" s="11">
        <v>0</v>
      </c>
      <c r="J2438" s="11">
        <v>0</v>
      </c>
      <c r="K2438" s="12">
        <v>0</v>
      </c>
      <c r="L2438" s="13">
        <v>0</v>
      </c>
      <c r="M2438" s="11">
        <v>0</v>
      </c>
      <c r="N2438" s="11">
        <v>0</v>
      </c>
      <c r="O2438" s="11">
        <v>0</v>
      </c>
      <c r="P2438" s="12">
        <v>0</v>
      </c>
    </row>
    <row r="2439" spans="1:16" x14ac:dyDescent="0.35">
      <c r="A2439" s="13" t="s">
        <v>516</v>
      </c>
      <c r="B2439" s="11" t="s">
        <v>26</v>
      </c>
      <c r="C2439" s="11" t="s">
        <v>517</v>
      </c>
      <c r="D2439" s="7" t="s">
        <v>48</v>
      </c>
      <c r="E2439" s="13">
        <v>244.810417175293</v>
      </c>
      <c r="F2439" s="12">
        <v>0</v>
      </c>
      <c r="G2439" s="13">
        <v>0</v>
      </c>
      <c r="H2439" s="11">
        <v>0</v>
      </c>
      <c r="I2439" s="11">
        <v>0</v>
      </c>
      <c r="J2439" s="11">
        <v>0</v>
      </c>
      <c r="K2439" s="12">
        <v>0</v>
      </c>
      <c r="L2439" s="13">
        <v>0</v>
      </c>
      <c r="M2439" s="11">
        <v>0</v>
      </c>
      <c r="N2439" s="11">
        <v>0</v>
      </c>
      <c r="O2439" s="11">
        <v>0</v>
      </c>
      <c r="P2439" s="12">
        <v>0</v>
      </c>
    </row>
    <row r="2440" spans="1:16" x14ac:dyDescent="0.35">
      <c r="A2440" s="13" t="s">
        <v>516</v>
      </c>
      <c r="B2440" s="11" t="s">
        <v>26</v>
      </c>
      <c r="C2440" s="11" t="s">
        <v>518</v>
      </c>
      <c r="D2440" s="7" t="s">
        <v>48</v>
      </c>
      <c r="E2440" s="13">
        <v>415.538818359375</v>
      </c>
      <c r="F2440" s="12">
        <v>0</v>
      </c>
      <c r="G2440" s="13">
        <v>0</v>
      </c>
      <c r="H2440" s="11">
        <v>0</v>
      </c>
      <c r="I2440" s="11">
        <v>0</v>
      </c>
      <c r="J2440" s="11">
        <v>0</v>
      </c>
      <c r="K2440" s="12">
        <v>0</v>
      </c>
      <c r="L2440" s="13">
        <v>0</v>
      </c>
      <c r="M2440" s="11">
        <v>0</v>
      </c>
      <c r="N2440" s="11">
        <v>0</v>
      </c>
      <c r="O2440" s="11">
        <v>0</v>
      </c>
      <c r="P2440" s="12">
        <v>0</v>
      </c>
    </row>
    <row r="2441" spans="1:16" x14ac:dyDescent="0.35">
      <c r="A2441" s="13" t="s">
        <v>516</v>
      </c>
      <c r="B2441" s="11" t="s">
        <v>26</v>
      </c>
      <c r="C2441" s="11" t="s">
        <v>26</v>
      </c>
      <c r="D2441" s="7" t="s">
        <v>48</v>
      </c>
      <c r="E2441" s="13">
        <v>1354.2484855651858</v>
      </c>
      <c r="F2441" s="12">
        <v>0</v>
      </c>
      <c r="G2441" s="13">
        <v>0</v>
      </c>
      <c r="H2441" s="11">
        <v>0</v>
      </c>
      <c r="I2441" s="11">
        <v>0</v>
      </c>
      <c r="J2441" s="11">
        <v>0</v>
      </c>
      <c r="K2441" s="12">
        <v>0</v>
      </c>
      <c r="L2441" s="13">
        <v>0</v>
      </c>
      <c r="M2441" s="11">
        <v>0</v>
      </c>
      <c r="N2441" s="11">
        <v>0</v>
      </c>
      <c r="O2441" s="11">
        <v>0</v>
      </c>
      <c r="P2441" s="12">
        <v>0</v>
      </c>
    </row>
    <row r="2442" spans="1:16" x14ac:dyDescent="0.35">
      <c r="A2442" s="13" t="s">
        <v>516</v>
      </c>
      <c r="B2442" s="11" t="s">
        <v>26</v>
      </c>
      <c r="C2442" s="11" t="s">
        <v>26</v>
      </c>
      <c r="D2442" s="7" t="s">
        <v>49</v>
      </c>
      <c r="E2442" s="13">
        <v>522.73138427734398</v>
      </c>
      <c r="F2442" s="12">
        <v>0</v>
      </c>
      <c r="G2442" s="13">
        <v>0</v>
      </c>
      <c r="H2442" s="11">
        <v>0</v>
      </c>
      <c r="I2442" s="11">
        <v>0</v>
      </c>
      <c r="J2442" s="11">
        <v>0</v>
      </c>
      <c r="K2442" s="12">
        <v>0</v>
      </c>
      <c r="L2442" s="13">
        <v>0</v>
      </c>
      <c r="M2442" s="11">
        <v>0</v>
      </c>
      <c r="N2442" s="11">
        <v>0</v>
      </c>
      <c r="O2442" s="11">
        <v>0</v>
      </c>
      <c r="P2442" s="12">
        <v>0</v>
      </c>
    </row>
    <row r="2443" spans="1:16" x14ac:dyDescent="0.35">
      <c r="A2443" s="13" t="s">
        <v>516</v>
      </c>
      <c r="B2443" s="11" t="s">
        <v>26</v>
      </c>
      <c r="C2443" s="11" t="s">
        <v>517</v>
      </c>
      <c r="D2443" s="7" t="s">
        <v>49</v>
      </c>
      <c r="E2443" s="13">
        <v>527.90570068359489</v>
      </c>
      <c r="F2443" s="12">
        <v>0</v>
      </c>
      <c r="G2443" s="13">
        <v>0</v>
      </c>
      <c r="H2443" s="11">
        <v>0</v>
      </c>
      <c r="I2443" s="11">
        <v>0</v>
      </c>
      <c r="J2443" s="11">
        <v>0</v>
      </c>
      <c r="K2443" s="12">
        <v>0</v>
      </c>
      <c r="L2443" s="13">
        <v>0</v>
      </c>
      <c r="M2443" s="11">
        <v>0</v>
      </c>
      <c r="N2443" s="11">
        <v>0</v>
      </c>
      <c r="O2443" s="11">
        <v>0</v>
      </c>
      <c r="P2443" s="12">
        <v>0</v>
      </c>
    </row>
    <row r="2444" spans="1:16" x14ac:dyDescent="0.35">
      <c r="A2444" s="13" t="s">
        <v>516</v>
      </c>
      <c r="B2444" s="11" t="s">
        <v>26</v>
      </c>
      <c r="C2444" s="11" t="s">
        <v>518</v>
      </c>
      <c r="D2444" s="7" t="s">
        <v>49</v>
      </c>
      <c r="E2444" s="13">
        <v>1031.9213981628413</v>
      </c>
      <c r="F2444" s="12">
        <v>0</v>
      </c>
      <c r="G2444" s="13">
        <v>0</v>
      </c>
      <c r="H2444" s="11">
        <v>0</v>
      </c>
      <c r="I2444" s="11">
        <v>0</v>
      </c>
      <c r="J2444" s="11">
        <v>0</v>
      </c>
      <c r="K2444" s="12">
        <v>0</v>
      </c>
      <c r="L2444" s="13">
        <v>0</v>
      </c>
      <c r="M2444" s="11">
        <v>0</v>
      </c>
      <c r="N2444" s="11">
        <v>0</v>
      </c>
      <c r="O2444" s="11">
        <v>0</v>
      </c>
      <c r="P2444" s="12">
        <v>0</v>
      </c>
    </row>
    <row r="2445" spans="1:16" x14ac:dyDescent="0.35">
      <c r="A2445" s="13" t="s">
        <v>516</v>
      </c>
      <c r="B2445" s="11" t="s">
        <v>26</v>
      </c>
      <c r="C2445" s="11" t="s">
        <v>26</v>
      </c>
      <c r="D2445" s="7" t="s">
        <v>50</v>
      </c>
      <c r="E2445" s="13">
        <v>709.7690277099606</v>
      </c>
      <c r="F2445" s="12">
        <v>0.3</v>
      </c>
      <c r="G2445" s="13">
        <v>0</v>
      </c>
      <c r="H2445" s="11">
        <v>0</v>
      </c>
      <c r="I2445" s="11">
        <v>0</v>
      </c>
      <c r="J2445" s="11">
        <v>4.2586141662597639</v>
      </c>
      <c r="K2445" s="12">
        <v>4.2586141662597639</v>
      </c>
      <c r="L2445" s="13">
        <v>0</v>
      </c>
      <c r="M2445" s="11">
        <v>0</v>
      </c>
      <c r="N2445" s="11">
        <v>0</v>
      </c>
      <c r="O2445" s="11">
        <v>0</v>
      </c>
      <c r="P2445" s="12">
        <v>0</v>
      </c>
    </row>
    <row r="2446" spans="1:16" x14ac:dyDescent="0.35">
      <c r="A2446" s="13" t="s">
        <v>516</v>
      </c>
      <c r="B2446" s="11" t="s">
        <v>26</v>
      </c>
      <c r="C2446" s="11" t="s">
        <v>518</v>
      </c>
      <c r="D2446" s="7" t="s">
        <v>50</v>
      </c>
      <c r="E2446" s="13">
        <v>1351.0854625701904</v>
      </c>
      <c r="F2446" s="12">
        <v>0.3</v>
      </c>
      <c r="G2446" s="13">
        <v>0</v>
      </c>
      <c r="H2446" s="11">
        <v>0</v>
      </c>
      <c r="I2446" s="11">
        <v>0</v>
      </c>
      <c r="J2446" s="11">
        <v>8.1065127754211428</v>
      </c>
      <c r="K2446" s="12">
        <v>8.1065127754211428</v>
      </c>
      <c r="L2446" s="13">
        <v>0</v>
      </c>
      <c r="M2446" s="11">
        <v>0</v>
      </c>
      <c r="N2446" s="11">
        <v>0</v>
      </c>
      <c r="O2446" s="11">
        <v>0</v>
      </c>
      <c r="P2446" s="12">
        <v>0</v>
      </c>
    </row>
    <row r="2447" spans="1:16" x14ac:dyDescent="0.35">
      <c r="A2447" s="13" t="s">
        <v>516</v>
      </c>
      <c r="B2447" s="11" t="s">
        <v>26</v>
      </c>
      <c r="C2447" s="11" t="s">
        <v>517</v>
      </c>
      <c r="D2447" s="7" t="s">
        <v>50</v>
      </c>
      <c r="E2447" s="13">
        <v>2948.7022666931161</v>
      </c>
      <c r="F2447" s="12">
        <v>0.3</v>
      </c>
      <c r="G2447" s="13">
        <v>0</v>
      </c>
      <c r="H2447" s="11">
        <v>0</v>
      </c>
      <c r="I2447" s="11">
        <v>0</v>
      </c>
      <c r="J2447" s="11">
        <v>17.692213600158698</v>
      </c>
      <c r="K2447" s="12">
        <v>17.692213600158698</v>
      </c>
      <c r="L2447" s="13">
        <v>0</v>
      </c>
      <c r="M2447" s="11">
        <v>0</v>
      </c>
      <c r="N2447" s="11">
        <v>0</v>
      </c>
      <c r="O2447" s="11">
        <v>0</v>
      </c>
      <c r="P2447" s="12">
        <v>0</v>
      </c>
    </row>
    <row r="2448" spans="1:16" x14ac:dyDescent="0.35">
      <c r="A2448" s="13" t="s">
        <v>516</v>
      </c>
      <c r="B2448" s="11" t="s">
        <v>26</v>
      </c>
      <c r="C2448" s="11" t="s">
        <v>525</v>
      </c>
      <c r="D2448" s="7" t="s">
        <v>242</v>
      </c>
      <c r="E2448" s="13">
        <v>29.52624511718745</v>
      </c>
      <c r="F2448" s="12">
        <v>0</v>
      </c>
      <c r="G2448" s="13">
        <v>0</v>
      </c>
      <c r="H2448" s="11">
        <v>0</v>
      </c>
      <c r="I2448" s="11">
        <v>0</v>
      </c>
      <c r="J2448" s="11">
        <v>0</v>
      </c>
      <c r="K2448" s="12">
        <v>0</v>
      </c>
      <c r="L2448" s="13">
        <v>0</v>
      </c>
      <c r="M2448" s="11">
        <v>0</v>
      </c>
      <c r="N2448" s="11">
        <v>0</v>
      </c>
      <c r="O2448" s="11">
        <v>0</v>
      </c>
      <c r="P2448" s="12">
        <v>0</v>
      </c>
    </row>
    <row r="2449" spans="1:16" x14ac:dyDescent="0.35">
      <c r="A2449" s="13" t="s">
        <v>516</v>
      </c>
      <c r="B2449" s="11" t="s">
        <v>26</v>
      </c>
      <c r="C2449" s="11" t="s">
        <v>518</v>
      </c>
      <c r="D2449" s="7" t="s">
        <v>165</v>
      </c>
      <c r="E2449" s="13">
        <v>248.39610862731899</v>
      </c>
      <c r="F2449" s="12">
        <v>0.25</v>
      </c>
      <c r="G2449" s="13">
        <v>0</v>
      </c>
      <c r="H2449" s="11">
        <v>0</v>
      </c>
      <c r="I2449" s="11">
        <v>0</v>
      </c>
      <c r="J2449" s="11">
        <v>1.2419805431365949</v>
      </c>
      <c r="K2449" s="12">
        <v>1.2419805431365949</v>
      </c>
      <c r="L2449" s="13">
        <v>0</v>
      </c>
      <c r="M2449" s="11">
        <v>0</v>
      </c>
      <c r="N2449" s="11">
        <v>0</v>
      </c>
      <c r="O2449" s="11">
        <v>0</v>
      </c>
      <c r="P2449" s="12">
        <v>0</v>
      </c>
    </row>
    <row r="2450" spans="1:16" x14ac:dyDescent="0.35">
      <c r="A2450" s="13" t="s">
        <v>516</v>
      </c>
      <c r="B2450" s="11" t="s">
        <v>26</v>
      </c>
      <c r="C2450" s="11" t="s">
        <v>517</v>
      </c>
      <c r="D2450" s="7" t="s">
        <v>165</v>
      </c>
      <c r="E2450" s="13">
        <v>434.79086303710955</v>
      </c>
      <c r="F2450" s="12">
        <v>0.25</v>
      </c>
      <c r="G2450" s="13">
        <v>0</v>
      </c>
      <c r="H2450" s="11">
        <v>0</v>
      </c>
      <c r="I2450" s="11">
        <v>0</v>
      </c>
      <c r="J2450" s="11">
        <v>2.1739543151855476</v>
      </c>
      <c r="K2450" s="12">
        <v>2.1739543151855476</v>
      </c>
      <c r="L2450" s="13">
        <v>0</v>
      </c>
      <c r="M2450" s="11">
        <v>0</v>
      </c>
      <c r="N2450" s="11">
        <v>0</v>
      </c>
      <c r="O2450" s="11">
        <v>0</v>
      </c>
      <c r="P2450" s="12">
        <v>0</v>
      </c>
    </row>
    <row r="2451" spans="1:16" x14ac:dyDescent="0.35">
      <c r="A2451" s="13" t="s">
        <v>516</v>
      </c>
      <c r="B2451" s="11" t="s">
        <v>26</v>
      </c>
      <c r="C2451" s="11" t="s">
        <v>518</v>
      </c>
      <c r="D2451" s="7" t="s">
        <v>174</v>
      </c>
      <c r="E2451" s="13">
        <v>68.460639953613295</v>
      </c>
      <c r="F2451" s="12">
        <v>4</v>
      </c>
      <c r="G2451" s="13">
        <v>6.8460639953613303</v>
      </c>
      <c r="H2451" s="11">
        <v>6.8460639953613303</v>
      </c>
      <c r="I2451" s="11">
        <v>6.8460639953613303</v>
      </c>
      <c r="J2451" s="11">
        <v>6.8460639953613303</v>
      </c>
      <c r="K2451" s="12">
        <v>27.384255981445321</v>
      </c>
      <c r="L2451" s="13">
        <v>0</v>
      </c>
      <c r="M2451" s="11">
        <v>0</v>
      </c>
      <c r="N2451" s="11">
        <v>0</v>
      </c>
      <c r="O2451" s="11">
        <v>0</v>
      </c>
      <c r="P2451" s="12">
        <v>0</v>
      </c>
    </row>
    <row r="2452" spans="1:16" x14ac:dyDescent="0.35">
      <c r="A2452" s="13" t="s">
        <v>516</v>
      </c>
      <c r="B2452" s="11" t="s">
        <v>26</v>
      </c>
      <c r="C2452" s="11" t="s">
        <v>26</v>
      </c>
      <c r="D2452" s="7" t="s">
        <v>243</v>
      </c>
      <c r="E2452" s="13">
        <v>392.20802736282332</v>
      </c>
      <c r="F2452" s="12">
        <v>0</v>
      </c>
      <c r="G2452" s="13">
        <v>0</v>
      </c>
      <c r="H2452" s="11">
        <v>0</v>
      </c>
      <c r="I2452" s="11">
        <v>0</v>
      </c>
      <c r="J2452" s="11">
        <v>0</v>
      </c>
      <c r="K2452" s="12">
        <v>0</v>
      </c>
      <c r="L2452" s="13">
        <v>0</v>
      </c>
      <c r="M2452" s="11">
        <v>0</v>
      </c>
      <c r="N2452" s="11">
        <v>0</v>
      </c>
      <c r="O2452" s="11">
        <v>0</v>
      </c>
      <c r="P2452" s="12">
        <v>0</v>
      </c>
    </row>
    <row r="2453" spans="1:16" x14ac:dyDescent="0.35">
      <c r="A2453" s="13" t="s">
        <v>516</v>
      </c>
      <c r="B2453" s="11" t="s">
        <v>26</v>
      </c>
      <c r="C2453" s="11" t="s">
        <v>518</v>
      </c>
      <c r="D2453" s="7" t="s">
        <v>52</v>
      </c>
      <c r="E2453" s="13">
        <v>10.5432233810425</v>
      </c>
      <c r="F2453" s="12">
        <v>4.5</v>
      </c>
      <c r="G2453" s="13">
        <v>0.94889010429382525</v>
      </c>
      <c r="H2453" s="11">
        <v>1.4233351564407375</v>
      </c>
      <c r="I2453" s="11">
        <v>0</v>
      </c>
      <c r="J2453" s="11">
        <v>0</v>
      </c>
      <c r="K2453" s="12">
        <v>2.3722252607345626</v>
      </c>
      <c r="L2453" s="13">
        <v>0</v>
      </c>
      <c r="M2453" s="11">
        <v>0</v>
      </c>
      <c r="N2453" s="11">
        <v>0</v>
      </c>
      <c r="O2453" s="11">
        <v>0</v>
      </c>
      <c r="P2453" s="12">
        <v>0</v>
      </c>
    </row>
    <row r="2454" spans="1:16" x14ac:dyDescent="0.35">
      <c r="A2454" s="13" t="s">
        <v>516</v>
      </c>
      <c r="B2454" s="11" t="s">
        <v>26</v>
      </c>
      <c r="C2454" s="11" t="s">
        <v>26</v>
      </c>
      <c r="D2454" s="7" t="s">
        <v>52</v>
      </c>
      <c r="E2454" s="13">
        <v>27.454555511474599</v>
      </c>
      <c r="F2454" s="12">
        <v>4.5</v>
      </c>
      <c r="G2454" s="13">
        <v>2.4709099960327148</v>
      </c>
      <c r="H2454" s="11">
        <v>3.7063649940490713</v>
      </c>
      <c r="I2454" s="11">
        <v>0</v>
      </c>
      <c r="J2454" s="11">
        <v>0</v>
      </c>
      <c r="K2454" s="12">
        <v>6.177274990081786</v>
      </c>
      <c r="L2454" s="13">
        <v>0</v>
      </c>
      <c r="M2454" s="11">
        <v>0</v>
      </c>
      <c r="N2454" s="11">
        <v>0</v>
      </c>
      <c r="O2454" s="11">
        <v>0</v>
      </c>
      <c r="P2454" s="12">
        <v>0</v>
      </c>
    </row>
    <row r="2455" spans="1:16" x14ac:dyDescent="0.35">
      <c r="A2455" s="13" t="s">
        <v>516</v>
      </c>
      <c r="B2455" s="11" t="s">
        <v>26</v>
      </c>
      <c r="C2455" s="11" t="s">
        <v>517</v>
      </c>
      <c r="D2455" s="7" t="s">
        <v>52</v>
      </c>
      <c r="E2455" s="13">
        <v>196.0601034164429</v>
      </c>
      <c r="F2455" s="12">
        <v>4.5</v>
      </c>
      <c r="G2455" s="13">
        <v>17.645409307479866</v>
      </c>
      <c r="H2455" s="11">
        <v>26.468113961219792</v>
      </c>
      <c r="I2455" s="11">
        <v>0</v>
      </c>
      <c r="J2455" s="11">
        <v>0</v>
      </c>
      <c r="K2455" s="12">
        <v>44.113523268699659</v>
      </c>
      <c r="L2455" s="13">
        <v>0</v>
      </c>
      <c r="M2455" s="11">
        <v>0</v>
      </c>
      <c r="N2455" s="11">
        <v>0</v>
      </c>
      <c r="O2455" s="11">
        <v>0</v>
      </c>
      <c r="P2455" s="12">
        <v>0</v>
      </c>
    </row>
    <row r="2456" spans="1:16" x14ac:dyDescent="0.35">
      <c r="A2456" s="13" t="s">
        <v>516</v>
      </c>
      <c r="B2456" s="11" t="s">
        <v>26</v>
      </c>
      <c r="C2456" s="11" t="s">
        <v>518</v>
      </c>
      <c r="D2456" s="7" t="s">
        <v>86</v>
      </c>
      <c r="E2456" s="13">
        <v>42.043342590332003</v>
      </c>
      <c r="F2456" s="12">
        <v>0</v>
      </c>
      <c r="G2456" s="13">
        <v>0</v>
      </c>
      <c r="H2456" s="11">
        <v>0</v>
      </c>
      <c r="I2456" s="11">
        <v>0</v>
      </c>
      <c r="J2456" s="11">
        <v>0</v>
      </c>
      <c r="K2456" s="12">
        <v>0</v>
      </c>
      <c r="L2456" s="13">
        <v>0</v>
      </c>
      <c r="M2456" s="11">
        <v>0</v>
      </c>
      <c r="N2456" s="11">
        <v>0</v>
      </c>
      <c r="O2456" s="11">
        <v>0</v>
      </c>
      <c r="P2456" s="12">
        <v>0</v>
      </c>
    </row>
    <row r="2457" spans="1:16" x14ac:dyDescent="0.35">
      <c r="A2457" s="13" t="s">
        <v>516</v>
      </c>
      <c r="B2457" s="11" t="s">
        <v>26</v>
      </c>
      <c r="C2457" s="11" t="s">
        <v>520</v>
      </c>
      <c r="D2457" s="7" t="s">
        <v>87</v>
      </c>
      <c r="E2457" s="13">
        <v>115.199058532715</v>
      </c>
      <c r="F2457" s="12">
        <v>3</v>
      </c>
      <c r="G2457" s="13">
        <v>8.6399293899536271</v>
      </c>
      <c r="H2457" s="11">
        <v>8.6399293899536271</v>
      </c>
      <c r="I2457" s="11">
        <v>8.6399293899536271</v>
      </c>
      <c r="J2457" s="11">
        <v>8.6399293899536271</v>
      </c>
      <c r="K2457" s="12">
        <v>34.559717559814509</v>
      </c>
      <c r="L2457" s="13">
        <v>0</v>
      </c>
      <c r="M2457" s="11">
        <v>0</v>
      </c>
      <c r="N2457" s="11">
        <v>0</v>
      </c>
      <c r="O2457" s="11">
        <v>0</v>
      </c>
      <c r="P2457" s="12">
        <v>0</v>
      </c>
    </row>
    <row r="2458" spans="1:16" x14ac:dyDescent="0.35">
      <c r="A2458" s="13" t="s">
        <v>516</v>
      </c>
      <c r="B2458" s="11" t="s">
        <v>26</v>
      </c>
      <c r="C2458" s="11" t="s">
        <v>518</v>
      </c>
      <c r="D2458" s="7" t="s">
        <v>88</v>
      </c>
      <c r="E2458" s="13">
        <v>20.716367602348328</v>
      </c>
      <c r="F2458" s="12">
        <v>6</v>
      </c>
      <c r="G2458" s="13">
        <v>3.1074551403522497</v>
      </c>
      <c r="H2458" s="11">
        <v>3.1074551403522497</v>
      </c>
      <c r="I2458" s="11">
        <v>3.1074551403522497</v>
      </c>
      <c r="J2458" s="11">
        <v>3.1074551403522497</v>
      </c>
      <c r="K2458" s="12">
        <v>12.429820561408999</v>
      </c>
      <c r="L2458" s="13">
        <v>0</v>
      </c>
      <c r="M2458" s="11">
        <v>0</v>
      </c>
      <c r="N2458" s="11">
        <v>0</v>
      </c>
      <c r="O2458" s="11">
        <v>0</v>
      </c>
      <c r="P2458" s="12">
        <v>0</v>
      </c>
    </row>
    <row r="2459" spans="1:16" x14ac:dyDescent="0.35">
      <c r="A2459" s="13" t="s">
        <v>516</v>
      </c>
      <c r="B2459" s="11" t="s">
        <v>26</v>
      </c>
      <c r="C2459" s="11" t="s">
        <v>26</v>
      </c>
      <c r="D2459" s="7" t="s">
        <v>88</v>
      </c>
      <c r="E2459" s="13">
        <v>23.093021392822301</v>
      </c>
      <c r="F2459" s="12">
        <v>6</v>
      </c>
      <c r="G2459" s="13">
        <v>3.4639532089233458</v>
      </c>
      <c r="H2459" s="11">
        <v>3.4639532089233458</v>
      </c>
      <c r="I2459" s="11">
        <v>3.4639532089233458</v>
      </c>
      <c r="J2459" s="11">
        <v>3.4639532089233458</v>
      </c>
      <c r="K2459" s="12">
        <v>13.855812835693383</v>
      </c>
      <c r="L2459" s="13">
        <v>0</v>
      </c>
      <c r="M2459" s="11">
        <v>0</v>
      </c>
      <c r="N2459" s="11">
        <v>0</v>
      </c>
      <c r="O2459" s="11">
        <v>0</v>
      </c>
      <c r="P2459" s="12">
        <v>0</v>
      </c>
    </row>
    <row r="2460" spans="1:16" x14ac:dyDescent="0.35">
      <c r="A2460" s="13" t="s">
        <v>516</v>
      </c>
      <c r="B2460" s="11" t="s">
        <v>26</v>
      </c>
      <c r="C2460" s="11" t="s">
        <v>517</v>
      </c>
      <c r="D2460" s="7" t="s">
        <v>88</v>
      </c>
      <c r="E2460" s="13">
        <v>237.916580200195</v>
      </c>
      <c r="F2460" s="12">
        <v>6</v>
      </c>
      <c r="G2460" s="13">
        <v>35.687487030029253</v>
      </c>
      <c r="H2460" s="11">
        <v>35.687487030029253</v>
      </c>
      <c r="I2460" s="11">
        <v>35.687487030029253</v>
      </c>
      <c r="J2460" s="11">
        <v>35.687487030029253</v>
      </c>
      <c r="K2460" s="12">
        <v>142.74994812011701</v>
      </c>
      <c r="L2460" s="13">
        <v>0</v>
      </c>
      <c r="M2460" s="11">
        <v>0</v>
      </c>
      <c r="N2460" s="11">
        <v>0</v>
      </c>
      <c r="O2460" s="11">
        <v>0</v>
      </c>
      <c r="P2460" s="12">
        <v>0</v>
      </c>
    </row>
    <row r="2461" spans="1:16" x14ac:dyDescent="0.35">
      <c r="A2461" s="13" t="s">
        <v>516</v>
      </c>
      <c r="B2461" s="11" t="s">
        <v>26</v>
      </c>
      <c r="C2461" s="11" t="s">
        <v>517</v>
      </c>
      <c r="D2461" s="7" t="s">
        <v>53</v>
      </c>
      <c r="E2461" s="13">
        <v>257.75778198242199</v>
      </c>
      <c r="F2461" s="12">
        <v>3</v>
      </c>
      <c r="G2461" s="13">
        <v>19.331833648681652</v>
      </c>
      <c r="H2461" s="11">
        <v>19.331833648681652</v>
      </c>
      <c r="I2461" s="11">
        <v>19.331833648681652</v>
      </c>
      <c r="J2461" s="11">
        <v>19.331833648681652</v>
      </c>
      <c r="K2461" s="12">
        <v>77.327334594726608</v>
      </c>
      <c r="L2461" s="13">
        <v>0</v>
      </c>
      <c r="M2461" s="11">
        <v>0</v>
      </c>
      <c r="N2461" s="11">
        <v>0</v>
      </c>
      <c r="O2461" s="11">
        <v>0</v>
      </c>
      <c r="P2461" s="12">
        <v>0</v>
      </c>
    </row>
    <row r="2462" spans="1:16" x14ac:dyDescent="0.35">
      <c r="A2462" s="13" t="s">
        <v>516</v>
      </c>
      <c r="B2462" s="11" t="s">
        <v>26</v>
      </c>
      <c r="C2462" s="11" t="s">
        <v>520</v>
      </c>
      <c r="D2462" s="7" t="s">
        <v>53</v>
      </c>
      <c r="E2462" s="13">
        <v>297.10467529296898</v>
      </c>
      <c r="F2462" s="12">
        <v>3</v>
      </c>
      <c r="G2462" s="13">
        <v>22.282850646972676</v>
      </c>
      <c r="H2462" s="11">
        <v>22.282850646972676</v>
      </c>
      <c r="I2462" s="11">
        <v>22.282850646972676</v>
      </c>
      <c r="J2462" s="11">
        <v>22.282850646972676</v>
      </c>
      <c r="K2462" s="12">
        <v>89.131402587890705</v>
      </c>
      <c r="L2462" s="13">
        <v>0</v>
      </c>
      <c r="M2462" s="11">
        <v>0</v>
      </c>
      <c r="N2462" s="11">
        <v>0</v>
      </c>
      <c r="O2462" s="11">
        <v>0</v>
      </c>
      <c r="P2462" s="12">
        <v>0</v>
      </c>
    </row>
    <row r="2463" spans="1:16" x14ac:dyDescent="0.35">
      <c r="A2463" s="13" t="s">
        <v>516</v>
      </c>
      <c r="B2463" s="11" t="s">
        <v>26</v>
      </c>
      <c r="C2463" s="11" t="s">
        <v>518</v>
      </c>
      <c r="D2463" s="7" t="s">
        <v>53</v>
      </c>
      <c r="E2463" s="13">
        <v>370.62091517448391</v>
      </c>
      <c r="F2463" s="12">
        <v>3</v>
      </c>
      <c r="G2463" s="13">
        <v>27.796568638086299</v>
      </c>
      <c r="H2463" s="11">
        <v>27.796568638086299</v>
      </c>
      <c r="I2463" s="11">
        <v>27.796568638086299</v>
      </c>
      <c r="J2463" s="11">
        <v>27.796568638086299</v>
      </c>
      <c r="K2463" s="12">
        <v>111.1862745523452</v>
      </c>
      <c r="L2463" s="13">
        <v>0</v>
      </c>
      <c r="M2463" s="11">
        <v>0</v>
      </c>
      <c r="N2463" s="11">
        <v>0</v>
      </c>
      <c r="O2463" s="11">
        <v>0</v>
      </c>
      <c r="P2463" s="12">
        <v>0</v>
      </c>
    </row>
    <row r="2464" spans="1:16" x14ac:dyDescent="0.35">
      <c r="A2464" s="13" t="s">
        <v>516</v>
      </c>
      <c r="B2464" s="11" t="s">
        <v>26</v>
      </c>
      <c r="C2464" s="11" t="s">
        <v>26</v>
      </c>
      <c r="D2464" s="7" t="s">
        <v>54</v>
      </c>
      <c r="E2464" s="13">
        <v>164.91455078125</v>
      </c>
      <c r="F2464" s="12">
        <v>0.6</v>
      </c>
      <c r="G2464" s="13">
        <v>0</v>
      </c>
      <c r="H2464" s="11">
        <v>0</v>
      </c>
      <c r="I2464" s="11">
        <v>0</v>
      </c>
      <c r="J2464" s="11">
        <v>0</v>
      </c>
      <c r="K2464" s="12">
        <v>0</v>
      </c>
      <c r="L2464" s="13">
        <v>0</v>
      </c>
      <c r="M2464" s="11">
        <v>0</v>
      </c>
      <c r="N2464" s="11">
        <v>0</v>
      </c>
      <c r="O2464" s="11">
        <v>0</v>
      </c>
      <c r="P2464" s="12">
        <v>0</v>
      </c>
    </row>
    <row r="2465" spans="1:16" x14ac:dyDescent="0.35">
      <c r="A2465" s="13" t="s">
        <v>516</v>
      </c>
      <c r="B2465" s="11" t="s">
        <v>26</v>
      </c>
      <c r="C2465" s="11" t="s">
        <v>518</v>
      </c>
      <c r="D2465" s="7" t="s">
        <v>54</v>
      </c>
      <c r="E2465" s="13">
        <v>413.20029067993187</v>
      </c>
      <c r="F2465" s="12">
        <v>0.6</v>
      </c>
      <c r="G2465" s="13">
        <v>0</v>
      </c>
      <c r="H2465" s="11">
        <v>0</v>
      </c>
      <c r="I2465" s="11">
        <v>0</v>
      </c>
      <c r="J2465" s="11">
        <v>0</v>
      </c>
      <c r="K2465" s="12">
        <v>0</v>
      </c>
      <c r="L2465" s="13">
        <v>0</v>
      </c>
      <c r="M2465" s="11">
        <v>0</v>
      </c>
      <c r="N2465" s="11">
        <v>0</v>
      </c>
      <c r="O2465" s="11">
        <v>0</v>
      </c>
      <c r="P2465" s="12">
        <v>0</v>
      </c>
    </row>
    <row r="2466" spans="1:16" x14ac:dyDescent="0.35">
      <c r="A2466" s="13" t="s">
        <v>516</v>
      </c>
      <c r="B2466" s="11" t="s">
        <v>26</v>
      </c>
      <c r="C2466" s="11" t="s">
        <v>26</v>
      </c>
      <c r="D2466" s="7" t="s">
        <v>246</v>
      </c>
      <c r="E2466" s="13">
        <v>142.81864929199199</v>
      </c>
      <c r="F2466" s="12">
        <v>0</v>
      </c>
      <c r="G2466" s="13">
        <v>0</v>
      </c>
      <c r="H2466" s="11">
        <v>0</v>
      </c>
      <c r="I2466" s="11">
        <v>0</v>
      </c>
      <c r="J2466" s="11">
        <v>0</v>
      </c>
      <c r="K2466" s="12">
        <v>0</v>
      </c>
      <c r="L2466" s="13">
        <v>0</v>
      </c>
      <c r="M2466" s="11">
        <v>0</v>
      </c>
      <c r="N2466" s="11">
        <v>0</v>
      </c>
      <c r="O2466" s="11">
        <v>0</v>
      </c>
      <c r="P2466" s="12">
        <v>0</v>
      </c>
    </row>
    <row r="2467" spans="1:16" x14ac:dyDescent="0.35">
      <c r="A2467" s="13" t="s">
        <v>516</v>
      </c>
      <c r="B2467" s="11" t="s">
        <v>26</v>
      </c>
      <c r="C2467" s="11" t="s">
        <v>26</v>
      </c>
      <c r="D2467" s="7" t="s">
        <v>55</v>
      </c>
      <c r="E2467" s="13">
        <v>53.538852691650384</v>
      </c>
      <c r="F2467" s="12">
        <v>0</v>
      </c>
      <c r="G2467" s="13">
        <v>0</v>
      </c>
      <c r="H2467" s="11">
        <v>0</v>
      </c>
      <c r="I2467" s="11">
        <v>0</v>
      </c>
      <c r="J2467" s="11">
        <v>0</v>
      </c>
      <c r="K2467" s="12">
        <v>0</v>
      </c>
      <c r="L2467" s="13">
        <v>0</v>
      </c>
      <c r="M2467" s="11">
        <v>0</v>
      </c>
      <c r="N2467" s="11">
        <v>0</v>
      </c>
      <c r="O2467" s="11">
        <v>0</v>
      </c>
      <c r="P2467" s="12">
        <v>0</v>
      </c>
    </row>
    <row r="2468" spans="1:16" x14ac:dyDescent="0.35">
      <c r="A2468" s="13" t="s">
        <v>516</v>
      </c>
      <c r="B2468" s="11" t="s">
        <v>26</v>
      </c>
      <c r="C2468" s="11" t="s">
        <v>518</v>
      </c>
      <c r="D2468" s="7" t="s">
        <v>55</v>
      </c>
      <c r="E2468" s="13">
        <v>378.539306640625</v>
      </c>
      <c r="F2468" s="12">
        <v>0</v>
      </c>
      <c r="G2468" s="13">
        <v>0</v>
      </c>
      <c r="H2468" s="11">
        <v>0</v>
      </c>
      <c r="I2468" s="11">
        <v>0</v>
      </c>
      <c r="J2468" s="11">
        <v>0</v>
      </c>
      <c r="K2468" s="12">
        <v>0</v>
      </c>
      <c r="L2468" s="13">
        <v>0</v>
      </c>
      <c r="M2468" s="11">
        <v>0</v>
      </c>
      <c r="N2468" s="11">
        <v>0</v>
      </c>
      <c r="O2468" s="11">
        <v>0</v>
      </c>
      <c r="P2468" s="12">
        <v>0</v>
      </c>
    </row>
    <row r="2469" spans="1:16" x14ac:dyDescent="0.35">
      <c r="A2469" s="13" t="s">
        <v>516</v>
      </c>
      <c r="B2469" s="11" t="s">
        <v>26</v>
      </c>
      <c r="C2469" s="11" t="s">
        <v>517</v>
      </c>
      <c r="D2469" s="7" t="s">
        <v>55</v>
      </c>
      <c r="E2469" s="13">
        <v>878.35654258728005</v>
      </c>
      <c r="F2469" s="12">
        <v>0</v>
      </c>
      <c r="G2469" s="13">
        <v>0</v>
      </c>
      <c r="H2469" s="11">
        <v>0</v>
      </c>
      <c r="I2469" s="11">
        <v>0</v>
      </c>
      <c r="J2469" s="11">
        <v>0</v>
      </c>
      <c r="K2469" s="12">
        <v>0</v>
      </c>
      <c r="L2469" s="13">
        <v>0</v>
      </c>
      <c r="M2469" s="11">
        <v>0</v>
      </c>
      <c r="N2469" s="11">
        <v>0</v>
      </c>
      <c r="O2469" s="11">
        <v>0</v>
      </c>
      <c r="P2469" s="12">
        <v>0</v>
      </c>
    </row>
    <row r="2470" spans="1:16" x14ac:dyDescent="0.35">
      <c r="A2470" s="13" t="s">
        <v>516</v>
      </c>
      <c r="B2470" s="11" t="s">
        <v>26</v>
      </c>
      <c r="C2470" s="11" t="s">
        <v>518</v>
      </c>
      <c r="D2470" s="7" t="s">
        <v>56</v>
      </c>
      <c r="E2470" s="13">
        <v>7.7482147216796902</v>
      </c>
      <c r="F2470" s="12">
        <v>6</v>
      </c>
      <c r="G2470" s="13">
        <v>0</v>
      </c>
      <c r="H2470" s="11">
        <v>4.6489288330078145</v>
      </c>
      <c r="I2470" s="11">
        <v>0</v>
      </c>
      <c r="J2470" s="11">
        <v>0</v>
      </c>
      <c r="K2470" s="12">
        <v>4.6489288330078145</v>
      </c>
      <c r="L2470" s="13">
        <v>0</v>
      </c>
      <c r="M2470" s="11">
        <v>0.46489288330078138</v>
      </c>
      <c r="N2470" s="11">
        <v>0</v>
      </c>
      <c r="O2470" s="11">
        <v>0</v>
      </c>
      <c r="P2470" s="12">
        <v>0.46489288330078138</v>
      </c>
    </row>
    <row r="2471" spans="1:16" x14ac:dyDescent="0.35">
      <c r="A2471" s="13" t="s">
        <v>516</v>
      </c>
      <c r="B2471" s="11" t="s">
        <v>26</v>
      </c>
      <c r="C2471" s="11" t="s">
        <v>517</v>
      </c>
      <c r="D2471" s="7" t="s">
        <v>56</v>
      </c>
      <c r="E2471" s="13">
        <v>24.772830963134801</v>
      </c>
      <c r="F2471" s="12">
        <v>6</v>
      </c>
      <c r="G2471" s="13">
        <v>0</v>
      </c>
      <c r="H2471" s="11">
        <v>14.863698577880882</v>
      </c>
      <c r="I2471" s="11">
        <v>0</v>
      </c>
      <c r="J2471" s="11">
        <v>0</v>
      </c>
      <c r="K2471" s="12">
        <v>14.863698577880882</v>
      </c>
      <c r="L2471" s="13">
        <v>0</v>
      </c>
      <c r="M2471" s="11">
        <v>1.4863698577880879</v>
      </c>
      <c r="N2471" s="11">
        <v>0</v>
      </c>
      <c r="O2471" s="11">
        <v>0</v>
      </c>
      <c r="P2471" s="12">
        <v>1.4863698577880879</v>
      </c>
    </row>
    <row r="2472" spans="1:16" x14ac:dyDescent="0.35">
      <c r="A2472" s="13" t="s">
        <v>516</v>
      </c>
      <c r="B2472" s="11" t="s">
        <v>26</v>
      </c>
      <c r="C2472" s="11" t="s">
        <v>520</v>
      </c>
      <c r="D2472" s="7" t="s">
        <v>201</v>
      </c>
      <c r="E2472" s="13">
        <v>1.4836112260818499</v>
      </c>
      <c r="F2472" s="12">
        <v>3</v>
      </c>
      <c r="G2472" s="13">
        <v>0</v>
      </c>
      <c r="H2472" s="11">
        <v>0.44508336782455504</v>
      </c>
      <c r="I2472" s="11">
        <v>0</v>
      </c>
      <c r="J2472" s="11">
        <v>0</v>
      </c>
      <c r="K2472" s="12">
        <v>0.44508336782455504</v>
      </c>
      <c r="L2472" s="13">
        <v>0</v>
      </c>
      <c r="M2472" s="11">
        <v>4.4508336782455499E-2</v>
      </c>
      <c r="N2472" s="11">
        <v>0</v>
      </c>
      <c r="O2472" s="11">
        <v>0</v>
      </c>
      <c r="P2472" s="12">
        <v>4.4508336782455499E-2</v>
      </c>
    </row>
    <row r="2473" spans="1:16" x14ac:dyDescent="0.35">
      <c r="A2473" s="13" t="s">
        <v>516</v>
      </c>
      <c r="B2473" s="11" t="s">
        <v>26</v>
      </c>
      <c r="C2473" s="11" t="s">
        <v>525</v>
      </c>
      <c r="D2473" s="7" t="s">
        <v>57</v>
      </c>
      <c r="E2473" s="13">
        <v>9.9996299743652308</v>
      </c>
      <c r="F2473" s="12">
        <v>0</v>
      </c>
      <c r="G2473" s="13">
        <v>0</v>
      </c>
      <c r="H2473" s="11">
        <v>0</v>
      </c>
      <c r="I2473" s="11">
        <v>0</v>
      </c>
      <c r="J2473" s="11">
        <v>0</v>
      </c>
      <c r="K2473" s="12">
        <v>0</v>
      </c>
      <c r="L2473" s="13">
        <v>0</v>
      </c>
      <c r="M2473" s="11">
        <v>0</v>
      </c>
      <c r="N2473" s="11">
        <v>0</v>
      </c>
      <c r="O2473" s="11">
        <v>0</v>
      </c>
      <c r="P2473" s="12">
        <v>0</v>
      </c>
    </row>
    <row r="2474" spans="1:16" x14ac:dyDescent="0.35">
      <c r="A2474" s="13" t="s">
        <v>516</v>
      </c>
      <c r="B2474" s="11" t="s">
        <v>26</v>
      </c>
      <c r="C2474" s="11" t="s">
        <v>518</v>
      </c>
      <c r="D2474" s="7" t="s">
        <v>57</v>
      </c>
      <c r="E2474" s="13">
        <v>113.05537986755371</v>
      </c>
      <c r="F2474" s="12">
        <v>0</v>
      </c>
      <c r="G2474" s="13">
        <v>0</v>
      </c>
      <c r="H2474" s="11">
        <v>0</v>
      </c>
      <c r="I2474" s="11">
        <v>0</v>
      </c>
      <c r="J2474" s="11">
        <v>0</v>
      </c>
      <c r="K2474" s="12">
        <v>0</v>
      </c>
      <c r="L2474" s="13">
        <v>0</v>
      </c>
      <c r="M2474" s="11">
        <v>0</v>
      </c>
      <c r="N2474" s="11">
        <v>0</v>
      </c>
      <c r="O2474" s="11">
        <v>0</v>
      </c>
      <c r="P2474" s="12">
        <v>0</v>
      </c>
    </row>
    <row r="2475" spans="1:16" x14ac:dyDescent="0.35">
      <c r="A2475" s="13" t="s">
        <v>516</v>
      </c>
      <c r="B2475" s="11" t="s">
        <v>26</v>
      </c>
      <c r="C2475" s="11" t="s">
        <v>517</v>
      </c>
      <c r="D2475" s="7" t="s">
        <v>57</v>
      </c>
      <c r="E2475" s="13">
        <v>286.58105754852289</v>
      </c>
      <c r="F2475" s="12">
        <v>0</v>
      </c>
      <c r="G2475" s="13">
        <v>0</v>
      </c>
      <c r="H2475" s="11">
        <v>0</v>
      </c>
      <c r="I2475" s="11">
        <v>0</v>
      </c>
      <c r="J2475" s="11">
        <v>0</v>
      </c>
      <c r="K2475" s="12">
        <v>0</v>
      </c>
      <c r="L2475" s="13">
        <v>0</v>
      </c>
      <c r="M2475" s="11">
        <v>0</v>
      </c>
      <c r="N2475" s="11">
        <v>0</v>
      </c>
      <c r="O2475" s="11">
        <v>0</v>
      </c>
      <c r="P2475" s="12">
        <v>0</v>
      </c>
    </row>
    <row r="2476" spans="1:16" x14ac:dyDescent="0.35">
      <c r="A2476" s="13" t="s">
        <v>516</v>
      </c>
      <c r="B2476" s="11" t="s">
        <v>26</v>
      </c>
      <c r="C2476" s="11" t="s">
        <v>26</v>
      </c>
      <c r="D2476" s="7" t="s">
        <v>57</v>
      </c>
      <c r="E2476" s="13">
        <v>924.35682487487884</v>
      </c>
      <c r="F2476" s="12">
        <v>0</v>
      </c>
      <c r="G2476" s="13">
        <v>0</v>
      </c>
      <c r="H2476" s="11">
        <v>0</v>
      </c>
      <c r="I2476" s="11">
        <v>0</v>
      </c>
      <c r="J2476" s="11">
        <v>0</v>
      </c>
      <c r="K2476" s="12">
        <v>0</v>
      </c>
      <c r="L2476" s="13">
        <v>0</v>
      </c>
      <c r="M2476" s="11">
        <v>0</v>
      </c>
      <c r="N2476" s="11">
        <v>0</v>
      </c>
      <c r="O2476" s="11">
        <v>0</v>
      </c>
      <c r="P2476" s="12">
        <v>0</v>
      </c>
    </row>
    <row r="2477" spans="1:16" x14ac:dyDescent="0.35">
      <c r="A2477" s="13" t="s">
        <v>516</v>
      </c>
      <c r="B2477" s="11" t="s">
        <v>26</v>
      </c>
      <c r="C2477" s="11" t="s">
        <v>520</v>
      </c>
      <c r="D2477" s="7" t="s">
        <v>57</v>
      </c>
      <c r="E2477" s="13">
        <v>1131.2261247634892</v>
      </c>
      <c r="F2477" s="12">
        <v>0</v>
      </c>
      <c r="G2477" s="13">
        <v>0</v>
      </c>
      <c r="H2477" s="11">
        <v>0</v>
      </c>
      <c r="I2477" s="11">
        <v>0</v>
      </c>
      <c r="J2477" s="11">
        <v>0</v>
      </c>
      <c r="K2477" s="12">
        <v>0</v>
      </c>
      <c r="L2477" s="13">
        <v>0</v>
      </c>
      <c r="M2477" s="11">
        <v>0</v>
      </c>
      <c r="N2477" s="11">
        <v>0</v>
      </c>
      <c r="O2477" s="11">
        <v>0</v>
      </c>
      <c r="P2477" s="12">
        <v>0</v>
      </c>
    </row>
    <row r="2478" spans="1:16" x14ac:dyDescent="0.35">
      <c r="A2478" s="13" t="s">
        <v>516</v>
      </c>
      <c r="B2478" s="11" t="s">
        <v>26</v>
      </c>
      <c r="C2478" s="11" t="s">
        <v>26</v>
      </c>
      <c r="D2478" s="7" t="s">
        <v>298</v>
      </c>
      <c r="E2478" s="13">
        <v>5.2489280700683603</v>
      </c>
      <c r="F2478" s="12">
        <v>0</v>
      </c>
      <c r="G2478" s="13">
        <v>0</v>
      </c>
      <c r="H2478" s="11">
        <v>0</v>
      </c>
      <c r="I2478" s="11">
        <v>0</v>
      </c>
      <c r="J2478" s="11">
        <v>0</v>
      </c>
      <c r="K2478" s="12">
        <v>0</v>
      </c>
      <c r="L2478" s="13">
        <v>0</v>
      </c>
      <c r="M2478" s="11">
        <v>0</v>
      </c>
      <c r="N2478" s="11">
        <v>0</v>
      </c>
      <c r="O2478" s="11">
        <v>0</v>
      </c>
      <c r="P2478" s="12">
        <v>0</v>
      </c>
    </row>
    <row r="2479" spans="1:16" x14ac:dyDescent="0.35">
      <c r="A2479" s="13" t="s">
        <v>516</v>
      </c>
      <c r="B2479" s="11" t="s">
        <v>26</v>
      </c>
      <c r="C2479" s="11" t="s">
        <v>26</v>
      </c>
      <c r="D2479" s="7" t="s">
        <v>89</v>
      </c>
      <c r="E2479" s="13">
        <v>15.6621389389038</v>
      </c>
      <c r="F2479" s="12">
        <v>5</v>
      </c>
      <c r="G2479" s="13">
        <v>1.5662138938903802</v>
      </c>
      <c r="H2479" s="11">
        <v>2.3493208408355697</v>
      </c>
      <c r="I2479" s="11">
        <v>0</v>
      </c>
      <c r="J2479" s="11">
        <v>0</v>
      </c>
      <c r="K2479" s="12">
        <v>3.9155347347259499</v>
      </c>
      <c r="L2479" s="13">
        <v>0</v>
      </c>
      <c r="M2479" s="11">
        <v>0</v>
      </c>
      <c r="N2479" s="11">
        <v>0</v>
      </c>
      <c r="O2479" s="11">
        <v>0</v>
      </c>
      <c r="P2479" s="12">
        <v>0</v>
      </c>
    </row>
    <row r="2480" spans="1:16" x14ac:dyDescent="0.35">
      <c r="A2480" s="13" t="s">
        <v>516</v>
      </c>
      <c r="B2480" s="11" t="s">
        <v>26</v>
      </c>
      <c r="C2480" s="11" t="s">
        <v>518</v>
      </c>
      <c r="D2480" s="7" t="s">
        <v>89</v>
      </c>
      <c r="E2480" s="13">
        <v>123.98444890975952</v>
      </c>
      <c r="F2480" s="12">
        <v>5</v>
      </c>
      <c r="G2480" s="13">
        <v>12.398444890975954</v>
      </c>
      <c r="H2480" s="11">
        <v>18.597667336463928</v>
      </c>
      <c r="I2480" s="11">
        <v>0</v>
      </c>
      <c r="J2480" s="11">
        <v>0</v>
      </c>
      <c r="K2480" s="12">
        <v>30.99611222743988</v>
      </c>
      <c r="L2480" s="13">
        <v>0</v>
      </c>
      <c r="M2480" s="11">
        <v>0</v>
      </c>
      <c r="N2480" s="11">
        <v>0</v>
      </c>
      <c r="O2480" s="11">
        <v>0</v>
      </c>
      <c r="P2480" s="12">
        <v>0</v>
      </c>
    </row>
    <row r="2481" spans="1:16" x14ac:dyDescent="0.35">
      <c r="A2481" s="13" t="s">
        <v>516</v>
      </c>
      <c r="B2481" s="11" t="s">
        <v>26</v>
      </c>
      <c r="C2481" s="11" t="s">
        <v>517</v>
      </c>
      <c r="D2481" s="7" t="s">
        <v>89</v>
      </c>
      <c r="E2481" s="13">
        <v>178.67271900177008</v>
      </c>
      <c r="F2481" s="12">
        <v>5</v>
      </c>
      <c r="G2481" s="13">
        <v>17.867271900177013</v>
      </c>
      <c r="H2481" s="11">
        <v>26.80090785026551</v>
      </c>
      <c r="I2481" s="11">
        <v>0</v>
      </c>
      <c r="J2481" s="11">
        <v>0</v>
      </c>
      <c r="K2481" s="12">
        <v>44.668179750442519</v>
      </c>
      <c r="L2481" s="13">
        <v>0</v>
      </c>
      <c r="M2481" s="11">
        <v>0</v>
      </c>
      <c r="N2481" s="11">
        <v>0</v>
      </c>
      <c r="O2481" s="11">
        <v>0</v>
      </c>
      <c r="P2481" s="12">
        <v>0</v>
      </c>
    </row>
    <row r="2482" spans="1:16" x14ac:dyDescent="0.35">
      <c r="A2482" s="13" t="s">
        <v>516</v>
      </c>
      <c r="B2482" s="11" t="s">
        <v>26</v>
      </c>
      <c r="C2482" s="11" t="s">
        <v>26</v>
      </c>
      <c r="D2482" s="7" t="s">
        <v>422</v>
      </c>
      <c r="E2482" s="13">
        <v>16.632488250732422</v>
      </c>
      <c r="F2482" s="12">
        <v>0</v>
      </c>
      <c r="G2482" s="13">
        <v>0</v>
      </c>
      <c r="H2482" s="11">
        <v>0</v>
      </c>
      <c r="I2482" s="11">
        <v>0</v>
      </c>
      <c r="J2482" s="11">
        <v>0</v>
      </c>
      <c r="K2482" s="12">
        <v>0</v>
      </c>
      <c r="L2482" s="13">
        <v>0</v>
      </c>
      <c r="M2482" s="11">
        <v>0</v>
      </c>
      <c r="N2482" s="11">
        <v>0</v>
      </c>
      <c r="O2482" s="11">
        <v>0</v>
      </c>
      <c r="P2482" s="12">
        <v>0</v>
      </c>
    </row>
    <row r="2483" spans="1:16" x14ac:dyDescent="0.35">
      <c r="A2483" s="13" t="s">
        <v>516</v>
      </c>
      <c r="B2483" s="11" t="s">
        <v>26</v>
      </c>
      <c r="C2483" s="11" t="s">
        <v>26</v>
      </c>
      <c r="D2483" s="7" t="s">
        <v>423</v>
      </c>
      <c r="E2483" s="13">
        <v>43.852589130401668</v>
      </c>
      <c r="F2483" s="12">
        <v>0</v>
      </c>
      <c r="G2483" s="13">
        <v>0</v>
      </c>
      <c r="H2483" s="11">
        <v>0</v>
      </c>
      <c r="I2483" s="11">
        <v>0</v>
      </c>
      <c r="J2483" s="11">
        <v>0</v>
      </c>
      <c r="K2483" s="12">
        <v>0</v>
      </c>
      <c r="L2483" s="13">
        <v>0</v>
      </c>
      <c r="M2483" s="11">
        <v>0</v>
      </c>
      <c r="N2483" s="11">
        <v>0</v>
      </c>
      <c r="O2483" s="11">
        <v>0</v>
      </c>
      <c r="P2483" s="12">
        <v>0</v>
      </c>
    </row>
    <row r="2484" spans="1:16" x14ac:dyDescent="0.35">
      <c r="A2484" s="13" t="s">
        <v>516</v>
      </c>
      <c r="B2484" s="11" t="s">
        <v>26</v>
      </c>
      <c r="C2484" s="11" t="s">
        <v>517</v>
      </c>
      <c r="D2484" s="7" t="s">
        <v>134</v>
      </c>
      <c r="E2484" s="13">
        <v>150.91179275512698</v>
      </c>
      <c r="F2484" s="12">
        <v>4.5</v>
      </c>
      <c r="G2484" s="13">
        <v>21.731298156738287</v>
      </c>
      <c r="H2484" s="11">
        <v>32.596947235107429</v>
      </c>
      <c r="I2484" s="11">
        <v>0</v>
      </c>
      <c r="J2484" s="11">
        <v>0</v>
      </c>
      <c r="K2484" s="12">
        <v>54.328245391845712</v>
      </c>
      <c r="L2484" s="13">
        <v>0</v>
      </c>
      <c r="M2484" s="11">
        <v>0</v>
      </c>
      <c r="N2484" s="11">
        <v>0</v>
      </c>
      <c r="O2484" s="11">
        <v>0</v>
      </c>
      <c r="P2484" s="12">
        <v>0</v>
      </c>
    </row>
    <row r="2485" spans="1:16" x14ac:dyDescent="0.35">
      <c r="A2485" s="13" t="s">
        <v>516</v>
      </c>
      <c r="B2485" s="11" t="s">
        <v>26</v>
      </c>
      <c r="C2485" s="11" t="s">
        <v>26</v>
      </c>
      <c r="D2485" s="7" t="s">
        <v>374</v>
      </c>
      <c r="E2485" s="13">
        <v>9.1925508975982595</v>
      </c>
      <c r="F2485" s="12">
        <v>0</v>
      </c>
      <c r="G2485" s="13">
        <v>0</v>
      </c>
      <c r="H2485" s="11">
        <v>0</v>
      </c>
      <c r="I2485" s="11">
        <v>0</v>
      </c>
      <c r="J2485" s="11">
        <v>0</v>
      </c>
      <c r="K2485" s="12">
        <v>0</v>
      </c>
      <c r="L2485" s="13">
        <v>0</v>
      </c>
      <c r="M2485" s="11">
        <v>0</v>
      </c>
      <c r="N2485" s="11">
        <v>0</v>
      </c>
      <c r="O2485" s="11">
        <v>0</v>
      </c>
      <c r="P2485" s="12">
        <v>0</v>
      </c>
    </row>
    <row r="2486" spans="1:16" x14ac:dyDescent="0.35">
      <c r="A2486" s="13" t="s">
        <v>516</v>
      </c>
      <c r="B2486" s="11" t="s">
        <v>26</v>
      </c>
      <c r="C2486" s="11" t="s">
        <v>525</v>
      </c>
      <c r="D2486" s="7" t="s">
        <v>59</v>
      </c>
      <c r="E2486" s="13">
        <v>22.3951301574707</v>
      </c>
      <c r="F2486" s="12">
        <v>3</v>
      </c>
      <c r="G2486" s="13">
        <v>0</v>
      </c>
      <c r="H2486" s="11">
        <v>0</v>
      </c>
      <c r="I2486" s="11">
        <v>0</v>
      </c>
      <c r="J2486" s="11">
        <v>3.3592695236206054</v>
      </c>
      <c r="K2486" s="12">
        <v>3.3592695236206054</v>
      </c>
      <c r="L2486" s="13">
        <v>0</v>
      </c>
      <c r="M2486" s="11">
        <v>0</v>
      </c>
      <c r="N2486" s="11">
        <v>0</v>
      </c>
      <c r="O2486" s="11">
        <v>0</v>
      </c>
      <c r="P2486" s="12">
        <v>0</v>
      </c>
    </row>
    <row r="2487" spans="1:16" x14ac:dyDescent="0.35">
      <c r="A2487" s="13" t="s">
        <v>516</v>
      </c>
      <c r="B2487" s="11" t="s">
        <v>26</v>
      </c>
      <c r="C2487" s="11" t="s">
        <v>520</v>
      </c>
      <c r="D2487" s="7" t="s">
        <v>59</v>
      </c>
      <c r="E2487" s="13">
        <v>35.776561737060497</v>
      </c>
      <c r="F2487" s="12">
        <v>3</v>
      </c>
      <c r="G2487" s="13">
        <v>0</v>
      </c>
      <c r="H2487" s="11">
        <v>0</v>
      </c>
      <c r="I2487" s="11">
        <v>0</v>
      </c>
      <c r="J2487" s="11">
        <v>5.3664842605590755</v>
      </c>
      <c r="K2487" s="12">
        <v>5.3664842605590755</v>
      </c>
      <c r="L2487" s="13">
        <v>0</v>
      </c>
      <c r="M2487" s="11">
        <v>0</v>
      </c>
      <c r="N2487" s="11">
        <v>0</v>
      </c>
      <c r="O2487" s="11">
        <v>0</v>
      </c>
      <c r="P2487" s="12">
        <v>0</v>
      </c>
    </row>
    <row r="2488" spans="1:16" x14ac:dyDescent="0.35">
      <c r="A2488" s="13" t="s">
        <v>516</v>
      </c>
      <c r="B2488" s="11" t="s">
        <v>26</v>
      </c>
      <c r="C2488" s="11" t="s">
        <v>518</v>
      </c>
      <c r="D2488" s="7" t="s">
        <v>59</v>
      </c>
      <c r="E2488" s="13">
        <v>99.857055425643892</v>
      </c>
      <c r="F2488" s="12">
        <v>3</v>
      </c>
      <c r="G2488" s="13">
        <v>0</v>
      </c>
      <c r="H2488" s="11">
        <v>0</v>
      </c>
      <c r="I2488" s="11">
        <v>0</v>
      </c>
      <c r="J2488" s="11">
        <v>14.978558313846586</v>
      </c>
      <c r="K2488" s="12">
        <v>14.978558313846586</v>
      </c>
      <c r="L2488" s="13">
        <v>0</v>
      </c>
      <c r="M2488" s="11">
        <v>0</v>
      </c>
      <c r="N2488" s="11">
        <v>0</v>
      </c>
      <c r="O2488" s="11">
        <v>0</v>
      </c>
      <c r="P2488" s="12">
        <v>0</v>
      </c>
    </row>
    <row r="2489" spans="1:16" x14ac:dyDescent="0.35">
      <c r="A2489" s="13" t="s">
        <v>516</v>
      </c>
      <c r="B2489" s="11" t="s">
        <v>26</v>
      </c>
      <c r="C2489" s="11" t="s">
        <v>26</v>
      </c>
      <c r="D2489" s="7" t="s">
        <v>59</v>
      </c>
      <c r="E2489" s="13">
        <v>139.35737514495844</v>
      </c>
      <c r="F2489" s="12">
        <v>3</v>
      </c>
      <c r="G2489" s="13">
        <v>0</v>
      </c>
      <c r="H2489" s="11">
        <v>0</v>
      </c>
      <c r="I2489" s="11">
        <v>0</v>
      </c>
      <c r="J2489" s="11">
        <v>20.903606271743769</v>
      </c>
      <c r="K2489" s="12">
        <v>20.903606271743769</v>
      </c>
      <c r="L2489" s="13">
        <v>0</v>
      </c>
      <c r="M2489" s="11">
        <v>0</v>
      </c>
      <c r="N2489" s="11">
        <v>0</v>
      </c>
      <c r="O2489" s="11">
        <v>0</v>
      </c>
      <c r="P2489" s="12">
        <v>0</v>
      </c>
    </row>
    <row r="2490" spans="1:16" x14ac:dyDescent="0.35">
      <c r="A2490" s="13" t="s">
        <v>516</v>
      </c>
      <c r="B2490" s="11" t="s">
        <v>26</v>
      </c>
      <c r="C2490" s="11" t="s">
        <v>517</v>
      </c>
      <c r="D2490" s="7" t="s">
        <v>59</v>
      </c>
      <c r="E2490" s="13">
        <v>658.63353443145775</v>
      </c>
      <c r="F2490" s="12">
        <v>3</v>
      </c>
      <c r="G2490" s="13">
        <v>0</v>
      </c>
      <c r="H2490" s="11">
        <v>0</v>
      </c>
      <c r="I2490" s="11">
        <v>0</v>
      </c>
      <c r="J2490" s="11">
        <v>98.795030164718682</v>
      </c>
      <c r="K2490" s="12">
        <v>98.795030164718682</v>
      </c>
      <c r="L2490" s="13">
        <v>0</v>
      </c>
      <c r="M2490" s="11">
        <v>0</v>
      </c>
      <c r="N2490" s="11">
        <v>0</v>
      </c>
      <c r="O2490" s="11">
        <v>0</v>
      </c>
      <c r="P2490" s="12">
        <v>0</v>
      </c>
    </row>
    <row r="2491" spans="1:16" x14ac:dyDescent="0.35">
      <c r="A2491" s="13" t="s">
        <v>516</v>
      </c>
      <c r="B2491" s="11" t="s">
        <v>26</v>
      </c>
      <c r="C2491" s="11" t="s">
        <v>517</v>
      </c>
      <c r="D2491" s="7" t="s">
        <v>60</v>
      </c>
      <c r="E2491" s="13">
        <v>20.5590305328369</v>
      </c>
      <c r="F2491" s="12">
        <v>4</v>
      </c>
      <c r="G2491" s="13">
        <v>2.631555908203123</v>
      </c>
      <c r="H2491" s="11">
        <v>3.947333862304685</v>
      </c>
      <c r="I2491" s="11">
        <v>0</v>
      </c>
      <c r="J2491" s="11">
        <v>0</v>
      </c>
      <c r="K2491" s="12">
        <v>6.578889770507808</v>
      </c>
      <c r="L2491" s="13">
        <v>0</v>
      </c>
      <c r="M2491" s="11">
        <v>0</v>
      </c>
      <c r="N2491" s="11">
        <v>0</v>
      </c>
      <c r="O2491" s="11">
        <v>0</v>
      </c>
      <c r="P2491" s="12">
        <v>0</v>
      </c>
    </row>
    <row r="2492" spans="1:16" x14ac:dyDescent="0.35">
      <c r="A2492" s="13" t="s">
        <v>516</v>
      </c>
      <c r="B2492" s="11" t="s">
        <v>26</v>
      </c>
      <c r="C2492" s="11" t="s">
        <v>26</v>
      </c>
      <c r="D2492" s="7" t="s">
        <v>60</v>
      </c>
      <c r="E2492" s="13">
        <v>21.0556335449219</v>
      </c>
      <c r="F2492" s="12">
        <v>4</v>
      </c>
      <c r="G2492" s="13">
        <v>2.6951210937500032</v>
      </c>
      <c r="H2492" s="11">
        <v>4.0426816406250046</v>
      </c>
      <c r="I2492" s="11">
        <v>0</v>
      </c>
      <c r="J2492" s="11">
        <v>0</v>
      </c>
      <c r="K2492" s="12">
        <v>6.7378027343750073</v>
      </c>
      <c r="L2492" s="13">
        <v>0</v>
      </c>
      <c r="M2492" s="11">
        <v>0</v>
      </c>
      <c r="N2492" s="11">
        <v>0</v>
      </c>
      <c r="O2492" s="11">
        <v>0</v>
      </c>
      <c r="P2492" s="12">
        <v>0</v>
      </c>
    </row>
    <row r="2493" spans="1:16" x14ac:dyDescent="0.35">
      <c r="A2493" s="13" t="s">
        <v>516</v>
      </c>
      <c r="B2493" s="11" t="s">
        <v>26</v>
      </c>
      <c r="C2493" s="11" t="s">
        <v>517</v>
      </c>
      <c r="D2493" s="7" t="s">
        <v>186</v>
      </c>
      <c r="E2493" s="13">
        <v>52.827161312103271</v>
      </c>
      <c r="F2493" s="12">
        <v>4</v>
      </c>
      <c r="G2493" s="13">
        <v>6.7618766479492187</v>
      </c>
      <c r="H2493" s="11">
        <v>10.142814971923828</v>
      </c>
      <c r="I2493" s="11">
        <v>0</v>
      </c>
      <c r="J2493" s="11">
        <v>0</v>
      </c>
      <c r="K2493" s="12">
        <v>16.904691619873049</v>
      </c>
      <c r="L2493" s="13">
        <v>0</v>
      </c>
      <c r="M2493" s="11">
        <v>0</v>
      </c>
      <c r="N2493" s="11">
        <v>0</v>
      </c>
      <c r="O2493" s="11">
        <v>0</v>
      </c>
      <c r="P2493" s="12">
        <v>0</v>
      </c>
    </row>
    <row r="2494" spans="1:16" x14ac:dyDescent="0.35">
      <c r="A2494" s="13" t="s">
        <v>516</v>
      </c>
      <c r="B2494" s="11" t="s">
        <v>26</v>
      </c>
      <c r="C2494" s="11" t="s">
        <v>26</v>
      </c>
      <c r="D2494" s="7" t="s">
        <v>469</v>
      </c>
      <c r="E2494" s="13">
        <v>30.905361175537099</v>
      </c>
      <c r="F2494" s="12">
        <v>0</v>
      </c>
      <c r="G2494" s="13">
        <v>0</v>
      </c>
      <c r="H2494" s="11">
        <v>0</v>
      </c>
      <c r="I2494" s="11">
        <v>0</v>
      </c>
      <c r="J2494" s="11">
        <v>0</v>
      </c>
      <c r="K2494" s="12">
        <v>0</v>
      </c>
      <c r="L2494" s="13">
        <v>0</v>
      </c>
      <c r="M2494" s="11">
        <v>0</v>
      </c>
      <c r="N2494" s="11">
        <v>0</v>
      </c>
      <c r="O2494" s="11">
        <v>0</v>
      </c>
      <c r="P2494" s="12">
        <v>0</v>
      </c>
    </row>
    <row r="2495" spans="1:16" x14ac:dyDescent="0.35">
      <c r="A2495" s="13" t="s">
        <v>516</v>
      </c>
      <c r="B2495" s="11" t="s">
        <v>26</v>
      </c>
      <c r="C2495" s="11" t="s">
        <v>520</v>
      </c>
      <c r="D2495" s="7" t="s">
        <v>469</v>
      </c>
      <c r="E2495" s="13">
        <v>230.72088623046901</v>
      </c>
      <c r="F2495" s="12">
        <v>0</v>
      </c>
      <c r="G2495" s="13">
        <v>0</v>
      </c>
      <c r="H2495" s="11">
        <v>0</v>
      </c>
      <c r="I2495" s="11">
        <v>0</v>
      </c>
      <c r="J2495" s="11">
        <v>0</v>
      </c>
      <c r="K2495" s="12">
        <v>0</v>
      </c>
      <c r="L2495" s="13">
        <v>0</v>
      </c>
      <c r="M2495" s="11">
        <v>0</v>
      </c>
      <c r="N2495" s="11">
        <v>0</v>
      </c>
      <c r="O2495" s="11">
        <v>0</v>
      </c>
      <c r="P2495" s="12">
        <v>0</v>
      </c>
    </row>
    <row r="2496" spans="1:16" x14ac:dyDescent="0.35">
      <c r="A2496" s="13" t="s">
        <v>516</v>
      </c>
      <c r="B2496" s="11" t="s">
        <v>26</v>
      </c>
      <c r="C2496" s="11" t="s">
        <v>517</v>
      </c>
      <c r="D2496" s="7" t="s">
        <v>61</v>
      </c>
      <c r="E2496" s="13">
        <v>36.2239799499512</v>
      </c>
      <c r="F2496" s="12">
        <v>3</v>
      </c>
      <c r="G2496" s="13">
        <v>0</v>
      </c>
      <c r="H2496" s="11">
        <v>0</v>
      </c>
      <c r="I2496" s="11">
        <v>0</v>
      </c>
      <c r="J2496" s="11">
        <v>10.867193984985361</v>
      </c>
      <c r="K2496" s="12">
        <v>10.867193984985361</v>
      </c>
      <c r="L2496" s="13">
        <v>0</v>
      </c>
      <c r="M2496" s="11">
        <v>0</v>
      </c>
      <c r="N2496" s="11">
        <v>0</v>
      </c>
      <c r="O2496" s="11">
        <v>0</v>
      </c>
      <c r="P2496" s="12">
        <v>0</v>
      </c>
    </row>
    <row r="2497" spans="1:16" x14ac:dyDescent="0.35">
      <c r="A2497" s="13" t="s">
        <v>516</v>
      </c>
      <c r="B2497" s="11" t="s">
        <v>26</v>
      </c>
      <c r="C2497" s="11" t="s">
        <v>26</v>
      </c>
      <c r="D2497" s="7" t="s">
        <v>61</v>
      </c>
      <c r="E2497" s="13">
        <v>111.70891857147218</v>
      </c>
      <c r="F2497" s="12">
        <v>3</v>
      </c>
      <c r="G2497" s="13">
        <v>0</v>
      </c>
      <c r="H2497" s="11">
        <v>0</v>
      </c>
      <c r="I2497" s="11">
        <v>0</v>
      </c>
      <c r="J2497" s="11">
        <v>33.512675571441662</v>
      </c>
      <c r="K2497" s="12">
        <v>33.512675571441662</v>
      </c>
      <c r="L2497" s="13">
        <v>0</v>
      </c>
      <c r="M2497" s="11">
        <v>0</v>
      </c>
      <c r="N2497" s="11">
        <v>0</v>
      </c>
      <c r="O2497" s="11">
        <v>0</v>
      </c>
      <c r="P2497" s="12">
        <v>0</v>
      </c>
    </row>
    <row r="2498" spans="1:16" x14ac:dyDescent="0.35">
      <c r="A2498" s="13" t="s">
        <v>516</v>
      </c>
      <c r="B2498" s="11" t="s">
        <v>26</v>
      </c>
      <c r="C2498" s="11" t="s">
        <v>520</v>
      </c>
      <c r="D2498" s="7" t="s">
        <v>61</v>
      </c>
      <c r="E2498" s="13">
        <v>380.51283025741577</v>
      </c>
      <c r="F2498" s="12">
        <v>3</v>
      </c>
      <c r="G2498" s="13">
        <v>0</v>
      </c>
      <c r="H2498" s="11">
        <v>0</v>
      </c>
      <c r="I2498" s="11">
        <v>0</v>
      </c>
      <c r="J2498" s="11">
        <v>114.15384907722475</v>
      </c>
      <c r="K2498" s="12">
        <v>114.15384907722475</v>
      </c>
      <c r="L2498" s="13">
        <v>0</v>
      </c>
      <c r="M2498" s="11">
        <v>0</v>
      </c>
      <c r="N2498" s="11">
        <v>0</v>
      </c>
      <c r="O2498" s="11">
        <v>0</v>
      </c>
      <c r="P2498" s="12">
        <v>0</v>
      </c>
    </row>
    <row r="2499" spans="1:16" x14ac:dyDescent="0.35">
      <c r="A2499" s="13" t="s">
        <v>516</v>
      </c>
      <c r="B2499" s="11" t="s">
        <v>26</v>
      </c>
      <c r="C2499" s="11" t="s">
        <v>26</v>
      </c>
      <c r="D2499" s="7" t="s">
        <v>526</v>
      </c>
      <c r="E2499" s="13">
        <v>289.02994251251238</v>
      </c>
      <c r="F2499" s="12">
        <v>0</v>
      </c>
      <c r="G2499" s="13">
        <v>0</v>
      </c>
      <c r="H2499" s="11">
        <v>0</v>
      </c>
      <c r="I2499" s="11">
        <v>0</v>
      </c>
      <c r="J2499" s="11">
        <v>0</v>
      </c>
      <c r="K2499" s="12">
        <v>0</v>
      </c>
      <c r="L2499" s="13">
        <v>0</v>
      </c>
      <c r="M2499" s="11">
        <v>0</v>
      </c>
      <c r="N2499" s="11">
        <v>0</v>
      </c>
      <c r="O2499" s="11">
        <v>0</v>
      </c>
      <c r="P2499" s="12">
        <v>0</v>
      </c>
    </row>
    <row r="2500" spans="1:16" x14ac:dyDescent="0.35">
      <c r="A2500" s="13" t="s">
        <v>516</v>
      </c>
      <c r="B2500" s="11" t="s">
        <v>26</v>
      </c>
      <c r="C2500" s="11" t="s">
        <v>26</v>
      </c>
      <c r="D2500" s="7" t="s">
        <v>471</v>
      </c>
      <c r="E2500" s="13">
        <v>49.492808341980002</v>
      </c>
      <c r="F2500" s="12">
        <v>0</v>
      </c>
      <c r="G2500" s="13">
        <v>0</v>
      </c>
      <c r="H2500" s="11">
        <v>0</v>
      </c>
      <c r="I2500" s="11">
        <v>0</v>
      </c>
      <c r="J2500" s="11">
        <v>0</v>
      </c>
      <c r="K2500" s="12">
        <v>0</v>
      </c>
      <c r="L2500" s="13">
        <v>0</v>
      </c>
      <c r="M2500" s="11">
        <v>0</v>
      </c>
      <c r="N2500" s="11">
        <v>0</v>
      </c>
      <c r="O2500" s="11">
        <v>0</v>
      </c>
      <c r="P2500" s="12">
        <v>0</v>
      </c>
    </row>
    <row r="2501" spans="1:16" x14ac:dyDescent="0.35">
      <c r="A2501" s="13" t="s">
        <v>516</v>
      </c>
      <c r="B2501" s="11" t="s">
        <v>26</v>
      </c>
      <c r="C2501" s="11" t="s">
        <v>26</v>
      </c>
      <c r="D2501" s="7" t="s">
        <v>91</v>
      </c>
      <c r="E2501" s="13">
        <v>32.206658840179486</v>
      </c>
      <c r="F2501" s="12">
        <v>10</v>
      </c>
      <c r="G2501" s="13">
        <v>8.0516647100448715</v>
      </c>
      <c r="H2501" s="11">
        <v>8.0516647100448715</v>
      </c>
      <c r="I2501" s="11">
        <v>8.0516647100448715</v>
      </c>
      <c r="J2501" s="11">
        <v>8.0516647100448715</v>
      </c>
      <c r="K2501" s="12">
        <v>32.206658840179486</v>
      </c>
      <c r="L2501" s="13">
        <v>0</v>
      </c>
      <c r="M2501" s="11">
        <v>0</v>
      </c>
      <c r="N2501" s="11">
        <v>0</v>
      </c>
      <c r="O2501" s="11">
        <v>0</v>
      </c>
      <c r="P2501" s="12">
        <v>0</v>
      </c>
    </row>
    <row r="2502" spans="1:16" x14ac:dyDescent="0.35">
      <c r="A2502" s="13" t="s">
        <v>516</v>
      </c>
      <c r="B2502" s="11" t="s">
        <v>26</v>
      </c>
      <c r="C2502" s="11" t="s">
        <v>520</v>
      </c>
      <c r="D2502" s="7" t="s">
        <v>62</v>
      </c>
      <c r="E2502" s="13">
        <v>36.729572296142599</v>
      </c>
      <c r="F2502" s="12">
        <v>3.25</v>
      </c>
      <c r="G2502" s="13">
        <v>0</v>
      </c>
      <c r="H2502" s="11">
        <v>0</v>
      </c>
      <c r="I2502" s="11">
        <v>0</v>
      </c>
      <c r="J2502" s="11">
        <v>9.5496887969970761</v>
      </c>
      <c r="K2502" s="12">
        <v>9.5496887969970761</v>
      </c>
      <c r="L2502" s="13">
        <v>0</v>
      </c>
      <c r="M2502" s="11">
        <v>0</v>
      </c>
      <c r="N2502" s="11">
        <v>0</v>
      </c>
      <c r="O2502" s="11">
        <v>3.5811332988739037</v>
      </c>
      <c r="P2502" s="12">
        <v>3.5811332988739037</v>
      </c>
    </row>
    <row r="2503" spans="1:16" x14ac:dyDescent="0.35">
      <c r="A2503" s="13" t="s">
        <v>516</v>
      </c>
      <c r="B2503" s="11" t="s">
        <v>26</v>
      </c>
      <c r="C2503" s="11" t="s">
        <v>525</v>
      </c>
      <c r="D2503" s="7" t="s">
        <v>62</v>
      </c>
      <c r="E2503" s="13">
        <v>41.4893188476563</v>
      </c>
      <c r="F2503" s="12">
        <v>3.25</v>
      </c>
      <c r="G2503" s="13">
        <v>0</v>
      </c>
      <c r="H2503" s="11">
        <v>0</v>
      </c>
      <c r="I2503" s="11">
        <v>0</v>
      </c>
      <c r="J2503" s="11">
        <v>10.787222900390638</v>
      </c>
      <c r="K2503" s="12">
        <v>10.787222900390638</v>
      </c>
      <c r="L2503" s="13">
        <v>0</v>
      </c>
      <c r="M2503" s="11">
        <v>0</v>
      </c>
      <c r="N2503" s="11">
        <v>0</v>
      </c>
      <c r="O2503" s="11">
        <v>4.0452085876464894</v>
      </c>
      <c r="P2503" s="12">
        <v>4.0452085876464894</v>
      </c>
    </row>
    <row r="2504" spans="1:16" x14ac:dyDescent="0.35">
      <c r="A2504" s="13" t="s">
        <v>516</v>
      </c>
      <c r="B2504" s="11" t="s">
        <v>26</v>
      </c>
      <c r="C2504" s="11" t="s">
        <v>26</v>
      </c>
      <c r="D2504" s="7" t="s">
        <v>62</v>
      </c>
      <c r="E2504" s="13">
        <v>227.49934458732602</v>
      </c>
      <c r="F2504" s="12">
        <v>3.25</v>
      </c>
      <c r="G2504" s="13">
        <v>0</v>
      </c>
      <c r="H2504" s="11">
        <v>0</v>
      </c>
      <c r="I2504" s="11">
        <v>0</v>
      </c>
      <c r="J2504" s="11">
        <v>59.149829592704769</v>
      </c>
      <c r="K2504" s="12">
        <v>59.149829592704769</v>
      </c>
      <c r="L2504" s="13">
        <v>0</v>
      </c>
      <c r="M2504" s="11">
        <v>0</v>
      </c>
      <c r="N2504" s="11">
        <v>0</v>
      </c>
      <c r="O2504" s="11">
        <v>22.181186097264288</v>
      </c>
      <c r="P2504" s="12">
        <v>22.181186097264288</v>
      </c>
    </row>
    <row r="2505" spans="1:16" x14ac:dyDescent="0.35">
      <c r="A2505" s="13" t="s">
        <v>516</v>
      </c>
      <c r="B2505" s="11" t="s">
        <v>26</v>
      </c>
      <c r="C2505" s="11" t="s">
        <v>517</v>
      </c>
      <c r="D2505" s="7" t="s">
        <v>338</v>
      </c>
      <c r="E2505" s="13">
        <v>24.707902908325199</v>
      </c>
      <c r="F2505" s="12">
        <v>0</v>
      </c>
      <c r="G2505" s="13">
        <v>0</v>
      </c>
      <c r="H2505" s="11">
        <v>0</v>
      </c>
      <c r="I2505" s="11">
        <v>0</v>
      </c>
      <c r="J2505" s="11">
        <v>0</v>
      </c>
      <c r="K2505" s="12">
        <v>0</v>
      </c>
      <c r="L2505" s="13">
        <v>0</v>
      </c>
      <c r="M2505" s="11">
        <v>0</v>
      </c>
      <c r="N2505" s="11">
        <v>0</v>
      </c>
      <c r="O2505" s="11">
        <v>0</v>
      </c>
      <c r="P2505" s="12">
        <v>0</v>
      </c>
    </row>
    <row r="2506" spans="1:16" x14ac:dyDescent="0.35">
      <c r="A2506" s="13" t="s">
        <v>516</v>
      </c>
      <c r="B2506" s="11" t="s">
        <v>26</v>
      </c>
      <c r="C2506" s="11" t="s">
        <v>520</v>
      </c>
      <c r="D2506" s="7" t="s">
        <v>527</v>
      </c>
      <c r="E2506" s="13">
        <v>1.57104516029358</v>
      </c>
      <c r="F2506" s="12">
        <v>0</v>
      </c>
      <c r="G2506" s="13">
        <v>0</v>
      </c>
      <c r="H2506" s="11">
        <v>0</v>
      </c>
      <c r="I2506" s="11">
        <v>0</v>
      </c>
      <c r="J2506" s="11">
        <v>0</v>
      </c>
      <c r="K2506" s="12">
        <v>0</v>
      </c>
      <c r="L2506" s="13">
        <v>0</v>
      </c>
      <c r="M2506" s="11">
        <v>0</v>
      </c>
      <c r="N2506" s="11">
        <v>0</v>
      </c>
      <c r="O2506" s="11">
        <v>0</v>
      </c>
      <c r="P2506" s="12">
        <v>0</v>
      </c>
    </row>
    <row r="2507" spans="1:16" x14ac:dyDescent="0.35">
      <c r="A2507" s="13" t="s">
        <v>516</v>
      </c>
      <c r="B2507" s="11" t="s">
        <v>26</v>
      </c>
      <c r="C2507" s="11" t="s">
        <v>26</v>
      </c>
      <c r="D2507" s="7" t="s">
        <v>227</v>
      </c>
      <c r="E2507" s="13">
        <v>42.104647159576473</v>
      </c>
      <c r="F2507" s="12">
        <v>0</v>
      </c>
      <c r="G2507" s="13">
        <v>0</v>
      </c>
      <c r="H2507" s="11">
        <v>0</v>
      </c>
      <c r="I2507" s="11">
        <v>0</v>
      </c>
      <c r="J2507" s="11">
        <v>0</v>
      </c>
      <c r="K2507" s="12">
        <v>0</v>
      </c>
      <c r="L2507" s="13">
        <v>0</v>
      </c>
      <c r="M2507" s="11">
        <v>0</v>
      </c>
      <c r="N2507" s="11">
        <v>0</v>
      </c>
      <c r="O2507" s="11">
        <v>0</v>
      </c>
      <c r="P2507" s="12">
        <v>0</v>
      </c>
    </row>
    <row r="2508" spans="1:16" x14ac:dyDescent="0.35">
      <c r="A2508" s="13" t="s">
        <v>516</v>
      </c>
      <c r="B2508" s="11" t="s">
        <v>26</v>
      </c>
      <c r="C2508" s="11" t="s">
        <v>517</v>
      </c>
      <c r="D2508" s="7" t="s">
        <v>139</v>
      </c>
      <c r="E2508" s="13">
        <v>6.5523920059204102</v>
      </c>
      <c r="F2508" s="12">
        <v>0</v>
      </c>
      <c r="G2508" s="13">
        <v>0</v>
      </c>
      <c r="H2508" s="11">
        <v>0</v>
      </c>
      <c r="I2508" s="11">
        <v>0</v>
      </c>
      <c r="J2508" s="11">
        <v>0</v>
      </c>
      <c r="K2508" s="12">
        <v>0</v>
      </c>
      <c r="L2508" s="13">
        <v>0</v>
      </c>
      <c r="M2508" s="11">
        <v>0</v>
      </c>
      <c r="N2508" s="11">
        <v>0</v>
      </c>
      <c r="O2508" s="11">
        <v>0</v>
      </c>
      <c r="P2508" s="12">
        <v>0</v>
      </c>
    </row>
    <row r="2509" spans="1:16" x14ac:dyDescent="0.35">
      <c r="A2509" s="13" t="s">
        <v>516</v>
      </c>
      <c r="B2509" s="11" t="s">
        <v>26</v>
      </c>
      <c r="C2509" s="11" t="s">
        <v>241</v>
      </c>
      <c r="D2509" s="7" t="s">
        <v>140</v>
      </c>
      <c r="E2509" s="13">
        <v>5.6635794639587402</v>
      </c>
      <c r="F2509" s="12">
        <v>0</v>
      </c>
      <c r="G2509" s="13">
        <v>0</v>
      </c>
      <c r="H2509" s="11">
        <v>0</v>
      </c>
      <c r="I2509" s="11">
        <v>0</v>
      </c>
      <c r="J2509" s="11">
        <v>0</v>
      </c>
      <c r="K2509" s="12">
        <v>0</v>
      </c>
      <c r="L2509" s="13">
        <v>0</v>
      </c>
      <c r="M2509" s="11">
        <v>0</v>
      </c>
      <c r="N2509" s="11">
        <v>0</v>
      </c>
      <c r="O2509" s="11">
        <v>0</v>
      </c>
      <c r="P2509" s="12">
        <v>0</v>
      </c>
    </row>
    <row r="2510" spans="1:16" x14ac:dyDescent="0.35">
      <c r="A2510" s="13" t="s">
        <v>516</v>
      </c>
      <c r="B2510" s="11" t="s">
        <v>26</v>
      </c>
      <c r="C2510" s="11" t="s">
        <v>26</v>
      </c>
      <c r="D2510" s="7" t="s">
        <v>112</v>
      </c>
      <c r="E2510" s="13">
        <v>3.9098803997039799</v>
      </c>
      <c r="F2510" s="12">
        <v>4.5</v>
      </c>
      <c r="G2510" s="13">
        <v>0.35188923597335831</v>
      </c>
      <c r="H2510" s="11">
        <v>0.52783385396003735</v>
      </c>
      <c r="I2510" s="11">
        <v>0</v>
      </c>
      <c r="J2510" s="11">
        <v>0</v>
      </c>
      <c r="K2510" s="12">
        <v>0.87972308993339565</v>
      </c>
      <c r="L2510" s="13">
        <v>0</v>
      </c>
      <c r="M2510" s="11">
        <v>0</v>
      </c>
      <c r="N2510" s="11">
        <v>0</v>
      </c>
      <c r="O2510" s="11">
        <v>0</v>
      </c>
      <c r="P2510" s="12">
        <v>0</v>
      </c>
    </row>
    <row r="2511" spans="1:16" x14ac:dyDescent="0.35">
      <c r="A2511" s="13" t="s">
        <v>516</v>
      </c>
      <c r="B2511" s="11" t="s">
        <v>26</v>
      </c>
      <c r="C2511" s="11" t="s">
        <v>518</v>
      </c>
      <c r="D2511" s="7" t="s">
        <v>112</v>
      </c>
      <c r="E2511" s="13">
        <v>31.181573867797802</v>
      </c>
      <c r="F2511" s="12">
        <v>4.5</v>
      </c>
      <c r="G2511" s="13">
        <v>2.8063416481018031</v>
      </c>
      <c r="H2511" s="11">
        <v>4.2095124721527037</v>
      </c>
      <c r="I2511" s="11">
        <v>0</v>
      </c>
      <c r="J2511" s="11">
        <v>0</v>
      </c>
      <c r="K2511" s="12">
        <v>7.0158541202545068</v>
      </c>
      <c r="L2511" s="13">
        <v>0</v>
      </c>
      <c r="M2511" s="11">
        <v>0</v>
      </c>
      <c r="N2511" s="11">
        <v>0</v>
      </c>
      <c r="O2511" s="11">
        <v>0</v>
      </c>
      <c r="P2511" s="12">
        <v>0</v>
      </c>
    </row>
    <row r="2512" spans="1:16" x14ac:dyDescent="0.35">
      <c r="A2512" s="13" t="s">
        <v>516</v>
      </c>
      <c r="B2512" s="11" t="s">
        <v>26</v>
      </c>
      <c r="C2512" s="11" t="s">
        <v>517</v>
      </c>
      <c r="D2512" s="7" t="s">
        <v>112</v>
      </c>
      <c r="E2512" s="13">
        <v>55.359359741210895</v>
      </c>
      <c r="F2512" s="12">
        <v>4.5</v>
      </c>
      <c r="G2512" s="13">
        <v>4.9823423767089823</v>
      </c>
      <c r="H2512" s="11">
        <v>7.4735135650634712</v>
      </c>
      <c r="I2512" s="11">
        <v>0</v>
      </c>
      <c r="J2512" s="11">
        <v>0</v>
      </c>
      <c r="K2512" s="12">
        <v>12.455855941772453</v>
      </c>
      <c r="L2512" s="13">
        <v>0</v>
      </c>
      <c r="M2512" s="11">
        <v>0</v>
      </c>
      <c r="N2512" s="11">
        <v>0</v>
      </c>
      <c r="O2512" s="11">
        <v>0</v>
      </c>
      <c r="P2512" s="12">
        <v>0</v>
      </c>
    </row>
    <row r="2513" spans="1:16" x14ac:dyDescent="0.35">
      <c r="A2513" s="13" t="s">
        <v>516</v>
      </c>
      <c r="B2513" s="11" t="s">
        <v>26</v>
      </c>
      <c r="C2513" s="11" t="s">
        <v>518</v>
      </c>
      <c r="D2513" s="7" t="s">
        <v>65</v>
      </c>
      <c r="E2513" s="13">
        <v>31.582394599914601</v>
      </c>
      <c r="F2513" s="12">
        <v>3.5</v>
      </c>
      <c r="G2513" s="13">
        <v>0</v>
      </c>
      <c r="H2513" s="11">
        <v>0</v>
      </c>
      <c r="I2513" s="11">
        <v>0</v>
      </c>
      <c r="J2513" s="11">
        <v>5.526919054985056</v>
      </c>
      <c r="K2513" s="12">
        <v>5.526919054985056</v>
      </c>
      <c r="L2513" s="13">
        <v>0</v>
      </c>
      <c r="M2513" s="11">
        <v>0</v>
      </c>
      <c r="N2513" s="11">
        <v>1.1053838109970111</v>
      </c>
      <c r="O2513" s="11">
        <v>2.2107676219940222</v>
      </c>
      <c r="P2513" s="12">
        <v>3.3161514329910333</v>
      </c>
    </row>
    <row r="2514" spans="1:16" x14ac:dyDescent="0.35">
      <c r="A2514" s="13" t="s">
        <v>516</v>
      </c>
      <c r="B2514" s="11" t="s">
        <v>26</v>
      </c>
      <c r="C2514" s="11" t="s">
        <v>518</v>
      </c>
      <c r="D2514" s="7" t="s">
        <v>478</v>
      </c>
      <c r="E2514" s="13">
        <v>141.02006530761719</v>
      </c>
      <c r="F2514" s="12">
        <v>0</v>
      </c>
      <c r="G2514" s="13">
        <v>0</v>
      </c>
      <c r="H2514" s="11">
        <v>0</v>
      </c>
      <c r="I2514" s="11">
        <v>0</v>
      </c>
      <c r="J2514" s="11">
        <v>0</v>
      </c>
      <c r="K2514" s="12">
        <v>0</v>
      </c>
      <c r="L2514" s="13">
        <v>0</v>
      </c>
      <c r="M2514" s="11">
        <v>0</v>
      </c>
      <c r="N2514" s="11">
        <v>0</v>
      </c>
      <c r="O2514" s="11">
        <v>0</v>
      </c>
      <c r="P2514" s="12">
        <v>0</v>
      </c>
    </row>
    <row r="2515" spans="1:16" x14ac:dyDescent="0.35">
      <c r="A2515" s="13" t="s">
        <v>516</v>
      </c>
      <c r="B2515" s="11" t="s">
        <v>26</v>
      </c>
      <c r="C2515" s="11" t="s">
        <v>26</v>
      </c>
      <c r="D2515" s="7" t="s">
        <v>143</v>
      </c>
      <c r="E2515" s="13">
        <v>16.901258468627901</v>
      </c>
      <c r="F2515" s="12">
        <v>4.5</v>
      </c>
      <c r="G2515" s="13">
        <v>2.4337812194824182</v>
      </c>
      <c r="H2515" s="11">
        <v>3.6506718292236267</v>
      </c>
      <c r="I2515" s="11">
        <v>0</v>
      </c>
      <c r="J2515" s="11">
        <v>0</v>
      </c>
      <c r="K2515" s="12">
        <v>6.0844530487060453</v>
      </c>
      <c r="L2515" s="13">
        <v>0</v>
      </c>
      <c r="M2515" s="11">
        <v>0</v>
      </c>
      <c r="N2515" s="11">
        <v>0</v>
      </c>
      <c r="O2515" s="11">
        <v>0</v>
      </c>
      <c r="P2515" s="12">
        <v>0</v>
      </c>
    </row>
    <row r="2516" spans="1:16" x14ac:dyDescent="0.35">
      <c r="A2516" s="13" t="s">
        <v>516</v>
      </c>
      <c r="B2516" s="11" t="s">
        <v>26</v>
      </c>
      <c r="C2516" s="11" t="s">
        <v>26</v>
      </c>
      <c r="D2516" s="7" t="s">
        <v>528</v>
      </c>
      <c r="E2516" s="13">
        <v>20.177915573120121</v>
      </c>
      <c r="F2516" s="12">
        <v>0</v>
      </c>
      <c r="G2516" s="13">
        <v>0</v>
      </c>
      <c r="H2516" s="11">
        <v>0</v>
      </c>
      <c r="I2516" s="11">
        <v>0</v>
      </c>
      <c r="J2516" s="11">
        <v>0</v>
      </c>
      <c r="K2516" s="12">
        <v>0</v>
      </c>
      <c r="L2516" s="13">
        <v>0</v>
      </c>
      <c r="M2516" s="11">
        <v>0</v>
      </c>
      <c r="N2516" s="11">
        <v>0</v>
      </c>
      <c r="O2516" s="11">
        <v>0</v>
      </c>
      <c r="P2516" s="12">
        <v>0</v>
      </c>
    </row>
    <row r="2517" spans="1:16" x14ac:dyDescent="0.35">
      <c r="A2517" s="13" t="s">
        <v>516</v>
      </c>
      <c r="B2517" s="11" t="s">
        <v>26</v>
      </c>
      <c r="C2517" s="11" t="s">
        <v>26</v>
      </c>
      <c r="D2517" s="7" t="s">
        <v>529</v>
      </c>
      <c r="E2517" s="13">
        <v>253.44653439521792</v>
      </c>
      <c r="F2517" s="12">
        <v>0</v>
      </c>
      <c r="G2517" s="13">
        <v>0</v>
      </c>
      <c r="H2517" s="11">
        <v>0</v>
      </c>
      <c r="I2517" s="11">
        <v>0</v>
      </c>
      <c r="J2517" s="11">
        <v>0</v>
      </c>
      <c r="K2517" s="12">
        <v>0</v>
      </c>
      <c r="L2517" s="13">
        <v>0</v>
      </c>
      <c r="M2517" s="11">
        <v>0</v>
      </c>
      <c r="N2517" s="11">
        <v>0</v>
      </c>
      <c r="O2517" s="11">
        <v>0</v>
      </c>
      <c r="P2517" s="12">
        <v>0</v>
      </c>
    </row>
    <row r="2518" spans="1:16" x14ac:dyDescent="0.35">
      <c r="A2518" s="13" t="s">
        <v>516</v>
      </c>
      <c r="B2518" s="11" t="s">
        <v>26</v>
      </c>
      <c r="C2518" s="11" t="s">
        <v>520</v>
      </c>
      <c r="D2518" s="7" t="s">
        <v>168</v>
      </c>
      <c r="E2518" s="13">
        <v>1.4087841510772701</v>
      </c>
      <c r="F2518" s="12">
        <v>15</v>
      </c>
      <c r="G2518" s="13">
        <v>0.26414702832698811</v>
      </c>
      <c r="H2518" s="11">
        <v>0.26414702832698811</v>
      </c>
      <c r="I2518" s="11">
        <v>0.26414702832698811</v>
      </c>
      <c r="J2518" s="11">
        <v>0.26414702832698811</v>
      </c>
      <c r="K2518" s="12">
        <v>1.0565881133079524</v>
      </c>
      <c r="L2518" s="13">
        <v>0</v>
      </c>
      <c r="M2518" s="11">
        <v>0</v>
      </c>
      <c r="N2518" s="11">
        <v>0</v>
      </c>
      <c r="O2518" s="11">
        <v>0</v>
      </c>
      <c r="P2518" s="12">
        <v>0</v>
      </c>
    </row>
    <row r="2519" spans="1:16" x14ac:dyDescent="0.35">
      <c r="A2519" s="13" t="s">
        <v>516</v>
      </c>
      <c r="B2519" s="11" t="s">
        <v>26</v>
      </c>
      <c r="C2519" s="11" t="s">
        <v>517</v>
      </c>
      <c r="D2519" s="7" t="s">
        <v>94</v>
      </c>
      <c r="E2519" s="13">
        <v>437.925537109375</v>
      </c>
      <c r="F2519" s="12">
        <v>10</v>
      </c>
      <c r="G2519" s="13">
        <v>0</v>
      </c>
      <c r="H2519" s="11">
        <v>0</v>
      </c>
      <c r="I2519" s="11">
        <v>0</v>
      </c>
      <c r="J2519" s="11">
        <v>218.9627685546875</v>
      </c>
      <c r="K2519" s="12">
        <v>218.9627685546875</v>
      </c>
      <c r="L2519" s="13">
        <v>0</v>
      </c>
      <c r="M2519" s="11">
        <v>0</v>
      </c>
      <c r="N2519" s="11">
        <v>0</v>
      </c>
      <c r="O2519" s="11">
        <v>43.792553710937504</v>
      </c>
      <c r="P2519" s="12">
        <v>43.792553710937504</v>
      </c>
    </row>
    <row r="2520" spans="1:16" x14ac:dyDescent="0.35">
      <c r="A2520" s="13" t="s">
        <v>516</v>
      </c>
      <c r="B2520" s="11" t="s">
        <v>26</v>
      </c>
      <c r="C2520" s="11" t="s">
        <v>26</v>
      </c>
      <c r="D2520" s="7" t="s">
        <v>314</v>
      </c>
      <c r="E2520" s="13">
        <v>70.545535802841272</v>
      </c>
      <c r="F2520" s="12">
        <v>0</v>
      </c>
      <c r="G2520" s="13">
        <v>0</v>
      </c>
      <c r="H2520" s="11">
        <v>0</v>
      </c>
      <c r="I2520" s="11">
        <v>0</v>
      </c>
      <c r="J2520" s="11">
        <v>0</v>
      </c>
      <c r="K2520" s="12">
        <v>0</v>
      </c>
      <c r="L2520" s="13">
        <v>0</v>
      </c>
      <c r="M2520" s="11">
        <v>0</v>
      </c>
      <c r="N2520" s="11">
        <v>0</v>
      </c>
      <c r="O2520" s="11">
        <v>0</v>
      </c>
      <c r="P2520" s="12">
        <v>0</v>
      </c>
    </row>
    <row r="2521" spans="1:16" x14ac:dyDescent="0.35">
      <c r="A2521" s="13" t="s">
        <v>516</v>
      </c>
      <c r="B2521" s="11" t="s">
        <v>26</v>
      </c>
      <c r="C2521" s="11" t="s">
        <v>518</v>
      </c>
      <c r="D2521" s="7" t="s">
        <v>481</v>
      </c>
      <c r="E2521" s="13">
        <v>17.120649337768601</v>
      </c>
      <c r="F2521" s="12">
        <v>0</v>
      </c>
      <c r="G2521" s="13">
        <v>0</v>
      </c>
      <c r="H2521" s="11">
        <v>0</v>
      </c>
      <c r="I2521" s="11">
        <v>0</v>
      </c>
      <c r="J2521" s="11">
        <v>0</v>
      </c>
      <c r="K2521" s="12">
        <v>0</v>
      </c>
      <c r="L2521" s="13">
        <v>0</v>
      </c>
      <c r="M2521" s="11">
        <v>0</v>
      </c>
      <c r="N2521" s="11">
        <v>0</v>
      </c>
      <c r="O2521" s="11">
        <v>0</v>
      </c>
      <c r="P2521" s="12">
        <v>0</v>
      </c>
    </row>
    <row r="2522" spans="1:16" x14ac:dyDescent="0.35">
      <c r="A2522" s="13" t="s">
        <v>516</v>
      </c>
      <c r="B2522" s="11" t="s">
        <v>26</v>
      </c>
      <c r="C2522" s="11" t="s">
        <v>26</v>
      </c>
      <c r="D2522" s="7" t="s">
        <v>66</v>
      </c>
      <c r="E2522" s="13">
        <v>293.49059581756592</v>
      </c>
      <c r="F2522" s="12">
        <v>1.5</v>
      </c>
      <c r="G2522" s="13">
        <v>0</v>
      </c>
      <c r="H2522" s="11">
        <v>0</v>
      </c>
      <c r="I2522" s="11">
        <v>0</v>
      </c>
      <c r="J2522" s="11">
        <v>4.4023589372634886</v>
      </c>
      <c r="K2522" s="12">
        <v>4.4023589372634886</v>
      </c>
      <c r="L2522" s="13">
        <v>0</v>
      </c>
      <c r="M2522" s="11">
        <v>0</v>
      </c>
      <c r="N2522" s="11">
        <v>0</v>
      </c>
      <c r="O2522" s="11">
        <v>88.04717874526979</v>
      </c>
      <c r="P2522" s="12">
        <v>88.04717874526979</v>
      </c>
    </row>
    <row r="2523" spans="1:16" x14ac:dyDescent="0.35">
      <c r="A2523" s="13" t="s">
        <v>516</v>
      </c>
      <c r="B2523" s="11" t="s">
        <v>26</v>
      </c>
      <c r="C2523" s="11" t="s">
        <v>518</v>
      </c>
      <c r="D2523" s="7" t="s">
        <v>95</v>
      </c>
      <c r="E2523" s="13">
        <v>86.191160678863568</v>
      </c>
      <c r="F2523" s="12">
        <v>2.5</v>
      </c>
      <c r="G2523" s="13">
        <v>0</v>
      </c>
      <c r="H2523" s="11">
        <v>0</v>
      </c>
      <c r="I2523" s="11">
        <v>0</v>
      </c>
      <c r="J2523" s="11">
        <v>10.773895084857946</v>
      </c>
      <c r="K2523" s="12">
        <v>10.773895084857946</v>
      </c>
      <c r="L2523" s="13">
        <v>0</v>
      </c>
      <c r="M2523" s="11">
        <v>0</v>
      </c>
      <c r="N2523" s="11">
        <v>0</v>
      </c>
      <c r="O2523" s="11">
        <v>0</v>
      </c>
      <c r="P2523" s="12">
        <v>0</v>
      </c>
    </row>
    <row r="2524" spans="1:16" x14ac:dyDescent="0.35">
      <c r="A2524" s="13" t="s">
        <v>516</v>
      </c>
      <c r="B2524" s="11" t="s">
        <v>26</v>
      </c>
      <c r="C2524" s="11" t="s">
        <v>26</v>
      </c>
      <c r="D2524" s="7" t="s">
        <v>216</v>
      </c>
      <c r="E2524" s="13">
        <v>170.48813915252683</v>
      </c>
      <c r="F2524" s="12">
        <v>2.5</v>
      </c>
      <c r="G2524" s="13">
        <v>0</v>
      </c>
      <c r="H2524" s="11">
        <v>0</v>
      </c>
      <c r="I2524" s="11">
        <v>21.311017394065853</v>
      </c>
      <c r="J2524" s="11">
        <v>0</v>
      </c>
      <c r="K2524" s="12">
        <v>21.311017394065853</v>
      </c>
      <c r="L2524" s="13">
        <v>0</v>
      </c>
      <c r="M2524" s="11">
        <v>0</v>
      </c>
      <c r="N2524" s="11">
        <v>0</v>
      </c>
      <c r="O2524" s="11">
        <v>0</v>
      </c>
      <c r="P2524" s="12">
        <v>0</v>
      </c>
    </row>
    <row r="2525" spans="1:16" x14ac:dyDescent="0.35">
      <c r="A2525" s="13" t="s">
        <v>516</v>
      </c>
      <c r="B2525" s="11" t="s">
        <v>26</v>
      </c>
      <c r="C2525" s="11" t="s">
        <v>26</v>
      </c>
      <c r="D2525" s="7" t="s">
        <v>145</v>
      </c>
      <c r="E2525" s="13">
        <v>13.0707759857178</v>
      </c>
      <c r="F2525" s="12">
        <v>8.5</v>
      </c>
      <c r="G2525" s="13">
        <v>0</v>
      </c>
      <c r="H2525" s="11">
        <v>0</v>
      </c>
      <c r="I2525" s="11">
        <v>0</v>
      </c>
      <c r="J2525" s="11">
        <v>11.110159587860132</v>
      </c>
      <c r="K2525" s="12">
        <v>11.110159587860132</v>
      </c>
      <c r="L2525" s="13">
        <v>0</v>
      </c>
      <c r="M2525" s="11">
        <v>0</v>
      </c>
      <c r="N2525" s="11">
        <v>0</v>
      </c>
      <c r="O2525" s="11">
        <v>0</v>
      </c>
      <c r="P2525" s="12">
        <v>0</v>
      </c>
    </row>
    <row r="2526" spans="1:16" x14ac:dyDescent="0.35">
      <c r="A2526" s="13" t="s">
        <v>516</v>
      </c>
      <c r="B2526" s="11" t="s">
        <v>26</v>
      </c>
      <c r="C2526" s="11" t="s">
        <v>26</v>
      </c>
      <c r="D2526" s="7" t="s">
        <v>67</v>
      </c>
      <c r="E2526" s="13">
        <v>10.126625061035201</v>
      </c>
      <c r="F2526" s="12">
        <v>5</v>
      </c>
      <c r="G2526" s="13">
        <v>1.6202600097656321</v>
      </c>
      <c r="H2526" s="11">
        <v>2.4303900146484483</v>
      </c>
      <c r="I2526" s="11">
        <v>0</v>
      </c>
      <c r="J2526" s="11">
        <v>0</v>
      </c>
      <c r="K2526" s="12">
        <v>4.0506500244140806</v>
      </c>
      <c r="L2526" s="13">
        <v>0</v>
      </c>
      <c r="M2526" s="11">
        <v>0</v>
      </c>
      <c r="N2526" s="11">
        <v>0</v>
      </c>
      <c r="O2526" s="11">
        <v>0</v>
      </c>
      <c r="P2526" s="12">
        <v>0</v>
      </c>
    </row>
    <row r="2527" spans="1:16" x14ac:dyDescent="0.35">
      <c r="A2527" s="13" t="s">
        <v>516</v>
      </c>
      <c r="B2527" s="11" t="s">
        <v>26</v>
      </c>
      <c r="C2527" s="11" t="s">
        <v>520</v>
      </c>
      <c r="D2527" s="7" t="s">
        <v>67</v>
      </c>
      <c r="E2527" s="13">
        <v>12.3680257797241</v>
      </c>
      <c r="F2527" s="12">
        <v>5</v>
      </c>
      <c r="G2527" s="13">
        <v>1.978884124755856</v>
      </c>
      <c r="H2527" s="11">
        <v>2.9683261871337838</v>
      </c>
      <c r="I2527" s="11">
        <v>0</v>
      </c>
      <c r="J2527" s="11">
        <v>0</v>
      </c>
      <c r="K2527" s="12">
        <v>4.9472103118896396</v>
      </c>
      <c r="L2527" s="13">
        <v>0</v>
      </c>
      <c r="M2527" s="11">
        <v>0</v>
      </c>
      <c r="N2527" s="11">
        <v>0</v>
      </c>
      <c r="O2527" s="11">
        <v>0</v>
      </c>
      <c r="P2527" s="12">
        <v>0</v>
      </c>
    </row>
    <row r="2528" spans="1:16" x14ac:dyDescent="0.35">
      <c r="A2528" s="13" t="s">
        <v>516</v>
      </c>
      <c r="B2528" s="11" t="s">
        <v>26</v>
      </c>
      <c r="C2528" s="11" t="s">
        <v>517</v>
      </c>
      <c r="D2528" s="7" t="s">
        <v>67</v>
      </c>
      <c r="E2528" s="13">
        <v>28.3236484527588</v>
      </c>
      <c r="F2528" s="12">
        <v>5</v>
      </c>
      <c r="G2528" s="13">
        <v>4.5317837524414077</v>
      </c>
      <c r="H2528" s="11">
        <v>6.7976756286621116</v>
      </c>
      <c r="I2528" s="11">
        <v>0</v>
      </c>
      <c r="J2528" s="11">
        <v>0</v>
      </c>
      <c r="K2528" s="12">
        <v>11.329459381103518</v>
      </c>
      <c r="L2528" s="13">
        <v>0</v>
      </c>
      <c r="M2528" s="11">
        <v>0</v>
      </c>
      <c r="N2528" s="11">
        <v>0</v>
      </c>
      <c r="O2528" s="11">
        <v>0</v>
      </c>
      <c r="P2528" s="12">
        <v>0</v>
      </c>
    </row>
    <row r="2529" spans="1:16" x14ac:dyDescent="0.35">
      <c r="A2529" s="13" t="s">
        <v>516</v>
      </c>
      <c r="B2529" s="11" t="s">
        <v>26</v>
      </c>
      <c r="C2529" s="11" t="s">
        <v>520</v>
      </c>
      <c r="D2529" s="7" t="s">
        <v>120</v>
      </c>
      <c r="E2529" s="13">
        <v>14.598074913024901</v>
      </c>
      <c r="F2529" s="12">
        <v>5</v>
      </c>
      <c r="G2529" s="13">
        <v>2.335691986083984</v>
      </c>
      <c r="H2529" s="11">
        <v>3.503537979125976</v>
      </c>
      <c r="I2529" s="11">
        <v>0</v>
      </c>
      <c r="J2529" s="11">
        <v>0</v>
      </c>
      <c r="K2529" s="12">
        <v>5.8392299652099595</v>
      </c>
      <c r="L2529" s="13">
        <v>0</v>
      </c>
      <c r="M2529" s="11">
        <v>0</v>
      </c>
      <c r="N2529" s="11">
        <v>0</v>
      </c>
      <c r="O2529" s="11">
        <v>0</v>
      </c>
      <c r="P2529" s="12">
        <v>0</v>
      </c>
    </row>
    <row r="2530" spans="1:16" x14ac:dyDescent="0.35">
      <c r="A2530" s="13" t="s">
        <v>516</v>
      </c>
      <c r="B2530" s="11" t="s">
        <v>26</v>
      </c>
      <c r="C2530" s="11" t="s">
        <v>517</v>
      </c>
      <c r="D2530" s="7" t="s">
        <v>210</v>
      </c>
      <c r="E2530" s="13">
        <v>10.6280727386475</v>
      </c>
      <c r="F2530" s="12">
        <v>0</v>
      </c>
      <c r="G2530" s="13">
        <v>0</v>
      </c>
      <c r="H2530" s="11">
        <v>0</v>
      </c>
      <c r="I2530" s="11">
        <v>0</v>
      </c>
      <c r="J2530" s="11">
        <v>0</v>
      </c>
      <c r="K2530" s="12">
        <v>0</v>
      </c>
      <c r="L2530" s="13">
        <v>0</v>
      </c>
      <c r="M2530" s="11">
        <v>0</v>
      </c>
      <c r="N2530" s="11">
        <v>0</v>
      </c>
      <c r="O2530" s="11">
        <v>0</v>
      </c>
      <c r="P2530" s="12">
        <v>0</v>
      </c>
    </row>
    <row r="2531" spans="1:16" x14ac:dyDescent="0.35">
      <c r="A2531" s="13" t="s">
        <v>516</v>
      </c>
      <c r="B2531" s="11" t="s">
        <v>26</v>
      </c>
      <c r="C2531" s="11" t="s">
        <v>26</v>
      </c>
      <c r="D2531" s="7" t="s">
        <v>341</v>
      </c>
      <c r="E2531" s="13">
        <v>19.863500595092798</v>
      </c>
      <c r="F2531" s="12">
        <v>0</v>
      </c>
      <c r="G2531" s="13">
        <v>0</v>
      </c>
      <c r="H2531" s="11">
        <v>0</v>
      </c>
      <c r="I2531" s="11">
        <v>0</v>
      </c>
      <c r="J2531" s="11">
        <v>0</v>
      </c>
      <c r="K2531" s="12">
        <v>0</v>
      </c>
      <c r="L2531" s="13">
        <v>0</v>
      </c>
      <c r="M2531" s="11">
        <v>0</v>
      </c>
      <c r="N2531" s="11">
        <v>0</v>
      </c>
      <c r="O2531" s="11">
        <v>0</v>
      </c>
      <c r="P2531" s="12">
        <v>0</v>
      </c>
    </row>
    <row r="2532" spans="1:16" x14ac:dyDescent="0.35">
      <c r="A2532" s="13" t="s">
        <v>516</v>
      </c>
      <c r="B2532" s="11" t="s">
        <v>26</v>
      </c>
      <c r="C2532" s="11" t="s">
        <v>518</v>
      </c>
      <c r="D2532" s="7" t="s">
        <v>341</v>
      </c>
      <c r="E2532" s="13">
        <v>209.40588378906301</v>
      </c>
      <c r="F2532" s="12">
        <v>0</v>
      </c>
      <c r="G2532" s="13">
        <v>0</v>
      </c>
      <c r="H2532" s="11">
        <v>0</v>
      </c>
      <c r="I2532" s="11">
        <v>0</v>
      </c>
      <c r="J2532" s="11">
        <v>0</v>
      </c>
      <c r="K2532" s="12">
        <v>0</v>
      </c>
      <c r="L2532" s="13">
        <v>0</v>
      </c>
      <c r="M2532" s="11">
        <v>0</v>
      </c>
      <c r="N2532" s="11">
        <v>0</v>
      </c>
      <c r="O2532" s="11">
        <v>0</v>
      </c>
      <c r="P2532" s="12">
        <v>0</v>
      </c>
    </row>
    <row r="2533" spans="1:16" x14ac:dyDescent="0.35">
      <c r="A2533" s="13" t="s">
        <v>516</v>
      </c>
      <c r="B2533" s="11" t="s">
        <v>26</v>
      </c>
      <c r="C2533" s="11" t="s">
        <v>26</v>
      </c>
      <c r="D2533" s="7" t="s">
        <v>483</v>
      </c>
      <c r="E2533" s="13">
        <v>19.708024978637702</v>
      </c>
      <c r="F2533" s="12">
        <v>0</v>
      </c>
      <c r="G2533" s="13">
        <v>0</v>
      </c>
      <c r="H2533" s="11">
        <v>0</v>
      </c>
      <c r="I2533" s="11">
        <v>0</v>
      </c>
      <c r="J2533" s="11">
        <v>0</v>
      </c>
      <c r="K2533" s="12">
        <v>0</v>
      </c>
      <c r="L2533" s="13">
        <v>0</v>
      </c>
      <c r="M2533" s="11">
        <v>0</v>
      </c>
      <c r="N2533" s="11">
        <v>0</v>
      </c>
      <c r="O2533" s="11">
        <v>0</v>
      </c>
      <c r="P2533" s="12">
        <v>0</v>
      </c>
    </row>
    <row r="2534" spans="1:16" x14ac:dyDescent="0.35">
      <c r="A2534" s="13" t="s">
        <v>516</v>
      </c>
      <c r="B2534" s="11" t="s">
        <v>26</v>
      </c>
      <c r="C2534" s="11" t="s">
        <v>520</v>
      </c>
      <c r="D2534" s="7" t="s">
        <v>530</v>
      </c>
      <c r="E2534" s="13">
        <v>134.64583206176758</v>
      </c>
      <c r="F2534" s="12">
        <v>0</v>
      </c>
      <c r="G2534" s="13">
        <v>0</v>
      </c>
      <c r="H2534" s="11">
        <v>0</v>
      </c>
      <c r="I2534" s="11">
        <v>0</v>
      </c>
      <c r="J2534" s="11">
        <v>0</v>
      </c>
      <c r="K2534" s="12">
        <v>0</v>
      </c>
      <c r="L2534" s="13">
        <v>0</v>
      </c>
      <c r="M2534" s="11">
        <v>0</v>
      </c>
      <c r="N2534" s="11">
        <v>0</v>
      </c>
      <c r="O2534" s="11">
        <v>0</v>
      </c>
      <c r="P2534" s="12">
        <v>0</v>
      </c>
    </row>
    <row r="2535" spans="1:16" x14ac:dyDescent="0.35">
      <c r="A2535" s="13" t="s">
        <v>516</v>
      </c>
      <c r="B2535" s="11" t="s">
        <v>26</v>
      </c>
      <c r="C2535" s="11" t="s">
        <v>518</v>
      </c>
      <c r="D2535" s="7" t="s">
        <v>170</v>
      </c>
      <c r="E2535" s="13">
        <v>10.45353984832764</v>
      </c>
      <c r="F2535" s="12">
        <v>8</v>
      </c>
      <c r="G2535" s="13">
        <v>2.090707969665528</v>
      </c>
      <c r="H2535" s="11">
        <v>2.090707969665528</v>
      </c>
      <c r="I2535" s="11">
        <v>2.090707969665528</v>
      </c>
      <c r="J2535" s="11">
        <v>2.090707969665528</v>
      </c>
      <c r="K2535" s="12">
        <v>8.3628318786621119</v>
      </c>
      <c r="L2535" s="13">
        <v>0</v>
      </c>
      <c r="M2535" s="11">
        <v>0</v>
      </c>
      <c r="N2535" s="11">
        <v>0</v>
      </c>
      <c r="O2535" s="11">
        <v>0</v>
      </c>
      <c r="P2535" s="12">
        <v>0</v>
      </c>
    </row>
    <row r="2536" spans="1:16" x14ac:dyDescent="0.35">
      <c r="A2536" s="13" t="s">
        <v>516</v>
      </c>
      <c r="B2536" s="11" t="s">
        <v>26</v>
      </c>
      <c r="C2536" s="11" t="s">
        <v>525</v>
      </c>
      <c r="D2536" s="7" t="s">
        <v>531</v>
      </c>
      <c r="E2536" s="13">
        <v>117.9970817565919</v>
      </c>
      <c r="F2536" s="12">
        <v>0</v>
      </c>
      <c r="G2536" s="13">
        <v>0</v>
      </c>
      <c r="H2536" s="11">
        <v>0</v>
      </c>
      <c r="I2536" s="11">
        <v>0</v>
      </c>
      <c r="J2536" s="11">
        <v>0</v>
      </c>
      <c r="K2536" s="12">
        <v>0</v>
      </c>
      <c r="L2536" s="13">
        <v>0</v>
      </c>
      <c r="M2536" s="11">
        <v>0</v>
      </c>
      <c r="N2536" s="11">
        <v>0</v>
      </c>
      <c r="O2536" s="11">
        <v>0</v>
      </c>
      <c r="P2536" s="12">
        <v>0</v>
      </c>
    </row>
    <row r="2537" spans="1:16" x14ac:dyDescent="0.35">
      <c r="A2537" s="13" t="s">
        <v>516</v>
      </c>
      <c r="B2537" s="11" t="s">
        <v>26</v>
      </c>
      <c r="C2537" s="11" t="s">
        <v>26</v>
      </c>
      <c r="D2537" s="7" t="s">
        <v>531</v>
      </c>
      <c r="E2537" s="13">
        <v>2144.1704773902893</v>
      </c>
      <c r="F2537" s="12">
        <v>0</v>
      </c>
      <c r="G2537" s="13">
        <v>0</v>
      </c>
      <c r="H2537" s="11">
        <v>0</v>
      </c>
      <c r="I2537" s="11">
        <v>0</v>
      </c>
      <c r="J2537" s="11">
        <v>0</v>
      </c>
      <c r="K2537" s="12">
        <v>0</v>
      </c>
      <c r="L2537" s="13">
        <v>0</v>
      </c>
      <c r="M2537" s="11">
        <v>0</v>
      </c>
      <c r="N2537" s="11">
        <v>0</v>
      </c>
      <c r="O2537" s="11">
        <v>0</v>
      </c>
      <c r="P2537" s="12">
        <v>0</v>
      </c>
    </row>
    <row r="2538" spans="1:16" x14ac:dyDescent="0.35">
      <c r="A2538" s="13" t="s">
        <v>516</v>
      </c>
      <c r="B2538" s="11" t="s">
        <v>26</v>
      </c>
      <c r="C2538" s="11" t="s">
        <v>26</v>
      </c>
      <c r="D2538" s="7" t="s">
        <v>532</v>
      </c>
      <c r="E2538" s="13">
        <v>62.375347137451286</v>
      </c>
      <c r="F2538" s="12">
        <v>0</v>
      </c>
      <c r="G2538" s="13">
        <v>0</v>
      </c>
      <c r="H2538" s="11">
        <v>0</v>
      </c>
      <c r="I2538" s="11">
        <v>0</v>
      </c>
      <c r="J2538" s="11">
        <v>0</v>
      </c>
      <c r="K2538" s="12">
        <v>0</v>
      </c>
      <c r="L2538" s="13">
        <v>0</v>
      </c>
      <c r="M2538" s="11">
        <v>0</v>
      </c>
      <c r="N2538" s="11">
        <v>0</v>
      </c>
      <c r="O2538" s="11">
        <v>0</v>
      </c>
      <c r="P2538" s="12">
        <v>0</v>
      </c>
    </row>
    <row r="2539" spans="1:16" x14ac:dyDescent="0.35">
      <c r="A2539" s="13" t="s">
        <v>516</v>
      </c>
      <c r="B2539" s="11" t="s">
        <v>26</v>
      </c>
      <c r="C2539" s="11" t="s">
        <v>518</v>
      </c>
      <c r="D2539" s="7" t="s">
        <v>218</v>
      </c>
      <c r="E2539" s="13">
        <v>20.731613159179702</v>
      </c>
      <c r="F2539" s="12">
        <v>4</v>
      </c>
      <c r="G2539" s="13">
        <v>0</v>
      </c>
      <c r="H2539" s="11">
        <v>0</v>
      </c>
      <c r="I2539" s="11">
        <v>0</v>
      </c>
      <c r="J2539" s="11">
        <v>8.292645263671881</v>
      </c>
      <c r="K2539" s="12">
        <v>8.292645263671881</v>
      </c>
      <c r="L2539" s="13">
        <v>0</v>
      </c>
      <c r="M2539" s="11">
        <v>0</v>
      </c>
      <c r="N2539" s="11">
        <v>0</v>
      </c>
      <c r="O2539" s="11">
        <v>0</v>
      </c>
      <c r="P2539" s="12">
        <v>0</v>
      </c>
    </row>
    <row r="2540" spans="1:16" x14ac:dyDescent="0.35">
      <c r="A2540" s="13" t="s">
        <v>516</v>
      </c>
      <c r="B2540" s="11" t="s">
        <v>26</v>
      </c>
      <c r="C2540" s="11" t="s">
        <v>520</v>
      </c>
      <c r="D2540" s="7" t="s">
        <v>218</v>
      </c>
      <c r="E2540" s="13">
        <v>318.24191284179699</v>
      </c>
      <c r="F2540" s="12">
        <v>4</v>
      </c>
      <c r="G2540" s="13">
        <v>0</v>
      </c>
      <c r="H2540" s="11">
        <v>0</v>
      </c>
      <c r="I2540" s="11">
        <v>0</v>
      </c>
      <c r="J2540" s="11">
        <v>127.2967651367188</v>
      </c>
      <c r="K2540" s="12">
        <v>127.2967651367188</v>
      </c>
      <c r="L2540" s="13">
        <v>0</v>
      </c>
      <c r="M2540" s="11">
        <v>0</v>
      </c>
      <c r="N2540" s="11">
        <v>0</v>
      </c>
      <c r="O2540" s="11">
        <v>0</v>
      </c>
      <c r="P2540" s="12">
        <v>0</v>
      </c>
    </row>
    <row r="2541" spans="1:16" x14ac:dyDescent="0.35">
      <c r="A2541" s="13" t="s">
        <v>516</v>
      </c>
      <c r="B2541" s="11" t="s">
        <v>26</v>
      </c>
      <c r="C2541" s="11" t="s">
        <v>26</v>
      </c>
      <c r="D2541" s="7" t="s">
        <v>320</v>
      </c>
      <c r="E2541" s="13">
        <v>79.778576135635362</v>
      </c>
      <c r="F2541" s="12">
        <v>0</v>
      </c>
      <c r="G2541" s="13">
        <v>0</v>
      </c>
      <c r="H2541" s="11">
        <v>0</v>
      </c>
      <c r="I2541" s="11">
        <v>0</v>
      </c>
      <c r="J2541" s="11">
        <v>0</v>
      </c>
      <c r="K2541" s="12">
        <v>0</v>
      </c>
      <c r="L2541" s="13">
        <v>0</v>
      </c>
      <c r="M2541" s="11">
        <v>0</v>
      </c>
      <c r="N2541" s="11">
        <v>0</v>
      </c>
      <c r="O2541" s="11">
        <v>0</v>
      </c>
      <c r="P2541" s="12">
        <v>0</v>
      </c>
    </row>
    <row r="2542" spans="1:16" x14ac:dyDescent="0.35">
      <c r="A2542" s="13" t="s">
        <v>516</v>
      </c>
      <c r="B2542" s="11" t="s">
        <v>26</v>
      </c>
      <c r="C2542" s="11" t="s">
        <v>26</v>
      </c>
      <c r="D2542" s="7" t="s">
        <v>533</v>
      </c>
      <c r="E2542" s="13">
        <v>115.53173446655259</v>
      </c>
      <c r="F2542" s="12">
        <v>0</v>
      </c>
      <c r="G2542" s="13">
        <v>0</v>
      </c>
      <c r="H2542" s="11">
        <v>0</v>
      </c>
      <c r="I2542" s="11">
        <v>0</v>
      </c>
      <c r="J2542" s="11">
        <v>0</v>
      </c>
      <c r="K2542" s="12">
        <v>0</v>
      </c>
      <c r="L2542" s="13">
        <v>0</v>
      </c>
      <c r="M2542" s="11">
        <v>0</v>
      </c>
      <c r="N2542" s="11">
        <v>0</v>
      </c>
      <c r="O2542" s="11">
        <v>0</v>
      </c>
      <c r="P2542" s="12">
        <v>0</v>
      </c>
    </row>
    <row r="2543" spans="1:16" x14ac:dyDescent="0.35">
      <c r="A2543" s="13" t="s">
        <v>516</v>
      </c>
      <c r="B2543" s="11" t="s">
        <v>26</v>
      </c>
      <c r="C2543" s="11" t="s">
        <v>520</v>
      </c>
      <c r="D2543" s="7" t="s">
        <v>533</v>
      </c>
      <c r="E2543" s="13">
        <v>416.97172927856428</v>
      </c>
      <c r="F2543" s="12">
        <v>0</v>
      </c>
      <c r="G2543" s="13">
        <v>0</v>
      </c>
      <c r="H2543" s="11">
        <v>0</v>
      </c>
      <c r="I2543" s="11">
        <v>0</v>
      </c>
      <c r="J2543" s="11">
        <v>0</v>
      </c>
      <c r="K2543" s="12">
        <v>0</v>
      </c>
      <c r="L2543" s="13">
        <v>0</v>
      </c>
      <c r="M2543" s="11">
        <v>0</v>
      </c>
      <c r="N2543" s="11">
        <v>0</v>
      </c>
      <c r="O2543" s="11">
        <v>0</v>
      </c>
      <c r="P2543" s="12">
        <v>0</v>
      </c>
    </row>
    <row r="2544" spans="1:16" x14ac:dyDescent="0.35">
      <c r="A2544" s="13" t="s">
        <v>516</v>
      </c>
      <c r="B2544" s="11" t="s">
        <v>26</v>
      </c>
      <c r="C2544" s="11" t="s">
        <v>26</v>
      </c>
      <c r="D2544" s="7" t="s">
        <v>534</v>
      </c>
      <c r="E2544" s="13">
        <v>41.507155895233161</v>
      </c>
      <c r="F2544" s="12">
        <v>0</v>
      </c>
      <c r="G2544" s="13">
        <v>0</v>
      </c>
      <c r="H2544" s="11">
        <v>0</v>
      </c>
      <c r="I2544" s="11">
        <v>0</v>
      </c>
      <c r="J2544" s="11">
        <v>0</v>
      </c>
      <c r="K2544" s="12">
        <v>0</v>
      </c>
      <c r="L2544" s="13">
        <v>0</v>
      </c>
      <c r="M2544" s="11">
        <v>0</v>
      </c>
      <c r="N2544" s="11">
        <v>0</v>
      </c>
      <c r="O2544" s="11">
        <v>0</v>
      </c>
      <c r="P2544" s="12">
        <v>0</v>
      </c>
    </row>
    <row r="2545" spans="1:16" x14ac:dyDescent="0.35">
      <c r="A2545" s="13" t="s">
        <v>516</v>
      </c>
      <c r="B2545" s="11" t="s">
        <v>26</v>
      </c>
      <c r="C2545" s="11" t="s">
        <v>517</v>
      </c>
      <c r="D2545" s="7" t="s">
        <v>147</v>
      </c>
      <c r="E2545" s="13">
        <v>106.7156066894531</v>
      </c>
      <c r="F2545" s="12">
        <v>0</v>
      </c>
      <c r="G2545" s="13">
        <v>0</v>
      </c>
      <c r="H2545" s="11">
        <v>0</v>
      </c>
      <c r="I2545" s="11">
        <v>0</v>
      </c>
      <c r="J2545" s="11">
        <v>0</v>
      </c>
      <c r="K2545" s="12">
        <v>0</v>
      </c>
      <c r="L2545" s="13">
        <v>0</v>
      </c>
      <c r="M2545" s="11">
        <v>0</v>
      </c>
      <c r="N2545" s="11">
        <v>0</v>
      </c>
      <c r="O2545" s="11">
        <v>0</v>
      </c>
      <c r="P2545" s="12">
        <v>0</v>
      </c>
    </row>
    <row r="2546" spans="1:16" x14ac:dyDescent="0.35">
      <c r="A2546" s="13" t="s">
        <v>516</v>
      </c>
      <c r="B2546" s="11" t="s">
        <v>26</v>
      </c>
      <c r="C2546" s="11" t="s">
        <v>26</v>
      </c>
      <c r="D2546" s="7" t="s">
        <v>211</v>
      </c>
      <c r="E2546" s="13">
        <v>10.2266654968262</v>
      </c>
      <c r="F2546" s="12">
        <v>0</v>
      </c>
      <c r="G2546" s="13">
        <v>0</v>
      </c>
      <c r="H2546" s="11">
        <v>0</v>
      </c>
      <c r="I2546" s="11">
        <v>0</v>
      </c>
      <c r="J2546" s="11">
        <v>0</v>
      </c>
      <c r="K2546" s="12">
        <v>0</v>
      </c>
      <c r="L2546" s="13">
        <v>0</v>
      </c>
      <c r="M2546" s="11">
        <v>0</v>
      </c>
      <c r="N2546" s="11">
        <v>0</v>
      </c>
      <c r="O2546" s="11">
        <v>0</v>
      </c>
      <c r="P2546" s="12">
        <v>0</v>
      </c>
    </row>
    <row r="2547" spans="1:16" x14ac:dyDescent="0.35">
      <c r="A2547" s="13" t="s">
        <v>516</v>
      </c>
      <c r="B2547" s="11" t="s">
        <v>26</v>
      </c>
      <c r="C2547" s="11" t="s">
        <v>520</v>
      </c>
      <c r="D2547" s="7" t="s">
        <v>99</v>
      </c>
      <c r="E2547" s="13">
        <v>20.811653137206999</v>
      </c>
      <c r="F2547" s="12">
        <v>0</v>
      </c>
      <c r="G2547" s="13">
        <v>0</v>
      </c>
      <c r="H2547" s="11">
        <v>0</v>
      </c>
      <c r="I2547" s="11">
        <v>0</v>
      </c>
      <c r="J2547" s="11">
        <v>0</v>
      </c>
      <c r="K2547" s="12">
        <v>0</v>
      </c>
      <c r="L2547" s="13">
        <v>0</v>
      </c>
      <c r="M2547" s="11">
        <v>0</v>
      </c>
      <c r="N2547" s="11">
        <v>0</v>
      </c>
      <c r="O2547" s="11">
        <v>0</v>
      </c>
      <c r="P2547" s="12">
        <v>0</v>
      </c>
    </row>
    <row r="2548" spans="1:16" x14ac:dyDescent="0.35">
      <c r="A2548" s="13" t="s">
        <v>516</v>
      </c>
      <c r="B2548" s="11" t="s">
        <v>26</v>
      </c>
      <c r="C2548" s="11" t="s">
        <v>520</v>
      </c>
      <c r="D2548" s="7" t="s">
        <v>100</v>
      </c>
      <c r="E2548" s="13">
        <v>96.847861468791933</v>
      </c>
      <c r="F2548" s="12">
        <v>0</v>
      </c>
      <c r="G2548" s="13">
        <v>0</v>
      </c>
      <c r="H2548" s="11">
        <v>0</v>
      </c>
      <c r="I2548" s="11">
        <v>0</v>
      </c>
      <c r="J2548" s="11">
        <v>0</v>
      </c>
      <c r="K2548" s="12">
        <v>0</v>
      </c>
      <c r="L2548" s="13">
        <v>0</v>
      </c>
      <c r="M2548" s="11">
        <v>0</v>
      </c>
      <c r="N2548" s="11">
        <v>0</v>
      </c>
      <c r="O2548" s="11">
        <v>0</v>
      </c>
      <c r="P2548" s="12">
        <v>0</v>
      </c>
    </row>
    <row r="2549" spans="1:16" x14ac:dyDescent="0.35">
      <c r="A2549" s="13" t="s">
        <v>516</v>
      </c>
      <c r="B2549" s="11" t="s">
        <v>26</v>
      </c>
      <c r="C2549" s="11" t="s">
        <v>520</v>
      </c>
      <c r="D2549" s="7" t="s">
        <v>257</v>
      </c>
      <c r="E2549" s="13">
        <v>1.53851366043091</v>
      </c>
      <c r="F2549" s="12">
        <v>0</v>
      </c>
      <c r="G2549" s="13">
        <v>0</v>
      </c>
      <c r="H2549" s="11">
        <v>0</v>
      </c>
      <c r="I2549" s="11">
        <v>0</v>
      </c>
      <c r="J2549" s="11">
        <v>0</v>
      </c>
      <c r="K2549" s="12">
        <v>0</v>
      </c>
      <c r="L2549" s="13">
        <v>0</v>
      </c>
      <c r="M2549" s="11">
        <v>0</v>
      </c>
      <c r="N2549" s="11">
        <v>0</v>
      </c>
      <c r="O2549" s="11">
        <v>0</v>
      </c>
      <c r="P2549" s="12">
        <v>0</v>
      </c>
    </row>
    <row r="2550" spans="1:16" x14ac:dyDescent="0.35">
      <c r="A2550" s="13" t="s">
        <v>516</v>
      </c>
      <c r="B2550" s="11" t="s">
        <v>26</v>
      </c>
      <c r="C2550" s="11" t="s">
        <v>520</v>
      </c>
      <c r="D2550" s="7" t="s">
        <v>149</v>
      </c>
      <c r="E2550" s="13">
        <v>45.4239082336425</v>
      </c>
      <c r="F2550" s="12">
        <v>0</v>
      </c>
      <c r="G2550" s="13">
        <v>0</v>
      </c>
      <c r="H2550" s="11">
        <v>0</v>
      </c>
      <c r="I2550" s="11">
        <v>0</v>
      </c>
      <c r="J2550" s="11">
        <v>0</v>
      </c>
      <c r="K2550" s="12">
        <v>0</v>
      </c>
      <c r="L2550" s="13">
        <v>0</v>
      </c>
      <c r="M2550" s="11">
        <v>0</v>
      </c>
      <c r="N2550" s="11">
        <v>0</v>
      </c>
      <c r="O2550" s="11">
        <v>0</v>
      </c>
      <c r="P2550" s="12">
        <v>0</v>
      </c>
    </row>
    <row r="2551" spans="1:16" x14ac:dyDescent="0.35">
      <c r="A2551" s="13" t="s">
        <v>516</v>
      </c>
      <c r="B2551" s="11" t="s">
        <v>26</v>
      </c>
      <c r="C2551" s="11" t="s">
        <v>517</v>
      </c>
      <c r="D2551" s="7" t="s">
        <v>535</v>
      </c>
      <c r="E2551" s="13">
        <v>308.81286621093801</v>
      </c>
      <c r="F2551" s="12">
        <v>0</v>
      </c>
      <c r="G2551" s="13">
        <v>0</v>
      </c>
      <c r="H2551" s="11">
        <v>0</v>
      </c>
      <c r="I2551" s="11">
        <v>0</v>
      </c>
      <c r="J2551" s="11">
        <v>0</v>
      </c>
      <c r="K2551" s="12">
        <v>0</v>
      </c>
      <c r="L2551" s="13">
        <v>0</v>
      </c>
      <c r="M2551" s="11">
        <v>0</v>
      </c>
      <c r="N2551" s="11">
        <v>0</v>
      </c>
      <c r="O2551" s="11">
        <v>0</v>
      </c>
      <c r="P2551" s="12">
        <v>0</v>
      </c>
    </row>
    <row r="2552" spans="1:16" x14ac:dyDescent="0.35">
      <c r="A2552" s="13" t="s">
        <v>516</v>
      </c>
      <c r="B2552" s="11" t="s">
        <v>26</v>
      </c>
      <c r="C2552" s="11" t="s">
        <v>517</v>
      </c>
      <c r="D2552" s="7" t="s">
        <v>327</v>
      </c>
      <c r="E2552" s="13">
        <v>22.6975917816162</v>
      </c>
      <c r="F2552" s="12">
        <v>0</v>
      </c>
      <c r="G2552" s="13">
        <v>0</v>
      </c>
      <c r="H2552" s="11">
        <v>0</v>
      </c>
      <c r="I2552" s="11">
        <v>0</v>
      </c>
      <c r="J2552" s="11">
        <v>0</v>
      </c>
      <c r="K2552" s="12">
        <v>0</v>
      </c>
      <c r="L2552" s="13">
        <v>0</v>
      </c>
      <c r="M2552" s="11">
        <v>0</v>
      </c>
      <c r="N2552" s="11">
        <v>0</v>
      </c>
      <c r="O2552" s="11">
        <v>0</v>
      </c>
      <c r="P2552" s="12">
        <v>0</v>
      </c>
    </row>
    <row r="2553" spans="1:16" x14ac:dyDescent="0.35">
      <c r="A2553" s="13" t="s">
        <v>516</v>
      </c>
      <c r="B2553" s="11" t="s">
        <v>26</v>
      </c>
      <c r="C2553" s="11" t="s">
        <v>26</v>
      </c>
      <c r="D2553" s="7" t="s">
        <v>101</v>
      </c>
      <c r="E2553" s="13">
        <v>6.8390820026397705</v>
      </c>
      <c r="F2553" s="12">
        <v>2</v>
      </c>
      <c r="G2553" s="13">
        <v>0</v>
      </c>
      <c r="H2553" s="11">
        <v>0</v>
      </c>
      <c r="I2553" s="11">
        <v>0</v>
      </c>
      <c r="J2553" s="11">
        <v>0.68390820026397714</v>
      </c>
      <c r="K2553" s="12">
        <v>0.68390820026397714</v>
      </c>
      <c r="L2553" s="13">
        <v>0</v>
      </c>
      <c r="M2553" s="11">
        <v>0</v>
      </c>
      <c r="N2553" s="11">
        <v>0</v>
      </c>
      <c r="O2553" s="11">
        <v>0</v>
      </c>
      <c r="P2553" s="12">
        <v>0</v>
      </c>
    </row>
    <row r="2554" spans="1:16" x14ac:dyDescent="0.35">
      <c r="A2554" s="13" t="s">
        <v>516</v>
      </c>
      <c r="B2554" s="11" t="s">
        <v>26</v>
      </c>
      <c r="C2554" s="11" t="s">
        <v>517</v>
      </c>
      <c r="D2554" s="7" t="s">
        <v>536</v>
      </c>
      <c r="E2554" s="13">
        <v>114.49017333984401</v>
      </c>
      <c r="F2554" s="12">
        <v>0</v>
      </c>
      <c r="G2554" s="13">
        <v>0</v>
      </c>
      <c r="H2554" s="11">
        <v>0</v>
      </c>
      <c r="I2554" s="11">
        <v>0</v>
      </c>
      <c r="J2554" s="11">
        <v>0</v>
      </c>
      <c r="K2554" s="12">
        <v>0</v>
      </c>
      <c r="L2554" s="13">
        <v>0</v>
      </c>
      <c r="M2554" s="11">
        <v>0</v>
      </c>
      <c r="N2554" s="11">
        <v>0</v>
      </c>
      <c r="O2554" s="11">
        <v>0</v>
      </c>
      <c r="P2554" s="12">
        <v>0</v>
      </c>
    </row>
    <row r="2555" spans="1:16" x14ac:dyDescent="0.35">
      <c r="A2555" s="13" t="s">
        <v>516</v>
      </c>
      <c r="B2555" s="11" t="s">
        <v>26</v>
      </c>
      <c r="C2555" s="11" t="s">
        <v>26</v>
      </c>
      <c r="D2555" s="7" t="s">
        <v>536</v>
      </c>
      <c r="E2555" s="13">
        <v>221.85842895507801</v>
      </c>
      <c r="F2555" s="12">
        <v>0</v>
      </c>
      <c r="G2555" s="13">
        <v>0</v>
      </c>
      <c r="H2555" s="11">
        <v>0</v>
      </c>
      <c r="I2555" s="11">
        <v>0</v>
      </c>
      <c r="J2555" s="11">
        <v>0</v>
      </c>
      <c r="K2555" s="12">
        <v>0</v>
      </c>
      <c r="L2555" s="13">
        <v>0</v>
      </c>
      <c r="M2555" s="11">
        <v>0</v>
      </c>
      <c r="N2555" s="11">
        <v>0</v>
      </c>
      <c r="O2555" s="11">
        <v>0</v>
      </c>
      <c r="P2555" s="12">
        <v>0</v>
      </c>
    </row>
    <row r="2556" spans="1:16" x14ac:dyDescent="0.35">
      <c r="A2556" s="13" t="s">
        <v>516</v>
      </c>
      <c r="B2556" s="11" t="s">
        <v>26</v>
      </c>
      <c r="C2556" s="11" t="s">
        <v>517</v>
      </c>
      <c r="D2556" s="7" t="s">
        <v>537</v>
      </c>
      <c r="E2556" s="13">
        <v>353.44473266601602</v>
      </c>
      <c r="F2556" s="12">
        <v>0</v>
      </c>
      <c r="G2556" s="13">
        <v>0</v>
      </c>
      <c r="H2556" s="11">
        <v>0</v>
      </c>
      <c r="I2556" s="11">
        <v>0</v>
      </c>
      <c r="J2556" s="11">
        <v>0</v>
      </c>
      <c r="K2556" s="12">
        <v>0</v>
      </c>
      <c r="L2556" s="13">
        <v>0</v>
      </c>
      <c r="M2556" s="11">
        <v>0</v>
      </c>
      <c r="N2556" s="11">
        <v>0</v>
      </c>
      <c r="O2556" s="11">
        <v>0</v>
      </c>
      <c r="P2556" s="12">
        <v>0</v>
      </c>
    </row>
    <row r="2557" spans="1:16" x14ac:dyDescent="0.35">
      <c r="A2557" s="13" t="s">
        <v>516</v>
      </c>
      <c r="B2557" s="11" t="s">
        <v>26</v>
      </c>
      <c r="C2557" s="11" t="s">
        <v>518</v>
      </c>
      <c r="D2557" s="7" t="s">
        <v>152</v>
      </c>
      <c r="E2557" s="13">
        <v>18.124567031860401</v>
      </c>
      <c r="F2557" s="12">
        <v>0</v>
      </c>
      <c r="G2557" s="13">
        <v>0</v>
      </c>
      <c r="H2557" s="11">
        <v>0</v>
      </c>
      <c r="I2557" s="11">
        <v>0</v>
      </c>
      <c r="J2557" s="11">
        <v>0</v>
      </c>
      <c r="K2557" s="12">
        <v>0</v>
      </c>
      <c r="L2557" s="13">
        <v>0</v>
      </c>
      <c r="M2557" s="11">
        <v>0</v>
      </c>
      <c r="N2557" s="11">
        <v>0</v>
      </c>
      <c r="O2557" s="11">
        <v>0</v>
      </c>
      <c r="P2557" s="12">
        <v>0</v>
      </c>
    </row>
    <row r="2558" spans="1:16" x14ac:dyDescent="0.35">
      <c r="A2558" s="13" t="s">
        <v>516</v>
      </c>
      <c r="B2558" s="11" t="s">
        <v>26</v>
      </c>
      <c r="C2558" s="11" t="s">
        <v>520</v>
      </c>
      <c r="D2558" s="7" t="s">
        <v>71</v>
      </c>
      <c r="E2558" s="13">
        <v>12.906803131103519</v>
      </c>
      <c r="F2558" s="12">
        <v>3</v>
      </c>
      <c r="G2558" s="13">
        <v>4.6464491271972665</v>
      </c>
      <c r="H2558" s="11">
        <v>0</v>
      </c>
      <c r="I2558" s="11">
        <v>0</v>
      </c>
      <c r="J2558" s="11">
        <v>0</v>
      </c>
      <c r="K2558" s="12">
        <v>4.6464491271972665</v>
      </c>
      <c r="L2558" s="13">
        <v>2.7104286575317391</v>
      </c>
      <c r="M2558" s="11">
        <v>0</v>
      </c>
      <c r="N2558" s="11">
        <v>0</v>
      </c>
      <c r="O2558" s="11">
        <v>0</v>
      </c>
      <c r="P2558" s="12">
        <v>2.7104286575317391</v>
      </c>
    </row>
    <row r="2559" spans="1:16" x14ac:dyDescent="0.35">
      <c r="A2559" s="13" t="s">
        <v>516</v>
      </c>
      <c r="B2559" s="11" t="s">
        <v>26</v>
      </c>
      <c r="C2559" s="11" t="s">
        <v>26</v>
      </c>
      <c r="D2559" s="7" t="s">
        <v>71</v>
      </c>
      <c r="E2559" s="13">
        <v>23.603075981140201</v>
      </c>
      <c r="F2559" s="12">
        <v>3</v>
      </c>
      <c r="G2559" s="13">
        <v>8.4971073532104722</v>
      </c>
      <c r="H2559" s="11">
        <v>0</v>
      </c>
      <c r="I2559" s="11">
        <v>0</v>
      </c>
      <c r="J2559" s="11">
        <v>0</v>
      </c>
      <c r="K2559" s="12">
        <v>8.4971073532104722</v>
      </c>
      <c r="L2559" s="13">
        <v>4.9566459560394422</v>
      </c>
      <c r="M2559" s="11">
        <v>0</v>
      </c>
      <c r="N2559" s="11">
        <v>0</v>
      </c>
      <c r="O2559" s="11">
        <v>0</v>
      </c>
      <c r="P2559" s="12">
        <v>4.9566459560394422</v>
      </c>
    </row>
    <row r="2560" spans="1:16" x14ac:dyDescent="0.35">
      <c r="A2560" s="13" t="s">
        <v>516</v>
      </c>
      <c r="B2560" s="11" t="s">
        <v>26</v>
      </c>
      <c r="C2560" s="11" t="s">
        <v>518</v>
      </c>
      <c r="D2560" s="7" t="s">
        <v>71</v>
      </c>
      <c r="E2560" s="13">
        <v>270.54587364196732</v>
      </c>
      <c r="F2560" s="12">
        <v>3</v>
      </c>
      <c r="G2560" s="13">
        <v>97.396514511108236</v>
      </c>
      <c r="H2560" s="11">
        <v>0</v>
      </c>
      <c r="I2560" s="11">
        <v>0</v>
      </c>
      <c r="J2560" s="11">
        <v>0</v>
      </c>
      <c r="K2560" s="12">
        <v>97.396514511108236</v>
      </c>
      <c r="L2560" s="13">
        <v>56.814633464813141</v>
      </c>
      <c r="M2560" s="11">
        <v>0</v>
      </c>
      <c r="N2560" s="11">
        <v>0</v>
      </c>
      <c r="O2560" s="11">
        <v>0</v>
      </c>
      <c r="P2560" s="12">
        <v>56.814633464813141</v>
      </c>
    </row>
    <row r="2561" spans="1:16" x14ac:dyDescent="0.35">
      <c r="A2561" s="13" t="s">
        <v>516</v>
      </c>
      <c r="B2561" s="11" t="s">
        <v>26</v>
      </c>
      <c r="C2561" s="11" t="s">
        <v>518</v>
      </c>
      <c r="D2561" s="7" t="s">
        <v>191</v>
      </c>
      <c r="E2561" s="13">
        <v>17.846887588501001</v>
      </c>
      <c r="F2561" s="12">
        <v>3</v>
      </c>
      <c r="G2561" s="13">
        <v>1.3385165691375753</v>
      </c>
      <c r="H2561" s="11">
        <v>1.3385165691375753</v>
      </c>
      <c r="I2561" s="11">
        <v>1.3385165691375753</v>
      </c>
      <c r="J2561" s="11">
        <v>1.3385165691375753</v>
      </c>
      <c r="K2561" s="12">
        <v>5.3540662765503013</v>
      </c>
      <c r="L2561" s="13">
        <v>0</v>
      </c>
      <c r="M2561" s="11">
        <v>0</v>
      </c>
      <c r="N2561" s="11">
        <v>0</v>
      </c>
      <c r="O2561" s="11">
        <v>0</v>
      </c>
      <c r="P2561" s="12">
        <v>0</v>
      </c>
    </row>
    <row r="2562" spans="1:16" x14ac:dyDescent="0.35">
      <c r="A2562" s="13" t="s">
        <v>516</v>
      </c>
      <c r="B2562" s="11" t="s">
        <v>26</v>
      </c>
      <c r="C2562" s="11" t="s">
        <v>26</v>
      </c>
      <c r="D2562" s="7" t="s">
        <v>153</v>
      </c>
      <c r="E2562" s="13">
        <v>10.8214864730835</v>
      </c>
      <c r="F2562" s="12">
        <v>3.5</v>
      </c>
      <c r="G2562" s="13">
        <v>0</v>
      </c>
      <c r="H2562" s="11">
        <v>0</v>
      </c>
      <c r="I2562" s="11">
        <v>1.8937601327896125</v>
      </c>
      <c r="J2562" s="11">
        <v>0</v>
      </c>
      <c r="K2562" s="12">
        <v>1.8937601327896125</v>
      </c>
      <c r="L2562" s="13">
        <v>0</v>
      </c>
      <c r="M2562" s="11">
        <v>0</v>
      </c>
      <c r="N2562" s="11">
        <v>0.37875202655792251</v>
      </c>
      <c r="O2562" s="11">
        <v>0</v>
      </c>
      <c r="P2562" s="12">
        <v>0.37875202655792251</v>
      </c>
    </row>
    <row r="2563" spans="1:16" x14ac:dyDescent="0.35">
      <c r="A2563" s="13" t="s">
        <v>516</v>
      </c>
      <c r="B2563" s="11" t="s">
        <v>26</v>
      </c>
      <c r="C2563" s="11" t="s">
        <v>520</v>
      </c>
      <c r="D2563" s="7" t="s">
        <v>153</v>
      </c>
      <c r="E2563" s="13">
        <v>112.1370539665223</v>
      </c>
      <c r="F2563" s="12">
        <v>3.5</v>
      </c>
      <c r="G2563" s="13">
        <v>0</v>
      </c>
      <c r="H2563" s="11">
        <v>0</v>
      </c>
      <c r="I2563" s="11">
        <v>19.623984444141406</v>
      </c>
      <c r="J2563" s="11">
        <v>0</v>
      </c>
      <c r="K2563" s="12">
        <v>19.623984444141406</v>
      </c>
      <c r="L2563" s="13">
        <v>0</v>
      </c>
      <c r="M2563" s="11">
        <v>0</v>
      </c>
      <c r="N2563" s="11">
        <v>3.9247968888282809</v>
      </c>
      <c r="O2563" s="11">
        <v>0</v>
      </c>
      <c r="P2563" s="12">
        <v>3.9247968888282809</v>
      </c>
    </row>
    <row r="2564" spans="1:16" x14ac:dyDescent="0.35">
      <c r="A2564" s="13" t="s">
        <v>516</v>
      </c>
      <c r="B2564" s="11" t="s">
        <v>26</v>
      </c>
      <c r="C2564" s="11" t="s">
        <v>525</v>
      </c>
      <c r="D2564" s="7" t="s">
        <v>73</v>
      </c>
      <c r="E2564" s="13">
        <v>25</v>
      </c>
      <c r="F2564" s="12">
        <v>0</v>
      </c>
      <c r="G2564" s="13">
        <v>0</v>
      </c>
      <c r="H2564" s="11">
        <v>0</v>
      </c>
      <c r="I2564" s="11">
        <v>0</v>
      </c>
      <c r="J2564" s="11">
        <v>0</v>
      </c>
      <c r="K2564" s="12">
        <v>0</v>
      </c>
      <c r="L2564" s="13">
        <v>0</v>
      </c>
      <c r="M2564" s="11">
        <v>0</v>
      </c>
      <c r="N2564" s="11">
        <v>0</v>
      </c>
      <c r="O2564" s="11">
        <v>0</v>
      </c>
      <c r="P2564" s="12">
        <v>0</v>
      </c>
    </row>
    <row r="2565" spans="1:16" x14ac:dyDescent="0.35">
      <c r="A2565" s="13" t="s">
        <v>516</v>
      </c>
      <c r="B2565" s="11" t="s">
        <v>26</v>
      </c>
      <c r="C2565" s="11" t="s">
        <v>26</v>
      </c>
      <c r="D2565" s="7" t="s">
        <v>73</v>
      </c>
      <c r="E2565" s="13">
        <v>75.000001907348604</v>
      </c>
      <c r="F2565" s="12">
        <v>0</v>
      </c>
      <c r="G2565" s="13">
        <v>0</v>
      </c>
      <c r="H2565" s="11">
        <v>0</v>
      </c>
      <c r="I2565" s="11">
        <v>0</v>
      </c>
      <c r="J2565" s="11">
        <v>0</v>
      </c>
      <c r="K2565" s="12">
        <v>0</v>
      </c>
      <c r="L2565" s="13">
        <v>0</v>
      </c>
      <c r="M2565" s="11">
        <v>0</v>
      </c>
      <c r="N2565" s="11">
        <v>0</v>
      </c>
      <c r="O2565" s="11">
        <v>0</v>
      </c>
      <c r="P2565" s="12">
        <v>0</v>
      </c>
    </row>
    <row r="2566" spans="1:16" x14ac:dyDescent="0.35">
      <c r="A2566" s="13" t="s">
        <v>516</v>
      </c>
      <c r="B2566" s="11" t="s">
        <v>26</v>
      </c>
      <c r="C2566" s="11" t="s">
        <v>518</v>
      </c>
      <c r="D2566" s="7" t="s">
        <v>74</v>
      </c>
      <c r="E2566" s="13">
        <v>317.43298721313499</v>
      </c>
      <c r="F2566" s="12">
        <v>0</v>
      </c>
      <c r="G2566" s="13">
        <v>0</v>
      </c>
      <c r="H2566" s="11">
        <v>0</v>
      </c>
      <c r="I2566" s="11">
        <v>0</v>
      </c>
      <c r="J2566" s="11">
        <v>0</v>
      </c>
      <c r="K2566" s="12">
        <v>0</v>
      </c>
      <c r="L2566" s="13">
        <v>0</v>
      </c>
      <c r="M2566" s="11">
        <v>0</v>
      </c>
      <c r="N2566" s="11">
        <v>0</v>
      </c>
      <c r="O2566" s="11">
        <v>0</v>
      </c>
      <c r="P2566" s="12">
        <v>0</v>
      </c>
    </row>
    <row r="2567" spans="1:16" x14ac:dyDescent="0.35">
      <c r="A2567" s="13" t="s">
        <v>516</v>
      </c>
      <c r="B2567" s="11" t="s">
        <v>26</v>
      </c>
      <c r="C2567" s="11" t="s">
        <v>241</v>
      </c>
      <c r="D2567" s="7" t="s">
        <v>154</v>
      </c>
      <c r="E2567" s="13">
        <v>7.29005670547485</v>
      </c>
      <c r="F2567" s="12">
        <v>5</v>
      </c>
      <c r="G2567" s="13">
        <v>1.1664090728759759</v>
      </c>
      <c r="H2567" s="11">
        <v>1.749613609313964</v>
      </c>
      <c r="I2567" s="11">
        <v>0</v>
      </c>
      <c r="J2567" s="11">
        <v>0</v>
      </c>
      <c r="K2567" s="12">
        <v>2.91602268218994</v>
      </c>
      <c r="L2567" s="13">
        <v>0</v>
      </c>
      <c r="M2567" s="11">
        <v>0</v>
      </c>
      <c r="N2567" s="11">
        <v>0</v>
      </c>
      <c r="O2567" s="11">
        <v>0</v>
      </c>
      <c r="P2567" s="12">
        <v>0</v>
      </c>
    </row>
    <row r="2568" spans="1:16" x14ac:dyDescent="0.35">
      <c r="A2568" s="13" t="s">
        <v>516</v>
      </c>
      <c r="B2568" s="11" t="s">
        <v>26</v>
      </c>
      <c r="C2568" s="11" t="s">
        <v>517</v>
      </c>
      <c r="D2568" s="7" t="s">
        <v>154</v>
      </c>
      <c r="E2568" s="13">
        <v>31.869319915771499</v>
      </c>
      <c r="F2568" s="12">
        <v>5</v>
      </c>
      <c r="G2568" s="13">
        <v>5.0990911865234398</v>
      </c>
      <c r="H2568" s="11">
        <v>7.6486367797851598</v>
      </c>
      <c r="I2568" s="11">
        <v>0</v>
      </c>
      <c r="J2568" s="11">
        <v>0</v>
      </c>
      <c r="K2568" s="12">
        <v>12.747727966308599</v>
      </c>
      <c r="L2568" s="13">
        <v>0</v>
      </c>
      <c r="M2568" s="11">
        <v>0</v>
      </c>
      <c r="N2568" s="11">
        <v>0</v>
      </c>
      <c r="O2568" s="11">
        <v>0</v>
      </c>
      <c r="P2568" s="12">
        <v>0</v>
      </c>
    </row>
    <row r="2569" spans="1:16" x14ac:dyDescent="0.35">
      <c r="A2569" s="13" t="s">
        <v>516</v>
      </c>
      <c r="B2569" s="11" t="s">
        <v>26</v>
      </c>
      <c r="C2569" s="11" t="s">
        <v>517</v>
      </c>
      <c r="D2569" s="7" t="s">
        <v>512</v>
      </c>
      <c r="E2569" s="13">
        <v>178.71762084960901</v>
      </c>
      <c r="F2569" s="12">
        <v>0</v>
      </c>
      <c r="G2569" s="13">
        <v>0</v>
      </c>
      <c r="H2569" s="11">
        <v>0</v>
      </c>
      <c r="I2569" s="11">
        <v>0</v>
      </c>
      <c r="J2569" s="11">
        <v>0</v>
      </c>
      <c r="K2569" s="12">
        <v>0</v>
      </c>
      <c r="L2569" s="13">
        <v>0</v>
      </c>
      <c r="M2569" s="11">
        <v>0</v>
      </c>
      <c r="N2569" s="11">
        <v>0</v>
      </c>
      <c r="O2569" s="11">
        <v>0</v>
      </c>
      <c r="P2569" s="12">
        <v>0</v>
      </c>
    </row>
    <row r="2570" spans="1:16" x14ac:dyDescent="0.35">
      <c r="A2570" s="13" t="s">
        <v>516</v>
      </c>
      <c r="B2570" s="11" t="s">
        <v>26</v>
      </c>
      <c r="C2570" s="11" t="s">
        <v>518</v>
      </c>
      <c r="D2570" s="7" t="s">
        <v>204</v>
      </c>
      <c r="E2570" s="13">
        <v>19.7765197753906</v>
      </c>
      <c r="F2570" s="12">
        <v>0</v>
      </c>
      <c r="G2570" s="13">
        <v>0</v>
      </c>
      <c r="H2570" s="11">
        <v>0</v>
      </c>
      <c r="I2570" s="11">
        <v>0</v>
      </c>
      <c r="J2570" s="11">
        <v>0</v>
      </c>
      <c r="K2570" s="12">
        <v>0</v>
      </c>
      <c r="L2570" s="13">
        <v>0</v>
      </c>
      <c r="M2570" s="11">
        <v>0</v>
      </c>
      <c r="N2570" s="11">
        <v>0</v>
      </c>
      <c r="O2570" s="11">
        <v>0</v>
      </c>
      <c r="P2570" s="12">
        <v>0</v>
      </c>
    </row>
    <row r="2571" spans="1:16" x14ac:dyDescent="0.35">
      <c r="A2571" s="13" t="s">
        <v>516</v>
      </c>
      <c r="B2571" s="11" t="s">
        <v>26</v>
      </c>
      <c r="C2571" s="11" t="s">
        <v>26</v>
      </c>
      <c r="D2571" s="7" t="s">
        <v>204</v>
      </c>
      <c r="E2571" s="13">
        <v>43.313261985778837</v>
      </c>
      <c r="F2571" s="12">
        <v>0</v>
      </c>
      <c r="G2571" s="13">
        <v>0</v>
      </c>
      <c r="H2571" s="11">
        <v>0</v>
      </c>
      <c r="I2571" s="11">
        <v>0</v>
      </c>
      <c r="J2571" s="11">
        <v>0</v>
      </c>
      <c r="K2571" s="12">
        <v>0</v>
      </c>
      <c r="L2571" s="13">
        <v>0</v>
      </c>
      <c r="M2571" s="11">
        <v>0</v>
      </c>
      <c r="N2571" s="11">
        <v>0</v>
      </c>
      <c r="O2571" s="11">
        <v>0</v>
      </c>
      <c r="P2571" s="12">
        <v>0</v>
      </c>
    </row>
    <row r="2572" spans="1:16" x14ac:dyDescent="0.35">
      <c r="A2572" s="13" t="s">
        <v>516</v>
      </c>
      <c r="B2572" s="11" t="s">
        <v>26</v>
      </c>
      <c r="C2572" s="11" t="s">
        <v>26</v>
      </c>
      <c r="D2572" s="7" t="s">
        <v>178</v>
      </c>
      <c r="E2572" s="13">
        <v>2180.763427734375</v>
      </c>
      <c r="F2572" s="12">
        <v>0</v>
      </c>
      <c r="G2572" s="13">
        <v>0</v>
      </c>
      <c r="H2572" s="11">
        <v>0</v>
      </c>
      <c r="I2572" s="11">
        <v>0</v>
      </c>
      <c r="J2572" s="11">
        <v>0</v>
      </c>
      <c r="K2572" s="12">
        <v>0</v>
      </c>
      <c r="L2572" s="13">
        <v>0</v>
      </c>
      <c r="M2572" s="11">
        <v>0</v>
      </c>
      <c r="N2572" s="11">
        <v>0</v>
      </c>
      <c r="O2572" s="11">
        <v>0</v>
      </c>
      <c r="P2572" s="12">
        <v>0</v>
      </c>
    </row>
    <row r="2573" spans="1:16" x14ac:dyDescent="0.35">
      <c r="A2573" s="13" t="s">
        <v>516</v>
      </c>
      <c r="B2573" s="11" t="s">
        <v>26</v>
      </c>
      <c r="C2573" s="11" t="s">
        <v>517</v>
      </c>
      <c r="D2573" s="7" t="s">
        <v>178</v>
      </c>
      <c r="E2573" s="13">
        <v>3183.9793777465807</v>
      </c>
      <c r="F2573" s="12">
        <v>0</v>
      </c>
      <c r="G2573" s="13">
        <v>0</v>
      </c>
      <c r="H2573" s="11">
        <v>0</v>
      </c>
      <c r="I2573" s="11">
        <v>0</v>
      </c>
      <c r="J2573" s="11">
        <v>0</v>
      </c>
      <c r="K2573" s="12">
        <v>0</v>
      </c>
      <c r="L2573" s="13">
        <v>0</v>
      </c>
      <c r="M2573" s="11">
        <v>0</v>
      </c>
      <c r="N2573" s="11">
        <v>0</v>
      </c>
      <c r="O2573" s="11">
        <v>0</v>
      </c>
      <c r="P2573" s="12">
        <v>0</v>
      </c>
    </row>
    <row r="2574" spans="1:16" x14ac:dyDescent="0.35">
      <c r="A2574" s="13" t="s">
        <v>516</v>
      </c>
      <c r="B2574" s="11" t="s">
        <v>26</v>
      </c>
      <c r="C2574" s="11" t="s">
        <v>517</v>
      </c>
      <c r="D2574" s="7" t="s">
        <v>76</v>
      </c>
      <c r="E2574" s="13">
        <v>462.78402709960898</v>
      </c>
      <c r="F2574" s="12">
        <v>0.18</v>
      </c>
      <c r="G2574" s="13">
        <v>4.1650562438964807</v>
      </c>
      <c r="H2574" s="11">
        <v>0</v>
      </c>
      <c r="I2574" s="11">
        <v>0</v>
      </c>
      <c r="J2574" s="11">
        <v>0</v>
      </c>
      <c r="K2574" s="12">
        <v>4.1650562438964807</v>
      </c>
      <c r="L2574" s="13">
        <v>2.4990337463378882</v>
      </c>
      <c r="M2574" s="11">
        <v>0</v>
      </c>
      <c r="N2574" s="11">
        <v>0</v>
      </c>
      <c r="O2574" s="11">
        <v>0</v>
      </c>
      <c r="P2574" s="12">
        <v>2.4990337463378882</v>
      </c>
    </row>
    <row r="2575" spans="1:16" x14ac:dyDescent="0.35">
      <c r="A2575" s="13" t="s">
        <v>516</v>
      </c>
      <c r="B2575" s="11" t="s">
        <v>26</v>
      </c>
      <c r="C2575" s="11" t="s">
        <v>26</v>
      </c>
      <c r="D2575" s="7" t="s">
        <v>192</v>
      </c>
      <c r="E2575" s="13">
        <v>10.190895080566399</v>
      </c>
      <c r="F2575" s="12">
        <v>3</v>
      </c>
      <c r="G2575" s="13">
        <v>0.76431713104248</v>
      </c>
      <c r="H2575" s="11">
        <v>0.76431713104248</v>
      </c>
      <c r="I2575" s="11">
        <v>0.76431713104248</v>
      </c>
      <c r="J2575" s="11">
        <v>0.76431713104248</v>
      </c>
      <c r="K2575" s="12">
        <v>3.05726852416992</v>
      </c>
      <c r="L2575" s="13">
        <v>0</v>
      </c>
      <c r="M2575" s="11">
        <v>0</v>
      </c>
      <c r="N2575" s="11">
        <v>0</v>
      </c>
      <c r="O2575" s="11">
        <v>0</v>
      </c>
      <c r="P2575" s="12">
        <v>0</v>
      </c>
    </row>
    <row r="2576" spans="1:16" x14ac:dyDescent="0.35">
      <c r="A2576" s="13" t="s">
        <v>516</v>
      </c>
      <c r="B2576" s="11" t="s">
        <v>26</v>
      </c>
      <c r="C2576" s="11" t="s">
        <v>520</v>
      </c>
      <c r="D2576" s="7" t="s">
        <v>179</v>
      </c>
      <c r="E2576" s="13">
        <v>1.4663157463073699</v>
      </c>
      <c r="F2576" s="12">
        <v>1.5</v>
      </c>
      <c r="G2576" s="13">
        <v>5.4986840486526384E-2</v>
      </c>
      <c r="H2576" s="11">
        <v>5.4986840486526384E-2</v>
      </c>
      <c r="I2576" s="11">
        <v>5.4986840486526384E-2</v>
      </c>
      <c r="J2576" s="11">
        <v>5.4986840486526384E-2</v>
      </c>
      <c r="K2576" s="12">
        <v>0.21994736194610554</v>
      </c>
      <c r="L2576" s="13">
        <v>0</v>
      </c>
      <c r="M2576" s="11">
        <v>0</v>
      </c>
      <c r="N2576" s="11">
        <v>0</v>
      </c>
      <c r="O2576" s="11">
        <v>0</v>
      </c>
      <c r="P2576" s="12">
        <v>0</v>
      </c>
    </row>
    <row r="2577" spans="1:16" x14ac:dyDescent="0.35">
      <c r="A2577" s="13" t="s">
        <v>516</v>
      </c>
      <c r="B2577" s="11" t="s">
        <v>26</v>
      </c>
      <c r="C2577" s="11" t="s">
        <v>26</v>
      </c>
      <c r="D2577" s="7" t="s">
        <v>205</v>
      </c>
      <c r="E2577" s="13">
        <v>10.552238464355501</v>
      </c>
      <c r="F2577" s="12">
        <v>5</v>
      </c>
      <c r="G2577" s="13">
        <v>0</v>
      </c>
      <c r="H2577" s="11">
        <v>5.2761192321777504</v>
      </c>
      <c r="I2577" s="11">
        <v>0</v>
      </c>
      <c r="J2577" s="11">
        <v>0</v>
      </c>
      <c r="K2577" s="12">
        <v>5.2761192321777504</v>
      </c>
      <c r="L2577" s="13">
        <v>0</v>
      </c>
      <c r="M2577" s="11">
        <v>0</v>
      </c>
      <c r="N2577" s="11">
        <v>0</v>
      </c>
      <c r="O2577" s="11">
        <v>0</v>
      </c>
      <c r="P2577" s="12">
        <v>0</v>
      </c>
    </row>
    <row r="2578" spans="1:16" x14ac:dyDescent="0.35">
      <c r="A2578" s="13" t="s">
        <v>516</v>
      </c>
      <c r="B2578" s="11" t="s">
        <v>26</v>
      </c>
      <c r="C2578" s="11" t="s">
        <v>520</v>
      </c>
      <c r="D2578" s="7" t="s">
        <v>114</v>
      </c>
      <c r="E2578" s="13">
        <v>4.6850212812423697</v>
      </c>
      <c r="F2578" s="12">
        <v>2</v>
      </c>
      <c r="G2578" s="13">
        <v>0</v>
      </c>
      <c r="H2578" s="11">
        <v>0</v>
      </c>
      <c r="I2578" s="11">
        <v>0</v>
      </c>
      <c r="J2578" s="11">
        <v>1.8740085124969479</v>
      </c>
      <c r="K2578" s="12">
        <v>1.8740085124969479</v>
      </c>
      <c r="L2578" s="13">
        <v>0</v>
      </c>
      <c r="M2578" s="11">
        <v>0</v>
      </c>
      <c r="N2578" s="11">
        <v>0</v>
      </c>
      <c r="O2578" s="11">
        <v>9.37004256248474E-2</v>
      </c>
      <c r="P2578" s="12">
        <v>9.37004256248474E-2</v>
      </c>
    </row>
    <row r="2579" spans="1:16" x14ac:dyDescent="0.35">
      <c r="A2579" s="13" t="s">
        <v>516</v>
      </c>
      <c r="B2579" s="11" t="s">
        <v>26</v>
      </c>
      <c r="C2579" s="11" t="s">
        <v>26</v>
      </c>
      <c r="D2579" s="7" t="s">
        <v>114</v>
      </c>
      <c r="E2579" s="13">
        <v>8.4916677474975604</v>
      </c>
      <c r="F2579" s="12">
        <v>2</v>
      </c>
      <c r="G2579" s="13">
        <v>0</v>
      </c>
      <c r="H2579" s="11">
        <v>0</v>
      </c>
      <c r="I2579" s="11">
        <v>0</v>
      </c>
      <c r="J2579" s="11">
        <v>3.3966670989990244</v>
      </c>
      <c r="K2579" s="12">
        <v>3.3966670989990244</v>
      </c>
      <c r="L2579" s="13">
        <v>0</v>
      </c>
      <c r="M2579" s="11">
        <v>0</v>
      </c>
      <c r="N2579" s="11">
        <v>0</v>
      </c>
      <c r="O2579" s="11">
        <v>0.16983335494995122</v>
      </c>
      <c r="P2579" s="12">
        <v>0.16983335494995122</v>
      </c>
    </row>
    <row r="2580" spans="1:16" x14ac:dyDescent="0.35">
      <c r="A2580" s="13" t="s">
        <v>516</v>
      </c>
      <c r="B2580" s="11" t="s">
        <v>26</v>
      </c>
      <c r="C2580" s="11" t="s">
        <v>26</v>
      </c>
      <c r="D2580" s="7" t="s">
        <v>77</v>
      </c>
      <c r="E2580" s="13">
        <v>445.96826171875</v>
      </c>
      <c r="F2580" s="12">
        <v>0</v>
      </c>
      <c r="G2580" s="13">
        <v>0</v>
      </c>
      <c r="H2580" s="11">
        <v>0</v>
      </c>
      <c r="I2580" s="11">
        <v>0</v>
      </c>
      <c r="J2580" s="11">
        <v>0</v>
      </c>
      <c r="K2580" s="12">
        <v>0</v>
      </c>
      <c r="L2580" s="13">
        <v>0</v>
      </c>
      <c r="M2580" s="11">
        <v>0</v>
      </c>
      <c r="N2580" s="11">
        <v>0</v>
      </c>
      <c r="O2580" s="11">
        <v>0</v>
      </c>
      <c r="P2580" s="12">
        <v>0</v>
      </c>
    </row>
    <row r="2581" spans="1:16" x14ac:dyDescent="0.35">
      <c r="A2581" s="13" t="s">
        <v>516</v>
      </c>
      <c r="B2581" s="11" t="s">
        <v>26</v>
      </c>
      <c r="C2581" s="11" t="s">
        <v>517</v>
      </c>
      <c r="D2581" s="7" t="s">
        <v>115</v>
      </c>
      <c r="E2581" s="13">
        <v>993.27233886718795</v>
      </c>
      <c r="F2581" s="12">
        <v>0</v>
      </c>
      <c r="G2581" s="13">
        <v>0</v>
      </c>
      <c r="H2581" s="11">
        <v>0</v>
      </c>
      <c r="I2581" s="11">
        <v>0</v>
      </c>
      <c r="J2581" s="11">
        <v>0</v>
      </c>
      <c r="K2581" s="12">
        <v>0</v>
      </c>
      <c r="L2581" s="13">
        <v>0</v>
      </c>
      <c r="M2581" s="11">
        <v>0</v>
      </c>
      <c r="N2581" s="11">
        <v>0</v>
      </c>
      <c r="O2581" s="11">
        <v>0</v>
      </c>
      <c r="P2581" s="12">
        <v>0</v>
      </c>
    </row>
    <row r="2582" spans="1:16" x14ac:dyDescent="0.35">
      <c r="A2582" s="13" t="s">
        <v>516</v>
      </c>
      <c r="B2582" s="11" t="s">
        <v>26</v>
      </c>
      <c r="C2582" s="11" t="s">
        <v>518</v>
      </c>
      <c r="D2582" s="7" t="s">
        <v>115</v>
      </c>
      <c r="E2582" s="13">
        <v>2056.766606330872</v>
      </c>
      <c r="F2582" s="12">
        <v>0</v>
      </c>
      <c r="G2582" s="13">
        <v>0</v>
      </c>
      <c r="H2582" s="11">
        <v>0</v>
      </c>
      <c r="I2582" s="11">
        <v>0</v>
      </c>
      <c r="J2582" s="11">
        <v>0</v>
      </c>
      <c r="K2582" s="12">
        <v>0</v>
      </c>
      <c r="L2582" s="13">
        <v>0</v>
      </c>
      <c r="M2582" s="11">
        <v>0</v>
      </c>
      <c r="N2582" s="11">
        <v>0</v>
      </c>
      <c r="O2582" s="11">
        <v>0</v>
      </c>
      <c r="P2582" s="12">
        <v>0</v>
      </c>
    </row>
    <row r="2583" spans="1:16" x14ac:dyDescent="0.35">
      <c r="A2583" s="13" t="s">
        <v>516</v>
      </c>
      <c r="B2583" s="11" t="s">
        <v>26</v>
      </c>
      <c r="C2583" s="11" t="s">
        <v>520</v>
      </c>
      <c r="D2583" s="7" t="s">
        <v>193</v>
      </c>
      <c r="E2583" s="13">
        <v>21.272552013397181</v>
      </c>
      <c r="F2583" s="12">
        <v>2.8</v>
      </c>
      <c r="G2583" s="13">
        <v>1.7868943691253631</v>
      </c>
      <c r="H2583" s="11">
        <v>0</v>
      </c>
      <c r="I2583" s="11">
        <v>0</v>
      </c>
      <c r="J2583" s="11">
        <v>0</v>
      </c>
      <c r="K2583" s="12">
        <v>1.7868943691253631</v>
      </c>
      <c r="L2583" s="13">
        <v>0.59563145637512105</v>
      </c>
      <c r="M2583" s="11">
        <v>0</v>
      </c>
      <c r="N2583" s="11">
        <v>0</v>
      </c>
      <c r="O2583" s="11">
        <v>0</v>
      </c>
      <c r="P2583" s="12">
        <v>0.59563145637512105</v>
      </c>
    </row>
    <row r="2584" spans="1:16" x14ac:dyDescent="0.35">
      <c r="A2584" s="13" t="s">
        <v>516</v>
      </c>
      <c r="B2584" s="11" t="s">
        <v>26</v>
      </c>
      <c r="C2584" s="11" t="s">
        <v>525</v>
      </c>
      <c r="D2584" s="7" t="s">
        <v>279</v>
      </c>
      <c r="E2584" s="13">
        <v>4.7756547927856401</v>
      </c>
      <c r="F2584" s="12">
        <v>0</v>
      </c>
      <c r="G2584" s="13">
        <v>0</v>
      </c>
      <c r="H2584" s="11">
        <v>0</v>
      </c>
      <c r="I2584" s="11">
        <v>0</v>
      </c>
      <c r="J2584" s="11">
        <v>0</v>
      </c>
      <c r="K2584" s="12">
        <v>0</v>
      </c>
      <c r="L2584" s="13">
        <v>0</v>
      </c>
      <c r="M2584" s="11">
        <v>0</v>
      </c>
      <c r="N2584" s="11">
        <v>0</v>
      </c>
      <c r="O2584" s="11">
        <v>0</v>
      </c>
      <c r="P2584" s="12">
        <v>0</v>
      </c>
    </row>
    <row r="2585" spans="1:16" x14ac:dyDescent="0.35">
      <c r="A2585" s="13" t="s">
        <v>516</v>
      </c>
      <c r="B2585" s="11" t="s">
        <v>26</v>
      </c>
      <c r="C2585" s="11" t="s">
        <v>520</v>
      </c>
      <c r="D2585" s="7" t="s">
        <v>279</v>
      </c>
      <c r="E2585" s="13">
        <v>67.411891937255803</v>
      </c>
      <c r="F2585" s="12">
        <v>0</v>
      </c>
      <c r="G2585" s="13">
        <v>0</v>
      </c>
      <c r="H2585" s="11">
        <v>0</v>
      </c>
      <c r="I2585" s="11">
        <v>0</v>
      </c>
      <c r="J2585" s="11">
        <v>0</v>
      </c>
      <c r="K2585" s="12">
        <v>0</v>
      </c>
      <c r="L2585" s="13">
        <v>0</v>
      </c>
      <c r="M2585" s="11">
        <v>0</v>
      </c>
      <c r="N2585" s="11">
        <v>0</v>
      </c>
      <c r="O2585" s="11">
        <v>0</v>
      </c>
      <c r="P2585" s="12">
        <v>0</v>
      </c>
    </row>
    <row r="2586" spans="1:16" x14ac:dyDescent="0.35">
      <c r="A2586" s="13" t="s">
        <v>516</v>
      </c>
      <c r="B2586" s="11" t="s">
        <v>26</v>
      </c>
      <c r="C2586" s="11" t="s">
        <v>525</v>
      </c>
      <c r="D2586" s="7" t="s">
        <v>212</v>
      </c>
      <c r="E2586" s="13">
        <v>36.195054054260289</v>
      </c>
      <c r="F2586" s="12">
        <v>1.2</v>
      </c>
      <c r="G2586" s="13">
        <v>1.3030219459533703</v>
      </c>
      <c r="H2586" s="11">
        <v>0</v>
      </c>
      <c r="I2586" s="11">
        <v>0</v>
      </c>
      <c r="J2586" s="11">
        <v>0</v>
      </c>
      <c r="K2586" s="12">
        <v>1.3030219459533703</v>
      </c>
      <c r="L2586" s="13">
        <v>0.43434064865112348</v>
      </c>
      <c r="M2586" s="11">
        <v>0</v>
      </c>
      <c r="N2586" s="11">
        <v>0</v>
      </c>
      <c r="O2586" s="11">
        <v>0</v>
      </c>
      <c r="P2586" s="12">
        <v>0.43434064865112348</v>
      </c>
    </row>
    <row r="2587" spans="1:16" x14ac:dyDescent="0.35">
      <c r="A2587" s="13" t="s">
        <v>516</v>
      </c>
      <c r="B2587" s="11" t="s">
        <v>26</v>
      </c>
      <c r="C2587" s="11" t="s">
        <v>520</v>
      </c>
      <c r="D2587" s="7" t="s">
        <v>212</v>
      </c>
      <c r="E2587" s="13">
        <v>1047.0981087684631</v>
      </c>
      <c r="F2587" s="12">
        <v>1.2</v>
      </c>
      <c r="G2587" s="13">
        <v>37.695531915664667</v>
      </c>
      <c r="H2587" s="11">
        <v>0</v>
      </c>
      <c r="I2587" s="11">
        <v>0</v>
      </c>
      <c r="J2587" s="11">
        <v>0</v>
      </c>
      <c r="K2587" s="12">
        <v>37.695531915664667</v>
      </c>
      <c r="L2587" s="13">
        <v>12.565177305221559</v>
      </c>
      <c r="M2587" s="11">
        <v>0</v>
      </c>
      <c r="N2587" s="11">
        <v>0</v>
      </c>
      <c r="O2587" s="11">
        <v>0</v>
      </c>
      <c r="P2587" s="12">
        <v>12.565177305221559</v>
      </c>
    </row>
    <row r="2588" spans="1:16" x14ac:dyDescent="0.35">
      <c r="A2588" s="13" t="s">
        <v>516</v>
      </c>
      <c r="B2588" s="11" t="s">
        <v>26</v>
      </c>
      <c r="C2588" s="11" t="s">
        <v>26</v>
      </c>
      <c r="D2588" s="7" t="s">
        <v>212</v>
      </c>
      <c r="E2588" s="13">
        <v>1224.2385168075562</v>
      </c>
      <c r="F2588" s="12">
        <v>1.2</v>
      </c>
      <c r="G2588" s="13">
        <v>44.072586605072019</v>
      </c>
      <c r="H2588" s="11">
        <v>0</v>
      </c>
      <c r="I2588" s="11">
        <v>0</v>
      </c>
      <c r="J2588" s="11">
        <v>0</v>
      </c>
      <c r="K2588" s="12">
        <v>44.072586605072019</v>
      </c>
      <c r="L2588" s="13">
        <v>14.690862201690674</v>
      </c>
      <c r="M2588" s="11">
        <v>0</v>
      </c>
      <c r="N2588" s="11">
        <v>0</v>
      </c>
      <c r="O2588" s="11">
        <v>0</v>
      </c>
      <c r="P2588" s="12">
        <v>14.690862201690674</v>
      </c>
    </row>
    <row r="2589" spans="1:16" x14ac:dyDescent="0.35">
      <c r="A2589" s="13" t="s">
        <v>516</v>
      </c>
      <c r="B2589" s="11" t="s">
        <v>26</v>
      </c>
      <c r="C2589" s="11" t="s">
        <v>518</v>
      </c>
      <c r="D2589" s="7" t="s">
        <v>78</v>
      </c>
      <c r="E2589" s="13">
        <v>22.006088256835898</v>
      </c>
      <c r="F2589" s="12">
        <v>5</v>
      </c>
      <c r="G2589" s="13">
        <v>0</v>
      </c>
      <c r="H2589" s="11">
        <v>0</v>
      </c>
      <c r="I2589" s="11">
        <v>0</v>
      </c>
      <c r="J2589" s="11">
        <v>8.8024353027343594</v>
      </c>
      <c r="K2589" s="12">
        <v>8.8024353027343594</v>
      </c>
      <c r="L2589" s="13">
        <v>1.3753805160522437</v>
      </c>
      <c r="M2589" s="11">
        <v>1.3753805160522437</v>
      </c>
      <c r="N2589" s="11">
        <v>1.3753805160522437</v>
      </c>
      <c r="O2589" s="11">
        <v>1.3753805160522437</v>
      </c>
      <c r="P2589" s="12">
        <v>5.5015220642089746</v>
      </c>
    </row>
    <row r="2590" spans="1:16" x14ac:dyDescent="0.35">
      <c r="A2590" s="13" t="s">
        <v>516</v>
      </c>
      <c r="B2590" s="11" t="s">
        <v>26</v>
      </c>
      <c r="C2590" s="11" t="s">
        <v>520</v>
      </c>
      <c r="D2590" s="7" t="s">
        <v>230</v>
      </c>
      <c r="E2590" s="13">
        <v>261.72064971923834</v>
      </c>
      <c r="F2590" s="12">
        <v>4</v>
      </c>
      <c r="G2590" s="13">
        <v>0</v>
      </c>
      <c r="H2590" s="11">
        <v>0</v>
      </c>
      <c r="I2590" s="11">
        <v>52.344129943847669</v>
      </c>
      <c r="J2590" s="11">
        <v>0</v>
      </c>
      <c r="K2590" s="12">
        <v>52.344129943847669</v>
      </c>
      <c r="L2590" s="13">
        <v>0</v>
      </c>
      <c r="M2590" s="11">
        <v>0</v>
      </c>
      <c r="N2590" s="11">
        <v>10.468825988769535</v>
      </c>
      <c r="O2590" s="11">
        <v>0</v>
      </c>
      <c r="P2590" s="12">
        <v>10.468825988769535</v>
      </c>
    </row>
    <row r="2591" spans="1:16" x14ac:dyDescent="0.35">
      <c r="A2591" s="13" t="s">
        <v>516</v>
      </c>
      <c r="B2591" s="11" t="s">
        <v>26</v>
      </c>
      <c r="C2591" s="11" t="s">
        <v>26</v>
      </c>
      <c r="D2591" s="7" t="s">
        <v>230</v>
      </c>
      <c r="E2591" s="13">
        <v>262.64724731445301</v>
      </c>
      <c r="F2591" s="12">
        <v>4</v>
      </c>
      <c r="G2591" s="13">
        <v>0</v>
      </c>
      <c r="H2591" s="11">
        <v>0</v>
      </c>
      <c r="I2591" s="11">
        <v>52.529449462890604</v>
      </c>
      <c r="J2591" s="11">
        <v>0</v>
      </c>
      <c r="K2591" s="12">
        <v>52.529449462890604</v>
      </c>
      <c r="L2591" s="13">
        <v>0</v>
      </c>
      <c r="M2591" s="11">
        <v>0</v>
      </c>
      <c r="N2591" s="11">
        <v>10.505889892578121</v>
      </c>
      <c r="O2591" s="11">
        <v>0</v>
      </c>
      <c r="P2591" s="12">
        <v>10.505889892578121</v>
      </c>
    </row>
    <row r="2592" spans="1:16" x14ac:dyDescent="0.35">
      <c r="A2592" s="13" t="s">
        <v>516</v>
      </c>
      <c r="B2592" s="11" t="s">
        <v>26</v>
      </c>
      <c r="C2592" s="11" t="s">
        <v>518</v>
      </c>
      <c r="D2592" s="7" t="s">
        <v>230</v>
      </c>
      <c r="E2592" s="13">
        <v>395.11829376220737</v>
      </c>
      <c r="F2592" s="12">
        <v>4</v>
      </c>
      <c r="G2592" s="13">
        <v>0</v>
      </c>
      <c r="H2592" s="11">
        <v>0</v>
      </c>
      <c r="I2592" s="11">
        <v>79.023658752441477</v>
      </c>
      <c r="J2592" s="11">
        <v>0</v>
      </c>
      <c r="K2592" s="12">
        <v>79.023658752441477</v>
      </c>
      <c r="L2592" s="13">
        <v>0</v>
      </c>
      <c r="M2592" s="11">
        <v>0</v>
      </c>
      <c r="N2592" s="11">
        <v>15.804731750488296</v>
      </c>
      <c r="O2592" s="11">
        <v>0</v>
      </c>
      <c r="P2592" s="12">
        <v>15.804731750488296</v>
      </c>
    </row>
    <row r="2593" spans="1:16" x14ac:dyDescent="0.35">
      <c r="A2593" s="13" t="s">
        <v>516</v>
      </c>
      <c r="B2593" s="11" t="s">
        <v>26</v>
      </c>
      <c r="C2593" s="11" t="s">
        <v>517</v>
      </c>
      <c r="D2593" s="7" t="s">
        <v>230</v>
      </c>
      <c r="E2593" s="13">
        <v>5300.9160518646258</v>
      </c>
      <c r="F2593" s="12">
        <v>4</v>
      </c>
      <c r="G2593" s="13">
        <v>0</v>
      </c>
      <c r="H2593" s="11">
        <v>0</v>
      </c>
      <c r="I2593" s="11">
        <v>1060.1832103729253</v>
      </c>
      <c r="J2593" s="11">
        <v>0</v>
      </c>
      <c r="K2593" s="12">
        <v>1060.1832103729253</v>
      </c>
      <c r="L2593" s="13">
        <v>0</v>
      </c>
      <c r="M2593" s="11">
        <v>0</v>
      </c>
      <c r="N2593" s="11">
        <v>212.03664207458505</v>
      </c>
      <c r="O2593" s="11">
        <v>0</v>
      </c>
      <c r="P2593" s="12">
        <v>212.03664207458505</v>
      </c>
    </row>
    <row r="2594" spans="1:16" x14ac:dyDescent="0.35">
      <c r="A2594" s="13" t="s">
        <v>516</v>
      </c>
      <c r="B2594" s="11" t="s">
        <v>26</v>
      </c>
      <c r="C2594" s="11" t="s">
        <v>520</v>
      </c>
      <c r="D2594" s="7" t="s">
        <v>396</v>
      </c>
      <c r="E2594" s="13">
        <v>412.94575881958013</v>
      </c>
      <c r="F2594" s="12">
        <v>0</v>
      </c>
      <c r="G2594" s="13">
        <v>0</v>
      </c>
      <c r="H2594" s="11">
        <v>0</v>
      </c>
      <c r="I2594" s="11">
        <v>0</v>
      </c>
      <c r="J2594" s="11">
        <v>0</v>
      </c>
      <c r="K2594" s="12">
        <v>0</v>
      </c>
      <c r="L2594" s="13">
        <v>0</v>
      </c>
      <c r="M2594" s="11">
        <v>0</v>
      </c>
      <c r="N2594" s="11">
        <v>0</v>
      </c>
      <c r="O2594" s="11">
        <v>0</v>
      </c>
      <c r="P2594" s="12">
        <v>0</v>
      </c>
    </row>
    <row r="2595" spans="1:16" x14ac:dyDescent="0.35">
      <c r="A2595" s="13" t="s">
        <v>516</v>
      </c>
      <c r="B2595" s="11" t="s">
        <v>26</v>
      </c>
      <c r="C2595" s="11" t="s">
        <v>517</v>
      </c>
      <c r="D2595" s="7" t="s">
        <v>396</v>
      </c>
      <c r="E2595" s="13">
        <v>952.71179771423476</v>
      </c>
      <c r="F2595" s="12">
        <v>0</v>
      </c>
      <c r="G2595" s="13">
        <v>0</v>
      </c>
      <c r="H2595" s="11">
        <v>0</v>
      </c>
      <c r="I2595" s="11">
        <v>0</v>
      </c>
      <c r="J2595" s="11">
        <v>0</v>
      </c>
      <c r="K2595" s="12">
        <v>0</v>
      </c>
      <c r="L2595" s="13">
        <v>0</v>
      </c>
      <c r="M2595" s="11">
        <v>0</v>
      </c>
      <c r="N2595" s="11">
        <v>0</v>
      </c>
      <c r="O2595" s="11">
        <v>0</v>
      </c>
      <c r="P2595" s="12">
        <v>0</v>
      </c>
    </row>
    <row r="2596" spans="1:16" x14ac:dyDescent="0.35">
      <c r="A2596" s="13" t="s">
        <v>516</v>
      </c>
      <c r="B2596" s="11" t="s">
        <v>538</v>
      </c>
      <c r="C2596" s="11" t="s">
        <v>26</v>
      </c>
      <c r="D2596" s="7" t="s">
        <v>28</v>
      </c>
      <c r="E2596" s="13">
        <v>175.02767181396479</v>
      </c>
      <c r="F2596" s="12">
        <v>2</v>
      </c>
      <c r="G2596" s="13">
        <v>11.201770996093746</v>
      </c>
      <c r="H2596" s="11">
        <v>16.802656494140621</v>
      </c>
      <c r="I2596" s="11">
        <v>0</v>
      </c>
      <c r="J2596" s="11">
        <v>0</v>
      </c>
      <c r="K2596" s="12">
        <v>28.004427490234367</v>
      </c>
      <c r="L2596" s="13">
        <v>3.5005534362792958</v>
      </c>
      <c r="M2596" s="11">
        <v>7.0011068725585917</v>
      </c>
      <c r="N2596" s="11">
        <v>0</v>
      </c>
      <c r="O2596" s="11">
        <v>0</v>
      </c>
      <c r="P2596" s="12">
        <v>10.501660308837888</v>
      </c>
    </row>
    <row r="2597" spans="1:16" x14ac:dyDescent="0.35">
      <c r="A2597" s="13" t="s">
        <v>516</v>
      </c>
      <c r="B2597" s="11" t="s">
        <v>538</v>
      </c>
      <c r="C2597" s="11" t="s">
        <v>517</v>
      </c>
      <c r="D2597" s="7" t="s">
        <v>28</v>
      </c>
      <c r="E2597" s="13">
        <v>1204.1571435928349</v>
      </c>
      <c r="F2597" s="12">
        <v>2</v>
      </c>
      <c r="G2597" s="13">
        <v>77.066057189941432</v>
      </c>
      <c r="H2597" s="11">
        <v>115.59908578491216</v>
      </c>
      <c r="I2597" s="11">
        <v>0</v>
      </c>
      <c r="J2597" s="11">
        <v>0</v>
      </c>
      <c r="K2597" s="12">
        <v>192.66514297485361</v>
      </c>
      <c r="L2597" s="13">
        <v>24.083142871856698</v>
      </c>
      <c r="M2597" s="11">
        <v>48.166285743713395</v>
      </c>
      <c r="N2597" s="11">
        <v>0</v>
      </c>
      <c r="O2597" s="11">
        <v>0</v>
      </c>
      <c r="P2597" s="12">
        <v>72.249428615570096</v>
      </c>
    </row>
    <row r="2598" spans="1:16" x14ac:dyDescent="0.35">
      <c r="A2598" s="13" t="s">
        <v>516</v>
      </c>
      <c r="B2598" s="11" t="s">
        <v>538</v>
      </c>
      <c r="C2598" s="11" t="s">
        <v>518</v>
      </c>
      <c r="D2598" s="7" t="s">
        <v>28</v>
      </c>
      <c r="E2598" s="13">
        <v>1855.5703805685037</v>
      </c>
      <c r="F2598" s="12">
        <v>2</v>
      </c>
      <c r="G2598" s="13">
        <v>118.75650435638424</v>
      </c>
      <c r="H2598" s="11">
        <v>178.13475653457635</v>
      </c>
      <c r="I2598" s="11">
        <v>0</v>
      </c>
      <c r="J2598" s="11">
        <v>0</v>
      </c>
      <c r="K2598" s="12">
        <v>296.89126089096061</v>
      </c>
      <c r="L2598" s="13">
        <v>37.111407611370076</v>
      </c>
      <c r="M2598" s="11">
        <v>74.222815222740152</v>
      </c>
      <c r="N2598" s="11">
        <v>0</v>
      </c>
      <c r="O2598" s="11">
        <v>0</v>
      </c>
      <c r="P2598" s="12">
        <v>111.33422283411022</v>
      </c>
    </row>
    <row r="2599" spans="1:16" x14ac:dyDescent="0.35">
      <c r="A2599" s="13" t="s">
        <v>516</v>
      </c>
      <c r="B2599" s="11" t="s">
        <v>538</v>
      </c>
      <c r="C2599" s="11" t="s">
        <v>518</v>
      </c>
      <c r="D2599" s="7" t="s">
        <v>31</v>
      </c>
      <c r="E2599" s="13">
        <v>632.6622971296315</v>
      </c>
      <c r="F2599" s="12">
        <v>4</v>
      </c>
      <c r="G2599" s="13">
        <v>0</v>
      </c>
      <c r="H2599" s="11">
        <v>0</v>
      </c>
      <c r="I2599" s="11">
        <v>0</v>
      </c>
      <c r="J2599" s="11">
        <v>379.59737827777889</v>
      </c>
      <c r="K2599" s="12">
        <v>379.59737827777889</v>
      </c>
      <c r="L2599" s="13">
        <v>0</v>
      </c>
      <c r="M2599" s="11">
        <v>0</v>
      </c>
      <c r="N2599" s="11">
        <v>0</v>
      </c>
      <c r="O2599" s="11">
        <v>0</v>
      </c>
      <c r="P2599" s="12">
        <v>0</v>
      </c>
    </row>
    <row r="2600" spans="1:16" x14ac:dyDescent="0.35">
      <c r="A2600" s="13" t="s">
        <v>516</v>
      </c>
      <c r="B2600" s="11" t="s">
        <v>538</v>
      </c>
      <c r="C2600" s="11" t="s">
        <v>517</v>
      </c>
      <c r="D2600" s="7" t="s">
        <v>157</v>
      </c>
      <c r="E2600" s="13">
        <v>2079.6581315994258</v>
      </c>
      <c r="F2600" s="12">
        <v>4</v>
      </c>
      <c r="G2600" s="13">
        <v>0</v>
      </c>
      <c r="H2600" s="11">
        <v>0</v>
      </c>
      <c r="I2600" s="11">
        <v>0</v>
      </c>
      <c r="J2600" s="11">
        <v>1247.7948789596555</v>
      </c>
      <c r="K2600" s="12">
        <v>1247.7948789596555</v>
      </c>
      <c r="L2600" s="13">
        <v>0</v>
      </c>
      <c r="M2600" s="11">
        <v>0</v>
      </c>
      <c r="N2600" s="11">
        <v>0</v>
      </c>
      <c r="O2600" s="11">
        <v>0</v>
      </c>
      <c r="P2600" s="12">
        <v>0</v>
      </c>
    </row>
    <row r="2601" spans="1:16" x14ac:dyDescent="0.35">
      <c r="A2601" s="13" t="s">
        <v>516</v>
      </c>
      <c r="B2601" s="11" t="s">
        <v>538</v>
      </c>
      <c r="C2601" s="11" t="s">
        <v>518</v>
      </c>
      <c r="D2601" s="7" t="s">
        <v>157</v>
      </c>
      <c r="E2601" s="13">
        <v>2903.02600574494</v>
      </c>
      <c r="F2601" s="12">
        <v>4</v>
      </c>
      <c r="G2601" s="13">
        <v>0</v>
      </c>
      <c r="H2601" s="11">
        <v>0</v>
      </c>
      <c r="I2601" s="11">
        <v>0</v>
      </c>
      <c r="J2601" s="11">
        <v>1741.8156034469639</v>
      </c>
      <c r="K2601" s="12">
        <v>1741.8156034469639</v>
      </c>
      <c r="L2601" s="13">
        <v>0</v>
      </c>
      <c r="M2601" s="11">
        <v>0</v>
      </c>
      <c r="N2601" s="11">
        <v>0</v>
      </c>
      <c r="O2601" s="11">
        <v>0</v>
      </c>
      <c r="P2601" s="12">
        <v>0</v>
      </c>
    </row>
    <row r="2602" spans="1:16" x14ac:dyDescent="0.35">
      <c r="A2602" s="13" t="s">
        <v>516</v>
      </c>
      <c r="B2602" s="11" t="s">
        <v>538</v>
      </c>
      <c r="C2602" s="11" t="s">
        <v>517</v>
      </c>
      <c r="D2602" s="7" t="s">
        <v>124</v>
      </c>
      <c r="E2602" s="13">
        <v>431.65001296997082</v>
      </c>
      <c r="F2602" s="12">
        <v>4</v>
      </c>
      <c r="G2602" s="13">
        <v>0</v>
      </c>
      <c r="H2602" s="11">
        <v>0</v>
      </c>
      <c r="I2602" s="11">
        <v>0</v>
      </c>
      <c r="J2602" s="11">
        <v>172.66000518798833</v>
      </c>
      <c r="K2602" s="12">
        <v>172.66000518798833</v>
      </c>
      <c r="L2602" s="13">
        <v>0</v>
      </c>
      <c r="M2602" s="11">
        <v>0</v>
      </c>
      <c r="N2602" s="11">
        <v>0</v>
      </c>
      <c r="O2602" s="11">
        <v>0</v>
      </c>
      <c r="P2602" s="12">
        <v>0</v>
      </c>
    </row>
    <row r="2603" spans="1:16" x14ac:dyDescent="0.35">
      <c r="A2603" s="13" t="s">
        <v>516</v>
      </c>
      <c r="B2603" s="11" t="s">
        <v>538</v>
      </c>
      <c r="C2603" s="11" t="s">
        <v>518</v>
      </c>
      <c r="D2603" s="7" t="s">
        <v>124</v>
      </c>
      <c r="E2603" s="13">
        <v>1513.5243272781374</v>
      </c>
      <c r="F2603" s="12">
        <v>4</v>
      </c>
      <c r="G2603" s="13">
        <v>0</v>
      </c>
      <c r="H2603" s="11">
        <v>0</v>
      </c>
      <c r="I2603" s="11">
        <v>0</v>
      </c>
      <c r="J2603" s="11">
        <v>605.409730911255</v>
      </c>
      <c r="K2603" s="12">
        <v>605.409730911255</v>
      </c>
      <c r="L2603" s="13">
        <v>0</v>
      </c>
      <c r="M2603" s="11">
        <v>0</v>
      </c>
      <c r="N2603" s="11">
        <v>0</v>
      </c>
      <c r="O2603" s="11">
        <v>0</v>
      </c>
      <c r="P2603" s="12">
        <v>0</v>
      </c>
    </row>
    <row r="2604" spans="1:16" x14ac:dyDescent="0.35">
      <c r="A2604" s="13" t="s">
        <v>516</v>
      </c>
      <c r="B2604" s="11" t="s">
        <v>538</v>
      </c>
      <c r="C2604" s="11" t="s">
        <v>518</v>
      </c>
      <c r="D2604" s="7" t="s">
        <v>539</v>
      </c>
      <c r="E2604" s="13">
        <v>12.304277420043899</v>
      </c>
      <c r="F2604" s="12">
        <v>0</v>
      </c>
      <c r="G2604" s="13">
        <v>0</v>
      </c>
      <c r="H2604" s="11">
        <v>0</v>
      </c>
      <c r="I2604" s="11">
        <v>0</v>
      </c>
      <c r="J2604" s="11">
        <v>0</v>
      </c>
      <c r="K2604" s="12">
        <v>0</v>
      </c>
      <c r="L2604" s="13">
        <v>0</v>
      </c>
      <c r="M2604" s="11">
        <v>0</v>
      </c>
      <c r="N2604" s="11">
        <v>0</v>
      </c>
      <c r="O2604" s="11">
        <v>0</v>
      </c>
      <c r="P2604" s="12">
        <v>0</v>
      </c>
    </row>
    <row r="2605" spans="1:16" x14ac:dyDescent="0.35">
      <c r="A2605" s="13" t="s">
        <v>516</v>
      </c>
      <c r="B2605" s="11" t="s">
        <v>538</v>
      </c>
      <c r="C2605" s="11" t="s">
        <v>26</v>
      </c>
      <c r="D2605" s="7" t="s">
        <v>33</v>
      </c>
      <c r="E2605" s="13">
        <v>24.800157487392461</v>
      </c>
      <c r="F2605" s="12">
        <v>3.5</v>
      </c>
      <c r="G2605" s="13">
        <v>2.7776176385879556</v>
      </c>
      <c r="H2605" s="11">
        <v>4.1664264578819337</v>
      </c>
      <c r="I2605" s="11">
        <v>0</v>
      </c>
      <c r="J2605" s="11">
        <v>0</v>
      </c>
      <c r="K2605" s="12">
        <v>6.9440440964698897</v>
      </c>
      <c r="L2605" s="13">
        <v>0</v>
      </c>
      <c r="M2605" s="11">
        <v>0</v>
      </c>
      <c r="N2605" s="11">
        <v>0</v>
      </c>
      <c r="O2605" s="11">
        <v>0</v>
      </c>
      <c r="P2605" s="12">
        <v>0</v>
      </c>
    </row>
    <row r="2606" spans="1:16" x14ac:dyDescent="0.35">
      <c r="A2606" s="13" t="s">
        <v>516</v>
      </c>
      <c r="B2606" s="11" t="s">
        <v>538</v>
      </c>
      <c r="C2606" s="11" t="s">
        <v>517</v>
      </c>
      <c r="D2606" s="7" t="s">
        <v>33</v>
      </c>
      <c r="E2606" s="13">
        <v>1068.6261296272278</v>
      </c>
      <c r="F2606" s="12">
        <v>3.5</v>
      </c>
      <c r="G2606" s="13">
        <v>119.68612651824951</v>
      </c>
      <c r="H2606" s="11">
        <v>179.52918977737428</v>
      </c>
      <c r="I2606" s="11">
        <v>0</v>
      </c>
      <c r="J2606" s="11">
        <v>0</v>
      </c>
      <c r="K2606" s="12">
        <v>299.21531629562378</v>
      </c>
      <c r="L2606" s="13">
        <v>0</v>
      </c>
      <c r="M2606" s="11">
        <v>0</v>
      </c>
      <c r="N2606" s="11">
        <v>0</v>
      </c>
      <c r="O2606" s="11">
        <v>0</v>
      </c>
      <c r="P2606" s="12">
        <v>0</v>
      </c>
    </row>
    <row r="2607" spans="1:16" x14ac:dyDescent="0.35">
      <c r="A2607" s="13" t="s">
        <v>516</v>
      </c>
      <c r="B2607" s="11" t="s">
        <v>538</v>
      </c>
      <c r="C2607" s="11" t="s">
        <v>518</v>
      </c>
      <c r="D2607" s="7" t="s">
        <v>33</v>
      </c>
      <c r="E2607" s="13">
        <v>3482.7112807184458</v>
      </c>
      <c r="F2607" s="12">
        <v>3.5</v>
      </c>
      <c r="G2607" s="13">
        <v>390.06366344046592</v>
      </c>
      <c r="H2607" s="11">
        <v>585.09549516069887</v>
      </c>
      <c r="I2607" s="11">
        <v>0</v>
      </c>
      <c r="J2607" s="11">
        <v>0</v>
      </c>
      <c r="K2607" s="12">
        <v>975.15915860116479</v>
      </c>
      <c r="L2607" s="13">
        <v>0</v>
      </c>
      <c r="M2607" s="11">
        <v>0</v>
      </c>
      <c r="N2607" s="11">
        <v>0</v>
      </c>
      <c r="O2607" s="11">
        <v>0</v>
      </c>
      <c r="P2607" s="12">
        <v>0</v>
      </c>
    </row>
    <row r="2608" spans="1:16" x14ac:dyDescent="0.35">
      <c r="A2608" s="13" t="s">
        <v>516</v>
      </c>
      <c r="B2608" s="11" t="s">
        <v>538</v>
      </c>
      <c r="C2608" s="11" t="s">
        <v>26</v>
      </c>
      <c r="D2608" s="7" t="s">
        <v>182</v>
      </c>
      <c r="E2608" s="13">
        <v>15.390001296997101</v>
      </c>
      <c r="F2608" s="12">
        <v>3.5</v>
      </c>
      <c r="G2608" s="13">
        <v>1.7236801452636752</v>
      </c>
      <c r="H2608" s="11">
        <v>2.585520217895513</v>
      </c>
      <c r="I2608" s="11">
        <v>0</v>
      </c>
      <c r="J2608" s="11">
        <v>0</v>
      </c>
      <c r="K2608" s="12">
        <v>4.3092003631591886</v>
      </c>
      <c r="L2608" s="13">
        <v>0</v>
      </c>
      <c r="M2608" s="11">
        <v>0</v>
      </c>
      <c r="N2608" s="11">
        <v>0</v>
      </c>
      <c r="O2608" s="11">
        <v>0</v>
      </c>
      <c r="P2608" s="12">
        <v>0</v>
      </c>
    </row>
    <row r="2609" spans="1:16" x14ac:dyDescent="0.35">
      <c r="A2609" s="13" t="s">
        <v>516</v>
      </c>
      <c r="B2609" s="11" t="s">
        <v>538</v>
      </c>
      <c r="C2609" s="11" t="s">
        <v>518</v>
      </c>
      <c r="D2609" s="7" t="s">
        <v>182</v>
      </c>
      <c r="E2609" s="13">
        <v>246.50113213062286</v>
      </c>
      <c r="F2609" s="12">
        <v>3.5</v>
      </c>
      <c r="G2609" s="13">
        <v>27.608126798629762</v>
      </c>
      <c r="H2609" s="11">
        <v>41.412190197944646</v>
      </c>
      <c r="I2609" s="11">
        <v>0</v>
      </c>
      <c r="J2609" s="11">
        <v>0</v>
      </c>
      <c r="K2609" s="12">
        <v>69.020316996574408</v>
      </c>
      <c r="L2609" s="13">
        <v>0</v>
      </c>
      <c r="M2609" s="11">
        <v>0</v>
      </c>
      <c r="N2609" s="11">
        <v>0</v>
      </c>
      <c r="O2609" s="11">
        <v>0</v>
      </c>
      <c r="P2609" s="12">
        <v>0</v>
      </c>
    </row>
    <row r="2610" spans="1:16" x14ac:dyDescent="0.35">
      <c r="A2610" s="13" t="s">
        <v>516</v>
      </c>
      <c r="B2610" s="11" t="s">
        <v>538</v>
      </c>
      <c r="C2610" s="11" t="s">
        <v>517</v>
      </c>
      <c r="D2610" s="7" t="s">
        <v>182</v>
      </c>
      <c r="E2610" s="13">
        <v>268.27005732059467</v>
      </c>
      <c r="F2610" s="12">
        <v>3.5</v>
      </c>
      <c r="G2610" s="13">
        <v>30.046246419906605</v>
      </c>
      <c r="H2610" s="11">
        <v>45.069369629859906</v>
      </c>
      <c r="I2610" s="11">
        <v>0</v>
      </c>
      <c r="J2610" s="11">
        <v>0</v>
      </c>
      <c r="K2610" s="12">
        <v>75.115616049766516</v>
      </c>
      <c r="L2610" s="13">
        <v>0</v>
      </c>
      <c r="M2610" s="11">
        <v>0</v>
      </c>
      <c r="N2610" s="11">
        <v>0</v>
      </c>
      <c r="O2610" s="11">
        <v>0</v>
      </c>
      <c r="P2610" s="12">
        <v>0</v>
      </c>
    </row>
    <row r="2611" spans="1:16" x14ac:dyDescent="0.35">
      <c r="A2611" s="13" t="s">
        <v>516</v>
      </c>
      <c r="B2611" s="11" t="s">
        <v>538</v>
      </c>
      <c r="C2611" s="11" t="s">
        <v>518</v>
      </c>
      <c r="D2611" s="7" t="s">
        <v>126</v>
      </c>
      <c r="E2611" s="13">
        <v>13.671961188316338</v>
      </c>
      <c r="F2611" s="12">
        <v>4</v>
      </c>
      <c r="G2611" s="13">
        <v>1.3671961188316339</v>
      </c>
      <c r="H2611" s="11">
        <v>1.3671961188316339</v>
      </c>
      <c r="I2611" s="11">
        <v>1.3671961188316339</v>
      </c>
      <c r="J2611" s="11">
        <v>1.3671961188316339</v>
      </c>
      <c r="K2611" s="12">
        <v>5.4687844753265358</v>
      </c>
      <c r="L2611" s="13">
        <v>0</v>
      </c>
      <c r="M2611" s="11">
        <v>0</v>
      </c>
      <c r="N2611" s="11">
        <v>0</v>
      </c>
      <c r="O2611" s="11">
        <v>0</v>
      </c>
      <c r="P2611" s="12">
        <v>0</v>
      </c>
    </row>
    <row r="2612" spans="1:16" x14ac:dyDescent="0.35">
      <c r="A2612" s="13" t="s">
        <v>516</v>
      </c>
      <c r="B2612" s="11" t="s">
        <v>538</v>
      </c>
      <c r="C2612" s="11" t="s">
        <v>518</v>
      </c>
      <c r="D2612" s="7" t="s">
        <v>159</v>
      </c>
      <c r="E2612" s="13">
        <v>248.41149139404311</v>
      </c>
      <c r="F2612" s="12">
        <v>0.6</v>
      </c>
      <c r="G2612" s="13">
        <v>0</v>
      </c>
      <c r="H2612" s="11">
        <v>0</v>
      </c>
      <c r="I2612" s="11">
        <v>7.4523447418212934</v>
      </c>
      <c r="J2612" s="11">
        <v>0</v>
      </c>
      <c r="K2612" s="12">
        <v>7.4523447418212934</v>
      </c>
      <c r="L2612" s="13">
        <v>0</v>
      </c>
      <c r="M2612" s="11">
        <v>0</v>
      </c>
      <c r="N2612" s="11">
        <v>1.4904689483642588</v>
      </c>
      <c r="O2612" s="11">
        <v>0</v>
      </c>
      <c r="P2612" s="12">
        <v>1.4904689483642588</v>
      </c>
    </row>
    <row r="2613" spans="1:16" x14ac:dyDescent="0.35">
      <c r="A2613" s="13" t="s">
        <v>516</v>
      </c>
      <c r="B2613" s="11" t="s">
        <v>538</v>
      </c>
      <c r="C2613" s="11" t="s">
        <v>517</v>
      </c>
      <c r="D2613" s="7" t="s">
        <v>159</v>
      </c>
      <c r="E2613" s="13">
        <v>1109.4565114975001</v>
      </c>
      <c r="F2613" s="12">
        <v>0.6</v>
      </c>
      <c r="G2613" s="13">
        <v>0</v>
      </c>
      <c r="H2613" s="11">
        <v>0</v>
      </c>
      <c r="I2613" s="11">
        <v>33.283695344925</v>
      </c>
      <c r="J2613" s="11">
        <v>0</v>
      </c>
      <c r="K2613" s="12">
        <v>33.283695344925</v>
      </c>
      <c r="L2613" s="13">
        <v>0</v>
      </c>
      <c r="M2613" s="11">
        <v>0</v>
      </c>
      <c r="N2613" s="11">
        <v>6.6567390689850008</v>
      </c>
      <c r="O2613" s="11">
        <v>0</v>
      </c>
      <c r="P2613" s="12">
        <v>6.6567390689850008</v>
      </c>
    </row>
    <row r="2614" spans="1:16" x14ac:dyDescent="0.35">
      <c r="A2614" s="13" t="s">
        <v>516</v>
      </c>
      <c r="B2614" s="11" t="s">
        <v>538</v>
      </c>
      <c r="C2614" s="11" t="s">
        <v>517</v>
      </c>
      <c r="D2614" s="7" t="s">
        <v>34</v>
      </c>
      <c r="E2614" s="13">
        <v>178.2505226135255</v>
      </c>
      <c r="F2614" s="12">
        <v>0.6</v>
      </c>
      <c r="G2614" s="13">
        <v>0</v>
      </c>
      <c r="H2614" s="11">
        <v>0</v>
      </c>
      <c r="I2614" s="11">
        <v>5.3475156784057649</v>
      </c>
      <c r="J2614" s="11">
        <v>0</v>
      </c>
      <c r="K2614" s="12">
        <v>5.3475156784057649</v>
      </c>
      <c r="L2614" s="13">
        <v>0</v>
      </c>
      <c r="M2614" s="11">
        <v>0</v>
      </c>
      <c r="N2614" s="11">
        <v>1.0695031356811531</v>
      </c>
      <c r="O2614" s="11">
        <v>0</v>
      </c>
      <c r="P2614" s="12">
        <v>1.0695031356811531</v>
      </c>
    </row>
    <row r="2615" spans="1:16" x14ac:dyDescent="0.35">
      <c r="A2615" s="13" t="s">
        <v>516</v>
      </c>
      <c r="B2615" s="11" t="s">
        <v>538</v>
      </c>
      <c r="C2615" s="11" t="s">
        <v>518</v>
      </c>
      <c r="D2615" s="7" t="s">
        <v>36</v>
      </c>
      <c r="E2615" s="13">
        <v>241.90648245066404</v>
      </c>
      <c r="F2615" s="12">
        <v>5</v>
      </c>
      <c r="G2615" s="13">
        <v>24.190648245066406</v>
      </c>
      <c r="H2615" s="11">
        <v>0</v>
      </c>
      <c r="I2615" s="11">
        <v>0</v>
      </c>
      <c r="J2615" s="11">
        <v>0</v>
      </c>
      <c r="K2615" s="12">
        <v>24.190648245066406</v>
      </c>
      <c r="L2615" s="13">
        <v>12.095324122533203</v>
      </c>
      <c r="M2615" s="11">
        <v>0</v>
      </c>
      <c r="N2615" s="11">
        <v>0</v>
      </c>
      <c r="O2615" s="11">
        <v>0</v>
      </c>
      <c r="P2615" s="12">
        <v>12.095324122533203</v>
      </c>
    </row>
    <row r="2616" spans="1:16" x14ac:dyDescent="0.35">
      <c r="A2616" s="13" t="s">
        <v>516</v>
      </c>
      <c r="B2616" s="11" t="s">
        <v>538</v>
      </c>
      <c r="C2616" s="11" t="s">
        <v>518</v>
      </c>
      <c r="D2616" s="7" t="s">
        <v>37</v>
      </c>
      <c r="E2616" s="13">
        <v>872.68689155578636</v>
      </c>
      <c r="F2616" s="12">
        <v>3.5</v>
      </c>
      <c r="G2616" s="13">
        <v>0</v>
      </c>
      <c r="H2616" s="11">
        <v>0</v>
      </c>
      <c r="I2616" s="11">
        <v>0</v>
      </c>
      <c r="J2616" s="11">
        <v>152.72020602226263</v>
      </c>
      <c r="K2616" s="12">
        <v>152.72020602226263</v>
      </c>
      <c r="L2616" s="13">
        <v>0</v>
      </c>
      <c r="M2616" s="11">
        <v>0</v>
      </c>
      <c r="N2616" s="11">
        <v>0</v>
      </c>
      <c r="O2616" s="11">
        <v>91.632123613357564</v>
      </c>
      <c r="P2616" s="12">
        <v>91.632123613357564</v>
      </c>
    </row>
    <row r="2617" spans="1:16" x14ac:dyDescent="0.35">
      <c r="A2617" s="13" t="s">
        <v>516</v>
      </c>
      <c r="B2617" s="11" t="s">
        <v>538</v>
      </c>
      <c r="C2617" s="11" t="s">
        <v>517</v>
      </c>
      <c r="D2617" s="7" t="s">
        <v>197</v>
      </c>
      <c r="E2617" s="13">
        <v>13.80823230743408</v>
      </c>
      <c r="F2617" s="12">
        <v>3</v>
      </c>
      <c r="G2617" s="13">
        <v>0</v>
      </c>
      <c r="H2617" s="11">
        <v>0</v>
      </c>
      <c r="I2617" s="11">
        <v>0</v>
      </c>
      <c r="J2617" s="11">
        <v>4.1424696922302244</v>
      </c>
      <c r="K2617" s="12">
        <v>4.1424696922302244</v>
      </c>
      <c r="L2617" s="13">
        <v>0</v>
      </c>
      <c r="M2617" s="11">
        <v>0</v>
      </c>
      <c r="N2617" s="11">
        <v>0</v>
      </c>
      <c r="O2617" s="11">
        <v>0</v>
      </c>
      <c r="P2617" s="12">
        <v>0</v>
      </c>
    </row>
    <row r="2618" spans="1:16" x14ac:dyDescent="0.35">
      <c r="A2618" s="13" t="s">
        <v>516</v>
      </c>
      <c r="B2618" s="11" t="s">
        <v>538</v>
      </c>
      <c r="C2618" s="11" t="s">
        <v>518</v>
      </c>
      <c r="D2618" s="7" t="s">
        <v>540</v>
      </c>
      <c r="E2618" s="13">
        <v>16.150701522827152</v>
      </c>
      <c r="F2618" s="12">
        <v>0</v>
      </c>
      <c r="G2618" s="13">
        <v>0</v>
      </c>
      <c r="H2618" s="11">
        <v>0</v>
      </c>
      <c r="I2618" s="11">
        <v>0</v>
      </c>
      <c r="J2618" s="11">
        <v>0</v>
      </c>
      <c r="K2618" s="12">
        <v>0</v>
      </c>
      <c r="L2618" s="13">
        <v>0</v>
      </c>
      <c r="M2618" s="11">
        <v>0</v>
      </c>
      <c r="N2618" s="11">
        <v>0</v>
      </c>
      <c r="O2618" s="11">
        <v>0</v>
      </c>
      <c r="P2618" s="12">
        <v>0</v>
      </c>
    </row>
    <row r="2619" spans="1:16" x14ac:dyDescent="0.35">
      <c r="A2619" s="13" t="s">
        <v>516</v>
      </c>
      <c r="B2619" s="11" t="s">
        <v>538</v>
      </c>
      <c r="C2619" s="11" t="s">
        <v>26</v>
      </c>
      <c r="D2619" s="7" t="s">
        <v>38</v>
      </c>
      <c r="E2619" s="13">
        <v>27.342979431152401</v>
      </c>
      <c r="F2619" s="12">
        <v>7</v>
      </c>
      <c r="G2619" s="13">
        <v>3.8280171203613365</v>
      </c>
      <c r="H2619" s="11">
        <v>5.742025680542004</v>
      </c>
      <c r="I2619" s="11">
        <v>0</v>
      </c>
      <c r="J2619" s="11">
        <v>0</v>
      </c>
      <c r="K2619" s="12">
        <v>9.5700428009033409</v>
      </c>
      <c r="L2619" s="13">
        <v>0</v>
      </c>
      <c r="M2619" s="11">
        <v>0</v>
      </c>
      <c r="N2619" s="11">
        <v>0</v>
      </c>
      <c r="O2619" s="11">
        <v>0</v>
      </c>
      <c r="P2619" s="12">
        <v>0</v>
      </c>
    </row>
    <row r="2620" spans="1:16" x14ac:dyDescent="0.35">
      <c r="A2620" s="13" t="s">
        <v>516</v>
      </c>
      <c r="B2620" s="11" t="s">
        <v>538</v>
      </c>
      <c r="C2620" s="11" t="s">
        <v>518</v>
      </c>
      <c r="D2620" s="7" t="s">
        <v>38</v>
      </c>
      <c r="E2620" s="13">
        <v>361.28438401222218</v>
      </c>
      <c r="F2620" s="12">
        <v>7</v>
      </c>
      <c r="G2620" s="13">
        <v>50.579813761711108</v>
      </c>
      <c r="H2620" s="11">
        <v>75.869720642566648</v>
      </c>
      <c r="I2620" s="11">
        <v>0</v>
      </c>
      <c r="J2620" s="11">
        <v>0</v>
      </c>
      <c r="K2620" s="12">
        <v>126.44953440427776</v>
      </c>
      <c r="L2620" s="13">
        <v>0</v>
      </c>
      <c r="M2620" s="11">
        <v>0</v>
      </c>
      <c r="N2620" s="11">
        <v>0</v>
      </c>
      <c r="O2620" s="11">
        <v>0</v>
      </c>
      <c r="P2620" s="12">
        <v>0</v>
      </c>
    </row>
    <row r="2621" spans="1:16" x14ac:dyDescent="0.35">
      <c r="A2621" s="13" t="s">
        <v>516</v>
      </c>
      <c r="B2621" s="11" t="s">
        <v>538</v>
      </c>
      <c r="C2621" s="11" t="s">
        <v>517</v>
      </c>
      <c r="D2621" s="7" t="s">
        <v>38</v>
      </c>
      <c r="E2621" s="13">
        <v>396.03388500213629</v>
      </c>
      <c r="F2621" s="12">
        <v>7</v>
      </c>
      <c r="G2621" s="13">
        <v>55.444743900299088</v>
      </c>
      <c r="H2621" s="11">
        <v>83.167115850448624</v>
      </c>
      <c r="I2621" s="11">
        <v>0</v>
      </c>
      <c r="J2621" s="11">
        <v>0</v>
      </c>
      <c r="K2621" s="12">
        <v>138.61185975074773</v>
      </c>
      <c r="L2621" s="13">
        <v>0</v>
      </c>
      <c r="M2621" s="11">
        <v>0</v>
      </c>
      <c r="N2621" s="11">
        <v>0</v>
      </c>
      <c r="O2621" s="11">
        <v>0</v>
      </c>
      <c r="P2621" s="12">
        <v>0</v>
      </c>
    </row>
    <row r="2622" spans="1:16" x14ac:dyDescent="0.35">
      <c r="A2622" s="13" t="s">
        <v>516</v>
      </c>
      <c r="B2622" s="11" t="s">
        <v>538</v>
      </c>
      <c r="C2622" s="11" t="s">
        <v>26</v>
      </c>
      <c r="D2622" s="7" t="s">
        <v>128</v>
      </c>
      <c r="E2622" s="13">
        <v>20.214189529418899</v>
      </c>
      <c r="F2622" s="12">
        <v>7</v>
      </c>
      <c r="G2622" s="13">
        <v>2.8299865341186461</v>
      </c>
      <c r="H2622" s="11">
        <v>4.2449798011779682</v>
      </c>
      <c r="I2622" s="11">
        <v>0</v>
      </c>
      <c r="J2622" s="11">
        <v>0</v>
      </c>
      <c r="K2622" s="12">
        <v>7.0749663352966143</v>
      </c>
      <c r="L2622" s="13">
        <v>0</v>
      </c>
      <c r="M2622" s="11">
        <v>0</v>
      </c>
      <c r="N2622" s="11">
        <v>0</v>
      </c>
      <c r="O2622" s="11">
        <v>0</v>
      </c>
      <c r="P2622" s="12">
        <v>0</v>
      </c>
    </row>
    <row r="2623" spans="1:16" x14ac:dyDescent="0.35">
      <c r="A2623" s="13" t="s">
        <v>516</v>
      </c>
      <c r="B2623" s="11" t="s">
        <v>538</v>
      </c>
      <c r="C2623" s="11" t="s">
        <v>518</v>
      </c>
      <c r="D2623" s="7" t="s">
        <v>128</v>
      </c>
      <c r="E2623" s="13">
        <v>39.401093959808399</v>
      </c>
      <c r="F2623" s="12">
        <v>7</v>
      </c>
      <c r="G2623" s="13">
        <v>5.5161531543731765</v>
      </c>
      <c r="H2623" s="11">
        <v>8.2742297315597639</v>
      </c>
      <c r="I2623" s="11">
        <v>0</v>
      </c>
      <c r="J2623" s="11">
        <v>0</v>
      </c>
      <c r="K2623" s="12">
        <v>13.79038288593294</v>
      </c>
      <c r="L2623" s="13">
        <v>0</v>
      </c>
      <c r="M2623" s="11">
        <v>0</v>
      </c>
      <c r="N2623" s="11">
        <v>0</v>
      </c>
      <c r="O2623" s="11">
        <v>0</v>
      </c>
      <c r="P2623" s="12">
        <v>0</v>
      </c>
    </row>
    <row r="2624" spans="1:16" x14ac:dyDescent="0.35">
      <c r="A2624" s="13" t="s">
        <v>516</v>
      </c>
      <c r="B2624" s="11" t="s">
        <v>538</v>
      </c>
      <c r="C2624" s="11" t="s">
        <v>517</v>
      </c>
      <c r="D2624" s="7" t="s">
        <v>128</v>
      </c>
      <c r="E2624" s="13">
        <v>412.13145899772638</v>
      </c>
      <c r="F2624" s="12">
        <v>7</v>
      </c>
      <c r="G2624" s="13">
        <v>57.698404259681702</v>
      </c>
      <c r="H2624" s="11">
        <v>86.547606389522542</v>
      </c>
      <c r="I2624" s="11">
        <v>0</v>
      </c>
      <c r="J2624" s="11">
        <v>0</v>
      </c>
      <c r="K2624" s="12">
        <v>144.24601064920424</v>
      </c>
      <c r="L2624" s="13">
        <v>0</v>
      </c>
      <c r="M2624" s="11">
        <v>0</v>
      </c>
      <c r="N2624" s="11">
        <v>0</v>
      </c>
      <c r="O2624" s="11">
        <v>0</v>
      </c>
      <c r="P2624" s="12">
        <v>0</v>
      </c>
    </row>
    <row r="2625" spans="1:16" x14ac:dyDescent="0.35">
      <c r="A2625" s="13" t="s">
        <v>516</v>
      </c>
      <c r="B2625" s="11" t="s">
        <v>538</v>
      </c>
      <c r="C2625" s="11" t="s">
        <v>517</v>
      </c>
      <c r="D2625" s="7" t="s">
        <v>129</v>
      </c>
      <c r="E2625" s="13">
        <v>213.590087890625</v>
      </c>
      <c r="F2625" s="12">
        <v>7</v>
      </c>
      <c r="G2625" s="13">
        <v>37.378265380859382</v>
      </c>
      <c r="H2625" s="11">
        <v>37.378265380859382</v>
      </c>
      <c r="I2625" s="11">
        <v>37.378265380859382</v>
      </c>
      <c r="J2625" s="11">
        <v>37.378265380859382</v>
      </c>
      <c r="K2625" s="12">
        <v>149.51306152343753</v>
      </c>
      <c r="L2625" s="13">
        <v>3.7378265380859377</v>
      </c>
      <c r="M2625" s="11">
        <v>3.7378265380859377</v>
      </c>
      <c r="N2625" s="11">
        <v>3.7378265380859377</v>
      </c>
      <c r="O2625" s="11">
        <v>3.7378265380859377</v>
      </c>
      <c r="P2625" s="12">
        <v>14.951306152343751</v>
      </c>
    </row>
    <row r="2626" spans="1:16" x14ac:dyDescent="0.35">
      <c r="A2626" s="13" t="s">
        <v>516</v>
      </c>
      <c r="B2626" s="11" t="s">
        <v>538</v>
      </c>
      <c r="C2626" s="11" t="s">
        <v>518</v>
      </c>
      <c r="D2626" s="7" t="s">
        <v>162</v>
      </c>
      <c r="E2626" s="13">
        <v>378.28825378417901</v>
      </c>
      <c r="F2626" s="12">
        <v>8</v>
      </c>
      <c r="G2626" s="13">
        <v>0</v>
      </c>
      <c r="H2626" s="11">
        <v>0</v>
      </c>
      <c r="I2626" s="11">
        <v>151.31530151367161</v>
      </c>
      <c r="J2626" s="11">
        <v>0</v>
      </c>
      <c r="K2626" s="12">
        <v>151.31530151367161</v>
      </c>
      <c r="L2626" s="13">
        <v>0</v>
      </c>
      <c r="M2626" s="11">
        <v>0</v>
      </c>
      <c r="N2626" s="11">
        <v>0</v>
      </c>
      <c r="O2626" s="11">
        <v>0</v>
      </c>
      <c r="P2626" s="12">
        <v>0</v>
      </c>
    </row>
    <row r="2627" spans="1:16" x14ac:dyDescent="0.35">
      <c r="A2627" s="13" t="s">
        <v>516</v>
      </c>
      <c r="B2627" s="11" t="s">
        <v>538</v>
      </c>
      <c r="C2627" s="11" t="s">
        <v>517</v>
      </c>
      <c r="D2627" s="7" t="s">
        <v>162</v>
      </c>
      <c r="E2627" s="13">
        <v>725.94731402397178</v>
      </c>
      <c r="F2627" s="12">
        <v>8</v>
      </c>
      <c r="G2627" s="13">
        <v>0</v>
      </c>
      <c r="H2627" s="11">
        <v>0</v>
      </c>
      <c r="I2627" s="11">
        <v>290.37892560958875</v>
      </c>
      <c r="J2627" s="11">
        <v>0</v>
      </c>
      <c r="K2627" s="12">
        <v>290.37892560958875</v>
      </c>
      <c r="L2627" s="13">
        <v>0</v>
      </c>
      <c r="M2627" s="11">
        <v>0</v>
      </c>
      <c r="N2627" s="11">
        <v>0</v>
      </c>
      <c r="O2627" s="11">
        <v>0</v>
      </c>
      <c r="P2627" s="12">
        <v>0</v>
      </c>
    </row>
    <row r="2628" spans="1:16" x14ac:dyDescent="0.35">
      <c r="A2628" s="13" t="s">
        <v>516</v>
      </c>
      <c r="B2628" s="11" t="s">
        <v>538</v>
      </c>
      <c r="C2628" s="11" t="s">
        <v>518</v>
      </c>
      <c r="D2628" s="7" t="s">
        <v>163</v>
      </c>
      <c r="E2628" s="13">
        <v>37.723354339599595</v>
      </c>
      <c r="F2628" s="12">
        <v>0</v>
      </c>
      <c r="G2628" s="13">
        <v>0</v>
      </c>
      <c r="H2628" s="11">
        <v>0</v>
      </c>
      <c r="I2628" s="11">
        <v>0</v>
      </c>
      <c r="J2628" s="11">
        <v>0</v>
      </c>
      <c r="K2628" s="12">
        <v>0</v>
      </c>
      <c r="L2628" s="13">
        <v>0</v>
      </c>
      <c r="M2628" s="11">
        <v>0</v>
      </c>
      <c r="N2628" s="11">
        <v>0</v>
      </c>
      <c r="O2628" s="11">
        <v>0</v>
      </c>
      <c r="P2628" s="12">
        <v>0</v>
      </c>
    </row>
    <row r="2629" spans="1:16" x14ac:dyDescent="0.35">
      <c r="A2629" s="13" t="s">
        <v>516</v>
      </c>
      <c r="B2629" s="11" t="s">
        <v>538</v>
      </c>
      <c r="C2629" s="11" t="s">
        <v>517</v>
      </c>
      <c r="D2629" s="7" t="s">
        <v>163</v>
      </c>
      <c r="E2629" s="13">
        <v>191.58169555664099</v>
      </c>
      <c r="F2629" s="12">
        <v>0</v>
      </c>
      <c r="G2629" s="13">
        <v>0</v>
      </c>
      <c r="H2629" s="11">
        <v>0</v>
      </c>
      <c r="I2629" s="11">
        <v>0</v>
      </c>
      <c r="J2629" s="11">
        <v>0</v>
      </c>
      <c r="K2629" s="12">
        <v>0</v>
      </c>
      <c r="L2629" s="13">
        <v>0</v>
      </c>
      <c r="M2629" s="11">
        <v>0</v>
      </c>
      <c r="N2629" s="11">
        <v>0</v>
      </c>
      <c r="O2629" s="11">
        <v>0</v>
      </c>
      <c r="P2629" s="12">
        <v>0</v>
      </c>
    </row>
    <row r="2630" spans="1:16" x14ac:dyDescent="0.35">
      <c r="A2630" s="13" t="s">
        <v>516</v>
      </c>
      <c r="B2630" s="11" t="s">
        <v>538</v>
      </c>
      <c r="C2630" s="11" t="s">
        <v>518</v>
      </c>
      <c r="D2630" s="7" t="s">
        <v>234</v>
      </c>
      <c r="E2630" s="13">
        <v>32.432942152023294</v>
      </c>
      <c r="F2630" s="12">
        <v>0</v>
      </c>
      <c r="G2630" s="13">
        <v>0</v>
      </c>
      <c r="H2630" s="11">
        <v>0</v>
      </c>
      <c r="I2630" s="11">
        <v>0</v>
      </c>
      <c r="J2630" s="11">
        <v>0</v>
      </c>
      <c r="K2630" s="12">
        <v>0</v>
      </c>
      <c r="L2630" s="13">
        <v>0</v>
      </c>
      <c r="M2630" s="11">
        <v>0</v>
      </c>
      <c r="N2630" s="11">
        <v>0</v>
      </c>
      <c r="O2630" s="11">
        <v>0</v>
      </c>
      <c r="P2630" s="12">
        <v>0</v>
      </c>
    </row>
    <row r="2631" spans="1:16" x14ac:dyDescent="0.35">
      <c r="A2631" s="13" t="s">
        <v>516</v>
      </c>
      <c r="B2631" s="11" t="s">
        <v>538</v>
      </c>
      <c r="C2631" s="11" t="s">
        <v>26</v>
      </c>
      <c r="D2631" s="7" t="s">
        <v>40</v>
      </c>
      <c r="E2631" s="13">
        <v>102.124893188477</v>
      </c>
      <c r="F2631" s="12">
        <v>0</v>
      </c>
      <c r="G2631" s="13">
        <v>0</v>
      </c>
      <c r="H2631" s="11">
        <v>0</v>
      </c>
      <c r="I2631" s="11">
        <v>0</v>
      </c>
      <c r="J2631" s="11">
        <v>0</v>
      </c>
      <c r="K2631" s="12">
        <v>0</v>
      </c>
      <c r="L2631" s="13">
        <v>0</v>
      </c>
      <c r="M2631" s="11">
        <v>0</v>
      </c>
      <c r="N2631" s="11">
        <v>0</v>
      </c>
      <c r="O2631" s="11">
        <v>0</v>
      </c>
      <c r="P2631" s="12">
        <v>0</v>
      </c>
    </row>
    <row r="2632" spans="1:16" x14ac:dyDescent="0.35">
      <c r="A2632" s="13" t="s">
        <v>516</v>
      </c>
      <c r="B2632" s="11" t="s">
        <v>538</v>
      </c>
      <c r="C2632" s="11" t="s">
        <v>517</v>
      </c>
      <c r="D2632" s="7" t="s">
        <v>40</v>
      </c>
      <c r="E2632" s="13">
        <v>2181.3462407588954</v>
      </c>
      <c r="F2632" s="12">
        <v>0</v>
      </c>
      <c r="G2632" s="13">
        <v>0</v>
      </c>
      <c r="H2632" s="11">
        <v>0</v>
      </c>
      <c r="I2632" s="11">
        <v>0</v>
      </c>
      <c r="J2632" s="11">
        <v>0</v>
      </c>
      <c r="K2632" s="12">
        <v>0</v>
      </c>
      <c r="L2632" s="13">
        <v>0</v>
      </c>
      <c r="M2632" s="11">
        <v>0</v>
      </c>
      <c r="N2632" s="11">
        <v>0</v>
      </c>
      <c r="O2632" s="11">
        <v>0</v>
      </c>
      <c r="P2632" s="12">
        <v>0</v>
      </c>
    </row>
    <row r="2633" spans="1:16" x14ac:dyDescent="0.35">
      <c r="A2633" s="13" t="s">
        <v>516</v>
      </c>
      <c r="B2633" s="11" t="s">
        <v>538</v>
      </c>
      <c r="C2633" s="11" t="s">
        <v>518</v>
      </c>
      <c r="D2633" s="7" t="s">
        <v>40</v>
      </c>
      <c r="E2633" s="13">
        <v>3108.8593618869772</v>
      </c>
      <c r="F2633" s="12">
        <v>0</v>
      </c>
      <c r="G2633" s="13">
        <v>0</v>
      </c>
      <c r="H2633" s="11">
        <v>0</v>
      </c>
      <c r="I2633" s="11">
        <v>0</v>
      </c>
      <c r="J2633" s="11">
        <v>0</v>
      </c>
      <c r="K2633" s="12">
        <v>0</v>
      </c>
      <c r="L2633" s="13">
        <v>0</v>
      </c>
      <c r="M2633" s="11">
        <v>0</v>
      </c>
      <c r="N2633" s="11">
        <v>0</v>
      </c>
      <c r="O2633" s="11">
        <v>0</v>
      </c>
      <c r="P2633" s="12">
        <v>0</v>
      </c>
    </row>
    <row r="2634" spans="1:16" x14ac:dyDescent="0.35">
      <c r="A2634" s="13" t="s">
        <v>516</v>
      </c>
      <c r="B2634" s="11" t="s">
        <v>538</v>
      </c>
      <c r="C2634" s="11" t="s">
        <v>517</v>
      </c>
      <c r="D2634" s="7" t="s">
        <v>41</v>
      </c>
      <c r="E2634" s="13">
        <v>767.95457458496094</v>
      </c>
      <c r="F2634" s="12">
        <v>0</v>
      </c>
      <c r="G2634" s="13">
        <v>0</v>
      </c>
      <c r="H2634" s="11">
        <v>0</v>
      </c>
      <c r="I2634" s="11">
        <v>0</v>
      </c>
      <c r="J2634" s="11">
        <v>0</v>
      </c>
      <c r="K2634" s="12">
        <v>0</v>
      </c>
      <c r="L2634" s="13">
        <v>0</v>
      </c>
      <c r="M2634" s="11">
        <v>0</v>
      </c>
      <c r="N2634" s="11">
        <v>0</v>
      </c>
      <c r="O2634" s="11">
        <v>0</v>
      </c>
      <c r="P2634" s="12">
        <v>0</v>
      </c>
    </row>
    <row r="2635" spans="1:16" x14ac:dyDescent="0.35">
      <c r="A2635" s="13" t="s">
        <v>516</v>
      </c>
      <c r="B2635" s="11" t="s">
        <v>538</v>
      </c>
      <c r="C2635" s="11" t="s">
        <v>518</v>
      </c>
      <c r="D2635" s="7" t="s">
        <v>41</v>
      </c>
      <c r="E2635" s="13">
        <v>3457.365716457366</v>
      </c>
      <c r="F2635" s="12">
        <v>0</v>
      </c>
      <c r="G2635" s="13">
        <v>0</v>
      </c>
      <c r="H2635" s="11">
        <v>0</v>
      </c>
      <c r="I2635" s="11">
        <v>0</v>
      </c>
      <c r="J2635" s="11">
        <v>0</v>
      </c>
      <c r="K2635" s="12">
        <v>0</v>
      </c>
      <c r="L2635" s="13">
        <v>0</v>
      </c>
      <c r="M2635" s="11">
        <v>0</v>
      </c>
      <c r="N2635" s="11">
        <v>0</v>
      </c>
      <c r="O2635" s="11">
        <v>0</v>
      </c>
      <c r="P2635" s="12">
        <v>0</v>
      </c>
    </row>
    <row r="2636" spans="1:16" x14ac:dyDescent="0.35">
      <c r="A2636" s="13" t="s">
        <v>516</v>
      </c>
      <c r="B2636" s="11" t="s">
        <v>538</v>
      </c>
      <c r="C2636" s="11" t="s">
        <v>518</v>
      </c>
      <c r="D2636" s="7" t="s">
        <v>106</v>
      </c>
      <c r="E2636" s="13">
        <v>60.875406265258803</v>
      </c>
      <c r="F2636" s="12">
        <v>4</v>
      </c>
      <c r="G2636" s="13">
        <v>24.350162506103523</v>
      </c>
      <c r="H2636" s="11">
        <v>0</v>
      </c>
      <c r="I2636" s="11">
        <v>0</v>
      </c>
      <c r="J2636" s="11">
        <v>0</v>
      </c>
      <c r="K2636" s="12">
        <v>24.350162506103523</v>
      </c>
      <c r="L2636" s="13">
        <v>2.4350162506103521</v>
      </c>
      <c r="M2636" s="11">
        <v>0</v>
      </c>
      <c r="N2636" s="11">
        <v>0</v>
      </c>
      <c r="O2636" s="11">
        <v>0</v>
      </c>
      <c r="P2636" s="12">
        <v>2.4350162506103521</v>
      </c>
    </row>
    <row r="2637" spans="1:16" x14ac:dyDescent="0.35">
      <c r="A2637" s="13" t="s">
        <v>516</v>
      </c>
      <c r="B2637" s="11" t="s">
        <v>538</v>
      </c>
      <c r="C2637" s="11" t="s">
        <v>518</v>
      </c>
      <c r="D2637" s="7" t="s">
        <v>226</v>
      </c>
      <c r="E2637" s="13">
        <v>82.051902770996094</v>
      </c>
      <c r="F2637" s="12">
        <v>6</v>
      </c>
      <c r="G2637" s="13">
        <v>0</v>
      </c>
      <c r="H2637" s="11">
        <v>0</v>
      </c>
      <c r="I2637" s="11">
        <v>0</v>
      </c>
      <c r="J2637" s="11">
        <v>24.615570831298832</v>
      </c>
      <c r="K2637" s="12">
        <v>24.615570831298832</v>
      </c>
      <c r="L2637" s="13">
        <v>0</v>
      </c>
      <c r="M2637" s="11">
        <v>0</v>
      </c>
      <c r="N2637" s="11">
        <v>0</v>
      </c>
      <c r="O2637" s="11">
        <v>0</v>
      </c>
      <c r="P2637" s="12">
        <v>0</v>
      </c>
    </row>
    <row r="2638" spans="1:16" x14ac:dyDescent="0.35">
      <c r="A2638" s="13" t="s">
        <v>516</v>
      </c>
      <c r="B2638" s="11" t="s">
        <v>538</v>
      </c>
      <c r="C2638" s="11" t="s">
        <v>517</v>
      </c>
      <c r="D2638" s="7" t="s">
        <v>226</v>
      </c>
      <c r="E2638" s="13">
        <v>1669.9225635528578</v>
      </c>
      <c r="F2638" s="12">
        <v>6</v>
      </c>
      <c r="G2638" s="13">
        <v>0</v>
      </c>
      <c r="H2638" s="11">
        <v>0</v>
      </c>
      <c r="I2638" s="11">
        <v>0</v>
      </c>
      <c r="J2638" s="11">
        <v>500.97676906585741</v>
      </c>
      <c r="K2638" s="12">
        <v>500.97676906585741</v>
      </c>
      <c r="L2638" s="13">
        <v>0</v>
      </c>
      <c r="M2638" s="11">
        <v>0</v>
      </c>
      <c r="N2638" s="11">
        <v>0</v>
      </c>
      <c r="O2638" s="11">
        <v>0</v>
      </c>
      <c r="P2638" s="12">
        <v>0</v>
      </c>
    </row>
    <row r="2639" spans="1:16" x14ac:dyDescent="0.35">
      <c r="A2639" s="13" t="s">
        <v>516</v>
      </c>
      <c r="B2639" s="11" t="s">
        <v>538</v>
      </c>
      <c r="C2639" s="11" t="s">
        <v>517</v>
      </c>
      <c r="D2639" s="7" t="s">
        <v>42</v>
      </c>
      <c r="E2639" s="13">
        <v>216.75298283249134</v>
      </c>
      <c r="F2639" s="12">
        <v>6</v>
      </c>
      <c r="G2639" s="13">
        <v>16.256473712436854</v>
      </c>
      <c r="H2639" s="11">
        <v>16.256473712436854</v>
      </c>
      <c r="I2639" s="11">
        <v>16.256473712436854</v>
      </c>
      <c r="J2639" s="11">
        <v>16.256473712436854</v>
      </c>
      <c r="K2639" s="12">
        <v>65.025894849747417</v>
      </c>
      <c r="L2639" s="13">
        <v>0</v>
      </c>
      <c r="M2639" s="11">
        <v>0</v>
      </c>
      <c r="N2639" s="11">
        <v>0</v>
      </c>
      <c r="O2639" s="11">
        <v>0</v>
      </c>
      <c r="P2639" s="12">
        <v>0</v>
      </c>
    </row>
    <row r="2640" spans="1:16" x14ac:dyDescent="0.35">
      <c r="A2640" s="13" t="s">
        <v>516</v>
      </c>
      <c r="B2640" s="11" t="s">
        <v>538</v>
      </c>
      <c r="C2640" s="11" t="s">
        <v>518</v>
      </c>
      <c r="D2640" s="7" t="s">
        <v>42</v>
      </c>
      <c r="E2640" s="13">
        <v>1323.8585966788232</v>
      </c>
      <c r="F2640" s="12">
        <v>6</v>
      </c>
      <c r="G2640" s="13">
        <v>99.289394750911754</v>
      </c>
      <c r="H2640" s="11">
        <v>99.289394750911754</v>
      </c>
      <c r="I2640" s="11">
        <v>99.289394750911754</v>
      </c>
      <c r="J2640" s="11">
        <v>99.289394750911754</v>
      </c>
      <c r="K2640" s="12">
        <v>397.15757900364702</v>
      </c>
      <c r="L2640" s="13">
        <v>0</v>
      </c>
      <c r="M2640" s="11">
        <v>0</v>
      </c>
      <c r="N2640" s="11">
        <v>0</v>
      </c>
      <c r="O2640" s="11">
        <v>0</v>
      </c>
      <c r="P2640" s="12">
        <v>0</v>
      </c>
    </row>
    <row r="2641" spans="1:16" x14ac:dyDescent="0.35">
      <c r="A2641" s="13" t="s">
        <v>516</v>
      </c>
      <c r="B2641" s="11" t="s">
        <v>538</v>
      </c>
      <c r="C2641" s="11" t="s">
        <v>26</v>
      </c>
      <c r="D2641" s="7" t="s">
        <v>43</v>
      </c>
      <c r="E2641" s="13">
        <v>244.3084259033208</v>
      </c>
      <c r="F2641" s="12">
        <v>3</v>
      </c>
      <c r="G2641" s="13">
        <v>9.1615659713745305</v>
      </c>
      <c r="H2641" s="11">
        <v>9.1615659713745305</v>
      </c>
      <c r="I2641" s="11">
        <v>9.1615659713745305</v>
      </c>
      <c r="J2641" s="11">
        <v>9.1615659713745305</v>
      </c>
      <c r="K2641" s="12">
        <v>36.646263885498122</v>
      </c>
      <c r="L2641" s="13">
        <v>0</v>
      </c>
      <c r="M2641" s="11">
        <v>0</v>
      </c>
      <c r="N2641" s="11">
        <v>0</v>
      </c>
      <c r="O2641" s="11">
        <v>0</v>
      </c>
      <c r="P2641" s="12">
        <v>0</v>
      </c>
    </row>
    <row r="2642" spans="1:16" x14ac:dyDescent="0.35">
      <c r="A2642" s="13" t="s">
        <v>516</v>
      </c>
      <c r="B2642" s="11" t="s">
        <v>538</v>
      </c>
      <c r="C2642" s="11" t="s">
        <v>517</v>
      </c>
      <c r="D2642" s="7" t="s">
        <v>43</v>
      </c>
      <c r="E2642" s="13">
        <v>1866.1052508354182</v>
      </c>
      <c r="F2642" s="12">
        <v>3</v>
      </c>
      <c r="G2642" s="13">
        <v>69.97894690632819</v>
      </c>
      <c r="H2642" s="11">
        <v>69.97894690632819</v>
      </c>
      <c r="I2642" s="11">
        <v>69.97894690632819</v>
      </c>
      <c r="J2642" s="11">
        <v>69.97894690632819</v>
      </c>
      <c r="K2642" s="12">
        <v>279.91578762531276</v>
      </c>
      <c r="L2642" s="13">
        <v>0</v>
      </c>
      <c r="M2642" s="11">
        <v>0</v>
      </c>
      <c r="N2642" s="11">
        <v>0</v>
      </c>
      <c r="O2642" s="11">
        <v>0</v>
      </c>
      <c r="P2642" s="12">
        <v>0</v>
      </c>
    </row>
    <row r="2643" spans="1:16" x14ac:dyDescent="0.35">
      <c r="A2643" s="13" t="s">
        <v>516</v>
      </c>
      <c r="B2643" s="11" t="s">
        <v>538</v>
      </c>
      <c r="C2643" s="11" t="s">
        <v>518</v>
      </c>
      <c r="D2643" s="7" t="s">
        <v>43</v>
      </c>
      <c r="E2643" s="13">
        <v>6136.4737066030502</v>
      </c>
      <c r="F2643" s="12">
        <v>3</v>
      </c>
      <c r="G2643" s="13">
        <v>230.11776399761442</v>
      </c>
      <c r="H2643" s="11">
        <v>230.11776399761442</v>
      </c>
      <c r="I2643" s="11">
        <v>230.11776399761442</v>
      </c>
      <c r="J2643" s="11">
        <v>230.11776399761442</v>
      </c>
      <c r="K2643" s="12">
        <v>920.47105599045767</v>
      </c>
      <c r="L2643" s="13">
        <v>0</v>
      </c>
      <c r="M2643" s="11">
        <v>0</v>
      </c>
      <c r="N2643" s="11">
        <v>0</v>
      </c>
      <c r="O2643" s="11">
        <v>0</v>
      </c>
      <c r="P2643" s="12">
        <v>0</v>
      </c>
    </row>
    <row r="2644" spans="1:16" x14ac:dyDescent="0.35">
      <c r="A2644" s="13" t="s">
        <v>516</v>
      </c>
      <c r="B2644" s="11" t="s">
        <v>538</v>
      </c>
      <c r="C2644" s="11" t="s">
        <v>518</v>
      </c>
      <c r="D2644" s="7" t="s">
        <v>173</v>
      </c>
      <c r="E2644" s="13">
        <v>5.1103262901306099</v>
      </c>
      <c r="F2644" s="12">
        <v>5</v>
      </c>
      <c r="G2644" s="13">
        <v>0</v>
      </c>
      <c r="H2644" s="11">
        <v>0</v>
      </c>
      <c r="I2644" s="11">
        <v>0</v>
      </c>
      <c r="J2644" s="11">
        <v>5.1103262901306099</v>
      </c>
      <c r="K2644" s="12">
        <v>5.1103262901306099</v>
      </c>
      <c r="L2644" s="13">
        <v>0</v>
      </c>
      <c r="M2644" s="11">
        <v>0</v>
      </c>
      <c r="N2644" s="11">
        <v>0</v>
      </c>
      <c r="O2644" s="11">
        <v>0</v>
      </c>
      <c r="P2644" s="12">
        <v>0</v>
      </c>
    </row>
    <row r="2645" spans="1:16" x14ac:dyDescent="0.35">
      <c r="A2645" s="13" t="s">
        <v>516</v>
      </c>
      <c r="B2645" s="11" t="s">
        <v>538</v>
      </c>
      <c r="C2645" s="11" t="s">
        <v>518</v>
      </c>
      <c r="D2645" s="7" t="s">
        <v>290</v>
      </c>
      <c r="E2645" s="13">
        <v>11.1360297203064</v>
      </c>
      <c r="F2645" s="12">
        <v>0</v>
      </c>
      <c r="G2645" s="13">
        <v>0</v>
      </c>
      <c r="H2645" s="11">
        <v>0</v>
      </c>
      <c r="I2645" s="11">
        <v>0</v>
      </c>
      <c r="J2645" s="11">
        <v>0</v>
      </c>
      <c r="K2645" s="12">
        <v>0</v>
      </c>
      <c r="L2645" s="13">
        <v>0</v>
      </c>
      <c r="M2645" s="11">
        <v>0</v>
      </c>
      <c r="N2645" s="11">
        <v>0</v>
      </c>
      <c r="O2645" s="11">
        <v>0</v>
      </c>
      <c r="P2645" s="12">
        <v>0</v>
      </c>
    </row>
    <row r="2646" spans="1:16" x14ac:dyDescent="0.35">
      <c r="A2646" s="13" t="s">
        <v>516</v>
      </c>
      <c r="B2646" s="11" t="s">
        <v>538</v>
      </c>
      <c r="C2646" s="11" t="s">
        <v>517</v>
      </c>
      <c r="D2646" s="7" t="s">
        <v>83</v>
      </c>
      <c r="E2646" s="13">
        <v>26.84645652771</v>
      </c>
      <c r="F2646" s="12">
        <v>4</v>
      </c>
      <c r="G2646" s="13">
        <v>3.4363464355468802</v>
      </c>
      <c r="H2646" s="11">
        <v>5.1545196533203201</v>
      </c>
      <c r="I2646" s="11">
        <v>0</v>
      </c>
      <c r="J2646" s="11">
        <v>0</v>
      </c>
      <c r="K2646" s="12">
        <v>8.5908660888671999</v>
      </c>
      <c r="L2646" s="13">
        <v>0</v>
      </c>
      <c r="M2646" s="11">
        <v>0</v>
      </c>
      <c r="N2646" s="11">
        <v>0</v>
      </c>
      <c r="O2646" s="11">
        <v>0</v>
      </c>
      <c r="P2646" s="12">
        <v>0</v>
      </c>
    </row>
    <row r="2647" spans="1:16" x14ac:dyDescent="0.35">
      <c r="A2647" s="13" t="s">
        <v>516</v>
      </c>
      <c r="B2647" s="11" t="s">
        <v>538</v>
      </c>
      <c r="C2647" s="11" t="s">
        <v>518</v>
      </c>
      <c r="D2647" s="7" t="s">
        <v>83</v>
      </c>
      <c r="E2647" s="13">
        <v>710.07090198993683</v>
      </c>
      <c r="F2647" s="12">
        <v>4</v>
      </c>
      <c r="G2647" s="13">
        <v>90.889075454711914</v>
      </c>
      <c r="H2647" s="11">
        <v>136.33361318206786</v>
      </c>
      <c r="I2647" s="11">
        <v>0</v>
      </c>
      <c r="J2647" s="11">
        <v>0</v>
      </c>
      <c r="K2647" s="12">
        <v>227.22268863677976</v>
      </c>
      <c r="L2647" s="13">
        <v>0</v>
      </c>
      <c r="M2647" s="11">
        <v>0</v>
      </c>
      <c r="N2647" s="11">
        <v>0</v>
      </c>
      <c r="O2647" s="11">
        <v>0</v>
      </c>
      <c r="P2647" s="12">
        <v>0</v>
      </c>
    </row>
    <row r="2648" spans="1:16" x14ac:dyDescent="0.35">
      <c r="A2648" s="13" t="s">
        <v>516</v>
      </c>
      <c r="B2648" s="11" t="s">
        <v>538</v>
      </c>
      <c r="C2648" s="11" t="s">
        <v>517</v>
      </c>
      <c r="D2648" s="7" t="s">
        <v>131</v>
      </c>
      <c r="E2648" s="13">
        <v>118.20541572570794</v>
      </c>
      <c r="F2648" s="12">
        <v>6</v>
      </c>
      <c r="G2648" s="13">
        <v>22.695439819335924</v>
      </c>
      <c r="H2648" s="11">
        <v>34.043159729003889</v>
      </c>
      <c r="I2648" s="11">
        <v>0</v>
      </c>
      <c r="J2648" s="11">
        <v>0</v>
      </c>
      <c r="K2648" s="12">
        <v>56.738599548339813</v>
      </c>
      <c r="L2648" s="13">
        <v>0</v>
      </c>
      <c r="M2648" s="11">
        <v>0</v>
      </c>
      <c r="N2648" s="11">
        <v>0</v>
      </c>
      <c r="O2648" s="11">
        <v>0</v>
      </c>
      <c r="P2648" s="12">
        <v>0</v>
      </c>
    </row>
    <row r="2649" spans="1:16" x14ac:dyDescent="0.35">
      <c r="A2649" s="13" t="s">
        <v>516</v>
      </c>
      <c r="B2649" s="11" t="s">
        <v>538</v>
      </c>
      <c r="C2649" s="11" t="s">
        <v>518</v>
      </c>
      <c r="D2649" s="7" t="s">
        <v>131</v>
      </c>
      <c r="E2649" s="13">
        <v>135.63308858871466</v>
      </c>
      <c r="F2649" s="12">
        <v>6</v>
      </c>
      <c r="G2649" s="13">
        <v>26.041553009033215</v>
      </c>
      <c r="H2649" s="11">
        <v>39.062329513549827</v>
      </c>
      <c r="I2649" s="11">
        <v>0</v>
      </c>
      <c r="J2649" s="11">
        <v>0</v>
      </c>
      <c r="K2649" s="12">
        <v>65.103882522583035</v>
      </c>
      <c r="L2649" s="13">
        <v>0</v>
      </c>
      <c r="M2649" s="11">
        <v>0</v>
      </c>
      <c r="N2649" s="11">
        <v>0</v>
      </c>
      <c r="O2649" s="11">
        <v>0</v>
      </c>
      <c r="P2649" s="12">
        <v>0</v>
      </c>
    </row>
    <row r="2650" spans="1:16" x14ac:dyDescent="0.35">
      <c r="A2650" s="13" t="s">
        <v>516</v>
      </c>
      <c r="B2650" s="11" t="s">
        <v>538</v>
      </c>
      <c r="C2650" s="11" t="s">
        <v>518</v>
      </c>
      <c r="D2650" s="7" t="s">
        <v>541</v>
      </c>
      <c r="E2650" s="13">
        <v>5.1951808929443404</v>
      </c>
      <c r="F2650" s="12">
        <v>0</v>
      </c>
      <c r="G2650" s="13">
        <v>0</v>
      </c>
      <c r="H2650" s="11">
        <v>0</v>
      </c>
      <c r="I2650" s="11">
        <v>0</v>
      </c>
      <c r="J2650" s="11">
        <v>0</v>
      </c>
      <c r="K2650" s="12">
        <v>0</v>
      </c>
      <c r="L2650" s="13">
        <v>0</v>
      </c>
      <c r="M2650" s="11">
        <v>0</v>
      </c>
      <c r="N2650" s="11">
        <v>0</v>
      </c>
      <c r="O2650" s="11">
        <v>0</v>
      </c>
      <c r="P2650" s="12">
        <v>0</v>
      </c>
    </row>
    <row r="2651" spans="1:16" x14ac:dyDescent="0.35">
      <c r="A2651" s="13" t="s">
        <v>516</v>
      </c>
      <c r="B2651" s="11" t="s">
        <v>538</v>
      </c>
      <c r="C2651" s="11" t="s">
        <v>518</v>
      </c>
      <c r="D2651" s="7" t="s">
        <v>45</v>
      </c>
      <c r="E2651" s="13">
        <v>410.23704326152807</v>
      </c>
      <c r="F2651" s="12">
        <v>1.25</v>
      </c>
      <c r="G2651" s="13">
        <v>51.279630407691009</v>
      </c>
      <c r="H2651" s="11">
        <v>0</v>
      </c>
      <c r="I2651" s="11">
        <v>0</v>
      </c>
      <c r="J2651" s="11">
        <v>0</v>
      </c>
      <c r="K2651" s="12">
        <v>51.279630407691009</v>
      </c>
      <c r="L2651" s="13">
        <v>5.1279630407691013</v>
      </c>
      <c r="M2651" s="11">
        <v>0</v>
      </c>
      <c r="N2651" s="11">
        <v>0</v>
      </c>
      <c r="O2651" s="11">
        <v>0</v>
      </c>
      <c r="P2651" s="12">
        <v>5.1279630407691013</v>
      </c>
    </row>
    <row r="2652" spans="1:16" x14ac:dyDescent="0.35">
      <c r="A2652" s="13" t="s">
        <v>516</v>
      </c>
      <c r="B2652" s="11" t="s">
        <v>538</v>
      </c>
      <c r="C2652" s="11" t="s">
        <v>517</v>
      </c>
      <c r="D2652" s="7" t="s">
        <v>46</v>
      </c>
      <c r="E2652" s="13">
        <v>121.39450478553765</v>
      </c>
      <c r="F2652" s="12">
        <v>1.25</v>
      </c>
      <c r="G2652" s="13">
        <v>7.587156549096103</v>
      </c>
      <c r="H2652" s="11">
        <v>0</v>
      </c>
      <c r="I2652" s="11">
        <v>0</v>
      </c>
      <c r="J2652" s="11">
        <v>0</v>
      </c>
      <c r="K2652" s="12">
        <v>7.587156549096103</v>
      </c>
      <c r="L2652" s="13">
        <v>60.697252392768824</v>
      </c>
      <c r="M2652" s="11">
        <v>0</v>
      </c>
      <c r="N2652" s="11">
        <v>0</v>
      </c>
      <c r="O2652" s="11">
        <v>0</v>
      </c>
      <c r="P2652" s="12">
        <v>60.697252392768824</v>
      </c>
    </row>
    <row r="2653" spans="1:16" x14ac:dyDescent="0.35">
      <c r="A2653" s="13" t="s">
        <v>516</v>
      </c>
      <c r="B2653" s="11" t="s">
        <v>538</v>
      </c>
      <c r="C2653" s="11" t="s">
        <v>518</v>
      </c>
      <c r="D2653" s="7" t="s">
        <v>46</v>
      </c>
      <c r="E2653" s="13">
        <v>380.99449872970581</v>
      </c>
      <c r="F2653" s="12">
        <v>1.25</v>
      </c>
      <c r="G2653" s="13">
        <v>23.812156170606613</v>
      </c>
      <c r="H2653" s="11">
        <v>0</v>
      </c>
      <c r="I2653" s="11">
        <v>0</v>
      </c>
      <c r="J2653" s="11">
        <v>0</v>
      </c>
      <c r="K2653" s="12">
        <v>23.812156170606613</v>
      </c>
      <c r="L2653" s="13">
        <v>190.49724936485291</v>
      </c>
      <c r="M2653" s="11">
        <v>0</v>
      </c>
      <c r="N2653" s="11">
        <v>0</v>
      </c>
      <c r="O2653" s="11">
        <v>0</v>
      </c>
      <c r="P2653" s="12">
        <v>190.49724936485291</v>
      </c>
    </row>
    <row r="2654" spans="1:16" x14ac:dyDescent="0.35">
      <c r="A2654" s="13" t="s">
        <v>516</v>
      </c>
      <c r="B2654" s="11" t="s">
        <v>538</v>
      </c>
      <c r="C2654" s="11" t="s">
        <v>518</v>
      </c>
      <c r="D2654" s="7" t="s">
        <v>542</v>
      </c>
      <c r="E2654" s="13">
        <v>288.14579749107349</v>
      </c>
      <c r="F2654" s="12">
        <v>0</v>
      </c>
      <c r="G2654" s="13">
        <v>0</v>
      </c>
      <c r="H2654" s="11">
        <v>0</v>
      </c>
      <c r="I2654" s="11">
        <v>0</v>
      </c>
      <c r="J2654" s="11">
        <v>0</v>
      </c>
      <c r="K2654" s="12">
        <v>0</v>
      </c>
      <c r="L2654" s="13">
        <v>0</v>
      </c>
      <c r="M2654" s="11">
        <v>0</v>
      </c>
      <c r="N2654" s="11">
        <v>0</v>
      </c>
      <c r="O2654" s="11">
        <v>0</v>
      </c>
      <c r="P2654" s="12">
        <v>0</v>
      </c>
    </row>
    <row r="2655" spans="1:16" x14ac:dyDescent="0.35">
      <c r="A2655" s="13" t="s">
        <v>516</v>
      </c>
      <c r="B2655" s="11" t="s">
        <v>538</v>
      </c>
      <c r="C2655" s="11" t="s">
        <v>518</v>
      </c>
      <c r="D2655" s="7" t="s">
        <v>524</v>
      </c>
      <c r="E2655" s="13">
        <v>375.92725658416742</v>
      </c>
      <c r="F2655" s="12">
        <v>0</v>
      </c>
      <c r="G2655" s="13">
        <v>0</v>
      </c>
      <c r="H2655" s="11">
        <v>0</v>
      </c>
      <c r="I2655" s="11">
        <v>0</v>
      </c>
      <c r="J2655" s="11">
        <v>0</v>
      </c>
      <c r="K2655" s="12">
        <v>0</v>
      </c>
      <c r="L2655" s="13">
        <v>0</v>
      </c>
      <c r="M2655" s="11">
        <v>0</v>
      </c>
      <c r="N2655" s="11">
        <v>0</v>
      </c>
      <c r="O2655" s="11">
        <v>0</v>
      </c>
      <c r="P2655" s="12">
        <v>0</v>
      </c>
    </row>
    <row r="2656" spans="1:16" x14ac:dyDescent="0.35">
      <c r="A2656" s="13" t="s">
        <v>516</v>
      </c>
      <c r="B2656" s="11" t="s">
        <v>538</v>
      </c>
      <c r="C2656" s="11" t="s">
        <v>517</v>
      </c>
      <c r="D2656" s="7" t="s">
        <v>524</v>
      </c>
      <c r="E2656" s="13">
        <v>1037.312892913817</v>
      </c>
      <c r="F2656" s="12">
        <v>0</v>
      </c>
      <c r="G2656" s="13">
        <v>0</v>
      </c>
      <c r="H2656" s="11">
        <v>0</v>
      </c>
      <c r="I2656" s="11">
        <v>0</v>
      </c>
      <c r="J2656" s="11">
        <v>0</v>
      </c>
      <c r="K2656" s="12">
        <v>0</v>
      </c>
      <c r="L2656" s="13">
        <v>0</v>
      </c>
      <c r="M2656" s="11">
        <v>0</v>
      </c>
      <c r="N2656" s="11">
        <v>0</v>
      </c>
      <c r="O2656" s="11">
        <v>0</v>
      </c>
      <c r="P2656" s="12">
        <v>0</v>
      </c>
    </row>
    <row r="2657" spans="1:16" x14ac:dyDescent="0.35">
      <c r="A2657" s="13" t="s">
        <v>516</v>
      </c>
      <c r="B2657" s="11" t="s">
        <v>538</v>
      </c>
      <c r="C2657" s="11" t="s">
        <v>26</v>
      </c>
      <c r="D2657" s="7" t="s">
        <v>47</v>
      </c>
      <c r="E2657" s="13">
        <v>408.4106369018553</v>
      </c>
      <c r="F2657" s="12">
        <v>0</v>
      </c>
      <c r="G2657" s="13">
        <v>0</v>
      </c>
      <c r="H2657" s="11">
        <v>0</v>
      </c>
      <c r="I2657" s="11">
        <v>0</v>
      </c>
      <c r="J2657" s="11">
        <v>0</v>
      </c>
      <c r="K2657" s="12">
        <v>0</v>
      </c>
      <c r="L2657" s="13">
        <v>0</v>
      </c>
      <c r="M2657" s="11">
        <v>0</v>
      </c>
      <c r="N2657" s="11">
        <v>0</v>
      </c>
      <c r="O2657" s="11">
        <v>0</v>
      </c>
      <c r="P2657" s="12">
        <v>0</v>
      </c>
    </row>
    <row r="2658" spans="1:16" x14ac:dyDescent="0.35">
      <c r="A2658" s="13" t="s">
        <v>516</v>
      </c>
      <c r="B2658" s="11" t="s">
        <v>538</v>
      </c>
      <c r="C2658" s="11" t="s">
        <v>518</v>
      </c>
      <c r="D2658" s="7" t="s">
        <v>47</v>
      </c>
      <c r="E2658" s="13">
        <v>27429.676785290245</v>
      </c>
      <c r="F2658" s="12">
        <v>0</v>
      </c>
      <c r="G2658" s="13">
        <v>0</v>
      </c>
      <c r="H2658" s="11">
        <v>0</v>
      </c>
      <c r="I2658" s="11">
        <v>0</v>
      </c>
      <c r="J2658" s="11">
        <v>0</v>
      </c>
      <c r="K2658" s="12">
        <v>0</v>
      </c>
      <c r="L2658" s="13">
        <v>0</v>
      </c>
      <c r="M2658" s="11">
        <v>0</v>
      </c>
      <c r="N2658" s="11">
        <v>0</v>
      </c>
      <c r="O2658" s="11">
        <v>0</v>
      </c>
      <c r="P2658" s="12">
        <v>0</v>
      </c>
    </row>
    <row r="2659" spans="1:16" x14ac:dyDescent="0.35">
      <c r="A2659" s="13" t="s">
        <v>516</v>
      </c>
      <c r="B2659" s="11" t="s">
        <v>538</v>
      </c>
      <c r="C2659" s="11" t="s">
        <v>517</v>
      </c>
      <c r="D2659" s="7" t="s">
        <v>47</v>
      </c>
      <c r="E2659" s="13">
        <v>43797.37678480149</v>
      </c>
      <c r="F2659" s="12">
        <v>0</v>
      </c>
      <c r="G2659" s="13">
        <v>0</v>
      </c>
      <c r="H2659" s="11">
        <v>0</v>
      </c>
      <c r="I2659" s="11">
        <v>0</v>
      </c>
      <c r="J2659" s="11">
        <v>0</v>
      </c>
      <c r="K2659" s="12">
        <v>0</v>
      </c>
      <c r="L2659" s="13">
        <v>0</v>
      </c>
      <c r="M2659" s="11">
        <v>0</v>
      </c>
      <c r="N2659" s="11">
        <v>0</v>
      </c>
      <c r="O2659" s="11">
        <v>0</v>
      </c>
      <c r="P2659" s="12">
        <v>0</v>
      </c>
    </row>
    <row r="2660" spans="1:16" x14ac:dyDescent="0.35">
      <c r="A2660" s="13" t="s">
        <v>516</v>
      </c>
      <c r="B2660" s="11" t="s">
        <v>538</v>
      </c>
      <c r="C2660" s="11" t="s">
        <v>26</v>
      </c>
      <c r="D2660" s="7" t="s">
        <v>48</v>
      </c>
      <c r="E2660" s="13">
        <v>216.47821807861339</v>
      </c>
      <c r="F2660" s="12">
        <v>0</v>
      </c>
      <c r="G2660" s="13">
        <v>0</v>
      </c>
      <c r="H2660" s="11">
        <v>0</v>
      </c>
      <c r="I2660" s="11">
        <v>0</v>
      </c>
      <c r="J2660" s="11">
        <v>0</v>
      </c>
      <c r="K2660" s="12">
        <v>0</v>
      </c>
      <c r="L2660" s="13">
        <v>0</v>
      </c>
      <c r="M2660" s="11">
        <v>0</v>
      </c>
      <c r="N2660" s="11">
        <v>0</v>
      </c>
      <c r="O2660" s="11">
        <v>0</v>
      </c>
      <c r="P2660" s="12">
        <v>0</v>
      </c>
    </row>
    <row r="2661" spans="1:16" x14ac:dyDescent="0.35">
      <c r="A2661" s="13" t="s">
        <v>516</v>
      </c>
      <c r="B2661" s="11" t="s">
        <v>538</v>
      </c>
      <c r="C2661" s="11" t="s">
        <v>518</v>
      </c>
      <c r="D2661" s="7" t="s">
        <v>48</v>
      </c>
      <c r="E2661" s="13">
        <v>1872.9135453701026</v>
      </c>
      <c r="F2661" s="12">
        <v>0</v>
      </c>
      <c r="G2661" s="13">
        <v>0</v>
      </c>
      <c r="H2661" s="11">
        <v>0</v>
      </c>
      <c r="I2661" s="11">
        <v>0</v>
      </c>
      <c r="J2661" s="11">
        <v>0</v>
      </c>
      <c r="K2661" s="12">
        <v>0</v>
      </c>
      <c r="L2661" s="13">
        <v>0</v>
      </c>
      <c r="M2661" s="11">
        <v>0</v>
      </c>
      <c r="N2661" s="11">
        <v>0</v>
      </c>
      <c r="O2661" s="11">
        <v>0</v>
      </c>
      <c r="P2661" s="12">
        <v>0</v>
      </c>
    </row>
    <row r="2662" spans="1:16" x14ac:dyDescent="0.35">
      <c r="A2662" s="13" t="s">
        <v>516</v>
      </c>
      <c r="B2662" s="11" t="s">
        <v>538</v>
      </c>
      <c r="C2662" s="11" t="s">
        <v>517</v>
      </c>
      <c r="D2662" s="7" t="s">
        <v>48</v>
      </c>
      <c r="E2662" s="13">
        <v>3083.9260730743435</v>
      </c>
      <c r="F2662" s="12">
        <v>0</v>
      </c>
      <c r="G2662" s="13">
        <v>0</v>
      </c>
      <c r="H2662" s="11">
        <v>0</v>
      </c>
      <c r="I2662" s="11">
        <v>0</v>
      </c>
      <c r="J2662" s="11">
        <v>0</v>
      </c>
      <c r="K2662" s="12">
        <v>0</v>
      </c>
      <c r="L2662" s="13">
        <v>0</v>
      </c>
      <c r="M2662" s="11">
        <v>0</v>
      </c>
      <c r="N2662" s="11">
        <v>0</v>
      </c>
      <c r="O2662" s="11">
        <v>0</v>
      </c>
      <c r="P2662" s="12">
        <v>0</v>
      </c>
    </row>
    <row r="2663" spans="1:16" x14ac:dyDescent="0.35">
      <c r="A2663" s="13" t="s">
        <v>516</v>
      </c>
      <c r="B2663" s="11" t="s">
        <v>538</v>
      </c>
      <c r="C2663" s="11" t="s">
        <v>518</v>
      </c>
      <c r="D2663" s="7" t="s">
        <v>49</v>
      </c>
      <c r="E2663" s="13">
        <v>811.87833881378128</v>
      </c>
      <c r="F2663" s="12">
        <v>0</v>
      </c>
      <c r="G2663" s="13">
        <v>0</v>
      </c>
      <c r="H2663" s="11">
        <v>0</v>
      </c>
      <c r="I2663" s="11">
        <v>0</v>
      </c>
      <c r="J2663" s="11">
        <v>0</v>
      </c>
      <c r="K2663" s="12">
        <v>0</v>
      </c>
      <c r="L2663" s="13">
        <v>0</v>
      </c>
      <c r="M2663" s="11">
        <v>0</v>
      </c>
      <c r="N2663" s="11">
        <v>0</v>
      </c>
      <c r="O2663" s="11">
        <v>0</v>
      </c>
      <c r="P2663" s="12">
        <v>0</v>
      </c>
    </row>
    <row r="2664" spans="1:16" x14ac:dyDescent="0.35">
      <c r="A2664" s="13" t="s">
        <v>516</v>
      </c>
      <c r="B2664" s="11" t="s">
        <v>538</v>
      </c>
      <c r="C2664" s="11" t="s">
        <v>517</v>
      </c>
      <c r="D2664" s="7" t="s">
        <v>49</v>
      </c>
      <c r="E2664" s="13">
        <v>3570.9734153747559</v>
      </c>
      <c r="F2664" s="12">
        <v>0</v>
      </c>
      <c r="G2664" s="13">
        <v>0</v>
      </c>
      <c r="H2664" s="11">
        <v>0</v>
      </c>
      <c r="I2664" s="11">
        <v>0</v>
      </c>
      <c r="J2664" s="11">
        <v>0</v>
      </c>
      <c r="K2664" s="12">
        <v>0</v>
      </c>
      <c r="L2664" s="13">
        <v>0</v>
      </c>
      <c r="M2664" s="11">
        <v>0</v>
      </c>
      <c r="N2664" s="11">
        <v>0</v>
      </c>
      <c r="O2664" s="11">
        <v>0</v>
      </c>
      <c r="P2664" s="12">
        <v>0</v>
      </c>
    </row>
    <row r="2665" spans="1:16" x14ac:dyDescent="0.35">
      <c r="A2665" s="13" t="s">
        <v>516</v>
      </c>
      <c r="B2665" s="11" t="s">
        <v>538</v>
      </c>
      <c r="C2665" s="11" t="s">
        <v>26</v>
      </c>
      <c r="D2665" s="7" t="s">
        <v>50</v>
      </c>
      <c r="E2665" s="13">
        <v>98.032958984375</v>
      </c>
      <c r="F2665" s="12">
        <v>0.3</v>
      </c>
      <c r="G2665" s="13">
        <v>0</v>
      </c>
      <c r="H2665" s="11">
        <v>0</v>
      </c>
      <c r="I2665" s="11">
        <v>0</v>
      </c>
      <c r="J2665" s="11">
        <v>0.58819775390625006</v>
      </c>
      <c r="K2665" s="12">
        <v>0.58819775390625006</v>
      </c>
      <c r="L2665" s="13">
        <v>0</v>
      </c>
      <c r="M2665" s="11">
        <v>0</v>
      </c>
      <c r="N2665" s="11">
        <v>0</v>
      </c>
      <c r="O2665" s="11">
        <v>0</v>
      </c>
      <c r="P2665" s="12">
        <v>0</v>
      </c>
    </row>
    <row r="2666" spans="1:16" x14ac:dyDescent="0.35">
      <c r="A2666" s="13" t="s">
        <v>516</v>
      </c>
      <c r="B2666" s="11" t="s">
        <v>538</v>
      </c>
      <c r="C2666" s="11" t="s">
        <v>518</v>
      </c>
      <c r="D2666" s="7" t="s">
        <v>50</v>
      </c>
      <c r="E2666" s="13">
        <v>3954.9943380355844</v>
      </c>
      <c r="F2666" s="12">
        <v>0.3</v>
      </c>
      <c r="G2666" s="13">
        <v>0</v>
      </c>
      <c r="H2666" s="11">
        <v>0</v>
      </c>
      <c r="I2666" s="11">
        <v>0</v>
      </c>
      <c r="J2666" s="11">
        <v>23.729966028213507</v>
      </c>
      <c r="K2666" s="12">
        <v>23.729966028213507</v>
      </c>
      <c r="L2666" s="13">
        <v>0</v>
      </c>
      <c r="M2666" s="11">
        <v>0</v>
      </c>
      <c r="N2666" s="11">
        <v>0</v>
      </c>
      <c r="O2666" s="11">
        <v>0</v>
      </c>
      <c r="P2666" s="12">
        <v>0</v>
      </c>
    </row>
    <row r="2667" spans="1:16" x14ac:dyDescent="0.35">
      <c r="A2667" s="13" t="s">
        <v>516</v>
      </c>
      <c r="B2667" s="11" t="s">
        <v>538</v>
      </c>
      <c r="C2667" s="11" t="s">
        <v>517</v>
      </c>
      <c r="D2667" s="7" t="s">
        <v>50</v>
      </c>
      <c r="E2667" s="13">
        <v>4447.892275094986</v>
      </c>
      <c r="F2667" s="12">
        <v>0.3</v>
      </c>
      <c r="G2667" s="13">
        <v>0</v>
      </c>
      <c r="H2667" s="11">
        <v>0</v>
      </c>
      <c r="I2667" s="11">
        <v>0</v>
      </c>
      <c r="J2667" s="11">
        <v>26.687353650569918</v>
      </c>
      <c r="K2667" s="12">
        <v>26.687353650569918</v>
      </c>
      <c r="L2667" s="13">
        <v>0</v>
      </c>
      <c r="M2667" s="11">
        <v>0</v>
      </c>
      <c r="N2667" s="11">
        <v>0</v>
      </c>
      <c r="O2667" s="11">
        <v>0</v>
      </c>
      <c r="P2667" s="12">
        <v>0</v>
      </c>
    </row>
    <row r="2668" spans="1:16" x14ac:dyDescent="0.35">
      <c r="A2668" s="13" t="s">
        <v>516</v>
      </c>
      <c r="B2668" s="11" t="s">
        <v>538</v>
      </c>
      <c r="C2668" s="11" t="s">
        <v>518</v>
      </c>
      <c r="D2668" s="7" t="s">
        <v>165</v>
      </c>
      <c r="E2668" s="13">
        <v>1010.2766971588135</v>
      </c>
      <c r="F2668" s="12">
        <v>0.25</v>
      </c>
      <c r="G2668" s="13">
        <v>0</v>
      </c>
      <c r="H2668" s="11">
        <v>0</v>
      </c>
      <c r="I2668" s="11">
        <v>0</v>
      </c>
      <c r="J2668" s="11">
        <v>5.0513834857940676</v>
      </c>
      <c r="K2668" s="12">
        <v>5.0513834857940676</v>
      </c>
      <c r="L2668" s="13">
        <v>0</v>
      </c>
      <c r="M2668" s="11">
        <v>0</v>
      </c>
      <c r="N2668" s="11">
        <v>0</v>
      </c>
      <c r="O2668" s="11">
        <v>0</v>
      </c>
      <c r="P2668" s="12">
        <v>0</v>
      </c>
    </row>
    <row r="2669" spans="1:16" x14ac:dyDescent="0.35">
      <c r="A2669" s="13" t="s">
        <v>516</v>
      </c>
      <c r="B2669" s="11" t="s">
        <v>538</v>
      </c>
      <c r="C2669" s="11" t="s">
        <v>517</v>
      </c>
      <c r="D2669" s="7" t="s">
        <v>165</v>
      </c>
      <c r="E2669" s="13">
        <v>1109.1195878982539</v>
      </c>
      <c r="F2669" s="12">
        <v>0.25</v>
      </c>
      <c r="G2669" s="13">
        <v>0</v>
      </c>
      <c r="H2669" s="11">
        <v>0</v>
      </c>
      <c r="I2669" s="11">
        <v>0</v>
      </c>
      <c r="J2669" s="11">
        <v>5.5455979394912696</v>
      </c>
      <c r="K2669" s="12">
        <v>5.5455979394912696</v>
      </c>
      <c r="L2669" s="13">
        <v>0</v>
      </c>
      <c r="M2669" s="11">
        <v>0</v>
      </c>
      <c r="N2669" s="11">
        <v>0</v>
      </c>
      <c r="O2669" s="11">
        <v>0</v>
      </c>
      <c r="P2669" s="12">
        <v>0</v>
      </c>
    </row>
    <row r="2670" spans="1:16" x14ac:dyDescent="0.35">
      <c r="A2670" s="13" t="s">
        <v>516</v>
      </c>
      <c r="B2670" s="11" t="s">
        <v>538</v>
      </c>
      <c r="C2670" s="11" t="s">
        <v>518</v>
      </c>
      <c r="D2670" s="7" t="s">
        <v>174</v>
      </c>
      <c r="E2670" s="13">
        <v>213.17469632625568</v>
      </c>
      <c r="F2670" s="12">
        <v>4</v>
      </c>
      <c r="G2670" s="13">
        <v>21.317469632625571</v>
      </c>
      <c r="H2670" s="11">
        <v>21.317469632625571</v>
      </c>
      <c r="I2670" s="11">
        <v>21.317469632625571</v>
      </c>
      <c r="J2670" s="11">
        <v>21.317469632625571</v>
      </c>
      <c r="K2670" s="12">
        <v>85.269878530502282</v>
      </c>
      <c r="L2670" s="13">
        <v>0</v>
      </c>
      <c r="M2670" s="11">
        <v>0</v>
      </c>
      <c r="N2670" s="11">
        <v>0</v>
      </c>
      <c r="O2670" s="11">
        <v>0</v>
      </c>
      <c r="P2670" s="12">
        <v>0</v>
      </c>
    </row>
    <row r="2671" spans="1:16" x14ac:dyDescent="0.35">
      <c r="A2671" s="13" t="s">
        <v>516</v>
      </c>
      <c r="B2671" s="11" t="s">
        <v>538</v>
      </c>
      <c r="C2671" s="11" t="s">
        <v>518</v>
      </c>
      <c r="D2671" s="7" t="s">
        <v>84</v>
      </c>
      <c r="E2671" s="13">
        <v>7.1250910758972203</v>
      </c>
      <c r="F2671" s="12">
        <v>5</v>
      </c>
      <c r="G2671" s="13">
        <v>0</v>
      </c>
      <c r="H2671" s="11">
        <v>0</v>
      </c>
      <c r="I2671" s="11">
        <v>0</v>
      </c>
      <c r="J2671" s="11">
        <v>1.7812727689743051</v>
      </c>
      <c r="K2671" s="12">
        <v>1.7812727689743051</v>
      </c>
      <c r="L2671" s="13">
        <v>0</v>
      </c>
      <c r="M2671" s="11">
        <v>0</v>
      </c>
      <c r="N2671" s="11">
        <v>0</v>
      </c>
      <c r="O2671" s="11">
        <v>0.35625455379486104</v>
      </c>
      <c r="P2671" s="12">
        <v>0.35625455379486104</v>
      </c>
    </row>
    <row r="2672" spans="1:16" x14ac:dyDescent="0.35">
      <c r="A2672" s="13" t="s">
        <v>516</v>
      </c>
      <c r="B2672" s="11" t="s">
        <v>538</v>
      </c>
      <c r="C2672" s="11" t="s">
        <v>518</v>
      </c>
      <c r="D2672" s="7" t="s">
        <v>244</v>
      </c>
      <c r="E2672" s="13">
        <v>115.03184735774994</v>
      </c>
      <c r="F2672" s="12">
        <v>0</v>
      </c>
      <c r="G2672" s="13">
        <v>0</v>
      </c>
      <c r="H2672" s="11">
        <v>0</v>
      </c>
      <c r="I2672" s="11">
        <v>0</v>
      </c>
      <c r="J2672" s="11">
        <v>0</v>
      </c>
      <c r="K2672" s="12">
        <v>0</v>
      </c>
      <c r="L2672" s="13">
        <v>0</v>
      </c>
      <c r="M2672" s="11">
        <v>0</v>
      </c>
      <c r="N2672" s="11">
        <v>0</v>
      </c>
      <c r="O2672" s="11">
        <v>0</v>
      </c>
      <c r="P2672" s="12">
        <v>0</v>
      </c>
    </row>
    <row r="2673" spans="1:16" x14ac:dyDescent="0.35">
      <c r="A2673" s="13" t="s">
        <v>516</v>
      </c>
      <c r="B2673" s="11" t="s">
        <v>538</v>
      </c>
      <c r="C2673" s="11" t="s">
        <v>517</v>
      </c>
      <c r="D2673" s="7" t="s">
        <v>52</v>
      </c>
      <c r="E2673" s="13">
        <v>637.98335003852867</v>
      </c>
      <c r="F2673" s="12">
        <v>4.5</v>
      </c>
      <c r="G2673" s="13">
        <v>57.418501503467596</v>
      </c>
      <c r="H2673" s="11">
        <v>86.127752255201372</v>
      </c>
      <c r="I2673" s="11">
        <v>0</v>
      </c>
      <c r="J2673" s="11">
        <v>0</v>
      </c>
      <c r="K2673" s="12">
        <v>143.54625375866897</v>
      </c>
      <c r="L2673" s="13">
        <v>0</v>
      </c>
      <c r="M2673" s="11">
        <v>0</v>
      </c>
      <c r="N2673" s="11">
        <v>0</v>
      </c>
      <c r="O2673" s="11">
        <v>0</v>
      </c>
      <c r="P2673" s="12">
        <v>0</v>
      </c>
    </row>
    <row r="2674" spans="1:16" x14ac:dyDescent="0.35">
      <c r="A2674" s="13" t="s">
        <v>516</v>
      </c>
      <c r="B2674" s="11" t="s">
        <v>538</v>
      </c>
      <c r="C2674" s="11" t="s">
        <v>518</v>
      </c>
      <c r="D2674" s="7" t="s">
        <v>52</v>
      </c>
      <c r="E2674" s="13">
        <v>896.31195899844158</v>
      </c>
      <c r="F2674" s="12">
        <v>4.5</v>
      </c>
      <c r="G2674" s="13">
        <v>80.668076309859771</v>
      </c>
      <c r="H2674" s="11">
        <v>121.00211446478963</v>
      </c>
      <c r="I2674" s="11">
        <v>0</v>
      </c>
      <c r="J2674" s="11">
        <v>0</v>
      </c>
      <c r="K2674" s="12">
        <v>201.6701907746494</v>
      </c>
      <c r="L2674" s="13">
        <v>0</v>
      </c>
      <c r="M2674" s="11">
        <v>0</v>
      </c>
      <c r="N2674" s="11">
        <v>0</v>
      </c>
      <c r="O2674" s="11">
        <v>0</v>
      </c>
      <c r="P2674" s="12">
        <v>0</v>
      </c>
    </row>
    <row r="2675" spans="1:16" x14ac:dyDescent="0.35">
      <c r="A2675" s="13" t="s">
        <v>516</v>
      </c>
      <c r="B2675" s="11" t="s">
        <v>538</v>
      </c>
      <c r="C2675" s="11" t="s">
        <v>518</v>
      </c>
      <c r="D2675" s="7" t="s">
        <v>132</v>
      </c>
      <c r="E2675" s="13">
        <v>19.0096759796143</v>
      </c>
      <c r="F2675" s="12">
        <v>0</v>
      </c>
      <c r="G2675" s="13">
        <v>0</v>
      </c>
      <c r="H2675" s="11">
        <v>0</v>
      </c>
      <c r="I2675" s="11">
        <v>0</v>
      </c>
      <c r="J2675" s="11">
        <v>0</v>
      </c>
      <c r="K2675" s="12">
        <v>0</v>
      </c>
      <c r="L2675" s="13">
        <v>0</v>
      </c>
      <c r="M2675" s="11">
        <v>0</v>
      </c>
      <c r="N2675" s="11">
        <v>0</v>
      </c>
      <c r="O2675" s="11">
        <v>0</v>
      </c>
      <c r="P2675" s="12">
        <v>0</v>
      </c>
    </row>
    <row r="2676" spans="1:16" x14ac:dyDescent="0.35">
      <c r="A2676" s="13" t="s">
        <v>516</v>
      </c>
      <c r="B2676" s="11" t="s">
        <v>538</v>
      </c>
      <c r="C2676" s="11" t="s">
        <v>517</v>
      </c>
      <c r="D2676" s="7" t="s">
        <v>132</v>
      </c>
      <c r="E2676" s="13">
        <v>20.012999534606941</v>
      </c>
      <c r="F2676" s="12">
        <v>0</v>
      </c>
      <c r="G2676" s="13">
        <v>0</v>
      </c>
      <c r="H2676" s="11">
        <v>0</v>
      </c>
      <c r="I2676" s="11">
        <v>0</v>
      </c>
      <c r="J2676" s="11">
        <v>0</v>
      </c>
      <c r="K2676" s="12">
        <v>0</v>
      </c>
      <c r="L2676" s="13">
        <v>0</v>
      </c>
      <c r="M2676" s="11">
        <v>0</v>
      </c>
      <c r="N2676" s="11">
        <v>0</v>
      </c>
      <c r="O2676" s="11">
        <v>0</v>
      </c>
      <c r="P2676" s="12">
        <v>0</v>
      </c>
    </row>
    <row r="2677" spans="1:16" x14ac:dyDescent="0.35">
      <c r="A2677" s="13" t="s">
        <v>516</v>
      </c>
      <c r="B2677" s="11" t="s">
        <v>538</v>
      </c>
      <c r="C2677" s="11" t="s">
        <v>518</v>
      </c>
      <c r="D2677" s="7" t="s">
        <v>294</v>
      </c>
      <c r="E2677" s="13">
        <v>16.11936378479</v>
      </c>
      <c r="F2677" s="12">
        <v>0</v>
      </c>
      <c r="G2677" s="13">
        <v>0</v>
      </c>
      <c r="H2677" s="11">
        <v>0</v>
      </c>
      <c r="I2677" s="11">
        <v>0</v>
      </c>
      <c r="J2677" s="11">
        <v>0</v>
      </c>
      <c r="K2677" s="12">
        <v>0</v>
      </c>
      <c r="L2677" s="13">
        <v>0</v>
      </c>
      <c r="M2677" s="11">
        <v>0</v>
      </c>
      <c r="N2677" s="11">
        <v>0</v>
      </c>
      <c r="O2677" s="11">
        <v>0</v>
      </c>
      <c r="P2677" s="12">
        <v>0</v>
      </c>
    </row>
    <row r="2678" spans="1:16" x14ac:dyDescent="0.35">
      <c r="A2678" s="13" t="s">
        <v>516</v>
      </c>
      <c r="B2678" s="11" t="s">
        <v>538</v>
      </c>
      <c r="C2678" s="11" t="s">
        <v>518</v>
      </c>
      <c r="D2678" s="7" t="s">
        <v>108</v>
      </c>
      <c r="E2678" s="13">
        <v>87.409721374511633</v>
      </c>
      <c r="F2678" s="12">
        <v>4.5</v>
      </c>
      <c r="G2678" s="13">
        <v>7.8668749237060496</v>
      </c>
      <c r="H2678" s="11">
        <v>11.800312385559071</v>
      </c>
      <c r="I2678" s="11">
        <v>0</v>
      </c>
      <c r="J2678" s="11">
        <v>0</v>
      </c>
      <c r="K2678" s="12">
        <v>19.66718730926512</v>
      </c>
      <c r="L2678" s="13">
        <v>0</v>
      </c>
      <c r="M2678" s="11">
        <v>0</v>
      </c>
      <c r="N2678" s="11">
        <v>0</v>
      </c>
      <c r="O2678" s="11">
        <v>0</v>
      </c>
      <c r="P2678" s="12">
        <v>0</v>
      </c>
    </row>
    <row r="2679" spans="1:16" x14ac:dyDescent="0.35">
      <c r="A2679" s="13" t="s">
        <v>516</v>
      </c>
      <c r="B2679" s="11" t="s">
        <v>538</v>
      </c>
      <c r="C2679" s="11" t="s">
        <v>517</v>
      </c>
      <c r="D2679" s="7" t="s">
        <v>86</v>
      </c>
      <c r="E2679" s="13">
        <v>5.9155817031860396</v>
      </c>
      <c r="F2679" s="12">
        <v>0</v>
      </c>
      <c r="G2679" s="13">
        <v>0</v>
      </c>
      <c r="H2679" s="11">
        <v>0</v>
      </c>
      <c r="I2679" s="11">
        <v>0</v>
      </c>
      <c r="J2679" s="11">
        <v>0</v>
      </c>
      <c r="K2679" s="12">
        <v>0</v>
      </c>
      <c r="L2679" s="13">
        <v>0</v>
      </c>
      <c r="M2679" s="11">
        <v>0</v>
      </c>
      <c r="N2679" s="11">
        <v>0</v>
      </c>
      <c r="O2679" s="11">
        <v>0</v>
      </c>
      <c r="P2679" s="12">
        <v>0</v>
      </c>
    </row>
    <row r="2680" spans="1:16" x14ac:dyDescent="0.35">
      <c r="A2680" s="13" t="s">
        <v>516</v>
      </c>
      <c r="B2680" s="11" t="s">
        <v>538</v>
      </c>
      <c r="C2680" s="11" t="s">
        <v>518</v>
      </c>
      <c r="D2680" s="7" t="s">
        <v>86</v>
      </c>
      <c r="E2680" s="13">
        <v>643.12346434593223</v>
      </c>
      <c r="F2680" s="12">
        <v>0</v>
      </c>
      <c r="G2680" s="13">
        <v>0</v>
      </c>
      <c r="H2680" s="11">
        <v>0</v>
      </c>
      <c r="I2680" s="11">
        <v>0</v>
      </c>
      <c r="J2680" s="11">
        <v>0</v>
      </c>
      <c r="K2680" s="12">
        <v>0</v>
      </c>
      <c r="L2680" s="13">
        <v>0</v>
      </c>
      <c r="M2680" s="11">
        <v>0</v>
      </c>
      <c r="N2680" s="11">
        <v>0</v>
      </c>
      <c r="O2680" s="11">
        <v>0</v>
      </c>
      <c r="P2680" s="12">
        <v>0</v>
      </c>
    </row>
    <row r="2681" spans="1:16" x14ac:dyDescent="0.35">
      <c r="A2681" s="13" t="s">
        <v>516</v>
      </c>
      <c r="B2681" s="11" t="s">
        <v>538</v>
      </c>
      <c r="C2681" s="11" t="s">
        <v>518</v>
      </c>
      <c r="D2681" s="7" t="s">
        <v>133</v>
      </c>
      <c r="E2681" s="13">
        <v>9.9232093617320078</v>
      </c>
      <c r="F2681" s="12">
        <v>3</v>
      </c>
      <c r="G2681" s="13">
        <v>0.74424070212990068</v>
      </c>
      <c r="H2681" s="11">
        <v>0.74424070212990068</v>
      </c>
      <c r="I2681" s="11">
        <v>0.74424070212990068</v>
      </c>
      <c r="J2681" s="11">
        <v>0.74424070212990068</v>
      </c>
      <c r="K2681" s="12">
        <v>2.9769628085196027</v>
      </c>
      <c r="L2681" s="13">
        <v>0</v>
      </c>
      <c r="M2681" s="11">
        <v>0</v>
      </c>
      <c r="N2681" s="11">
        <v>0</v>
      </c>
      <c r="O2681" s="11">
        <v>0</v>
      </c>
      <c r="P2681" s="12">
        <v>0</v>
      </c>
    </row>
    <row r="2682" spans="1:16" x14ac:dyDescent="0.35">
      <c r="A2682" s="13" t="s">
        <v>516</v>
      </c>
      <c r="B2682" s="11" t="s">
        <v>538</v>
      </c>
      <c r="C2682" s="11" t="s">
        <v>518</v>
      </c>
      <c r="D2682" s="7" t="s">
        <v>87</v>
      </c>
      <c r="E2682" s="13">
        <v>16.776744961738579</v>
      </c>
      <c r="F2682" s="12">
        <v>3</v>
      </c>
      <c r="G2682" s="13">
        <v>1.2582558721303936</v>
      </c>
      <c r="H2682" s="11">
        <v>1.2582558721303936</v>
      </c>
      <c r="I2682" s="11">
        <v>1.2582558721303936</v>
      </c>
      <c r="J2682" s="11">
        <v>1.2582558721303936</v>
      </c>
      <c r="K2682" s="12">
        <v>5.0330234885215743</v>
      </c>
      <c r="L2682" s="13">
        <v>0</v>
      </c>
      <c r="M2682" s="11">
        <v>0</v>
      </c>
      <c r="N2682" s="11">
        <v>0</v>
      </c>
      <c r="O2682" s="11">
        <v>0</v>
      </c>
      <c r="P2682" s="12">
        <v>0</v>
      </c>
    </row>
    <row r="2683" spans="1:16" x14ac:dyDescent="0.35">
      <c r="A2683" s="13" t="s">
        <v>516</v>
      </c>
      <c r="B2683" s="11" t="s">
        <v>538</v>
      </c>
      <c r="C2683" s="11" t="s">
        <v>517</v>
      </c>
      <c r="D2683" s="7" t="s">
        <v>88</v>
      </c>
      <c r="E2683" s="13">
        <v>47.887138068675952</v>
      </c>
      <c r="F2683" s="12">
        <v>6</v>
      </c>
      <c r="G2683" s="13">
        <v>7.1830707103013935</v>
      </c>
      <c r="H2683" s="11">
        <v>7.1830707103013935</v>
      </c>
      <c r="I2683" s="11">
        <v>7.1830707103013935</v>
      </c>
      <c r="J2683" s="11">
        <v>7.1830707103013935</v>
      </c>
      <c r="K2683" s="12">
        <v>28.732282841205574</v>
      </c>
      <c r="L2683" s="13">
        <v>0</v>
      </c>
      <c r="M2683" s="11">
        <v>0</v>
      </c>
      <c r="N2683" s="11">
        <v>0</v>
      </c>
      <c r="O2683" s="11">
        <v>0</v>
      </c>
      <c r="P2683" s="12">
        <v>0</v>
      </c>
    </row>
    <row r="2684" spans="1:16" x14ac:dyDescent="0.35">
      <c r="A2684" s="13" t="s">
        <v>516</v>
      </c>
      <c r="B2684" s="11" t="s">
        <v>538</v>
      </c>
      <c r="C2684" s="11" t="s">
        <v>518</v>
      </c>
      <c r="D2684" s="7" t="s">
        <v>88</v>
      </c>
      <c r="E2684" s="13">
        <v>157.21262425184247</v>
      </c>
      <c r="F2684" s="12">
        <v>6</v>
      </c>
      <c r="G2684" s="13">
        <v>23.581893637776375</v>
      </c>
      <c r="H2684" s="11">
        <v>23.581893637776375</v>
      </c>
      <c r="I2684" s="11">
        <v>23.581893637776375</v>
      </c>
      <c r="J2684" s="11">
        <v>23.581893637776375</v>
      </c>
      <c r="K2684" s="12">
        <v>94.327574551105499</v>
      </c>
      <c r="L2684" s="13">
        <v>0</v>
      </c>
      <c r="M2684" s="11">
        <v>0</v>
      </c>
      <c r="N2684" s="11">
        <v>0</v>
      </c>
      <c r="O2684" s="11">
        <v>0</v>
      </c>
      <c r="P2684" s="12">
        <v>0</v>
      </c>
    </row>
    <row r="2685" spans="1:16" x14ac:dyDescent="0.35">
      <c r="A2685" s="13" t="s">
        <v>516</v>
      </c>
      <c r="B2685" s="11" t="s">
        <v>538</v>
      </c>
      <c r="C2685" s="11" t="s">
        <v>26</v>
      </c>
      <c r="D2685" s="7" t="s">
        <v>53</v>
      </c>
      <c r="E2685" s="13">
        <v>145.95799255371099</v>
      </c>
      <c r="F2685" s="12">
        <v>3</v>
      </c>
      <c r="G2685" s="13">
        <v>10.946849441528327</v>
      </c>
      <c r="H2685" s="11">
        <v>10.946849441528327</v>
      </c>
      <c r="I2685" s="11">
        <v>10.946849441528327</v>
      </c>
      <c r="J2685" s="11">
        <v>10.946849441528327</v>
      </c>
      <c r="K2685" s="12">
        <v>43.787397766113308</v>
      </c>
      <c r="L2685" s="13">
        <v>0</v>
      </c>
      <c r="M2685" s="11">
        <v>0</v>
      </c>
      <c r="N2685" s="11">
        <v>0</v>
      </c>
      <c r="O2685" s="11">
        <v>0</v>
      </c>
      <c r="P2685" s="12">
        <v>0</v>
      </c>
    </row>
    <row r="2686" spans="1:16" x14ac:dyDescent="0.35">
      <c r="A2686" s="13" t="s">
        <v>516</v>
      </c>
      <c r="B2686" s="11" t="s">
        <v>538</v>
      </c>
      <c r="C2686" s="11" t="s">
        <v>517</v>
      </c>
      <c r="D2686" s="7" t="s">
        <v>53</v>
      </c>
      <c r="E2686" s="13">
        <v>1226.9165534973156</v>
      </c>
      <c r="F2686" s="12">
        <v>3</v>
      </c>
      <c r="G2686" s="13">
        <v>92.018741512298689</v>
      </c>
      <c r="H2686" s="11">
        <v>92.018741512298689</v>
      </c>
      <c r="I2686" s="11">
        <v>92.018741512298689</v>
      </c>
      <c r="J2686" s="11">
        <v>92.018741512298689</v>
      </c>
      <c r="K2686" s="12">
        <v>368.07496604919476</v>
      </c>
      <c r="L2686" s="13">
        <v>0</v>
      </c>
      <c r="M2686" s="11">
        <v>0</v>
      </c>
      <c r="N2686" s="11">
        <v>0</v>
      </c>
      <c r="O2686" s="11">
        <v>0</v>
      </c>
      <c r="P2686" s="12">
        <v>0</v>
      </c>
    </row>
    <row r="2687" spans="1:16" x14ac:dyDescent="0.35">
      <c r="A2687" s="13" t="s">
        <v>516</v>
      </c>
      <c r="B2687" s="11" t="s">
        <v>538</v>
      </c>
      <c r="C2687" s="11" t="s">
        <v>518</v>
      </c>
      <c r="D2687" s="7" t="s">
        <v>53</v>
      </c>
      <c r="E2687" s="13">
        <v>1722.9886274933815</v>
      </c>
      <c r="F2687" s="12">
        <v>3</v>
      </c>
      <c r="G2687" s="13">
        <v>129.22414706200362</v>
      </c>
      <c r="H2687" s="11">
        <v>129.22414706200362</v>
      </c>
      <c r="I2687" s="11">
        <v>129.22414706200362</v>
      </c>
      <c r="J2687" s="11">
        <v>129.22414706200362</v>
      </c>
      <c r="K2687" s="12">
        <v>516.8965882480145</v>
      </c>
      <c r="L2687" s="13">
        <v>0</v>
      </c>
      <c r="M2687" s="11">
        <v>0</v>
      </c>
      <c r="N2687" s="11">
        <v>0</v>
      </c>
      <c r="O2687" s="11">
        <v>0</v>
      </c>
      <c r="P2687" s="12">
        <v>0</v>
      </c>
    </row>
    <row r="2688" spans="1:16" x14ac:dyDescent="0.35">
      <c r="A2688" s="13" t="s">
        <v>516</v>
      </c>
      <c r="B2688" s="11" t="s">
        <v>538</v>
      </c>
      <c r="C2688" s="11" t="s">
        <v>518</v>
      </c>
      <c r="D2688" s="7" t="s">
        <v>458</v>
      </c>
      <c r="E2688" s="13">
        <v>168.39886951446539</v>
      </c>
      <c r="F2688" s="12">
        <v>0</v>
      </c>
      <c r="G2688" s="13">
        <v>0</v>
      </c>
      <c r="H2688" s="11">
        <v>0</v>
      </c>
      <c r="I2688" s="11">
        <v>0</v>
      </c>
      <c r="J2688" s="11">
        <v>0</v>
      </c>
      <c r="K2688" s="12">
        <v>0</v>
      </c>
      <c r="L2688" s="13">
        <v>0</v>
      </c>
      <c r="M2688" s="11">
        <v>0</v>
      </c>
      <c r="N2688" s="11">
        <v>0</v>
      </c>
      <c r="O2688" s="11">
        <v>0</v>
      </c>
      <c r="P2688" s="12">
        <v>0</v>
      </c>
    </row>
    <row r="2689" spans="1:16" x14ac:dyDescent="0.35">
      <c r="A2689" s="13" t="s">
        <v>516</v>
      </c>
      <c r="B2689" s="11" t="s">
        <v>538</v>
      </c>
      <c r="C2689" s="11" t="s">
        <v>518</v>
      </c>
      <c r="D2689" s="7" t="s">
        <v>54</v>
      </c>
      <c r="E2689" s="13">
        <v>1499.9614791870115</v>
      </c>
      <c r="F2689" s="12">
        <v>0.6</v>
      </c>
      <c r="G2689" s="13">
        <v>0</v>
      </c>
      <c r="H2689" s="11">
        <v>0</v>
      </c>
      <c r="I2689" s="11">
        <v>0</v>
      </c>
      <c r="J2689" s="11">
        <v>0</v>
      </c>
      <c r="K2689" s="12">
        <v>0</v>
      </c>
      <c r="L2689" s="13">
        <v>0</v>
      </c>
      <c r="M2689" s="11">
        <v>0</v>
      </c>
      <c r="N2689" s="11">
        <v>0</v>
      </c>
      <c r="O2689" s="11">
        <v>0</v>
      </c>
      <c r="P2689" s="12">
        <v>0</v>
      </c>
    </row>
    <row r="2690" spans="1:16" x14ac:dyDescent="0.35">
      <c r="A2690" s="13" t="s">
        <v>516</v>
      </c>
      <c r="B2690" s="11" t="s">
        <v>538</v>
      </c>
      <c r="C2690" s="11" t="s">
        <v>26</v>
      </c>
      <c r="D2690" s="7" t="s">
        <v>246</v>
      </c>
      <c r="E2690" s="13">
        <v>133.65464782714801</v>
      </c>
      <c r="F2690" s="12">
        <v>0</v>
      </c>
      <c r="G2690" s="13">
        <v>0</v>
      </c>
      <c r="H2690" s="11">
        <v>0</v>
      </c>
      <c r="I2690" s="11">
        <v>0</v>
      </c>
      <c r="J2690" s="11">
        <v>0</v>
      </c>
      <c r="K2690" s="12">
        <v>0</v>
      </c>
      <c r="L2690" s="13">
        <v>0</v>
      </c>
      <c r="M2690" s="11">
        <v>0</v>
      </c>
      <c r="N2690" s="11">
        <v>0</v>
      </c>
      <c r="O2690" s="11">
        <v>0</v>
      </c>
      <c r="P2690" s="12">
        <v>0</v>
      </c>
    </row>
    <row r="2691" spans="1:16" x14ac:dyDescent="0.35">
      <c r="A2691" s="13" t="s">
        <v>516</v>
      </c>
      <c r="B2691" s="11" t="s">
        <v>538</v>
      </c>
      <c r="C2691" s="11" t="s">
        <v>518</v>
      </c>
      <c r="D2691" s="7" t="s">
        <v>246</v>
      </c>
      <c r="E2691" s="13">
        <v>375.83435058593801</v>
      </c>
      <c r="F2691" s="12">
        <v>0</v>
      </c>
      <c r="G2691" s="13">
        <v>0</v>
      </c>
      <c r="H2691" s="11">
        <v>0</v>
      </c>
      <c r="I2691" s="11">
        <v>0</v>
      </c>
      <c r="J2691" s="11">
        <v>0</v>
      </c>
      <c r="K2691" s="12">
        <v>0</v>
      </c>
      <c r="L2691" s="13">
        <v>0</v>
      </c>
      <c r="M2691" s="11">
        <v>0</v>
      </c>
      <c r="N2691" s="11">
        <v>0</v>
      </c>
      <c r="O2691" s="11">
        <v>0</v>
      </c>
      <c r="P2691" s="12">
        <v>0</v>
      </c>
    </row>
    <row r="2692" spans="1:16" x14ac:dyDescent="0.35">
      <c r="A2692" s="13" t="s">
        <v>516</v>
      </c>
      <c r="B2692" s="11" t="s">
        <v>538</v>
      </c>
      <c r="C2692" s="11" t="s">
        <v>517</v>
      </c>
      <c r="D2692" s="7" t="s">
        <v>246</v>
      </c>
      <c r="E2692" s="13">
        <v>1283.8327331542982</v>
      </c>
      <c r="F2692" s="12">
        <v>0</v>
      </c>
      <c r="G2692" s="13">
        <v>0</v>
      </c>
      <c r="H2692" s="11">
        <v>0</v>
      </c>
      <c r="I2692" s="11">
        <v>0</v>
      </c>
      <c r="J2692" s="11">
        <v>0</v>
      </c>
      <c r="K2692" s="12">
        <v>0</v>
      </c>
      <c r="L2692" s="13">
        <v>0</v>
      </c>
      <c r="M2692" s="11">
        <v>0</v>
      </c>
      <c r="N2692" s="11">
        <v>0</v>
      </c>
      <c r="O2692" s="11">
        <v>0</v>
      </c>
      <c r="P2692" s="12">
        <v>0</v>
      </c>
    </row>
    <row r="2693" spans="1:16" x14ac:dyDescent="0.35">
      <c r="A2693" s="13" t="s">
        <v>516</v>
      </c>
      <c r="B2693" s="11" t="s">
        <v>538</v>
      </c>
      <c r="C2693" s="11" t="s">
        <v>517</v>
      </c>
      <c r="D2693" s="7" t="s">
        <v>56</v>
      </c>
      <c r="E2693" s="13">
        <v>221.84786224365232</v>
      </c>
      <c r="F2693" s="12">
        <v>6</v>
      </c>
      <c r="G2693" s="13">
        <v>0</v>
      </c>
      <c r="H2693" s="11">
        <v>133.10871734619141</v>
      </c>
      <c r="I2693" s="11">
        <v>0</v>
      </c>
      <c r="J2693" s="11">
        <v>0</v>
      </c>
      <c r="K2693" s="12">
        <v>133.10871734619141</v>
      </c>
      <c r="L2693" s="13">
        <v>0</v>
      </c>
      <c r="M2693" s="11">
        <v>13.310871734619138</v>
      </c>
      <c r="N2693" s="11">
        <v>0</v>
      </c>
      <c r="O2693" s="11">
        <v>0</v>
      </c>
      <c r="P2693" s="12">
        <v>13.310871734619138</v>
      </c>
    </row>
    <row r="2694" spans="1:16" x14ac:dyDescent="0.35">
      <c r="A2694" s="13" t="s">
        <v>516</v>
      </c>
      <c r="B2694" s="11" t="s">
        <v>538</v>
      </c>
      <c r="C2694" s="11" t="s">
        <v>518</v>
      </c>
      <c r="D2694" s="7" t="s">
        <v>56</v>
      </c>
      <c r="E2694" s="13">
        <v>420.77929401397751</v>
      </c>
      <c r="F2694" s="12">
        <v>6</v>
      </c>
      <c r="G2694" s="13">
        <v>0</v>
      </c>
      <c r="H2694" s="11">
        <v>252.46757640838655</v>
      </c>
      <c r="I2694" s="11">
        <v>0</v>
      </c>
      <c r="J2694" s="11">
        <v>0</v>
      </c>
      <c r="K2694" s="12">
        <v>252.46757640838655</v>
      </c>
      <c r="L2694" s="13">
        <v>0</v>
      </c>
      <c r="M2694" s="11">
        <v>25.246757640838648</v>
      </c>
      <c r="N2694" s="11">
        <v>0</v>
      </c>
      <c r="O2694" s="11">
        <v>0</v>
      </c>
      <c r="P2694" s="12">
        <v>25.246757640838648</v>
      </c>
    </row>
    <row r="2695" spans="1:16" x14ac:dyDescent="0.35">
      <c r="A2695" s="13" t="s">
        <v>516</v>
      </c>
      <c r="B2695" s="11" t="s">
        <v>538</v>
      </c>
      <c r="C2695" s="11" t="s">
        <v>518</v>
      </c>
      <c r="D2695" s="7" t="s">
        <v>185</v>
      </c>
      <c r="E2695" s="13">
        <v>2.3354333639144951</v>
      </c>
      <c r="F2695" s="12">
        <v>3</v>
      </c>
      <c r="G2695" s="13">
        <v>0</v>
      </c>
      <c r="H2695" s="11">
        <v>0.70063000917434859</v>
      </c>
      <c r="I2695" s="11">
        <v>0</v>
      </c>
      <c r="J2695" s="11">
        <v>0</v>
      </c>
      <c r="K2695" s="12">
        <v>0.70063000917434859</v>
      </c>
      <c r="L2695" s="13">
        <v>0</v>
      </c>
      <c r="M2695" s="11">
        <v>7.0063000917434851E-2</v>
      </c>
      <c r="N2695" s="11">
        <v>0</v>
      </c>
      <c r="O2695" s="11">
        <v>0</v>
      </c>
      <c r="P2695" s="12">
        <v>7.0063000917434851E-2</v>
      </c>
    </row>
    <row r="2696" spans="1:16" x14ac:dyDescent="0.35">
      <c r="A2696" s="13" t="s">
        <v>516</v>
      </c>
      <c r="B2696" s="11" t="s">
        <v>538</v>
      </c>
      <c r="C2696" s="11" t="s">
        <v>518</v>
      </c>
      <c r="D2696" s="7" t="s">
        <v>201</v>
      </c>
      <c r="E2696" s="13">
        <v>444.889892578125</v>
      </c>
      <c r="F2696" s="12">
        <v>3</v>
      </c>
      <c r="G2696" s="13">
        <v>0</v>
      </c>
      <c r="H2696" s="11">
        <v>133.46696777343752</v>
      </c>
      <c r="I2696" s="11">
        <v>0</v>
      </c>
      <c r="J2696" s="11">
        <v>0</v>
      </c>
      <c r="K2696" s="12">
        <v>133.46696777343752</v>
      </c>
      <c r="L2696" s="13">
        <v>0</v>
      </c>
      <c r="M2696" s="11">
        <v>13.34669677734375</v>
      </c>
      <c r="N2696" s="11">
        <v>0</v>
      </c>
      <c r="O2696" s="11">
        <v>0</v>
      </c>
      <c r="P2696" s="12">
        <v>13.34669677734375</v>
      </c>
    </row>
    <row r="2697" spans="1:16" x14ac:dyDescent="0.35">
      <c r="A2697" s="13" t="s">
        <v>516</v>
      </c>
      <c r="B2697" s="11" t="s">
        <v>538</v>
      </c>
      <c r="C2697" s="11" t="s">
        <v>517</v>
      </c>
      <c r="D2697" s="7" t="s">
        <v>57</v>
      </c>
      <c r="E2697" s="13">
        <v>170.22249007225037</v>
      </c>
      <c r="F2697" s="12">
        <v>0</v>
      </c>
      <c r="G2697" s="13">
        <v>0</v>
      </c>
      <c r="H2697" s="11">
        <v>0</v>
      </c>
      <c r="I2697" s="11">
        <v>0</v>
      </c>
      <c r="J2697" s="11">
        <v>0</v>
      </c>
      <c r="K2697" s="12">
        <v>0</v>
      </c>
      <c r="L2697" s="13">
        <v>0</v>
      </c>
      <c r="M2697" s="11">
        <v>0</v>
      </c>
      <c r="N2697" s="11">
        <v>0</v>
      </c>
      <c r="O2697" s="11">
        <v>0</v>
      </c>
      <c r="P2697" s="12">
        <v>0</v>
      </c>
    </row>
    <row r="2698" spans="1:16" x14ac:dyDescent="0.35">
      <c r="A2698" s="13" t="s">
        <v>516</v>
      </c>
      <c r="B2698" s="11" t="s">
        <v>538</v>
      </c>
      <c r="C2698" s="11" t="s">
        <v>518</v>
      </c>
      <c r="D2698" s="7" t="s">
        <v>57</v>
      </c>
      <c r="E2698" s="13">
        <v>1584.9741928726439</v>
      </c>
      <c r="F2698" s="12">
        <v>0</v>
      </c>
      <c r="G2698" s="13">
        <v>0</v>
      </c>
      <c r="H2698" s="11">
        <v>0</v>
      </c>
      <c r="I2698" s="11">
        <v>0</v>
      </c>
      <c r="J2698" s="11">
        <v>0</v>
      </c>
      <c r="K2698" s="12">
        <v>0</v>
      </c>
      <c r="L2698" s="13">
        <v>0</v>
      </c>
      <c r="M2698" s="11">
        <v>0</v>
      </c>
      <c r="N2698" s="11">
        <v>0</v>
      </c>
      <c r="O2698" s="11">
        <v>0</v>
      </c>
      <c r="P2698" s="12">
        <v>0</v>
      </c>
    </row>
    <row r="2699" spans="1:16" x14ac:dyDescent="0.35">
      <c r="A2699" s="13" t="s">
        <v>516</v>
      </c>
      <c r="B2699" s="11" t="s">
        <v>538</v>
      </c>
      <c r="C2699" s="11" t="s">
        <v>517</v>
      </c>
      <c r="D2699" s="7" t="s">
        <v>109</v>
      </c>
      <c r="E2699" s="13">
        <v>16.666975021362301</v>
      </c>
      <c r="F2699" s="12">
        <v>3</v>
      </c>
      <c r="G2699" s="13">
        <v>1.6000296020507809</v>
      </c>
      <c r="H2699" s="11">
        <v>2.4000444030761718</v>
      </c>
      <c r="I2699" s="11">
        <v>0</v>
      </c>
      <c r="J2699" s="11">
        <v>0</v>
      </c>
      <c r="K2699" s="12">
        <v>4.0000740051269528</v>
      </c>
      <c r="L2699" s="13">
        <v>0</v>
      </c>
      <c r="M2699" s="11">
        <v>0</v>
      </c>
      <c r="N2699" s="11">
        <v>0</v>
      </c>
      <c r="O2699" s="11">
        <v>0</v>
      </c>
      <c r="P2699" s="12">
        <v>0</v>
      </c>
    </row>
    <row r="2700" spans="1:16" x14ac:dyDescent="0.35">
      <c r="A2700" s="13" t="s">
        <v>516</v>
      </c>
      <c r="B2700" s="11" t="s">
        <v>538</v>
      </c>
      <c r="C2700" s="11" t="s">
        <v>26</v>
      </c>
      <c r="D2700" s="7" t="s">
        <v>89</v>
      </c>
      <c r="E2700" s="13">
        <v>28.289470672607401</v>
      </c>
      <c r="F2700" s="12">
        <v>5</v>
      </c>
      <c r="G2700" s="13">
        <v>2.8289470672607404</v>
      </c>
      <c r="H2700" s="11">
        <v>4.2434206008911097</v>
      </c>
      <c r="I2700" s="11">
        <v>0</v>
      </c>
      <c r="J2700" s="11">
        <v>0</v>
      </c>
      <c r="K2700" s="12">
        <v>7.0723676681518501</v>
      </c>
      <c r="L2700" s="13">
        <v>0</v>
      </c>
      <c r="M2700" s="11">
        <v>0</v>
      </c>
      <c r="N2700" s="11">
        <v>0</v>
      </c>
      <c r="O2700" s="11">
        <v>0</v>
      </c>
      <c r="P2700" s="12">
        <v>0</v>
      </c>
    </row>
    <row r="2701" spans="1:16" x14ac:dyDescent="0.35">
      <c r="A2701" s="13" t="s">
        <v>516</v>
      </c>
      <c r="B2701" s="11" t="s">
        <v>538</v>
      </c>
      <c r="C2701" s="11" t="s">
        <v>517</v>
      </c>
      <c r="D2701" s="7" t="s">
        <v>89</v>
      </c>
      <c r="E2701" s="13">
        <v>551.2359447479248</v>
      </c>
      <c r="F2701" s="12">
        <v>5</v>
      </c>
      <c r="G2701" s="13">
        <v>55.12359447479249</v>
      </c>
      <c r="H2701" s="11">
        <v>82.685391712188718</v>
      </c>
      <c r="I2701" s="11">
        <v>0</v>
      </c>
      <c r="J2701" s="11">
        <v>0</v>
      </c>
      <c r="K2701" s="12">
        <v>137.8089861869812</v>
      </c>
      <c r="L2701" s="13">
        <v>0</v>
      </c>
      <c r="M2701" s="11">
        <v>0</v>
      </c>
      <c r="N2701" s="11">
        <v>0</v>
      </c>
      <c r="O2701" s="11">
        <v>0</v>
      </c>
      <c r="P2701" s="12">
        <v>0</v>
      </c>
    </row>
    <row r="2702" spans="1:16" x14ac:dyDescent="0.35">
      <c r="A2702" s="13" t="s">
        <v>516</v>
      </c>
      <c r="B2702" s="11" t="s">
        <v>538</v>
      </c>
      <c r="C2702" s="11" t="s">
        <v>518</v>
      </c>
      <c r="D2702" s="7" t="s">
        <v>89</v>
      </c>
      <c r="E2702" s="13">
        <v>1271.3597416877742</v>
      </c>
      <c r="F2702" s="12">
        <v>5</v>
      </c>
      <c r="G2702" s="13">
        <v>127.13597416877745</v>
      </c>
      <c r="H2702" s="11">
        <v>190.70396125316611</v>
      </c>
      <c r="I2702" s="11">
        <v>0</v>
      </c>
      <c r="J2702" s="11">
        <v>0</v>
      </c>
      <c r="K2702" s="12">
        <v>317.83993542194355</v>
      </c>
      <c r="L2702" s="13">
        <v>0</v>
      </c>
      <c r="M2702" s="11">
        <v>0</v>
      </c>
      <c r="N2702" s="11">
        <v>0</v>
      </c>
      <c r="O2702" s="11">
        <v>0</v>
      </c>
      <c r="P2702" s="12">
        <v>0</v>
      </c>
    </row>
    <row r="2703" spans="1:16" x14ac:dyDescent="0.35">
      <c r="A2703" s="13" t="s">
        <v>516</v>
      </c>
      <c r="B2703" s="11" t="s">
        <v>538</v>
      </c>
      <c r="C2703" s="11" t="s">
        <v>517</v>
      </c>
      <c r="D2703" s="7" t="s">
        <v>90</v>
      </c>
      <c r="E2703" s="13">
        <v>20.301010131835898</v>
      </c>
      <c r="F2703" s="12">
        <v>1.25</v>
      </c>
      <c r="G2703" s="13">
        <v>0</v>
      </c>
      <c r="H2703" s="11">
        <v>0</v>
      </c>
      <c r="I2703" s="11">
        <v>0</v>
      </c>
      <c r="J2703" s="11">
        <v>1.2688131332397437</v>
      </c>
      <c r="K2703" s="12">
        <v>1.2688131332397437</v>
      </c>
      <c r="L2703" s="13">
        <v>0</v>
      </c>
      <c r="M2703" s="11">
        <v>0</v>
      </c>
      <c r="N2703" s="11">
        <v>0</v>
      </c>
      <c r="O2703" s="11">
        <v>0.76128787994384617</v>
      </c>
      <c r="P2703" s="12">
        <v>0.76128787994384617</v>
      </c>
    </row>
    <row r="2704" spans="1:16" x14ac:dyDescent="0.35">
      <c r="A2704" s="13" t="s">
        <v>516</v>
      </c>
      <c r="B2704" s="11" t="s">
        <v>538</v>
      </c>
      <c r="C2704" s="11" t="s">
        <v>518</v>
      </c>
      <c r="D2704" s="7" t="s">
        <v>118</v>
      </c>
      <c r="E2704" s="13">
        <v>3.1088998317718501</v>
      </c>
      <c r="F2704" s="12">
        <v>4</v>
      </c>
      <c r="G2704" s="13">
        <v>0.39793917846679683</v>
      </c>
      <c r="H2704" s="11">
        <v>0.59690876770019519</v>
      </c>
      <c r="I2704" s="11">
        <v>0</v>
      </c>
      <c r="J2704" s="11">
        <v>0</v>
      </c>
      <c r="K2704" s="12">
        <v>0.99484794616699201</v>
      </c>
      <c r="L2704" s="13">
        <v>0</v>
      </c>
      <c r="M2704" s="11">
        <v>0</v>
      </c>
      <c r="N2704" s="11">
        <v>0</v>
      </c>
      <c r="O2704" s="11">
        <v>0</v>
      </c>
      <c r="P2704" s="12">
        <v>0</v>
      </c>
    </row>
    <row r="2705" spans="1:16" x14ac:dyDescent="0.35">
      <c r="A2705" s="13" t="s">
        <v>516</v>
      </c>
      <c r="B2705" s="11" t="s">
        <v>538</v>
      </c>
      <c r="C2705" s="11" t="s">
        <v>517</v>
      </c>
      <c r="D2705" s="7" t="s">
        <v>118</v>
      </c>
      <c r="E2705" s="13">
        <v>49.733773946762092</v>
      </c>
      <c r="F2705" s="12">
        <v>4</v>
      </c>
      <c r="G2705" s="13">
        <v>6.3659230651855481</v>
      </c>
      <c r="H2705" s="11">
        <v>9.5488845977783221</v>
      </c>
      <c r="I2705" s="11">
        <v>0</v>
      </c>
      <c r="J2705" s="11">
        <v>0</v>
      </c>
      <c r="K2705" s="12">
        <v>15.91480766296387</v>
      </c>
      <c r="L2705" s="13">
        <v>0</v>
      </c>
      <c r="M2705" s="11">
        <v>0</v>
      </c>
      <c r="N2705" s="11">
        <v>0</v>
      </c>
      <c r="O2705" s="11">
        <v>0</v>
      </c>
      <c r="P2705" s="12">
        <v>0</v>
      </c>
    </row>
    <row r="2706" spans="1:16" x14ac:dyDescent="0.35">
      <c r="A2706" s="13" t="s">
        <v>516</v>
      </c>
      <c r="B2706" s="11" t="s">
        <v>538</v>
      </c>
      <c r="C2706" s="11" t="s">
        <v>517</v>
      </c>
      <c r="D2706" s="7" t="s">
        <v>134</v>
      </c>
      <c r="E2706" s="13">
        <v>42.736594438552842</v>
      </c>
      <c r="F2706" s="12">
        <v>4.5</v>
      </c>
      <c r="G2706" s="13">
        <v>6.1540695991516099</v>
      </c>
      <c r="H2706" s="11">
        <v>9.231104398727414</v>
      </c>
      <c r="I2706" s="11">
        <v>0</v>
      </c>
      <c r="J2706" s="11">
        <v>0</v>
      </c>
      <c r="K2706" s="12">
        <v>15.385173997879024</v>
      </c>
      <c r="L2706" s="13">
        <v>0</v>
      </c>
      <c r="M2706" s="11">
        <v>0</v>
      </c>
      <c r="N2706" s="11">
        <v>0</v>
      </c>
      <c r="O2706" s="11">
        <v>0</v>
      </c>
      <c r="P2706" s="12">
        <v>0</v>
      </c>
    </row>
    <row r="2707" spans="1:16" x14ac:dyDescent="0.35">
      <c r="A2707" s="13" t="s">
        <v>516</v>
      </c>
      <c r="B2707" s="11" t="s">
        <v>538</v>
      </c>
      <c r="C2707" s="11" t="s">
        <v>518</v>
      </c>
      <c r="D2707" s="7" t="s">
        <v>134</v>
      </c>
      <c r="E2707" s="13">
        <v>289.16109061241144</v>
      </c>
      <c r="F2707" s="12">
        <v>4.5</v>
      </c>
      <c r="G2707" s="13">
        <v>41.639197048187249</v>
      </c>
      <c r="H2707" s="11">
        <v>62.45879557228087</v>
      </c>
      <c r="I2707" s="11">
        <v>0</v>
      </c>
      <c r="J2707" s="11">
        <v>0</v>
      </c>
      <c r="K2707" s="12">
        <v>104.09799262046812</v>
      </c>
      <c r="L2707" s="13">
        <v>0</v>
      </c>
      <c r="M2707" s="11">
        <v>0</v>
      </c>
      <c r="N2707" s="11">
        <v>0</v>
      </c>
      <c r="O2707" s="11">
        <v>0</v>
      </c>
      <c r="P2707" s="12">
        <v>0</v>
      </c>
    </row>
    <row r="2708" spans="1:16" x14ac:dyDescent="0.35">
      <c r="A2708" s="13" t="s">
        <v>516</v>
      </c>
      <c r="B2708" s="11" t="s">
        <v>538</v>
      </c>
      <c r="C2708" s="11" t="s">
        <v>517</v>
      </c>
      <c r="D2708" s="7" t="s">
        <v>59</v>
      </c>
      <c r="E2708" s="13">
        <v>572.18469357490528</v>
      </c>
      <c r="F2708" s="12">
        <v>3</v>
      </c>
      <c r="G2708" s="13">
        <v>0</v>
      </c>
      <c r="H2708" s="11">
        <v>0</v>
      </c>
      <c r="I2708" s="11">
        <v>0</v>
      </c>
      <c r="J2708" s="11">
        <v>85.827704036235801</v>
      </c>
      <c r="K2708" s="12">
        <v>85.827704036235801</v>
      </c>
      <c r="L2708" s="13">
        <v>0</v>
      </c>
      <c r="M2708" s="11">
        <v>0</v>
      </c>
      <c r="N2708" s="11">
        <v>0</v>
      </c>
      <c r="O2708" s="11">
        <v>0</v>
      </c>
      <c r="P2708" s="12">
        <v>0</v>
      </c>
    </row>
    <row r="2709" spans="1:16" x14ac:dyDescent="0.35">
      <c r="A2709" s="13" t="s">
        <v>516</v>
      </c>
      <c r="B2709" s="11" t="s">
        <v>538</v>
      </c>
      <c r="C2709" s="11" t="s">
        <v>518</v>
      </c>
      <c r="D2709" s="7" t="s">
        <v>59</v>
      </c>
      <c r="E2709" s="13">
        <v>1237.6566234827039</v>
      </c>
      <c r="F2709" s="12">
        <v>3</v>
      </c>
      <c r="G2709" s="13">
        <v>0</v>
      </c>
      <c r="H2709" s="11">
        <v>0</v>
      </c>
      <c r="I2709" s="11">
        <v>0</v>
      </c>
      <c r="J2709" s="11">
        <v>185.64849352240563</v>
      </c>
      <c r="K2709" s="12">
        <v>185.64849352240563</v>
      </c>
      <c r="L2709" s="13">
        <v>0</v>
      </c>
      <c r="M2709" s="11">
        <v>0</v>
      </c>
      <c r="N2709" s="11">
        <v>0</v>
      </c>
      <c r="O2709" s="11">
        <v>0</v>
      </c>
      <c r="P2709" s="12">
        <v>0</v>
      </c>
    </row>
    <row r="2710" spans="1:16" x14ac:dyDescent="0.35">
      <c r="A2710" s="13" t="s">
        <v>516</v>
      </c>
      <c r="B2710" s="11" t="s">
        <v>538</v>
      </c>
      <c r="C2710" s="11" t="s">
        <v>26</v>
      </c>
      <c r="D2710" s="7" t="s">
        <v>60</v>
      </c>
      <c r="E2710" s="13">
        <v>26.565959930419901</v>
      </c>
      <c r="F2710" s="12">
        <v>4</v>
      </c>
      <c r="G2710" s="13">
        <v>3.4004428710937473</v>
      </c>
      <c r="H2710" s="11">
        <v>5.1006643066406214</v>
      </c>
      <c r="I2710" s="11">
        <v>0</v>
      </c>
      <c r="J2710" s="11">
        <v>0</v>
      </c>
      <c r="K2710" s="12">
        <v>8.5011071777343687</v>
      </c>
      <c r="L2710" s="13">
        <v>0</v>
      </c>
      <c r="M2710" s="11">
        <v>0</v>
      </c>
      <c r="N2710" s="11">
        <v>0</v>
      </c>
      <c r="O2710" s="11">
        <v>0</v>
      </c>
      <c r="P2710" s="12">
        <v>0</v>
      </c>
    </row>
    <row r="2711" spans="1:16" x14ac:dyDescent="0.35">
      <c r="A2711" s="13" t="s">
        <v>516</v>
      </c>
      <c r="B2711" s="11" t="s">
        <v>538</v>
      </c>
      <c r="C2711" s="11" t="s">
        <v>517</v>
      </c>
      <c r="D2711" s="7" t="s">
        <v>60</v>
      </c>
      <c r="E2711" s="13">
        <v>260.48501896858238</v>
      </c>
      <c r="F2711" s="12">
        <v>4</v>
      </c>
      <c r="G2711" s="13">
        <v>33.342082427978546</v>
      </c>
      <c r="H2711" s="11">
        <v>50.013123641967816</v>
      </c>
      <c r="I2711" s="11">
        <v>0</v>
      </c>
      <c r="J2711" s="11">
        <v>0</v>
      </c>
      <c r="K2711" s="12">
        <v>83.355206069946362</v>
      </c>
      <c r="L2711" s="13">
        <v>0</v>
      </c>
      <c r="M2711" s="11">
        <v>0</v>
      </c>
      <c r="N2711" s="11">
        <v>0</v>
      </c>
      <c r="O2711" s="11">
        <v>0</v>
      </c>
      <c r="P2711" s="12">
        <v>0</v>
      </c>
    </row>
    <row r="2712" spans="1:16" x14ac:dyDescent="0.35">
      <c r="A2712" s="13" t="s">
        <v>516</v>
      </c>
      <c r="B2712" s="11" t="s">
        <v>538</v>
      </c>
      <c r="C2712" s="11" t="s">
        <v>518</v>
      </c>
      <c r="D2712" s="7" t="s">
        <v>60</v>
      </c>
      <c r="E2712" s="13">
        <v>389.40883678197855</v>
      </c>
      <c r="F2712" s="12">
        <v>4</v>
      </c>
      <c r="G2712" s="13">
        <v>49.844331108093257</v>
      </c>
      <c r="H2712" s="11">
        <v>74.766496662139886</v>
      </c>
      <c r="I2712" s="11">
        <v>0</v>
      </c>
      <c r="J2712" s="11">
        <v>0</v>
      </c>
      <c r="K2712" s="12">
        <v>124.61082777023314</v>
      </c>
      <c r="L2712" s="13">
        <v>0</v>
      </c>
      <c r="M2712" s="11">
        <v>0</v>
      </c>
      <c r="N2712" s="11">
        <v>0</v>
      </c>
      <c r="O2712" s="11">
        <v>0</v>
      </c>
      <c r="P2712" s="12">
        <v>0</v>
      </c>
    </row>
    <row r="2713" spans="1:16" x14ac:dyDescent="0.35">
      <c r="A2713" s="13" t="s">
        <v>516</v>
      </c>
      <c r="B2713" s="11" t="s">
        <v>538</v>
      </c>
      <c r="C2713" s="11" t="s">
        <v>517</v>
      </c>
      <c r="D2713" s="7" t="s">
        <v>110</v>
      </c>
      <c r="E2713" s="13">
        <v>13.5892086029053</v>
      </c>
      <c r="F2713" s="12">
        <v>5</v>
      </c>
      <c r="G2713" s="13">
        <v>2.1742733764648481</v>
      </c>
      <c r="H2713" s="11">
        <v>3.2614100646972717</v>
      </c>
      <c r="I2713" s="11">
        <v>0</v>
      </c>
      <c r="J2713" s="11">
        <v>0</v>
      </c>
      <c r="K2713" s="12">
        <v>5.4356834411621193</v>
      </c>
      <c r="L2713" s="13">
        <v>0</v>
      </c>
      <c r="M2713" s="11">
        <v>0</v>
      </c>
      <c r="N2713" s="11">
        <v>0</v>
      </c>
      <c r="O2713" s="11">
        <v>0</v>
      </c>
      <c r="P2713" s="12">
        <v>0</v>
      </c>
    </row>
    <row r="2714" spans="1:16" x14ac:dyDescent="0.35">
      <c r="A2714" s="13" t="s">
        <v>516</v>
      </c>
      <c r="B2714" s="11" t="s">
        <v>538</v>
      </c>
      <c r="C2714" s="11" t="s">
        <v>518</v>
      </c>
      <c r="D2714" s="7" t="s">
        <v>110</v>
      </c>
      <c r="E2714" s="13">
        <v>43.934301376342702</v>
      </c>
      <c r="F2714" s="12">
        <v>5</v>
      </c>
      <c r="G2714" s="13">
        <v>7.0294882202148328</v>
      </c>
      <c r="H2714" s="11">
        <v>10.544232330322249</v>
      </c>
      <c r="I2714" s="11">
        <v>0</v>
      </c>
      <c r="J2714" s="11">
        <v>0</v>
      </c>
      <c r="K2714" s="12">
        <v>17.573720550537082</v>
      </c>
      <c r="L2714" s="13">
        <v>0</v>
      </c>
      <c r="M2714" s="11">
        <v>0</v>
      </c>
      <c r="N2714" s="11">
        <v>0</v>
      </c>
      <c r="O2714" s="11">
        <v>0</v>
      </c>
      <c r="P2714" s="12">
        <v>0</v>
      </c>
    </row>
    <row r="2715" spans="1:16" x14ac:dyDescent="0.35">
      <c r="A2715" s="13" t="s">
        <v>516</v>
      </c>
      <c r="B2715" s="11" t="s">
        <v>538</v>
      </c>
      <c r="C2715" s="11" t="s">
        <v>517</v>
      </c>
      <c r="D2715" s="7" t="s">
        <v>186</v>
      </c>
      <c r="E2715" s="13">
        <v>53.869540214538603</v>
      </c>
      <c r="F2715" s="12">
        <v>4</v>
      </c>
      <c r="G2715" s="13">
        <v>6.8953011474609411</v>
      </c>
      <c r="H2715" s="11">
        <v>10.342951721191412</v>
      </c>
      <c r="I2715" s="11">
        <v>0</v>
      </c>
      <c r="J2715" s="11">
        <v>0</v>
      </c>
      <c r="K2715" s="12">
        <v>17.238252868652353</v>
      </c>
      <c r="L2715" s="13">
        <v>0</v>
      </c>
      <c r="M2715" s="11">
        <v>0</v>
      </c>
      <c r="N2715" s="11">
        <v>0</v>
      </c>
      <c r="O2715" s="11">
        <v>0</v>
      </c>
      <c r="P2715" s="12">
        <v>0</v>
      </c>
    </row>
    <row r="2716" spans="1:16" x14ac:dyDescent="0.35">
      <c r="A2716" s="13" t="s">
        <v>516</v>
      </c>
      <c r="B2716" s="11" t="s">
        <v>538</v>
      </c>
      <c r="C2716" s="11" t="s">
        <v>518</v>
      </c>
      <c r="D2716" s="7" t="s">
        <v>186</v>
      </c>
      <c r="E2716" s="13">
        <v>122.72955417633055</v>
      </c>
      <c r="F2716" s="12">
        <v>4</v>
      </c>
      <c r="G2716" s="13">
        <v>15.709382934570311</v>
      </c>
      <c r="H2716" s="11">
        <v>23.564074401855468</v>
      </c>
      <c r="I2716" s="11">
        <v>0</v>
      </c>
      <c r="J2716" s="11">
        <v>0</v>
      </c>
      <c r="K2716" s="12">
        <v>39.273457336425778</v>
      </c>
      <c r="L2716" s="13">
        <v>0</v>
      </c>
      <c r="M2716" s="11">
        <v>0</v>
      </c>
      <c r="N2716" s="11">
        <v>0</v>
      </c>
      <c r="O2716" s="11">
        <v>0</v>
      </c>
      <c r="P2716" s="12">
        <v>0</v>
      </c>
    </row>
    <row r="2717" spans="1:16" x14ac:dyDescent="0.35">
      <c r="A2717" s="13" t="s">
        <v>516</v>
      </c>
      <c r="B2717" s="11" t="s">
        <v>538</v>
      </c>
      <c r="C2717" s="11" t="s">
        <v>518</v>
      </c>
      <c r="D2717" s="7" t="s">
        <v>543</v>
      </c>
      <c r="E2717" s="13">
        <v>11.93717098236084</v>
      </c>
      <c r="F2717" s="12">
        <v>0</v>
      </c>
      <c r="G2717" s="13">
        <v>0</v>
      </c>
      <c r="H2717" s="11">
        <v>0</v>
      </c>
      <c r="I2717" s="11">
        <v>0</v>
      </c>
      <c r="J2717" s="11">
        <v>0</v>
      </c>
      <c r="K2717" s="12">
        <v>0</v>
      </c>
      <c r="L2717" s="13">
        <v>0</v>
      </c>
      <c r="M2717" s="11">
        <v>0</v>
      </c>
      <c r="N2717" s="11">
        <v>0</v>
      </c>
      <c r="O2717" s="11">
        <v>0</v>
      </c>
      <c r="P2717" s="12">
        <v>0</v>
      </c>
    </row>
    <row r="2718" spans="1:16" x14ac:dyDescent="0.35">
      <c r="A2718" s="13" t="s">
        <v>516</v>
      </c>
      <c r="B2718" s="11" t="s">
        <v>538</v>
      </c>
      <c r="C2718" s="11" t="s">
        <v>518</v>
      </c>
      <c r="D2718" s="7" t="s">
        <v>526</v>
      </c>
      <c r="E2718" s="13">
        <v>14.41923713684082</v>
      </c>
      <c r="F2718" s="12">
        <v>0</v>
      </c>
      <c r="G2718" s="13">
        <v>0</v>
      </c>
      <c r="H2718" s="11">
        <v>0</v>
      </c>
      <c r="I2718" s="11">
        <v>0</v>
      </c>
      <c r="J2718" s="11">
        <v>0</v>
      </c>
      <c r="K2718" s="12">
        <v>0</v>
      </c>
      <c r="L2718" s="13">
        <v>0</v>
      </c>
      <c r="M2718" s="11">
        <v>0</v>
      </c>
      <c r="N2718" s="11">
        <v>0</v>
      </c>
      <c r="O2718" s="11">
        <v>0</v>
      </c>
      <c r="P2718" s="12">
        <v>0</v>
      </c>
    </row>
    <row r="2719" spans="1:16" x14ac:dyDescent="0.35">
      <c r="A2719" s="13" t="s">
        <v>516</v>
      </c>
      <c r="B2719" s="11" t="s">
        <v>538</v>
      </c>
      <c r="C2719" s="11" t="s">
        <v>518</v>
      </c>
      <c r="D2719" s="7" t="s">
        <v>91</v>
      </c>
      <c r="E2719" s="13">
        <v>38.155588269233704</v>
      </c>
      <c r="F2719" s="12">
        <v>10</v>
      </c>
      <c r="G2719" s="13">
        <v>9.5388970673084259</v>
      </c>
      <c r="H2719" s="11">
        <v>9.5388970673084259</v>
      </c>
      <c r="I2719" s="11">
        <v>9.5388970673084259</v>
      </c>
      <c r="J2719" s="11">
        <v>9.5388970673084259</v>
      </c>
      <c r="K2719" s="12">
        <v>38.155588269233704</v>
      </c>
      <c r="L2719" s="13">
        <v>0</v>
      </c>
      <c r="M2719" s="11">
        <v>0</v>
      </c>
      <c r="N2719" s="11">
        <v>0</v>
      </c>
      <c r="O2719" s="11">
        <v>0</v>
      </c>
      <c r="P2719" s="12">
        <v>0</v>
      </c>
    </row>
    <row r="2720" spans="1:16" x14ac:dyDescent="0.35">
      <c r="A2720" s="13" t="s">
        <v>516</v>
      </c>
      <c r="B2720" s="11" t="s">
        <v>538</v>
      </c>
      <c r="C2720" s="11" t="s">
        <v>518</v>
      </c>
      <c r="D2720" s="7" t="s">
        <v>472</v>
      </c>
      <c r="E2720" s="13">
        <v>4.74554538726807</v>
      </c>
      <c r="F2720" s="12">
        <v>0</v>
      </c>
      <c r="G2720" s="13">
        <v>0</v>
      </c>
      <c r="H2720" s="11">
        <v>0</v>
      </c>
      <c r="I2720" s="11">
        <v>0</v>
      </c>
      <c r="J2720" s="11">
        <v>0</v>
      </c>
      <c r="K2720" s="12">
        <v>0</v>
      </c>
      <c r="L2720" s="13">
        <v>0</v>
      </c>
      <c r="M2720" s="11">
        <v>0</v>
      </c>
      <c r="N2720" s="11">
        <v>0</v>
      </c>
      <c r="O2720" s="11">
        <v>0</v>
      </c>
      <c r="P2720" s="12">
        <v>0</v>
      </c>
    </row>
    <row r="2721" spans="1:16" x14ac:dyDescent="0.35">
      <c r="A2721" s="13" t="s">
        <v>516</v>
      </c>
      <c r="B2721" s="11" t="s">
        <v>538</v>
      </c>
      <c r="C2721" s="11" t="s">
        <v>518</v>
      </c>
      <c r="D2721" s="7" t="s">
        <v>62</v>
      </c>
      <c r="E2721" s="13">
        <v>6.6409955024719203</v>
      </c>
      <c r="F2721" s="12">
        <v>3.25</v>
      </c>
      <c r="G2721" s="13">
        <v>0</v>
      </c>
      <c r="H2721" s="11">
        <v>0</v>
      </c>
      <c r="I2721" s="11">
        <v>0</v>
      </c>
      <c r="J2721" s="11">
        <v>1.7266588306426993</v>
      </c>
      <c r="K2721" s="12">
        <v>1.7266588306426993</v>
      </c>
      <c r="L2721" s="13">
        <v>0</v>
      </c>
      <c r="M2721" s="11">
        <v>0</v>
      </c>
      <c r="N2721" s="11">
        <v>0</v>
      </c>
      <c r="O2721" s="11">
        <v>0.64749706149101227</v>
      </c>
      <c r="P2721" s="12">
        <v>0.64749706149101227</v>
      </c>
    </row>
    <row r="2722" spans="1:16" x14ac:dyDescent="0.35">
      <c r="A2722" s="13" t="s">
        <v>516</v>
      </c>
      <c r="B2722" s="11" t="s">
        <v>538</v>
      </c>
      <c r="C2722" s="11" t="s">
        <v>518</v>
      </c>
      <c r="D2722" s="7" t="s">
        <v>338</v>
      </c>
      <c r="E2722" s="13">
        <v>55.470741868019104</v>
      </c>
      <c r="F2722" s="12">
        <v>0</v>
      </c>
      <c r="G2722" s="13">
        <v>0</v>
      </c>
      <c r="H2722" s="11">
        <v>0</v>
      </c>
      <c r="I2722" s="11">
        <v>0</v>
      </c>
      <c r="J2722" s="11">
        <v>0</v>
      </c>
      <c r="K2722" s="12">
        <v>0</v>
      </c>
      <c r="L2722" s="13">
        <v>0</v>
      </c>
      <c r="M2722" s="11">
        <v>0</v>
      </c>
      <c r="N2722" s="11">
        <v>0</v>
      </c>
      <c r="O2722" s="11">
        <v>0</v>
      </c>
      <c r="P2722" s="12">
        <v>0</v>
      </c>
    </row>
    <row r="2723" spans="1:16" x14ac:dyDescent="0.35">
      <c r="A2723" s="13" t="s">
        <v>516</v>
      </c>
      <c r="B2723" s="11" t="s">
        <v>538</v>
      </c>
      <c r="C2723" s="11" t="s">
        <v>518</v>
      </c>
      <c r="D2723" s="7" t="s">
        <v>63</v>
      </c>
      <c r="E2723" s="13">
        <v>23.222709655761712</v>
      </c>
      <c r="F2723" s="12">
        <v>2.5</v>
      </c>
      <c r="G2723" s="13">
        <v>0</v>
      </c>
      <c r="H2723" s="11">
        <v>0</v>
      </c>
      <c r="I2723" s="11">
        <v>2.902838706970214</v>
      </c>
      <c r="J2723" s="11">
        <v>0</v>
      </c>
      <c r="K2723" s="12">
        <v>2.902838706970214</v>
      </c>
      <c r="L2723" s="13">
        <v>0</v>
      </c>
      <c r="M2723" s="11">
        <v>0</v>
      </c>
      <c r="N2723" s="11">
        <v>2.902838706970214</v>
      </c>
      <c r="O2723" s="11">
        <v>0</v>
      </c>
      <c r="P2723" s="12">
        <v>2.902838706970214</v>
      </c>
    </row>
    <row r="2724" spans="1:16" x14ac:dyDescent="0.35">
      <c r="A2724" s="13" t="s">
        <v>516</v>
      </c>
      <c r="B2724" s="11" t="s">
        <v>538</v>
      </c>
      <c r="C2724" s="11" t="s">
        <v>518</v>
      </c>
      <c r="D2724" s="7" t="s">
        <v>375</v>
      </c>
      <c r="E2724" s="13">
        <v>22.503189921379096</v>
      </c>
      <c r="F2724" s="12">
        <v>0</v>
      </c>
      <c r="G2724" s="13">
        <v>0</v>
      </c>
      <c r="H2724" s="11">
        <v>0</v>
      </c>
      <c r="I2724" s="11">
        <v>0</v>
      </c>
      <c r="J2724" s="11">
        <v>0</v>
      </c>
      <c r="K2724" s="12">
        <v>0</v>
      </c>
      <c r="L2724" s="13">
        <v>0</v>
      </c>
      <c r="M2724" s="11">
        <v>0</v>
      </c>
      <c r="N2724" s="11">
        <v>0</v>
      </c>
      <c r="O2724" s="11">
        <v>0</v>
      </c>
      <c r="P2724" s="12">
        <v>0</v>
      </c>
    </row>
    <row r="2725" spans="1:16" x14ac:dyDescent="0.35">
      <c r="A2725" s="13" t="s">
        <v>516</v>
      </c>
      <c r="B2725" s="11" t="s">
        <v>538</v>
      </c>
      <c r="C2725" s="11" t="s">
        <v>518</v>
      </c>
      <c r="D2725" s="7" t="s">
        <v>303</v>
      </c>
      <c r="E2725" s="13">
        <v>54.748467922210708</v>
      </c>
      <c r="F2725" s="12">
        <v>0</v>
      </c>
      <c r="G2725" s="13">
        <v>0</v>
      </c>
      <c r="H2725" s="11">
        <v>0</v>
      </c>
      <c r="I2725" s="11">
        <v>0</v>
      </c>
      <c r="J2725" s="11">
        <v>0</v>
      </c>
      <c r="K2725" s="12">
        <v>0</v>
      </c>
      <c r="L2725" s="13">
        <v>0</v>
      </c>
      <c r="M2725" s="11">
        <v>0</v>
      </c>
      <c r="N2725" s="11">
        <v>0</v>
      </c>
      <c r="O2725" s="11">
        <v>0</v>
      </c>
      <c r="P2725" s="12">
        <v>0</v>
      </c>
    </row>
    <row r="2726" spans="1:16" x14ac:dyDescent="0.35">
      <c r="A2726" s="13" t="s">
        <v>516</v>
      </c>
      <c r="B2726" s="11" t="s">
        <v>538</v>
      </c>
      <c r="C2726" s="11" t="s">
        <v>518</v>
      </c>
      <c r="D2726" s="7" t="s">
        <v>250</v>
      </c>
      <c r="E2726" s="13">
        <v>13.116703033447269</v>
      </c>
      <c r="F2726" s="12">
        <v>0</v>
      </c>
      <c r="G2726" s="13">
        <v>0</v>
      </c>
      <c r="H2726" s="11">
        <v>0</v>
      </c>
      <c r="I2726" s="11">
        <v>0</v>
      </c>
      <c r="J2726" s="11">
        <v>0</v>
      </c>
      <c r="K2726" s="12">
        <v>0</v>
      </c>
      <c r="L2726" s="13">
        <v>0</v>
      </c>
      <c r="M2726" s="11">
        <v>0</v>
      </c>
      <c r="N2726" s="11">
        <v>0</v>
      </c>
      <c r="O2726" s="11">
        <v>0</v>
      </c>
      <c r="P2726" s="12">
        <v>0</v>
      </c>
    </row>
    <row r="2727" spans="1:16" x14ac:dyDescent="0.35">
      <c r="A2727" s="13" t="s">
        <v>516</v>
      </c>
      <c r="B2727" s="11" t="s">
        <v>538</v>
      </c>
      <c r="C2727" s="11" t="s">
        <v>518</v>
      </c>
      <c r="D2727" s="7" t="s">
        <v>227</v>
      </c>
      <c r="E2727" s="13">
        <v>53.083285212516785</v>
      </c>
      <c r="F2727" s="12">
        <v>0</v>
      </c>
      <c r="G2727" s="13">
        <v>0</v>
      </c>
      <c r="H2727" s="11">
        <v>0</v>
      </c>
      <c r="I2727" s="11">
        <v>0</v>
      </c>
      <c r="J2727" s="11">
        <v>0</v>
      </c>
      <c r="K2727" s="12">
        <v>0</v>
      </c>
      <c r="L2727" s="13">
        <v>0</v>
      </c>
      <c r="M2727" s="11">
        <v>0</v>
      </c>
      <c r="N2727" s="11">
        <v>0</v>
      </c>
      <c r="O2727" s="11">
        <v>0</v>
      </c>
      <c r="P2727" s="12">
        <v>0</v>
      </c>
    </row>
    <row r="2728" spans="1:16" x14ac:dyDescent="0.35">
      <c r="A2728" s="13" t="s">
        <v>516</v>
      </c>
      <c r="B2728" s="11" t="s">
        <v>538</v>
      </c>
      <c r="C2728" s="11" t="s">
        <v>517</v>
      </c>
      <c r="D2728" s="7" t="s">
        <v>176</v>
      </c>
      <c r="E2728" s="13">
        <v>5.0104527473449698</v>
      </c>
      <c r="F2728" s="12">
        <v>0</v>
      </c>
      <c r="G2728" s="13">
        <v>0</v>
      </c>
      <c r="H2728" s="11">
        <v>0</v>
      </c>
      <c r="I2728" s="11">
        <v>0</v>
      </c>
      <c r="J2728" s="11">
        <v>0</v>
      </c>
      <c r="K2728" s="12">
        <v>0</v>
      </c>
      <c r="L2728" s="13">
        <v>0</v>
      </c>
      <c r="M2728" s="11">
        <v>0</v>
      </c>
      <c r="N2728" s="11">
        <v>0</v>
      </c>
      <c r="O2728" s="11">
        <v>0</v>
      </c>
      <c r="P2728" s="12">
        <v>0</v>
      </c>
    </row>
    <row r="2729" spans="1:16" x14ac:dyDescent="0.35">
      <c r="A2729" s="13" t="s">
        <v>516</v>
      </c>
      <c r="B2729" s="11" t="s">
        <v>538</v>
      </c>
      <c r="C2729" s="11" t="s">
        <v>518</v>
      </c>
      <c r="D2729" s="7" t="s">
        <v>176</v>
      </c>
      <c r="E2729" s="13">
        <v>279.76316431164753</v>
      </c>
      <c r="F2729" s="12">
        <v>0</v>
      </c>
      <c r="G2729" s="13">
        <v>0</v>
      </c>
      <c r="H2729" s="11">
        <v>0</v>
      </c>
      <c r="I2729" s="11">
        <v>0</v>
      </c>
      <c r="J2729" s="11">
        <v>0</v>
      </c>
      <c r="K2729" s="12">
        <v>0</v>
      </c>
      <c r="L2729" s="13">
        <v>0</v>
      </c>
      <c r="M2729" s="11">
        <v>0</v>
      </c>
      <c r="N2729" s="11">
        <v>0</v>
      </c>
      <c r="O2729" s="11">
        <v>0</v>
      </c>
      <c r="P2729" s="12">
        <v>0</v>
      </c>
    </row>
    <row r="2730" spans="1:16" x14ac:dyDescent="0.35">
      <c r="A2730" s="13" t="s">
        <v>516</v>
      </c>
      <c r="B2730" s="11" t="s">
        <v>538</v>
      </c>
      <c r="C2730" s="11" t="s">
        <v>518</v>
      </c>
      <c r="D2730" s="7" t="s">
        <v>228</v>
      </c>
      <c r="E2730" s="13">
        <v>45.556616544723497</v>
      </c>
      <c r="F2730" s="12">
        <v>0</v>
      </c>
      <c r="G2730" s="13">
        <v>0</v>
      </c>
      <c r="H2730" s="11">
        <v>0</v>
      </c>
      <c r="I2730" s="11">
        <v>0</v>
      </c>
      <c r="J2730" s="11">
        <v>0</v>
      </c>
      <c r="K2730" s="12">
        <v>0</v>
      </c>
      <c r="L2730" s="13">
        <v>0</v>
      </c>
      <c r="M2730" s="11">
        <v>0</v>
      </c>
      <c r="N2730" s="11">
        <v>0</v>
      </c>
      <c r="O2730" s="11">
        <v>0</v>
      </c>
      <c r="P2730" s="12">
        <v>0</v>
      </c>
    </row>
    <row r="2731" spans="1:16" x14ac:dyDescent="0.35">
      <c r="A2731" s="13" t="s">
        <v>516</v>
      </c>
      <c r="B2731" s="11" t="s">
        <v>538</v>
      </c>
      <c r="C2731" s="11" t="s">
        <v>518</v>
      </c>
      <c r="D2731" s="7" t="s">
        <v>215</v>
      </c>
      <c r="E2731" s="13">
        <v>42.123027503490434</v>
      </c>
      <c r="F2731" s="12">
        <v>0</v>
      </c>
      <c r="G2731" s="13">
        <v>0</v>
      </c>
      <c r="H2731" s="11">
        <v>0</v>
      </c>
      <c r="I2731" s="11">
        <v>0</v>
      </c>
      <c r="J2731" s="11">
        <v>0</v>
      </c>
      <c r="K2731" s="12">
        <v>0</v>
      </c>
      <c r="L2731" s="13">
        <v>0</v>
      </c>
      <c r="M2731" s="11">
        <v>0</v>
      </c>
      <c r="N2731" s="11">
        <v>0</v>
      </c>
      <c r="O2731" s="11">
        <v>0</v>
      </c>
      <c r="P2731" s="12">
        <v>0</v>
      </c>
    </row>
    <row r="2732" spans="1:16" x14ac:dyDescent="0.35">
      <c r="A2732" s="13" t="s">
        <v>516</v>
      </c>
      <c r="B2732" s="11" t="s">
        <v>538</v>
      </c>
      <c r="C2732" s="11" t="s">
        <v>518</v>
      </c>
      <c r="D2732" s="7" t="s">
        <v>93</v>
      </c>
      <c r="E2732" s="13">
        <v>15.833242952823634</v>
      </c>
      <c r="F2732" s="12">
        <v>0</v>
      </c>
      <c r="G2732" s="13">
        <v>0</v>
      </c>
      <c r="H2732" s="11">
        <v>0</v>
      </c>
      <c r="I2732" s="11">
        <v>0</v>
      </c>
      <c r="J2732" s="11">
        <v>0</v>
      </c>
      <c r="K2732" s="12">
        <v>0</v>
      </c>
      <c r="L2732" s="13">
        <v>0</v>
      </c>
      <c r="M2732" s="11">
        <v>0</v>
      </c>
      <c r="N2732" s="11">
        <v>0</v>
      </c>
      <c r="O2732" s="11">
        <v>0</v>
      </c>
      <c r="P2732" s="12">
        <v>0</v>
      </c>
    </row>
    <row r="2733" spans="1:16" x14ac:dyDescent="0.35">
      <c r="A2733" s="13" t="s">
        <v>516</v>
      </c>
      <c r="B2733" s="11" t="s">
        <v>538</v>
      </c>
      <c r="C2733" s="11" t="s">
        <v>518</v>
      </c>
      <c r="D2733" s="7" t="s">
        <v>64</v>
      </c>
      <c r="E2733" s="13">
        <v>2.1962010860443102</v>
      </c>
      <c r="F2733" s="12">
        <v>0</v>
      </c>
      <c r="G2733" s="13">
        <v>0</v>
      </c>
      <c r="H2733" s="11">
        <v>0</v>
      </c>
      <c r="I2733" s="11">
        <v>0</v>
      </c>
      <c r="J2733" s="11">
        <v>0</v>
      </c>
      <c r="K2733" s="12">
        <v>0</v>
      </c>
      <c r="L2733" s="13">
        <v>0</v>
      </c>
      <c r="M2733" s="11">
        <v>0</v>
      </c>
      <c r="N2733" s="11">
        <v>0</v>
      </c>
      <c r="O2733" s="11">
        <v>0</v>
      </c>
      <c r="P2733" s="12">
        <v>0</v>
      </c>
    </row>
    <row r="2734" spans="1:16" x14ac:dyDescent="0.35">
      <c r="A2734" s="13" t="s">
        <v>516</v>
      </c>
      <c r="B2734" s="11" t="s">
        <v>538</v>
      </c>
      <c r="C2734" s="11" t="s">
        <v>518</v>
      </c>
      <c r="D2734" s="7" t="s">
        <v>140</v>
      </c>
      <c r="E2734" s="13">
        <v>51.632976651191704</v>
      </c>
      <c r="F2734" s="12">
        <v>0</v>
      </c>
      <c r="G2734" s="13">
        <v>0</v>
      </c>
      <c r="H2734" s="11">
        <v>0</v>
      </c>
      <c r="I2734" s="11">
        <v>0</v>
      </c>
      <c r="J2734" s="11">
        <v>0</v>
      </c>
      <c r="K2734" s="12">
        <v>0</v>
      </c>
      <c r="L2734" s="13">
        <v>0</v>
      </c>
      <c r="M2734" s="11">
        <v>0</v>
      </c>
      <c r="N2734" s="11">
        <v>0</v>
      </c>
      <c r="O2734" s="11">
        <v>0</v>
      </c>
      <c r="P2734" s="12">
        <v>0</v>
      </c>
    </row>
    <row r="2735" spans="1:16" x14ac:dyDescent="0.35">
      <c r="A2735" s="13" t="s">
        <v>516</v>
      </c>
      <c r="B2735" s="11" t="s">
        <v>538</v>
      </c>
      <c r="C2735" s="11" t="s">
        <v>517</v>
      </c>
      <c r="D2735" s="7" t="s">
        <v>142</v>
      </c>
      <c r="E2735" s="13">
        <v>100.55860137939455</v>
      </c>
      <c r="F2735" s="12">
        <v>4</v>
      </c>
      <c r="G2735" s="13">
        <v>12.871500976562501</v>
      </c>
      <c r="H2735" s="11">
        <v>19.307251464843752</v>
      </c>
      <c r="I2735" s="11">
        <v>0</v>
      </c>
      <c r="J2735" s="11">
        <v>0</v>
      </c>
      <c r="K2735" s="12">
        <v>32.178752441406253</v>
      </c>
      <c r="L2735" s="13">
        <v>0</v>
      </c>
      <c r="M2735" s="11">
        <v>0</v>
      </c>
      <c r="N2735" s="11">
        <v>0</v>
      </c>
      <c r="O2735" s="11">
        <v>0</v>
      </c>
      <c r="P2735" s="12">
        <v>0</v>
      </c>
    </row>
    <row r="2736" spans="1:16" x14ac:dyDescent="0.35">
      <c r="A2736" s="13" t="s">
        <v>516</v>
      </c>
      <c r="B2736" s="11" t="s">
        <v>538</v>
      </c>
      <c r="C2736" s="11" t="s">
        <v>518</v>
      </c>
      <c r="D2736" s="7" t="s">
        <v>142</v>
      </c>
      <c r="E2736" s="13">
        <v>269.39334376156324</v>
      </c>
      <c r="F2736" s="12">
        <v>4</v>
      </c>
      <c r="G2736" s="13">
        <v>34.482348001480098</v>
      </c>
      <c r="H2736" s="11">
        <v>51.723522002220143</v>
      </c>
      <c r="I2736" s="11">
        <v>0</v>
      </c>
      <c r="J2736" s="11">
        <v>0</v>
      </c>
      <c r="K2736" s="12">
        <v>86.205870003700241</v>
      </c>
      <c r="L2736" s="13">
        <v>0</v>
      </c>
      <c r="M2736" s="11">
        <v>0</v>
      </c>
      <c r="N2736" s="11">
        <v>0</v>
      </c>
      <c r="O2736" s="11">
        <v>0</v>
      </c>
      <c r="P2736" s="12">
        <v>0</v>
      </c>
    </row>
    <row r="2737" spans="1:16" x14ac:dyDescent="0.35">
      <c r="A2737" s="13" t="s">
        <v>516</v>
      </c>
      <c r="B2737" s="11" t="s">
        <v>538</v>
      </c>
      <c r="C2737" s="11" t="s">
        <v>517</v>
      </c>
      <c r="D2737" s="7" t="s">
        <v>112</v>
      </c>
      <c r="E2737" s="13">
        <v>149.92307114601147</v>
      </c>
      <c r="F2737" s="12">
        <v>4.5</v>
      </c>
      <c r="G2737" s="13">
        <v>13.493076403141036</v>
      </c>
      <c r="H2737" s="11">
        <v>20.239614604711548</v>
      </c>
      <c r="I2737" s="11">
        <v>0</v>
      </c>
      <c r="J2737" s="11">
        <v>0</v>
      </c>
      <c r="K2737" s="12">
        <v>33.73269100785258</v>
      </c>
      <c r="L2737" s="13">
        <v>0</v>
      </c>
      <c r="M2737" s="11">
        <v>0</v>
      </c>
      <c r="N2737" s="11">
        <v>0</v>
      </c>
      <c r="O2737" s="11">
        <v>0</v>
      </c>
      <c r="P2737" s="12">
        <v>0</v>
      </c>
    </row>
    <row r="2738" spans="1:16" x14ac:dyDescent="0.35">
      <c r="A2738" s="13" t="s">
        <v>516</v>
      </c>
      <c r="B2738" s="11" t="s">
        <v>538</v>
      </c>
      <c r="C2738" s="11" t="s">
        <v>518</v>
      </c>
      <c r="D2738" s="7" t="s">
        <v>112</v>
      </c>
      <c r="E2738" s="13">
        <v>471.91931486129755</v>
      </c>
      <c r="F2738" s="12">
        <v>4.5</v>
      </c>
      <c r="G2738" s="13">
        <v>42.472738337516795</v>
      </c>
      <c r="H2738" s="11">
        <v>63.709107506275174</v>
      </c>
      <c r="I2738" s="11">
        <v>0</v>
      </c>
      <c r="J2738" s="11">
        <v>0</v>
      </c>
      <c r="K2738" s="12">
        <v>106.18184584379196</v>
      </c>
      <c r="L2738" s="13">
        <v>0</v>
      </c>
      <c r="M2738" s="11">
        <v>0</v>
      </c>
      <c r="N2738" s="11">
        <v>0</v>
      </c>
      <c r="O2738" s="11">
        <v>0</v>
      </c>
      <c r="P2738" s="12">
        <v>0</v>
      </c>
    </row>
    <row r="2739" spans="1:16" x14ac:dyDescent="0.35">
      <c r="A2739" s="13" t="s">
        <v>516</v>
      </c>
      <c r="B2739" s="11" t="s">
        <v>538</v>
      </c>
      <c r="C2739" s="11" t="s">
        <v>518</v>
      </c>
      <c r="D2739" s="7" t="s">
        <v>65</v>
      </c>
      <c r="E2739" s="13">
        <v>1478.6629943847659</v>
      </c>
      <c r="F2739" s="12">
        <v>3.5</v>
      </c>
      <c r="G2739" s="13">
        <v>0</v>
      </c>
      <c r="H2739" s="11">
        <v>0</v>
      </c>
      <c r="I2739" s="11">
        <v>0</v>
      </c>
      <c r="J2739" s="11">
        <v>258.76602401733408</v>
      </c>
      <c r="K2739" s="12">
        <v>258.76602401733408</v>
      </c>
      <c r="L2739" s="13">
        <v>0</v>
      </c>
      <c r="M2739" s="11">
        <v>0</v>
      </c>
      <c r="N2739" s="11">
        <v>51.753204803466808</v>
      </c>
      <c r="O2739" s="11">
        <v>103.50640960693362</v>
      </c>
      <c r="P2739" s="12">
        <v>155.25961441040042</v>
      </c>
    </row>
    <row r="2740" spans="1:16" x14ac:dyDescent="0.35">
      <c r="A2740" s="13" t="s">
        <v>516</v>
      </c>
      <c r="B2740" s="11" t="s">
        <v>538</v>
      </c>
      <c r="C2740" s="11" t="s">
        <v>518</v>
      </c>
      <c r="D2740" s="7" t="s">
        <v>478</v>
      </c>
      <c r="E2740" s="13">
        <v>396.19419097900402</v>
      </c>
      <c r="F2740" s="12">
        <v>0</v>
      </c>
      <c r="G2740" s="13">
        <v>0</v>
      </c>
      <c r="H2740" s="11">
        <v>0</v>
      </c>
      <c r="I2740" s="11">
        <v>0</v>
      </c>
      <c r="J2740" s="11">
        <v>0</v>
      </c>
      <c r="K2740" s="12">
        <v>0</v>
      </c>
      <c r="L2740" s="13">
        <v>0</v>
      </c>
      <c r="M2740" s="11">
        <v>0</v>
      </c>
      <c r="N2740" s="11">
        <v>0</v>
      </c>
      <c r="O2740" s="11">
        <v>0</v>
      </c>
      <c r="P2740" s="12">
        <v>0</v>
      </c>
    </row>
    <row r="2741" spans="1:16" x14ac:dyDescent="0.35">
      <c r="A2741" s="13" t="s">
        <v>516</v>
      </c>
      <c r="B2741" s="11" t="s">
        <v>538</v>
      </c>
      <c r="C2741" s="11" t="s">
        <v>518</v>
      </c>
      <c r="D2741" s="7" t="s">
        <v>479</v>
      </c>
      <c r="E2741" s="13">
        <v>58.576734542846701</v>
      </c>
      <c r="F2741" s="12">
        <v>0</v>
      </c>
      <c r="G2741" s="13">
        <v>0</v>
      </c>
      <c r="H2741" s="11">
        <v>0</v>
      </c>
      <c r="I2741" s="11">
        <v>0</v>
      </c>
      <c r="J2741" s="11">
        <v>0</v>
      </c>
      <c r="K2741" s="12">
        <v>0</v>
      </c>
      <c r="L2741" s="13">
        <v>0</v>
      </c>
      <c r="M2741" s="11">
        <v>0</v>
      </c>
      <c r="N2741" s="11">
        <v>0</v>
      </c>
      <c r="O2741" s="11">
        <v>0</v>
      </c>
      <c r="P2741" s="12">
        <v>0</v>
      </c>
    </row>
    <row r="2742" spans="1:16" x14ac:dyDescent="0.35">
      <c r="A2742" s="13" t="s">
        <v>516</v>
      </c>
      <c r="B2742" s="11" t="s">
        <v>538</v>
      </c>
      <c r="C2742" s="11" t="s">
        <v>517</v>
      </c>
      <c r="D2742" s="7" t="s">
        <v>143</v>
      </c>
      <c r="E2742" s="13">
        <v>10.3612680435181</v>
      </c>
      <c r="F2742" s="12">
        <v>4.5</v>
      </c>
      <c r="G2742" s="13">
        <v>1.4920225982666067</v>
      </c>
      <c r="H2742" s="11">
        <v>2.2380338973999097</v>
      </c>
      <c r="I2742" s="11">
        <v>0</v>
      </c>
      <c r="J2742" s="11">
        <v>0</v>
      </c>
      <c r="K2742" s="12">
        <v>3.7300564956665161</v>
      </c>
      <c r="L2742" s="13">
        <v>0</v>
      </c>
      <c r="M2742" s="11">
        <v>0</v>
      </c>
      <c r="N2742" s="11">
        <v>0</v>
      </c>
      <c r="O2742" s="11">
        <v>0</v>
      </c>
      <c r="P2742" s="12">
        <v>0</v>
      </c>
    </row>
    <row r="2743" spans="1:16" x14ac:dyDescent="0.35">
      <c r="A2743" s="13" t="s">
        <v>516</v>
      </c>
      <c r="B2743" s="11" t="s">
        <v>538</v>
      </c>
      <c r="C2743" s="11" t="s">
        <v>26</v>
      </c>
      <c r="D2743" s="7" t="s">
        <v>143</v>
      </c>
      <c r="E2743" s="13">
        <v>14.790585517883301</v>
      </c>
      <c r="F2743" s="12">
        <v>4.5</v>
      </c>
      <c r="G2743" s="13">
        <v>2.1298443145751955</v>
      </c>
      <c r="H2743" s="11">
        <v>3.1947664718627928</v>
      </c>
      <c r="I2743" s="11">
        <v>0</v>
      </c>
      <c r="J2743" s="11">
        <v>0</v>
      </c>
      <c r="K2743" s="12">
        <v>5.3246107864379884</v>
      </c>
      <c r="L2743" s="13">
        <v>0</v>
      </c>
      <c r="M2743" s="11">
        <v>0</v>
      </c>
      <c r="N2743" s="11">
        <v>0</v>
      </c>
      <c r="O2743" s="11">
        <v>0</v>
      </c>
      <c r="P2743" s="12">
        <v>0</v>
      </c>
    </row>
    <row r="2744" spans="1:16" x14ac:dyDescent="0.35">
      <c r="A2744" s="13" t="s">
        <v>516</v>
      </c>
      <c r="B2744" s="11" t="s">
        <v>538</v>
      </c>
      <c r="C2744" s="11" t="s">
        <v>518</v>
      </c>
      <c r="D2744" s="7" t="s">
        <v>143</v>
      </c>
      <c r="E2744" s="13">
        <v>309.33605372905731</v>
      </c>
      <c r="F2744" s="12">
        <v>4.5</v>
      </c>
      <c r="G2744" s="13">
        <v>44.544391736984259</v>
      </c>
      <c r="H2744" s="11">
        <v>66.816587605476386</v>
      </c>
      <c r="I2744" s="11">
        <v>0</v>
      </c>
      <c r="J2744" s="11">
        <v>0</v>
      </c>
      <c r="K2744" s="12">
        <v>111.36097934246064</v>
      </c>
      <c r="L2744" s="13">
        <v>0</v>
      </c>
      <c r="M2744" s="11">
        <v>0</v>
      </c>
      <c r="N2744" s="11">
        <v>0</v>
      </c>
      <c r="O2744" s="11">
        <v>0</v>
      </c>
      <c r="P2744" s="12">
        <v>0</v>
      </c>
    </row>
    <row r="2745" spans="1:16" x14ac:dyDescent="0.35">
      <c r="A2745" s="13" t="s">
        <v>516</v>
      </c>
      <c r="B2745" s="11" t="s">
        <v>538</v>
      </c>
      <c r="C2745" s="11" t="s">
        <v>518</v>
      </c>
      <c r="D2745" s="7" t="s">
        <v>528</v>
      </c>
      <c r="E2745" s="13">
        <v>1.34536921977997</v>
      </c>
      <c r="F2745" s="12">
        <v>0</v>
      </c>
      <c r="G2745" s="13">
        <v>0</v>
      </c>
      <c r="H2745" s="11">
        <v>0</v>
      </c>
      <c r="I2745" s="11">
        <v>0</v>
      </c>
      <c r="J2745" s="11">
        <v>0</v>
      </c>
      <c r="K2745" s="12">
        <v>0</v>
      </c>
      <c r="L2745" s="13">
        <v>0</v>
      </c>
      <c r="M2745" s="11">
        <v>0</v>
      </c>
      <c r="N2745" s="11">
        <v>0</v>
      </c>
      <c r="O2745" s="11">
        <v>0</v>
      </c>
      <c r="P2745" s="12">
        <v>0</v>
      </c>
    </row>
    <row r="2746" spans="1:16" x14ac:dyDescent="0.35">
      <c r="A2746" s="13" t="s">
        <v>516</v>
      </c>
      <c r="B2746" s="11" t="s">
        <v>538</v>
      </c>
      <c r="C2746" s="11" t="s">
        <v>518</v>
      </c>
      <c r="D2746" s="7" t="s">
        <v>529</v>
      </c>
      <c r="E2746" s="13">
        <v>9.4349994659423793</v>
      </c>
      <c r="F2746" s="12">
        <v>0</v>
      </c>
      <c r="G2746" s="13">
        <v>0</v>
      </c>
      <c r="H2746" s="11">
        <v>0</v>
      </c>
      <c r="I2746" s="11">
        <v>0</v>
      </c>
      <c r="J2746" s="11">
        <v>0</v>
      </c>
      <c r="K2746" s="12">
        <v>0</v>
      </c>
      <c r="L2746" s="13">
        <v>0</v>
      </c>
      <c r="M2746" s="11">
        <v>0</v>
      </c>
      <c r="N2746" s="11">
        <v>0</v>
      </c>
      <c r="O2746" s="11">
        <v>0</v>
      </c>
      <c r="P2746" s="12">
        <v>0</v>
      </c>
    </row>
    <row r="2747" spans="1:16" x14ac:dyDescent="0.35">
      <c r="A2747" s="13" t="s">
        <v>516</v>
      </c>
      <c r="B2747" s="11" t="s">
        <v>538</v>
      </c>
      <c r="C2747" s="11" t="s">
        <v>518</v>
      </c>
      <c r="D2747" s="7" t="s">
        <v>168</v>
      </c>
      <c r="E2747" s="13">
        <v>29.642708659172072</v>
      </c>
      <c r="F2747" s="12">
        <v>15</v>
      </c>
      <c r="G2747" s="13">
        <v>5.5580078735947636</v>
      </c>
      <c r="H2747" s="11">
        <v>5.5580078735947636</v>
      </c>
      <c r="I2747" s="11">
        <v>5.5580078735947636</v>
      </c>
      <c r="J2747" s="11">
        <v>5.5580078735947636</v>
      </c>
      <c r="K2747" s="12">
        <v>22.232031494379054</v>
      </c>
      <c r="L2747" s="13">
        <v>0</v>
      </c>
      <c r="M2747" s="11">
        <v>0</v>
      </c>
      <c r="N2747" s="11">
        <v>0</v>
      </c>
      <c r="O2747" s="11">
        <v>0</v>
      </c>
      <c r="P2747" s="12">
        <v>0</v>
      </c>
    </row>
    <row r="2748" spans="1:16" x14ac:dyDescent="0.35">
      <c r="A2748" s="13" t="s">
        <v>516</v>
      </c>
      <c r="B2748" s="11" t="s">
        <v>538</v>
      </c>
      <c r="C2748" s="11" t="s">
        <v>518</v>
      </c>
      <c r="D2748" s="7" t="s">
        <v>94</v>
      </c>
      <c r="E2748" s="13">
        <v>248.61303520202642</v>
      </c>
      <c r="F2748" s="12">
        <v>10</v>
      </c>
      <c r="G2748" s="13">
        <v>0</v>
      </c>
      <c r="H2748" s="11">
        <v>0</v>
      </c>
      <c r="I2748" s="11">
        <v>0</v>
      </c>
      <c r="J2748" s="11">
        <v>124.30651760101321</v>
      </c>
      <c r="K2748" s="12">
        <v>124.30651760101321</v>
      </c>
      <c r="L2748" s="13">
        <v>0</v>
      </c>
      <c r="M2748" s="11">
        <v>0</v>
      </c>
      <c r="N2748" s="11">
        <v>0</v>
      </c>
      <c r="O2748" s="11">
        <v>24.861303520202643</v>
      </c>
      <c r="P2748" s="12">
        <v>24.861303520202643</v>
      </c>
    </row>
    <row r="2749" spans="1:16" x14ac:dyDescent="0.35">
      <c r="A2749" s="13" t="s">
        <v>516</v>
      </c>
      <c r="B2749" s="11" t="s">
        <v>538</v>
      </c>
      <c r="C2749" s="11" t="s">
        <v>518</v>
      </c>
      <c r="D2749" s="7" t="s">
        <v>177</v>
      </c>
      <c r="E2749" s="13">
        <v>92.209081649780288</v>
      </c>
      <c r="F2749" s="12">
        <v>3</v>
      </c>
      <c r="G2749" s="13">
        <v>41.494086742401123</v>
      </c>
      <c r="H2749" s="11">
        <v>41.494086742401123</v>
      </c>
      <c r="I2749" s="11">
        <v>41.494086742401123</v>
      </c>
      <c r="J2749" s="11">
        <v>41.494086742401123</v>
      </c>
      <c r="K2749" s="12">
        <v>165.97634696960449</v>
      </c>
      <c r="L2749" s="13">
        <v>0</v>
      </c>
      <c r="M2749" s="11">
        <v>0</v>
      </c>
      <c r="N2749" s="11">
        <v>0</v>
      </c>
      <c r="O2749" s="11">
        <v>0</v>
      </c>
      <c r="P2749" s="12">
        <v>0</v>
      </c>
    </row>
    <row r="2750" spans="1:16" x14ac:dyDescent="0.35">
      <c r="A2750" s="13" t="s">
        <v>516</v>
      </c>
      <c r="B2750" s="11" t="s">
        <v>538</v>
      </c>
      <c r="C2750" s="11" t="s">
        <v>518</v>
      </c>
      <c r="D2750" s="7" t="s">
        <v>169</v>
      </c>
      <c r="E2750" s="13">
        <v>513.78841781616222</v>
      </c>
      <c r="F2750" s="12">
        <v>10</v>
      </c>
      <c r="G2750" s="13">
        <v>0</v>
      </c>
      <c r="H2750" s="11">
        <v>0</v>
      </c>
      <c r="I2750" s="11">
        <v>0</v>
      </c>
      <c r="J2750" s="11">
        <v>256.89420890808111</v>
      </c>
      <c r="K2750" s="12">
        <v>256.89420890808111</v>
      </c>
      <c r="L2750" s="13">
        <v>0</v>
      </c>
      <c r="M2750" s="11">
        <v>0</v>
      </c>
      <c r="N2750" s="11">
        <v>0</v>
      </c>
      <c r="O2750" s="11">
        <v>51.378841781616224</v>
      </c>
      <c r="P2750" s="12">
        <v>51.378841781616224</v>
      </c>
    </row>
    <row r="2751" spans="1:16" x14ac:dyDescent="0.35">
      <c r="A2751" s="13" t="s">
        <v>516</v>
      </c>
      <c r="B2751" s="11" t="s">
        <v>538</v>
      </c>
      <c r="C2751" s="11" t="s">
        <v>518</v>
      </c>
      <c r="D2751" s="7" t="s">
        <v>314</v>
      </c>
      <c r="E2751" s="13">
        <v>252.69431042671212</v>
      </c>
      <c r="F2751" s="12">
        <v>0</v>
      </c>
      <c r="G2751" s="13">
        <v>0</v>
      </c>
      <c r="H2751" s="11">
        <v>0</v>
      </c>
      <c r="I2751" s="11">
        <v>0</v>
      </c>
      <c r="J2751" s="11">
        <v>0</v>
      </c>
      <c r="K2751" s="12">
        <v>0</v>
      </c>
      <c r="L2751" s="13">
        <v>0</v>
      </c>
      <c r="M2751" s="11">
        <v>0</v>
      </c>
      <c r="N2751" s="11">
        <v>0</v>
      </c>
      <c r="O2751" s="11">
        <v>0</v>
      </c>
      <c r="P2751" s="12">
        <v>0</v>
      </c>
    </row>
    <row r="2752" spans="1:16" x14ac:dyDescent="0.35">
      <c r="A2752" s="13" t="s">
        <v>516</v>
      </c>
      <c r="B2752" s="11" t="s">
        <v>538</v>
      </c>
      <c r="C2752" s="11" t="s">
        <v>518</v>
      </c>
      <c r="D2752" s="7" t="s">
        <v>481</v>
      </c>
      <c r="E2752" s="13">
        <v>1.8792295455932599</v>
      </c>
      <c r="F2752" s="12">
        <v>0</v>
      </c>
      <c r="G2752" s="13">
        <v>0</v>
      </c>
      <c r="H2752" s="11">
        <v>0</v>
      </c>
      <c r="I2752" s="11">
        <v>0</v>
      </c>
      <c r="J2752" s="11">
        <v>0</v>
      </c>
      <c r="K2752" s="12">
        <v>0</v>
      </c>
      <c r="L2752" s="13">
        <v>0</v>
      </c>
      <c r="M2752" s="11">
        <v>0</v>
      </c>
      <c r="N2752" s="11">
        <v>0</v>
      </c>
      <c r="O2752" s="11">
        <v>0</v>
      </c>
      <c r="P2752" s="12">
        <v>0</v>
      </c>
    </row>
    <row r="2753" spans="1:16" x14ac:dyDescent="0.35">
      <c r="A2753" s="13" t="s">
        <v>516</v>
      </c>
      <c r="B2753" s="11" t="s">
        <v>538</v>
      </c>
      <c r="C2753" s="11" t="s">
        <v>518</v>
      </c>
      <c r="D2753" s="7" t="s">
        <v>340</v>
      </c>
      <c r="E2753" s="13">
        <v>5.7137537002563494</v>
      </c>
      <c r="F2753" s="12">
        <v>0</v>
      </c>
      <c r="G2753" s="13">
        <v>0</v>
      </c>
      <c r="H2753" s="11">
        <v>0</v>
      </c>
      <c r="I2753" s="11">
        <v>0</v>
      </c>
      <c r="J2753" s="11">
        <v>0</v>
      </c>
      <c r="K2753" s="12">
        <v>0</v>
      </c>
      <c r="L2753" s="13">
        <v>0</v>
      </c>
      <c r="M2753" s="11">
        <v>0</v>
      </c>
      <c r="N2753" s="11">
        <v>0</v>
      </c>
      <c r="O2753" s="11">
        <v>0</v>
      </c>
      <c r="P2753" s="12">
        <v>0</v>
      </c>
    </row>
    <row r="2754" spans="1:16" x14ac:dyDescent="0.35">
      <c r="A2754" s="13" t="s">
        <v>516</v>
      </c>
      <c r="B2754" s="11" t="s">
        <v>538</v>
      </c>
      <c r="C2754" s="11" t="s">
        <v>518</v>
      </c>
      <c r="D2754" s="7" t="s">
        <v>544</v>
      </c>
      <c r="E2754" s="13">
        <v>27.103542804718014</v>
      </c>
      <c r="F2754" s="12">
        <v>0</v>
      </c>
      <c r="G2754" s="13">
        <v>0</v>
      </c>
      <c r="H2754" s="11">
        <v>0</v>
      </c>
      <c r="I2754" s="11">
        <v>0</v>
      </c>
      <c r="J2754" s="11">
        <v>0</v>
      </c>
      <c r="K2754" s="12">
        <v>0</v>
      </c>
      <c r="L2754" s="13">
        <v>0</v>
      </c>
      <c r="M2754" s="11">
        <v>0</v>
      </c>
      <c r="N2754" s="11">
        <v>0</v>
      </c>
      <c r="O2754" s="11">
        <v>0</v>
      </c>
      <c r="P2754" s="12">
        <v>0</v>
      </c>
    </row>
    <row r="2755" spans="1:16" x14ac:dyDescent="0.35">
      <c r="A2755" s="13" t="s">
        <v>516</v>
      </c>
      <c r="B2755" s="11" t="s">
        <v>538</v>
      </c>
      <c r="C2755" s="11" t="s">
        <v>26</v>
      </c>
      <c r="D2755" s="7" t="s">
        <v>315</v>
      </c>
      <c r="E2755" s="13">
        <v>4.6016187667846697</v>
      </c>
      <c r="F2755" s="12">
        <v>0</v>
      </c>
      <c r="G2755" s="13">
        <v>0</v>
      </c>
      <c r="H2755" s="11">
        <v>0</v>
      </c>
      <c r="I2755" s="11">
        <v>0</v>
      </c>
      <c r="J2755" s="11">
        <v>0</v>
      </c>
      <c r="K2755" s="12">
        <v>0</v>
      </c>
      <c r="L2755" s="13">
        <v>0</v>
      </c>
      <c r="M2755" s="11">
        <v>0</v>
      </c>
      <c r="N2755" s="11">
        <v>0</v>
      </c>
      <c r="O2755" s="11">
        <v>0</v>
      </c>
      <c r="P2755" s="12">
        <v>0</v>
      </c>
    </row>
    <row r="2756" spans="1:16" x14ac:dyDescent="0.35">
      <c r="A2756" s="13" t="s">
        <v>516</v>
      </c>
      <c r="B2756" s="11" t="s">
        <v>538</v>
      </c>
      <c r="C2756" s="11" t="s">
        <v>518</v>
      </c>
      <c r="D2756" s="7" t="s">
        <v>315</v>
      </c>
      <c r="E2756" s="13">
        <v>29.487049102783203</v>
      </c>
      <c r="F2756" s="12">
        <v>0</v>
      </c>
      <c r="G2756" s="13">
        <v>0</v>
      </c>
      <c r="H2756" s="11">
        <v>0</v>
      </c>
      <c r="I2756" s="11">
        <v>0</v>
      </c>
      <c r="J2756" s="11">
        <v>0</v>
      </c>
      <c r="K2756" s="12">
        <v>0</v>
      </c>
      <c r="L2756" s="13">
        <v>0</v>
      </c>
      <c r="M2756" s="11">
        <v>0</v>
      </c>
      <c r="N2756" s="11">
        <v>0</v>
      </c>
      <c r="O2756" s="11">
        <v>0</v>
      </c>
      <c r="P2756" s="12">
        <v>0</v>
      </c>
    </row>
    <row r="2757" spans="1:16" x14ac:dyDescent="0.35">
      <c r="A2757" s="13" t="s">
        <v>516</v>
      </c>
      <c r="B2757" s="11" t="s">
        <v>538</v>
      </c>
      <c r="C2757" s="11" t="s">
        <v>518</v>
      </c>
      <c r="D2757" s="7" t="s">
        <v>95</v>
      </c>
      <c r="E2757" s="13">
        <v>84.830858469009385</v>
      </c>
      <c r="F2757" s="12">
        <v>2.5</v>
      </c>
      <c r="G2757" s="13">
        <v>0</v>
      </c>
      <c r="H2757" s="11">
        <v>0</v>
      </c>
      <c r="I2757" s="11">
        <v>0</v>
      </c>
      <c r="J2757" s="11">
        <v>10.603857308626173</v>
      </c>
      <c r="K2757" s="12">
        <v>10.603857308626173</v>
      </c>
      <c r="L2757" s="13">
        <v>0</v>
      </c>
      <c r="M2757" s="11">
        <v>0</v>
      </c>
      <c r="N2757" s="11">
        <v>0</v>
      </c>
      <c r="O2757" s="11">
        <v>0</v>
      </c>
      <c r="P2757" s="12">
        <v>0</v>
      </c>
    </row>
    <row r="2758" spans="1:16" x14ac:dyDescent="0.35">
      <c r="A2758" s="13" t="s">
        <v>516</v>
      </c>
      <c r="B2758" s="11" t="s">
        <v>538</v>
      </c>
      <c r="C2758" s="11" t="s">
        <v>518</v>
      </c>
      <c r="D2758" s="7" t="s">
        <v>119</v>
      </c>
      <c r="E2758" s="13">
        <v>59.987099170684786</v>
      </c>
      <c r="F2758" s="12">
        <v>0</v>
      </c>
      <c r="G2758" s="13">
        <v>0</v>
      </c>
      <c r="H2758" s="11">
        <v>0</v>
      </c>
      <c r="I2758" s="11">
        <v>0</v>
      </c>
      <c r="J2758" s="11">
        <v>0</v>
      </c>
      <c r="K2758" s="12">
        <v>0</v>
      </c>
      <c r="L2758" s="13">
        <v>0</v>
      </c>
      <c r="M2758" s="11">
        <v>0</v>
      </c>
      <c r="N2758" s="11">
        <v>0</v>
      </c>
      <c r="O2758" s="11">
        <v>0</v>
      </c>
      <c r="P2758" s="12">
        <v>0</v>
      </c>
    </row>
    <row r="2759" spans="1:16" x14ac:dyDescent="0.35">
      <c r="A2759" s="13" t="s">
        <v>516</v>
      </c>
      <c r="B2759" s="11" t="s">
        <v>538</v>
      </c>
      <c r="C2759" s="11" t="s">
        <v>518</v>
      </c>
      <c r="D2759" s="7" t="s">
        <v>145</v>
      </c>
      <c r="E2759" s="13">
        <v>7.0950884819030797</v>
      </c>
      <c r="F2759" s="12">
        <v>8.5</v>
      </c>
      <c r="G2759" s="13">
        <v>0</v>
      </c>
      <c r="H2759" s="11">
        <v>0</v>
      </c>
      <c r="I2759" s="11">
        <v>0</v>
      </c>
      <c r="J2759" s="11">
        <v>6.0308252096176185</v>
      </c>
      <c r="K2759" s="12">
        <v>6.0308252096176185</v>
      </c>
      <c r="L2759" s="13">
        <v>0</v>
      </c>
      <c r="M2759" s="11">
        <v>0</v>
      </c>
      <c r="N2759" s="11">
        <v>0</v>
      </c>
      <c r="O2759" s="11">
        <v>0</v>
      </c>
      <c r="P2759" s="12">
        <v>0</v>
      </c>
    </row>
    <row r="2760" spans="1:16" x14ac:dyDescent="0.35">
      <c r="A2760" s="13" t="s">
        <v>516</v>
      </c>
      <c r="B2760" s="11" t="s">
        <v>538</v>
      </c>
      <c r="C2760" s="11" t="s">
        <v>518</v>
      </c>
      <c r="D2760" s="7" t="s">
        <v>67</v>
      </c>
      <c r="E2760" s="13">
        <v>67.374610900878949</v>
      </c>
      <c r="F2760" s="12">
        <v>5</v>
      </c>
      <c r="G2760" s="13">
        <v>10.779937744140632</v>
      </c>
      <c r="H2760" s="11">
        <v>16.169906616210948</v>
      </c>
      <c r="I2760" s="11">
        <v>0</v>
      </c>
      <c r="J2760" s="11">
        <v>0</v>
      </c>
      <c r="K2760" s="12">
        <v>26.94984436035158</v>
      </c>
      <c r="L2760" s="13">
        <v>0</v>
      </c>
      <c r="M2760" s="11">
        <v>0</v>
      </c>
      <c r="N2760" s="11">
        <v>0</v>
      </c>
      <c r="O2760" s="11">
        <v>0</v>
      </c>
      <c r="P2760" s="12">
        <v>0</v>
      </c>
    </row>
    <row r="2761" spans="1:16" x14ac:dyDescent="0.35">
      <c r="A2761" s="13" t="s">
        <v>516</v>
      </c>
      <c r="B2761" s="11" t="s">
        <v>538</v>
      </c>
      <c r="C2761" s="11" t="s">
        <v>517</v>
      </c>
      <c r="D2761" s="7" t="s">
        <v>67</v>
      </c>
      <c r="E2761" s="13">
        <v>82.627695083618192</v>
      </c>
      <c r="F2761" s="12">
        <v>5</v>
      </c>
      <c r="G2761" s="13">
        <v>13.220431213378911</v>
      </c>
      <c r="H2761" s="11">
        <v>19.830646820068367</v>
      </c>
      <c r="I2761" s="11">
        <v>0</v>
      </c>
      <c r="J2761" s="11">
        <v>0</v>
      </c>
      <c r="K2761" s="12">
        <v>33.051078033447276</v>
      </c>
      <c r="L2761" s="13">
        <v>0</v>
      </c>
      <c r="M2761" s="11">
        <v>0</v>
      </c>
      <c r="N2761" s="11">
        <v>0</v>
      </c>
      <c r="O2761" s="11">
        <v>0</v>
      </c>
      <c r="P2761" s="12">
        <v>0</v>
      </c>
    </row>
    <row r="2762" spans="1:16" x14ac:dyDescent="0.35">
      <c r="A2762" s="13" t="s">
        <v>516</v>
      </c>
      <c r="B2762" s="11" t="s">
        <v>538</v>
      </c>
      <c r="C2762" s="11" t="s">
        <v>518</v>
      </c>
      <c r="D2762" s="7" t="s">
        <v>120</v>
      </c>
      <c r="E2762" s="13">
        <v>229.34223771095293</v>
      </c>
      <c r="F2762" s="12">
        <v>5</v>
      </c>
      <c r="G2762" s="13">
        <v>36.694758033752471</v>
      </c>
      <c r="H2762" s="11">
        <v>55.042137050628703</v>
      </c>
      <c r="I2762" s="11">
        <v>0</v>
      </c>
      <c r="J2762" s="11">
        <v>0</v>
      </c>
      <c r="K2762" s="12">
        <v>91.736895084381175</v>
      </c>
      <c r="L2762" s="13">
        <v>0</v>
      </c>
      <c r="M2762" s="11">
        <v>0</v>
      </c>
      <c r="N2762" s="11">
        <v>0</v>
      </c>
      <c r="O2762" s="11">
        <v>0</v>
      </c>
      <c r="P2762" s="12">
        <v>0</v>
      </c>
    </row>
    <row r="2763" spans="1:16" x14ac:dyDescent="0.35">
      <c r="A2763" s="13" t="s">
        <v>516</v>
      </c>
      <c r="B2763" s="11" t="s">
        <v>538</v>
      </c>
      <c r="C2763" s="11" t="s">
        <v>517</v>
      </c>
      <c r="D2763" s="7" t="s">
        <v>120</v>
      </c>
      <c r="E2763" s="13">
        <v>496.11535525321966</v>
      </c>
      <c r="F2763" s="12">
        <v>5</v>
      </c>
      <c r="G2763" s="13">
        <v>79.378456840515142</v>
      </c>
      <c r="H2763" s="11">
        <v>119.06768526077272</v>
      </c>
      <c r="I2763" s="11">
        <v>0</v>
      </c>
      <c r="J2763" s="11">
        <v>0</v>
      </c>
      <c r="K2763" s="12">
        <v>198.44614210128788</v>
      </c>
      <c r="L2763" s="13">
        <v>0</v>
      </c>
      <c r="M2763" s="11">
        <v>0</v>
      </c>
      <c r="N2763" s="11">
        <v>0</v>
      </c>
      <c r="O2763" s="11">
        <v>0</v>
      </c>
      <c r="P2763" s="12">
        <v>0</v>
      </c>
    </row>
    <row r="2764" spans="1:16" x14ac:dyDescent="0.35">
      <c r="A2764" s="13" t="s">
        <v>516</v>
      </c>
      <c r="B2764" s="11" t="s">
        <v>538</v>
      </c>
      <c r="C2764" s="11" t="s">
        <v>517</v>
      </c>
      <c r="D2764" s="7" t="s">
        <v>210</v>
      </c>
      <c r="E2764" s="13">
        <v>264.15493774414102</v>
      </c>
      <c r="F2764" s="12">
        <v>0</v>
      </c>
      <c r="G2764" s="13">
        <v>0</v>
      </c>
      <c r="H2764" s="11">
        <v>0</v>
      </c>
      <c r="I2764" s="11">
        <v>0</v>
      </c>
      <c r="J2764" s="11">
        <v>0</v>
      </c>
      <c r="K2764" s="12">
        <v>0</v>
      </c>
      <c r="L2764" s="13">
        <v>0</v>
      </c>
      <c r="M2764" s="11">
        <v>0</v>
      </c>
      <c r="N2764" s="11">
        <v>0</v>
      </c>
      <c r="O2764" s="11">
        <v>0</v>
      </c>
      <c r="P2764" s="12">
        <v>0</v>
      </c>
    </row>
    <row r="2765" spans="1:16" x14ac:dyDescent="0.35">
      <c r="A2765" s="13" t="s">
        <v>516</v>
      </c>
      <c r="B2765" s="11" t="s">
        <v>538</v>
      </c>
      <c r="C2765" s="11" t="s">
        <v>518</v>
      </c>
      <c r="D2765" s="7" t="s">
        <v>341</v>
      </c>
      <c r="E2765" s="13">
        <v>409.09907150268549</v>
      </c>
      <c r="F2765" s="12">
        <v>0</v>
      </c>
      <c r="G2765" s="13">
        <v>0</v>
      </c>
      <c r="H2765" s="11">
        <v>0</v>
      </c>
      <c r="I2765" s="11">
        <v>0</v>
      </c>
      <c r="J2765" s="11">
        <v>0</v>
      </c>
      <c r="K2765" s="12">
        <v>0</v>
      </c>
      <c r="L2765" s="13">
        <v>0</v>
      </c>
      <c r="M2765" s="11">
        <v>0</v>
      </c>
      <c r="N2765" s="11">
        <v>0</v>
      </c>
      <c r="O2765" s="11">
        <v>0</v>
      </c>
      <c r="P2765" s="12">
        <v>0</v>
      </c>
    </row>
    <row r="2766" spans="1:16" x14ac:dyDescent="0.35">
      <c r="A2766" s="13" t="s">
        <v>516</v>
      </c>
      <c r="B2766" s="11" t="s">
        <v>538</v>
      </c>
      <c r="C2766" s="11" t="s">
        <v>518</v>
      </c>
      <c r="D2766" s="7" t="s">
        <v>545</v>
      </c>
      <c r="E2766" s="13">
        <v>0.52517563104629505</v>
      </c>
      <c r="F2766" s="12">
        <v>0</v>
      </c>
      <c r="G2766" s="13">
        <v>0</v>
      </c>
      <c r="H2766" s="11">
        <v>0</v>
      </c>
      <c r="I2766" s="11">
        <v>0</v>
      </c>
      <c r="J2766" s="11">
        <v>0</v>
      </c>
      <c r="K2766" s="12">
        <v>0</v>
      </c>
      <c r="L2766" s="13">
        <v>0</v>
      </c>
      <c r="M2766" s="11">
        <v>0</v>
      </c>
      <c r="N2766" s="11">
        <v>0</v>
      </c>
      <c r="O2766" s="11">
        <v>0</v>
      </c>
      <c r="P2766" s="12">
        <v>0</v>
      </c>
    </row>
    <row r="2767" spans="1:16" x14ac:dyDescent="0.35">
      <c r="A2767" s="13" t="s">
        <v>516</v>
      </c>
      <c r="B2767" s="11" t="s">
        <v>538</v>
      </c>
      <c r="C2767" s="11" t="s">
        <v>518</v>
      </c>
      <c r="D2767" s="7" t="s">
        <v>202</v>
      </c>
      <c r="E2767" s="13">
        <v>115.8660745620727</v>
      </c>
      <c r="F2767" s="12">
        <v>3.5</v>
      </c>
      <c r="G2767" s="13">
        <v>5.0691407620906812</v>
      </c>
      <c r="H2767" s="11">
        <v>5.0691407620906812</v>
      </c>
      <c r="I2767" s="11">
        <v>5.0691407620906812</v>
      </c>
      <c r="J2767" s="11">
        <v>5.0691407620906812</v>
      </c>
      <c r="K2767" s="12">
        <v>20.276563048362725</v>
      </c>
      <c r="L2767" s="13">
        <v>0</v>
      </c>
      <c r="M2767" s="11">
        <v>0</v>
      </c>
      <c r="N2767" s="11">
        <v>0</v>
      </c>
      <c r="O2767" s="11">
        <v>0</v>
      </c>
      <c r="P2767" s="12">
        <v>0</v>
      </c>
    </row>
    <row r="2768" spans="1:16" x14ac:dyDescent="0.35">
      <c r="A2768" s="13" t="s">
        <v>516</v>
      </c>
      <c r="B2768" s="11" t="s">
        <v>538</v>
      </c>
      <c r="C2768" s="11" t="s">
        <v>518</v>
      </c>
      <c r="D2768" s="7" t="s">
        <v>97</v>
      </c>
      <c r="E2768" s="13">
        <v>48.561181306839053</v>
      </c>
      <c r="F2768" s="12">
        <v>3</v>
      </c>
      <c r="G2768" s="13">
        <v>0</v>
      </c>
      <c r="H2768" s="11">
        <v>0</v>
      </c>
      <c r="I2768" s="11">
        <v>0</v>
      </c>
      <c r="J2768" s="11">
        <v>14.568354392051718</v>
      </c>
      <c r="K2768" s="12">
        <v>14.568354392051718</v>
      </c>
      <c r="L2768" s="13">
        <v>0</v>
      </c>
      <c r="M2768" s="11">
        <v>0</v>
      </c>
      <c r="N2768" s="11">
        <v>0</v>
      </c>
      <c r="O2768" s="11">
        <v>0</v>
      </c>
      <c r="P2768" s="12">
        <v>0</v>
      </c>
    </row>
    <row r="2769" spans="1:16" x14ac:dyDescent="0.35">
      <c r="A2769" s="13" t="s">
        <v>516</v>
      </c>
      <c r="B2769" s="11" t="s">
        <v>538</v>
      </c>
      <c r="C2769" s="11" t="s">
        <v>518</v>
      </c>
      <c r="D2769" s="7" t="s">
        <v>170</v>
      </c>
      <c r="E2769" s="13">
        <v>85.120897769927964</v>
      </c>
      <c r="F2769" s="12">
        <v>8</v>
      </c>
      <c r="G2769" s="13">
        <v>17.024179553985594</v>
      </c>
      <c r="H2769" s="11">
        <v>17.024179553985594</v>
      </c>
      <c r="I2769" s="11">
        <v>17.024179553985594</v>
      </c>
      <c r="J2769" s="11">
        <v>17.024179553985594</v>
      </c>
      <c r="K2769" s="12">
        <v>68.096718215942374</v>
      </c>
      <c r="L2769" s="13">
        <v>0</v>
      </c>
      <c r="M2769" s="11">
        <v>0</v>
      </c>
      <c r="N2769" s="11">
        <v>0</v>
      </c>
      <c r="O2769" s="11">
        <v>0</v>
      </c>
      <c r="P2769" s="12">
        <v>0</v>
      </c>
    </row>
    <row r="2770" spans="1:16" x14ac:dyDescent="0.35">
      <c r="A2770" s="13" t="s">
        <v>516</v>
      </c>
      <c r="B2770" s="11" t="s">
        <v>538</v>
      </c>
      <c r="C2770" s="11" t="s">
        <v>518</v>
      </c>
      <c r="D2770" s="7" t="s">
        <v>532</v>
      </c>
      <c r="E2770" s="13">
        <v>1.0726467370986901</v>
      </c>
      <c r="F2770" s="12">
        <v>0</v>
      </c>
      <c r="G2770" s="13">
        <v>0</v>
      </c>
      <c r="H2770" s="11">
        <v>0</v>
      </c>
      <c r="I2770" s="11">
        <v>0</v>
      </c>
      <c r="J2770" s="11">
        <v>0</v>
      </c>
      <c r="K2770" s="12">
        <v>0</v>
      </c>
      <c r="L2770" s="13">
        <v>0</v>
      </c>
      <c r="M2770" s="11">
        <v>0</v>
      </c>
      <c r="N2770" s="11">
        <v>0</v>
      </c>
      <c r="O2770" s="11">
        <v>0</v>
      </c>
      <c r="P2770" s="12">
        <v>0</v>
      </c>
    </row>
    <row r="2771" spans="1:16" x14ac:dyDescent="0.35">
      <c r="A2771" s="13" t="s">
        <v>516</v>
      </c>
      <c r="B2771" s="11" t="s">
        <v>538</v>
      </c>
      <c r="C2771" s="11" t="s">
        <v>518</v>
      </c>
      <c r="D2771" s="7" t="s">
        <v>345</v>
      </c>
      <c r="E2771" s="13">
        <v>10.957839012146</v>
      </c>
      <c r="F2771" s="12">
        <v>0</v>
      </c>
      <c r="G2771" s="13">
        <v>0</v>
      </c>
      <c r="H2771" s="11">
        <v>0</v>
      </c>
      <c r="I2771" s="11">
        <v>0</v>
      </c>
      <c r="J2771" s="11">
        <v>0</v>
      </c>
      <c r="K2771" s="12">
        <v>0</v>
      </c>
      <c r="L2771" s="13">
        <v>0</v>
      </c>
      <c r="M2771" s="11">
        <v>0</v>
      </c>
      <c r="N2771" s="11">
        <v>0</v>
      </c>
      <c r="O2771" s="11">
        <v>0</v>
      </c>
      <c r="P2771" s="12">
        <v>0</v>
      </c>
    </row>
    <row r="2772" spans="1:16" x14ac:dyDescent="0.35">
      <c r="A2772" s="13" t="s">
        <v>516</v>
      </c>
      <c r="B2772" s="11" t="s">
        <v>538</v>
      </c>
      <c r="C2772" s="11" t="s">
        <v>518</v>
      </c>
      <c r="D2772" s="7" t="s">
        <v>319</v>
      </c>
      <c r="E2772" s="13">
        <v>75.530396461486802</v>
      </c>
      <c r="F2772" s="12">
        <v>0</v>
      </c>
      <c r="G2772" s="13">
        <v>0</v>
      </c>
      <c r="H2772" s="11">
        <v>0</v>
      </c>
      <c r="I2772" s="11">
        <v>0</v>
      </c>
      <c r="J2772" s="11">
        <v>0</v>
      </c>
      <c r="K2772" s="12">
        <v>0</v>
      </c>
      <c r="L2772" s="13">
        <v>0</v>
      </c>
      <c r="M2772" s="11">
        <v>0</v>
      </c>
      <c r="N2772" s="11">
        <v>0</v>
      </c>
      <c r="O2772" s="11">
        <v>0</v>
      </c>
      <c r="P2772" s="12">
        <v>0</v>
      </c>
    </row>
    <row r="2773" spans="1:16" x14ac:dyDescent="0.35">
      <c r="A2773" s="13" t="s">
        <v>516</v>
      </c>
      <c r="B2773" s="11" t="s">
        <v>538</v>
      </c>
      <c r="C2773" s="11" t="s">
        <v>517</v>
      </c>
      <c r="D2773" s="7" t="s">
        <v>546</v>
      </c>
      <c r="E2773" s="13">
        <v>220.02533340454062</v>
      </c>
      <c r="F2773" s="12">
        <v>0</v>
      </c>
      <c r="G2773" s="13">
        <v>0</v>
      </c>
      <c r="H2773" s="11">
        <v>0</v>
      </c>
      <c r="I2773" s="11">
        <v>0</v>
      </c>
      <c r="J2773" s="11">
        <v>0</v>
      </c>
      <c r="K2773" s="12">
        <v>0</v>
      </c>
      <c r="L2773" s="13">
        <v>0</v>
      </c>
      <c r="M2773" s="11">
        <v>0</v>
      </c>
      <c r="N2773" s="11">
        <v>0</v>
      </c>
      <c r="O2773" s="11">
        <v>0</v>
      </c>
      <c r="P2773" s="12">
        <v>0</v>
      </c>
    </row>
    <row r="2774" spans="1:16" x14ac:dyDescent="0.35">
      <c r="A2774" s="13" t="s">
        <v>516</v>
      </c>
      <c r="B2774" s="11" t="s">
        <v>538</v>
      </c>
      <c r="C2774" s="11" t="s">
        <v>518</v>
      </c>
      <c r="D2774" s="7" t="s">
        <v>147</v>
      </c>
      <c r="E2774" s="13">
        <v>12.2578630447388</v>
      </c>
      <c r="F2774" s="12">
        <v>0</v>
      </c>
      <c r="G2774" s="13">
        <v>0</v>
      </c>
      <c r="H2774" s="11">
        <v>0</v>
      </c>
      <c r="I2774" s="11">
        <v>0</v>
      </c>
      <c r="J2774" s="11">
        <v>0</v>
      </c>
      <c r="K2774" s="12">
        <v>0</v>
      </c>
      <c r="L2774" s="13">
        <v>0</v>
      </c>
      <c r="M2774" s="11">
        <v>0</v>
      </c>
      <c r="N2774" s="11">
        <v>0</v>
      </c>
      <c r="O2774" s="11">
        <v>0</v>
      </c>
      <c r="P2774" s="12">
        <v>0</v>
      </c>
    </row>
    <row r="2775" spans="1:16" x14ac:dyDescent="0.35">
      <c r="A2775" s="13" t="s">
        <v>516</v>
      </c>
      <c r="B2775" s="11" t="s">
        <v>538</v>
      </c>
      <c r="C2775" s="11" t="s">
        <v>517</v>
      </c>
      <c r="D2775" s="7" t="s">
        <v>147</v>
      </c>
      <c r="E2775" s="13">
        <v>110.40979933738721</v>
      </c>
      <c r="F2775" s="12">
        <v>0</v>
      </c>
      <c r="G2775" s="13">
        <v>0</v>
      </c>
      <c r="H2775" s="11">
        <v>0</v>
      </c>
      <c r="I2775" s="11">
        <v>0</v>
      </c>
      <c r="J2775" s="11">
        <v>0</v>
      </c>
      <c r="K2775" s="12">
        <v>0</v>
      </c>
      <c r="L2775" s="13">
        <v>0</v>
      </c>
      <c r="M2775" s="11">
        <v>0</v>
      </c>
      <c r="N2775" s="11">
        <v>0</v>
      </c>
      <c r="O2775" s="11">
        <v>0</v>
      </c>
      <c r="P2775" s="12">
        <v>0</v>
      </c>
    </row>
    <row r="2776" spans="1:16" x14ac:dyDescent="0.35">
      <c r="A2776" s="13" t="s">
        <v>516</v>
      </c>
      <c r="B2776" s="11" t="s">
        <v>538</v>
      </c>
      <c r="C2776" s="11" t="s">
        <v>518</v>
      </c>
      <c r="D2776" s="7" t="s">
        <v>211</v>
      </c>
      <c r="E2776" s="13">
        <v>26.732118129730221</v>
      </c>
      <c r="F2776" s="12">
        <v>0</v>
      </c>
      <c r="G2776" s="13">
        <v>0</v>
      </c>
      <c r="H2776" s="11">
        <v>0</v>
      </c>
      <c r="I2776" s="11">
        <v>0</v>
      </c>
      <c r="J2776" s="11">
        <v>0</v>
      </c>
      <c r="K2776" s="12">
        <v>0</v>
      </c>
      <c r="L2776" s="13">
        <v>0</v>
      </c>
      <c r="M2776" s="11">
        <v>0</v>
      </c>
      <c r="N2776" s="11">
        <v>0</v>
      </c>
      <c r="O2776" s="11">
        <v>0</v>
      </c>
      <c r="P2776" s="12">
        <v>0</v>
      </c>
    </row>
    <row r="2777" spans="1:16" x14ac:dyDescent="0.35">
      <c r="A2777" s="13" t="s">
        <v>516</v>
      </c>
      <c r="B2777" s="11" t="s">
        <v>538</v>
      </c>
      <c r="C2777" s="11" t="s">
        <v>518</v>
      </c>
      <c r="D2777" s="7" t="s">
        <v>99</v>
      </c>
      <c r="E2777" s="13">
        <v>46.603092432022081</v>
      </c>
      <c r="F2777" s="12">
        <v>0</v>
      </c>
      <c r="G2777" s="13">
        <v>0</v>
      </c>
      <c r="H2777" s="11">
        <v>0</v>
      </c>
      <c r="I2777" s="11">
        <v>0</v>
      </c>
      <c r="J2777" s="11">
        <v>0</v>
      </c>
      <c r="K2777" s="12">
        <v>0</v>
      </c>
      <c r="L2777" s="13">
        <v>0</v>
      </c>
      <c r="M2777" s="11">
        <v>0</v>
      </c>
      <c r="N2777" s="11">
        <v>0</v>
      </c>
      <c r="O2777" s="11">
        <v>0</v>
      </c>
      <c r="P2777" s="12">
        <v>0</v>
      </c>
    </row>
    <row r="2778" spans="1:16" x14ac:dyDescent="0.35">
      <c r="A2778" s="13" t="s">
        <v>516</v>
      </c>
      <c r="B2778" s="11" t="s">
        <v>538</v>
      </c>
      <c r="C2778" s="11" t="s">
        <v>518</v>
      </c>
      <c r="D2778" s="7" t="s">
        <v>100</v>
      </c>
      <c r="E2778" s="13">
        <v>7.4542193412780797</v>
      </c>
      <c r="F2778" s="12">
        <v>0</v>
      </c>
      <c r="G2778" s="13">
        <v>0</v>
      </c>
      <c r="H2778" s="11">
        <v>0</v>
      </c>
      <c r="I2778" s="11">
        <v>0</v>
      </c>
      <c r="J2778" s="11">
        <v>0</v>
      </c>
      <c r="K2778" s="12">
        <v>0</v>
      </c>
      <c r="L2778" s="13">
        <v>0</v>
      </c>
      <c r="M2778" s="11">
        <v>0</v>
      </c>
      <c r="N2778" s="11">
        <v>0</v>
      </c>
      <c r="O2778" s="11">
        <v>0</v>
      </c>
      <c r="P2778" s="12">
        <v>0</v>
      </c>
    </row>
    <row r="2779" spans="1:16" x14ac:dyDescent="0.35">
      <c r="A2779" s="13" t="s">
        <v>516</v>
      </c>
      <c r="B2779" s="11" t="s">
        <v>538</v>
      </c>
      <c r="C2779" s="11" t="s">
        <v>518</v>
      </c>
      <c r="D2779" s="7" t="s">
        <v>148</v>
      </c>
      <c r="E2779" s="13">
        <v>91.867531299591164</v>
      </c>
      <c r="F2779" s="12">
        <v>2</v>
      </c>
      <c r="G2779" s="13">
        <v>0</v>
      </c>
      <c r="H2779" s="11">
        <v>0</v>
      </c>
      <c r="I2779" s="11">
        <v>0</v>
      </c>
      <c r="J2779" s="11">
        <v>18.373506259918233</v>
      </c>
      <c r="K2779" s="12">
        <v>18.373506259918233</v>
      </c>
      <c r="L2779" s="13">
        <v>0</v>
      </c>
      <c r="M2779" s="11">
        <v>0</v>
      </c>
      <c r="N2779" s="11">
        <v>0</v>
      </c>
      <c r="O2779" s="11">
        <v>0</v>
      </c>
      <c r="P2779" s="12">
        <v>0</v>
      </c>
    </row>
    <row r="2780" spans="1:16" x14ac:dyDescent="0.35">
      <c r="A2780" s="13" t="s">
        <v>516</v>
      </c>
      <c r="B2780" s="11" t="s">
        <v>538</v>
      </c>
      <c r="C2780" s="11" t="s">
        <v>517</v>
      </c>
      <c r="D2780" s="7" t="s">
        <v>355</v>
      </c>
      <c r="E2780" s="13">
        <v>61.152198791503899</v>
      </c>
      <c r="F2780" s="12">
        <v>0</v>
      </c>
      <c r="G2780" s="13">
        <v>0</v>
      </c>
      <c r="H2780" s="11">
        <v>0</v>
      </c>
      <c r="I2780" s="11">
        <v>0</v>
      </c>
      <c r="J2780" s="11">
        <v>0</v>
      </c>
      <c r="K2780" s="12">
        <v>0</v>
      </c>
      <c r="L2780" s="13">
        <v>0</v>
      </c>
      <c r="M2780" s="11">
        <v>0</v>
      </c>
      <c r="N2780" s="11">
        <v>0</v>
      </c>
      <c r="O2780" s="11">
        <v>0</v>
      </c>
      <c r="P2780" s="12">
        <v>0</v>
      </c>
    </row>
    <row r="2781" spans="1:16" x14ac:dyDescent="0.35">
      <c r="A2781" s="13" t="s">
        <v>516</v>
      </c>
      <c r="B2781" s="11" t="s">
        <v>538</v>
      </c>
      <c r="C2781" s="11" t="s">
        <v>518</v>
      </c>
      <c r="D2781" s="7" t="s">
        <v>327</v>
      </c>
      <c r="E2781" s="13">
        <v>17.030711650848389</v>
      </c>
      <c r="F2781" s="12">
        <v>0</v>
      </c>
      <c r="G2781" s="13">
        <v>0</v>
      </c>
      <c r="H2781" s="11">
        <v>0</v>
      </c>
      <c r="I2781" s="11">
        <v>0</v>
      </c>
      <c r="J2781" s="11">
        <v>0</v>
      </c>
      <c r="K2781" s="12">
        <v>0</v>
      </c>
      <c r="L2781" s="13">
        <v>0</v>
      </c>
      <c r="M2781" s="11">
        <v>0</v>
      </c>
      <c r="N2781" s="11">
        <v>0</v>
      </c>
      <c r="O2781" s="11">
        <v>0</v>
      </c>
      <c r="P2781" s="12">
        <v>0</v>
      </c>
    </row>
    <row r="2782" spans="1:16" x14ac:dyDescent="0.35">
      <c r="A2782" s="13" t="s">
        <v>516</v>
      </c>
      <c r="B2782" s="11" t="s">
        <v>538</v>
      </c>
      <c r="C2782" s="11" t="s">
        <v>517</v>
      </c>
      <c r="D2782" s="7" t="s">
        <v>190</v>
      </c>
      <c r="E2782" s="13">
        <v>36.525752067565911</v>
      </c>
      <c r="F2782" s="12">
        <v>3.5</v>
      </c>
      <c r="G2782" s="13">
        <v>7.6704079341888409</v>
      </c>
      <c r="H2782" s="11">
        <v>11.505611901283261</v>
      </c>
      <c r="I2782" s="11">
        <v>0</v>
      </c>
      <c r="J2782" s="11">
        <v>0</v>
      </c>
      <c r="K2782" s="12">
        <v>19.176019835472104</v>
      </c>
      <c r="L2782" s="13">
        <v>0</v>
      </c>
      <c r="M2782" s="11">
        <v>0</v>
      </c>
      <c r="N2782" s="11">
        <v>0</v>
      </c>
      <c r="O2782" s="11">
        <v>0</v>
      </c>
      <c r="P2782" s="12">
        <v>0</v>
      </c>
    </row>
    <row r="2783" spans="1:16" x14ac:dyDescent="0.35">
      <c r="A2783" s="13" t="s">
        <v>516</v>
      </c>
      <c r="B2783" s="11" t="s">
        <v>538</v>
      </c>
      <c r="C2783" s="11" t="s">
        <v>518</v>
      </c>
      <c r="D2783" s="7" t="s">
        <v>330</v>
      </c>
      <c r="E2783" s="13">
        <v>12.661516189575199</v>
      </c>
      <c r="F2783" s="12">
        <v>0</v>
      </c>
      <c r="G2783" s="13">
        <v>0</v>
      </c>
      <c r="H2783" s="11">
        <v>0</v>
      </c>
      <c r="I2783" s="11">
        <v>0</v>
      </c>
      <c r="J2783" s="11">
        <v>0</v>
      </c>
      <c r="K2783" s="12">
        <v>0</v>
      </c>
      <c r="L2783" s="13">
        <v>0</v>
      </c>
      <c r="M2783" s="11">
        <v>0</v>
      </c>
      <c r="N2783" s="11">
        <v>0</v>
      </c>
      <c r="O2783" s="11">
        <v>0</v>
      </c>
      <c r="P2783" s="12">
        <v>0</v>
      </c>
    </row>
    <row r="2784" spans="1:16" x14ac:dyDescent="0.35">
      <c r="A2784" s="13" t="s">
        <v>516</v>
      </c>
      <c r="B2784" s="11" t="s">
        <v>538</v>
      </c>
      <c r="C2784" s="11" t="s">
        <v>517</v>
      </c>
      <c r="D2784" s="7" t="s">
        <v>331</v>
      </c>
      <c r="E2784" s="13">
        <v>4.8469905853271502</v>
      </c>
      <c r="F2784" s="12">
        <v>0</v>
      </c>
      <c r="G2784" s="13">
        <v>0</v>
      </c>
      <c r="H2784" s="11">
        <v>0</v>
      </c>
      <c r="I2784" s="11">
        <v>0</v>
      </c>
      <c r="J2784" s="11">
        <v>0</v>
      </c>
      <c r="K2784" s="12">
        <v>0</v>
      </c>
      <c r="L2784" s="13">
        <v>0</v>
      </c>
      <c r="M2784" s="11">
        <v>0</v>
      </c>
      <c r="N2784" s="11">
        <v>0</v>
      </c>
      <c r="O2784" s="11">
        <v>0</v>
      </c>
      <c r="P2784" s="12">
        <v>0</v>
      </c>
    </row>
    <row r="2785" spans="1:16" x14ac:dyDescent="0.35">
      <c r="A2785" s="13" t="s">
        <v>516</v>
      </c>
      <c r="B2785" s="11" t="s">
        <v>538</v>
      </c>
      <c r="C2785" s="11" t="s">
        <v>518</v>
      </c>
      <c r="D2785" s="7" t="s">
        <v>331</v>
      </c>
      <c r="E2785" s="13">
        <v>18.411849975585938</v>
      </c>
      <c r="F2785" s="12">
        <v>0</v>
      </c>
      <c r="G2785" s="13">
        <v>0</v>
      </c>
      <c r="H2785" s="11">
        <v>0</v>
      </c>
      <c r="I2785" s="11">
        <v>0</v>
      </c>
      <c r="J2785" s="11">
        <v>0</v>
      </c>
      <c r="K2785" s="12">
        <v>0</v>
      </c>
      <c r="L2785" s="13">
        <v>0</v>
      </c>
      <c r="M2785" s="11">
        <v>0</v>
      </c>
      <c r="N2785" s="11">
        <v>0</v>
      </c>
      <c r="O2785" s="11">
        <v>0</v>
      </c>
      <c r="P2785" s="12">
        <v>0</v>
      </c>
    </row>
    <row r="2786" spans="1:16" x14ac:dyDescent="0.35">
      <c r="A2786" s="13" t="s">
        <v>516</v>
      </c>
      <c r="B2786" s="11" t="s">
        <v>538</v>
      </c>
      <c r="C2786" s="11" t="s">
        <v>517</v>
      </c>
      <c r="D2786" s="7" t="s">
        <v>151</v>
      </c>
      <c r="E2786" s="13">
        <v>25.313702106475851</v>
      </c>
      <c r="F2786" s="12">
        <v>0</v>
      </c>
      <c r="G2786" s="13">
        <v>0</v>
      </c>
      <c r="H2786" s="11">
        <v>0</v>
      </c>
      <c r="I2786" s="11">
        <v>0</v>
      </c>
      <c r="J2786" s="11">
        <v>0</v>
      </c>
      <c r="K2786" s="12">
        <v>0</v>
      </c>
      <c r="L2786" s="13">
        <v>0</v>
      </c>
      <c r="M2786" s="11">
        <v>0</v>
      </c>
      <c r="N2786" s="11">
        <v>0</v>
      </c>
      <c r="O2786" s="11">
        <v>0</v>
      </c>
      <c r="P2786" s="12">
        <v>0</v>
      </c>
    </row>
    <row r="2787" spans="1:16" x14ac:dyDescent="0.35">
      <c r="A2787" s="13" t="s">
        <v>516</v>
      </c>
      <c r="B2787" s="11" t="s">
        <v>538</v>
      </c>
      <c r="C2787" s="11" t="s">
        <v>518</v>
      </c>
      <c r="D2787" s="7" t="s">
        <v>152</v>
      </c>
      <c r="E2787" s="13">
        <v>29.21500968933109</v>
      </c>
      <c r="F2787" s="12">
        <v>0</v>
      </c>
      <c r="G2787" s="13">
        <v>0</v>
      </c>
      <c r="H2787" s="11">
        <v>0</v>
      </c>
      <c r="I2787" s="11">
        <v>0</v>
      </c>
      <c r="J2787" s="11">
        <v>0</v>
      </c>
      <c r="K2787" s="12">
        <v>0</v>
      </c>
      <c r="L2787" s="13">
        <v>0</v>
      </c>
      <c r="M2787" s="11">
        <v>0</v>
      </c>
      <c r="N2787" s="11">
        <v>0</v>
      </c>
      <c r="O2787" s="11">
        <v>0</v>
      </c>
      <c r="P2787" s="12">
        <v>0</v>
      </c>
    </row>
    <row r="2788" spans="1:16" x14ac:dyDescent="0.35">
      <c r="A2788" s="13" t="s">
        <v>516</v>
      </c>
      <c r="B2788" s="11" t="s">
        <v>538</v>
      </c>
      <c r="C2788" s="11" t="s">
        <v>517</v>
      </c>
      <c r="D2788" s="7" t="s">
        <v>71</v>
      </c>
      <c r="E2788" s="13">
        <v>28.175676345825199</v>
      </c>
      <c r="F2788" s="12">
        <v>3</v>
      </c>
      <c r="G2788" s="13">
        <v>10.143243484497072</v>
      </c>
      <c r="H2788" s="11">
        <v>0</v>
      </c>
      <c r="I2788" s="11">
        <v>0</v>
      </c>
      <c r="J2788" s="11">
        <v>0</v>
      </c>
      <c r="K2788" s="12">
        <v>10.143243484497072</v>
      </c>
      <c r="L2788" s="13">
        <v>5.9168920326232923</v>
      </c>
      <c r="M2788" s="11">
        <v>0</v>
      </c>
      <c r="N2788" s="11">
        <v>0</v>
      </c>
      <c r="O2788" s="11">
        <v>0</v>
      </c>
      <c r="P2788" s="12">
        <v>5.9168920326232923</v>
      </c>
    </row>
    <row r="2789" spans="1:16" x14ac:dyDescent="0.35">
      <c r="A2789" s="13" t="s">
        <v>516</v>
      </c>
      <c r="B2789" s="11" t="s">
        <v>538</v>
      </c>
      <c r="C2789" s="11" t="s">
        <v>518</v>
      </c>
      <c r="D2789" s="7" t="s">
        <v>71</v>
      </c>
      <c r="E2789" s="13">
        <v>189.13623070716861</v>
      </c>
      <c r="F2789" s="12">
        <v>3</v>
      </c>
      <c r="G2789" s="13">
        <v>68.089043054580699</v>
      </c>
      <c r="H2789" s="11">
        <v>0</v>
      </c>
      <c r="I2789" s="11">
        <v>0</v>
      </c>
      <c r="J2789" s="11">
        <v>0</v>
      </c>
      <c r="K2789" s="12">
        <v>68.089043054580699</v>
      </c>
      <c r="L2789" s="13">
        <v>39.718608448505414</v>
      </c>
      <c r="M2789" s="11">
        <v>0</v>
      </c>
      <c r="N2789" s="11">
        <v>0</v>
      </c>
      <c r="O2789" s="11">
        <v>0</v>
      </c>
      <c r="P2789" s="12">
        <v>39.718608448505414</v>
      </c>
    </row>
    <row r="2790" spans="1:16" x14ac:dyDescent="0.35">
      <c r="A2790" s="13" t="s">
        <v>516</v>
      </c>
      <c r="B2790" s="11" t="s">
        <v>538</v>
      </c>
      <c r="C2790" s="11" t="s">
        <v>517</v>
      </c>
      <c r="D2790" s="7" t="s">
        <v>153</v>
      </c>
      <c r="E2790" s="13">
        <v>399.49572753906295</v>
      </c>
      <c r="F2790" s="12">
        <v>3.5</v>
      </c>
      <c r="G2790" s="13">
        <v>0</v>
      </c>
      <c r="H2790" s="11">
        <v>0</v>
      </c>
      <c r="I2790" s="11">
        <v>69.911752319336017</v>
      </c>
      <c r="J2790" s="11">
        <v>0</v>
      </c>
      <c r="K2790" s="12">
        <v>69.911752319336017</v>
      </c>
      <c r="L2790" s="13">
        <v>0</v>
      </c>
      <c r="M2790" s="11">
        <v>0</v>
      </c>
      <c r="N2790" s="11">
        <v>13.982350463867204</v>
      </c>
      <c r="O2790" s="11">
        <v>0</v>
      </c>
      <c r="P2790" s="12">
        <v>13.982350463867204</v>
      </c>
    </row>
    <row r="2791" spans="1:16" x14ac:dyDescent="0.35">
      <c r="A2791" s="13" t="s">
        <v>516</v>
      </c>
      <c r="B2791" s="11" t="s">
        <v>538</v>
      </c>
      <c r="C2791" s="11" t="s">
        <v>518</v>
      </c>
      <c r="D2791" s="7" t="s">
        <v>72</v>
      </c>
      <c r="E2791" s="13">
        <v>254.93281936645513</v>
      </c>
      <c r="F2791" s="12">
        <v>2</v>
      </c>
      <c r="G2791" s="13">
        <v>0</v>
      </c>
      <c r="H2791" s="11">
        <v>0</v>
      </c>
      <c r="I2791" s="11">
        <v>0</v>
      </c>
      <c r="J2791" s="11">
        <v>25.493281936645516</v>
      </c>
      <c r="K2791" s="12">
        <v>25.493281936645516</v>
      </c>
      <c r="L2791" s="13">
        <v>0</v>
      </c>
      <c r="M2791" s="11">
        <v>0</v>
      </c>
      <c r="N2791" s="11">
        <v>5.0986563873291031</v>
      </c>
      <c r="O2791" s="11">
        <v>10.197312774658206</v>
      </c>
      <c r="P2791" s="12">
        <v>15.295969161987308</v>
      </c>
    </row>
    <row r="2792" spans="1:16" x14ac:dyDescent="0.35">
      <c r="A2792" s="13" t="s">
        <v>516</v>
      </c>
      <c r="B2792" s="11" t="s">
        <v>538</v>
      </c>
      <c r="C2792" s="11" t="s">
        <v>518</v>
      </c>
      <c r="D2792" s="7" t="s">
        <v>73</v>
      </c>
      <c r="E2792" s="13">
        <v>17.279021263122559</v>
      </c>
      <c r="F2792" s="12">
        <v>0</v>
      </c>
      <c r="G2792" s="13">
        <v>0</v>
      </c>
      <c r="H2792" s="11">
        <v>0</v>
      </c>
      <c r="I2792" s="11">
        <v>0</v>
      </c>
      <c r="J2792" s="11">
        <v>0</v>
      </c>
      <c r="K2792" s="12">
        <v>0</v>
      </c>
      <c r="L2792" s="13">
        <v>0</v>
      </c>
      <c r="M2792" s="11">
        <v>0</v>
      </c>
      <c r="N2792" s="11">
        <v>0</v>
      </c>
      <c r="O2792" s="11">
        <v>0</v>
      </c>
      <c r="P2792" s="12">
        <v>0</v>
      </c>
    </row>
    <row r="2793" spans="1:16" x14ac:dyDescent="0.35">
      <c r="A2793" s="13" t="s">
        <v>516</v>
      </c>
      <c r="B2793" s="11" t="s">
        <v>538</v>
      </c>
      <c r="C2793" s="11" t="s">
        <v>518</v>
      </c>
      <c r="D2793" s="7" t="s">
        <v>74</v>
      </c>
      <c r="E2793" s="13">
        <v>102.94862079620361</v>
      </c>
      <c r="F2793" s="12">
        <v>0</v>
      </c>
      <c r="G2793" s="13">
        <v>0</v>
      </c>
      <c r="H2793" s="11">
        <v>0</v>
      </c>
      <c r="I2793" s="11">
        <v>0</v>
      </c>
      <c r="J2793" s="11">
        <v>0</v>
      </c>
      <c r="K2793" s="12">
        <v>0</v>
      </c>
      <c r="L2793" s="13">
        <v>0</v>
      </c>
      <c r="M2793" s="11">
        <v>0</v>
      </c>
      <c r="N2793" s="11">
        <v>0</v>
      </c>
      <c r="O2793" s="11">
        <v>0</v>
      </c>
      <c r="P2793" s="12">
        <v>0</v>
      </c>
    </row>
    <row r="2794" spans="1:16" x14ac:dyDescent="0.35">
      <c r="A2794" s="13" t="s">
        <v>516</v>
      </c>
      <c r="B2794" s="11" t="s">
        <v>538</v>
      </c>
      <c r="C2794" s="11" t="s">
        <v>517</v>
      </c>
      <c r="D2794" s="7" t="s">
        <v>154</v>
      </c>
      <c r="E2794" s="13">
        <v>64.153792381286607</v>
      </c>
      <c r="F2794" s="12">
        <v>5</v>
      </c>
      <c r="G2794" s="13">
        <v>10.264606781005858</v>
      </c>
      <c r="H2794" s="11">
        <v>15.396910171508786</v>
      </c>
      <c r="I2794" s="11">
        <v>0</v>
      </c>
      <c r="J2794" s="11">
        <v>0</v>
      </c>
      <c r="K2794" s="12">
        <v>25.661516952514646</v>
      </c>
      <c r="L2794" s="13">
        <v>0</v>
      </c>
      <c r="M2794" s="11">
        <v>0</v>
      </c>
      <c r="N2794" s="11">
        <v>0</v>
      </c>
      <c r="O2794" s="11">
        <v>0</v>
      </c>
      <c r="P2794" s="12">
        <v>0</v>
      </c>
    </row>
    <row r="2795" spans="1:16" x14ac:dyDescent="0.35">
      <c r="A2795" s="13" t="s">
        <v>516</v>
      </c>
      <c r="B2795" s="11" t="s">
        <v>538</v>
      </c>
      <c r="C2795" s="11" t="s">
        <v>518</v>
      </c>
      <c r="D2795" s="7" t="s">
        <v>154</v>
      </c>
      <c r="E2795" s="13">
        <v>212.98849129676825</v>
      </c>
      <c r="F2795" s="12">
        <v>5</v>
      </c>
      <c r="G2795" s="13">
        <v>34.078158607482919</v>
      </c>
      <c r="H2795" s="11">
        <v>51.117237911224379</v>
      </c>
      <c r="I2795" s="11">
        <v>0</v>
      </c>
      <c r="J2795" s="11">
        <v>0</v>
      </c>
      <c r="K2795" s="12">
        <v>85.195396518707298</v>
      </c>
      <c r="L2795" s="13">
        <v>0</v>
      </c>
      <c r="M2795" s="11">
        <v>0</v>
      </c>
      <c r="N2795" s="11">
        <v>0</v>
      </c>
      <c r="O2795" s="11">
        <v>0</v>
      </c>
      <c r="P2795" s="12">
        <v>0</v>
      </c>
    </row>
    <row r="2796" spans="1:16" x14ac:dyDescent="0.35">
      <c r="A2796" s="13" t="s">
        <v>516</v>
      </c>
      <c r="B2796" s="11" t="s">
        <v>538</v>
      </c>
      <c r="C2796" s="11" t="s">
        <v>518</v>
      </c>
      <c r="D2796" s="7" t="s">
        <v>412</v>
      </c>
      <c r="E2796" s="13">
        <v>398.50212860107433</v>
      </c>
      <c r="F2796" s="12">
        <v>0</v>
      </c>
      <c r="G2796" s="13">
        <v>0</v>
      </c>
      <c r="H2796" s="11">
        <v>0</v>
      </c>
      <c r="I2796" s="11">
        <v>0</v>
      </c>
      <c r="J2796" s="11">
        <v>0</v>
      </c>
      <c r="K2796" s="12">
        <v>0</v>
      </c>
      <c r="L2796" s="13">
        <v>0</v>
      </c>
      <c r="M2796" s="11">
        <v>0</v>
      </c>
      <c r="N2796" s="11">
        <v>0</v>
      </c>
      <c r="O2796" s="11">
        <v>0</v>
      </c>
      <c r="P2796" s="12">
        <v>0</v>
      </c>
    </row>
    <row r="2797" spans="1:16" x14ac:dyDescent="0.35">
      <c r="A2797" s="13" t="s">
        <v>516</v>
      </c>
      <c r="B2797" s="11" t="s">
        <v>538</v>
      </c>
      <c r="C2797" s="11" t="s">
        <v>518</v>
      </c>
      <c r="D2797" s="7" t="s">
        <v>204</v>
      </c>
      <c r="E2797" s="13">
        <v>19.730446815490691</v>
      </c>
      <c r="F2797" s="12">
        <v>0</v>
      </c>
      <c r="G2797" s="13">
        <v>0</v>
      </c>
      <c r="H2797" s="11">
        <v>0</v>
      </c>
      <c r="I2797" s="11">
        <v>0</v>
      </c>
      <c r="J2797" s="11">
        <v>0</v>
      </c>
      <c r="K2797" s="12">
        <v>0</v>
      </c>
      <c r="L2797" s="13">
        <v>0</v>
      </c>
      <c r="M2797" s="11">
        <v>0</v>
      </c>
      <c r="N2797" s="11">
        <v>0</v>
      </c>
      <c r="O2797" s="11">
        <v>0</v>
      </c>
      <c r="P2797" s="12">
        <v>0</v>
      </c>
    </row>
    <row r="2798" spans="1:16" x14ac:dyDescent="0.35">
      <c r="A2798" s="13" t="s">
        <v>516</v>
      </c>
      <c r="B2798" s="11" t="s">
        <v>538</v>
      </c>
      <c r="C2798" s="11" t="s">
        <v>518</v>
      </c>
      <c r="D2798" s="7" t="s">
        <v>178</v>
      </c>
      <c r="E2798" s="13">
        <v>2223.4854946136461</v>
      </c>
      <c r="F2798" s="12">
        <v>0</v>
      </c>
      <c r="G2798" s="13">
        <v>0</v>
      </c>
      <c r="H2798" s="11">
        <v>0</v>
      </c>
      <c r="I2798" s="11">
        <v>0</v>
      </c>
      <c r="J2798" s="11">
        <v>0</v>
      </c>
      <c r="K2798" s="12">
        <v>0</v>
      </c>
      <c r="L2798" s="13">
        <v>0</v>
      </c>
      <c r="M2798" s="11">
        <v>0</v>
      </c>
      <c r="N2798" s="11">
        <v>0</v>
      </c>
      <c r="O2798" s="11">
        <v>0</v>
      </c>
      <c r="P2798" s="12">
        <v>0</v>
      </c>
    </row>
    <row r="2799" spans="1:16" x14ac:dyDescent="0.35">
      <c r="A2799" s="13" t="s">
        <v>516</v>
      </c>
      <c r="B2799" s="11" t="s">
        <v>538</v>
      </c>
      <c r="C2799" s="11" t="s">
        <v>517</v>
      </c>
      <c r="D2799" s="7" t="s">
        <v>178</v>
      </c>
      <c r="E2799" s="13">
        <v>4521.203574657442</v>
      </c>
      <c r="F2799" s="12">
        <v>0</v>
      </c>
      <c r="G2799" s="13">
        <v>0</v>
      </c>
      <c r="H2799" s="11">
        <v>0</v>
      </c>
      <c r="I2799" s="11">
        <v>0</v>
      </c>
      <c r="J2799" s="11">
        <v>0</v>
      </c>
      <c r="K2799" s="12">
        <v>0</v>
      </c>
      <c r="L2799" s="13">
        <v>0</v>
      </c>
      <c r="M2799" s="11">
        <v>0</v>
      </c>
      <c r="N2799" s="11">
        <v>0</v>
      </c>
      <c r="O2799" s="11">
        <v>0</v>
      </c>
      <c r="P2799" s="12">
        <v>0</v>
      </c>
    </row>
    <row r="2800" spans="1:16" x14ac:dyDescent="0.35">
      <c r="A2800" s="13" t="s">
        <v>516</v>
      </c>
      <c r="B2800" s="11" t="s">
        <v>538</v>
      </c>
      <c r="C2800" s="11" t="s">
        <v>517</v>
      </c>
      <c r="D2800" s="7" t="s">
        <v>76</v>
      </c>
      <c r="E2800" s="13">
        <v>230.86732482910099</v>
      </c>
      <c r="F2800" s="12">
        <v>0.18</v>
      </c>
      <c r="G2800" s="13">
        <v>2.0778059234619088</v>
      </c>
      <c r="H2800" s="11">
        <v>0</v>
      </c>
      <c r="I2800" s="11">
        <v>0</v>
      </c>
      <c r="J2800" s="11">
        <v>0</v>
      </c>
      <c r="K2800" s="12">
        <v>2.0778059234619088</v>
      </c>
      <c r="L2800" s="13">
        <v>1.2466835540771453</v>
      </c>
      <c r="M2800" s="11">
        <v>0</v>
      </c>
      <c r="N2800" s="11">
        <v>0</v>
      </c>
      <c r="O2800" s="11">
        <v>0</v>
      </c>
      <c r="P2800" s="12">
        <v>1.2466835540771453</v>
      </c>
    </row>
    <row r="2801" spans="1:16" x14ac:dyDescent="0.35">
      <c r="A2801" s="13" t="s">
        <v>516</v>
      </c>
      <c r="B2801" s="11" t="s">
        <v>538</v>
      </c>
      <c r="C2801" s="11" t="s">
        <v>518</v>
      </c>
      <c r="D2801" s="7" t="s">
        <v>76</v>
      </c>
      <c r="E2801" s="13">
        <v>700.17792510986339</v>
      </c>
      <c r="F2801" s="12">
        <v>0.18</v>
      </c>
      <c r="G2801" s="13">
        <v>6.30160132598877</v>
      </c>
      <c r="H2801" s="11">
        <v>0</v>
      </c>
      <c r="I2801" s="11">
        <v>0</v>
      </c>
      <c r="J2801" s="11">
        <v>0</v>
      </c>
      <c r="K2801" s="12">
        <v>6.30160132598877</v>
      </c>
      <c r="L2801" s="13">
        <v>3.7809607955932618</v>
      </c>
      <c r="M2801" s="11">
        <v>0</v>
      </c>
      <c r="N2801" s="11">
        <v>0</v>
      </c>
      <c r="O2801" s="11">
        <v>0</v>
      </c>
      <c r="P2801" s="12">
        <v>3.7809607955932618</v>
      </c>
    </row>
    <row r="2802" spans="1:16" x14ac:dyDescent="0.35">
      <c r="A2802" s="13" t="s">
        <v>516</v>
      </c>
      <c r="B2802" s="11" t="s">
        <v>538</v>
      </c>
      <c r="C2802" s="11" t="s">
        <v>518</v>
      </c>
      <c r="D2802" s="7" t="s">
        <v>514</v>
      </c>
      <c r="E2802" s="13">
        <v>84.737508773803697</v>
      </c>
      <c r="F2802" s="12">
        <v>0</v>
      </c>
      <c r="G2802" s="13">
        <v>0</v>
      </c>
      <c r="H2802" s="11">
        <v>0</v>
      </c>
      <c r="I2802" s="11">
        <v>0</v>
      </c>
      <c r="J2802" s="11">
        <v>0</v>
      </c>
      <c r="K2802" s="12">
        <v>0</v>
      </c>
      <c r="L2802" s="13">
        <v>0</v>
      </c>
      <c r="M2802" s="11">
        <v>0</v>
      </c>
      <c r="N2802" s="11">
        <v>0</v>
      </c>
      <c r="O2802" s="11">
        <v>0</v>
      </c>
      <c r="P2802" s="12">
        <v>0</v>
      </c>
    </row>
    <row r="2803" spans="1:16" x14ac:dyDescent="0.35">
      <c r="A2803" s="13" t="s">
        <v>516</v>
      </c>
      <c r="B2803" s="11" t="s">
        <v>538</v>
      </c>
      <c r="C2803" s="11" t="s">
        <v>518</v>
      </c>
      <c r="D2803" s="7" t="s">
        <v>262</v>
      </c>
      <c r="E2803" s="13">
        <v>80.361663907766314</v>
      </c>
      <c r="F2803" s="12">
        <v>0</v>
      </c>
      <c r="G2803" s="13">
        <v>0</v>
      </c>
      <c r="H2803" s="11">
        <v>0</v>
      </c>
      <c r="I2803" s="11">
        <v>0</v>
      </c>
      <c r="J2803" s="11">
        <v>0</v>
      </c>
      <c r="K2803" s="12">
        <v>0</v>
      </c>
      <c r="L2803" s="13">
        <v>0</v>
      </c>
      <c r="M2803" s="11">
        <v>0</v>
      </c>
      <c r="N2803" s="11">
        <v>0</v>
      </c>
      <c r="O2803" s="11">
        <v>0</v>
      </c>
      <c r="P2803" s="12">
        <v>0</v>
      </c>
    </row>
    <row r="2804" spans="1:16" x14ac:dyDescent="0.35">
      <c r="A2804" s="13" t="s">
        <v>516</v>
      </c>
      <c r="B2804" s="11" t="s">
        <v>538</v>
      </c>
      <c r="C2804" s="11" t="s">
        <v>517</v>
      </c>
      <c r="D2804" s="7" t="s">
        <v>171</v>
      </c>
      <c r="E2804" s="13">
        <v>455.02209472656222</v>
      </c>
      <c r="F2804" s="12">
        <v>2</v>
      </c>
      <c r="G2804" s="13">
        <v>0</v>
      </c>
      <c r="H2804" s="11">
        <v>0</v>
      </c>
      <c r="I2804" s="11">
        <v>0</v>
      </c>
      <c r="J2804" s="11">
        <v>182.0088378906249</v>
      </c>
      <c r="K2804" s="12">
        <v>182.0088378906249</v>
      </c>
      <c r="L2804" s="13">
        <v>0</v>
      </c>
      <c r="M2804" s="11">
        <v>0</v>
      </c>
      <c r="N2804" s="11">
        <v>0</v>
      </c>
      <c r="O2804" s="11">
        <v>9.1004418945312437</v>
      </c>
      <c r="P2804" s="12">
        <v>9.1004418945312437</v>
      </c>
    </row>
    <row r="2805" spans="1:16" x14ac:dyDescent="0.35">
      <c r="A2805" s="13" t="s">
        <v>516</v>
      </c>
      <c r="B2805" s="11" t="s">
        <v>538</v>
      </c>
      <c r="C2805" s="11" t="s">
        <v>517</v>
      </c>
      <c r="D2805" s="7" t="s">
        <v>114</v>
      </c>
      <c r="E2805" s="13">
        <v>37.8670845031738</v>
      </c>
      <c r="F2805" s="12">
        <v>2</v>
      </c>
      <c r="G2805" s="13">
        <v>0</v>
      </c>
      <c r="H2805" s="11">
        <v>0</v>
      </c>
      <c r="I2805" s="11">
        <v>0</v>
      </c>
      <c r="J2805" s="11">
        <v>15.146833801269521</v>
      </c>
      <c r="K2805" s="12">
        <v>15.146833801269521</v>
      </c>
      <c r="L2805" s="13">
        <v>0</v>
      </c>
      <c r="M2805" s="11">
        <v>0</v>
      </c>
      <c r="N2805" s="11">
        <v>0</v>
      </c>
      <c r="O2805" s="11">
        <v>0.75734169006347596</v>
      </c>
      <c r="P2805" s="12">
        <v>0.75734169006347596</v>
      </c>
    </row>
    <row r="2806" spans="1:16" x14ac:dyDescent="0.35">
      <c r="A2806" s="13" t="s">
        <v>516</v>
      </c>
      <c r="B2806" s="11" t="s">
        <v>538</v>
      </c>
      <c r="C2806" s="11" t="s">
        <v>518</v>
      </c>
      <c r="D2806" s="7" t="s">
        <v>114</v>
      </c>
      <c r="E2806" s="13">
        <v>657.03085708618187</v>
      </c>
      <c r="F2806" s="12">
        <v>2</v>
      </c>
      <c r="G2806" s="13">
        <v>0</v>
      </c>
      <c r="H2806" s="11">
        <v>0</v>
      </c>
      <c r="I2806" s="11">
        <v>0</v>
      </c>
      <c r="J2806" s="11">
        <v>262.81234283447276</v>
      </c>
      <c r="K2806" s="12">
        <v>262.81234283447276</v>
      </c>
      <c r="L2806" s="13">
        <v>0</v>
      </c>
      <c r="M2806" s="11">
        <v>0</v>
      </c>
      <c r="N2806" s="11">
        <v>0</v>
      </c>
      <c r="O2806" s="11">
        <v>13.140617141723638</v>
      </c>
      <c r="P2806" s="12">
        <v>13.140617141723638</v>
      </c>
    </row>
    <row r="2807" spans="1:16" x14ac:dyDescent="0.35">
      <c r="A2807" s="13" t="s">
        <v>516</v>
      </c>
      <c r="B2807" s="11" t="s">
        <v>538</v>
      </c>
      <c r="C2807" s="11" t="s">
        <v>517</v>
      </c>
      <c r="D2807" s="7" t="s">
        <v>77</v>
      </c>
      <c r="E2807" s="13">
        <v>131.80354309082</v>
      </c>
      <c r="F2807" s="12">
        <v>0</v>
      </c>
      <c r="G2807" s="13">
        <v>0</v>
      </c>
      <c r="H2807" s="11">
        <v>0</v>
      </c>
      <c r="I2807" s="11">
        <v>0</v>
      </c>
      <c r="J2807" s="11">
        <v>0</v>
      </c>
      <c r="K2807" s="12">
        <v>0</v>
      </c>
      <c r="L2807" s="13">
        <v>0</v>
      </c>
      <c r="M2807" s="11">
        <v>0</v>
      </c>
      <c r="N2807" s="11">
        <v>0</v>
      </c>
      <c r="O2807" s="11">
        <v>0</v>
      </c>
      <c r="P2807" s="12">
        <v>0</v>
      </c>
    </row>
    <row r="2808" spans="1:16" x14ac:dyDescent="0.35">
      <c r="A2808" s="13" t="s">
        <v>516</v>
      </c>
      <c r="B2808" s="11" t="s">
        <v>538</v>
      </c>
      <c r="C2808" s="11" t="s">
        <v>518</v>
      </c>
      <c r="D2808" s="7" t="s">
        <v>115</v>
      </c>
      <c r="E2808" s="13">
        <v>1571.0440292358389</v>
      </c>
      <c r="F2808" s="12">
        <v>0</v>
      </c>
      <c r="G2808" s="13">
        <v>0</v>
      </c>
      <c r="H2808" s="11">
        <v>0</v>
      </c>
      <c r="I2808" s="11">
        <v>0</v>
      </c>
      <c r="J2808" s="11">
        <v>0</v>
      </c>
      <c r="K2808" s="12">
        <v>0</v>
      </c>
      <c r="L2808" s="13">
        <v>0</v>
      </c>
      <c r="M2808" s="11">
        <v>0</v>
      </c>
      <c r="N2808" s="11">
        <v>0</v>
      </c>
      <c r="O2808" s="11">
        <v>0</v>
      </c>
      <c r="P2808" s="12">
        <v>0</v>
      </c>
    </row>
    <row r="2809" spans="1:16" x14ac:dyDescent="0.35">
      <c r="A2809" s="13" t="s">
        <v>516</v>
      </c>
      <c r="B2809" s="11" t="s">
        <v>538</v>
      </c>
      <c r="C2809" s="11" t="s">
        <v>517</v>
      </c>
      <c r="D2809" s="7" t="s">
        <v>115</v>
      </c>
      <c r="E2809" s="13">
        <v>2912.9933586120615</v>
      </c>
      <c r="F2809" s="12">
        <v>0</v>
      </c>
      <c r="G2809" s="13">
        <v>0</v>
      </c>
      <c r="H2809" s="11">
        <v>0</v>
      </c>
      <c r="I2809" s="11">
        <v>0</v>
      </c>
      <c r="J2809" s="11">
        <v>0</v>
      </c>
      <c r="K2809" s="12">
        <v>0</v>
      </c>
      <c r="L2809" s="13">
        <v>0</v>
      </c>
      <c r="M2809" s="11">
        <v>0</v>
      </c>
      <c r="N2809" s="11">
        <v>0</v>
      </c>
      <c r="O2809" s="11">
        <v>0</v>
      </c>
      <c r="P2809" s="12">
        <v>0</v>
      </c>
    </row>
    <row r="2810" spans="1:16" x14ac:dyDescent="0.35">
      <c r="A2810" s="13" t="s">
        <v>516</v>
      </c>
      <c r="B2810" s="11" t="s">
        <v>538</v>
      </c>
      <c r="C2810" s="11" t="s">
        <v>518</v>
      </c>
      <c r="D2810" s="7" t="s">
        <v>78</v>
      </c>
      <c r="E2810" s="13">
        <v>197.64036464691162</v>
      </c>
      <c r="F2810" s="12">
        <v>5</v>
      </c>
      <c r="G2810" s="13">
        <v>0</v>
      </c>
      <c r="H2810" s="11">
        <v>0</v>
      </c>
      <c r="I2810" s="11">
        <v>0</v>
      </c>
      <c r="J2810" s="11">
        <v>79.056145858764651</v>
      </c>
      <c r="K2810" s="12">
        <v>79.056145858764651</v>
      </c>
      <c r="L2810" s="13">
        <v>12.352522790431976</v>
      </c>
      <c r="M2810" s="11">
        <v>12.352522790431976</v>
      </c>
      <c r="N2810" s="11">
        <v>12.352522790431976</v>
      </c>
      <c r="O2810" s="11">
        <v>12.352522790431976</v>
      </c>
      <c r="P2810" s="12">
        <v>49.410091161727905</v>
      </c>
    </row>
    <row r="2811" spans="1:16" x14ac:dyDescent="0.35">
      <c r="A2811" s="13" t="s">
        <v>516</v>
      </c>
      <c r="B2811" s="11" t="s">
        <v>538</v>
      </c>
      <c r="C2811" s="11" t="s">
        <v>518</v>
      </c>
      <c r="D2811" s="7" t="s">
        <v>230</v>
      </c>
      <c r="E2811" s="13">
        <v>722.96097373962448</v>
      </c>
      <c r="F2811" s="12">
        <v>4</v>
      </c>
      <c r="G2811" s="13">
        <v>0</v>
      </c>
      <c r="H2811" s="11">
        <v>0</v>
      </c>
      <c r="I2811" s="11">
        <v>144.59219474792491</v>
      </c>
      <c r="J2811" s="11">
        <v>0</v>
      </c>
      <c r="K2811" s="12">
        <v>144.59219474792491</v>
      </c>
      <c r="L2811" s="13">
        <v>0</v>
      </c>
      <c r="M2811" s="11">
        <v>0</v>
      </c>
      <c r="N2811" s="11">
        <v>28.918438949584981</v>
      </c>
      <c r="O2811" s="11">
        <v>0</v>
      </c>
      <c r="P2811" s="12">
        <v>28.918438949584981</v>
      </c>
    </row>
    <row r="2812" spans="1:16" x14ac:dyDescent="0.35">
      <c r="A2812" s="13" t="s">
        <v>516</v>
      </c>
      <c r="B2812" s="11" t="s">
        <v>538</v>
      </c>
      <c r="C2812" s="11" t="s">
        <v>517</v>
      </c>
      <c r="D2812" s="7" t="s">
        <v>230</v>
      </c>
      <c r="E2812" s="13">
        <v>3535.7045464515709</v>
      </c>
      <c r="F2812" s="12">
        <v>4</v>
      </c>
      <c r="G2812" s="13">
        <v>0</v>
      </c>
      <c r="H2812" s="11">
        <v>0</v>
      </c>
      <c r="I2812" s="11">
        <v>707.1409092903142</v>
      </c>
      <c r="J2812" s="11">
        <v>0</v>
      </c>
      <c r="K2812" s="12">
        <v>707.1409092903142</v>
      </c>
      <c r="L2812" s="13">
        <v>0</v>
      </c>
      <c r="M2812" s="11">
        <v>0</v>
      </c>
      <c r="N2812" s="11">
        <v>141.42818185806283</v>
      </c>
      <c r="O2812" s="11">
        <v>0</v>
      </c>
      <c r="P2812" s="12">
        <v>141.42818185806283</v>
      </c>
    </row>
    <row r="2813" spans="1:16" x14ac:dyDescent="0.35">
      <c r="A2813" s="13" t="s">
        <v>516</v>
      </c>
      <c r="B2813" s="11" t="s">
        <v>538</v>
      </c>
      <c r="C2813" s="11" t="s">
        <v>517</v>
      </c>
      <c r="D2813" s="7" t="s">
        <v>396</v>
      </c>
      <c r="E2813" s="13">
        <v>640.00148010253906</v>
      </c>
      <c r="F2813" s="12">
        <v>0</v>
      </c>
      <c r="G2813" s="13">
        <v>0</v>
      </c>
      <c r="H2813" s="11">
        <v>0</v>
      </c>
      <c r="I2813" s="11">
        <v>0</v>
      </c>
      <c r="J2813" s="11">
        <v>0</v>
      </c>
      <c r="K2813" s="12">
        <v>0</v>
      </c>
      <c r="L2813" s="13">
        <v>0</v>
      </c>
      <c r="M2813" s="11">
        <v>0</v>
      </c>
      <c r="N2813" s="11">
        <v>0</v>
      </c>
      <c r="O2813" s="11">
        <v>0</v>
      </c>
      <c r="P2813" s="12">
        <v>0</v>
      </c>
    </row>
    <row r="2814" spans="1:16" x14ac:dyDescent="0.35">
      <c r="A2814" s="13" t="s">
        <v>516</v>
      </c>
      <c r="B2814" s="11" t="s">
        <v>538</v>
      </c>
      <c r="C2814" s="11" t="s">
        <v>518</v>
      </c>
      <c r="D2814" s="7" t="s">
        <v>398</v>
      </c>
      <c r="E2814" s="13">
        <v>0.57121884822845503</v>
      </c>
      <c r="F2814" s="12">
        <v>0</v>
      </c>
      <c r="G2814" s="13">
        <v>0</v>
      </c>
      <c r="H2814" s="11">
        <v>0</v>
      </c>
      <c r="I2814" s="11">
        <v>0</v>
      </c>
      <c r="J2814" s="11">
        <v>0</v>
      </c>
      <c r="K2814" s="12">
        <v>0</v>
      </c>
      <c r="L2814" s="13">
        <v>0</v>
      </c>
      <c r="M2814" s="11">
        <v>0</v>
      </c>
      <c r="N2814" s="11">
        <v>0</v>
      </c>
      <c r="O2814" s="11">
        <v>0</v>
      </c>
      <c r="P2814" s="12">
        <v>0</v>
      </c>
    </row>
    <row r="2815" spans="1:16" x14ac:dyDescent="0.35">
      <c r="A2815" s="13" t="s">
        <v>516</v>
      </c>
      <c r="B2815" s="11" t="s">
        <v>547</v>
      </c>
      <c r="C2815" s="11" t="s">
        <v>517</v>
      </c>
      <c r="D2815" s="7" t="s">
        <v>157</v>
      </c>
      <c r="E2815" s="13">
        <v>679.26597595214798</v>
      </c>
      <c r="F2815" s="12">
        <v>4</v>
      </c>
      <c r="G2815" s="13">
        <v>0</v>
      </c>
      <c r="H2815" s="11">
        <v>0</v>
      </c>
      <c r="I2815" s="11">
        <v>0</v>
      </c>
      <c r="J2815" s="11">
        <v>407.55958557128878</v>
      </c>
      <c r="K2815" s="12">
        <v>407.55958557128878</v>
      </c>
      <c r="L2815" s="13">
        <v>0</v>
      </c>
      <c r="M2815" s="11">
        <v>0</v>
      </c>
      <c r="N2815" s="11">
        <v>0</v>
      </c>
      <c r="O2815" s="11">
        <v>0</v>
      </c>
      <c r="P2815" s="12">
        <v>0</v>
      </c>
    </row>
    <row r="2816" spans="1:16" x14ac:dyDescent="0.35">
      <c r="A2816" s="13" t="s">
        <v>516</v>
      </c>
      <c r="B2816" s="11" t="s">
        <v>547</v>
      </c>
      <c r="C2816" s="11" t="s">
        <v>517</v>
      </c>
      <c r="D2816" s="7" t="s">
        <v>124</v>
      </c>
      <c r="E2816" s="13">
        <v>255.77848052978601</v>
      </c>
      <c r="F2816" s="12">
        <v>4</v>
      </c>
      <c r="G2816" s="13">
        <v>0</v>
      </c>
      <c r="H2816" s="11">
        <v>0</v>
      </c>
      <c r="I2816" s="11">
        <v>0</v>
      </c>
      <c r="J2816" s="11">
        <v>102.31139221191441</v>
      </c>
      <c r="K2816" s="12">
        <v>102.31139221191441</v>
      </c>
      <c r="L2816" s="13">
        <v>0</v>
      </c>
      <c r="M2816" s="11">
        <v>0</v>
      </c>
      <c r="N2816" s="11">
        <v>0</v>
      </c>
      <c r="O2816" s="11">
        <v>0</v>
      </c>
      <c r="P2816" s="12">
        <v>0</v>
      </c>
    </row>
    <row r="2817" spans="1:16" x14ac:dyDescent="0.35">
      <c r="A2817" s="13" t="s">
        <v>516</v>
      </c>
      <c r="B2817" s="11" t="s">
        <v>547</v>
      </c>
      <c r="C2817" s="11" t="s">
        <v>517</v>
      </c>
      <c r="D2817" s="7" t="s">
        <v>158</v>
      </c>
      <c r="E2817" s="13">
        <v>222.20445346832301</v>
      </c>
      <c r="F2817" s="12">
        <v>0.5</v>
      </c>
      <c r="G2817" s="13">
        <v>0</v>
      </c>
      <c r="H2817" s="11">
        <v>0</v>
      </c>
      <c r="I2817" s="11">
        <v>0</v>
      </c>
      <c r="J2817" s="11">
        <v>0</v>
      </c>
      <c r="K2817" s="12">
        <v>0</v>
      </c>
      <c r="L2817" s="13">
        <v>0</v>
      </c>
      <c r="M2817" s="11">
        <v>0</v>
      </c>
      <c r="N2817" s="11">
        <v>0</v>
      </c>
      <c r="O2817" s="11">
        <v>0</v>
      </c>
      <c r="P2817" s="12">
        <v>0</v>
      </c>
    </row>
    <row r="2818" spans="1:16" x14ac:dyDescent="0.35">
      <c r="A2818" s="13" t="s">
        <v>516</v>
      </c>
      <c r="B2818" s="11" t="s">
        <v>547</v>
      </c>
      <c r="C2818" s="11" t="s">
        <v>517</v>
      </c>
      <c r="D2818" s="7" t="s">
        <v>207</v>
      </c>
      <c r="E2818" s="13">
        <v>64.52544021606441</v>
      </c>
      <c r="F2818" s="12">
        <v>0</v>
      </c>
      <c r="G2818" s="13">
        <v>0</v>
      </c>
      <c r="H2818" s="11">
        <v>0</v>
      </c>
      <c r="I2818" s="11">
        <v>0</v>
      </c>
      <c r="J2818" s="11">
        <v>0</v>
      </c>
      <c r="K2818" s="12">
        <v>0</v>
      </c>
      <c r="L2818" s="13">
        <v>0</v>
      </c>
      <c r="M2818" s="11">
        <v>0</v>
      </c>
      <c r="N2818" s="11">
        <v>0</v>
      </c>
      <c r="O2818" s="11">
        <v>0</v>
      </c>
      <c r="P2818" s="12">
        <v>0</v>
      </c>
    </row>
    <row r="2819" spans="1:16" x14ac:dyDescent="0.35">
      <c r="A2819" s="13" t="s">
        <v>516</v>
      </c>
      <c r="B2819" s="11" t="s">
        <v>547</v>
      </c>
      <c r="C2819" s="11" t="s">
        <v>517</v>
      </c>
      <c r="D2819" s="7" t="s">
        <v>159</v>
      </c>
      <c r="E2819" s="13">
        <v>2131.1749572753897</v>
      </c>
      <c r="F2819" s="12">
        <v>0.6</v>
      </c>
      <c r="G2819" s="13">
        <v>0</v>
      </c>
      <c r="H2819" s="11">
        <v>0</v>
      </c>
      <c r="I2819" s="11">
        <v>63.93524871826169</v>
      </c>
      <c r="J2819" s="11">
        <v>0</v>
      </c>
      <c r="K2819" s="12">
        <v>63.93524871826169</v>
      </c>
      <c r="L2819" s="13">
        <v>0</v>
      </c>
      <c r="M2819" s="11">
        <v>0</v>
      </c>
      <c r="N2819" s="11">
        <v>12.787049743652339</v>
      </c>
      <c r="O2819" s="11">
        <v>0</v>
      </c>
      <c r="P2819" s="12">
        <v>12.787049743652339</v>
      </c>
    </row>
    <row r="2820" spans="1:16" x14ac:dyDescent="0.35">
      <c r="A2820" s="13" t="s">
        <v>516</v>
      </c>
      <c r="B2820" s="11" t="s">
        <v>547</v>
      </c>
      <c r="C2820" s="11" t="s">
        <v>517</v>
      </c>
      <c r="D2820" s="7" t="s">
        <v>37</v>
      </c>
      <c r="E2820" s="13">
        <v>457.27546215057419</v>
      </c>
      <c r="F2820" s="12">
        <v>3.5</v>
      </c>
      <c r="G2820" s="13">
        <v>0</v>
      </c>
      <c r="H2820" s="11">
        <v>0</v>
      </c>
      <c r="I2820" s="11">
        <v>0</v>
      </c>
      <c r="J2820" s="11">
        <v>80.023205876350488</v>
      </c>
      <c r="K2820" s="12">
        <v>80.023205876350488</v>
      </c>
      <c r="L2820" s="13">
        <v>0</v>
      </c>
      <c r="M2820" s="11">
        <v>0</v>
      </c>
      <c r="N2820" s="11">
        <v>0</v>
      </c>
      <c r="O2820" s="11">
        <v>48.013923525810284</v>
      </c>
      <c r="P2820" s="12">
        <v>48.013923525810284</v>
      </c>
    </row>
    <row r="2821" spans="1:16" x14ac:dyDescent="0.35">
      <c r="A2821" s="13" t="s">
        <v>516</v>
      </c>
      <c r="B2821" s="11" t="s">
        <v>547</v>
      </c>
      <c r="C2821" s="11" t="s">
        <v>517</v>
      </c>
      <c r="D2821" s="7" t="s">
        <v>224</v>
      </c>
      <c r="E2821" s="13">
        <v>2739.7981719970708</v>
      </c>
      <c r="F2821" s="12">
        <v>4</v>
      </c>
      <c r="G2821" s="13">
        <v>0</v>
      </c>
      <c r="H2821" s="11">
        <v>0</v>
      </c>
      <c r="I2821" s="11">
        <v>0</v>
      </c>
      <c r="J2821" s="11">
        <v>1095.9192687988284</v>
      </c>
      <c r="K2821" s="12">
        <v>1095.9192687988284</v>
      </c>
      <c r="L2821" s="13">
        <v>0</v>
      </c>
      <c r="M2821" s="11">
        <v>0</v>
      </c>
      <c r="N2821" s="11">
        <v>0</v>
      </c>
      <c r="O2821" s="11">
        <v>109.59192687988283</v>
      </c>
      <c r="P2821" s="12">
        <v>109.59192687988283</v>
      </c>
    </row>
    <row r="2822" spans="1:16" x14ac:dyDescent="0.35">
      <c r="A2822" s="13" t="s">
        <v>516</v>
      </c>
      <c r="B2822" s="11" t="s">
        <v>547</v>
      </c>
      <c r="C2822" s="11" t="s">
        <v>517</v>
      </c>
      <c r="D2822" s="7" t="s">
        <v>162</v>
      </c>
      <c r="E2822" s="13">
        <v>519.83676147461006</v>
      </c>
      <c r="F2822" s="12">
        <v>8</v>
      </c>
      <c r="G2822" s="13">
        <v>0</v>
      </c>
      <c r="H2822" s="11">
        <v>0</v>
      </c>
      <c r="I2822" s="11">
        <v>207.93470458984405</v>
      </c>
      <c r="J2822" s="11">
        <v>0</v>
      </c>
      <c r="K2822" s="12">
        <v>207.93470458984405</v>
      </c>
      <c r="L2822" s="13">
        <v>0</v>
      </c>
      <c r="M2822" s="11">
        <v>0</v>
      </c>
      <c r="N2822" s="11">
        <v>0</v>
      </c>
      <c r="O2822" s="11">
        <v>0</v>
      </c>
      <c r="P2822" s="12">
        <v>0</v>
      </c>
    </row>
    <row r="2823" spans="1:16" x14ac:dyDescent="0.35">
      <c r="A2823" s="13" t="s">
        <v>516</v>
      </c>
      <c r="B2823" s="11" t="s">
        <v>547</v>
      </c>
      <c r="C2823" s="11" t="s">
        <v>517</v>
      </c>
      <c r="D2823" s="7" t="s">
        <v>267</v>
      </c>
      <c r="E2823" s="13">
        <v>14.85608434677124</v>
      </c>
      <c r="F2823" s="12">
        <v>0</v>
      </c>
      <c r="G2823" s="13">
        <v>0</v>
      </c>
      <c r="H2823" s="11">
        <v>0</v>
      </c>
      <c r="I2823" s="11">
        <v>0</v>
      </c>
      <c r="J2823" s="11">
        <v>0</v>
      </c>
      <c r="K2823" s="12">
        <v>0</v>
      </c>
      <c r="L2823" s="13">
        <v>0</v>
      </c>
      <c r="M2823" s="11">
        <v>0</v>
      </c>
      <c r="N2823" s="11">
        <v>0</v>
      </c>
      <c r="O2823" s="11">
        <v>0</v>
      </c>
      <c r="P2823" s="12">
        <v>0</v>
      </c>
    </row>
    <row r="2824" spans="1:16" x14ac:dyDescent="0.35">
      <c r="A2824" s="13" t="s">
        <v>516</v>
      </c>
      <c r="B2824" s="11" t="s">
        <v>547</v>
      </c>
      <c r="C2824" s="11" t="s">
        <v>517</v>
      </c>
      <c r="D2824" s="7" t="s">
        <v>40</v>
      </c>
      <c r="E2824" s="13">
        <v>730.44038009643555</v>
      </c>
      <c r="F2824" s="12">
        <v>0</v>
      </c>
      <c r="G2824" s="13">
        <v>0</v>
      </c>
      <c r="H2824" s="11">
        <v>0</v>
      </c>
      <c r="I2824" s="11">
        <v>0</v>
      </c>
      <c r="J2824" s="11">
        <v>0</v>
      </c>
      <c r="K2824" s="12">
        <v>0</v>
      </c>
      <c r="L2824" s="13">
        <v>0</v>
      </c>
      <c r="M2824" s="11">
        <v>0</v>
      </c>
      <c r="N2824" s="11">
        <v>0</v>
      </c>
      <c r="O2824" s="11">
        <v>0</v>
      </c>
      <c r="P2824" s="12">
        <v>0</v>
      </c>
    </row>
    <row r="2825" spans="1:16" x14ac:dyDescent="0.35">
      <c r="A2825" s="13" t="s">
        <v>516</v>
      </c>
      <c r="B2825" s="11" t="s">
        <v>547</v>
      </c>
      <c r="C2825" s="11" t="s">
        <v>517</v>
      </c>
      <c r="D2825" s="7" t="s">
        <v>41</v>
      </c>
      <c r="E2825" s="13">
        <v>1375.4436721801765</v>
      </c>
      <c r="F2825" s="12">
        <v>0</v>
      </c>
      <c r="G2825" s="13">
        <v>0</v>
      </c>
      <c r="H2825" s="11">
        <v>0</v>
      </c>
      <c r="I2825" s="11">
        <v>0</v>
      </c>
      <c r="J2825" s="11">
        <v>0</v>
      </c>
      <c r="K2825" s="12">
        <v>0</v>
      </c>
      <c r="L2825" s="13">
        <v>0</v>
      </c>
      <c r="M2825" s="11">
        <v>0</v>
      </c>
      <c r="N2825" s="11">
        <v>0</v>
      </c>
      <c r="O2825" s="11">
        <v>0</v>
      </c>
      <c r="P2825" s="12">
        <v>0</v>
      </c>
    </row>
    <row r="2826" spans="1:16" x14ac:dyDescent="0.35">
      <c r="A2826" s="13" t="s">
        <v>516</v>
      </c>
      <c r="B2826" s="11" t="s">
        <v>547</v>
      </c>
      <c r="C2826" s="11" t="s">
        <v>517</v>
      </c>
      <c r="D2826" s="7" t="s">
        <v>226</v>
      </c>
      <c r="E2826" s="13">
        <v>851.16484069824207</v>
      </c>
      <c r="F2826" s="12">
        <v>6</v>
      </c>
      <c r="G2826" s="13">
        <v>0</v>
      </c>
      <c r="H2826" s="11">
        <v>0</v>
      </c>
      <c r="I2826" s="11">
        <v>0</v>
      </c>
      <c r="J2826" s="11">
        <v>255.34945220947267</v>
      </c>
      <c r="K2826" s="12">
        <v>255.34945220947267</v>
      </c>
      <c r="L2826" s="13">
        <v>0</v>
      </c>
      <c r="M2826" s="11">
        <v>0</v>
      </c>
      <c r="N2826" s="11">
        <v>0</v>
      </c>
      <c r="O2826" s="11">
        <v>0</v>
      </c>
      <c r="P2826" s="12">
        <v>0</v>
      </c>
    </row>
    <row r="2827" spans="1:16" x14ac:dyDescent="0.35">
      <c r="A2827" s="13" t="s">
        <v>516</v>
      </c>
      <c r="B2827" s="11" t="s">
        <v>547</v>
      </c>
      <c r="C2827" s="11" t="s">
        <v>517</v>
      </c>
      <c r="D2827" s="7" t="s">
        <v>42</v>
      </c>
      <c r="E2827" s="13">
        <v>367.55301673710363</v>
      </c>
      <c r="F2827" s="12">
        <v>6</v>
      </c>
      <c r="G2827" s="13">
        <v>27.566476255282776</v>
      </c>
      <c r="H2827" s="11">
        <v>27.566476255282776</v>
      </c>
      <c r="I2827" s="11">
        <v>27.566476255282776</v>
      </c>
      <c r="J2827" s="11">
        <v>27.566476255282776</v>
      </c>
      <c r="K2827" s="12">
        <v>110.2659050211311</v>
      </c>
      <c r="L2827" s="13">
        <v>0</v>
      </c>
      <c r="M2827" s="11">
        <v>0</v>
      </c>
      <c r="N2827" s="11">
        <v>0</v>
      </c>
      <c r="O2827" s="11">
        <v>0</v>
      </c>
      <c r="P2827" s="12">
        <v>0</v>
      </c>
    </row>
    <row r="2828" spans="1:16" x14ac:dyDescent="0.35">
      <c r="A2828" s="13" t="s">
        <v>516</v>
      </c>
      <c r="B2828" s="11" t="s">
        <v>547</v>
      </c>
      <c r="C2828" s="11" t="s">
        <v>26</v>
      </c>
      <c r="D2828" s="7" t="s">
        <v>43</v>
      </c>
      <c r="E2828" s="13">
        <v>261.38956546783504</v>
      </c>
      <c r="F2828" s="12">
        <v>3</v>
      </c>
      <c r="G2828" s="13">
        <v>9.8021087050438158</v>
      </c>
      <c r="H2828" s="11">
        <v>9.8021087050438158</v>
      </c>
      <c r="I2828" s="11">
        <v>9.8021087050438158</v>
      </c>
      <c r="J2828" s="11">
        <v>9.8021087050438158</v>
      </c>
      <c r="K2828" s="12">
        <v>39.208434820175263</v>
      </c>
      <c r="L2828" s="13">
        <v>0</v>
      </c>
      <c r="M2828" s="11">
        <v>0</v>
      </c>
      <c r="N2828" s="11">
        <v>0</v>
      </c>
      <c r="O2828" s="11">
        <v>0</v>
      </c>
      <c r="P2828" s="12">
        <v>0</v>
      </c>
    </row>
    <row r="2829" spans="1:16" x14ac:dyDescent="0.35">
      <c r="A2829" s="13" t="s">
        <v>516</v>
      </c>
      <c r="B2829" s="11" t="s">
        <v>547</v>
      </c>
      <c r="C2829" s="11" t="s">
        <v>525</v>
      </c>
      <c r="D2829" s="7" t="s">
        <v>43</v>
      </c>
      <c r="E2829" s="13">
        <v>296.49486482143396</v>
      </c>
      <c r="F2829" s="12">
        <v>3</v>
      </c>
      <c r="G2829" s="13">
        <v>11.118557430803776</v>
      </c>
      <c r="H2829" s="11">
        <v>11.118557430803776</v>
      </c>
      <c r="I2829" s="11">
        <v>11.118557430803776</v>
      </c>
      <c r="J2829" s="11">
        <v>11.118557430803776</v>
      </c>
      <c r="K2829" s="12">
        <v>44.474229723215103</v>
      </c>
      <c r="L2829" s="13">
        <v>0</v>
      </c>
      <c r="M2829" s="11">
        <v>0</v>
      </c>
      <c r="N2829" s="11">
        <v>0</v>
      </c>
      <c r="O2829" s="11">
        <v>0</v>
      </c>
      <c r="P2829" s="12">
        <v>0</v>
      </c>
    </row>
    <row r="2830" spans="1:16" x14ac:dyDescent="0.35">
      <c r="A2830" s="13" t="s">
        <v>516</v>
      </c>
      <c r="B2830" s="11" t="s">
        <v>547</v>
      </c>
      <c r="C2830" s="11" t="s">
        <v>517</v>
      </c>
      <c r="D2830" s="7" t="s">
        <v>43</v>
      </c>
      <c r="E2830" s="13">
        <v>250491.70575808734</v>
      </c>
      <c r="F2830" s="12">
        <v>3</v>
      </c>
      <c r="G2830" s="13">
        <v>9393.438965928277</v>
      </c>
      <c r="H2830" s="11">
        <v>9393.438965928277</v>
      </c>
      <c r="I2830" s="11">
        <v>9393.438965928277</v>
      </c>
      <c r="J2830" s="11">
        <v>9393.438965928277</v>
      </c>
      <c r="K2830" s="12">
        <v>37573.755863713108</v>
      </c>
      <c r="L2830" s="13">
        <v>0</v>
      </c>
      <c r="M2830" s="11">
        <v>0</v>
      </c>
      <c r="N2830" s="11">
        <v>0</v>
      </c>
      <c r="O2830" s="11">
        <v>0</v>
      </c>
      <c r="P2830" s="12">
        <v>0</v>
      </c>
    </row>
    <row r="2831" spans="1:16" x14ac:dyDescent="0.35">
      <c r="A2831" s="13" t="s">
        <v>516</v>
      </c>
      <c r="B2831" s="11" t="s">
        <v>547</v>
      </c>
      <c r="C2831" s="11" t="s">
        <v>517</v>
      </c>
      <c r="D2831" s="7" t="s">
        <v>44</v>
      </c>
      <c r="E2831" s="13">
        <v>32.731113433837898</v>
      </c>
      <c r="F2831" s="12">
        <v>1.25</v>
      </c>
      <c r="G2831" s="13">
        <v>0</v>
      </c>
      <c r="H2831" s="11">
        <v>0</v>
      </c>
      <c r="I2831" s="11">
        <v>3.27311134338379</v>
      </c>
      <c r="J2831" s="11">
        <v>0</v>
      </c>
      <c r="K2831" s="12">
        <v>3.27311134338379</v>
      </c>
      <c r="L2831" s="13">
        <v>0</v>
      </c>
      <c r="M2831" s="11">
        <v>0</v>
      </c>
      <c r="N2831" s="11">
        <v>2.0456945896148686</v>
      </c>
      <c r="O2831" s="11">
        <v>0</v>
      </c>
      <c r="P2831" s="12">
        <v>2.0456945896148686</v>
      </c>
    </row>
    <row r="2832" spans="1:16" x14ac:dyDescent="0.35">
      <c r="A2832" s="13" t="s">
        <v>516</v>
      </c>
      <c r="B2832" s="11" t="s">
        <v>547</v>
      </c>
      <c r="C2832" s="11" t="s">
        <v>517</v>
      </c>
      <c r="D2832" s="7" t="s">
        <v>173</v>
      </c>
      <c r="E2832" s="13">
        <v>12.4412240982056</v>
      </c>
      <c r="F2832" s="12">
        <v>5</v>
      </c>
      <c r="G2832" s="13">
        <v>0</v>
      </c>
      <c r="H2832" s="11">
        <v>0</v>
      </c>
      <c r="I2832" s="11">
        <v>0</v>
      </c>
      <c r="J2832" s="11">
        <v>12.4412240982056</v>
      </c>
      <c r="K2832" s="12">
        <v>12.4412240982056</v>
      </c>
      <c r="L2832" s="13">
        <v>0</v>
      </c>
      <c r="M2832" s="11">
        <v>0</v>
      </c>
      <c r="N2832" s="11">
        <v>0</v>
      </c>
      <c r="O2832" s="11">
        <v>0</v>
      </c>
      <c r="P2832" s="12">
        <v>0</v>
      </c>
    </row>
    <row r="2833" spans="1:16" x14ac:dyDescent="0.35">
      <c r="A2833" s="13" t="s">
        <v>516</v>
      </c>
      <c r="B2833" s="11" t="s">
        <v>547</v>
      </c>
      <c r="C2833" s="11" t="s">
        <v>517</v>
      </c>
      <c r="D2833" s="7" t="s">
        <v>45</v>
      </c>
      <c r="E2833" s="13">
        <v>387.67945861816338</v>
      </c>
      <c r="F2833" s="12">
        <v>1.25</v>
      </c>
      <c r="G2833" s="13">
        <v>48.459932327270423</v>
      </c>
      <c r="H2833" s="11">
        <v>0</v>
      </c>
      <c r="I2833" s="11">
        <v>0</v>
      </c>
      <c r="J2833" s="11">
        <v>0</v>
      </c>
      <c r="K2833" s="12">
        <v>48.459932327270423</v>
      </c>
      <c r="L2833" s="13">
        <v>4.845993232727043</v>
      </c>
      <c r="M2833" s="11">
        <v>0</v>
      </c>
      <c r="N2833" s="11">
        <v>0</v>
      </c>
      <c r="O2833" s="11">
        <v>0</v>
      </c>
      <c r="P2833" s="12">
        <v>4.845993232727043</v>
      </c>
    </row>
    <row r="2834" spans="1:16" x14ac:dyDescent="0.35">
      <c r="A2834" s="13" t="s">
        <v>516</v>
      </c>
      <c r="B2834" s="11" t="s">
        <v>547</v>
      </c>
      <c r="C2834" s="11" t="s">
        <v>517</v>
      </c>
      <c r="D2834" s="7" t="s">
        <v>46</v>
      </c>
      <c r="E2834" s="13">
        <v>86.89139842987052</v>
      </c>
      <c r="F2834" s="12">
        <v>1.25</v>
      </c>
      <c r="G2834" s="13">
        <v>5.4307124018669075</v>
      </c>
      <c r="H2834" s="11">
        <v>0</v>
      </c>
      <c r="I2834" s="11">
        <v>0</v>
      </c>
      <c r="J2834" s="11">
        <v>0</v>
      </c>
      <c r="K2834" s="12">
        <v>5.4307124018669075</v>
      </c>
      <c r="L2834" s="13">
        <v>43.44569921493526</v>
      </c>
      <c r="M2834" s="11">
        <v>0</v>
      </c>
      <c r="N2834" s="11">
        <v>0</v>
      </c>
      <c r="O2834" s="11">
        <v>0</v>
      </c>
      <c r="P2834" s="12">
        <v>43.44569921493526</v>
      </c>
    </row>
    <row r="2835" spans="1:16" x14ac:dyDescent="0.35">
      <c r="A2835" s="13" t="s">
        <v>516</v>
      </c>
      <c r="B2835" s="11" t="s">
        <v>547</v>
      </c>
      <c r="C2835" s="11" t="s">
        <v>517</v>
      </c>
      <c r="D2835" s="7" t="s">
        <v>524</v>
      </c>
      <c r="E2835" s="13">
        <v>1583.2813038825993</v>
      </c>
      <c r="F2835" s="12">
        <v>0</v>
      </c>
      <c r="G2835" s="13">
        <v>0</v>
      </c>
      <c r="H2835" s="11">
        <v>0</v>
      </c>
      <c r="I2835" s="11">
        <v>0</v>
      </c>
      <c r="J2835" s="11">
        <v>0</v>
      </c>
      <c r="K2835" s="12">
        <v>0</v>
      </c>
      <c r="L2835" s="13">
        <v>0</v>
      </c>
      <c r="M2835" s="11">
        <v>0</v>
      </c>
      <c r="N2835" s="11">
        <v>0</v>
      </c>
      <c r="O2835" s="11">
        <v>0</v>
      </c>
      <c r="P2835" s="12">
        <v>0</v>
      </c>
    </row>
    <row r="2836" spans="1:16" x14ac:dyDescent="0.35">
      <c r="A2836" s="13" t="s">
        <v>516</v>
      </c>
      <c r="B2836" s="11" t="s">
        <v>547</v>
      </c>
      <c r="C2836" s="11" t="s">
        <v>26</v>
      </c>
      <c r="D2836" s="7" t="s">
        <v>47</v>
      </c>
      <c r="E2836" s="13">
        <v>13.1555423736572</v>
      </c>
      <c r="F2836" s="12">
        <v>0</v>
      </c>
      <c r="G2836" s="13">
        <v>0</v>
      </c>
      <c r="H2836" s="11">
        <v>0</v>
      </c>
      <c r="I2836" s="11">
        <v>0</v>
      </c>
      <c r="J2836" s="11">
        <v>0</v>
      </c>
      <c r="K2836" s="12">
        <v>0</v>
      </c>
      <c r="L2836" s="13">
        <v>0</v>
      </c>
      <c r="M2836" s="11">
        <v>0</v>
      </c>
      <c r="N2836" s="11">
        <v>0</v>
      </c>
      <c r="O2836" s="11">
        <v>0</v>
      </c>
      <c r="P2836" s="12">
        <v>0</v>
      </c>
    </row>
    <row r="2837" spans="1:16" x14ac:dyDescent="0.35">
      <c r="A2837" s="13" t="s">
        <v>516</v>
      </c>
      <c r="B2837" s="11" t="s">
        <v>547</v>
      </c>
      <c r="C2837" s="11" t="s">
        <v>517</v>
      </c>
      <c r="D2837" s="7" t="s">
        <v>47</v>
      </c>
      <c r="E2837" s="13">
        <v>37680.420258045197</v>
      </c>
      <c r="F2837" s="12">
        <v>0</v>
      </c>
      <c r="G2837" s="13">
        <v>0</v>
      </c>
      <c r="H2837" s="11">
        <v>0</v>
      </c>
      <c r="I2837" s="11">
        <v>0</v>
      </c>
      <c r="J2837" s="11">
        <v>0</v>
      </c>
      <c r="K2837" s="12">
        <v>0</v>
      </c>
      <c r="L2837" s="13">
        <v>0</v>
      </c>
      <c r="M2837" s="11">
        <v>0</v>
      </c>
      <c r="N2837" s="11">
        <v>0</v>
      </c>
      <c r="O2837" s="11">
        <v>0</v>
      </c>
      <c r="P2837" s="12">
        <v>0</v>
      </c>
    </row>
    <row r="2838" spans="1:16" x14ac:dyDescent="0.35">
      <c r="A2838" s="13" t="s">
        <v>516</v>
      </c>
      <c r="B2838" s="11" t="s">
        <v>547</v>
      </c>
      <c r="C2838" s="11" t="s">
        <v>517</v>
      </c>
      <c r="D2838" s="7" t="s">
        <v>48</v>
      </c>
      <c r="E2838" s="13">
        <v>633.00313556194249</v>
      </c>
      <c r="F2838" s="12">
        <v>0</v>
      </c>
      <c r="G2838" s="13">
        <v>0</v>
      </c>
      <c r="H2838" s="11">
        <v>0</v>
      </c>
      <c r="I2838" s="11">
        <v>0</v>
      </c>
      <c r="J2838" s="11">
        <v>0</v>
      </c>
      <c r="K2838" s="12">
        <v>0</v>
      </c>
      <c r="L2838" s="13">
        <v>0</v>
      </c>
      <c r="M2838" s="11">
        <v>0</v>
      </c>
      <c r="N2838" s="11">
        <v>0</v>
      </c>
      <c r="O2838" s="11">
        <v>0</v>
      </c>
      <c r="P2838" s="12">
        <v>0</v>
      </c>
    </row>
    <row r="2839" spans="1:16" x14ac:dyDescent="0.35">
      <c r="A2839" s="13" t="s">
        <v>516</v>
      </c>
      <c r="B2839" s="11" t="s">
        <v>547</v>
      </c>
      <c r="C2839" s="11" t="s">
        <v>517</v>
      </c>
      <c r="D2839" s="7" t="s">
        <v>49</v>
      </c>
      <c r="E2839" s="13">
        <v>313.8880386352543</v>
      </c>
      <c r="F2839" s="12">
        <v>0</v>
      </c>
      <c r="G2839" s="13">
        <v>0</v>
      </c>
      <c r="H2839" s="11">
        <v>0</v>
      </c>
      <c r="I2839" s="11">
        <v>0</v>
      </c>
      <c r="J2839" s="11">
        <v>0</v>
      </c>
      <c r="K2839" s="12">
        <v>0</v>
      </c>
      <c r="L2839" s="13">
        <v>0</v>
      </c>
      <c r="M2839" s="11">
        <v>0</v>
      </c>
      <c r="N2839" s="11">
        <v>0</v>
      </c>
      <c r="O2839" s="11">
        <v>0</v>
      </c>
      <c r="P2839" s="12">
        <v>0</v>
      </c>
    </row>
    <row r="2840" spans="1:16" x14ac:dyDescent="0.35">
      <c r="A2840" s="13" t="s">
        <v>516</v>
      </c>
      <c r="B2840" s="11" t="s">
        <v>547</v>
      </c>
      <c r="C2840" s="11" t="s">
        <v>517</v>
      </c>
      <c r="D2840" s="7" t="s">
        <v>53</v>
      </c>
      <c r="E2840" s="13">
        <v>56.261161804199197</v>
      </c>
      <c r="F2840" s="12">
        <v>3</v>
      </c>
      <c r="G2840" s="13">
        <v>4.2195871353149403</v>
      </c>
      <c r="H2840" s="11">
        <v>4.2195871353149403</v>
      </c>
      <c r="I2840" s="11">
        <v>4.2195871353149403</v>
      </c>
      <c r="J2840" s="11">
        <v>4.2195871353149403</v>
      </c>
      <c r="K2840" s="12">
        <v>16.878348541259761</v>
      </c>
      <c r="L2840" s="13">
        <v>0</v>
      </c>
      <c r="M2840" s="11">
        <v>0</v>
      </c>
      <c r="N2840" s="11">
        <v>0</v>
      </c>
      <c r="O2840" s="11">
        <v>0</v>
      </c>
      <c r="P2840" s="12">
        <v>0</v>
      </c>
    </row>
    <row r="2841" spans="1:16" x14ac:dyDescent="0.35">
      <c r="A2841" s="13" t="s">
        <v>516</v>
      </c>
      <c r="B2841" s="11" t="s">
        <v>547</v>
      </c>
      <c r="C2841" s="11" t="s">
        <v>517</v>
      </c>
      <c r="D2841" s="7" t="s">
        <v>55</v>
      </c>
      <c r="E2841" s="13">
        <v>647.02779006958076</v>
      </c>
      <c r="F2841" s="12">
        <v>0</v>
      </c>
      <c r="G2841" s="13">
        <v>0</v>
      </c>
      <c r="H2841" s="11">
        <v>0</v>
      </c>
      <c r="I2841" s="11">
        <v>0</v>
      </c>
      <c r="J2841" s="11">
        <v>0</v>
      </c>
      <c r="K2841" s="12">
        <v>0</v>
      </c>
      <c r="L2841" s="13">
        <v>0</v>
      </c>
      <c r="M2841" s="11">
        <v>0</v>
      </c>
      <c r="N2841" s="11">
        <v>0</v>
      </c>
      <c r="O2841" s="11">
        <v>0</v>
      </c>
      <c r="P2841" s="12">
        <v>0</v>
      </c>
    </row>
    <row r="2842" spans="1:16" x14ac:dyDescent="0.35">
      <c r="A2842" s="13" t="s">
        <v>516</v>
      </c>
      <c r="B2842" s="11" t="s">
        <v>547</v>
      </c>
      <c r="C2842" s="11" t="s">
        <v>517</v>
      </c>
      <c r="D2842" s="7" t="s">
        <v>200</v>
      </c>
      <c r="E2842" s="13">
        <v>153.98638916015599</v>
      </c>
      <c r="F2842" s="12">
        <v>4</v>
      </c>
      <c r="G2842" s="13">
        <v>0</v>
      </c>
      <c r="H2842" s="11">
        <v>61.594555664062398</v>
      </c>
      <c r="I2842" s="11">
        <v>0</v>
      </c>
      <c r="J2842" s="11">
        <v>0</v>
      </c>
      <c r="K2842" s="12">
        <v>61.594555664062398</v>
      </c>
      <c r="L2842" s="13">
        <v>0</v>
      </c>
      <c r="M2842" s="11">
        <v>0</v>
      </c>
      <c r="N2842" s="11">
        <v>0</v>
      </c>
      <c r="O2842" s="11">
        <v>0</v>
      </c>
      <c r="P2842" s="12">
        <v>0</v>
      </c>
    </row>
    <row r="2843" spans="1:16" x14ac:dyDescent="0.35">
      <c r="A2843" s="13" t="s">
        <v>516</v>
      </c>
      <c r="B2843" s="11" t="s">
        <v>547</v>
      </c>
      <c r="C2843" s="11" t="s">
        <v>517</v>
      </c>
      <c r="D2843" s="7" t="s">
        <v>201</v>
      </c>
      <c r="E2843" s="13">
        <v>5.0149192810058603</v>
      </c>
      <c r="F2843" s="12">
        <v>3</v>
      </c>
      <c r="G2843" s="13">
        <v>0</v>
      </c>
      <c r="H2843" s="11">
        <v>1.5044757843017582</v>
      </c>
      <c r="I2843" s="11">
        <v>0</v>
      </c>
      <c r="J2843" s="11">
        <v>0</v>
      </c>
      <c r="K2843" s="12">
        <v>1.5044757843017582</v>
      </c>
      <c r="L2843" s="13">
        <v>0</v>
      </c>
      <c r="M2843" s="11">
        <v>0.15044757843017581</v>
      </c>
      <c r="N2843" s="11">
        <v>0</v>
      </c>
      <c r="O2843" s="11">
        <v>0</v>
      </c>
      <c r="P2843" s="12">
        <v>0.15044757843017581</v>
      </c>
    </row>
    <row r="2844" spans="1:16" x14ac:dyDescent="0.35">
      <c r="A2844" s="13" t="s">
        <v>516</v>
      </c>
      <c r="B2844" s="11" t="s">
        <v>547</v>
      </c>
      <c r="C2844" s="11" t="s">
        <v>517</v>
      </c>
      <c r="D2844" s="7" t="s">
        <v>57</v>
      </c>
      <c r="E2844" s="13">
        <v>2611.1078538894649</v>
      </c>
      <c r="F2844" s="12">
        <v>0</v>
      </c>
      <c r="G2844" s="13">
        <v>0</v>
      </c>
      <c r="H2844" s="11">
        <v>0</v>
      </c>
      <c r="I2844" s="11">
        <v>0</v>
      </c>
      <c r="J2844" s="11">
        <v>0</v>
      </c>
      <c r="K2844" s="12">
        <v>0</v>
      </c>
      <c r="L2844" s="13">
        <v>0</v>
      </c>
      <c r="M2844" s="11">
        <v>0</v>
      </c>
      <c r="N2844" s="11">
        <v>0</v>
      </c>
      <c r="O2844" s="11">
        <v>0</v>
      </c>
      <c r="P2844" s="12">
        <v>0</v>
      </c>
    </row>
    <row r="2845" spans="1:16" x14ac:dyDescent="0.35">
      <c r="A2845" s="13" t="s">
        <v>516</v>
      </c>
      <c r="B2845" s="11" t="s">
        <v>547</v>
      </c>
      <c r="C2845" s="11" t="s">
        <v>26</v>
      </c>
      <c r="D2845" s="7" t="s">
        <v>59</v>
      </c>
      <c r="E2845" s="13">
        <v>106.99687480926519</v>
      </c>
      <c r="F2845" s="12">
        <v>3</v>
      </c>
      <c r="G2845" s="13">
        <v>0</v>
      </c>
      <c r="H2845" s="11">
        <v>0</v>
      </c>
      <c r="I2845" s="11">
        <v>0</v>
      </c>
      <c r="J2845" s="11">
        <v>16.049531221389781</v>
      </c>
      <c r="K2845" s="12">
        <v>16.049531221389781</v>
      </c>
      <c r="L2845" s="13">
        <v>0</v>
      </c>
      <c r="M2845" s="11">
        <v>0</v>
      </c>
      <c r="N2845" s="11">
        <v>0</v>
      </c>
      <c r="O2845" s="11">
        <v>0</v>
      </c>
      <c r="P2845" s="12">
        <v>0</v>
      </c>
    </row>
    <row r="2846" spans="1:16" x14ac:dyDescent="0.35">
      <c r="A2846" s="13" t="s">
        <v>516</v>
      </c>
      <c r="B2846" s="11" t="s">
        <v>547</v>
      </c>
      <c r="C2846" s="11" t="s">
        <v>517</v>
      </c>
      <c r="D2846" s="7" t="s">
        <v>59</v>
      </c>
      <c r="E2846" s="13">
        <v>21335.425009861592</v>
      </c>
      <c r="F2846" s="12">
        <v>3</v>
      </c>
      <c r="G2846" s="13">
        <v>0</v>
      </c>
      <c r="H2846" s="11">
        <v>0</v>
      </c>
      <c r="I2846" s="11">
        <v>0</v>
      </c>
      <c r="J2846" s="11">
        <v>3200.3137514792393</v>
      </c>
      <c r="K2846" s="12">
        <v>3200.3137514792393</v>
      </c>
      <c r="L2846" s="13">
        <v>0</v>
      </c>
      <c r="M2846" s="11">
        <v>0</v>
      </c>
      <c r="N2846" s="11">
        <v>0</v>
      </c>
      <c r="O2846" s="11">
        <v>0</v>
      </c>
      <c r="P2846" s="12">
        <v>0</v>
      </c>
    </row>
    <row r="2847" spans="1:16" x14ac:dyDescent="0.35">
      <c r="A2847" s="13" t="s">
        <v>516</v>
      </c>
      <c r="B2847" s="11" t="s">
        <v>547</v>
      </c>
      <c r="C2847" s="11" t="s">
        <v>517</v>
      </c>
      <c r="D2847" s="7" t="s">
        <v>63</v>
      </c>
      <c r="E2847" s="13">
        <v>40.073986053466797</v>
      </c>
      <c r="F2847" s="12">
        <v>2.5</v>
      </c>
      <c r="G2847" s="13">
        <v>0</v>
      </c>
      <c r="H2847" s="11">
        <v>0</v>
      </c>
      <c r="I2847" s="11">
        <v>5.0092482566833496</v>
      </c>
      <c r="J2847" s="11">
        <v>0</v>
      </c>
      <c r="K2847" s="12">
        <v>5.0092482566833496</v>
      </c>
      <c r="L2847" s="13">
        <v>0</v>
      </c>
      <c r="M2847" s="11">
        <v>0</v>
      </c>
      <c r="N2847" s="11">
        <v>5.0092482566833496</v>
      </c>
      <c r="O2847" s="11">
        <v>0</v>
      </c>
      <c r="P2847" s="12">
        <v>5.0092482566833496</v>
      </c>
    </row>
    <row r="2848" spans="1:16" x14ac:dyDescent="0.35">
      <c r="A2848" s="13" t="s">
        <v>516</v>
      </c>
      <c r="B2848" s="11" t="s">
        <v>547</v>
      </c>
      <c r="C2848" s="11" t="s">
        <v>517</v>
      </c>
      <c r="D2848" s="7" t="s">
        <v>142</v>
      </c>
      <c r="E2848" s="13">
        <v>142.93060696124994</v>
      </c>
      <c r="F2848" s="12">
        <v>4</v>
      </c>
      <c r="G2848" s="13">
        <v>18.295117691039991</v>
      </c>
      <c r="H2848" s="11">
        <v>27.44267653655999</v>
      </c>
      <c r="I2848" s="11">
        <v>0</v>
      </c>
      <c r="J2848" s="11">
        <v>0</v>
      </c>
      <c r="K2848" s="12">
        <v>45.737794227599977</v>
      </c>
      <c r="L2848" s="13">
        <v>0</v>
      </c>
      <c r="M2848" s="11">
        <v>0</v>
      </c>
      <c r="N2848" s="11">
        <v>0</v>
      </c>
      <c r="O2848" s="11">
        <v>0</v>
      </c>
      <c r="P2848" s="12">
        <v>0</v>
      </c>
    </row>
    <row r="2849" spans="1:16" x14ac:dyDescent="0.35">
      <c r="A2849" s="13" t="s">
        <v>516</v>
      </c>
      <c r="B2849" s="11" t="s">
        <v>547</v>
      </c>
      <c r="C2849" s="11" t="s">
        <v>517</v>
      </c>
      <c r="D2849" s="7" t="s">
        <v>478</v>
      </c>
      <c r="E2849" s="13">
        <v>525.45653533935536</v>
      </c>
      <c r="F2849" s="12">
        <v>0</v>
      </c>
      <c r="G2849" s="13">
        <v>0</v>
      </c>
      <c r="H2849" s="11">
        <v>0</v>
      </c>
      <c r="I2849" s="11">
        <v>0</v>
      </c>
      <c r="J2849" s="11">
        <v>0</v>
      </c>
      <c r="K2849" s="12">
        <v>0</v>
      </c>
      <c r="L2849" s="13">
        <v>0</v>
      </c>
      <c r="M2849" s="11">
        <v>0</v>
      </c>
      <c r="N2849" s="11">
        <v>0</v>
      </c>
      <c r="O2849" s="11">
        <v>0</v>
      </c>
      <c r="P2849" s="12">
        <v>0</v>
      </c>
    </row>
    <row r="2850" spans="1:16" x14ac:dyDescent="0.35">
      <c r="A2850" s="13" t="s">
        <v>516</v>
      </c>
      <c r="B2850" s="11" t="s">
        <v>547</v>
      </c>
      <c r="C2850" s="11" t="s">
        <v>517</v>
      </c>
      <c r="D2850" s="7" t="s">
        <v>169</v>
      </c>
      <c r="E2850" s="13">
        <v>640.19937133789097</v>
      </c>
      <c r="F2850" s="12">
        <v>10</v>
      </c>
      <c r="G2850" s="13">
        <v>0</v>
      </c>
      <c r="H2850" s="11">
        <v>0</v>
      </c>
      <c r="I2850" s="11">
        <v>0</v>
      </c>
      <c r="J2850" s="11">
        <v>320.09968566894548</v>
      </c>
      <c r="K2850" s="12">
        <v>320.09968566894548</v>
      </c>
      <c r="L2850" s="13">
        <v>0</v>
      </c>
      <c r="M2850" s="11">
        <v>0</v>
      </c>
      <c r="N2850" s="11">
        <v>0</v>
      </c>
      <c r="O2850" s="11">
        <v>64.019937133789099</v>
      </c>
      <c r="P2850" s="12">
        <v>64.019937133789099</v>
      </c>
    </row>
    <row r="2851" spans="1:16" x14ac:dyDescent="0.35">
      <c r="A2851" s="13" t="s">
        <v>516</v>
      </c>
      <c r="B2851" s="11" t="s">
        <v>547</v>
      </c>
      <c r="C2851" s="11" t="s">
        <v>517</v>
      </c>
      <c r="D2851" s="7" t="s">
        <v>66</v>
      </c>
      <c r="E2851" s="13">
        <v>1620.3497209548952</v>
      </c>
      <c r="F2851" s="12">
        <v>1.5</v>
      </c>
      <c r="G2851" s="13">
        <v>0</v>
      </c>
      <c r="H2851" s="11">
        <v>0</v>
      </c>
      <c r="I2851" s="11">
        <v>0</v>
      </c>
      <c r="J2851" s="11">
        <v>24.305245814323428</v>
      </c>
      <c r="K2851" s="12">
        <v>24.305245814323428</v>
      </c>
      <c r="L2851" s="13">
        <v>0</v>
      </c>
      <c r="M2851" s="11">
        <v>0</v>
      </c>
      <c r="N2851" s="11">
        <v>0</v>
      </c>
      <c r="O2851" s="11">
        <v>486.10491628646867</v>
      </c>
      <c r="P2851" s="12">
        <v>486.10491628646867</v>
      </c>
    </row>
    <row r="2852" spans="1:16" x14ac:dyDescent="0.35">
      <c r="A2852" s="13" t="s">
        <v>516</v>
      </c>
      <c r="B2852" s="11" t="s">
        <v>547</v>
      </c>
      <c r="C2852" s="11" t="s">
        <v>517</v>
      </c>
      <c r="D2852" s="7" t="s">
        <v>95</v>
      </c>
      <c r="E2852" s="13">
        <v>50.261196613311796</v>
      </c>
      <c r="F2852" s="12">
        <v>2.5</v>
      </c>
      <c r="G2852" s="13">
        <v>0</v>
      </c>
      <c r="H2852" s="11">
        <v>0</v>
      </c>
      <c r="I2852" s="11">
        <v>0</v>
      </c>
      <c r="J2852" s="11">
        <v>6.2826495766639745</v>
      </c>
      <c r="K2852" s="12">
        <v>6.2826495766639745</v>
      </c>
      <c r="L2852" s="13">
        <v>0</v>
      </c>
      <c r="M2852" s="11">
        <v>0</v>
      </c>
      <c r="N2852" s="11">
        <v>0</v>
      </c>
      <c r="O2852" s="11">
        <v>0</v>
      </c>
      <c r="P2852" s="12">
        <v>0</v>
      </c>
    </row>
    <row r="2853" spans="1:16" x14ac:dyDescent="0.35">
      <c r="A2853" s="13" t="s">
        <v>516</v>
      </c>
      <c r="B2853" s="11" t="s">
        <v>547</v>
      </c>
      <c r="C2853" s="11" t="s">
        <v>517</v>
      </c>
      <c r="D2853" s="7" t="s">
        <v>210</v>
      </c>
      <c r="E2853" s="13">
        <v>296.94526672363304</v>
      </c>
      <c r="F2853" s="12">
        <v>0</v>
      </c>
      <c r="G2853" s="13">
        <v>0</v>
      </c>
      <c r="H2853" s="11">
        <v>0</v>
      </c>
      <c r="I2853" s="11">
        <v>0</v>
      </c>
      <c r="J2853" s="11">
        <v>0</v>
      </c>
      <c r="K2853" s="12">
        <v>0</v>
      </c>
      <c r="L2853" s="13">
        <v>0</v>
      </c>
      <c r="M2853" s="11">
        <v>0</v>
      </c>
      <c r="N2853" s="11">
        <v>0</v>
      </c>
      <c r="O2853" s="11">
        <v>0</v>
      </c>
      <c r="P2853" s="12">
        <v>0</v>
      </c>
    </row>
    <row r="2854" spans="1:16" x14ac:dyDescent="0.35">
      <c r="A2854" s="13" t="s">
        <v>516</v>
      </c>
      <c r="B2854" s="11" t="s">
        <v>547</v>
      </c>
      <c r="C2854" s="11" t="s">
        <v>517</v>
      </c>
      <c r="D2854" s="7" t="s">
        <v>546</v>
      </c>
      <c r="E2854" s="13">
        <v>1124.0560379028327</v>
      </c>
      <c r="F2854" s="12">
        <v>0</v>
      </c>
      <c r="G2854" s="13">
        <v>0</v>
      </c>
      <c r="H2854" s="11">
        <v>0</v>
      </c>
      <c r="I2854" s="11">
        <v>0</v>
      </c>
      <c r="J2854" s="11">
        <v>0</v>
      </c>
      <c r="K2854" s="12">
        <v>0</v>
      </c>
      <c r="L2854" s="13">
        <v>0</v>
      </c>
      <c r="M2854" s="11">
        <v>0</v>
      </c>
      <c r="N2854" s="11">
        <v>0</v>
      </c>
      <c r="O2854" s="11">
        <v>0</v>
      </c>
      <c r="P2854" s="12">
        <v>0</v>
      </c>
    </row>
    <row r="2855" spans="1:16" x14ac:dyDescent="0.35">
      <c r="A2855" s="13" t="s">
        <v>516</v>
      </c>
      <c r="B2855" s="11" t="s">
        <v>547</v>
      </c>
      <c r="C2855" s="11" t="s">
        <v>517</v>
      </c>
      <c r="D2855" s="7" t="s">
        <v>178</v>
      </c>
      <c r="E2855" s="13">
        <v>9355.2037153244019</v>
      </c>
      <c r="F2855" s="12">
        <v>0</v>
      </c>
      <c r="G2855" s="13">
        <v>0</v>
      </c>
      <c r="H2855" s="11">
        <v>0</v>
      </c>
      <c r="I2855" s="11">
        <v>0</v>
      </c>
      <c r="J2855" s="11">
        <v>0</v>
      </c>
      <c r="K2855" s="12">
        <v>0</v>
      </c>
      <c r="L2855" s="13">
        <v>0</v>
      </c>
      <c r="M2855" s="11">
        <v>0</v>
      </c>
      <c r="N2855" s="11">
        <v>0</v>
      </c>
      <c r="O2855" s="11">
        <v>0</v>
      </c>
      <c r="P2855" s="12">
        <v>0</v>
      </c>
    </row>
    <row r="2856" spans="1:16" x14ac:dyDescent="0.35">
      <c r="A2856" s="13" t="s">
        <v>516</v>
      </c>
      <c r="B2856" s="11" t="s">
        <v>547</v>
      </c>
      <c r="C2856" s="11" t="s">
        <v>517</v>
      </c>
      <c r="D2856" s="7" t="s">
        <v>76</v>
      </c>
      <c r="E2856" s="13">
        <v>1877.8390655517574</v>
      </c>
      <c r="F2856" s="12">
        <v>0.18</v>
      </c>
      <c r="G2856" s="13">
        <v>16.900551589965815</v>
      </c>
      <c r="H2856" s="11">
        <v>0</v>
      </c>
      <c r="I2856" s="11">
        <v>0</v>
      </c>
      <c r="J2856" s="11">
        <v>0</v>
      </c>
      <c r="K2856" s="12">
        <v>16.900551589965815</v>
      </c>
      <c r="L2856" s="13">
        <v>10.140330953979488</v>
      </c>
      <c r="M2856" s="11">
        <v>0</v>
      </c>
      <c r="N2856" s="11">
        <v>0</v>
      </c>
      <c r="O2856" s="11">
        <v>0</v>
      </c>
      <c r="P2856" s="12">
        <v>10.140330953979488</v>
      </c>
    </row>
    <row r="2857" spans="1:16" x14ac:dyDescent="0.35">
      <c r="A2857" s="13" t="s">
        <v>516</v>
      </c>
      <c r="B2857" s="11" t="s">
        <v>547</v>
      </c>
      <c r="C2857" s="11" t="s">
        <v>517</v>
      </c>
      <c r="D2857" s="7" t="s">
        <v>171</v>
      </c>
      <c r="E2857" s="13">
        <v>95.2194633483887</v>
      </c>
      <c r="F2857" s="12">
        <v>2</v>
      </c>
      <c r="G2857" s="13">
        <v>0</v>
      </c>
      <c r="H2857" s="11">
        <v>0</v>
      </c>
      <c r="I2857" s="11">
        <v>0</v>
      </c>
      <c r="J2857" s="11">
        <v>38.087785339355484</v>
      </c>
      <c r="K2857" s="12">
        <v>38.087785339355484</v>
      </c>
      <c r="L2857" s="13">
        <v>0</v>
      </c>
      <c r="M2857" s="11">
        <v>0</v>
      </c>
      <c r="N2857" s="11">
        <v>0</v>
      </c>
      <c r="O2857" s="11">
        <v>1.904389266967774</v>
      </c>
      <c r="P2857" s="12">
        <v>1.904389266967774</v>
      </c>
    </row>
    <row r="2858" spans="1:16" x14ac:dyDescent="0.35">
      <c r="A2858" s="13" t="s">
        <v>516</v>
      </c>
      <c r="B2858" s="11" t="s">
        <v>547</v>
      </c>
      <c r="C2858" s="11" t="s">
        <v>517</v>
      </c>
      <c r="D2858" s="7" t="s">
        <v>230</v>
      </c>
      <c r="E2858" s="13">
        <v>1567.2063922882098</v>
      </c>
      <c r="F2858" s="12">
        <v>4</v>
      </c>
      <c r="G2858" s="13">
        <v>0</v>
      </c>
      <c r="H2858" s="11">
        <v>0</v>
      </c>
      <c r="I2858" s="11">
        <v>313.441278457642</v>
      </c>
      <c r="J2858" s="11">
        <v>0</v>
      </c>
      <c r="K2858" s="12">
        <v>313.441278457642</v>
      </c>
      <c r="L2858" s="13">
        <v>0</v>
      </c>
      <c r="M2858" s="11">
        <v>0</v>
      </c>
      <c r="N2858" s="11">
        <v>62.688255691528397</v>
      </c>
      <c r="O2858" s="11">
        <v>0</v>
      </c>
      <c r="P2858" s="12">
        <v>62.688255691528397</v>
      </c>
    </row>
    <row r="2859" spans="1:16" x14ac:dyDescent="0.35">
      <c r="A2859" s="13" t="s">
        <v>516</v>
      </c>
      <c r="B2859" s="11" t="s">
        <v>548</v>
      </c>
      <c r="C2859" s="11" t="s">
        <v>517</v>
      </c>
      <c r="D2859" s="7" t="s">
        <v>28</v>
      </c>
      <c r="E2859" s="13">
        <v>3265.7048210501671</v>
      </c>
      <c r="F2859" s="12">
        <v>2</v>
      </c>
      <c r="G2859" s="13">
        <v>209.00510854721071</v>
      </c>
      <c r="H2859" s="11">
        <v>313.50766282081605</v>
      </c>
      <c r="I2859" s="11">
        <v>0</v>
      </c>
      <c r="J2859" s="11">
        <v>0</v>
      </c>
      <c r="K2859" s="12">
        <v>522.51277136802673</v>
      </c>
      <c r="L2859" s="13">
        <v>65.314096421003342</v>
      </c>
      <c r="M2859" s="11">
        <v>130.62819284200668</v>
      </c>
      <c r="N2859" s="11">
        <v>0</v>
      </c>
      <c r="O2859" s="11">
        <v>0</v>
      </c>
      <c r="P2859" s="12">
        <v>195.94228926301003</v>
      </c>
    </row>
    <row r="2860" spans="1:16" x14ac:dyDescent="0.35">
      <c r="A2860" s="13" t="s">
        <v>516</v>
      </c>
      <c r="B2860" s="11" t="s">
        <v>548</v>
      </c>
      <c r="C2860" s="11" t="s">
        <v>26</v>
      </c>
      <c r="D2860" s="7" t="s">
        <v>31</v>
      </c>
      <c r="E2860" s="13">
        <v>619.50946044921898</v>
      </c>
      <c r="F2860" s="12">
        <v>4</v>
      </c>
      <c r="G2860" s="13">
        <v>0</v>
      </c>
      <c r="H2860" s="11">
        <v>0</v>
      </c>
      <c r="I2860" s="11">
        <v>0</v>
      </c>
      <c r="J2860" s="11">
        <v>371.70567626953135</v>
      </c>
      <c r="K2860" s="12">
        <v>371.70567626953135</v>
      </c>
      <c r="L2860" s="13">
        <v>0</v>
      </c>
      <c r="M2860" s="11">
        <v>0</v>
      </c>
      <c r="N2860" s="11">
        <v>0</v>
      </c>
      <c r="O2860" s="11">
        <v>0</v>
      </c>
      <c r="P2860" s="12">
        <v>0</v>
      </c>
    </row>
    <row r="2861" spans="1:16" x14ac:dyDescent="0.35">
      <c r="A2861" s="13" t="s">
        <v>516</v>
      </c>
      <c r="B2861" s="11" t="s">
        <v>548</v>
      </c>
      <c r="C2861" s="11" t="s">
        <v>517</v>
      </c>
      <c r="D2861" s="7" t="s">
        <v>31</v>
      </c>
      <c r="E2861" s="13">
        <v>4055.9910087585458</v>
      </c>
      <c r="F2861" s="12">
        <v>4</v>
      </c>
      <c r="G2861" s="13">
        <v>0</v>
      </c>
      <c r="H2861" s="11">
        <v>0</v>
      </c>
      <c r="I2861" s="11">
        <v>0</v>
      </c>
      <c r="J2861" s="11">
        <v>2433.5946052551276</v>
      </c>
      <c r="K2861" s="12">
        <v>2433.5946052551276</v>
      </c>
      <c r="L2861" s="13">
        <v>0</v>
      </c>
      <c r="M2861" s="11">
        <v>0</v>
      </c>
      <c r="N2861" s="11">
        <v>0</v>
      </c>
      <c r="O2861" s="11">
        <v>0</v>
      </c>
      <c r="P2861" s="12">
        <v>0</v>
      </c>
    </row>
    <row r="2862" spans="1:16" x14ac:dyDescent="0.35">
      <c r="A2862" s="13" t="s">
        <v>516</v>
      </c>
      <c r="B2862" s="11" t="s">
        <v>548</v>
      </c>
      <c r="C2862" s="11" t="s">
        <v>517</v>
      </c>
      <c r="D2862" s="7" t="s">
        <v>124</v>
      </c>
      <c r="E2862" s="13">
        <v>692.10186767578102</v>
      </c>
      <c r="F2862" s="12">
        <v>4</v>
      </c>
      <c r="G2862" s="13">
        <v>0</v>
      </c>
      <c r="H2862" s="11">
        <v>0</v>
      </c>
      <c r="I2862" s="11">
        <v>0</v>
      </c>
      <c r="J2862" s="11">
        <v>276.84074707031243</v>
      </c>
      <c r="K2862" s="12">
        <v>276.84074707031243</v>
      </c>
      <c r="L2862" s="13">
        <v>0</v>
      </c>
      <c r="M2862" s="11">
        <v>0</v>
      </c>
      <c r="N2862" s="11">
        <v>0</v>
      </c>
      <c r="O2862" s="11">
        <v>0</v>
      </c>
      <c r="P2862" s="12">
        <v>0</v>
      </c>
    </row>
    <row r="2863" spans="1:16" x14ac:dyDescent="0.35">
      <c r="A2863" s="13" t="s">
        <v>516</v>
      </c>
      <c r="B2863" s="11" t="s">
        <v>548</v>
      </c>
      <c r="C2863" s="11" t="s">
        <v>517</v>
      </c>
      <c r="D2863" s="7" t="s">
        <v>158</v>
      </c>
      <c r="E2863" s="13">
        <v>14202.613537788395</v>
      </c>
      <c r="F2863" s="12">
        <v>0.5</v>
      </c>
      <c r="G2863" s="13">
        <v>0</v>
      </c>
      <c r="H2863" s="11">
        <v>0</v>
      </c>
      <c r="I2863" s="11">
        <v>0</v>
      </c>
      <c r="J2863" s="11">
        <v>0</v>
      </c>
      <c r="K2863" s="12">
        <v>0</v>
      </c>
      <c r="L2863" s="13">
        <v>0</v>
      </c>
      <c r="M2863" s="11">
        <v>0</v>
      </c>
      <c r="N2863" s="11">
        <v>0</v>
      </c>
      <c r="O2863" s="11">
        <v>0</v>
      </c>
      <c r="P2863" s="12">
        <v>0</v>
      </c>
    </row>
    <row r="2864" spans="1:16" x14ac:dyDescent="0.35">
      <c r="A2864" s="13" t="s">
        <v>516</v>
      </c>
      <c r="B2864" s="11" t="s">
        <v>548</v>
      </c>
      <c r="C2864" s="11" t="s">
        <v>517</v>
      </c>
      <c r="D2864" s="7" t="s">
        <v>549</v>
      </c>
      <c r="E2864" s="13">
        <v>8.2909145355224592</v>
      </c>
      <c r="F2864" s="12">
        <v>0</v>
      </c>
      <c r="G2864" s="13">
        <v>0</v>
      </c>
      <c r="H2864" s="11">
        <v>0</v>
      </c>
      <c r="I2864" s="11">
        <v>0</v>
      </c>
      <c r="J2864" s="11">
        <v>0</v>
      </c>
      <c r="K2864" s="12">
        <v>0</v>
      </c>
      <c r="L2864" s="13">
        <v>0</v>
      </c>
      <c r="M2864" s="11">
        <v>0</v>
      </c>
      <c r="N2864" s="11">
        <v>0</v>
      </c>
      <c r="O2864" s="11">
        <v>0</v>
      </c>
      <c r="P2864" s="12">
        <v>0</v>
      </c>
    </row>
    <row r="2865" spans="1:16" x14ac:dyDescent="0.35">
      <c r="A2865" s="13" t="s">
        <v>516</v>
      </c>
      <c r="B2865" s="11" t="s">
        <v>548</v>
      </c>
      <c r="C2865" s="11" t="s">
        <v>517</v>
      </c>
      <c r="D2865" s="7" t="s">
        <v>33</v>
      </c>
      <c r="E2865" s="13">
        <v>4910.4693278074265</v>
      </c>
      <c r="F2865" s="12">
        <v>3.5</v>
      </c>
      <c r="G2865" s="13">
        <v>549.97256471443177</v>
      </c>
      <c r="H2865" s="11">
        <v>824.95884707164771</v>
      </c>
      <c r="I2865" s="11">
        <v>0</v>
      </c>
      <c r="J2865" s="11">
        <v>0</v>
      </c>
      <c r="K2865" s="12">
        <v>1374.9314117860795</v>
      </c>
      <c r="L2865" s="13">
        <v>0</v>
      </c>
      <c r="M2865" s="11">
        <v>0</v>
      </c>
      <c r="N2865" s="11">
        <v>0</v>
      </c>
      <c r="O2865" s="11">
        <v>0</v>
      </c>
      <c r="P2865" s="12">
        <v>0</v>
      </c>
    </row>
    <row r="2866" spans="1:16" x14ac:dyDescent="0.35">
      <c r="A2866" s="13" t="s">
        <v>516</v>
      </c>
      <c r="B2866" s="11" t="s">
        <v>548</v>
      </c>
      <c r="C2866" s="11" t="s">
        <v>517</v>
      </c>
      <c r="D2866" s="7" t="s">
        <v>436</v>
      </c>
      <c r="E2866" s="13">
        <v>1.7550021409988401</v>
      </c>
      <c r="F2866" s="12">
        <v>0</v>
      </c>
      <c r="G2866" s="13">
        <v>0</v>
      </c>
      <c r="H2866" s="11">
        <v>0</v>
      </c>
      <c r="I2866" s="11">
        <v>0</v>
      </c>
      <c r="J2866" s="11">
        <v>0</v>
      </c>
      <c r="K2866" s="12">
        <v>0</v>
      </c>
      <c r="L2866" s="13">
        <v>0</v>
      </c>
      <c r="M2866" s="11">
        <v>0</v>
      </c>
      <c r="N2866" s="11">
        <v>0</v>
      </c>
      <c r="O2866" s="11">
        <v>0</v>
      </c>
      <c r="P2866" s="12">
        <v>0</v>
      </c>
    </row>
    <row r="2867" spans="1:16" x14ac:dyDescent="0.35">
      <c r="A2867" s="13" t="s">
        <v>516</v>
      </c>
      <c r="B2867" s="11" t="s">
        <v>548</v>
      </c>
      <c r="C2867" s="11" t="s">
        <v>517</v>
      </c>
      <c r="D2867" s="7" t="s">
        <v>182</v>
      </c>
      <c r="E2867" s="13">
        <v>1636.0835485458372</v>
      </c>
      <c r="F2867" s="12">
        <v>3.5</v>
      </c>
      <c r="G2867" s="13">
        <v>183.24135743713376</v>
      </c>
      <c r="H2867" s="11">
        <v>274.86203615570065</v>
      </c>
      <c r="I2867" s="11">
        <v>0</v>
      </c>
      <c r="J2867" s="11">
        <v>0</v>
      </c>
      <c r="K2867" s="12">
        <v>458.10339359283444</v>
      </c>
      <c r="L2867" s="13">
        <v>0</v>
      </c>
      <c r="M2867" s="11">
        <v>0</v>
      </c>
      <c r="N2867" s="11">
        <v>0</v>
      </c>
      <c r="O2867" s="11">
        <v>0</v>
      </c>
      <c r="P2867" s="12">
        <v>0</v>
      </c>
    </row>
    <row r="2868" spans="1:16" x14ac:dyDescent="0.35">
      <c r="A2868" s="13" t="s">
        <v>516</v>
      </c>
      <c r="B2868" s="11" t="s">
        <v>548</v>
      </c>
      <c r="C2868" s="11" t="s">
        <v>517</v>
      </c>
      <c r="D2868" s="7" t="s">
        <v>550</v>
      </c>
      <c r="E2868" s="13">
        <v>19.562797546386719</v>
      </c>
      <c r="F2868" s="12">
        <v>0</v>
      </c>
      <c r="G2868" s="13">
        <v>0</v>
      </c>
      <c r="H2868" s="11">
        <v>0</v>
      </c>
      <c r="I2868" s="11">
        <v>0</v>
      </c>
      <c r="J2868" s="11">
        <v>0</v>
      </c>
      <c r="K2868" s="12">
        <v>0</v>
      </c>
      <c r="L2868" s="13">
        <v>0</v>
      </c>
      <c r="M2868" s="11">
        <v>0</v>
      </c>
      <c r="N2868" s="11">
        <v>0</v>
      </c>
      <c r="O2868" s="11">
        <v>0</v>
      </c>
      <c r="P2868" s="12">
        <v>0</v>
      </c>
    </row>
    <row r="2869" spans="1:16" x14ac:dyDescent="0.35">
      <c r="A2869" s="13" t="s">
        <v>516</v>
      </c>
      <c r="B2869" s="11" t="s">
        <v>548</v>
      </c>
      <c r="C2869" s="11" t="s">
        <v>517</v>
      </c>
      <c r="D2869" s="7" t="s">
        <v>551</v>
      </c>
      <c r="E2869" s="13">
        <v>27.659786224365199</v>
      </c>
      <c r="F2869" s="12">
        <v>0</v>
      </c>
      <c r="G2869" s="13">
        <v>0</v>
      </c>
      <c r="H2869" s="11">
        <v>0</v>
      </c>
      <c r="I2869" s="11">
        <v>0</v>
      </c>
      <c r="J2869" s="11">
        <v>0</v>
      </c>
      <c r="K2869" s="12">
        <v>0</v>
      </c>
      <c r="L2869" s="13">
        <v>0</v>
      </c>
      <c r="M2869" s="11">
        <v>0</v>
      </c>
      <c r="N2869" s="11">
        <v>0</v>
      </c>
      <c r="O2869" s="11">
        <v>0</v>
      </c>
      <c r="P2869" s="12">
        <v>0</v>
      </c>
    </row>
    <row r="2870" spans="1:16" x14ac:dyDescent="0.35">
      <c r="A2870" s="13" t="s">
        <v>516</v>
      </c>
      <c r="B2870" s="11" t="s">
        <v>548</v>
      </c>
      <c r="C2870" s="11" t="s">
        <v>517</v>
      </c>
      <c r="D2870" s="7" t="s">
        <v>126</v>
      </c>
      <c r="E2870" s="13">
        <v>892.84776175022137</v>
      </c>
      <c r="F2870" s="12">
        <v>4</v>
      </c>
      <c r="G2870" s="13">
        <v>89.284776175022145</v>
      </c>
      <c r="H2870" s="11">
        <v>89.284776175022145</v>
      </c>
      <c r="I2870" s="11">
        <v>89.284776175022145</v>
      </c>
      <c r="J2870" s="11">
        <v>89.284776175022145</v>
      </c>
      <c r="K2870" s="12">
        <v>357.13910470008858</v>
      </c>
      <c r="L2870" s="13">
        <v>0</v>
      </c>
      <c r="M2870" s="11">
        <v>0</v>
      </c>
      <c r="N2870" s="11">
        <v>0</v>
      </c>
      <c r="O2870" s="11">
        <v>0</v>
      </c>
      <c r="P2870" s="12">
        <v>0</v>
      </c>
    </row>
    <row r="2871" spans="1:16" x14ac:dyDescent="0.35">
      <c r="A2871" s="13" t="s">
        <v>516</v>
      </c>
      <c r="B2871" s="11" t="s">
        <v>548</v>
      </c>
      <c r="C2871" s="11" t="s">
        <v>517</v>
      </c>
      <c r="D2871" s="7" t="s">
        <v>222</v>
      </c>
      <c r="E2871" s="13">
        <v>145.81407451629639</v>
      </c>
      <c r="F2871" s="12">
        <v>0</v>
      </c>
      <c r="G2871" s="13">
        <v>0</v>
      </c>
      <c r="H2871" s="11">
        <v>0</v>
      </c>
      <c r="I2871" s="11">
        <v>0</v>
      </c>
      <c r="J2871" s="11">
        <v>0</v>
      </c>
      <c r="K2871" s="12">
        <v>0</v>
      </c>
      <c r="L2871" s="13">
        <v>0</v>
      </c>
      <c r="M2871" s="11">
        <v>0</v>
      </c>
      <c r="N2871" s="11">
        <v>0</v>
      </c>
      <c r="O2871" s="11">
        <v>0</v>
      </c>
      <c r="P2871" s="12">
        <v>0</v>
      </c>
    </row>
    <row r="2872" spans="1:16" x14ac:dyDescent="0.35">
      <c r="A2872" s="13" t="s">
        <v>516</v>
      </c>
      <c r="B2872" s="11" t="s">
        <v>548</v>
      </c>
      <c r="C2872" s="11" t="s">
        <v>517</v>
      </c>
      <c r="D2872" s="7" t="s">
        <v>127</v>
      </c>
      <c r="E2872" s="13">
        <v>56.340285778045654</v>
      </c>
      <c r="F2872" s="12">
        <v>1</v>
      </c>
      <c r="G2872" s="13">
        <v>0</v>
      </c>
      <c r="H2872" s="11">
        <v>0</v>
      </c>
      <c r="I2872" s="11">
        <v>0</v>
      </c>
      <c r="J2872" s="11">
        <v>2.8170142889022829</v>
      </c>
      <c r="K2872" s="12">
        <v>2.8170142889022829</v>
      </c>
      <c r="L2872" s="13">
        <v>0</v>
      </c>
      <c r="M2872" s="11">
        <v>0</v>
      </c>
      <c r="N2872" s="11">
        <v>0</v>
      </c>
      <c r="O2872" s="11">
        <v>0</v>
      </c>
      <c r="P2872" s="12">
        <v>0</v>
      </c>
    </row>
    <row r="2873" spans="1:16" x14ac:dyDescent="0.35">
      <c r="A2873" s="13" t="s">
        <v>516</v>
      </c>
      <c r="B2873" s="11" t="s">
        <v>548</v>
      </c>
      <c r="C2873" s="11" t="s">
        <v>517</v>
      </c>
      <c r="D2873" s="7" t="s">
        <v>416</v>
      </c>
      <c r="E2873" s="13">
        <v>6.69212102890015</v>
      </c>
      <c r="F2873" s="12">
        <v>0</v>
      </c>
      <c r="G2873" s="13">
        <v>0</v>
      </c>
      <c r="H2873" s="11">
        <v>0</v>
      </c>
      <c r="I2873" s="11">
        <v>0</v>
      </c>
      <c r="J2873" s="11">
        <v>0</v>
      </c>
      <c r="K2873" s="12">
        <v>0</v>
      </c>
      <c r="L2873" s="13">
        <v>0</v>
      </c>
      <c r="M2873" s="11">
        <v>0</v>
      </c>
      <c r="N2873" s="11">
        <v>0</v>
      </c>
      <c r="O2873" s="11">
        <v>0</v>
      </c>
      <c r="P2873" s="12">
        <v>0</v>
      </c>
    </row>
    <row r="2874" spans="1:16" x14ac:dyDescent="0.35">
      <c r="A2874" s="13" t="s">
        <v>516</v>
      </c>
      <c r="B2874" s="11" t="s">
        <v>548</v>
      </c>
      <c r="C2874" s="11" t="s">
        <v>517</v>
      </c>
      <c r="D2874" s="7" t="s">
        <v>159</v>
      </c>
      <c r="E2874" s="13">
        <v>1851.2068519592294</v>
      </c>
      <c r="F2874" s="12">
        <v>0.6</v>
      </c>
      <c r="G2874" s="13">
        <v>0</v>
      </c>
      <c r="H2874" s="11">
        <v>0</v>
      </c>
      <c r="I2874" s="11">
        <v>55.536205558776878</v>
      </c>
      <c r="J2874" s="11">
        <v>0</v>
      </c>
      <c r="K2874" s="12">
        <v>55.536205558776878</v>
      </c>
      <c r="L2874" s="13">
        <v>0</v>
      </c>
      <c r="M2874" s="11">
        <v>0</v>
      </c>
      <c r="N2874" s="11">
        <v>11.107241111755377</v>
      </c>
      <c r="O2874" s="11">
        <v>0</v>
      </c>
      <c r="P2874" s="12">
        <v>11.107241111755377</v>
      </c>
    </row>
    <row r="2875" spans="1:16" x14ac:dyDescent="0.35">
      <c r="A2875" s="13" t="s">
        <v>516</v>
      </c>
      <c r="B2875" s="11" t="s">
        <v>548</v>
      </c>
      <c r="C2875" s="11" t="s">
        <v>517</v>
      </c>
      <c r="D2875" s="7" t="s">
        <v>37</v>
      </c>
      <c r="E2875" s="13">
        <v>27.930700302124034</v>
      </c>
      <c r="F2875" s="12">
        <v>3.5</v>
      </c>
      <c r="G2875" s="13">
        <v>0</v>
      </c>
      <c r="H2875" s="11">
        <v>0</v>
      </c>
      <c r="I2875" s="11">
        <v>0</v>
      </c>
      <c r="J2875" s="11">
        <v>4.8878725528717064</v>
      </c>
      <c r="K2875" s="12">
        <v>4.8878725528717064</v>
      </c>
      <c r="L2875" s="13">
        <v>0</v>
      </c>
      <c r="M2875" s="11">
        <v>0</v>
      </c>
      <c r="N2875" s="11">
        <v>0</v>
      </c>
      <c r="O2875" s="11">
        <v>2.9327235317230236</v>
      </c>
      <c r="P2875" s="12">
        <v>2.9327235317230236</v>
      </c>
    </row>
    <row r="2876" spans="1:16" x14ac:dyDescent="0.35">
      <c r="A2876" s="13" t="s">
        <v>516</v>
      </c>
      <c r="B2876" s="11" t="s">
        <v>548</v>
      </c>
      <c r="C2876" s="11" t="s">
        <v>517</v>
      </c>
      <c r="D2876" s="7" t="s">
        <v>160</v>
      </c>
      <c r="E2876" s="13">
        <v>54.91205596923831</v>
      </c>
      <c r="F2876" s="12">
        <v>0</v>
      </c>
      <c r="G2876" s="13">
        <v>0</v>
      </c>
      <c r="H2876" s="11">
        <v>0</v>
      </c>
      <c r="I2876" s="11">
        <v>0</v>
      </c>
      <c r="J2876" s="11">
        <v>0</v>
      </c>
      <c r="K2876" s="12">
        <v>0</v>
      </c>
      <c r="L2876" s="13">
        <v>0</v>
      </c>
      <c r="M2876" s="11">
        <v>0</v>
      </c>
      <c r="N2876" s="11">
        <v>0</v>
      </c>
      <c r="O2876" s="11">
        <v>0</v>
      </c>
      <c r="P2876" s="12">
        <v>0</v>
      </c>
    </row>
    <row r="2877" spans="1:16" x14ac:dyDescent="0.35">
      <c r="A2877" s="13" t="s">
        <v>516</v>
      </c>
      <c r="B2877" s="11" t="s">
        <v>548</v>
      </c>
      <c r="C2877" s="11" t="s">
        <v>517</v>
      </c>
      <c r="D2877" s="7" t="s">
        <v>197</v>
      </c>
      <c r="E2877" s="13">
        <v>88.32896947860722</v>
      </c>
      <c r="F2877" s="12">
        <v>3</v>
      </c>
      <c r="G2877" s="13">
        <v>0</v>
      </c>
      <c r="H2877" s="11">
        <v>0</v>
      </c>
      <c r="I2877" s="11">
        <v>0</v>
      </c>
      <c r="J2877" s="11">
        <v>26.498690843582171</v>
      </c>
      <c r="K2877" s="12">
        <v>26.498690843582171</v>
      </c>
      <c r="L2877" s="13">
        <v>0</v>
      </c>
      <c r="M2877" s="11">
        <v>0</v>
      </c>
      <c r="N2877" s="11">
        <v>0</v>
      </c>
      <c r="O2877" s="11">
        <v>0</v>
      </c>
      <c r="P2877" s="12">
        <v>0</v>
      </c>
    </row>
    <row r="2878" spans="1:16" x14ac:dyDescent="0.35">
      <c r="A2878" s="13" t="s">
        <v>516</v>
      </c>
      <c r="B2878" s="11" t="s">
        <v>548</v>
      </c>
      <c r="C2878" s="11" t="s">
        <v>517</v>
      </c>
      <c r="D2878" s="7" t="s">
        <v>38</v>
      </c>
      <c r="E2878" s="13">
        <v>1076.2412636280055</v>
      </c>
      <c r="F2878" s="12">
        <v>7</v>
      </c>
      <c r="G2878" s="13">
        <v>150.6737769079208</v>
      </c>
      <c r="H2878" s="11">
        <v>226.01066536188117</v>
      </c>
      <c r="I2878" s="11">
        <v>0</v>
      </c>
      <c r="J2878" s="11">
        <v>0</v>
      </c>
      <c r="K2878" s="12">
        <v>376.68444226980193</v>
      </c>
      <c r="L2878" s="13">
        <v>0</v>
      </c>
      <c r="M2878" s="11">
        <v>0</v>
      </c>
      <c r="N2878" s="11">
        <v>0</v>
      </c>
      <c r="O2878" s="11">
        <v>0</v>
      </c>
      <c r="P2878" s="12">
        <v>0</v>
      </c>
    </row>
    <row r="2879" spans="1:16" x14ac:dyDescent="0.35">
      <c r="A2879" s="13" t="s">
        <v>516</v>
      </c>
      <c r="B2879" s="11" t="s">
        <v>548</v>
      </c>
      <c r="C2879" s="11" t="s">
        <v>517</v>
      </c>
      <c r="D2879" s="7" t="s">
        <v>128</v>
      </c>
      <c r="E2879" s="13">
        <v>609.93329083919525</v>
      </c>
      <c r="F2879" s="12">
        <v>7</v>
      </c>
      <c r="G2879" s="13">
        <v>85.39066071748735</v>
      </c>
      <c r="H2879" s="11">
        <v>128.08599107623101</v>
      </c>
      <c r="I2879" s="11">
        <v>0</v>
      </c>
      <c r="J2879" s="11">
        <v>0</v>
      </c>
      <c r="K2879" s="12">
        <v>213.47665179371836</v>
      </c>
      <c r="L2879" s="13">
        <v>0</v>
      </c>
      <c r="M2879" s="11">
        <v>0</v>
      </c>
      <c r="N2879" s="11">
        <v>0</v>
      </c>
      <c r="O2879" s="11">
        <v>0</v>
      </c>
      <c r="P2879" s="12">
        <v>0</v>
      </c>
    </row>
    <row r="2880" spans="1:16" x14ac:dyDescent="0.35">
      <c r="A2880" s="13" t="s">
        <v>516</v>
      </c>
      <c r="B2880" s="11" t="s">
        <v>548</v>
      </c>
      <c r="C2880" s="11" t="s">
        <v>517</v>
      </c>
      <c r="D2880" s="7" t="s">
        <v>233</v>
      </c>
      <c r="E2880" s="13">
        <v>240.20653057098392</v>
      </c>
      <c r="F2880" s="12">
        <v>0</v>
      </c>
      <c r="G2880" s="13">
        <v>0</v>
      </c>
      <c r="H2880" s="11">
        <v>0</v>
      </c>
      <c r="I2880" s="11">
        <v>0</v>
      </c>
      <c r="J2880" s="11">
        <v>0</v>
      </c>
      <c r="K2880" s="12">
        <v>0</v>
      </c>
      <c r="L2880" s="13">
        <v>0</v>
      </c>
      <c r="M2880" s="11">
        <v>0</v>
      </c>
      <c r="N2880" s="11">
        <v>0</v>
      </c>
      <c r="O2880" s="11">
        <v>0</v>
      </c>
      <c r="P2880" s="12">
        <v>0</v>
      </c>
    </row>
    <row r="2881" spans="1:16" x14ac:dyDescent="0.35">
      <c r="A2881" s="13" t="s">
        <v>516</v>
      </c>
      <c r="B2881" s="11" t="s">
        <v>548</v>
      </c>
      <c r="C2881" s="11" t="s">
        <v>517</v>
      </c>
      <c r="D2881" s="7" t="s">
        <v>417</v>
      </c>
      <c r="E2881" s="13">
        <v>95.204607605934157</v>
      </c>
      <c r="F2881" s="12">
        <v>0</v>
      </c>
      <c r="G2881" s="13">
        <v>0</v>
      </c>
      <c r="H2881" s="11">
        <v>0</v>
      </c>
      <c r="I2881" s="11">
        <v>0</v>
      </c>
      <c r="J2881" s="11">
        <v>0</v>
      </c>
      <c r="K2881" s="12">
        <v>0</v>
      </c>
      <c r="L2881" s="13">
        <v>0</v>
      </c>
      <c r="M2881" s="11">
        <v>0</v>
      </c>
      <c r="N2881" s="11">
        <v>0</v>
      </c>
      <c r="O2881" s="11">
        <v>0</v>
      </c>
      <c r="P2881" s="12">
        <v>0</v>
      </c>
    </row>
    <row r="2882" spans="1:16" x14ac:dyDescent="0.35">
      <c r="A2882" s="13" t="s">
        <v>516</v>
      </c>
      <c r="B2882" s="11" t="s">
        <v>548</v>
      </c>
      <c r="C2882" s="11" t="s">
        <v>517</v>
      </c>
      <c r="D2882" s="7" t="s">
        <v>224</v>
      </c>
      <c r="E2882" s="13">
        <v>13680.213263869291</v>
      </c>
      <c r="F2882" s="12">
        <v>4</v>
      </c>
      <c r="G2882" s="13">
        <v>0</v>
      </c>
      <c r="H2882" s="11">
        <v>0</v>
      </c>
      <c r="I2882" s="11">
        <v>0</v>
      </c>
      <c r="J2882" s="11">
        <v>5472.0853055477164</v>
      </c>
      <c r="K2882" s="12">
        <v>5472.0853055477164</v>
      </c>
      <c r="L2882" s="13">
        <v>0</v>
      </c>
      <c r="M2882" s="11">
        <v>0</v>
      </c>
      <c r="N2882" s="11">
        <v>0</v>
      </c>
      <c r="O2882" s="11">
        <v>547.20853055477164</v>
      </c>
      <c r="P2882" s="12">
        <v>547.20853055477164</v>
      </c>
    </row>
    <row r="2883" spans="1:16" x14ac:dyDescent="0.35">
      <c r="A2883" s="13" t="s">
        <v>516</v>
      </c>
      <c r="B2883" s="11" t="s">
        <v>548</v>
      </c>
      <c r="C2883" s="11" t="s">
        <v>517</v>
      </c>
      <c r="D2883" s="7" t="s">
        <v>362</v>
      </c>
      <c r="E2883" s="13">
        <v>20.5161533355713</v>
      </c>
      <c r="F2883" s="12">
        <v>0</v>
      </c>
      <c r="G2883" s="13">
        <v>0</v>
      </c>
      <c r="H2883" s="11">
        <v>0</v>
      </c>
      <c r="I2883" s="11">
        <v>0</v>
      </c>
      <c r="J2883" s="11">
        <v>0</v>
      </c>
      <c r="K2883" s="12">
        <v>0</v>
      </c>
      <c r="L2883" s="13">
        <v>0</v>
      </c>
      <c r="M2883" s="11">
        <v>0</v>
      </c>
      <c r="N2883" s="11">
        <v>0</v>
      </c>
      <c r="O2883" s="11">
        <v>0</v>
      </c>
      <c r="P2883" s="12">
        <v>0</v>
      </c>
    </row>
    <row r="2884" spans="1:16" x14ac:dyDescent="0.35">
      <c r="A2884" s="13" t="s">
        <v>516</v>
      </c>
      <c r="B2884" s="11" t="s">
        <v>548</v>
      </c>
      <c r="C2884" s="11" t="s">
        <v>517</v>
      </c>
      <c r="D2884" s="7" t="s">
        <v>552</v>
      </c>
      <c r="E2884" s="13">
        <v>102.2683362960815</v>
      </c>
      <c r="F2884" s="12">
        <v>0</v>
      </c>
      <c r="G2884" s="13">
        <v>0</v>
      </c>
      <c r="H2884" s="11">
        <v>0</v>
      </c>
      <c r="I2884" s="11">
        <v>0</v>
      </c>
      <c r="J2884" s="11">
        <v>0</v>
      </c>
      <c r="K2884" s="12">
        <v>0</v>
      </c>
      <c r="L2884" s="13">
        <v>0</v>
      </c>
      <c r="M2884" s="11">
        <v>0</v>
      </c>
      <c r="N2884" s="11">
        <v>0</v>
      </c>
      <c r="O2884" s="11">
        <v>0</v>
      </c>
      <c r="P2884" s="12">
        <v>0</v>
      </c>
    </row>
    <row r="2885" spans="1:16" x14ac:dyDescent="0.35">
      <c r="A2885" s="13" t="s">
        <v>516</v>
      </c>
      <c r="B2885" s="11" t="s">
        <v>548</v>
      </c>
      <c r="C2885" s="11" t="s">
        <v>517</v>
      </c>
      <c r="D2885" s="7" t="s">
        <v>447</v>
      </c>
      <c r="E2885" s="13">
        <v>237.39660263061515</v>
      </c>
      <c r="F2885" s="12">
        <v>0</v>
      </c>
      <c r="G2885" s="13">
        <v>0</v>
      </c>
      <c r="H2885" s="11">
        <v>0</v>
      </c>
      <c r="I2885" s="11">
        <v>0</v>
      </c>
      <c r="J2885" s="11">
        <v>0</v>
      </c>
      <c r="K2885" s="12">
        <v>0</v>
      </c>
      <c r="L2885" s="13">
        <v>0</v>
      </c>
      <c r="M2885" s="11">
        <v>0</v>
      </c>
      <c r="N2885" s="11">
        <v>0</v>
      </c>
      <c r="O2885" s="11">
        <v>0</v>
      </c>
      <c r="P2885" s="12">
        <v>0</v>
      </c>
    </row>
    <row r="2886" spans="1:16" x14ac:dyDescent="0.35">
      <c r="A2886" s="13" t="s">
        <v>516</v>
      </c>
      <c r="B2886" s="11" t="s">
        <v>548</v>
      </c>
      <c r="C2886" s="11" t="s">
        <v>517</v>
      </c>
      <c r="D2886" s="7" t="s">
        <v>129</v>
      </c>
      <c r="E2886" s="13">
        <v>3.7091925144195601</v>
      </c>
      <c r="F2886" s="12">
        <v>7</v>
      </c>
      <c r="G2886" s="13">
        <v>0.64910869002342308</v>
      </c>
      <c r="H2886" s="11">
        <v>0.64910869002342308</v>
      </c>
      <c r="I2886" s="11">
        <v>0.64910869002342308</v>
      </c>
      <c r="J2886" s="11">
        <v>0.64910869002342308</v>
      </c>
      <c r="K2886" s="12">
        <v>2.5964347600936923</v>
      </c>
      <c r="L2886" s="13">
        <v>6.4910869002342303E-2</v>
      </c>
      <c r="M2886" s="11">
        <v>6.4910869002342303E-2</v>
      </c>
      <c r="N2886" s="11">
        <v>6.4910869002342303E-2</v>
      </c>
      <c r="O2886" s="11">
        <v>6.4910869002342303E-2</v>
      </c>
      <c r="P2886" s="12">
        <v>0.25964347600936921</v>
      </c>
    </row>
    <row r="2887" spans="1:16" x14ac:dyDescent="0.35">
      <c r="A2887" s="13" t="s">
        <v>516</v>
      </c>
      <c r="B2887" s="11" t="s">
        <v>548</v>
      </c>
      <c r="C2887" s="11" t="s">
        <v>517</v>
      </c>
      <c r="D2887" s="7" t="s">
        <v>39</v>
      </c>
      <c r="E2887" s="13">
        <v>11.51821041107177</v>
      </c>
      <c r="F2887" s="12">
        <v>7</v>
      </c>
      <c r="G2887" s="13">
        <v>2.0156868219375599</v>
      </c>
      <c r="H2887" s="11">
        <v>2.0156868219375599</v>
      </c>
      <c r="I2887" s="11">
        <v>2.0156868219375599</v>
      </c>
      <c r="J2887" s="11">
        <v>2.0156868219375599</v>
      </c>
      <c r="K2887" s="12">
        <v>8.0627472877502395</v>
      </c>
      <c r="L2887" s="13">
        <v>0.20156868219375601</v>
      </c>
      <c r="M2887" s="11">
        <v>0.20156868219375601</v>
      </c>
      <c r="N2887" s="11">
        <v>0.20156868219375601</v>
      </c>
      <c r="O2887" s="11">
        <v>0.20156868219375601</v>
      </c>
      <c r="P2887" s="12">
        <v>0.80627472877502404</v>
      </c>
    </row>
    <row r="2888" spans="1:16" x14ac:dyDescent="0.35">
      <c r="A2888" s="13" t="s">
        <v>516</v>
      </c>
      <c r="B2888" s="11" t="s">
        <v>548</v>
      </c>
      <c r="C2888" s="11" t="s">
        <v>517</v>
      </c>
      <c r="D2888" s="7" t="s">
        <v>162</v>
      </c>
      <c r="E2888" s="13">
        <v>3491.9910745620746</v>
      </c>
      <c r="F2888" s="12">
        <v>8</v>
      </c>
      <c r="G2888" s="13">
        <v>0</v>
      </c>
      <c r="H2888" s="11">
        <v>0</v>
      </c>
      <c r="I2888" s="11">
        <v>1396.7964298248298</v>
      </c>
      <c r="J2888" s="11">
        <v>0</v>
      </c>
      <c r="K2888" s="12">
        <v>1396.7964298248298</v>
      </c>
      <c r="L2888" s="13">
        <v>0</v>
      </c>
      <c r="M2888" s="11">
        <v>0</v>
      </c>
      <c r="N2888" s="11">
        <v>0</v>
      </c>
      <c r="O2888" s="11">
        <v>0</v>
      </c>
      <c r="P2888" s="12">
        <v>0</v>
      </c>
    </row>
    <row r="2889" spans="1:16" x14ac:dyDescent="0.35">
      <c r="A2889" s="13" t="s">
        <v>516</v>
      </c>
      <c r="B2889" s="11" t="s">
        <v>548</v>
      </c>
      <c r="C2889" s="11" t="s">
        <v>517</v>
      </c>
      <c r="D2889" s="7" t="s">
        <v>448</v>
      </c>
      <c r="E2889" s="13">
        <v>39.913711547851598</v>
      </c>
      <c r="F2889" s="12">
        <v>0</v>
      </c>
      <c r="G2889" s="13">
        <v>0</v>
      </c>
      <c r="H2889" s="11">
        <v>0</v>
      </c>
      <c r="I2889" s="11">
        <v>0</v>
      </c>
      <c r="J2889" s="11">
        <v>0</v>
      </c>
      <c r="K2889" s="12">
        <v>0</v>
      </c>
      <c r="L2889" s="13">
        <v>0</v>
      </c>
      <c r="M2889" s="11">
        <v>0</v>
      </c>
      <c r="N2889" s="11">
        <v>0</v>
      </c>
      <c r="O2889" s="11">
        <v>0</v>
      </c>
      <c r="P2889" s="12">
        <v>0</v>
      </c>
    </row>
    <row r="2890" spans="1:16" x14ac:dyDescent="0.35">
      <c r="A2890" s="13" t="s">
        <v>516</v>
      </c>
      <c r="B2890" s="11" t="s">
        <v>548</v>
      </c>
      <c r="C2890" s="11" t="s">
        <v>517</v>
      </c>
      <c r="D2890" s="7" t="s">
        <v>267</v>
      </c>
      <c r="E2890" s="13">
        <v>77.875988006591797</v>
      </c>
      <c r="F2890" s="12">
        <v>0</v>
      </c>
      <c r="G2890" s="13">
        <v>0</v>
      </c>
      <c r="H2890" s="11">
        <v>0</v>
      </c>
      <c r="I2890" s="11">
        <v>0</v>
      </c>
      <c r="J2890" s="11">
        <v>0</v>
      </c>
      <c r="K2890" s="12">
        <v>0</v>
      </c>
      <c r="L2890" s="13">
        <v>0</v>
      </c>
      <c r="M2890" s="11">
        <v>0</v>
      </c>
      <c r="N2890" s="11">
        <v>0</v>
      </c>
      <c r="O2890" s="11">
        <v>0</v>
      </c>
      <c r="P2890" s="12">
        <v>0</v>
      </c>
    </row>
    <row r="2891" spans="1:16" x14ac:dyDescent="0.35">
      <c r="A2891" s="13" t="s">
        <v>516</v>
      </c>
      <c r="B2891" s="11" t="s">
        <v>548</v>
      </c>
      <c r="C2891" s="11" t="s">
        <v>517</v>
      </c>
      <c r="D2891" s="7" t="s">
        <v>40</v>
      </c>
      <c r="E2891" s="13">
        <v>11621.083556294448</v>
      </c>
      <c r="F2891" s="12">
        <v>0</v>
      </c>
      <c r="G2891" s="13">
        <v>0</v>
      </c>
      <c r="H2891" s="11">
        <v>0</v>
      </c>
      <c r="I2891" s="11">
        <v>0</v>
      </c>
      <c r="J2891" s="11">
        <v>0</v>
      </c>
      <c r="K2891" s="12">
        <v>0</v>
      </c>
      <c r="L2891" s="13">
        <v>0</v>
      </c>
      <c r="M2891" s="11">
        <v>0</v>
      </c>
      <c r="N2891" s="11">
        <v>0</v>
      </c>
      <c r="O2891" s="11">
        <v>0</v>
      </c>
      <c r="P2891" s="12">
        <v>0</v>
      </c>
    </row>
    <row r="2892" spans="1:16" x14ac:dyDescent="0.35">
      <c r="A2892" s="13" t="s">
        <v>516</v>
      </c>
      <c r="B2892" s="11" t="s">
        <v>548</v>
      </c>
      <c r="C2892" s="11" t="s">
        <v>517</v>
      </c>
      <c r="D2892" s="7" t="s">
        <v>41</v>
      </c>
      <c r="E2892" s="13">
        <v>337.20870971679699</v>
      </c>
      <c r="F2892" s="12">
        <v>0</v>
      </c>
      <c r="G2892" s="13">
        <v>0</v>
      </c>
      <c r="H2892" s="11">
        <v>0</v>
      </c>
      <c r="I2892" s="11">
        <v>0</v>
      </c>
      <c r="J2892" s="11">
        <v>0</v>
      </c>
      <c r="K2892" s="12">
        <v>0</v>
      </c>
      <c r="L2892" s="13">
        <v>0</v>
      </c>
      <c r="M2892" s="11">
        <v>0</v>
      </c>
      <c r="N2892" s="11">
        <v>0</v>
      </c>
      <c r="O2892" s="11">
        <v>0</v>
      </c>
      <c r="P2892" s="12">
        <v>0</v>
      </c>
    </row>
    <row r="2893" spans="1:16" x14ac:dyDescent="0.35">
      <c r="A2893" s="13" t="s">
        <v>516</v>
      </c>
      <c r="B2893" s="11" t="s">
        <v>548</v>
      </c>
      <c r="C2893" s="11" t="s">
        <v>517</v>
      </c>
      <c r="D2893" s="7" t="s">
        <v>226</v>
      </c>
      <c r="E2893" s="13">
        <v>10053.523314476013</v>
      </c>
      <c r="F2893" s="12">
        <v>6</v>
      </c>
      <c r="G2893" s="13">
        <v>0</v>
      </c>
      <c r="H2893" s="11">
        <v>0</v>
      </c>
      <c r="I2893" s="11">
        <v>0</v>
      </c>
      <c r="J2893" s="11">
        <v>3016.0569943428045</v>
      </c>
      <c r="K2893" s="12">
        <v>3016.0569943428045</v>
      </c>
      <c r="L2893" s="13">
        <v>0</v>
      </c>
      <c r="M2893" s="11">
        <v>0</v>
      </c>
      <c r="N2893" s="11">
        <v>0</v>
      </c>
      <c r="O2893" s="11">
        <v>0</v>
      </c>
      <c r="P2893" s="12">
        <v>0</v>
      </c>
    </row>
    <row r="2894" spans="1:16" x14ac:dyDescent="0.35">
      <c r="A2894" s="13" t="s">
        <v>516</v>
      </c>
      <c r="B2894" s="11" t="s">
        <v>548</v>
      </c>
      <c r="C2894" s="11" t="s">
        <v>517</v>
      </c>
      <c r="D2894" s="7" t="s">
        <v>130</v>
      </c>
      <c r="E2894" s="13">
        <v>15.12831234931946</v>
      </c>
      <c r="F2894" s="12">
        <v>0</v>
      </c>
      <c r="G2894" s="13">
        <v>0</v>
      </c>
      <c r="H2894" s="11">
        <v>0</v>
      </c>
      <c r="I2894" s="11">
        <v>0</v>
      </c>
      <c r="J2894" s="11">
        <v>0</v>
      </c>
      <c r="K2894" s="12">
        <v>0</v>
      </c>
      <c r="L2894" s="13">
        <v>0</v>
      </c>
      <c r="M2894" s="11">
        <v>0</v>
      </c>
      <c r="N2894" s="11">
        <v>0</v>
      </c>
      <c r="O2894" s="11">
        <v>0</v>
      </c>
      <c r="P2894" s="12">
        <v>0</v>
      </c>
    </row>
    <row r="2895" spans="1:16" x14ac:dyDescent="0.35">
      <c r="A2895" s="13" t="s">
        <v>516</v>
      </c>
      <c r="B2895" s="11" t="s">
        <v>548</v>
      </c>
      <c r="C2895" s="11" t="s">
        <v>517</v>
      </c>
      <c r="D2895" s="7" t="s">
        <v>42</v>
      </c>
      <c r="E2895" s="13">
        <v>1546.2519283108411</v>
      </c>
      <c r="F2895" s="12">
        <v>6</v>
      </c>
      <c r="G2895" s="13">
        <v>115.9688946233131</v>
      </c>
      <c r="H2895" s="11">
        <v>115.9688946233131</v>
      </c>
      <c r="I2895" s="11">
        <v>115.9688946233131</v>
      </c>
      <c r="J2895" s="11">
        <v>115.9688946233131</v>
      </c>
      <c r="K2895" s="12">
        <v>463.87557849325242</v>
      </c>
      <c r="L2895" s="13">
        <v>0</v>
      </c>
      <c r="M2895" s="11">
        <v>0</v>
      </c>
      <c r="N2895" s="11">
        <v>0</v>
      </c>
      <c r="O2895" s="11">
        <v>0</v>
      </c>
      <c r="P2895" s="12">
        <v>0</v>
      </c>
    </row>
    <row r="2896" spans="1:16" x14ac:dyDescent="0.35">
      <c r="A2896" s="13" t="s">
        <v>516</v>
      </c>
      <c r="B2896" s="11" t="s">
        <v>548</v>
      </c>
      <c r="C2896" s="11" t="s">
        <v>26</v>
      </c>
      <c r="D2896" s="7" t="s">
        <v>43</v>
      </c>
      <c r="E2896" s="13">
        <v>98.020439147949205</v>
      </c>
      <c r="F2896" s="12">
        <v>3</v>
      </c>
      <c r="G2896" s="13">
        <v>3.6757664680480957</v>
      </c>
      <c r="H2896" s="11">
        <v>3.6757664680480957</v>
      </c>
      <c r="I2896" s="11">
        <v>3.6757664680480957</v>
      </c>
      <c r="J2896" s="11">
        <v>3.6757664680480957</v>
      </c>
      <c r="K2896" s="12">
        <v>14.703065872192383</v>
      </c>
      <c r="L2896" s="13">
        <v>0</v>
      </c>
      <c r="M2896" s="11">
        <v>0</v>
      </c>
      <c r="N2896" s="11">
        <v>0</v>
      </c>
      <c r="O2896" s="11">
        <v>0</v>
      </c>
      <c r="P2896" s="12">
        <v>0</v>
      </c>
    </row>
    <row r="2897" spans="1:16" x14ac:dyDescent="0.35">
      <c r="A2897" s="13" t="s">
        <v>516</v>
      </c>
      <c r="B2897" s="11" t="s">
        <v>548</v>
      </c>
      <c r="C2897" s="11" t="s">
        <v>517</v>
      </c>
      <c r="D2897" s="7" t="s">
        <v>43</v>
      </c>
      <c r="E2897" s="13">
        <v>22062.863342761993</v>
      </c>
      <c r="F2897" s="12">
        <v>3</v>
      </c>
      <c r="G2897" s="13">
        <v>827.35737535357487</v>
      </c>
      <c r="H2897" s="11">
        <v>827.35737535357487</v>
      </c>
      <c r="I2897" s="11">
        <v>827.35737535357487</v>
      </c>
      <c r="J2897" s="11">
        <v>827.35737535357487</v>
      </c>
      <c r="K2897" s="12">
        <v>3309.4295014142995</v>
      </c>
      <c r="L2897" s="13">
        <v>0</v>
      </c>
      <c r="M2897" s="11">
        <v>0</v>
      </c>
      <c r="N2897" s="11">
        <v>0</v>
      </c>
      <c r="O2897" s="11">
        <v>0</v>
      </c>
      <c r="P2897" s="12">
        <v>0</v>
      </c>
    </row>
    <row r="2898" spans="1:16" x14ac:dyDescent="0.35">
      <c r="A2898" s="13" t="s">
        <v>516</v>
      </c>
      <c r="B2898" s="11" t="s">
        <v>548</v>
      </c>
      <c r="C2898" s="11" t="s">
        <v>517</v>
      </c>
      <c r="D2898" s="7" t="s">
        <v>268</v>
      </c>
      <c r="E2898" s="13">
        <v>4.3753868341446003</v>
      </c>
      <c r="F2898" s="12">
        <v>0</v>
      </c>
      <c r="G2898" s="13">
        <v>0</v>
      </c>
      <c r="H2898" s="11">
        <v>0</v>
      </c>
      <c r="I2898" s="11">
        <v>0</v>
      </c>
      <c r="J2898" s="11">
        <v>0</v>
      </c>
      <c r="K2898" s="12">
        <v>0</v>
      </c>
      <c r="L2898" s="13">
        <v>0</v>
      </c>
      <c r="M2898" s="11">
        <v>0</v>
      </c>
      <c r="N2898" s="11">
        <v>0</v>
      </c>
      <c r="O2898" s="11">
        <v>0</v>
      </c>
      <c r="P2898" s="12">
        <v>0</v>
      </c>
    </row>
    <row r="2899" spans="1:16" x14ac:dyDescent="0.35">
      <c r="A2899" s="13" t="s">
        <v>516</v>
      </c>
      <c r="B2899" s="11" t="s">
        <v>548</v>
      </c>
      <c r="C2899" s="11" t="s">
        <v>517</v>
      </c>
      <c r="D2899" s="7" t="s">
        <v>173</v>
      </c>
      <c r="E2899" s="13">
        <v>803.57514953613349</v>
      </c>
      <c r="F2899" s="12">
        <v>5</v>
      </c>
      <c r="G2899" s="13">
        <v>0</v>
      </c>
      <c r="H2899" s="11">
        <v>0</v>
      </c>
      <c r="I2899" s="11">
        <v>0</v>
      </c>
      <c r="J2899" s="11">
        <v>803.57514953613349</v>
      </c>
      <c r="K2899" s="12">
        <v>803.57514953613349</v>
      </c>
      <c r="L2899" s="13">
        <v>0</v>
      </c>
      <c r="M2899" s="11">
        <v>0</v>
      </c>
      <c r="N2899" s="11">
        <v>0</v>
      </c>
      <c r="O2899" s="11">
        <v>0</v>
      </c>
      <c r="P2899" s="12">
        <v>0</v>
      </c>
    </row>
    <row r="2900" spans="1:16" x14ac:dyDescent="0.35">
      <c r="A2900" s="13" t="s">
        <v>516</v>
      </c>
      <c r="B2900" s="11" t="s">
        <v>548</v>
      </c>
      <c r="C2900" s="11" t="s">
        <v>517</v>
      </c>
      <c r="D2900" s="7" t="s">
        <v>290</v>
      </c>
      <c r="E2900" s="13">
        <v>25.675011634826703</v>
      </c>
      <c r="F2900" s="12">
        <v>0</v>
      </c>
      <c r="G2900" s="13">
        <v>0</v>
      </c>
      <c r="H2900" s="11">
        <v>0</v>
      </c>
      <c r="I2900" s="11">
        <v>0</v>
      </c>
      <c r="J2900" s="11">
        <v>0</v>
      </c>
      <c r="K2900" s="12">
        <v>0</v>
      </c>
      <c r="L2900" s="13">
        <v>0</v>
      </c>
      <c r="M2900" s="11">
        <v>0</v>
      </c>
      <c r="N2900" s="11">
        <v>0</v>
      </c>
      <c r="O2900" s="11">
        <v>0</v>
      </c>
      <c r="P2900" s="12">
        <v>0</v>
      </c>
    </row>
    <row r="2901" spans="1:16" x14ac:dyDescent="0.35">
      <c r="A2901" s="13" t="s">
        <v>516</v>
      </c>
      <c r="B2901" s="11" t="s">
        <v>548</v>
      </c>
      <c r="C2901" s="11" t="s">
        <v>517</v>
      </c>
      <c r="D2901" s="7" t="s">
        <v>240</v>
      </c>
      <c r="E2901" s="13">
        <v>59.0861301422119</v>
      </c>
      <c r="F2901" s="12">
        <v>0</v>
      </c>
      <c r="G2901" s="13">
        <v>0</v>
      </c>
      <c r="H2901" s="11">
        <v>0</v>
      </c>
      <c r="I2901" s="11">
        <v>0</v>
      </c>
      <c r="J2901" s="11">
        <v>0</v>
      </c>
      <c r="K2901" s="12">
        <v>0</v>
      </c>
      <c r="L2901" s="13">
        <v>0</v>
      </c>
      <c r="M2901" s="11">
        <v>0</v>
      </c>
      <c r="N2901" s="11">
        <v>0</v>
      </c>
      <c r="O2901" s="11">
        <v>0</v>
      </c>
      <c r="P2901" s="12">
        <v>0</v>
      </c>
    </row>
    <row r="2902" spans="1:16" x14ac:dyDescent="0.35">
      <c r="A2902" s="13" t="s">
        <v>516</v>
      </c>
      <c r="B2902" s="11" t="s">
        <v>548</v>
      </c>
      <c r="C2902" s="11" t="s">
        <v>517</v>
      </c>
      <c r="D2902" s="7" t="s">
        <v>164</v>
      </c>
      <c r="E2902" s="13">
        <v>6.7549452781677202</v>
      </c>
      <c r="F2902" s="12">
        <v>0</v>
      </c>
      <c r="G2902" s="13">
        <v>0</v>
      </c>
      <c r="H2902" s="11">
        <v>0</v>
      </c>
      <c r="I2902" s="11">
        <v>0</v>
      </c>
      <c r="J2902" s="11">
        <v>0</v>
      </c>
      <c r="K2902" s="12">
        <v>0</v>
      </c>
      <c r="L2902" s="13">
        <v>0</v>
      </c>
      <c r="M2902" s="11">
        <v>0</v>
      </c>
      <c r="N2902" s="11">
        <v>0</v>
      </c>
      <c r="O2902" s="11">
        <v>0</v>
      </c>
      <c r="P2902" s="12">
        <v>0</v>
      </c>
    </row>
    <row r="2903" spans="1:16" x14ac:dyDescent="0.35">
      <c r="A2903" s="13" t="s">
        <v>516</v>
      </c>
      <c r="B2903" s="11" t="s">
        <v>548</v>
      </c>
      <c r="C2903" s="11" t="s">
        <v>517</v>
      </c>
      <c r="D2903" s="7" t="s">
        <v>83</v>
      </c>
      <c r="E2903" s="13">
        <v>1067.7489604949951</v>
      </c>
      <c r="F2903" s="12">
        <v>4</v>
      </c>
      <c r="G2903" s="13">
        <v>136.67186694335939</v>
      </c>
      <c r="H2903" s="11">
        <v>205.00780041503907</v>
      </c>
      <c r="I2903" s="11">
        <v>0</v>
      </c>
      <c r="J2903" s="11">
        <v>0</v>
      </c>
      <c r="K2903" s="12">
        <v>341.67966735839843</v>
      </c>
      <c r="L2903" s="13">
        <v>0</v>
      </c>
      <c r="M2903" s="11">
        <v>0</v>
      </c>
      <c r="N2903" s="11">
        <v>0</v>
      </c>
      <c r="O2903" s="11">
        <v>0</v>
      </c>
      <c r="P2903" s="12">
        <v>0</v>
      </c>
    </row>
    <row r="2904" spans="1:16" x14ac:dyDescent="0.35">
      <c r="A2904" s="13" t="s">
        <v>516</v>
      </c>
      <c r="B2904" s="11" t="s">
        <v>548</v>
      </c>
      <c r="C2904" s="11" t="s">
        <v>517</v>
      </c>
      <c r="D2904" s="7" t="s">
        <v>131</v>
      </c>
      <c r="E2904" s="13">
        <v>1760.2504490017889</v>
      </c>
      <c r="F2904" s="12">
        <v>6</v>
      </c>
      <c r="G2904" s="13">
        <v>337.96808620834349</v>
      </c>
      <c r="H2904" s="11">
        <v>506.95212931251524</v>
      </c>
      <c r="I2904" s="11">
        <v>0</v>
      </c>
      <c r="J2904" s="11">
        <v>0</v>
      </c>
      <c r="K2904" s="12">
        <v>844.92021552085873</v>
      </c>
      <c r="L2904" s="13">
        <v>0</v>
      </c>
      <c r="M2904" s="11">
        <v>0</v>
      </c>
      <c r="N2904" s="11">
        <v>0</v>
      </c>
      <c r="O2904" s="11">
        <v>0</v>
      </c>
      <c r="P2904" s="12">
        <v>0</v>
      </c>
    </row>
    <row r="2905" spans="1:16" x14ac:dyDescent="0.35">
      <c r="A2905" s="13" t="s">
        <v>516</v>
      </c>
      <c r="B2905" s="11" t="s">
        <v>548</v>
      </c>
      <c r="C2905" s="11" t="s">
        <v>517</v>
      </c>
      <c r="D2905" s="7" t="s">
        <v>541</v>
      </c>
      <c r="E2905" s="13">
        <v>9.7413096427917498</v>
      </c>
      <c r="F2905" s="12">
        <v>0</v>
      </c>
      <c r="G2905" s="13">
        <v>0</v>
      </c>
      <c r="H2905" s="11">
        <v>0</v>
      </c>
      <c r="I2905" s="11">
        <v>0</v>
      </c>
      <c r="J2905" s="11">
        <v>0</v>
      </c>
      <c r="K2905" s="12">
        <v>0</v>
      </c>
      <c r="L2905" s="13">
        <v>0</v>
      </c>
      <c r="M2905" s="11">
        <v>0</v>
      </c>
      <c r="N2905" s="11">
        <v>0</v>
      </c>
      <c r="O2905" s="11">
        <v>0</v>
      </c>
      <c r="P2905" s="12">
        <v>0</v>
      </c>
    </row>
    <row r="2906" spans="1:16" x14ac:dyDescent="0.35">
      <c r="A2906" s="13" t="s">
        <v>516</v>
      </c>
      <c r="B2906" s="11" t="s">
        <v>548</v>
      </c>
      <c r="C2906" s="11" t="s">
        <v>517</v>
      </c>
      <c r="D2906" s="7" t="s">
        <v>45</v>
      </c>
      <c r="E2906" s="13">
        <v>197.78414249420163</v>
      </c>
      <c r="F2906" s="12">
        <v>1.25</v>
      </c>
      <c r="G2906" s="13">
        <v>24.723017811775204</v>
      </c>
      <c r="H2906" s="11">
        <v>0</v>
      </c>
      <c r="I2906" s="11">
        <v>0</v>
      </c>
      <c r="J2906" s="11">
        <v>0</v>
      </c>
      <c r="K2906" s="12">
        <v>24.723017811775204</v>
      </c>
      <c r="L2906" s="13">
        <v>2.4723017811775208</v>
      </c>
      <c r="M2906" s="11">
        <v>0</v>
      </c>
      <c r="N2906" s="11">
        <v>0</v>
      </c>
      <c r="O2906" s="11">
        <v>0</v>
      </c>
      <c r="P2906" s="12">
        <v>2.4723017811775208</v>
      </c>
    </row>
    <row r="2907" spans="1:16" x14ac:dyDescent="0.35">
      <c r="A2907" s="13" t="s">
        <v>516</v>
      </c>
      <c r="B2907" s="11" t="s">
        <v>548</v>
      </c>
      <c r="C2907" s="11" t="s">
        <v>517</v>
      </c>
      <c r="D2907" s="7" t="s">
        <v>46</v>
      </c>
      <c r="E2907" s="13">
        <v>356.95543956756597</v>
      </c>
      <c r="F2907" s="12">
        <v>1.25</v>
      </c>
      <c r="G2907" s="13">
        <v>22.309714972972873</v>
      </c>
      <c r="H2907" s="11">
        <v>0</v>
      </c>
      <c r="I2907" s="11">
        <v>0</v>
      </c>
      <c r="J2907" s="11">
        <v>0</v>
      </c>
      <c r="K2907" s="12">
        <v>22.309714972972873</v>
      </c>
      <c r="L2907" s="13">
        <v>178.47771978378299</v>
      </c>
      <c r="M2907" s="11">
        <v>0</v>
      </c>
      <c r="N2907" s="11">
        <v>0</v>
      </c>
      <c r="O2907" s="11">
        <v>0</v>
      </c>
      <c r="P2907" s="12">
        <v>178.47771978378299</v>
      </c>
    </row>
    <row r="2908" spans="1:16" x14ac:dyDescent="0.35">
      <c r="A2908" s="13" t="s">
        <v>516</v>
      </c>
      <c r="B2908" s="11" t="s">
        <v>548</v>
      </c>
      <c r="C2908" s="11" t="s">
        <v>517</v>
      </c>
      <c r="D2908" s="7" t="s">
        <v>367</v>
      </c>
      <c r="E2908" s="13">
        <v>15.2118425369263</v>
      </c>
      <c r="F2908" s="12">
        <v>0</v>
      </c>
      <c r="G2908" s="13">
        <v>0</v>
      </c>
      <c r="H2908" s="11">
        <v>0</v>
      </c>
      <c r="I2908" s="11">
        <v>0</v>
      </c>
      <c r="J2908" s="11">
        <v>0</v>
      </c>
      <c r="K2908" s="12">
        <v>0</v>
      </c>
      <c r="L2908" s="13">
        <v>0</v>
      </c>
      <c r="M2908" s="11">
        <v>0</v>
      </c>
      <c r="N2908" s="11">
        <v>0</v>
      </c>
      <c r="O2908" s="11">
        <v>0</v>
      </c>
      <c r="P2908" s="12">
        <v>0</v>
      </c>
    </row>
    <row r="2909" spans="1:16" x14ac:dyDescent="0.35">
      <c r="A2909" s="13" t="s">
        <v>516</v>
      </c>
      <c r="B2909" s="11" t="s">
        <v>548</v>
      </c>
      <c r="C2909" s="11" t="s">
        <v>517</v>
      </c>
      <c r="D2909" s="7" t="s">
        <v>524</v>
      </c>
      <c r="E2909" s="13">
        <v>5108.8160161972073</v>
      </c>
      <c r="F2909" s="12">
        <v>0</v>
      </c>
      <c r="G2909" s="13">
        <v>0</v>
      </c>
      <c r="H2909" s="11">
        <v>0</v>
      </c>
      <c r="I2909" s="11">
        <v>0</v>
      </c>
      <c r="J2909" s="11">
        <v>0</v>
      </c>
      <c r="K2909" s="12">
        <v>0</v>
      </c>
      <c r="L2909" s="13">
        <v>0</v>
      </c>
      <c r="M2909" s="11">
        <v>0</v>
      </c>
      <c r="N2909" s="11">
        <v>0</v>
      </c>
      <c r="O2909" s="11">
        <v>0</v>
      </c>
      <c r="P2909" s="12">
        <v>0</v>
      </c>
    </row>
    <row r="2910" spans="1:16" x14ac:dyDescent="0.35">
      <c r="A2910" s="13" t="s">
        <v>516</v>
      </c>
      <c r="B2910" s="11" t="s">
        <v>548</v>
      </c>
      <c r="C2910" s="11" t="s">
        <v>26</v>
      </c>
      <c r="D2910" s="7" t="s">
        <v>47</v>
      </c>
      <c r="E2910" s="13">
        <v>223.92759132385243</v>
      </c>
      <c r="F2910" s="12">
        <v>0</v>
      </c>
      <c r="G2910" s="13">
        <v>0</v>
      </c>
      <c r="H2910" s="11">
        <v>0</v>
      </c>
      <c r="I2910" s="11">
        <v>0</v>
      </c>
      <c r="J2910" s="11">
        <v>0</v>
      </c>
      <c r="K2910" s="12">
        <v>0</v>
      </c>
      <c r="L2910" s="13">
        <v>0</v>
      </c>
      <c r="M2910" s="11">
        <v>0</v>
      </c>
      <c r="N2910" s="11">
        <v>0</v>
      </c>
      <c r="O2910" s="11">
        <v>0</v>
      </c>
      <c r="P2910" s="12">
        <v>0</v>
      </c>
    </row>
    <row r="2911" spans="1:16" x14ac:dyDescent="0.35">
      <c r="A2911" s="13" t="s">
        <v>516</v>
      </c>
      <c r="B2911" s="11" t="s">
        <v>548</v>
      </c>
      <c r="C2911" s="11" t="s">
        <v>517</v>
      </c>
      <c r="D2911" s="7" t="s">
        <v>47</v>
      </c>
      <c r="E2911" s="13">
        <v>161109.62242054939</v>
      </c>
      <c r="F2911" s="12">
        <v>0</v>
      </c>
      <c r="G2911" s="13">
        <v>0</v>
      </c>
      <c r="H2911" s="11">
        <v>0</v>
      </c>
      <c r="I2911" s="11">
        <v>0</v>
      </c>
      <c r="J2911" s="11">
        <v>0</v>
      </c>
      <c r="K2911" s="12">
        <v>0</v>
      </c>
      <c r="L2911" s="13">
        <v>0</v>
      </c>
      <c r="M2911" s="11">
        <v>0</v>
      </c>
      <c r="N2911" s="11">
        <v>0</v>
      </c>
      <c r="O2911" s="11">
        <v>0</v>
      </c>
      <c r="P2911" s="12">
        <v>0</v>
      </c>
    </row>
    <row r="2912" spans="1:16" x14ac:dyDescent="0.35">
      <c r="A2912" s="13" t="s">
        <v>516</v>
      </c>
      <c r="B2912" s="11" t="s">
        <v>548</v>
      </c>
      <c r="C2912" s="11" t="s">
        <v>517</v>
      </c>
      <c r="D2912" s="7" t="s">
        <v>48</v>
      </c>
      <c r="E2912" s="13">
        <v>2872.2268514633188</v>
      </c>
      <c r="F2912" s="12">
        <v>0</v>
      </c>
      <c r="G2912" s="13">
        <v>0</v>
      </c>
      <c r="H2912" s="11">
        <v>0</v>
      </c>
      <c r="I2912" s="11">
        <v>0</v>
      </c>
      <c r="J2912" s="11">
        <v>0</v>
      </c>
      <c r="K2912" s="12">
        <v>0</v>
      </c>
      <c r="L2912" s="13">
        <v>0</v>
      </c>
      <c r="M2912" s="11">
        <v>0</v>
      </c>
      <c r="N2912" s="11">
        <v>0</v>
      </c>
      <c r="O2912" s="11">
        <v>0</v>
      </c>
      <c r="P2912" s="12">
        <v>0</v>
      </c>
    </row>
    <row r="2913" spans="1:16" x14ac:dyDescent="0.35">
      <c r="A2913" s="13" t="s">
        <v>516</v>
      </c>
      <c r="B2913" s="11" t="s">
        <v>548</v>
      </c>
      <c r="C2913" s="11" t="s">
        <v>517</v>
      </c>
      <c r="D2913" s="7" t="s">
        <v>49</v>
      </c>
      <c r="E2913" s="13">
        <v>446.66314315795944</v>
      </c>
      <c r="F2913" s="12">
        <v>0</v>
      </c>
      <c r="G2913" s="13">
        <v>0</v>
      </c>
      <c r="H2913" s="11">
        <v>0</v>
      </c>
      <c r="I2913" s="11">
        <v>0</v>
      </c>
      <c r="J2913" s="11">
        <v>0</v>
      </c>
      <c r="K2913" s="12">
        <v>0</v>
      </c>
      <c r="L2913" s="13">
        <v>0</v>
      </c>
      <c r="M2913" s="11">
        <v>0</v>
      </c>
      <c r="N2913" s="11">
        <v>0</v>
      </c>
      <c r="O2913" s="11">
        <v>0</v>
      </c>
      <c r="P2913" s="12">
        <v>0</v>
      </c>
    </row>
    <row r="2914" spans="1:16" x14ac:dyDescent="0.35">
      <c r="A2914" s="13" t="s">
        <v>516</v>
      </c>
      <c r="B2914" s="11" t="s">
        <v>548</v>
      </c>
      <c r="C2914" s="11" t="s">
        <v>517</v>
      </c>
      <c r="D2914" s="7" t="s">
        <v>50</v>
      </c>
      <c r="E2914" s="13">
        <v>2554.6626815795903</v>
      </c>
      <c r="F2914" s="12">
        <v>0.3</v>
      </c>
      <c r="G2914" s="13">
        <v>0</v>
      </c>
      <c r="H2914" s="11">
        <v>0</v>
      </c>
      <c r="I2914" s="11">
        <v>0</v>
      </c>
      <c r="J2914" s="11">
        <v>15.327976089477541</v>
      </c>
      <c r="K2914" s="12">
        <v>15.327976089477541</v>
      </c>
      <c r="L2914" s="13">
        <v>0</v>
      </c>
      <c r="M2914" s="11">
        <v>0</v>
      </c>
      <c r="N2914" s="11">
        <v>0</v>
      </c>
      <c r="O2914" s="11">
        <v>0</v>
      </c>
      <c r="P2914" s="12">
        <v>0</v>
      </c>
    </row>
    <row r="2915" spans="1:16" x14ac:dyDescent="0.35">
      <c r="A2915" s="13" t="s">
        <v>516</v>
      </c>
      <c r="B2915" s="11" t="s">
        <v>548</v>
      </c>
      <c r="C2915" s="11" t="s">
        <v>517</v>
      </c>
      <c r="D2915" s="7" t="s">
        <v>165</v>
      </c>
      <c r="E2915" s="13">
        <v>1071.7104473114014</v>
      </c>
      <c r="F2915" s="12">
        <v>0.25</v>
      </c>
      <c r="G2915" s="13">
        <v>0</v>
      </c>
      <c r="H2915" s="11">
        <v>0</v>
      </c>
      <c r="I2915" s="11">
        <v>0</v>
      </c>
      <c r="J2915" s="11">
        <v>5.3585522365570073</v>
      </c>
      <c r="K2915" s="12">
        <v>5.3585522365570073</v>
      </c>
      <c r="L2915" s="13">
        <v>0</v>
      </c>
      <c r="M2915" s="11">
        <v>0</v>
      </c>
      <c r="N2915" s="11">
        <v>0</v>
      </c>
      <c r="O2915" s="11">
        <v>0</v>
      </c>
      <c r="P2915" s="12">
        <v>0</v>
      </c>
    </row>
    <row r="2916" spans="1:16" x14ac:dyDescent="0.35">
      <c r="A2916" s="13" t="s">
        <v>516</v>
      </c>
      <c r="B2916" s="11" t="s">
        <v>548</v>
      </c>
      <c r="C2916" s="11" t="s">
        <v>517</v>
      </c>
      <c r="D2916" s="7" t="s">
        <v>553</v>
      </c>
      <c r="E2916" s="13">
        <v>5.8752717971801802</v>
      </c>
      <c r="F2916" s="12">
        <v>0</v>
      </c>
      <c r="G2916" s="13">
        <v>0</v>
      </c>
      <c r="H2916" s="11">
        <v>0</v>
      </c>
      <c r="I2916" s="11">
        <v>0</v>
      </c>
      <c r="J2916" s="11">
        <v>0</v>
      </c>
      <c r="K2916" s="12">
        <v>0</v>
      </c>
      <c r="L2916" s="13">
        <v>0</v>
      </c>
      <c r="M2916" s="11">
        <v>0</v>
      </c>
      <c r="N2916" s="11">
        <v>0</v>
      </c>
      <c r="O2916" s="11">
        <v>0</v>
      </c>
      <c r="P2916" s="12">
        <v>0</v>
      </c>
    </row>
    <row r="2917" spans="1:16" x14ac:dyDescent="0.35">
      <c r="A2917" s="13" t="s">
        <v>516</v>
      </c>
      <c r="B2917" s="11" t="s">
        <v>548</v>
      </c>
      <c r="C2917" s="11" t="s">
        <v>517</v>
      </c>
      <c r="D2917" s="7" t="s">
        <v>174</v>
      </c>
      <c r="E2917" s="13">
        <v>1523.9921185001729</v>
      </c>
      <c r="F2917" s="12">
        <v>4</v>
      </c>
      <c r="G2917" s="13">
        <v>152.39921185001728</v>
      </c>
      <c r="H2917" s="11">
        <v>152.39921185001728</v>
      </c>
      <c r="I2917" s="11">
        <v>152.39921185001728</v>
      </c>
      <c r="J2917" s="11">
        <v>152.39921185001728</v>
      </c>
      <c r="K2917" s="12">
        <v>609.59684740006912</v>
      </c>
      <c r="L2917" s="13">
        <v>0</v>
      </c>
      <c r="M2917" s="11">
        <v>0</v>
      </c>
      <c r="N2917" s="11">
        <v>0</v>
      </c>
      <c r="O2917" s="11">
        <v>0</v>
      </c>
      <c r="P2917" s="12">
        <v>0</v>
      </c>
    </row>
    <row r="2918" spans="1:16" x14ac:dyDescent="0.35">
      <c r="A2918" s="13" t="s">
        <v>516</v>
      </c>
      <c r="B2918" s="11" t="s">
        <v>548</v>
      </c>
      <c r="C2918" s="11" t="s">
        <v>517</v>
      </c>
      <c r="D2918" s="7" t="s">
        <v>419</v>
      </c>
      <c r="E2918" s="13">
        <v>8.7052469253540004</v>
      </c>
      <c r="F2918" s="12">
        <v>0</v>
      </c>
      <c r="G2918" s="13">
        <v>0</v>
      </c>
      <c r="H2918" s="11">
        <v>0</v>
      </c>
      <c r="I2918" s="11">
        <v>0</v>
      </c>
      <c r="J2918" s="11">
        <v>0</v>
      </c>
      <c r="K2918" s="12">
        <v>0</v>
      </c>
      <c r="L2918" s="13">
        <v>0</v>
      </c>
      <c r="M2918" s="11">
        <v>0</v>
      </c>
      <c r="N2918" s="11">
        <v>0</v>
      </c>
      <c r="O2918" s="11">
        <v>0</v>
      </c>
      <c r="P2918" s="12">
        <v>0</v>
      </c>
    </row>
    <row r="2919" spans="1:16" x14ac:dyDescent="0.35">
      <c r="A2919" s="13" t="s">
        <v>516</v>
      </c>
      <c r="B2919" s="11" t="s">
        <v>548</v>
      </c>
      <c r="C2919" s="11" t="s">
        <v>517</v>
      </c>
      <c r="D2919" s="7" t="s">
        <v>184</v>
      </c>
      <c r="E2919" s="13">
        <v>84.635657310485939</v>
      </c>
      <c r="F2919" s="12">
        <v>4</v>
      </c>
      <c r="G2919" s="13">
        <v>8.463565731048595</v>
      </c>
      <c r="H2919" s="11">
        <v>8.463565731048595</v>
      </c>
      <c r="I2919" s="11">
        <v>8.463565731048595</v>
      </c>
      <c r="J2919" s="11">
        <v>8.463565731048595</v>
      </c>
      <c r="K2919" s="12">
        <v>33.85426292419438</v>
      </c>
      <c r="L2919" s="13">
        <v>0</v>
      </c>
      <c r="M2919" s="11">
        <v>0</v>
      </c>
      <c r="N2919" s="11">
        <v>0</v>
      </c>
      <c r="O2919" s="11">
        <v>0</v>
      </c>
      <c r="P2919" s="12">
        <v>0</v>
      </c>
    </row>
    <row r="2920" spans="1:16" x14ac:dyDescent="0.35">
      <c r="A2920" s="13" t="s">
        <v>516</v>
      </c>
      <c r="B2920" s="11" t="s">
        <v>548</v>
      </c>
      <c r="C2920" s="11" t="s">
        <v>517</v>
      </c>
      <c r="D2920" s="7" t="s">
        <v>84</v>
      </c>
      <c r="E2920" s="13">
        <v>463.32237899303487</v>
      </c>
      <c r="F2920" s="12">
        <v>5</v>
      </c>
      <c r="G2920" s="13">
        <v>0</v>
      </c>
      <c r="H2920" s="11">
        <v>0</v>
      </c>
      <c r="I2920" s="11">
        <v>0</v>
      </c>
      <c r="J2920" s="11">
        <v>115.83059474825872</v>
      </c>
      <c r="K2920" s="12">
        <v>115.83059474825872</v>
      </c>
      <c r="L2920" s="13">
        <v>0</v>
      </c>
      <c r="M2920" s="11">
        <v>0</v>
      </c>
      <c r="N2920" s="11">
        <v>0</v>
      </c>
      <c r="O2920" s="11">
        <v>23.166118949651747</v>
      </c>
      <c r="P2920" s="12">
        <v>23.166118949651747</v>
      </c>
    </row>
    <row r="2921" spans="1:16" x14ac:dyDescent="0.35">
      <c r="A2921" s="13" t="s">
        <v>516</v>
      </c>
      <c r="B2921" s="11" t="s">
        <v>548</v>
      </c>
      <c r="C2921" s="11" t="s">
        <v>517</v>
      </c>
      <c r="D2921" s="7" t="s">
        <v>369</v>
      </c>
      <c r="E2921" s="13">
        <v>8.6473197937011701</v>
      </c>
      <c r="F2921" s="12">
        <v>0</v>
      </c>
      <c r="G2921" s="13">
        <v>0</v>
      </c>
      <c r="H2921" s="11">
        <v>0</v>
      </c>
      <c r="I2921" s="11">
        <v>0</v>
      </c>
      <c r="J2921" s="11">
        <v>0</v>
      </c>
      <c r="K2921" s="12">
        <v>0</v>
      </c>
      <c r="L2921" s="13">
        <v>0</v>
      </c>
      <c r="M2921" s="11">
        <v>0</v>
      </c>
      <c r="N2921" s="11">
        <v>0</v>
      </c>
      <c r="O2921" s="11">
        <v>0</v>
      </c>
      <c r="P2921" s="12">
        <v>0</v>
      </c>
    </row>
    <row r="2922" spans="1:16" x14ac:dyDescent="0.35">
      <c r="A2922" s="13" t="s">
        <v>516</v>
      </c>
      <c r="B2922" s="11" t="s">
        <v>548</v>
      </c>
      <c r="C2922" s="11" t="s">
        <v>517</v>
      </c>
      <c r="D2922" s="7" t="s">
        <v>343</v>
      </c>
      <c r="E2922" s="13">
        <v>1.8279958963394201</v>
      </c>
      <c r="F2922" s="12">
        <v>0</v>
      </c>
      <c r="G2922" s="13">
        <v>0</v>
      </c>
      <c r="H2922" s="11">
        <v>0</v>
      </c>
      <c r="I2922" s="11">
        <v>0</v>
      </c>
      <c r="J2922" s="11">
        <v>0</v>
      </c>
      <c r="K2922" s="12">
        <v>0</v>
      </c>
      <c r="L2922" s="13">
        <v>0</v>
      </c>
      <c r="M2922" s="11">
        <v>0</v>
      </c>
      <c r="N2922" s="11">
        <v>0</v>
      </c>
      <c r="O2922" s="11">
        <v>0</v>
      </c>
      <c r="P2922" s="12">
        <v>0</v>
      </c>
    </row>
    <row r="2923" spans="1:16" x14ac:dyDescent="0.35">
      <c r="A2923" s="13" t="s">
        <v>516</v>
      </c>
      <c r="B2923" s="11" t="s">
        <v>548</v>
      </c>
      <c r="C2923" s="11" t="s">
        <v>517</v>
      </c>
      <c r="D2923" s="7" t="s">
        <v>244</v>
      </c>
      <c r="E2923" s="13">
        <v>11.777751207351679</v>
      </c>
      <c r="F2923" s="12">
        <v>0</v>
      </c>
      <c r="G2923" s="13">
        <v>0</v>
      </c>
      <c r="H2923" s="11">
        <v>0</v>
      </c>
      <c r="I2923" s="11">
        <v>0</v>
      </c>
      <c r="J2923" s="11">
        <v>0</v>
      </c>
      <c r="K2923" s="12">
        <v>0</v>
      </c>
      <c r="L2923" s="13">
        <v>0</v>
      </c>
      <c r="M2923" s="11">
        <v>0</v>
      </c>
      <c r="N2923" s="11">
        <v>0</v>
      </c>
      <c r="O2923" s="11">
        <v>0</v>
      </c>
      <c r="P2923" s="12">
        <v>0</v>
      </c>
    </row>
    <row r="2924" spans="1:16" x14ac:dyDescent="0.35">
      <c r="A2924" s="13" t="s">
        <v>516</v>
      </c>
      <c r="B2924" s="11" t="s">
        <v>548</v>
      </c>
      <c r="C2924" s="11" t="s">
        <v>517</v>
      </c>
      <c r="D2924" s="7" t="s">
        <v>52</v>
      </c>
      <c r="E2924" s="13">
        <v>2540.7351814806466</v>
      </c>
      <c r="F2924" s="12">
        <v>4.5</v>
      </c>
      <c r="G2924" s="13">
        <v>228.66616633325825</v>
      </c>
      <c r="H2924" s="11">
        <v>342.9992494998873</v>
      </c>
      <c r="I2924" s="11">
        <v>0</v>
      </c>
      <c r="J2924" s="11">
        <v>0</v>
      </c>
      <c r="K2924" s="12">
        <v>571.66541583314552</v>
      </c>
      <c r="L2924" s="13">
        <v>0</v>
      </c>
      <c r="M2924" s="11">
        <v>0</v>
      </c>
      <c r="N2924" s="11">
        <v>0</v>
      </c>
      <c r="O2924" s="11">
        <v>0</v>
      </c>
      <c r="P2924" s="12">
        <v>0</v>
      </c>
    </row>
    <row r="2925" spans="1:16" x14ac:dyDescent="0.35">
      <c r="A2925" s="13" t="s">
        <v>516</v>
      </c>
      <c r="B2925" s="11" t="s">
        <v>548</v>
      </c>
      <c r="C2925" s="11" t="s">
        <v>517</v>
      </c>
      <c r="D2925" s="7" t="s">
        <v>132</v>
      </c>
      <c r="E2925" s="13">
        <v>187.26684188842773</v>
      </c>
      <c r="F2925" s="12">
        <v>0</v>
      </c>
      <c r="G2925" s="13">
        <v>0</v>
      </c>
      <c r="H2925" s="11">
        <v>0</v>
      </c>
      <c r="I2925" s="11">
        <v>0</v>
      </c>
      <c r="J2925" s="11">
        <v>0</v>
      </c>
      <c r="K2925" s="12">
        <v>0</v>
      </c>
      <c r="L2925" s="13">
        <v>0</v>
      </c>
      <c r="M2925" s="11">
        <v>0</v>
      </c>
      <c r="N2925" s="11">
        <v>0</v>
      </c>
      <c r="O2925" s="11">
        <v>0</v>
      </c>
      <c r="P2925" s="12">
        <v>0</v>
      </c>
    </row>
    <row r="2926" spans="1:16" x14ac:dyDescent="0.35">
      <c r="A2926" s="13" t="s">
        <v>516</v>
      </c>
      <c r="B2926" s="11" t="s">
        <v>548</v>
      </c>
      <c r="C2926" s="11" t="s">
        <v>517</v>
      </c>
      <c r="D2926" s="7" t="s">
        <v>108</v>
      </c>
      <c r="E2926" s="13">
        <v>147.74636602401736</v>
      </c>
      <c r="F2926" s="12">
        <v>4.5</v>
      </c>
      <c r="G2926" s="13">
        <v>13.297172942161566</v>
      </c>
      <c r="H2926" s="11">
        <v>19.945759413242346</v>
      </c>
      <c r="I2926" s="11">
        <v>0</v>
      </c>
      <c r="J2926" s="11">
        <v>0</v>
      </c>
      <c r="K2926" s="12">
        <v>33.242932355403909</v>
      </c>
      <c r="L2926" s="13">
        <v>0</v>
      </c>
      <c r="M2926" s="11">
        <v>0</v>
      </c>
      <c r="N2926" s="11">
        <v>0</v>
      </c>
      <c r="O2926" s="11">
        <v>0</v>
      </c>
      <c r="P2926" s="12">
        <v>0</v>
      </c>
    </row>
    <row r="2927" spans="1:16" x14ac:dyDescent="0.35">
      <c r="A2927" s="13" t="s">
        <v>516</v>
      </c>
      <c r="B2927" s="11" t="s">
        <v>548</v>
      </c>
      <c r="C2927" s="11" t="s">
        <v>517</v>
      </c>
      <c r="D2927" s="7" t="s">
        <v>86</v>
      </c>
      <c r="E2927" s="13">
        <v>508.34515140950697</v>
      </c>
      <c r="F2927" s="12">
        <v>0</v>
      </c>
      <c r="G2927" s="13">
        <v>0</v>
      </c>
      <c r="H2927" s="11">
        <v>0</v>
      </c>
      <c r="I2927" s="11">
        <v>0</v>
      </c>
      <c r="J2927" s="11">
        <v>0</v>
      </c>
      <c r="K2927" s="12">
        <v>0</v>
      </c>
      <c r="L2927" s="13">
        <v>0</v>
      </c>
      <c r="M2927" s="11">
        <v>0</v>
      </c>
      <c r="N2927" s="11">
        <v>0</v>
      </c>
      <c r="O2927" s="11">
        <v>0</v>
      </c>
      <c r="P2927" s="12">
        <v>0</v>
      </c>
    </row>
    <row r="2928" spans="1:16" x14ac:dyDescent="0.35">
      <c r="A2928" s="13" t="s">
        <v>516</v>
      </c>
      <c r="B2928" s="11" t="s">
        <v>548</v>
      </c>
      <c r="C2928" s="11" t="s">
        <v>517</v>
      </c>
      <c r="D2928" s="7" t="s">
        <v>133</v>
      </c>
      <c r="E2928" s="13">
        <v>17.908051490783691</v>
      </c>
      <c r="F2928" s="12">
        <v>3</v>
      </c>
      <c r="G2928" s="13">
        <v>1.3431038618087769</v>
      </c>
      <c r="H2928" s="11">
        <v>1.3431038618087769</v>
      </c>
      <c r="I2928" s="11">
        <v>1.3431038618087769</v>
      </c>
      <c r="J2928" s="11">
        <v>1.3431038618087769</v>
      </c>
      <c r="K2928" s="12">
        <v>5.3724154472351078</v>
      </c>
      <c r="L2928" s="13">
        <v>0</v>
      </c>
      <c r="M2928" s="11">
        <v>0</v>
      </c>
      <c r="N2928" s="11">
        <v>0</v>
      </c>
      <c r="O2928" s="11">
        <v>0</v>
      </c>
      <c r="P2928" s="12">
        <v>0</v>
      </c>
    </row>
    <row r="2929" spans="1:16" x14ac:dyDescent="0.35">
      <c r="A2929" s="13" t="s">
        <v>516</v>
      </c>
      <c r="B2929" s="11" t="s">
        <v>548</v>
      </c>
      <c r="C2929" s="11" t="s">
        <v>517</v>
      </c>
      <c r="D2929" s="7" t="s">
        <v>87</v>
      </c>
      <c r="E2929" s="13">
        <v>205.07981175184256</v>
      </c>
      <c r="F2929" s="12">
        <v>3</v>
      </c>
      <c r="G2929" s="13">
        <v>15.380985881388193</v>
      </c>
      <c r="H2929" s="11">
        <v>15.380985881388193</v>
      </c>
      <c r="I2929" s="11">
        <v>15.380985881388193</v>
      </c>
      <c r="J2929" s="11">
        <v>15.380985881388193</v>
      </c>
      <c r="K2929" s="12">
        <v>61.523943525552774</v>
      </c>
      <c r="L2929" s="13">
        <v>0</v>
      </c>
      <c r="M2929" s="11">
        <v>0</v>
      </c>
      <c r="N2929" s="11">
        <v>0</v>
      </c>
      <c r="O2929" s="11">
        <v>0</v>
      </c>
      <c r="P2929" s="12">
        <v>0</v>
      </c>
    </row>
    <row r="2930" spans="1:16" x14ac:dyDescent="0.35">
      <c r="A2930" s="13" t="s">
        <v>516</v>
      </c>
      <c r="B2930" s="11" t="s">
        <v>548</v>
      </c>
      <c r="C2930" s="11" t="s">
        <v>517</v>
      </c>
      <c r="D2930" s="7" t="s">
        <v>88</v>
      </c>
      <c r="E2930" s="13">
        <v>431.20395731925976</v>
      </c>
      <c r="F2930" s="12">
        <v>6</v>
      </c>
      <c r="G2930" s="13">
        <v>64.680593597888972</v>
      </c>
      <c r="H2930" s="11">
        <v>64.680593597888972</v>
      </c>
      <c r="I2930" s="11">
        <v>64.680593597888972</v>
      </c>
      <c r="J2930" s="11">
        <v>64.680593597888972</v>
      </c>
      <c r="K2930" s="12">
        <v>258.72237439155589</v>
      </c>
      <c r="L2930" s="13">
        <v>0</v>
      </c>
      <c r="M2930" s="11">
        <v>0</v>
      </c>
      <c r="N2930" s="11">
        <v>0</v>
      </c>
      <c r="O2930" s="11">
        <v>0</v>
      </c>
      <c r="P2930" s="12">
        <v>0</v>
      </c>
    </row>
    <row r="2931" spans="1:16" x14ac:dyDescent="0.35">
      <c r="A2931" s="13" t="s">
        <v>516</v>
      </c>
      <c r="B2931" s="11" t="s">
        <v>548</v>
      </c>
      <c r="C2931" s="11" t="s">
        <v>517</v>
      </c>
      <c r="D2931" s="7" t="s">
        <v>53</v>
      </c>
      <c r="E2931" s="13">
        <v>7636.8486939668664</v>
      </c>
      <c r="F2931" s="12">
        <v>3</v>
      </c>
      <c r="G2931" s="13">
        <v>572.76365204751505</v>
      </c>
      <c r="H2931" s="11">
        <v>572.76365204751505</v>
      </c>
      <c r="I2931" s="11">
        <v>572.76365204751505</v>
      </c>
      <c r="J2931" s="11">
        <v>572.76365204751505</v>
      </c>
      <c r="K2931" s="12">
        <v>2291.0546081900602</v>
      </c>
      <c r="L2931" s="13">
        <v>0</v>
      </c>
      <c r="M2931" s="11">
        <v>0</v>
      </c>
      <c r="N2931" s="11">
        <v>0</v>
      </c>
      <c r="O2931" s="11">
        <v>0</v>
      </c>
      <c r="P2931" s="12">
        <v>0</v>
      </c>
    </row>
    <row r="2932" spans="1:16" x14ac:dyDescent="0.35">
      <c r="A2932" s="13" t="s">
        <v>516</v>
      </c>
      <c r="B2932" s="11" t="s">
        <v>548</v>
      </c>
      <c r="C2932" s="11" t="s">
        <v>517</v>
      </c>
      <c r="D2932" s="7" t="s">
        <v>458</v>
      </c>
      <c r="E2932" s="13">
        <v>15.4869298934937</v>
      </c>
      <c r="F2932" s="12">
        <v>0</v>
      </c>
      <c r="G2932" s="13">
        <v>0</v>
      </c>
      <c r="H2932" s="11">
        <v>0</v>
      </c>
      <c r="I2932" s="11">
        <v>0</v>
      </c>
      <c r="J2932" s="11">
        <v>0</v>
      </c>
      <c r="K2932" s="12">
        <v>0</v>
      </c>
      <c r="L2932" s="13">
        <v>0</v>
      </c>
      <c r="M2932" s="11">
        <v>0</v>
      </c>
      <c r="N2932" s="11">
        <v>0</v>
      </c>
      <c r="O2932" s="11">
        <v>0</v>
      </c>
      <c r="P2932" s="12">
        <v>0</v>
      </c>
    </row>
    <row r="2933" spans="1:16" x14ac:dyDescent="0.35">
      <c r="A2933" s="13" t="s">
        <v>516</v>
      </c>
      <c r="B2933" s="11" t="s">
        <v>548</v>
      </c>
      <c r="C2933" s="11" t="s">
        <v>517</v>
      </c>
      <c r="D2933" s="7" t="s">
        <v>554</v>
      </c>
      <c r="E2933" s="13">
        <v>135.36755037307739</v>
      </c>
      <c r="F2933" s="12">
        <v>0</v>
      </c>
      <c r="G2933" s="13">
        <v>0</v>
      </c>
      <c r="H2933" s="11">
        <v>0</v>
      </c>
      <c r="I2933" s="11">
        <v>0</v>
      </c>
      <c r="J2933" s="11">
        <v>0</v>
      </c>
      <c r="K2933" s="12">
        <v>0</v>
      </c>
      <c r="L2933" s="13">
        <v>0</v>
      </c>
      <c r="M2933" s="11">
        <v>0</v>
      </c>
      <c r="N2933" s="11">
        <v>0</v>
      </c>
      <c r="O2933" s="11">
        <v>0</v>
      </c>
      <c r="P2933" s="12">
        <v>0</v>
      </c>
    </row>
    <row r="2934" spans="1:16" x14ac:dyDescent="0.35">
      <c r="A2934" s="13" t="s">
        <v>516</v>
      </c>
      <c r="B2934" s="11" t="s">
        <v>548</v>
      </c>
      <c r="C2934" s="11" t="s">
        <v>517</v>
      </c>
      <c r="D2934" s="7" t="s">
        <v>555</v>
      </c>
      <c r="E2934" s="13">
        <v>26.088302612304677</v>
      </c>
      <c r="F2934" s="12">
        <v>0</v>
      </c>
      <c r="G2934" s="13">
        <v>0</v>
      </c>
      <c r="H2934" s="11">
        <v>0</v>
      </c>
      <c r="I2934" s="11">
        <v>0</v>
      </c>
      <c r="J2934" s="11">
        <v>0</v>
      </c>
      <c r="K2934" s="12">
        <v>0</v>
      </c>
      <c r="L2934" s="13">
        <v>0</v>
      </c>
      <c r="M2934" s="11">
        <v>0</v>
      </c>
      <c r="N2934" s="11">
        <v>0</v>
      </c>
      <c r="O2934" s="11">
        <v>0</v>
      </c>
      <c r="P2934" s="12">
        <v>0</v>
      </c>
    </row>
    <row r="2935" spans="1:16" x14ac:dyDescent="0.35">
      <c r="A2935" s="13" t="s">
        <v>516</v>
      </c>
      <c r="B2935" s="11" t="s">
        <v>548</v>
      </c>
      <c r="C2935" s="11" t="s">
        <v>517</v>
      </c>
      <c r="D2935" s="7" t="s">
        <v>55</v>
      </c>
      <c r="E2935" s="13">
        <v>7082.3543577194232</v>
      </c>
      <c r="F2935" s="12">
        <v>0</v>
      </c>
      <c r="G2935" s="13">
        <v>0</v>
      </c>
      <c r="H2935" s="11">
        <v>0</v>
      </c>
      <c r="I2935" s="11">
        <v>0</v>
      </c>
      <c r="J2935" s="11">
        <v>0</v>
      </c>
      <c r="K2935" s="12">
        <v>0</v>
      </c>
      <c r="L2935" s="13">
        <v>0</v>
      </c>
      <c r="M2935" s="11">
        <v>0</v>
      </c>
      <c r="N2935" s="11">
        <v>0</v>
      </c>
      <c r="O2935" s="11">
        <v>0</v>
      </c>
      <c r="P2935" s="12">
        <v>0</v>
      </c>
    </row>
    <row r="2936" spans="1:16" x14ac:dyDescent="0.35">
      <c r="A2936" s="13" t="s">
        <v>516</v>
      </c>
      <c r="B2936" s="11" t="s">
        <v>548</v>
      </c>
      <c r="C2936" s="11" t="s">
        <v>517</v>
      </c>
      <c r="D2936" s="7" t="s">
        <v>56</v>
      </c>
      <c r="E2936" s="13">
        <v>1306.2891545295702</v>
      </c>
      <c r="F2936" s="12">
        <v>6</v>
      </c>
      <c r="G2936" s="13">
        <v>0</v>
      </c>
      <c r="H2936" s="11">
        <v>783.77349271774222</v>
      </c>
      <c r="I2936" s="11">
        <v>0</v>
      </c>
      <c r="J2936" s="11">
        <v>0</v>
      </c>
      <c r="K2936" s="12">
        <v>783.77349271774222</v>
      </c>
      <c r="L2936" s="13">
        <v>0</v>
      </c>
      <c r="M2936" s="11">
        <v>78.377349271774207</v>
      </c>
      <c r="N2936" s="11">
        <v>0</v>
      </c>
      <c r="O2936" s="11">
        <v>0</v>
      </c>
      <c r="P2936" s="12">
        <v>78.377349271774207</v>
      </c>
    </row>
    <row r="2937" spans="1:16" x14ac:dyDescent="0.35">
      <c r="A2937" s="13" t="s">
        <v>516</v>
      </c>
      <c r="B2937" s="11" t="s">
        <v>548</v>
      </c>
      <c r="C2937" s="11" t="s">
        <v>517</v>
      </c>
      <c r="D2937" s="7" t="s">
        <v>201</v>
      </c>
      <c r="E2937" s="13">
        <v>686.49679565429699</v>
      </c>
      <c r="F2937" s="12">
        <v>3</v>
      </c>
      <c r="G2937" s="13">
        <v>0</v>
      </c>
      <c r="H2937" s="11">
        <v>205.94903869628914</v>
      </c>
      <c r="I2937" s="11">
        <v>0</v>
      </c>
      <c r="J2937" s="11">
        <v>0</v>
      </c>
      <c r="K2937" s="12">
        <v>205.94903869628914</v>
      </c>
      <c r="L2937" s="13">
        <v>0</v>
      </c>
      <c r="M2937" s="11">
        <v>20.594903869628908</v>
      </c>
      <c r="N2937" s="11">
        <v>0</v>
      </c>
      <c r="O2937" s="11">
        <v>0</v>
      </c>
      <c r="P2937" s="12">
        <v>20.594903869628908</v>
      </c>
    </row>
    <row r="2938" spans="1:16" x14ac:dyDescent="0.35">
      <c r="A2938" s="13" t="s">
        <v>516</v>
      </c>
      <c r="B2938" s="11" t="s">
        <v>548</v>
      </c>
      <c r="C2938" s="11" t="s">
        <v>517</v>
      </c>
      <c r="D2938" s="7" t="s">
        <v>57</v>
      </c>
      <c r="E2938" s="13">
        <v>9980.6296539753675</v>
      </c>
      <c r="F2938" s="12">
        <v>0</v>
      </c>
      <c r="G2938" s="13">
        <v>0</v>
      </c>
      <c r="H2938" s="11">
        <v>0</v>
      </c>
      <c r="I2938" s="11">
        <v>0</v>
      </c>
      <c r="J2938" s="11">
        <v>0</v>
      </c>
      <c r="K2938" s="12">
        <v>0</v>
      </c>
      <c r="L2938" s="13">
        <v>0</v>
      </c>
      <c r="M2938" s="11">
        <v>0</v>
      </c>
      <c r="N2938" s="11">
        <v>0</v>
      </c>
      <c r="O2938" s="11">
        <v>0</v>
      </c>
      <c r="P2938" s="12">
        <v>0</v>
      </c>
    </row>
    <row r="2939" spans="1:16" x14ac:dyDescent="0.35">
      <c r="A2939" s="13" t="s">
        <v>516</v>
      </c>
      <c r="B2939" s="11" t="s">
        <v>548</v>
      </c>
      <c r="C2939" s="11" t="s">
        <v>517</v>
      </c>
      <c r="D2939" s="7" t="s">
        <v>350</v>
      </c>
      <c r="E2939" s="13">
        <v>275.88161849975569</v>
      </c>
      <c r="F2939" s="12">
        <v>0</v>
      </c>
      <c r="G2939" s="13">
        <v>0</v>
      </c>
      <c r="H2939" s="11">
        <v>0</v>
      </c>
      <c r="I2939" s="11">
        <v>0</v>
      </c>
      <c r="J2939" s="11">
        <v>0</v>
      </c>
      <c r="K2939" s="12">
        <v>0</v>
      </c>
      <c r="L2939" s="13">
        <v>0</v>
      </c>
      <c r="M2939" s="11">
        <v>0</v>
      </c>
      <c r="N2939" s="11">
        <v>0</v>
      </c>
      <c r="O2939" s="11">
        <v>0</v>
      </c>
      <c r="P2939" s="12">
        <v>0</v>
      </c>
    </row>
    <row r="2940" spans="1:16" x14ac:dyDescent="0.35">
      <c r="A2940" s="13" t="s">
        <v>516</v>
      </c>
      <c r="B2940" s="11" t="s">
        <v>548</v>
      </c>
      <c r="C2940" s="11" t="s">
        <v>517</v>
      </c>
      <c r="D2940" s="7" t="s">
        <v>298</v>
      </c>
      <c r="E2940" s="13">
        <v>32.504341363906839</v>
      </c>
      <c r="F2940" s="12">
        <v>0</v>
      </c>
      <c r="G2940" s="13">
        <v>0</v>
      </c>
      <c r="H2940" s="11">
        <v>0</v>
      </c>
      <c r="I2940" s="11">
        <v>0</v>
      </c>
      <c r="J2940" s="11">
        <v>0</v>
      </c>
      <c r="K2940" s="12">
        <v>0</v>
      </c>
      <c r="L2940" s="13">
        <v>0</v>
      </c>
      <c r="M2940" s="11">
        <v>0</v>
      </c>
      <c r="N2940" s="11">
        <v>0</v>
      </c>
      <c r="O2940" s="11">
        <v>0</v>
      </c>
      <c r="P2940" s="12">
        <v>0</v>
      </c>
    </row>
    <row r="2941" spans="1:16" x14ac:dyDescent="0.35">
      <c r="A2941" s="13" t="s">
        <v>516</v>
      </c>
      <c r="B2941" s="11" t="s">
        <v>548</v>
      </c>
      <c r="C2941" s="11" t="s">
        <v>517</v>
      </c>
      <c r="D2941" s="7" t="s">
        <v>89</v>
      </c>
      <c r="E2941" s="13">
        <v>8143.1894200593233</v>
      </c>
      <c r="F2941" s="12">
        <v>5</v>
      </c>
      <c r="G2941" s="13">
        <v>814.31894200593251</v>
      </c>
      <c r="H2941" s="11">
        <v>1221.4784130088985</v>
      </c>
      <c r="I2941" s="11">
        <v>0</v>
      </c>
      <c r="J2941" s="11">
        <v>0</v>
      </c>
      <c r="K2941" s="12">
        <v>2035.7973550148311</v>
      </c>
      <c r="L2941" s="13">
        <v>0</v>
      </c>
      <c r="M2941" s="11">
        <v>0</v>
      </c>
      <c r="N2941" s="11">
        <v>0</v>
      </c>
      <c r="O2941" s="11">
        <v>0</v>
      </c>
      <c r="P2941" s="12">
        <v>0</v>
      </c>
    </row>
    <row r="2942" spans="1:16" x14ac:dyDescent="0.35">
      <c r="A2942" s="13" t="s">
        <v>516</v>
      </c>
      <c r="B2942" s="11" t="s">
        <v>548</v>
      </c>
      <c r="C2942" s="11" t="s">
        <v>517</v>
      </c>
      <c r="D2942" s="7" t="s">
        <v>134</v>
      </c>
      <c r="E2942" s="13">
        <v>843.47140598297119</v>
      </c>
      <c r="F2942" s="12">
        <v>4.5</v>
      </c>
      <c r="G2942" s="13">
        <v>121.45988246154786</v>
      </c>
      <c r="H2942" s="11">
        <v>182.18982369232177</v>
      </c>
      <c r="I2942" s="11">
        <v>0</v>
      </c>
      <c r="J2942" s="11">
        <v>0</v>
      </c>
      <c r="K2942" s="12">
        <v>303.6497061538696</v>
      </c>
      <c r="L2942" s="13">
        <v>0</v>
      </c>
      <c r="M2942" s="11">
        <v>0</v>
      </c>
      <c r="N2942" s="11">
        <v>0</v>
      </c>
      <c r="O2942" s="11">
        <v>0</v>
      </c>
      <c r="P2942" s="12">
        <v>0</v>
      </c>
    </row>
    <row r="2943" spans="1:16" x14ac:dyDescent="0.35">
      <c r="A2943" s="13" t="s">
        <v>516</v>
      </c>
      <c r="B2943" s="11" t="s">
        <v>548</v>
      </c>
      <c r="C2943" s="11" t="s">
        <v>517</v>
      </c>
      <c r="D2943" s="7" t="s">
        <v>58</v>
      </c>
      <c r="E2943" s="13">
        <v>20.480990409851081</v>
      </c>
      <c r="F2943" s="12">
        <v>0</v>
      </c>
      <c r="G2943" s="13">
        <v>0</v>
      </c>
      <c r="H2943" s="11">
        <v>0</v>
      </c>
      <c r="I2943" s="11">
        <v>0</v>
      </c>
      <c r="J2943" s="11">
        <v>0</v>
      </c>
      <c r="K2943" s="12">
        <v>0</v>
      </c>
      <c r="L2943" s="13">
        <v>0</v>
      </c>
      <c r="M2943" s="11">
        <v>0</v>
      </c>
      <c r="N2943" s="11">
        <v>0</v>
      </c>
      <c r="O2943" s="11">
        <v>0</v>
      </c>
      <c r="P2943" s="12">
        <v>0</v>
      </c>
    </row>
    <row r="2944" spans="1:16" x14ac:dyDescent="0.35">
      <c r="A2944" s="13" t="s">
        <v>516</v>
      </c>
      <c r="B2944" s="11" t="s">
        <v>548</v>
      </c>
      <c r="C2944" s="11" t="s">
        <v>517</v>
      </c>
      <c r="D2944" s="7" t="s">
        <v>59</v>
      </c>
      <c r="E2944" s="13">
        <v>5924.8746364116687</v>
      </c>
      <c r="F2944" s="12">
        <v>3</v>
      </c>
      <c r="G2944" s="13">
        <v>0</v>
      </c>
      <c r="H2944" s="11">
        <v>0</v>
      </c>
      <c r="I2944" s="11">
        <v>0</v>
      </c>
      <c r="J2944" s="11">
        <v>888.73119546175042</v>
      </c>
      <c r="K2944" s="12">
        <v>888.73119546175042</v>
      </c>
      <c r="L2944" s="13">
        <v>0</v>
      </c>
      <c r="M2944" s="11">
        <v>0</v>
      </c>
      <c r="N2944" s="11">
        <v>0</v>
      </c>
      <c r="O2944" s="11">
        <v>0</v>
      </c>
      <c r="P2944" s="12">
        <v>0</v>
      </c>
    </row>
    <row r="2945" spans="1:16" x14ac:dyDescent="0.35">
      <c r="A2945" s="13" t="s">
        <v>516</v>
      </c>
      <c r="B2945" s="11" t="s">
        <v>548</v>
      </c>
      <c r="C2945" s="11" t="s">
        <v>517</v>
      </c>
      <c r="D2945" s="7" t="s">
        <v>60</v>
      </c>
      <c r="E2945" s="13">
        <v>2004.4836549758913</v>
      </c>
      <c r="F2945" s="12">
        <v>4</v>
      </c>
      <c r="G2945" s="13">
        <v>256.57390783691409</v>
      </c>
      <c r="H2945" s="11">
        <v>384.86086175537116</v>
      </c>
      <c r="I2945" s="11">
        <v>0</v>
      </c>
      <c r="J2945" s="11">
        <v>0</v>
      </c>
      <c r="K2945" s="12">
        <v>641.43476959228519</v>
      </c>
      <c r="L2945" s="13">
        <v>0</v>
      </c>
      <c r="M2945" s="11">
        <v>0</v>
      </c>
      <c r="N2945" s="11">
        <v>0</v>
      </c>
      <c r="O2945" s="11">
        <v>0</v>
      </c>
      <c r="P2945" s="12">
        <v>0</v>
      </c>
    </row>
    <row r="2946" spans="1:16" x14ac:dyDescent="0.35">
      <c r="A2946" s="13" t="s">
        <v>516</v>
      </c>
      <c r="B2946" s="11" t="s">
        <v>548</v>
      </c>
      <c r="C2946" s="11" t="s">
        <v>517</v>
      </c>
      <c r="D2946" s="7" t="s">
        <v>110</v>
      </c>
      <c r="E2946" s="13">
        <v>1123.2452020645142</v>
      </c>
      <c r="F2946" s="12">
        <v>5</v>
      </c>
      <c r="G2946" s="13">
        <v>179.71923233032226</v>
      </c>
      <c r="H2946" s="11">
        <v>269.57884849548338</v>
      </c>
      <c r="I2946" s="11">
        <v>0</v>
      </c>
      <c r="J2946" s="11">
        <v>0</v>
      </c>
      <c r="K2946" s="12">
        <v>449.29808082580564</v>
      </c>
      <c r="L2946" s="13">
        <v>0</v>
      </c>
      <c r="M2946" s="11">
        <v>0</v>
      </c>
      <c r="N2946" s="11">
        <v>0</v>
      </c>
      <c r="O2946" s="11">
        <v>0</v>
      </c>
      <c r="P2946" s="12">
        <v>0</v>
      </c>
    </row>
    <row r="2947" spans="1:16" x14ac:dyDescent="0.35">
      <c r="A2947" s="13" t="s">
        <v>516</v>
      </c>
      <c r="B2947" s="11" t="s">
        <v>548</v>
      </c>
      <c r="C2947" s="11" t="s">
        <v>517</v>
      </c>
      <c r="D2947" s="7" t="s">
        <v>186</v>
      </c>
      <c r="E2947" s="13">
        <v>165.95602107048038</v>
      </c>
      <c r="F2947" s="12">
        <v>4</v>
      </c>
      <c r="G2947" s="13">
        <v>21.242370697021489</v>
      </c>
      <c r="H2947" s="11">
        <v>31.863556045532231</v>
      </c>
      <c r="I2947" s="11">
        <v>0</v>
      </c>
      <c r="J2947" s="11">
        <v>0</v>
      </c>
      <c r="K2947" s="12">
        <v>53.10592674255372</v>
      </c>
      <c r="L2947" s="13">
        <v>0</v>
      </c>
      <c r="M2947" s="11">
        <v>0</v>
      </c>
      <c r="N2947" s="11">
        <v>0</v>
      </c>
      <c r="O2947" s="11">
        <v>0</v>
      </c>
      <c r="P2947" s="12">
        <v>0</v>
      </c>
    </row>
    <row r="2948" spans="1:16" x14ac:dyDescent="0.35">
      <c r="A2948" s="13" t="s">
        <v>516</v>
      </c>
      <c r="B2948" s="11" t="s">
        <v>548</v>
      </c>
      <c r="C2948" s="11" t="s">
        <v>517</v>
      </c>
      <c r="D2948" s="7" t="s">
        <v>61</v>
      </c>
      <c r="E2948" s="13">
        <v>910.12445831298851</v>
      </c>
      <c r="F2948" s="12">
        <v>3</v>
      </c>
      <c r="G2948" s="13">
        <v>0</v>
      </c>
      <c r="H2948" s="11">
        <v>0</v>
      </c>
      <c r="I2948" s="11">
        <v>0</v>
      </c>
      <c r="J2948" s="11">
        <v>273.03733749389659</v>
      </c>
      <c r="K2948" s="12">
        <v>273.03733749389659</v>
      </c>
      <c r="L2948" s="13">
        <v>0</v>
      </c>
      <c r="M2948" s="11">
        <v>0</v>
      </c>
      <c r="N2948" s="11">
        <v>0</v>
      </c>
      <c r="O2948" s="11">
        <v>0</v>
      </c>
      <c r="P2948" s="12">
        <v>0</v>
      </c>
    </row>
    <row r="2949" spans="1:16" x14ac:dyDescent="0.35">
      <c r="A2949" s="13" t="s">
        <v>516</v>
      </c>
      <c r="B2949" s="11" t="s">
        <v>548</v>
      </c>
      <c r="C2949" s="11" t="s">
        <v>517</v>
      </c>
      <c r="D2949" s="7" t="s">
        <v>471</v>
      </c>
      <c r="E2949" s="13">
        <v>58.128459930419936</v>
      </c>
      <c r="F2949" s="12">
        <v>0</v>
      </c>
      <c r="G2949" s="13">
        <v>0</v>
      </c>
      <c r="H2949" s="11">
        <v>0</v>
      </c>
      <c r="I2949" s="11">
        <v>0</v>
      </c>
      <c r="J2949" s="11">
        <v>0</v>
      </c>
      <c r="K2949" s="12">
        <v>0</v>
      </c>
      <c r="L2949" s="13">
        <v>0</v>
      </c>
      <c r="M2949" s="11">
        <v>0</v>
      </c>
      <c r="N2949" s="11">
        <v>0</v>
      </c>
      <c r="O2949" s="11">
        <v>0</v>
      </c>
      <c r="P2949" s="12">
        <v>0</v>
      </c>
    </row>
    <row r="2950" spans="1:16" x14ac:dyDescent="0.35">
      <c r="A2950" s="13" t="s">
        <v>516</v>
      </c>
      <c r="B2950" s="11" t="s">
        <v>548</v>
      </c>
      <c r="C2950" s="11" t="s">
        <v>517</v>
      </c>
      <c r="D2950" s="7" t="s">
        <v>91</v>
      </c>
      <c r="E2950" s="13">
        <v>260.33293658494955</v>
      </c>
      <c r="F2950" s="12">
        <v>10</v>
      </c>
      <c r="G2950" s="13">
        <v>65.083234146237388</v>
      </c>
      <c r="H2950" s="11">
        <v>65.083234146237388</v>
      </c>
      <c r="I2950" s="11">
        <v>65.083234146237388</v>
      </c>
      <c r="J2950" s="11">
        <v>65.083234146237388</v>
      </c>
      <c r="K2950" s="12">
        <v>260.33293658494955</v>
      </c>
      <c r="L2950" s="13">
        <v>0</v>
      </c>
      <c r="M2950" s="11">
        <v>0</v>
      </c>
      <c r="N2950" s="11">
        <v>0</v>
      </c>
      <c r="O2950" s="11">
        <v>0</v>
      </c>
      <c r="P2950" s="12">
        <v>0</v>
      </c>
    </row>
    <row r="2951" spans="1:16" x14ac:dyDescent="0.35">
      <c r="A2951" s="13" t="s">
        <v>516</v>
      </c>
      <c r="B2951" s="11" t="s">
        <v>548</v>
      </c>
      <c r="C2951" s="11" t="s">
        <v>517</v>
      </c>
      <c r="D2951" s="7" t="s">
        <v>62</v>
      </c>
      <c r="E2951" s="13">
        <v>890.30938780307758</v>
      </c>
      <c r="F2951" s="12">
        <v>3.25</v>
      </c>
      <c r="G2951" s="13">
        <v>0</v>
      </c>
      <c r="H2951" s="11">
        <v>0</v>
      </c>
      <c r="I2951" s="11">
        <v>0</v>
      </c>
      <c r="J2951" s="11">
        <v>231.48044082880017</v>
      </c>
      <c r="K2951" s="12">
        <v>231.48044082880017</v>
      </c>
      <c r="L2951" s="13">
        <v>0</v>
      </c>
      <c r="M2951" s="11">
        <v>0</v>
      </c>
      <c r="N2951" s="11">
        <v>0</v>
      </c>
      <c r="O2951" s="11">
        <v>86.805165310800064</v>
      </c>
      <c r="P2951" s="12">
        <v>86.805165310800064</v>
      </c>
    </row>
    <row r="2952" spans="1:16" x14ac:dyDescent="0.35">
      <c r="A2952" s="13" t="s">
        <v>516</v>
      </c>
      <c r="B2952" s="11" t="s">
        <v>548</v>
      </c>
      <c r="C2952" s="11" t="s">
        <v>517</v>
      </c>
      <c r="D2952" s="7" t="s">
        <v>338</v>
      </c>
      <c r="E2952" s="13">
        <v>24.035629272460902</v>
      </c>
      <c r="F2952" s="12">
        <v>0</v>
      </c>
      <c r="G2952" s="13">
        <v>0</v>
      </c>
      <c r="H2952" s="11">
        <v>0</v>
      </c>
      <c r="I2952" s="11">
        <v>0</v>
      </c>
      <c r="J2952" s="11">
        <v>0</v>
      </c>
      <c r="K2952" s="12">
        <v>0</v>
      </c>
      <c r="L2952" s="13">
        <v>0</v>
      </c>
      <c r="M2952" s="11">
        <v>0</v>
      </c>
      <c r="N2952" s="11">
        <v>0</v>
      </c>
      <c r="O2952" s="11">
        <v>0</v>
      </c>
      <c r="P2952" s="12">
        <v>0</v>
      </c>
    </row>
    <row r="2953" spans="1:16" x14ac:dyDescent="0.35">
      <c r="A2953" s="13" t="s">
        <v>516</v>
      </c>
      <c r="B2953" s="11" t="s">
        <v>548</v>
      </c>
      <c r="C2953" s="11" t="s">
        <v>517</v>
      </c>
      <c r="D2953" s="7" t="s">
        <v>302</v>
      </c>
      <c r="E2953" s="13">
        <v>27.385982751846313</v>
      </c>
      <c r="F2953" s="12">
        <v>0</v>
      </c>
      <c r="G2953" s="13">
        <v>0</v>
      </c>
      <c r="H2953" s="11">
        <v>0</v>
      </c>
      <c r="I2953" s="11">
        <v>0</v>
      </c>
      <c r="J2953" s="11">
        <v>0</v>
      </c>
      <c r="K2953" s="12">
        <v>0</v>
      </c>
      <c r="L2953" s="13">
        <v>0</v>
      </c>
      <c r="M2953" s="11">
        <v>0</v>
      </c>
      <c r="N2953" s="11">
        <v>0</v>
      </c>
      <c r="O2953" s="11">
        <v>0</v>
      </c>
      <c r="P2953" s="12">
        <v>0</v>
      </c>
    </row>
    <row r="2954" spans="1:16" x14ac:dyDescent="0.35">
      <c r="A2954" s="13" t="s">
        <v>516</v>
      </c>
      <c r="B2954" s="11" t="s">
        <v>548</v>
      </c>
      <c r="C2954" s="11" t="s">
        <v>517</v>
      </c>
      <c r="D2954" s="7" t="s">
        <v>339</v>
      </c>
      <c r="E2954" s="13">
        <v>29.477649092674255</v>
      </c>
      <c r="F2954" s="12">
        <v>0</v>
      </c>
      <c r="G2954" s="13">
        <v>0</v>
      </c>
      <c r="H2954" s="11">
        <v>0</v>
      </c>
      <c r="I2954" s="11">
        <v>0</v>
      </c>
      <c r="J2954" s="11">
        <v>0</v>
      </c>
      <c r="K2954" s="12">
        <v>0</v>
      </c>
      <c r="L2954" s="13">
        <v>0</v>
      </c>
      <c r="M2954" s="11">
        <v>0</v>
      </c>
      <c r="N2954" s="11">
        <v>0</v>
      </c>
      <c r="O2954" s="11">
        <v>0</v>
      </c>
      <c r="P2954" s="12">
        <v>0</v>
      </c>
    </row>
    <row r="2955" spans="1:16" x14ac:dyDescent="0.35">
      <c r="A2955" s="13" t="s">
        <v>516</v>
      </c>
      <c r="B2955" s="11" t="s">
        <v>548</v>
      </c>
      <c r="C2955" s="11" t="s">
        <v>517</v>
      </c>
      <c r="D2955" s="7" t="s">
        <v>556</v>
      </c>
      <c r="E2955" s="13">
        <v>1.4384783506393399</v>
      </c>
      <c r="F2955" s="12">
        <v>0</v>
      </c>
      <c r="G2955" s="13">
        <v>0</v>
      </c>
      <c r="H2955" s="11">
        <v>0</v>
      </c>
      <c r="I2955" s="11">
        <v>0</v>
      </c>
      <c r="J2955" s="11">
        <v>0</v>
      </c>
      <c r="K2955" s="12">
        <v>0</v>
      </c>
      <c r="L2955" s="13">
        <v>0</v>
      </c>
      <c r="M2955" s="11">
        <v>0</v>
      </c>
      <c r="N2955" s="11">
        <v>0</v>
      </c>
      <c r="O2955" s="11">
        <v>0</v>
      </c>
      <c r="P2955" s="12">
        <v>0</v>
      </c>
    </row>
    <row r="2956" spans="1:16" x14ac:dyDescent="0.35">
      <c r="A2956" s="13" t="s">
        <v>516</v>
      </c>
      <c r="B2956" s="11" t="s">
        <v>548</v>
      </c>
      <c r="C2956" s="11" t="s">
        <v>517</v>
      </c>
      <c r="D2956" s="7" t="s">
        <v>135</v>
      </c>
      <c r="E2956" s="13">
        <v>36.482634305953965</v>
      </c>
      <c r="F2956" s="12">
        <v>0</v>
      </c>
      <c r="G2956" s="13">
        <v>0</v>
      </c>
      <c r="H2956" s="11">
        <v>0</v>
      </c>
      <c r="I2956" s="11">
        <v>0</v>
      </c>
      <c r="J2956" s="11">
        <v>0</v>
      </c>
      <c r="K2956" s="12">
        <v>0</v>
      </c>
      <c r="L2956" s="13">
        <v>0</v>
      </c>
      <c r="M2956" s="11">
        <v>0</v>
      </c>
      <c r="N2956" s="11">
        <v>0</v>
      </c>
      <c r="O2956" s="11">
        <v>0</v>
      </c>
      <c r="P2956" s="12">
        <v>0</v>
      </c>
    </row>
    <row r="2957" spans="1:16" x14ac:dyDescent="0.35">
      <c r="A2957" s="13" t="s">
        <v>516</v>
      </c>
      <c r="B2957" s="11" t="s">
        <v>548</v>
      </c>
      <c r="C2957" s="11" t="s">
        <v>517</v>
      </c>
      <c r="D2957" s="7" t="s">
        <v>376</v>
      </c>
      <c r="E2957" s="13">
        <v>70.517117977142377</v>
      </c>
      <c r="F2957" s="12">
        <v>0</v>
      </c>
      <c r="G2957" s="13">
        <v>0</v>
      </c>
      <c r="H2957" s="11">
        <v>0</v>
      </c>
      <c r="I2957" s="11">
        <v>0</v>
      </c>
      <c r="J2957" s="11">
        <v>0</v>
      </c>
      <c r="K2957" s="12">
        <v>0</v>
      </c>
      <c r="L2957" s="13">
        <v>0</v>
      </c>
      <c r="M2957" s="11">
        <v>0</v>
      </c>
      <c r="N2957" s="11">
        <v>0</v>
      </c>
      <c r="O2957" s="11">
        <v>0</v>
      </c>
      <c r="P2957" s="12">
        <v>0</v>
      </c>
    </row>
    <row r="2958" spans="1:16" x14ac:dyDescent="0.35">
      <c r="A2958" s="13" t="s">
        <v>516</v>
      </c>
      <c r="B2958" s="11" t="s">
        <v>548</v>
      </c>
      <c r="C2958" s="11" t="s">
        <v>517</v>
      </c>
      <c r="D2958" s="7" t="s">
        <v>305</v>
      </c>
      <c r="E2958" s="13">
        <v>12.055643081665</v>
      </c>
      <c r="F2958" s="12">
        <v>0</v>
      </c>
      <c r="G2958" s="13">
        <v>0</v>
      </c>
      <c r="H2958" s="11">
        <v>0</v>
      </c>
      <c r="I2958" s="11">
        <v>0</v>
      </c>
      <c r="J2958" s="11">
        <v>0</v>
      </c>
      <c r="K2958" s="12">
        <v>0</v>
      </c>
      <c r="L2958" s="13">
        <v>0</v>
      </c>
      <c r="M2958" s="11">
        <v>0</v>
      </c>
      <c r="N2958" s="11">
        <v>0</v>
      </c>
      <c r="O2958" s="11">
        <v>0</v>
      </c>
      <c r="P2958" s="12">
        <v>0</v>
      </c>
    </row>
    <row r="2959" spans="1:16" x14ac:dyDescent="0.35">
      <c r="A2959" s="13" t="s">
        <v>516</v>
      </c>
      <c r="B2959" s="11" t="s">
        <v>548</v>
      </c>
      <c r="C2959" s="11" t="s">
        <v>517</v>
      </c>
      <c r="D2959" s="7" t="s">
        <v>136</v>
      </c>
      <c r="E2959" s="13">
        <v>12.48593091964722</v>
      </c>
      <c r="F2959" s="12">
        <v>0</v>
      </c>
      <c r="G2959" s="13">
        <v>0</v>
      </c>
      <c r="H2959" s="11">
        <v>0</v>
      </c>
      <c r="I2959" s="11">
        <v>0</v>
      </c>
      <c r="J2959" s="11">
        <v>0</v>
      </c>
      <c r="K2959" s="12">
        <v>0</v>
      </c>
      <c r="L2959" s="13">
        <v>0</v>
      </c>
      <c r="M2959" s="11">
        <v>0</v>
      </c>
      <c r="N2959" s="11">
        <v>0</v>
      </c>
      <c r="O2959" s="11">
        <v>0</v>
      </c>
      <c r="P2959" s="12">
        <v>0</v>
      </c>
    </row>
    <row r="2960" spans="1:16" x14ac:dyDescent="0.35">
      <c r="A2960" s="13" t="s">
        <v>516</v>
      </c>
      <c r="B2960" s="11" t="s">
        <v>548</v>
      </c>
      <c r="C2960" s="11" t="s">
        <v>517</v>
      </c>
      <c r="D2960" s="7" t="s">
        <v>227</v>
      </c>
      <c r="E2960" s="13">
        <v>109.92203617095947</v>
      </c>
      <c r="F2960" s="12">
        <v>0</v>
      </c>
      <c r="G2960" s="13">
        <v>0</v>
      </c>
      <c r="H2960" s="11">
        <v>0</v>
      </c>
      <c r="I2960" s="11">
        <v>0</v>
      </c>
      <c r="J2960" s="11">
        <v>0</v>
      </c>
      <c r="K2960" s="12">
        <v>0</v>
      </c>
      <c r="L2960" s="13">
        <v>0</v>
      </c>
      <c r="M2960" s="11">
        <v>0</v>
      </c>
      <c r="N2960" s="11">
        <v>0</v>
      </c>
      <c r="O2960" s="11">
        <v>0</v>
      </c>
      <c r="P2960" s="12">
        <v>0</v>
      </c>
    </row>
    <row r="2961" spans="1:16" x14ac:dyDescent="0.35">
      <c r="A2961" s="13" t="s">
        <v>516</v>
      </c>
      <c r="B2961" s="11" t="s">
        <v>548</v>
      </c>
      <c r="C2961" s="11" t="s">
        <v>517</v>
      </c>
      <c r="D2961" s="7" t="s">
        <v>137</v>
      </c>
      <c r="E2961" s="13">
        <v>7.3775115013122603</v>
      </c>
      <c r="F2961" s="12">
        <v>0</v>
      </c>
      <c r="G2961" s="13">
        <v>0</v>
      </c>
      <c r="H2961" s="11">
        <v>0</v>
      </c>
      <c r="I2961" s="11">
        <v>0</v>
      </c>
      <c r="J2961" s="11">
        <v>0</v>
      </c>
      <c r="K2961" s="12">
        <v>0</v>
      </c>
      <c r="L2961" s="13">
        <v>0</v>
      </c>
      <c r="M2961" s="11">
        <v>0</v>
      </c>
      <c r="N2961" s="11">
        <v>0</v>
      </c>
      <c r="O2961" s="11">
        <v>0</v>
      </c>
      <c r="P2961" s="12">
        <v>0</v>
      </c>
    </row>
    <row r="2962" spans="1:16" x14ac:dyDescent="0.35">
      <c r="A2962" s="13" t="s">
        <v>516</v>
      </c>
      <c r="B2962" s="11" t="s">
        <v>548</v>
      </c>
      <c r="C2962" s="11" t="s">
        <v>517</v>
      </c>
      <c r="D2962" s="7" t="s">
        <v>138</v>
      </c>
      <c r="E2962" s="13">
        <v>13.76482439041137</v>
      </c>
      <c r="F2962" s="12">
        <v>0</v>
      </c>
      <c r="G2962" s="13">
        <v>0</v>
      </c>
      <c r="H2962" s="11">
        <v>0</v>
      </c>
      <c r="I2962" s="11">
        <v>0</v>
      </c>
      <c r="J2962" s="11">
        <v>0</v>
      </c>
      <c r="K2962" s="12">
        <v>0</v>
      </c>
      <c r="L2962" s="13">
        <v>0</v>
      </c>
      <c r="M2962" s="11">
        <v>0</v>
      </c>
      <c r="N2962" s="11">
        <v>0</v>
      </c>
      <c r="O2962" s="11">
        <v>0</v>
      </c>
      <c r="P2962" s="12">
        <v>0</v>
      </c>
    </row>
    <row r="2963" spans="1:16" x14ac:dyDescent="0.35">
      <c r="A2963" s="13" t="s">
        <v>516</v>
      </c>
      <c r="B2963" s="11" t="s">
        <v>548</v>
      </c>
      <c r="C2963" s="11" t="s">
        <v>517</v>
      </c>
      <c r="D2963" s="7" t="s">
        <v>474</v>
      </c>
      <c r="E2963" s="13">
        <v>82.530848026275606</v>
      </c>
      <c r="F2963" s="12">
        <v>0</v>
      </c>
      <c r="G2963" s="13">
        <v>0</v>
      </c>
      <c r="H2963" s="11">
        <v>0</v>
      </c>
      <c r="I2963" s="11">
        <v>0</v>
      </c>
      <c r="J2963" s="11">
        <v>0</v>
      </c>
      <c r="K2963" s="12">
        <v>0</v>
      </c>
      <c r="L2963" s="13">
        <v>0</v>
      </c>
      <c r="M2963" s="11">
        <v>0</v>
      </c>
      <c r="N2963" s="11">
        <v>0</v>
      </c>
      <c r="O2963" s="11">
        <v>0</v>
      </c>
      <c r="P2963" s="12">
        <v>0</v>
      </c>
    </row>
    <row r="2964" spans="1:16" x14ac:dyDescent="0.35">
      <c r="A2964" s="13" t="s">
        <v>516</v>
      </c>
      <c r="B2964" s="11" t="s">
        <v>548</v>
      </c>
      <c r="C2964" s="11" t="s">
        <v>517</v>
      </c>
      <c r="D2964" s="7" t="s">
        <v>251</v>
      </c>
      <c r="E2964" s="13">
        <v>4.4048213958740199</v>
      </c>
      <c r="F2964" s="12">
        <v>0</v>
      </c>
      <c r="G2964" s="13">
        <v>0</v>
      </c>
      <c r="H2964" s="11">
        <v>0</v>
      </c>
      <c r="I2964" s="11">
        <v>0</v>
      </c>
      <c r="J2964" s="11">
        <v>0</v>
      </c>
      <c r="K2964" s="12">
        <v>0</v>
      </c>
      <c r="L2964" s="13">
        <v>0</v>
      </c>
      <c r="M2964" s="11">
        <v>0</v>
      </c>
      <c r="N2964" s="11">
        <v>0</v>
      </c>
      <c r="O2964" s="11">
        <v>0</v>
      </c>
      <c r="P2964" s="12">
        <v>0</v>
      </c>
    </row>
    <row r="2965" spans="1:16" x14ac:dyDescent="0.35">
      <c r="A2965" s="13" t="s">
        <v>516</v>
      </c>
      <c r="B2965" s="11" t="s">
        <v>548</v>
      </c>
      <c r="C2965" s="11" t="s">
        <v>517</v>
      </c>
      <c r="D2965" s="7" t="s">
        <v>176</v>
      </c>
      <c r="E2965" s="13">
        <v>108.01971232891083</v>
      </c>
      <c r="F2965" s="12">
        <v>0</v>
      </c>
      <c r="G2965" s="13">
        <v>0</v>
      </c>
      <c r="H2965" s="11">
        <v>0</v>
      </c>
      <c r="I2965" s="11">
        <v>0</v>
      </c>
      <c r="J2965" s="11">
        <v>0</v>
      </c>
      <c r="K2965" s="12">
        <v>0</v>
      </c>
      <c r="L2965" s="13">
        <v>0</v>
      </c>
      <c r="M2965" s="11">
        <v>0</v>
      </c>
      <c r="N2965" s="11">
        <v>0</v>
      </c>
      <c r="O2965" s="11">
        <v>0</v>
      </c>
      <c r="P2965" s="12">
        <v>0</v>
      </c>
    </row>
    <row r="2966" spans="1:16" x14ac:dyDescent="0.35">
      <c r="A2966" s="13" t="s">
        <v>516</v>
      </c>
      <c r="B2966" s="11" t="s">
        <v>548</v>
      </c>
      <c r="C2966" s="11" t="s">
        <v>517</v>
      </c>
      <c r="D2966" s="7" t="s">
        <v>228</v>
      </c>
      <c r="E2966" s="13">
        <v>4.316376090049749</v>
      </c>
      <c r="F2966" s="12">
        <v>0</v>
      </c>
      <c r="G2966" s="13">
        <v>0</v>
      </c>
      <c r="H2966" s="11">
        <v>0</v>
      </c>
      <c r="I2966" s="11">
        <v>0</v>
      </c>
      <c r="J2966" s="11">
        <v>0</v>
      </c>
      <c r="K2966" s="12">
        <v>0</v>
      </c>
      <c r="L2966" s="13">
        <v>0</v>
      </c>
      <c r="M2966" s="11">
        <v>0</v>
      </c>
      <c r="N2966" s="11">
        <v>0</v>
      </c>
      <c r="O2966" s="11">
        <v>0</v>
      </c>
      <c r="P2966" s="12">
        <v>0</v>
      </c>
    </row>
    <row r="2967" spans="1:16" x14ac:dyDescent="0.35">
      <c r="A2967" s="13" t="s">
        <v>516</v>
      </c>
      <c r="B2967" s="11" t="s">
        <v>548</v>
      </c>
      <c r="C2967" s="11" t="s">
        <v>517</v>
      </c>
      <c r="D2967" s="7" t="s">
        <v>93</v>
      </c>
      <c r="E2967" s="13">
        <v>104.42687559127806</v>
      </c>
      <c r="F2967" s="12">
        <v>0</v>
      </c>
      <c r="G2967" s="13">
        <v>0</v>
      </c>
      <c r="H2967" s="11">
        <v>0</v>
      </c>
      <c r="I2967" s="11">
        <v>0</v>
      </c>
      <c r="J2967" s="11">
        <v>0</v>
      </c>
      <c r="K2967" s="12">
        <v>0</v>
      </c>
      <c r="L2967" s="13">
        <v>0</v>
      </c>
      <c r="M2967" s="11">
        <v>0</v>
      </c>
      <c r="N2967" s="11">
        <v>0</v>
      </c>
      <c r="O2967" s="11">
        <v>0</v>
      </c>
      <c r="P2967" s="12">
        <v>0</v>
      </c>
    </row>
    <row r="2968" spans="1:16" x14ac:dyDescent="0.35">
      <c r="A2968" s="13" t="s">
        <v>516</v>
      </c>
      <c r="B2968" s="11" t="s">
        <v>548</v>
      </c>
      <c r="C2968" s="11" t="s">
        <v>517</v>
      </c>
      <c r="D2968" s="7" t="s">
        <v>307</v>
      </c>
      <c r="E2968" s="13">
        <v>19.983144760131829</v>
      </c>
      <c r="F2968" s="12">
        <v>0</v>
      </c>
      <c r="G2968" s="13">
        <v>0</v>
      </c>
      <c r="H2968" s="11">
        <v>0</v>
      </c>
      <c r="I2968" s="11">
        <v>0</v>
      </c>
      <c r="J2968" s="11">
        <v>0</v>
      </c>
      <c r="K2968" s="12">
        <v>0</v>
      </c>
      <c r="L2968" s="13">
        <v>0</v>
      </c>
      <c r="M2968" s="11">
        <v>0</v>
      </c>
      <c r="N2968" s="11">
        <v>0</v>
      </c>
      <c r="O2968" s="11">
        <v>0</v>
      </c>
      <c r="P2968" s="12">
        <v>0</v>
      </c>
    </row>
    <row r="2969" spans="1:16" x14ac:dyDescent="0.35">
      <c r="A2969" s="13" t="s">
        <v>516</v>
      </c>
      <c r="B2969" s="11" t="s">
        <v>548</v>
      </c>
      <c r="C2969" s="11" t="s">
        <v>517</v>
      </c>
      <c r="D2969" s="7" t="s">
        <v>140</v>
      </c>
      <c r="E2969" s="13">
        <v>2.7597820758819598</v>
      </c>
      <c r="F2969" s="12">
        <v>0</v>
      </c>
      <c r="G2969" s="13">
        <v>0</v>
      </c>
      <c r="H2969" s="11">
        <v>0</v>
      </c>
      <c r="I2969" s="11">
        <v>0</v>
      </c>
      <c r="J2969" s="11">
        <v>0</v>
      </c>
      <c r="K2969" s="12">
        <v>0</v>
      </c>
      <c r="L2969" s="13">
        <v>0</v>
      </c>
      <c r="M2969" s="11">
        <v>0</v>
      </c>
      <c r="N2969" s="11">
        <v>0</v>
      </c>
      <c r="O2969" s="11">
        <v>0</v>
      </c>
      <c r="P2969" s="12">
        <v>0</v>
      </c>
    </row>
    <row r="2970" spans="1:16" x14ac:dyDescent="0.35">
      <c r="A2970" s="13" t="s">
        <v>516</v>
      </c>
      <c r="B2970" s="11" t="s">
        <v>548</v>
      </c>
      <c r="C2970" s="11" t="s">
        <v>517</v>
      </c>
      <c r="D2970" s="7" t="s">
        <v>252</v>
      </c>
      <c r="E2970" s="13">
        <v>5.9059295654296902</v>
      </c>
      <c r="F2970" s="12">
        <v>0</v>
      </c>
      <c r="G2970" s="13">
        <v>0</v>
      </c>
      <c r="H2970" s="11">
        <v>0</v>
      </c>
      <c r="I2970" s="11">
        <v>0</v>
      </c>
      <c r="J2970" s="11">
        <v>0</v>
      </c>
      <c r="K2970" s="12">
        <v>0</v>
      </c>
      <c r="L2970" s="13">
        <v>0</v>
      </c>
      <c r="M2970" s="11">
        <v>0</v>
      </c>
      <c r="N2970" s="11">
        <v>0</v>
      </c>
      <c r="O2970" s="11">
        <v>0</v>
      </c>
      <c r="P2970" s="12">
        <v>0</v>
      </c>
    </row>
    <row r="2971" spans="1:16" x14ac:dyDescent="0.35">
      <c r="A2971" s="13" t="s">
        <v>516</v>
      </c>
      <c r="B2971" s="11" t="s">
        <v>548</v>
      </c>
      <c r="C2971" s="11" t="s">
        <v>517</v>
      </c>
      <c r="D2971" s="7" t="s">
        <v>142</v>
      </c>
      <c r="E2971" s="13">
        <v>1145.6816990375519</v>
      </c>
      <c r="F2971" s="12">
        <v>4</v>
      </c>
      <c r="G2971" s="13">
        <v>146.64725747680663</v>
      </c>
      <c r="H2971" s="11">
        <v>219.97088621520996</v>
      </c>
      <c r="I2971" s="11">
        <v>0</v>
      </c>
      <c r="J2971" s="11">
        <v>0</v>
      </c>
      <c r="K2971" s="12">
        <v>366.61814369201659</v>
      </c>
      <c r="L2971" s="13">
        <v>0</v>
      </c>
      <c r="M2971" s="11">
        <v>0</v>
      </c>
      <c r="N2971" s="11">
        <v>0</v>
      </c>
      <c r="O2971" s="11">
        <v>0</v>
      </c>
      <c r="P2971" s="12">
        <v>0</v>
      </c>
    </row>
    <row r="2972" spans="1:16" x14ac:dyDescent="0.35">
      <c r="A2972" s="13" t="s">
        <v>516</v>
      </c>
      <c r="B2972" s="11" t="s">
        <v>548</v>
      </c>
      <c r="C2972" s="11" t="s">
        <v>517</v>
      </c>
      <c r="D2972" s="7" t="s">
        <v>557</v>
      </c>
      <c r="E2972" s="13">
        <v>200.46662902832</v>
      </c>
      <c r="F2972" s="12">
        <v>0</v>
      </c>
      <c r="G2972" s="13">
        <v>0</v>
      </c>
      <c r="H2972" s="11">
        <v>0</v>
      </c>
      <c r="I2972" s="11">
        <v>0</v>
      </c>
      <c r="J2972" s="11">
        <v>0</v>
      </c>
      <c r="K2972" s="12">
        <v>0</v>
      </c>
      <c r="L2972" s="13">
        <v>0</v>
      </c>
      <c r="M2972" s="11">
        <v>0</v>
      </c>
      <c r="N2972" s="11">
        <v>0</v>
      </c>
      <c r="O2972" s="11">
        <v>0</v>
      </c>
      <c r="P2972" s="12">
        <v>0</v>
      </c>
    </row>
    <row r="2973" spans="1:16" x14ac:dyDescent="0.35">
      <c r="A2973" s="13" t="s">
        <v>516</v>
      </c>
      <c r="B2973" s="11" t="s">
        <v>548</v>
      </c>
      <c r="C2973" s="11" t="s">
        <v>517</v>
      </c>
      <c r="D2973" s="7" t="s">
        <v>112</v>
      </c>
      <c r="E2973" s="13">
        <v>1629.1658266782761</v>
      </c>
      <c r="F2973" s="12">
        <v>4.5</v>
      </c>
      <c r="G2973" s="13">
        <v>146.62492440104489</v>
      </c>
      <c r="H2973" s="11">
        <v>219.93738660156728</v>
      </c>
      <c r="I2973" s="11">
        <v>0</v>
      </c>
      <c r="J2973" s="11">
        <v>0</v>
      </c>
      <c r="K2973" s="12">
        <v>366.5623110026122</v>
      </c>
      <c r="L2973" s="13">
        <v>0</v>
      </c>
      <c r="M2973" s="11">
        <v>0</v>
      </c>
      <c r="N2973" s="11">
        <v>0</v>
      </c>
      <c r="O2973" s="11">
        <v>0</v>
      </c>
      <c r="P2973" s="12">
        <v>0</v>
      </c>
    </row>
    <row r="2974" spans="1:16" x14ac:dyDescent="0.35">
      <c r="A2974" s="13" t="s">
        <v>516</v>
      </c>
      <c r="B2974" s="11" t="s">
        <v>548</v>
      </c>
      <c r="C2974" s="11" t="s">
        <v>517</v>
      </c>
      <c r="D2974" s="7" t="s">
        <v>65</v>
      </c>
      <c r="E2974" s="13">
        <v>29.4795036315918</v>
      </c>
      <c r="F2974" s="12">
        <v>3.5</v>
      </c>
      <c r="G2974" s="13">
        <v>0</v>
      </c>
      <c r="H2974" s="11">
        <v>0</v>
      </c>
      <c r="I2974" s="11">
        <v>0</v>
      </c>
      <c r="J2974" s="11">
        <v>5.1589131355285653</v>
      </c>
      <c r="K2974" s="12">
        <v>5.1589131355285653</v>
      </c>
      <c r="L2974" s="13">
        <v>0</v>
      </c>
      <c r="M2974" s="11">
        <v>0</v>
      </c>
      <c r="N2974" s="11">
        <v>1.0317826271057131</v>
      </c>
      <c r="O2974" s="11">
        <v>2.0635652542114262</v>
      </c>
      <c r="P2974" s="12">
        <v>3.0953478813171396</v>
      </c>
    </row>
    <row r="2975" spans="1:16" x14ac:dyDescent="0.35">
      <c r="A2975" s="13" t="s">
        <v>516</v>
      </c>
      <c r="B2975" s="11" t="s">
        <v>548</v>
      </c>
      <c r="C2975" s="11" t="s">
        <v>517</v>
      </c>
      <c r="D2975" s="7" t="s">
        <v>353</v>
      </c>
      <c r="E2975" s="13">
        <v>398.84207153320301</v>
      </c>
      <c r="F2975" s="12">
        <v>0</v>
      </c>
      <c r="G2975" s="13">
        <v>0</v>
      </c>
      <c r="H2975" s="11">
        <v>0</v>
      </c>
      <c r="I2975" s="11">
        <v>0</v>
      </c>
      <c r="J2975" s="11">
        <v>0</v>
      </c>
      <c r="K2975" s="12">
        <v>0</v>
      </c>
      <c r="L2975" s="13">
        <v>0</v>
      </c>
      <c r="M2975" s="11">
        <v>0</v>
      </c>
      <c r="N2975" s="11">
        <v>0</v>
      </c>
      <c r="O2975" s="11">
        <v>0</v>
      </c>
      <c r="P2975" s="12">
        <v>0</v>
      </c>
    </row>
    <row r="2976" spans="1:16" x14ac:dyDescent="0.35">
      <c r="A2976" s="13" t="s">
        <v>516</v>
      </c>
      <c r="B2976" s="11" t="s">
        <v>548</v>
      </c>
      <c r="C2976" s="11" t="s">
        <v>517</v>
      </c>
      <c r="D2976" s="7" t="s">
        <v>558</v>
      </c>
      <c r="E2976" s="13">
        <v>47.739145278930714</v>
      </c>
      <c r="F2976" s="12">
        <v>0</v>
      </c>
      <c r="G2976" s="13">
        <v>0</v>
      </c>
      <c r="H2976" s="11">
        <v>0</v>
      </c>
      <c r="I2976" s="11">
        <v>0</v>
      </c>
      <c r="J2976" s="11">
        <v>0</v>
      </c>
      <c r="K2976" s="12">
        <v>0</v>
      </c>
      <c r="L2976" s="13">
        <v>0</v>
      </c>
      <c r="M2976" s="11">
        <v>0</v>
      </c>
      <c r="N2976" s="11">
        <v>0</v>
      </c>
      <c r="O2976" s="11">
        <v>0</v>
      </c>
      <c r="P2976" s="12">
        <v>0</v>
      </c>
    </row>
    <row r="2977" spans="1:16" x14ac:dyDescent="0.35">
      <c r="A2977" s="13" t="s">
        <v>516</v>
      </c>
      <c r="B2977" s="11" t="s">
        <v>548</v>
      </c>
      <c r="C2977" s="11" t="s">
        <v>517</v>
      </c>
      <c r="D2977" s="7" t="s">
        <v>478</v>
      </c>
      <c r="E2977" s="13">
        <v>110.285018920898</v>
      </c>
      <c r="F2977" s="12">
        <v>0</v>
      </c>
      <c r="G2977" s="13">
        <v>0</v>
      </c>
      <c r="H2977" s="11">
        <v>0</v>
      </c>
      <c r="I2977" s="11">
        <v>0</v>
      </c>
      <c r="J2977" s="11">
        <v>0</v>
      </c>
      <c r="K2977" s="12">
        <v>0</v>
      </c>
      <c r="L2977" s="13">
        <v>0</v>
      </c>
      <c r="M2977" s="11">
        <v>0</v>
      </c>
      <c r="N2977" s="11">
        <v>0</v>
      </c>
      <c r="O2977" s="11">
        <v>0</v>
      </c>
      <c r="P2977" s="12">
        <v>0</v>
      </c>
    </row>
    <row r="2978" spans="1:16" x14ac:dyDescent="0.35">
      <c r="A2978" s="13" t="s">
        <v>516</v>
      </c>
      <c r="B2978" s="11" t="s">
        <v>548</v>
      </c>
      <c r="C2978" s="11" t="s">
        <v>517</v>
      </c>
      <c r="D2978" s="7" t="s">
        <v>479</v>
      </c>
      <c r="E2978" s="13">
        <v>11.2440547943115</v>
      </c>
      <c r="F2978" s="12">
        <v>0</v>
      </c>
      <c r="G2978" s="13">
        <v>0</v>
      </c>
      <c r="H2978" s="11">
        <v>0</v>
      </c>
      <c r="I2978" s="11">
        <v>0</v>
      </c>
      <c r="J2978" s="11">
        <v>0</v>
      </c>
      <c r="K2978" s="12">
        <v>0</v>
      </c>
      <c r="L2978" s="13">
        <v>0</v>
      </c>
      <c r="M2978" s="11">
        <v>0</v>
      </c>
      <c r="N2978" s="11">
        <v>0</v>
      </c>
      <c r="O2978" s="11">
        <v>0</v>
      </c>
      <c r="P2978" s="12">
        <v>0</v>
      </c>
    </row>
    <row r="2979" spans="1:16" x14ac:dyDescent="0.35">
      <c r="A2979" s="13" t="s">
        <v>516</v>
      </c>
      <c r="B2979" s="11" t="s">
        <v>548</v>
      </c>
      <c r="C2979" s="11" t="s">
        <v>517</v>
      </c>
      <c r="D2979" s="7" t="s">
        <v>143</v>
      </c>
      <c r="E2979" s="13">
        <v>31.7743225097656</v>
      </c>
      <c r="F2979" s="12">
        <v>4.5</v>
      </c>
      <c r="G2979" s="13">
        <v>4.5755024414062468</v>
      </c>
      <c r="H2979" s="11">
        <v>6.8632536621093694</v>
      </c>
      <c r="I2979" s="11">
        <v>0</v>
      </c>
      <c r="J2979" s="11">
        <v>0</v>
      </c>
      <c r="K2979" s="12">
        <v>11.438756103515615</v>
      </c>
      <c r="L2979" s="13">
        <v>0</v>
      </c>
      <c r="M2979" s="11">
        <v>0</v>
      </c>
      <c r="N2979" s="11">
        <v>0</v>
      </c>
      <c r="O2979" s="11">
        <v>0</v>
      </c>
      <c r="P2979" s="12">
        <v>0</v>
      </c>
    </row>
    <row r="2980" spans="1:16" x14ac:dyDescent="0.35">
      <c r="A2980" s="13" t="s">
        <v>516</v>
      </c>
      <c r="B2980" s="11" t="s">
        <v>548</v>
      </c>
      <c r="C2980" s="11" t="s">
        <v>517</v>
      </c>
      <c r="D2980" s="7" t="s">
        <v>168</v>
      </c>
      <c r="E2980" s="13">
        <v>7984.4264566153288</v>
      </c>
      <c r="F2980" s="12">
        <v>15</v>
      </c>
      <c r="G2980" s="13">
        <v>1497.0799606153741</v>
      </c>
      <c r="H2980" s="11">
        <v>1497.0799606153741</v>
      </c>
      <c r="I2980" s="11">
        <v>1497.0799606153741</v>
      </c>
      <c r="J2980" s="11">
        <v>1497.0799606153741</v>
      </c>
      <c r="K2980" s="12">
        <v>5988.3198424614966</v>
      </c>
      <c r="L2980" s="13">
        <v>0</v>
      </c>
      <c r="M2980" s="11">
        <v>0</v>
      </c>
      <c r="N2980" s="11">
        <v>0</v>
      </c>
      <c r="O2980" s="11">
        <v>0</v>
      </c>
      <c r="P2980" s="12">
        <v>0</v>
      </c>
    </row>
    <row r="2981" spans="1:16" x14ac:dyDescent="0.35">
      <c r="A2981" s="13" t="s">
        <v>516</v>
      </c>
      <c r="B2981" s="11" t="s">
        <v>548</v>
      </c>
      <c r="C2981" s="11" t="s">
        <v>517</v>
      </c>
      <c r="D2981" s="7" t="s">
        <v>385</v>
      </c>
      <c r="E2981" s="13">
        <v>5557.7101388275623</v>
      </c>
      <c r="F2981" s="12">
        <v>0</v>
      </c>
      <c r="G2981" s="13">
        <v>0</v>
      </c>
      <c r="H2981" s="11">
        <v>0</v>
      </c>
      <c r="I2981" s="11">
        <v>0</v>
      </c>
      <c r="J2981" s="11">
        <v>0</v>
      </c>
      <c r="K2981" s="12">
        <v>0</v>
      </c>
      <c r="L2981" s="13">
        <v>0</v>
      </c>
      <c r="M2981" s="11">
        <v>0</v>
      </c>
      <c r="N2981" s="11">
        <v>0</v>
      </c>
      <c r="O2981" s="11">
        <v>0</v>
      </c>
      <c r="P2981" s="12">
        <v>0</v>
      </c>
    </row>
    <row r="2982" spans="1:16" x14ac:dyDescent="0.35">
      <c r="A2982" s="13" t="s">
        <v>516</v>
      </c>
      <c r="B2982" s="11" t="s">
        <v>548</v>
      </c>
      <c r="C2982" s="11" t="s">
        <v>517</v>
      </c>
      <c r="D2982" s="7" t="s">
        <v>94</v>
      </c>
      <c r="E2982" s="13">
        <v>840.41240039467812</v>
      </c>
      <c r="F2982" s="12">
        <v>10</v>
      </c>
      <c r="G2982" s="13">
        <v>0</v>
      </c>
      <c r="H2982" s="11">
        <v>0</v>
      </c>
      <c r="I2982" s="11">
        <v>0</v>
      </c>
      <c r="J2982" s="11">
        <v>420.20620019733906</v>
      </c>
      <c r="K2982" s="12">
        <v>420.20620019733906</v>
      </c>
      <c r="L2982" s="13">
        <v>0</v>
      </c>
      <c r="M2982" s="11">
        <v>0</v>
      </c>
      <c r="N2982" s="11">
        <v>0</v>
      </c>
      <c r="O2982" s="11">
        <v>84.041240039467823</v>
      </c>
      <c r="P2982" s="12">
        <v>84.041240039467823</v>
      </c>
    </row>
    <row r="2983" spans="1:16" x14ac:dyDescent="0.35">
      <c r="A2983" s="13" t="s">
        <v>516</v>
      </c>
      <c r="B2983" s="11" t="s">
        <v>548</v>
      </c>
      <c r="C2983" s="11" t="s">
        <v>517</v>
      </c>
      <c r="D2983" s="7" t="s">
        <v>314</v>
      </c>
      <c r="E2983" s="13">
        <v>1001.870441675186</v>
      </c>
      <c r="F2983" s="12">
        <v>0</v>
      </c>
      <c r="G2983" s="13">
        <v>0</v>
      </c>
      <c r="H2983" s="11">
        <v>0</v>
      </c>
      <c r="I2983" s="11">
        <v>0</v>
      </c>
      <c r="J2983" s="11">
        <v>0</v>
      </c>
      <c r="K2983" s="12">
        <v>0</v>
      </c>
      <c r="L2983" s="13">
        <v>0</v>
      </c>
      <c r="M2983" s="11">
        <v>0</v>
      </c>
      <c r="N2983" s="11">
        <v>0</v>
      </c>
      <c r="O2983" s="11">
        <v>0</v>
      </c>
      <c r="P2983" s="12">
        <v>0</v>
      </c>
    </row>
    <row r="2984" spans="1:16" x14ac:dyDescent="0.35">
      <c r="A2984" s="13" t="s">
        <v>516</v>
      </c>
      <c r="B2984" s="11" t="s">
        <v>548</v>
      </c>
      <c r="C2984" s="11" t="s">
        <v>517</v>
      </c>
      <c r="D2984" s="7" t="s">
        <v>481</v>
      </c>
      <c r="E2984" s="13">
        <v>455.45187318325031</v>
      </c>
      <c r="F2984" s="12">
        <v>0</v>
      </c>
      <c r="G2984" s="13">
        <v>0</v>
      </c>
      <c r="H2984" s="11">
        <v>0</v>
      </c>
      <c r="I2984" s="11">
        <v>0</v>
      </c>
      <c r="J2984" s="11">
        <v>0</v>
      </c>
      <c r="K2984" s="12">
        <v>0</v>
      </c>
      <c r="L2984" s="13">
        <v>0</v>
      </c>
      <c r="M2984" s="11">
        <v>0</v>
      </c>
      <c r="N2984" s="11">
        <v>0</v>
      </c>
      <c r="O2984" s="11">
        <v>0</v>
      </c>
      <c r="P2984" s="12">
        <v>0</v>
      </c>
    </row>
    <row r="2985" spans="1:16" x14ac:dyDescent="0.35">
      <c r="A2985" s="13" t="s">
        <v>516</v>
      </c>
      <c r="B2985" s="11" t="s">
        <v>548</v>
      </c>
      <c r="C2985" s="11" t="s">
        <v>517</v>
      </c>
      <c r="D2985" s="7" t="s">
        <v>340</v>
      </c>
      <c r="E2985" s="13">
        <v>25.148374795913728</v>
      </c>
      <c r="F2985" s="12">
        <v>0</v>
      </c>
      <c r="G2985" s="13">
        <v>0</v>
      </c>
      <c r="H2985" s="11">
        <v>0</v>
      </c>
      <c r="I2985" s="11">
        <v>0</v>
      </c>
      <c r="J2985" s="11">
        <v>0</v>
      </c>
      <c r="K2985" s="12">
        <v>0</v>
      </c>
      <c r="L2985" s="13">
        <v>0</v>
      </c>
      <c r="M2985" s="11">
        <v>0</v>
      </c>
      <c r="N2985" s="11">
        <v>0</v>
      </c>
      <c r="O2985" s="11">
        <v>0</v>
      </c>
      <c r="P2985" s="12">
        <v>0</v>
      </c>
    </row>
    <row r="2986" spans="1:16" x14ac:dyDescent="0.35">
      <c r="A2986" s="13" t="s">
        <v>516</v>
      </c>
      <c r="B2986" s="11" t="s">
        <v>548</v>
      </c>
      <c r="C2986" s="11" t="s">
        <v>517</v>
      </c>
      <c r="D2986" s="7" t="s">
        <v>315</v>
      </c>
      <c r="E2986" s="13">
        <v>4.9274144172668501</v>
      </c>
      <c r="F2986" s="12">
        <v>0</v>
      </c>
      <c r="G2986" s="13">
        <v>0</v>
      </c>
      <c r="H2986" s="11">
        <v>0</v>
      </c>
      <c r="I2986" s="11">
        <v>0</v>
      </c>
      <c r="J2986" s="11">
        <v>0</v>
      </c>
      <c r="K2986" s="12">
        <v>0</v>
      </c>
      <c r="L2986" s="13">
        <v>0</v>
      </c>
      <c r="M2986" s="11">
        <v>0</v>
      </c>
      <c r="N2986" s="11">
        <v>0</v>
      </c>
      <c r="O2986" s="11">
        <v>0</v>
      </c>
      <c r="P2986" s="12">
        <v>0</v>
      </c>
    </row>
    <row r="2987" spans="1:16" x14ac:dyDescent="0.35">
      <c r="A2987" s="13" t="s">
        <v>516</v>
      </c>
      <c r="B2987" s="11" t="s">
        <v>548</v>
      </c>
      <c r="C2987" s="11" t="s">
        <v>517</v>
      </c>
      <c r="D2987" s="7" t="s">
        <v>95</v>
      </c>
      <c r="E2987" s="13">
        <v>7.8397464752197301</v>
      </c>
      <c r="F2987" s="12">
        <v>2.5</v>
      </c>
      <c r="G2987" s="13">
        <v>0</v>
      </c>
      <c r="H2987" s="11">
        <v>0</v>
      </c>
      <c r="I2987" s="11">
        <v>0</v>
      </c>
      <c r="J2987" s="11">
        <v>0.97996830940246626</v>
      </c>
      <c r="K2987" s="12">
        <v>0.97996830940246626</v>
      </c>
      <c r="L2987" s="13">
        <v>0</v>
      </c>
      <c r="M2987" s="11">
        <v>0</v>
      </c>
      <c r="N2987" s="11">
        <v>0</v>
      </c>
      <c r="O2987" s="11">
        <v>0</v>
      </c>
      <c r="P2987" s="12">
        <v>0</v>
      </c>
    </row>
    <row r="2988" spans="1:16" x14ac:dyDescent="0.35">
      <c r="A2988" s="13" t="s">
        <v>516</v>
      </c>
      <c r="B2988" s="11" t="s">
        <v>548</v>
      </c>
      <c r="C2988" s="11" t="s">
        <v>517</v>
      </c>
      <c r="D2988" s="7" t="s">
        <v>428</v>
      </c>
      <c r="E2988" s="13">
        <v>26.380744338035576</v>
      </c>
      <c r="F2988" s="12">
        <v>0</v>
      </c>
      <c r="G2988" s="13">
        <v>0</v>
      </c>
      <c r="H2988" s="11">
        <v>0</v>
      </c>
      <c r="I2988" s="11">
        <v>0</v>
      </c>
      <c r="J2988" s="11">
        <v>0</v>
      </c>
      <c r="K2988" s="12">
        <v>0</v>
      </c>
      <c r="L2988" s="13">
        <v>0</v>
      </c>
      <c r="M2988" s="11">
        <v>0</v>
      </c>
      <c r="N2988" s="11">
        <v>0</v>
      </c>
      <c r="O2988" s="11">
        <v>0</v>
      </c>
      <c r="P2988" s="12">
        <v>0</v>
      </c>
    </row>
    <row r="2989" spans="1:16" x14ac:dyDescent="0.35">
      <c r="A2989" s="13" t="s">
        <v>516</v>
      </c>
      <c r="B2989" s="11" t="s">
        <v>548</v>
      </c>
      <c r="C2989" s="11" t="s">
        <v>517</v>
      </c>
      <c r="D2989" s="7" t="s">
        <v>145</v>
      </c>
      <c r="E2989" s="13">
        <v>31.74283316731454</v>
      </c>
      <c r="F2989" s="12">
        <v>8.5</v>
      </c>
      <c r="G2989" s="13">
        <v>0</v>
      </c>
      <c r="H2989" s="11">
        <v>0</v>
      </c>
      <c r="I2989" s="11">
        <v>0</v>
      </c>
      <c r="J2989" s="11">
        <v>26.981408192217362</v>
      </c>
      <c r="K2989" s="12">
        <v>26.981408192217362</v>
      </c>
      <c r="L2989" s="13">
        <v>0</v>
      </c>
      <c r="M2989" s="11">
        <v>0</v>
      </c>
      <c r="N2989" s="11">
        <v>0</v>
      </c>
      <c r="O2989" s="11">
        <v>0</v>
      </c>
      <c r="P2989" s="12">
        <v>0</v>
      </c>
    </row>
    <row r="2990" spans="1:16" x14ac:dyDescent="0.35">
      <c r="A2990" s="13" t="s">
        <v>516</v>
      </c>
      <c r="B2990" s="11" t="s">
        <v>548</v>
      </c>
      <c r="C2990" s="11" t="s">
        <v>517</v>
      </c>
      <c r="D2990" s="7" t="s">
        <v>406</v>
      </c>
      <c r="E2990" s="13">
        <v>2.6219906806945801</v>
      </c>
      <c r="F2990" s="12">
        <v>0</v>
      </c>
      <c r="G2990" s="13">
        <v>0</v>
      </c>
      <c r="H2990" s="11">
        <v>0</v>
      </c>
      <c r="I2990" s="11">
        <v>0</v>
      </c>
      <c r="J2990" s="11">
        <v>0</v>
      </c>
      <c r="K2990" s="12">
        <v>0</v>
      </c>
      <c r="L2990" s="13">
        <v>0</v>
      </c>
      <c r="M2990" s="11">
        <v>0</v>
      </c>
      <c r="N2990" s="11">
        <v>0</v>
      </c>
      <c r="O2990" s="11">
        <v>0</v>
      </c>
      <c r="P2990" s="12">
        <v>0</v>
      </c>
    </row>
    <row r="2991" spans="1:16" x14ac:dyDescent="0.35">
      <c r="A2991" s="13" t="s">
        <v>516</v>
      </c>
      <c r="B2991" s="11" t="s">
        <v>548</v>
      </c>
      <c r="C2991" s="11" t="s">
        <v>517</v>
      </c>
      <c r="D2991" s="7" t="s">
        <v>67</v>
      </c>
      <c r="E2991" s="13">
        <v>938.1080176830294</v>
      </c>
      <c r="F2991" s="12">
        <v>5</v>
      </c>
      <c r="G2991" s="13">
        <v>150.09728282928469</v>
      </c>
      <c r="H2991" s="11">
        <v>225.14592424392706</v>
      </c>
      <c r="I2991" s="11">
        <v>0</v>
      </c>
      <c r="J2991" s="11">
        <v>0</v>
      </c>
      <c r="K2991" s="12">
        <v>375.24320707321175</v>
      </c>
      <c r="L2991" s="13">
        <v>0</v>
      </c>
      <c r="M2991" s="11">
        <v>0</v>
      </c>
      <c r="N2991" s="11">
        <v>0</v>
      </c>
      <c r="O2991" s="11">
        <v>0</v>
      </c>
      <c r="P2991" s="12">
        <v>0</v>
      </c>
    </row>
    <row r="2992" spans="1:16" x14ac:dyDescent="0.35">
      <c r="A2992" s="13" t="s">
        <v>516</v>
      </c>
      <c r="B2992" s="11" t="s">
        <v>548</v>
      </c>
      <c r="C2992" s="11" t="s">
        <v>517</v>
      </c>
      <c r="D2992" s="7" t="s">
        <v>120</v>
      </c>
      <c r="E2992" s="13">
        <v>583.07190132141079</v>
      </c>
      <c r="F2992" s="12">
        <v>5</v>
      </c>
      <c r="G2992" s="13">
        <v>93.291504211425732</v>
      </c>
      <c r="H2992" s="11">
        <v>139.93725631713858</v>
      </c>
      <c r="I2992" s="11">
        <v>0</v>
      </c>
      <c r="J2992" s="11">
        <v>0</v>
      </c>
      <c r="K2992" s="12">
        <v>233.22876052856429</v>
      </c>
      <c r="L2992" s="13">
        <v>0</v>
      </c>
      <c r="M2992" s="11">
        <v>0</v>
      </c>
      <c r="N2992" s="11">
        <v>0</v>
      </c>
      <c r="O2992" s="11">
        <v>0</v>
      </c>
      <c r="P2992" s="12">
        <v>0</v>
      </c>
    </row>
    <row r="2993" spans="1:16" x14ac:dyDescent="0.35">
      <c r="A2993" s="13" t="s">
        <v>516</v>
      </c>
      <c r="B2993" s="11" t="s">
        <v>548</v>
      </c>
      <c r="C2993" s="11" t="s">
        <v>517</v>
      </c>
      <c r="D2993" s="7" t="s">
        <v>210</v>
      </c>
      <c r="E2993" s="13">
        <v>274.72940754890431</v>
      </c>
      <c r="F2993" s="12">
        <v>0</v>
      </c>
      <c r="G2993" s="13">
        <v>0</v>
      </c>
      <c r="H2993" s="11">
        <v>0</v>
      </c>
      <c r="I2993" s="11">
        <v>0</v>
      </c>
      <c r="J2993" s="11">
        <v>0</v>
      </c>
      <c r="K2993" s="12">
        <v>0</v>
      </c>
      <c r="L2993" s="13">
        <v>0</v>
      </c>
      <c r="M2993" s="11">
        <v>0</v>
      </c>
      <c r="N2993" s="11">
        <v>0</v>
      </c>
      <c r="O2993" s="11">
        <v>0</v>
      </c>
      <c r="P2993" s="12">
        <v>0</v>
      </c>
    </row>
    <row r="2994" spans="1:16" x14ac:dyDescent="0.35">
      <c r="A2994" s="13" t="s">
        <v>516</v>
      </c>
      <c r="B2994" s="11" t="s">
        <v>548</v>
      </c>
      <c r="C2994" s="11" t="s">
        <v>517</v>
      </c>
      <c r="D2994" s="7" t="s">
        <v>341</v>
      </c>
      <c r="E2994" s="13">
        <v>339.26539611816401</v>
      </c>
      <c r="F2994" s="12">
        <v>0</v>
      </c>
      <c r="G2994" s="13">
        <v>0</v>
      </c>
      <c r="H2994" s="11">
        <v>0</v>
      </c>
      <c r="I2994" s="11">
        <v>0</v>
      </c>
      <c r="J2994" s="11">
        <v>0</v>
      </c>
      <c r="K2994" s="12">
        <v>0</v>
      </c>
      <c r="L2994" s="13">
        <v>0</v>
      </c>
      <c r="M2994" s="11">
        <v>0</v>
      </c>
      <c r="N2994" s="11">
        <v>0</v>
      </c>
      <c r="O2994" s="11">
        <v>0</v>
      </c>
      <c r="P2994" s="12">
        <v>0</v>
      </c>
    </row>
    <row r="2995" spans="1:16" x14ac:dyDescent="0.35">
      <c r="A2995" s="13" t="s">
        <v>516</v>
      </c>
      <c r="B2995" s="11" t="s">
        <v>548</v>
      </c>
      <c r="C2995" s="11" t="s">
        <v>517</v>
      </c>
      <c r="D2995" s="7" t="s">
        <v>545</v>
      </c>
      <c r="E2995" s="13">
        <v>223.30678737163538</v>
      </c>
      <c r="F2995" s="12">
        <v>0</v>
      </c>
      <c r="G2995" s="13">
        <v>0</v>
      </c>
      <c r="H2995" s="11">
        <v>0</v>
      </c>
      <c r="I2995" s="11">
        <v>0</v>
      </c>
      <c r="J2995" s="11">
        <v>0</v>
      </c>
      <c r="K2995" s="12">
        <v>0</v>
      </c>
      <c r="L2995" s="13">
        <v>0</v>
      </c>
      <c r="M2995" s="11">
        <v>0</v>
      </c>
      <c r="N2995" s="11">
        <v>0</v>
      </c>
      <c r="O2995" s="11">
        <v>0</v>
      </c>
      <c r="P2995" s="12">
        <v>0</v>
      </c>
    </row>
    <row r="2996" spans="1:16" x14ac:dyDescent="0.35">
      <c r="A2996" s="13" t="s">
        <v>516</v>
      </c>
      <c r="B2996" s="11" t="s">
        <v>548</v>
      </c>
      <c r="C2996" s="11" t="s">
        <v>517</v>
      </c>
      <c r="D2996" s="7" t="s">
        <v>407</v>
      </c>
      <c r="E2996" s="13">
        <v>483.73774540424364</v>
      </c>
      <c r="F2996" s="12">
        <v>0</v>
      </c>
      <c r="G2996" s="13">
        <v>0</v>
      </c>
      <c r="H2996" s="11">
        <v>0</v>
      </c>
      <c r="I2996" s="11">
        <v>0</v>
      </c>
      <c r="J2996" s="11">
        <v>0</v>
      </c>
      <c r="K2996" s="12">
        <v>0</v>
      </c>
      <c r="L2996" s="13">
        <v>0</v>
      </c>
      <c r="M2996" s="11">
        <v>0</v>
      </c>
      <c r="N2996" s="11">
        <v>0</v>
      </c>
      <c r="O2996" s="11">
        <v>0</v>
      </c>
      <c r="P2996" s="12">
        <v>0</v>
      </c>
    </row>
    <row r="2997" spans="1:16" x14ac:dyDescent="0.35">
      <c r="A2997" s="13" t="s">
        <v>516</v>
      </c>
      <c r="B2997" s="11" t="s">
        <v>548</v>
      </c>
      <c r="C2997" s="11" t="s">
        <v>517</v>
      </c>
      <c r="D2997" s="7" t="s">
        <v>254</v>
      </c>
      <c r="E2997" s="13">
        <v>51.303263664245605</v>
      </c>
      <c r="F2997" s="12">
        <v>0</v>
      </c>
      <c r="G2997" s="13">
        <v>0</v>
      </c>
      <c r="H2997" s="11">
        <v>0</v>
      </c>
      <c r="I2997" s="11">
        <v>0</v>
      </c>
      <c r="J2997" s="11">
        <v>0</v>
      </c>
      <c r="K2997" s="12">
        <v>0</v>
      </c>
      <c r="L2997" s="13">
        <v>0</v>
      </c>
      <c r="M2997" s="11">
        <v>0</v>
      </c>
      <c r="N2997" s="11">
        <v>0</v>
      </c>
      <c r="O2997" s="11">
        <v>0</v>
      </c>
      <c r="P2997" s="12">
        <v>0</v>
      </c>
    </row>
    <row r="2998" spans="1:16" x14ac:dyDescent="0.35">
      <c r="A2998" s="13" t="s">
        <v>516</v>
      </c>
      <c r="B2998" s="11" t="s">
        <v>548</v>
      </c>
      <c r="C2998" s="11" t="s">
        <v>517</v>
      </c>
      <c r="D2998" s="7" t="s">
        <v>97</v>
      </c>
      <c r="E2998" s="13">
        <v>68.479488015174894</v>
      </c>
      <c r="F2998" s="12">
        <v>3</v>
      </c>
      <c r="G2998" s="13">
        <v>0</v>
      </c>
      <c r="H2998" s="11">
        <v>0</v>
      </c>
      <c r="I2998" s="11">
        <v>0</v>
      </c>
      <c r="J2998" s="11">
        <v>20.543846404552472</v>
      </c>
      <c r="K2998" s="12">
        <v>20.543846404552472</v>
      </c>
      <c r="L2998" s="13">
        <v>0</v>
      </c>
      <c r="M2998" s="11">
        <v>0</v>
      </c>
      <c r="N2998" s="11">
        <v>0</v>
      </c>
      <c r="O2998" s="11">
        <v>0</v>
      </c>
      <c r="P2998" s="12">
        <v>0</v>
      </c>
    </row>
    <row r="2999" spans="1:16" x14ac:dyDescent="0.35">
      <c r="A2999" s="13" t="s">
        <v>516</v>
      </c>
      <c r="B2999" s="11" t="s">
        <v>548</v>
      </c>
      <c r="C2999" s="11" t="s">
        <v>517</v>
      </c>
      <c r="D2999" s="7" t="s">
        <v>170</v>
      </c>
      <c r="E2999" s="13">
        <v>1059.1018755435946</v>
      </c>
      <c r="F2999" s="12">
        <v>8</v>
      </c>
      <c r="G2999" s="13">
        <v>211.82037510871893</v>
      </c>
      <c r="H2999" s="11">
        <v>211.82037510871893</v>
      </c>
      <c r="I2999" s="11">
        <v>211.82037510871893</v>
      </c>
      <c r="J2999" s="11">
        <v>211.82037510871893</v>
      </c>
      <c r="K2999" s="12">
        <v>847.28150043487574</v>
      </c>
      <c r="L2999" s="13">
        <v>0</v>
      </c>
      <c r="M2999" s="11">
        <v>0</v>
      </c>
      <c r="N2999" s="11">
        <v>0</v>
      </c>
      <c r="O2999" s="11">
        <v>0</v>
      </c>
      <c r="P2999" s="12">
        <v>0</v>
      </c>
    </row>
    <row r="3000" spans="1:16" x14ac:dyDescent="0.35">
      <c r="A3000" s="13" t="s">
        <v>516</v>
      </c>
      <c r="B3000" s="11" t="s">
        <v>548</v>
      </c>
      <c r="C3000" s="11" t="s">
        <v>517</v>
      </c>
      <c r="D3000" s="7" t="s">
        <v>318</v>
      </c>
      <c r="E3000" s="13">
        <v>50.440028667449944</v>
      </c>
      <c r="F3000" s="12">
        <v>0</v>
      </c>
      <c r="G3000" s="13">
        <v>0</v>
      </c>
      <c r="H3000" s="11">
        <v>0</v>
      </c>
      <c r="I3000" s="11">
        <v>0</v>
      </c>
      <c r="J3000" s="11">
        <v>0</v>
      </c>
      <c r="K3000" s="12">
        <v>0</v>
      </c>
      <c r="L3000" s="13">
        <v>0</v>
      </c>
      <c r="M3000" s="11">
        <v>0</v>
      </c>
      <c r="N3000" s="11">
        <v>0</v>
      </c>
      <c r="O3000" s="11">
        <v>0</v>
      </c>
      <c r="P3000" s="12">
        <v>0</v>
      </c>
    </row>
    <row r="3001" spans="1:16" x14ac:dyDescent="0.35">
      <c r="A3001" s="13" t="s">
        <v>516</v>
      </c>
      <c r="B3001" s="11" t="s">
        <v>548</v>
      </c>
      <c r="C3001" s="11" t="s">
        <v>517</v>
      </c>
      <c r="D3001" s="7" t="s">
        <v>532</v>
      </c>
      <c r="E3001" s="13">
        <v>42.7196335792542</v>
      </c>
      <c r="F3001" s="12">
        <v>0</v>
      </c>
      <c r="G3001" s="13">
        <v>0</v>
      </c>
      <c r="H3001" s="11">
        <v>0</v>
      </c>
      <c r="I3001" s="11">
        <v>0</v>
      </c>
      <c r="J3001" s="11">
        <v>0</v>
      </c>
      <c r="K3001" s="12">
        <v>0</v>
      </c>
      <c r="L3001" s="13">
        <v>0</v>
      </c>
      <c r="M3001" s="11">
        <v>0</v>
      </c>
      <c r="N3001" s="11">
        <v>0</v>
      </c>
      <c r="O3001" s="11">
        <v>0</v>
      </c>
      <c r="P3001" s="12">
        <v>0</v>
      </c>
    </row>
    <row r="3002" spans="1:16" x14ac:dyDescent="0.35">
      <c r="A3002" s="13" t="s">
        <v>516</v>
      </c>
      <c r="B3002" s="11" t="s">
        <v>548</v>
      </c>
      <c r="C3002" s="11" t="s">
        <v>517</v>
      </c>
      <c r="D3002" s="7" t="s">
        <v>408</v>
      </c>
      <c r="E3002" s="13">
        <v>269.84518432617199</v>
      </c>
      <c r="F3002" s="12">
        <v>0</v>
      </c>
      <c r="G3002" s="13">
        <v>0</v>
      </c>
      <c r="H3002" s="11">
        <v>0</v>
      </c>
      <c r="I3002" s="11">
        <v>0</v>
      </c>
      <c r="J3002" s="11">
        <v>0</v>
      </c>
      <c r="K3002" s="12">
        <v>0</v>
      </c>
      <c r="L3002" s="13">
        <v>0</v>
      </c>
      <c r="M3002" s="11">
        <v>0</v>
      </c>
      <c r="N3002" s="11">
        <v>0</v>
      </c>
      <c r="O3002" s="11">
        <v>0</v>
      </c>
      <c r="P3002" s="12">
        <v>0</v>
      </c>
    </row>
    <row r="3003" spans="1:16" x14ac:dyDescent="0.35">
      <c r="A3003" s="13" t="s">
        <v>516</v>
      </c>
      <c r="B3003" s="11" t="s">
        <v>548</v>
      </c>
      <c r="C3003" s="11" t="s">
        <v>517</v>
      </c>
      <c r="D3003" s="7" t="s">
        <v>218</v>
      </c>
      <c r="E3003" s="13">
        <v>159.5100746154786</v>
      </c>
      <c r="F3003" s="12">
        <v>4</v>
      </c>
      <c r="G3003" s="13">
        <v>0</v>
      </c>
      <c r="H3003" s="11">
        <v>0</v>
      </c>
      <c r="I3003" s="11">
        <v>0</v>
      </c>
      <c r="J3003" s="11">
        <v>63.80402984619144</v>
      </c>
      <c r="K3003" s="12">
        <v>63.80402984619144</v>
      </c>
      <c r="L3003" s="13">
        <v>0</v>
      </c>
      <c r="M3003" s="11">
        <v>0</v>
      </c>
      <c r="N3003" s="11">
        <v>0</v>
      </c>
      <c r="O3003" s="11">
        <v>0</v>
      </c>
      <c r="P3003" s="12">
        <v>0</v>
      </c>
    </row>
    <row r="3004" spans="1:16" x14ac:dyDescent="0.35">
      <c r="A3004" s="13" t="s">
        <v>516</v>
      </c>
      <c r="B3004" s="11" t="s">
        <v>548</v>
      </c>
      <c r="C3004" s="11" t="s">
        <v>517</v>
      </c>
      <c r="D3004" s="7" t="s">
        <v>345</v>
      </c>
      <c r="E3004" s="13">
        <v>12.2970628738403</v>
      </c>
      <c r="F3004" s="12">
        <v>0</v>
      </c>
      <c r="G3004" s="13">
        <v>0</v>
      </c>
      <c r="H3004" s="11">
        <v>0</v>
      </c>
      <c r="I3004" s="11">
        <v>0</v>
      </c>
      <c r="J3004" s="11">
        <v>0</v>
      </c>
      <c r="K3004" s="12">
        <v>0</v>
      </c>
      <c r="L3004" s="13">
        <v>0</v>
      </c>
      <c r="M3004" s="11">
        <v>0</v>
      </c>
      <c r="N3004" s="11">
        <v>0</v>
      </c>
      <c r="O3004" s="11">
        <v>0</v>
      </c>
      <c r="P3004" s="12">
        <v>0</v>
      </c>
    </row>
    <row r="3005" spans="1:16" x14ac:dyDescent="0.35">
      <c r="A3005" s="13" t="s">
        <v>516</v>
      </c>
      <c r="B3005" s="11" t="s">
        <v>548</v>
      </c>
      <c r="C3005" s="11" t="s">
        <v>517</v>
      </c>
      <c r="D3005" s="7" t="s">
        <v>319</v>
      </c>
      <c r="E3005" s="13">
        <v>31.224629402160701</v>
      </c>
      <c r="F3005" s="12">
        <v>0</v>
      </c>
      <c r="G3005" s="13">
        <v>0</v>
      </c>
      <c r="H3005" s="11">
        <v>0</v>
      </c>
      <c r="I3005" s="11">
        <v>0</v>
      </c>
      <c r="J3005" s="11">
        <v>0</v>
      </c>
      <c r="K3005" s="12">
        <v>0</v>
      </c>
      <c r="L3005" s="13">
        <v>0</v>
      </c>
      <c r="M3005" s="11">
        <v>0</v>
      </c>
      <c r="N3005" s="11">
        <v>0</v>
      </c>
      <c r="O3005" s="11">
        <v>0</v>
      </c>
      <c r="P3005" s="12">
        <v>0</v>
      </c>
    </row>
    <row r="3006" spans="1:16" x14ac:dyDescent="0.35">
      <c r="A3006" s="13" t="s">
        <v>516</v>
      </c>
      <c r="B3006" s="11" t="s">
        <v>548</v>
      </c>
      <c r="C3006" s="11" t="s">
        <v>517</v>
      </c>
      <c r="D3006" s="7" t="s">
        <v>320</v>
      </c>
      <c r="E3006" s="13">
        <v>50.461588144302368</v>
      </c>
      <c r="F3006" s="12">
        <v>0</v>
      </c>
      <c r="G3006" s="13">
        <v>0</v>
      </c>
      <c r="H3006" s="11">
        <v>0</v>
      </c>
      <c r="I3006" s="11">
        <v>0</v>
      </c>
      <c r="J3006" s="11">
        <v>0</v>
      </c>
      <c r="K3006" s="12">
        <v>0</v>
      </c>
      <c r="L3006" s="13">
        <v>0</v>
      </c>
      <c r="M3006" s="11">
        <v>0</v>
      </c>
      <c r="N3006" s="11">
        <v>0</v>
      </c>
      <c r="O3006" s="11">
        <v>0</v>
      </c>
      <c r="P3006" s="12">
        <v>0</v>
      </c>
    </row>
    <row r="3007" spans="1:16" x14ac:dyDescent="0.35">
      <c r="A3007" s="13" t="s">
        <v>516</v>
      </c>
      <c r="B3007" s="11" t="s">
        <v>548</v>
      </c>
      <c r="C3007" s="11" t="s">
        <v>517</v>
      </c>
      <c r="D3007" s="7" t="s">
        <v>256</v>
      </c>
      <c r="E3007" s="13">
        <v>190.58087444305437</v>
      </c>
      <c r="F3007" s="12">
        <v>0</v>
      </c>
      <c r="G3007" s="13">
        <v>0</v>
      </c>
      <c r="H3007" s="11">
        <v>0</v>
      </c>
      <c r="I3007" s="11">
        <v>0</v>
      </c>
      <c r="J3007" s="11">
        <v>0</v>
      </c>
      <c r="K3007" s="12">
        <v>0</v>
      </c>
      <c r="L3007" s="13">
        <v>0</v>
      </c>
      <c r="M3007" s="11">
        <v>0</v>
      </c>
      <c r="N3007" s="11">
        <v>0</v>
      </c>
      <c r="O3007" s="11">
        <v>0</v>
      </c>
      <c r="P3007" s="12">
        <v>0</v>
      </c>
    </row>
    <row r="3008" spans="1:16" x14ac:dyDescent="0.35">
      <c r="A3008" s="13" t="s">
        <v>516</v>
      </c>
      <c r="B3008" s="11" t="s">
        <v>548</v>
      </c>
      <c r="C3008" s="11" t="s">
        <v>517</v>
      </c>
      <c r="D3008" s="7" t="s">
        <v>533</v>
      </c>
      <c r="E3008" s="13">
        <v>94.433275699615351</v>
      </c>
      <c r="F3008" s="12">
        <v>0</v>
      </c>
      <c r="G3008" s="13">
        <v>0</v>
      </c>
      <c r="H3008" s="11">
        <v>0</v>
      </c>
      <c r="I3008" s="11">
        <v>0</v>
      </c>
      <c r="J3008" s="11">
        <v>0</v>
      </c>
      <c r="K3008" s="12">
        <v>0</v>
      </c>
      <c r="L3008" s="13">
        <v>0</v>
      </c>
      <c r="M3008" s="11">
        <v>0</v>
      </c>
      <c r="N3008" s="11">
        <v>0</v>
      </c>
      <c r="O3008" s="11">
        <v>0</v>
      </c>
      <c r="P3008" s="12">
        <v>0</v>
      </c>
    </row>
    <row r="3009" spans="1:16" x14ac:dyDescent="0.35">
      <c r="A3009" s="13" t="s">
        <v>516</v>
      </c>
      <c r="B3009" s="11" t="s">
        <v>548</v>
      </c>
      <c r="C3009" s="11" t="s">
        <v>517</v>
      </c>
      <c r="D3009" s="7" t="s">
        <v>559</v>
      </c>
      <c r="E3009" s="13">
        <v>61.003063201904304</v>
      </c>
      <c r="F3009" s="12">
        <v>0</v>
      </c>
      <c r="G3009" s="13">
        <v>0</v>
      </c>
      <c r="H3009" s="11">
        <v>0</v>
      </c>
      <c r="I3009" s="11">
        <v>0</v>
      </c>
      <c r="J3009" s="11">
        <v>0</v>
      </c>
      <c r="K3009" s="12">
        <v>0</v>
      </c>
      <c r="L3009" s="13">
        <v>0</v>
      </c>
      <c r="M3009" s="11">
        <v>0</v>
      </c>
      <c r="N3009" s="11">
        <v>0</v>
      </c>
      <c r="O3009" s="11">
        <v>0</v>
      </c>
      <c r="P3009" s="12">
        <v>0</v>
      </c>
    </row>
    <row r="3010" spans="1:16" x14ac:dyDescent="0.35">
      <c r="A3010" s="13" t="s">
        <v>516</v>
      </c>
      <c r="B3010" s="11" t="s">
        <v>548</v>
      </c>
      <c r="C3010" s="11" t="s">
        <v>517</v>
      </c>
      <c r="D3010" s="7" t="s">
        <v>146</v>
      </c>
      <c r="E3010" s="13">
        <v>808.49500012397766</v>
      </c>
      <c r="F3010" s="12">
        <v>2</v>
      </c>
      <c r="G3010" s="13">
        <v>161.69900002479554</v>
      </c>
      <c r="H3010" s="11">
        <v>0</v>
      </c>
      <c r="I3010" s="11">
        <v>0</v>
      </c>
      <c r="J3010" s="11">
        <v>0</v>
      </c>
      <c r="K3010" s="12">
        <v>161.69900002479554</v>
      </c>
      <c r="L3010" s="13">
        <v>0</v>
      </c>
      <c r="M3010" s="11">
        <v>0</v>
      </c>
      <c r="N3010" s="11">
        <v>0</v>
      </c>
      <c r="O3010" s="11">
        <v>0</v>
      </c>
      <c r="P3010" s="12">
        <v>0</v>
      </c>
    </row>
    <row r="3011" spans="1:16" x14ac:dyDescent="0.35">
      <c r="A3011" s="13" t="s">
        <v>516</v>
      </c>
      <c r="B3011" s="11" t="s">
        <v>548</v>
      </c>
      <c r="C3011" s="11" t="s">
        <v>517</v>
      </c>
      <c r="D3011" s="7" t="s">
        <v>113</v>
      </c>
      <c r="E3011" s="13">
        <v>11.82006740570068</v>
      </c>
      <c r="F3011" s="12">
        <v>0.35</v>
      </c>
      <c r="G3011" s="13">
        <v>0.20685117959976188</v>
      </c>
      <c r="H3011" s="11">
        <v>0</v>
      </c>
      <c r="I3011" s="11">
        <v>0</v>
      </c>
      <c r="J3011" s="11">
        <v>0</v>
      </c>
      <c r="K3011" s="12">
        <v>0.20685117959976188</v>
      </c>
      <c r="L3011" s="13">
        <v>0</v>
      </c>
      <c r="M3011" s="11">
        <v>0</v>
      </c>
      <c r="N3011" s="11">
        <v>0</v>
      </c>
      <c r="O3011" s="11">
        <v>0</v>
      </c>
      <c r="P3011" s="12">
        <v>0</v>
      </c>
    </row>
    <row r="3012" spans="1:16" x14ac:dyDescent="0.35">
      <c r="A3012" s="13" t="s">
        <v>516</v>
      </c>
      <c r="B3012" s="11" t="s">
        <v>548</v>
      </c>
      <c r="C3012" s="11" t="s">
        <v>517</v>
      </c>
      <c r="D3012" s="7" t="s">
        <v>147</v>
      </c>
      <c r="E3012" s="13">
        <v>162.871940612793</v>
      </c>
      <c r="F3012" s="12">
        <v>0</v>
      </c>
      <c r="G3012" s="13">
        <v>0</v>
      </c>
      <c r="H3012" s="11">
        <v>0</v>
      </c>
      <c r="I3012" s="11">
        <v>0</v>
      </c>
      <c r="J3012" s="11">
        <v>0</v>
      </c>
      <c r="K3012" s="12">
        <v>0</v>
      </c>
      <c r="L3012" s="13">
        <v>0</v>
      </c>
      <c r="M3012" s="11">
        <v>0</v>
      </c>
      <c r="N3012" s="11">
        <v>0</v>
      </c>
      <c r="O3012" s="11">
        <v>0</v>
      </c>
      <c r="P3012" s="12">
        <v>0</v>
      </c>
    </row>
    <row r="3013" spans="1:16" x14ac:dyDescent="0.35">
      <c r="A3013" s="13" t="s">
        <v>516</v>
      </c>
      <c r="B3013" s="11" t="s">
        <v>548</v>
      </c>
      <c r="C3013" s="11" t="s">
        <v>517</v>
      </c>
      <c r="D3013" s="7" t="s">
        <v>211</v>
      </c>
      <c r="E3013" s="13">
        <v>456.17483663558954</v>
      </c>
      <c r="F3013" s="12">
        <v>0</v>
      </c>
      <c r="G3013" s="13">
        <v>0</v>
      </c>
      <c r="H3013" s="11">
        <v>0</v>
      </c>
      <c r="I3013" s="11">
        <v>0</v>
      </c>
      <c r="J3013" s="11">
        <v>0</v>
      </c>
      <c r="K3013" s="12">
        <v>0</v>
      </c>
      <c r="L3013" s="13">
        <v>0</v>
      </c>
      <c r="M3013" s="11">
        <v>0</v>
      </c>
      <c r="N3013" s="11">
        <v>0</v>
      </c>
      <c r="O3013" s="11">
        <v>0</v>
      </c>
      <c r="P3013" s="12">
        <v>0</v>
      </c>
    </row>
    <row r="3014" spans="1:16" x14ac:dyDescent="0.35">
      <c r="A3014" s="13" t="s">
        <v>516</v>
      </c>
      <c r="B3014" s="11" t="s">
        <v>548</v>
      </c>
      <c r="C3014" s="11" t="s">
        <v>517</v>
      </c>
      <c r="D3014" s="7" t="s">
        <v>98</v>
      </c>
      <c r="E3014" s="13">
        <v>250.26120045781133</v>
      </c>
      <c r="F3014" s="12">
        <v>0</v>
      </c>
      <c r="G3014" s="13">
        <v>0</v>
      </c>
      <c r="H3014" s="11">
        <v>0</v>
      </c>
      <c r="I3014" s="11">
        <v>0</v>
      </c>
      <c r="J3014" s="11">
        <v>0</v>
      </c>
      <c r="K3014" s="12">
        <v>0</v>
      </c>
      <c r="L3014" s="13">
        <v>0</v>
      </c>
      <c r="M3014" s="11">
        <v>0</v>
      </c>
      <c r="N3014" s="11">
        <v>0</v>
      </c>
      <c r="O3014" s="11">
        <v>0</v>
      </c>
      <c r="P3014" s="12">
        <v>0</v>
      </c>
    </row>
    <row r="3015" spans="1:16" x14ac:dyDescent="0.35">
      <c r="A3015" s="13" t="s">
        <v>516</v>
      </c>
      <c r="B3015" s="11" t="s">
        <v>548</v>
      </c>
      <c r="C3015" s="11" t="s">
        <v>517</v>
      </c>
      <c r="D3015" s="7" t="s">
        <v>99</v>
      </c>
      <c r="E3015" s="13">
        <v>290.95548295974743</v>
      </c>
      <c r="F3015" s="12">
        <v>0</v>
      </c>
      <c r="G3015" s="13">
        <v>0</v>
      </c>
      <c r="H3015" s="11">
        <v>0</v>
      </c>
      <c r="I3015" s="11">
        <v>0</v>
      </c>
      <c r="J3015" s="11">
        <v>0</v>
      </c>
      <c r="K3015" s="12">
        <v>0</v>
      </c>
      <c r="L3015" s="13">
        <v>0</v>
      </c>
      <c r="M3015" s="11">
        <v>0</v>
      </c>
      <c r="N3015" s="11">
        <v>0</v>
      </c>
      <c r="O3015" s="11">
        <v>0</v>
      </c>
      <c r="P3015" s="12">
        <v>0</v>
      </c>
    </row>
    <row r="3016" spans="1:16" x14ac:dyDescent="0.35">
      <c r="A3016" s="13" t="s">
        <v>516</v>
      </c>
      <c r="B3016" s="11" t="s">
        <v>548</v>
      </c>
      <c r="C3016" s="11" t="s">
        <v>517</v>
      </c>
      <c r="D3016" s="7" t="s">
        <v>100</v>
      </c>
      <c r="E3016" s="13">
        <v>316.43770039081573</v>
      </c>
      <c r="F3016" s="12">
        <v>0</v>
      </c>
      <c r="G3016" s="13">
        <v>0</v>
      </c>
      <c r="H3016" s="11">
        <v>0</v>
      </c>
      <c r="I3016" s="11">
        <v>0</v>
      </c>
      <c r="J3016" s="11">
        <v>0</v>
      </c>
      <c r="K3016" s="12">
        <v>0</v>
      </c>
      <c r="L3016" s="13">
        <v>0</v>
      </c>
      <c r="M3016" s="11">
        <v>0</v>
      </c>
      <c r="N3016" s="11">
        <v>0</v>
      </c>
      <c r="O3016" s="11">
        <v>0</v>
      </c>
      <c r="P3016" s="12">
        <v>0</v>
      </c>
    </row>
    <row r="3017" spans="1:16" x14ac:dyDescent="0.35">
      <c r="A3017" s="13" t="s">
        <v>516</v>
      </c>
      <c r="B3017" s="11" t="s">
        <v>548</v>
      </c>
      <c r="C3017" s="11" t="s">
        <v>517</v>
      </c>
      <c r="D3017" s="7" t="s">
        <v>148</v>
      </c>
      <c r="E3017" s="13">
        <v>792.98914778232518</v>
      </c>
      <c r="F3017" s="12">
        <v>2</v>
      </c>
      <c r="G3017" s="13">
        <v>0</v>
      </c>
      <c r="H3017" s="11">
        <v>0</v>
      </c>
      <c r="I3017" s="11">
        <v>0</v>
      </c>
      <c r="J3017" s="11">
        <v>158.59782955646506</v>
      </c>
      <c r="K3017" s="12">
        <v>158.59782955646506</v>
      </c>
      <c r="L3017" s="13">
        <v>0</v>
      </c>
      <c r="M3017" s="11">
        <v>0</v>
      </c>
      <c r="N3017" s="11">
        <v>0</v>
      </c>
      <c r="O3017" s="11">
        <v>0</v>
      </c>
      <c r="P3017" s="12">
        <v>0</v>
      </c>
    </row>
    <row r="3018" spans="1:16" x14ac:dyDescent="0.35">
      <c r="A3018" s="13" t="s">
        <v>516</v>
      </c>
      <c r="B3018" s="11" t="s">
        <v>548</v>
      </c>
      <c r="C3018" s="11" t="s">
        <v>517</v>
      </c>
      <c r="D3018" s="7" t="s">
        <v>149</v>
      </c>
      <c r="E3018" s="13">
        <v>5.2946395874023402</v>
      </c>
      <c r="F3018" s="12">
        <v>0</v>
      </c>
      <c r="G3018" s="13">
        <v>0</v>
      </c>
      <c r="H3018" s="11">
        <v>0</v>
      </c>
      <c r="I3018" s="11">
        <v>0</v>
      </c>
      <c r="J3018" s="11">
        <v>0</v>
      </c>
      <c r="K3018" s="12">
        <v>0</v>
      </c>
      <c r="L3018" s="13">
        <v>0</v>
      </c>
      <c r="M3018" s="11">
        <v>0</v>
      </c>
      <c r="N3018" s="11">
        <v>0</v>
      </c>
      <c r="O3018" s="11">
        <v>0</v>
      </c>
      <c r="P3018" s="12">
        <v>0</v>
      </c>
    </row>
    <row r="3019" spans="1:16" x14ac:dyDescent="0.35">
      <c r="A3019" s="13" t="s">
        <v>516</v>
      </c>
      <c r="B3019" s="11" t="s">
        <v>548</v>
      </c>
      <c r="C3019" s="11" t="s">
        <v>517</v>
      </c>
      <c r="D3019" s="7" t="s">
        <v>275</v>
      </c>
      <c r="E3019" s="13">
        <v>34.370198011398287</v>
      </c>
      <c r="F3019" s="12">
        <v>0</v>
      </c>
      <c r="G3019" s="13">
        <v>0</v>
      </c>
      <c r="H3019" s="11">
        <v>0</v>
      </c>
      <c r="I3019" s="11">
        <v>0</v>
      </c>
      <c r="J3019" s="11">
        <v>0</v>
      </c>
      <c r="K3019" s="12">
        <v>0</v>
      </c>
      <c r="L3019" s="13">
        <v>0</v>
      </c>
      <c r="M3019" s="11">
        <v>0</v>
      </c>
      <c r="N3019" s="11">
        <v>0</v>
      </c>
      <c r="O3019" s="11">
        <v>0</v>
      </c>
      <c r="P3019" s="12">
        <v>0</v>
      </c>
    </row>
    <row r="3020" spans="1:16" x14ac:dyDescent="0.35">
      <c r="A3020" s="13" t="s">
        <v>516</v>
      </c>
      <c r="B3020" s="11" t="s">
        <v>548</v>
      </c>
      <c r="C3020" s="11" t="s">
        <v>517</v>
      </c>
      <c r="D3020" s="7" t="s">
        <v>535</v>
      </c>
      <c r="E3020" s="13">
        <v>4065.4678235054016</v>
      </c>
      <c r="F3020" s="12">
        <v>0</v>
      </c>
      <c r="G3020" s="13">
        <v>0</v>
      </c>
      <c r="H3020" s="11">
        <v>0</v>
      </c>
      <c r="I3020" s="11">
        <v>0</v>
      </c>
      <c r="J3020" s="11">
        <v>0</v>
      </c>
      <c r="K3020" s="12">
        <v>0</v>
      </c>
      <c r="L3020" s="13">
        <v>0</v>
      </c>
      <c r="M3020" s="11">
        <v>0</v>
      </c>
      <c r="N3020" s="11">
        <v>0</v>
      </c>
      <c r="O3020" s="11">
        <v>0</v>
      </c>
      <c r="P3020" s="12">
        <v>0</v>
      </c>
    </row>
    <row r="3021" spans="1:16" x14ac:dyDescent="0.35">
      <c r="A3021" s="13" t="s">
        <v>516</v>
      </c>
      <c r="B3021" s="11" t="s">
        <v>548</v>
      </c>
      <c r="C3021" s="11" t="s">
        <v>517</v>
      </c>
      <c r="D3021" s="7" t="s">
        <v>327</v>
      </c>
      <c r="E3021" s="13">
        <v>258.97191810607933</v>
      </c>
      <c r="F3021" s="12">
        <v>0</v>
      </c>
      <c r="G3021" s="13">
        <v>0</v>
      </c>
      <c r="H3021" s="11">
        <v>0</v>
      </c>
      <c r="I3021" s="11">
        <v>0</v>
      </c>
      <c r="J3021" s="11">
        <v>0</v>
      </c>
      <c r="K3021" s="12">
        <v>0</v>
      </c>
      <c r="L3021" s="13">
        <v>0</v>
      </c>
      <c r="M3021" s="11">
        <v>0</v>
      </c>
      <c r="N3021" s="11">
        <v>0</v>
      </c>
      <c r="O3021" s="11">
        <v>0</v>
      </c>
      <c r="P3021" s="12">
        <v>0</v>
      </c>
    </row>
    <row r="3022" spans="1:16" x14ac:dyDescent="0.35">
      <c r="A3022" s="13" t="s">
        <v>516</v>
      </c>
      <c r="B3022" s="11" t="s">
        <v>548</v>
      </c>
      <c r="C3022" s="11" t="s">
        <v>517</v>
      </c>
      <c r="D3022" s="7" t="s">
        <v>500</v>
      </c>
      <c r="E3022" s="13">
        <v>1.5070817470550499</v>
      </c>
      <c r="F3022" s="12">
        <v>0</v>
      </c>
      <c r="G3022" s="13">
        <v>0</v>
      </c>
      <c r="H3022" s="11">
        <v>0</v>
      </c>
      <c r="I3022" s="11">
        <v>0</v>
      </c>
      <c r="J3022" s="11">
        <v>0</v>
      </c>
      <c r="K3022" s="12">
        <v>0</v>
      </c>
      <c r="L3022" s="13">
        <v>0</v>
      </c>
      <c r="M3022" s="11">
        <v>0</v>
      </c>
      <c r="N3022" s="11">
        <v>0</v>
      </c>
      <c r="O3022" s="11">
        <v>0</v>
      </c>
      <c r="P3022" s="12">
        <v>0</v>
      </c>
    </row>
    <row r="3023" spans="1:16" x14ac:dyDescent="0.35">
      <c r="A3023" s="13" t="s">
        <v>516</v>
      </c>
      <c r="B3023" s="11" t="s">
        <v>548</v>
      </c>
      <c r="C3023" s="11" t="s">
        <v>517</v>
      </c>
      <c r="D3023" s="7" t="s">
        <v>101</v>
      </c>
      <c r="E3023" s="13">
        <v>1336.5409917831421</v>
      </c>
      <c r="F3023" s="12">
        <v>2</v>
      </c>
      <c r="G3023" s="13">
        <v>0</v>
      </c>
      <c r="H3023" s="11">
        <v>0</v>
      </c>
      <c r="I3023" s="11">
        <v>0</v>
      </c>
      <c r="J3023" s="11">
        <v>133.65409917831423</v>
      </c>
      <c r="K3023" s="12">
        <v>133.65409917831423</v>
      </c>
      <c r="L3023" s="13">
        <v>0</v>
      </c>
      <c r="M3023" s="11">
        <v>0</v>
      </c>
      <c r="N3023" s="11">
        <v>0</v>
      </c>
      <c r="O3023" s="11">
        <v>0</v>
      </c>
      <c r="P3023" s="12">
        <v>0</v>
      </c>
    </row>
    <row r="3024" spans="1:16" x14ac:dyDescent="0.35">
      <c r="A3024" s="13" t="s">
        <v>516</v>
      </c>
      <c r="B3024" s="11" t="s">
        <v>548</v>
      </c>
      <c r="C3024" s="11" t="s">
        <v>517</v>
      </c>
      <c r="D3024" s="7" t="s">
        <v>70</v>
      </c>
      <c r="E3024" s="13">
        <v>8.8792314529418892</v>
      </c>
      <c r="F3024" s="12">
        <v>4</v>
      </c>
      <c r="G3024" s="13">
        <v>1.1365416259765619</v>
      </c>
      <c r="H3024" s="11">
        <v>1.7048124389648427</v>
      </c>
      <c r="I3024" s="11">
        <v>0</v>
      </c>
      <c r="J3024" s="11">
        <v>0</v>
      </c>
      <c r="K3024" s="12">
        <v>2.8413540649414046</v>
      </c>
      <c r="L3024" s="13">
        <v>0</v>
      </c>
      <c r="M3024" s="11">
        <v>0</v>
      </c>
      <c r="N3024" s="11">
        <v>0</v>
      </c>
      <c r="O3024" s="11">
        <v>0</v>
      </c>
      <c r="P3024" s="12">
        <v>0</v>
      </c>
    </row>
    <row r="3025" spans="1:16" x14ac:dyDescent="0.35">
      <c r="A3025" s="13" t="s">
        <v>516</v>
      </c>
      <c r="B3025" s="11" t="s">
        <v>548</v>
      </c>
      <c r="C3025" s="11" t="s">
        <v>517</v>
      </c>
      <c r="D3025" s="7" t="s">
        <v>331</v>
      </c>
      <c r="E3025" s="13">
        <v>5.5268661975860507</v>
      </c>
      <c r="F3025" s="12">
        <v>0</v>
      </c>
      <c r="G3025" s="13">
        <v>0</v>
      </c>
      <c r="H3025" s="11">
        <v>0</v>
      </c>
      <c r="I3025" s="11">
        <v>0</v>
      </c>
      <c r="J3025" s="11">
        <v>0</v>
      </c>
      <c r="K3025" s="12">
        <v>0</v>
      </c>
      <c r="L3025" s="13">
        <v>0</v>
      </c>
      <c r="M3025" s="11">
        <v>0</v>
      </c>
      <c r="N3025" s="11">
        <v>0</v>
      </c>
      <c r="O3025" s="11">
        <v>0</v>
      </c>
      <c r="P3025" s="12">
        <v>0</v>
      </c>
    </row>
    <row r="3026" spans="1:16" x14ac:dyDescent="0.35">
      <c r="A3026" s="13" t="s">
        <v>516</v>
      </c>
      <c r="B3026" s="11" t="s">
        <v>548</v>
      </c>
      <c r="C3026" s="11" t="s">
        <v>517</v>
      </c>
      <c r="D3026" s="7" t="s">
        <v>150</v>
      </c>
      <c r="E3026" s="13">
        <v>1.10062968730927</v>
      </c>
      <c r="F3026" s="12">
        <v>2</v>
      </c>
      <c r="G3026" s="13">
        <v>0</v>
      </c>
      <c r="H3026" s="11">
        <v>0</v>
      </c>
      <c r="I3026" s="11">
        <v>0</v>
      </c>
      <c r="J3026" s="11">
        <v>0.22012593746185402</v>
      </c>
      <c r="K3026" s="12">
        <v>0.22012593746185402</v>
      </c>
      <c r="L3026" s="13">
        <v>0</v>
      </c>
      <c r="M3026" s="11">
        <v>0</v>
      </c>
      <c r="N3026" s="11">
        <v>0</v>
      </c>
      <c r="O3026" s="11">
        <v>0</v>
      </c>
      <c r="P3026" s="12">
        <v>0</v>
      </c>
    </row>
    <row r="3027" spans="1:16" x14ac:dyDescent="0.35">
      <c r="A3027" s="13" t="s">
        <v>516</v>
      </c>
      <c r="B3027" s="11" t="s">
        <v>548</v>
      </c>
      <c r="C3027" s="11" t="s">
        <v>517</v>
      </c>
      <c r="D3027" s="7" t="s">
        <v>560</v>
      </c>
      <c r="E3027" s="13">
        <v>3.7822287082672101</v>
      </c>
      <c r="F3027" s="12">
        <v>0</v>
      </c>
      <c r="G3027" s="13">
        <v>0</v>
      </c>
      <c r="H3027" s="11">
        <v>0</v>
      </c>
      <c r="I3027" s="11">
        <v>0</v>
      </c>
      <c r="J3027" s="11">
        <v>0</v>
      </c>
      <c r="K3027" s="12">
        <v>0</v>
      </c>
      <c r="L3027" s="13">
        <v>0</v>
      </c>
      <c r="M3027" s="11">
        <v>0</v>
      </c>
      <c r="N3027" s="11">
        <v>0</v>
      </c>
      <c r="O3027" s="11">
        <v>0</v>
      </c>
      <c r="P3027" s="12">
        <v>0</v>
      </c>
    </row>
    <row r="3028" spans="1:16" x14ac:dyDescent="0.35">
      <c r="A3028" s="13" t="s">
        <v>516</v>
      </c>
      <c r="B3028" s="11" t="s">
        <v>548</v>
      </c>
      <c r="C3028" s="11" t="s">
        <v>517</v>
      </c>
      <c r="D3028" s="7" t="s">
        <v>151</v>
      </c>
      <c r="E3028" s="13">
        <v>27.284957885742202</v>
      </c>
      <c r="F3028" s="12">
        <v>0</v>
      </c>
      <c r="G3028" s="13">
        <v>0</v>
      </c>
      <c r="H3028" s="11">
        <v>0</v>
      </c>
      <c r="I3028" s="11">
        <v>0</v>
      </c>
      <c r="J3028" s="11">
        <v>0</v>
      </c>
      <c r="K3028" s="12">
        <v>0</v>
      </c>
      <c r="L3028" s="13">
        <v>0</v>
      </c>
      <c r="M3028" s="11">
        <v>0</v>
      </c>
      <c r="N3028" s="11">
        <v>0</v>
      </c>
      <c r="O3028" s="11">
        <v>0</v>
      </c>
      <c r="P3028" s="12">
        <v>0</v>
      </c>
    </row>
    <row r="3029" spans="1:16" x14ac:dyDescent="0.35">
      <c r="A3029" s="13" t="s">
        <v>516</v>
      </c>
      <c r="B3029" s="11" t="s">
        <v>548</v>
      </c>
      <c r="C3029" s="11" t="s">
        <v>517</v>
      </c>
      <c r="D3029" s="7" t="s">
        <v>393</v>
      </c>
      <c r="E3029" s="13">
        <v>49.250777959823623</v>
      </c>
      <c r="F3029" s="12">
        <v>0</v>
      </c>
      <c r="G3029" s="13">
        <v>0</v>
      </c>
      <c r="H3029" s="11">
        <v>0</v>
      </c>
      <c r="I3029" s="11">
        <v>0</v>
      </c>
      <c r="J3029" s="11">
        <v>0</v>
      </c>
      <c r="K3029" s="12">
        <v>0</v>
      </c>
      <c r="L3029" s="13">
        <v>0</v>
      </c>
      <c r="M3029" s="11">
        <v>0</v>
      </c>
      <c r="N3029" s="11">
        <v>0</v>
      </c>
      <c r="O3029" s="11">
        <v>0</v>
      </c>
      <c r="P3029" s="12">
        <v>0</v>
      </c>
    </row>
    <row r="3030" spans="1:16" x14ac:dyDescent="0.35">
      <c r="A3030" s="13" t="s">
        <v>516</v>
      </c>
      <c r="B3030" s="11" t="s">
        <v>548</v>
      </c>
      <c r="C3030" s="11" t="s">
        <v>517</v>
      </c>
      <c r="D3030" s="7" t="s">
        <v>152</v>
      </c>
      <c r="E3030" s="13">
        <v>127.4087381362915</v>
      </c>
      <c r="F3030" s="12">
        <v>0</v>
      </c>
      <c r="G3030" s="13">
        <v>0</v>
      </c>
      <c r="H3030" s="11">
        <v>0</v>
      </c>
      <c r="I3030" s="11">
        <v>0</v>
      </c>
      <c r="J3030" s="11">
        <v>0</v>
      </c>
      <c r="K3030" s="12">
        <v>0</v>
      </c>
      <c r="L3030" s="13">
        <v>0</v>
      </c>
      <c r="M3030" s="11">
        <v>0</v>
      </c>
      <c r="N3030" s="11">
        <v>0</v>
      </c>
      <c r="O3030" s="11">
        <v>0</v>
      </c>
      <c r="P3030" s="12">
        <v>0</v>
      </c>
    </row>
    <row r="3031" spans="1:16" x14ac:dyDescent="0.35">
      <c r="A3031" s="13" t="s">
        <v>516</v>
      </c>
      <c r="B3031" s="11" t="s">
        <v>548</v>
      </c>
      <c r="C3031" s="11" t="s">
        <v>517</v>
      </c>
      <c r="D3031" s="7" t="s">
        <v>561</v>
      </c>
      <c r="E3031" s="13">
        <v>51.698059797286959</v>
      </c>
      <c r="F3031" s="12">
        <v>0</v>
      </c>
      <c r="G3031" s="13">
        <v>0</v>
      </c>
      <c r="H3031" s="11">
        <v>0</v>
      </c>
      <c r="I3031" s="11">
        <v>0</v>
      </c>
      <c r="J3031" s="11">
        <v>0</v>
      </c>
      <c r="K3031" s="12">
        <v>0</v>
      </c>
      <c r="L3031" s="13">
        <v>0</v>
      </c>
      <c r="M3031" s="11">
        <v>0</v>
      </c>
      <c r="N3031" s="11">
        <v>0</v>
      </c>
      <c r="O3031" s="11">
        <v>0</v>
      </c>
      <c r="P3031" s="12">
        <v>0</v>
      </c>
    </row>
    <row r="3032" spans="1:16" x14ac:dyDescent="0.35">
      <c r="A3032" s="13" t="s">
        <v>516</v>
      </c>
      <c r="B3032" s="11" t="s">
        <v>548</v>
      </c>
      <c r="C3032" s="11" t="s">
        <v>517</v>
      </c>
      <c r="D3032" s="7" t="s">
        <v>562</v>
      </c>
      <c r="E3032" s="13">
        <v>13.095720291137701</v>
      </c>
      <c r="F3032" s="12">
        <v>0</v>
      </c>
      <c r="G3032" s="13">
        <v>0</v>
      </c>
      <c r="H3032" s="11">
        <v>0</v>
      </c>
      <c r="I3032" s="11">
        <v>0</v>
      </c>
      <c r="J3032" s="11">
        <v>0</v>
      </c>
      <c r="K3032" s="12">
        <v>0</v>
      </c>
      <c r="L3032" s="13">
        <v>0</v>
      </c>
      <c r="M3032" s="11">
        <v>0</v>
      </c>
      <c r="N3032" s="11">
        <v>0</v>
      </c>
      <c r="O3032" s="11">
        <v>0</v>
      </c>
      <c r="P3032" s="12">
        <v>0</v>
      </c>
    </row>
    <row r="3033" spans="1:16" x14ac:dyDescent="0.35">
      <c r="A3033" s="13" t="s">
        <v>516</v>
      </c>
      <c r="B3033" s="11" t="s">
        <v>548</v>
      </c>
      <c r="C3033" s="11" t="s">
        <v>517</v>
      </c>
      <c r="D3033" s="7" t="s">
        <v>71</v>
      </c>
      <c r="E3033" s="13">
        <v>545.0640716552731</v>
      </c>
      <c r="F3033" s="12">
        <v>3</v>
      </c>
      <c r="G3033" s="13">
        <v>196.22306579589832</v>
      </c>
      <c r="H3033" s="11">
        <v>0</v>
      </c>
      <c r="I3033" s="11">
        <v>0</v>
      </c>
      <c r="J3033" s="11">
        <v>0</v>
      </c>
      <c r="K3033" s="12">
        <v>196.22306579589832</v>
      </c>
      <c r="L3033" s="13">
        <v>114.46345504760735</v>
      </c>
      <c r="M3033" s="11">
        <v>0</v>
      </c>
      <c r="N3033" s="11">
        <v>0</v>
      </c>
      <c r="O3033" s="11">
        <v>0</v>
      </c>
      <c r="P3033" s="12">
        <v>114.46345504760735</v>
      </c>
    </row>
    <row r="3034" spans="1:16" x14ac:dyDescent="0.35">
      <c r="A3034" s="13" t="s">
        <v>516</v>
      </c>
      <c r="B3034" s="11" t="s">
        <v>548</v>
      </c>
      <c r="C3034" s="11" t="s">
        <v>517</v>
      </c>
      <c r="D3034" s="7" t="s">
        <v>430</v>
      </c>
      <c r="E3034" s="13">
        <v>55.334812164306705</v>
      </c>
      <c r="F3034" s="12">
        <v>0</v>
      </c>
      <c r="G3034" s="13">
        <v>0</v>
      </c>
      <c r="H3034" s="11">
        <v>0</v>
      </c>
      <c r="I3034" s="11">
        <v>0</v>
      </c>
      <c r="J3034" s="11">
        <v>0</v>
      </c>
      <c r="K3034" s="12">
        <v>0</v>
      </c>
      <c r="L3034" s="13">
        <v>0</v>
      </c>
      <c r="M3034" s="11">
        <v>0</v>
      </c>
      <c r="N3034" s="11">
        <v>0</v>
      </c>
      <c r="O3034" s="11">
        <v>0</v>
      </c>
      <c r="P3034" s="12">
        <v>0</v>
      </c>
    </row>
    <row r="3035" spans="1:16" x14ac:dyDescent="0.35">
      <c r="A3035" s="13" t="s">
        <v>516</v>
      </c>
      <c r="B3035" s="11" t="s">
        <v>548</v>
      </c>
      <c r="C3035" s="11" t="s">
        <v>517</v>
      </c>
      <c r="D3035" s="7" t="s">
        <v>563</v>
      </c>
      <c r="E3035" s="13">
        <v>42.551998615264871</v>
      </c>
      <c r="F3035" s="12">
        <v>0</v>
      </c>
      <c r="G3035" s="13">
        <v>0</v>
      </c>
      <c r="H3035" s="11">
        <v>0</v>
      </c>
      <c r="I3035" s="11">
        <v>0</v>
      </c>
      <c r="J3035" s="11">
        <v>0</v>
      </c>
      <c r="K3035" s="12">
        <v>0</v>
      </c>
      <c r="L3035" s="13">
        <v>0</v>
      </c>
      <c r="M3035" s="11">
        <v>0</v>
      </c>
      <c r="N3035" s="11">
        <v>0</v>
      </c>
      <c r="O3035" s="11">
        <v>0</v>
      </c>
      <c r="P3035" s="12">
        <v>0</v>
      </c>
    </row>
    <row r="3036" spans="1:16" x14ac:dyDescent="0.35">
      <c r="A3036" s="13" t="s">
        <v>516</v>
      </c>
      <c r="B3036" s="11" t="s">
        <v>548</v>
      </c>
      <c r="C3036" s="11" t="s">
        <v>517</v>
      </c>
      <c r="D3036" s="7" t="s">
        <v>564</v>
      </c>
      <c r="E3036" s="13">
        <v>410.14370703697244</v>
      </c>
      <c r="F3036" s="12">
        <v>0</v>
      </c>
      <c r="G3036" s="13">
        <v>0</v>
      </c>
      <c r="H3036" s="11">
        <v>0</v>
      </c>
      <c r="I3036" s="11">
        <v>0</v>
      </c>
      <c r="J3036" s="11">
        <v>0</v>
      </c>
      <c r="K3036" s="12">
        <v>0</v>
      </c>
      <c r="L3036" s="13">
        <v>0</v>
      </c>
      <c r="M3036" s="11">
        <v>0</v>
      </c>
      <c r="N3036" s="11">
        <v>0</v>
      </c>
      <c r="O3036" s="11">
        <v>0</v>
      </c>
      <c r="P3036" s="12">
        <v>0</v>
      </c>
    </row>
    <row r="3037" spans="1:16" x14ac:dyDescent="0.35">
      <c r="A3037" s="13" t="s">
        <v>516</v>
      </c>
      <c r="B3037" s="11" t="s">
        <v>548</v>
      </c>
      <c r="C3037" s="11" t="s">
        <v>517</v>
      </c>
      <c r="D3037" s="7" t="s">
        <v>73</v>
      </c>
      <c r="E3037" s="13">
        <v>167.39312219619754</v>
      </c>
      <c r="F3037" s="12">
        <v>0</v>
      </c>
      <c r="G3037" s="13">
        <v>0</v>
      </c>
      <c r="H3037" s="11">
        <v>0</v>
      </c>
      <c r="I3037" s="11">
        <v>0</v>
      </c>
      <c r="J3037" s="11">
        <v>0</v>
      </c>
      <c r="K3037" s="12">
        <v>0</v>
      </c>
      <c r="L3037" s="13">
        <v>0</v>
      </c>
      <c r="M3037" s="11">
        <v>0</v>
      </c>
      <c r="N3037" s="11">
        <v>0</v>
      </c>
      <c r="O3037" s="11">
        <v>0</v>
      </c>
      <c r="P3037" s="12">
        <v>0</v>
      </c>
    </row>
    <row r="3038" spans="1:16" x14ac:dyDescent="0.35">
      <c r="A3038" s="13" t="s">
        <v>516</v>
      </c>
      <c r="B3038" s="11" t="s">
        <v>548</v>
      </c>
      <c r="C3038" s="11" t="s">
        <v>517</v>
      </c>
      <c r="D3038" s="7" t="s">
        <v>74</v>
      </c>
      <c r="E3038" s="13">
        <v>404.63287353515602</v>
      </c>
      <c r="F3038" s="12">
        <v>0</v>
      </c>
      <c r="G3038" s="13">
        <v>0</v>
      </c>
      <c r="H3038" s="11">
        <v>0</v>
      </c>
      <c r="I3038" s="11">
        <v>0</v>
      </c>
      <c r="J3038" s="11">
        <v>0</v>
      </c>
      <c r="K3038" s="12">
        <v>0</v>
      </c>
      <c r="L3038" s="13">
        <v>0</v>
      </c>
      <c r="M3038" s="11">
        <v>0</v>
      </c>
      <c r="N3038" s="11">
        <v>0</v>
      </c>
      <c r="O3038" s="11">
        <v>0</v>
      </c>
      <c r="P3038" s="12">
        <v>0</v>
      </c>
    </row>
    <row r="3039" spans="1:16" x14ac:dyDescent="0.35">
      <c r="A3039" s="13" t="s">
        <v>516</v>
      </c>
      <c r="B3039" s="11" t="s">
        <v>548</v>
      </c>
      <c r="C3039" s="11" t="s">
        <v>517</v>
      </c>
      <c r="D3039" s="7" t="s">
        <v>154</v>
      </c>
      <c r="E3039" s="13">
        <v>1294.5875408351421</v>
      </c>
      <c r="F3039" s="12">
        <v>5</v>
      </c>
      <c r="G3039" s="13">
        <v>207.13400653362274</v>
      </c>
      <c r="H3039" s="11">
        <v>310.70100980043412</v>
      </c>
      <c r="I3039" s="11">
        <v>0</v>
      </c>
      <c r="J3039" s="11">
        <v>0</v>
      </c>
      <c r="K3039" s="12">
        <v>517.83501633405683</v>
      </c>
      <c r="L3039" s="13">
        <v>0</v>
      </c>
      <c r="M3039" s="11">
        <v>0</v>
      </c>
      <c r="N3039" s="11">
        <v>0</v>
      </c>
      <c r="O3039" s="11">
        <v>0</v>
      </c>
      <c r="P3039" s="12">
        <v>0</v>
      </c>
    </row>
    <row r="3040" spans="1:16" x14ac:dyDescent="0.35">
      <c r="A3040" s="13" t="s">
        <v>516</v>
      </c>
      <c r="B3040" s="11" t="s">
        <v>548</v>
      </c>
      <c r="C3040" s="11" t="s">
        <v>517</v>
      </c>
      <c r="D3040" s="7" t="s">
        <v>512</v>
      </c>
      <c r="E3040" s="13">
        <v>35.461292266845703</v>
      </c>
      <c r="F3040" s="12">
        <v>0</v>
      </c>
      <c r="G3040" s="13">
        <v>0</v>
      </c>
      <c r="H3040" s="11">
        <v>0</v>
      </c>
      <c r="I3040" s="11">
        <v>0</v>
      </c>
      <c r="J3040" s="11">
        <v>0</v>
      </c>
      <c r="K3040" s="12">
        <v>0</v>
      </c>
      <c r="L3040" s="13">
        <v>0</v>
      </c>
      <c r="M3040" s="11">
        <v>0</v>
      </c>
      <c r="N3040" s="11">
        <v>0</v>
      </c>
      <c r="O3040" s="11">
        <v>0</v>
      </c>
      <c r="P3040" s="12">
        <v>0</v>
      </c>
    </row>
    <row r="3041" spans="1:16" x14ac:dyDescent="0.35">
      <c r="A3041" s="13" t="s">
        <v>516</v>
      </c>
      <c r="B3041" s="11" t="s">
        <v>548</v>
      </c>
      <c r="C3041" s="11" t="s">
        <v>517</v>
      </c>
      <c r="D3041" s="7" t="s">
        <v>204</v>
      </c>
      <c r="E3041" s="13">
        <v>886.80089735984814</v>
      </c>
      <c r="F3041" s="12">
        <v>0</v>
      </c>
      <c r="G3041" s="13">
        <v>0</v>
      </c>
      <c r="H3041" s="11">
        <v>0</v>
      </c>
      <c r="I3041" s="11">
        <v>0</v>
      </c>
      <c r="J3041" s="11">
        <v>0</v>
      </c>
      <c r="K3041" s="12">
        <v>0</v>
      </c>
      <c r="L3041" s="13">
        <v>0</v>
      </c>
      <c r="M3041" s="11">
        <v>0</v>
      </c>
      <c r="N3041" s="11">
        <v>0</v>
      </c>
      <c r="O3041" s="11">
        <v>0</v>
      </c>
      <c r="P3041" s="12">
        <v>0</v>
      </c>
    </row>
    <row r="3042" spans="1:16" x14ac:dyDescent="0.35">
      <c r="A3042" s="13" t="s">
        <v>516</v>
      </c>
      <c r="B3042" s="11" t="s">
        <v>548</v>
      </c>
      <c r="C3042" s="11" t="s">
        <v>26</v>
      </c>
      <c r="D3042" s="7" t="s">
        <v>178</v>
      </c>
      <c r="E3042" s="13">
        <v>119.033828735352</v>
      </c>
      <c r="F3042" s="12">
        <v>0</v>
      </c>
      <c r="G3042" s="13">
        <v>0</v>
      </c>
      <c r="H3042" s="11">
        <v>0</v>
      </c>
      <c r="I3042" s="11">
        <v>0</v>
      </c>
      <c r="J3042" s="11">
        <v>0</v>
      </c>
      <c r="K3042" s="12">
        <v>0</v>
      </c>
      <c r="L3042" s="13">
        <v>0</v>
      </c>
      <c r="M3042" s="11">
        <v>0</v>
      </c>
      <c r="N3042" s="11">
        <v>0</v>
      </c>
      <c r="O3042" s="11">
        <v>0</v>
      </c>
      <c r="P3042" s="12">
        <v>0</v>
      </c>
    </row>
    <row r="3043" spans="1:16" x14ac:dyDescent="0.35">
      <c r="A3043" s="13" t="s">
        <v>516</v>
      </c>
      <c r="B3043" s="11" t="s">
        <v>548</v>
      </c>
      <c r="C3043" s="11" t="s">
        <v>517</v>
      </c>
      <c r="D3043" s="7" t="s">
        <v>178</v>
      </c>
      <c r="E3043" s="13">
        <v>16102.081618309021</v>
      </c>
      <c r="F3043" s="12">
        <v>0</v>
      </c>
      <c r="G3043" s="13">
        <v>0</v>
      </c>
      <c r="H3043" s="11">
        <v>0</v>
      </c>
      <c r="I3043" s="11">
        <v>0</v>
      </c>
      <c r="J3043" s="11">
        <v>0</v>
      </c>
      <c r="K3043" s="12">
        <v>0</v>
      </c>
      <c r="L3043" s="13">
        <v>0</v>
      </c>
      <c r="M3043" s="11">
        <v>0</v>
      </c>
      <c r="N3043" s="11">
        <v>0</v>
      </c>
      <c r="O3043" s="11">
        <v>0</v>
      </c>
      <c r="P3043" s="12">
        <v>0</v>
      </c>
    </row>
    <row r="3044" spans="1:16" x14ac:dyDescent="0.35">
      <c r="A3044" s="13" t="s">
        <v>516</v>
      </c>
      <c r="B3044" s="11" t="s">
        <v>548</v>
      </c>
      <c r="C3044" s="11" t="s">
        <v>517</v>
      </c>
      <c r="D3044" s="7" t="s">
        <v>514</v>
      </c>
      <c r="E3044" s="13">
        <v>428.61259797215445</v>
      </c>
      <c r="F3044" s="12">
        <v>0</v>
      </c>
      <c r="G3044" s="13">
        <v>0</v>
      </c>
      <c r="H3044" s="11">
        <v>0</v>
      </c>
      <c r="I3044" s="11">
        <v>0</v>
      </c>
      <c r="J3044" s="11">
        <v>0</v>
      </c>
      <c r="K3044" s="12">
        <v>0</v>
      </c>
      <c r="L3044" s="13">
        <v>0</v>
      </c>
      <c r="M3044" s="11">
        <v>0</v>
      </c>
      <c r="N3044" s="11">
        <v>0</v>
      </c>
      <c r="O3044" s="11">
        <v>0</v>
      </c>
      <c r="P3044" s="12">
        <v>0</v>
      </c>
    </row>
    <row r="3045" spans="1:16" x14ac:dyDescent="0.35">
      <c r="A3045" s="13" t="s">
        <v>516</v>
      </c>
      <c r="B3045" s="11" t="s">
        <v>548</v>
      </c>
      <c r="C3045" s="11" t="s">
        <v>517</v>
      </c>
      <c r="D3045" s="7" t="s">
        <v>192</v>
      </c>
      <c r="E3045" s="13">
        <v>82.985891819000258</v>
      </c>
      <c r="F3045" s="12">
        <v>3</v>
      </c>
      <c r="G3045" s="13">
        <v>6.2239418864250204</v>
      </c>
      <c r="H3045" s="11">
        <v>6.2239418864250204</v>
      </c>
      <c r="I3045" s="11">
        <v>6.2239418864250204</v>
      </c>
      <c r="J3045" s="11">
        <v>6.2239418864250204</v>
      </c>
      <c r="K3045" s="12">
        <v>24.895767545700082</v>
      </c>
      <c r="L3045" s="13">
        <v>0</v>
      </c>
      <c r="M3045" s="11">
        <v>0</v>
      </c>
      <c r="N3045" s="11">
        <v>0</v>
      </c>
      <c r="O3045" s="11">
        <v>0</v>
      </c>
      <c r="P3045" s="12">
        <v>0</v>
      </c>
    </row>
    <row r="3046" spans="1:16" x14ac:dyDescent="0.35">
      <c r="A3046" s="13" t="s">
        <v>516</v>
      </c>
      <c r="B3046" s="11" t="s">
        <v>548</v>
      </c>
      <c r="C3046" s="11" t="s">
        <v>517</v>
      </c>
      <c r="D3046" s="7" t="s">
        <v>179</v>
      </c>
      <c r="E3046" s="13">
        <v>424.22716617584314</v>
      </c>
      <c r="F3046" s="12">
        <v>1.5</v>
      </c>
      <c r="G3046" s="13">
        <v>15.908518731594119</v>
      </c>
      <c r="H3046" s="11">
        <v>15.908518731594119</v>
      </c>
      <c r="I3046" s="11">
        <v>15.908518731594119</v>
      </c>
      <c r="J3046" s="11">
        <v>15.908518731594119</v>
      </c>
      <c r="K3046" s="12">
        <v>63.634074926376478</v>
      </c>
      <c r="L3046" s="13">
        <v>0</v>
      </c>
      <c r="M3046" s="11">
        <v>0</v>
      </c>
      <c r="N3046" s="11">
        <v>0</v>
      </c>
      <c r="O3046" s="11">
        <v>0</v>
      </c>
      <c r="P3046" s="12">
        <v>0</v>
      </c>
    </row>
    <row r="3047" spans="1:16" x14ac:dyDescent="0.35">
      <c r="A3047" s="13" t="s">
        <v>516</v>
      </c>
      <c r="B3047" s="11" t="s">
        <v>548</v>
      </c>
      <c r="C3047" s="11" t="s">
        <v>517</v>
      </c>
      <c r="D3047" s="7" t="s">
        <v>205</v>
      </c>
      <c r="E3047" s="13">
        <v>84.22168660163878</v>
      </c>
      <c r="F3047" s="12">
        <v>5</v>
      </c>
      <c r="G3047" s="13">
        <v>0</v>
      </c>
      <c r="H3047" s="11">
        <v>42.11084330081939</v>
      </c>
      <c r="I3047" s="11">
        <v>0</v>
      </c>
      <c r="J3047" s="11">
        <v>0</v>
      </c>
      <c r="K3047" s="12">
        <v>42.11084330081939</v>
      </c>
      <c r="L3047" s="13">
        <v>0</v>
      </c>
      <c r="M3047" s="11">
        <v>0</v>
      </c>
      <c r="N3047" s="11">
        <v>0</v>
      </c>
      <c r="O3047" s="11">
        <v>0</v>
      </c>
      <c r="P3047" s="12">
        <v>0</v>
      </c>
    </row>
    <row r="3048" spans="1:16" x14ac:dyDescent="0.35">
      <c r="A3048" s="13" t="s">
        <v>516</v>
      </c>
      <c r="B3048" s="11" t="s">
        <v>548</v>
      </c>
      <c r="C3048" s="11" t="s">
        <v>517</v>
      </c>
      <c r="D3048" s="7" t="s">
        <v>180</v>
      </c>
      <c r="E3048" s="13">
        <v>40.546199798583999</v>
      </c>
      <c r="F3048" s="12">
        <v>2</v>
      </c>
      <c r="G3048" s="13">
        <v>0</v>
      </c>
      <c r="H3048" s="11">
        <v>0</v>
      </c>
      <c r="I3048" s="11">
        <v>0</v>
      </c>
      <c r="J3048" s="11">
        <v>16.218479919433602</v>
      </c>
      <c r="K3048" s="12">
        <v>16.218479919433602</v>
      </c>
      <c r="L3048" s="13">
        <v>0</v>
      </c>
      <c r="M3048" s="11">
        <v>0</v>
      </c>
      <c r="N3048" s="11">
        <v>0</v>
      </c>
      <c r="O3048" s="11">
        <v>0</v>
      </c>
      <c r="P3048" s="12">
        <v>0</v>
      </c>
    </row>
    <row r="3049" spans="1:16" x14ac:dyDescent="0.35">
      <c r="A3049" s="13" t="s">
        <v>516</v>
      </c>
      <c r="B3049" s="11" t="s">
        <v>548</v>
      </c>
      <c r="C3049" s="11" t="s">
        <v>517</v>
      </c>
      <c r="D3049" s="7" t="s">
        <v>114</v>
      </c>
      <c r="E3049" s="13">
        <v>352.00180053710898</v>
      </c>
      <c r="F3049" s="12">
        <v>2</v>
      </c>
      <c r="G3049" s="13">
        <v>0</v>
      </c>
      <c r="H3049" s="11">
        <v>0</v>
      </c>
      <c r="I3049" s="11">
        <v>0</v>
      </c>
      <c r="J3049" s="11">
        <v>140.80072021484361</v>
      </c>
      <c r="K3049" s="12">
        <v>140.80072021484361</v>
      </c>
      <c r="L3049" s="13">
        <v>0</v>
      </c>
      <c r="M3049" s="11">
        <v>0</v>
      </c>
      <c r="N3049" s="11">
        <v>0</v>
      </c>
      <c r="O3049" s="11">
        <v>7.0400360107421793</v>
      </c>
      <c r="P3049" s="12">
        <v>7.0400360107421793</v>
      </c>
    </row>
    <row r="3050" spans="1:16" x14ac:dyDescent="0.35">
      <c r="A3050" s="13" t="s">
        <v>516</v>
      </c>
      <c r="B3050" s="11" t="s">
        <v>548</v>
      </c>
      <c r="C3050" s="11" t="s">
        <v>517</v>
      </c>
      <c r="D3050" s="7" t="s">
        <v>193</v>
      </c>
      <c r="E3050" s="13">
        <v>31.093338489532492</v>
      </c>
      <c r="F3050" s="12">
        <v>2.8</v>
      </c>
      <c r="G3050" s="13">
        <v>2.611840433120729</v>
      </c>
      <c r="H3050" s="11">
        <v>0</v>
      </c>
      <c r="I3050" s="11">
        <v>0</v>
      </c>
      <c r="J3050" s="11">
        <v>0</v>
      </c>
      <c r="K3050" s="12">
        <v>2.611840433120729</v>
      </c>
      <c r="L3050" s="13">
        <v>0.87061347770690967</v>
      </c>
      <c r="M3050" s="11">
        <v>0</v>
      </c>
      <c r="N3050" s="11">
        <v>0</v>
      </c>
      <c r="O3050" s="11">
        <v>0</v>
      </c>
      <c r="P3050" s="12">
        <v>0.87061347770690967</v>
      </c>
    </row>
    <row r="3051" spans="1:16" x14ac:dyDescent="0.35">
      <c r="A3051" s="13" t="s">
        <v>516</v>
      </c>
      <c r="B3051" s="11" t="s">
        <v>548</v>
      </c>
      <c r="C3051" s="11" t="s">
        <v>517</v>
      </c>
      <c r="D3051" s="7" t="s">
        <v>279</v>
      </c>
      <c r="E3051" s="13">
        <v>3.8526859283447301</v>
      </c>
      <c r="F3051" s="12">
        <v>0</v>
      </c>
      <c r="G3051" s="13">
        <v>0</v>
      </c>
      <c r="H3051" s="11">
        <v>0</v>
      </c>
      <c r="I3051" s="11">
        <v>0</v>
      </c>
      <c r="J3051" s="11">
        <v>0</v>
      </c>
      <c r="K3051" s="12">
        <v>0</v>
      </c>
      <c r="L3051" s="13">
        <v>0</v>
      </c>
      <c r="M3051" s="11">
        <v>0</v>
      </c>
      <c r="N3051" s="11">
        <v>0</v>
      </c>
      <c r="O3051" s="11">
        <v>0</v>
      </c>
      <c r="P3051" s="12">
        <v>0</v>
      </c>
    </row>
    <row r="3052" spans="1:16" x14ac:dyDescent="0.35">
      <c r="A3052" s="13" t="s">
        <v>516</v>
      </c>
      <c r="B3052" s="11" t="s">
        <v>548</v>
      </c>
      <c r="C3052" s="11" t="s">
        <v>517</v>
      </c>
      <c r="D3052" s="7" t="s">
        <v>212</v>
      </c>
      <c r="E3052" s="13">
        <v>8.1116819381713903</v>
      </c>
      <c r="F3052" s="12">
        <v>1.2</v>
      </c>
      <c r="G3052" s="13">
        <v>0.29202054977417002</v>
      </c>
      <c r="H3052" s="11">
        <v>0</v>
      </c>
      <c r="I3052" s="11">
        <v>0</v>
      </c>
      <c r="J3052" s="11">
        <v>0</v>
      </c>
      <c r="K3052" s="12">
        <v>0.29202054977417002</v>
      </c>
      <c r="L3052" s="13">
        <v>9.7340183258056684E-2</v>
      </c>
      <c r="M3052" s="11">
        <v>0</v>
      </c>
      <c r="N3052" s="11">
        <v>0</v>
      </c>
      <c r="O3052" s="11">
        <v>0</v>
      </c>
      <c r="P3052" s="12">
        <v>9.7340183258056684E-2</v>
      </c>
    </row>
    <row r="3053" spans="1:16" x14ac:dyDescent="0.35">
      <c r="A3053" s="13" t="s">
        <v>516</v>
      </c>
      <c r="B3053" s="11" t="s">
        <v>548</v>
      </c>
      <c r="C3053" s="11" t="s">
        <v>517</v>
      </c>
      <c r="D3053" s="7" t="s">
        <v>230</v>
      </c>
      <c r="E3053" s="13">
        <v>43800.562895894051</v>
      </c>
      <c r="F3053" s="12">
        <v>4</v>
      </c>
      <c r="G3053" s="13">
        <v>0</v>
      </c>
      <c r="H3053" s="11">
        <v>0</v>
      </c>
      <c r="I3053" s="11">
        <v>8760.1125791788108</v>
      </c>
      <c r="J3053" s="11">
        <v>0</v>
      </c>
      <c r="K3053" s="12">
        <v>8760.1125791788108</v>
      </c>
      <c r="L3053" s="13">
        <v>0</v>
      </c>
      <c r="M3053" s="11">
        <v>0</v>
      </c>
      <c r="N3053" s="11">
        <v>1752.0225158357621</v>
      </c>
      <c r="O3053" s="11">
        <v>0</v>
      </c>
      <c r="P3053" s="12">
        <v>1752.0225158357621</v>
      </c>
    </row>
    <row r="3054" spans="1:16" x14ac:dyDescent="0.35">
      <c r="A3054" s="13" t="s">
        <v>516</v>
      </c>
      <c r="B3054" s="11" t="s">
        <v>548</v>
      </c>
      <c r="C3054" s="11" t="s">
        <v>517</v>
      </c>
      <c r="D3054" s="7" t="s">
        <v>396</v>
      </c>
      <c r="E3054" s="13">
        <v>30902.333905696873</v>
      </c>
      <c r="F3054" s="12">
        <v>0</v>
      </c>
      <c r="G3054" s="13">
        <v>0</v>
      </c>
      <c r="H3054" s="11">
        <v>0</v>
      </c>
      <c r="I3054" s="11">
        <v>0</v>
      </c>
      <c r="J3054" s="11">
        <v>0</v>
      </c>
      <c r="K3054" s="12">
        <v>0</v>
      </c>
      <c r="L3054" s="13">
        <v>0</v>
      </c>
      <c r="M3054" s="11">
        <v>0</v>
      </c>
      <c r="N3054" s="11">
        <v>0</v>
      </c>
      <c r="O3054" s="11">
        <v>0</v>
      </c>
      <c r="P3054" s="12">
        <v>0</v>
      </c>
    </row>
    <row r="3055" spans="1:16" x14ac:dyDescent="0.35">
      <c r="A3055" s="13" t="s">
        <v>516</v>
      </c>
      <c r="B3055" s="11" t="s">
        <v>548</v>
      </c>
      <c r="C3055" s="11" t="s">
        <v>517</v>
      </c>
      <c r="D3055" s="7" t="s">
        <v>397</v>
      </c>
      <c r="E3055" s="13">
        <v>229.255783081055</v>
      </c>
      <c r="F3055" s="12">
        <v>0</v>
      </c>
      <c r="G3055" s="13">
        <v>0</v>
      </c>
      <c r="H3055" s="11">
        <v>0</v>
      </c>
      <c r="I3055" s="11">
        <v>0</v>
      </c>
      <c r="J3055" s="11">
        <v>0</v>
      </c>
      <c r="K3055" s="12">
        <v>0</v>
      </c>
      <c r="L3055" s="13">
        <v>0</v>
      </c>
      <c r="M3055" s="11">
        <v>0</v>
      </c>
      <c r="N3055" s="11">
        <v>0</v>
      </c>
      <c r="O3055" s="11">
        <v>0</v>
      </c>
      <c r="P3055" s="12">
        <v>0</v>
      </c>
    </row>
    <row r="3056" spans="1:16" x14ac:dyDescent="0.35">
      <c r="A3056" s="13" t="s">
        <v>516</v>
      </c>
      <c r="B3056" s="11" t="s">
        <v>548</v>
      </c>
      <c r="C3056" s="11" t="s">
        <v>517</v>
      </c>
      <c r="D3056" s="7" t="s">
        <v>398</v>
      </c>
      <c r="E3056" s="13">
        <v>33.329961776733398</v>
      </c>
      <c r="F3056" s="12">
        <v>0</v>
      </c>
      <c r="G3056" s="13">
        <v>0</v>
      </c>
      <c r="H3056" s="11">
        <v>0</v>
      </c>
      <c r="I3056" s="11">
        <v>0</v>
      </c>
      <c r="J3056" s="11">
        <v>0</v>
      </c>
      <c r="K3056" s="12">
        <v>0</v>
      </c>
      <c r="L3056" s="13">
        <v>0</v>
      </c>
      <c r="M3056" s="11">
        <v>0</v>
      </c>
      <c r="N3056" s="11">
        <v>0</v>
      </c>
      <c r="O3056" s="11">
        <v>0</v>
      </c>
      <c r="P3056" s="12">
        <v>0</v>
      </c>
    </row>
    <row r="3057" spans="1:16" x14ac:dyDescent="0.35">
      <c r="A3057" s="13" t="s">
        <v>516</v>
      </c>
      <c r="B3057" s="11" t="s">
        <v>548</v>
      </c>
      <c r="C3057" s="11" t="s">
        <v>517</v>
      </c>
      <c r="D3057" s="7" t="s">
        <v>565</v>
      </c>
      <c r="E3057" s="13">
        <v>120.99731087684634</v>
      </c>
      <c r="F3057" s="12">
        <v>0</v>
      </c>
      <c r="G3057" s="13">
        <v>0</v>
      </c>
      <c r="H3057" s="11">
        <v>0</v>
      </c>
      <c r="I3057" s="11">
        <v>0</v>
      </c>
      <c r="J3057" s="11">
        <v>0</v>
      </c>
      <c r="K3057" s="12">
        <v>0</v>
      </c>
      <c r="L3057" s="13">
        <v>0</v>
      </c>
      <c r="M3057" s="11">
        <v>0</v>
      </c>
      <c r="N3057" s="11">
        <v>0</v>
      </c>
      <c r="O3057" s="11">
        <v>0</v>
      </c>
      <c r="P3057" s="12">
        <v>0</v>
      </c>
    </row>
    <row r="3058" spans="1:16" x14ac:dyDescent="0.35">
      <c r="A3058" s="13" t="s">
        <v>516</v>
      </c>
      <c r="B3058" s="11" t="s">
        <v>566</v>
      </c>
      <c r="C3058" s="11" t="s">
        <v>517</v>
      </c>
      <c r="D3058" s="7" t="s">
        <v>28</v>
      </c>
      <c r="E3058" s="13">
        <v>1039.0013848543172</v>
      </c>
      <c r="F3058" s="12">
        <v>2</v>
      </c>
      <c r="G3058" s="13">
        <v>66.496088630676297</v>
      </c>
      <c r="H3058" s="11">
        <v>99.744132946014446</v>
      </c>
      <c r="I3058" s="11">
        <v>0</v>
      </c>
      <c r="J3058" s="11">
        <v>0</v>
      </c>
      <c r="K3058" s="12">
        <v>166.24022157669074</v>
      </c>
      <c r="L3058" s="13">
        <v>20.780027697086343</v>
      </c>
      <c r="M3058" s="11">
        <v>41.560055394172686</v>
      </c>
      <c r="N3058" s="11">
        <v>0</v>
      </c>
      <c r="O3058" s="11">
        <v>0</v>
      </c>
      <c r="P3058" s="12">
        <v>62.340083091259032</v>
      </c>
    </row>
    <row r="3059" spans="1:16" x14ac:dyDescent="0.35">
      <c r="A3059" s="13" t="s">
        <v>516</v>
      </c>
      <c r="B3059" s="11" t="s">
        <v>566</v>
      </c>
      <c r="C3059" s="11" t="s">
        <v>517</v>
      </c>
      <c r="D3059" s="7" t="s">
        <v>31</v>
      </c>
      <c r="E3059" s="13">
        <v>1578.971372127532</v>
      </c>
      <c r="F3059" s="12">
        <v>4</v>
      </c>
      <c r="G3059" s="13">
        <v>0</v>
      </c>
      <c r="H3059" s="11">
        <v>0</v>
      </c>
      <c r="I3059" s="11">
        <v>0</v>
      </c>
      <c r="J3059" s="11">
        <v>947.38282327651916</v>
      </c>
      <c r="K3059" s="12">
        <v>947.38282327651916</v>
      </c>
      <c r="L3059" s="13">
        <v>0</v>
      </c>
      <c r="M3059" s="11">
        <v>0</v>
      </c>
      <c r="N3059" s="11">
        <v>0</v>
      </c>
      <c r="O3059" s="11">
        <v>0</v>
      </c>
      <c r="P3059" s="12">
        <v>0</v>
      </c>
    </row>
    <row r="3060" spans="1:16" x14ac:dyDescent="0.35">
      <c r="A3060" s="13" t="s">
        <v>516</v>
      </c>
      <c r="B3060" s="11" t="s">
        <v>566</v>
      </c>
      <c r="C3060" s="11" t="s">
        <v>517</v>
      </c>
      <c r="D3060" s="7" t="s">
        <v>157</v>
      </c>
      <c r="E3060" s="13">
        <v>139.3554124832153</v>
      </c>
      <c r="F3060" s="12">
        <v>4</v>
      </c>
      <c r="G3060" s="13">
        <v>0</v>
      </c>
      <c r="H3060" s="11">
        <v>0</v>
      </c>
      <c r="I3060" s="11">
        <v>0</v>
      </c>
      <c r="J3060" s="11">
        <v>83.613247489929179</v>
      </c>
      <c r="K3060" s="12">
        <v>83.613247489929179</v>
      </c>
      <c r="L3060" s="13">
        <v>0</v>
      </c>
      <c r="M3060" s="11">
        <v>0</v>
      </c>
      <c r="N3060" s="11">
        <v>0</v>
      </c>
      <c r="O3060" s="11">
        <v>0</v>
      </c>
      <c r="P3060" s="12">
        <v>0</v>
      </c>
    </row>
    <row r="3061" spans="1:16" x14ac:dyDescent="0.35">
      <c r="A3061" s="13" t="s">
        <v>516</v>
      </c>
      <c r="B3061" s="11" t="s">
        <v>566</v>
      </c>
      <c r="C3061" s="11" t="s">
        <v>517</v>
      </c>
      <c r="D3061" s="7" t="s">
        <v>361</v>
      </c>
      <c r="E3061" s="13">
        <v>17.514389038085898</v>
      </c>
      <c r="F3061" s="12">
        <v>0</v>
      </c>
      <c r="G3061" s="13">
        <v>0</v>
      </c>
      <c r="H3061" s="11">
        <v>0</v>
      </c>
      <c r="I3061" s="11">
        <v>0</v>
      </c>
      <c r="J3061" s="11">
        <v>0</v>
      </c>
      <c r="K3061" s="12">
        <v>0</v>
      </c>
      <c r="L3061" s="13">
        <v>0</v>
      </c>
      <c r="M3061" s="11">
        <v>0</v>
      </c>
      <c r="N3061" s="11">
        <v>0</v>
      </c>
      <c r="O3061" s="11">
        <v>0</v>
      </c>
      <c r="P3061" s="12">
        <v>0</v>
      </c>
    </row>
    <row r="3062" spans="1:16" x14ac:dyDescent="0.35">
      <c r="A3062" s="13" t="s">
        <v>516</v>
      </c>
      <c r="B3062" s="11" t="s">
        <v>566</v>
      </c>
      <c r="C3062" s="11" t="s">
        <v>517</v>
      </c>
      <c r="D3062" s="7" t="s">
        <v>124</v>
      </c>
      <c r="E3062" s="13">
        <v>1712.6755840778355</v>
      </c>
      <c r="F3062" s="12">
        <v>4</v>
      </c>
      <c r="G3062" s="13">
        <v>0</v>
      </c>
      <c r="H3062" s="11">
        <v>0</v>
      </c>
      <c r="I3062" s="11">
        <v>0</v>
      </c>
      <c r="J3062" s="11">
        <v>685.07023363113422</v>
      </c>
      <c r="K3062" s="12">
        <v>685.07023363113422</v>
      </c>
      <c r="L3062" s="13">
        <v>0</v>
      </c>
      <c r="M3062" s="11">
        <v>0</v>
      </c>
      <c r="N3062" s="11">
        <v>0</v>
      </c>
      <c r="O3062" s="11">
        <v>0</v>
      </c>
      <c r="P3062" s="12">
        <v>0</v>
      </c>
    </row>
    <row r="3063" spans="1:16" x14ac:dyDescent="0.35">
      <c r="A3063" s="13" t="s">
        <v>516</v>
      </c>
      <c r="B3063" s="11" t="s">
        <v>566</v>
      </c>
      <c r="C3063" s="11" t="s">
        <v>517</v>
      </c>
      <c r="D3063" s="7" t="s">
        <v>82</v>
      </c>
      <c r="E3063" s="13">
        <v>2.96919465065002</v>
      </c>
      <c r="F3063" s="12">
        <v>1.25</v>
      </c>
      <c r="G3063" s="13">
        <v>0</v>
      </c>
      <c r="H3063" s="11">
        <v>0</v>
      </c>
      <c r="I3063" s="11">
        <v>0</v>
      </c>
      <c r="J3063" s="11">
        <v>0.3711493313312525</v>
      </c>
      <c r="K3063" s="12">
        <v>0.3711493313312525</v>
      </c>
      <c r="L3063" s="13">
        <v>0</v>
      </c>
      <c r="M3063" s="11">
        <v>0</v>
      </c>
      <c r="N3063" s="11">
        <v>0</v>
      </c>
      <c r="O3063" s="11">
        <v>0</v>
      </c>
      <c r="P3063" s="12">
        <v>0</v>
      </c>
    </row>
    <row r="3064" spans="1:16" x14ac:dyDescent="0.35">
      <c r="A3064" s="13" t="s">
        <v>516</v>
      </c>
      <c r="B3064" s="11" t="s">
        <v>566</v>
      </c>
      <c r="C3064" s="11" t="s">
        <v>517</v>
      </c>
      <c r="D3064" s="7" t="s">
        <v>33</v>
      </c>
      <c r="E3064" s="13">
        <v>1171.0220818966629</v>
      </c>
      <c r="F3064" s="12">
        <v>3.5</v>
      </c>
      <c r="G3064" s="13">
        <v>131.15447317242626</v>
      </c>
      <c r="H3064" s="11">
        <v>196.7317097586394</v>
      </c>
      <c r="I3064" s="11">
        <v>0</v>
      </c>
      <c r="J3064" s="11">
        <v>0</v>
      </c>
      <c r="K3064" s="12">
        <v>327.88618293106566</v>
      </c>
      <c r="L3064" s="13">
        <v>0</v>
      </c>
      <c r="M3064" s="11">
        <v>0</v>
      </c>
      <c r="N3064" s="11">
        <v>0</v>
      </c>
      <c r="O3064" s="11">
        <v>0</v>
      </c>
      <c r="P3064" s="12">
        <v>0</v>
      </c>
    </row>
    <row r="3065" spans="1:16" x14ac:dyDescent="0.35">
      <c r="A3065" s="13" t="s">
        <v>516</v>
      </c>
      <c r="B3065" s="11" t="s">
        <v>566</v>
      </c>
      <c r="C3065" s="11" t="s">
        <v>517</v>
      </c>
      <c r="D3065" s="7" t="s">
        <v>182</v>
      </c>
      <c r="E3065" s="13">
        <v>295.00510215759277</v>
      </c>
      <c r="F3065" s="12">
        <v>3.5</v>
      </c>
      <c r="G3065" s="13">
        <v>33.040571441650393</v>
      </c>
      <c r="H3065" s="11">
        <v>49.560857162475592</v>
      </c>
      <c r="I3065" s="11">
        <v>0</v>
      </c>
      <c r="J3065" s="11">
        <v>0</v>
      </c>
      <c r="K3065" s="12">
        <v>82.601428604125985</v>
      </c>
      <c r="L3065" s="13">
        <v>0</v>
      </c>
      <c r="M3065" s="11">
        <v>0</v>
      </c>
      <c r="N3065" s="11">
        <v>0</v>
      </c>
      <c r="O3065" s="11">
        <v>0</v>
      </c>
      <c r="P3065" s="12">
        <v>0</v>
      </c>
    </row>
    <row r="3066" spans="1:16" x14ac:dyDescent="0.35">
      <c r="A3066" s="13" t="s">
        <v>516</v>
      </c>
      <c r="B3066" s="11" t="s">
        <v>566</v>
      </c>
      <c r="C3066" s="11" t="s">
        <v>517</v>
      </c>
      <c r="D3066" s="7" t="s">
        <v>567</v>
      </c>
      <c r="E3066" s="13">
        <v>189.21361517906189</v>
      </c>
      <c r="F3066" s="12">
        <v>0</v>
      </c>
      <c r="G3066" s="13">
        <v>0</v>
      </c>
      <c r="H3066" s="11">
        <v>0</v>
      </c>
      <c r="I3066" s="11">
        <v>0</v>
      </c>
      <c r="J3066" s="11">
        <v>0</v>
      </c>
      <c r="K3066" s="12">
        <v>0</v>
      </c>
      <c r="L3066" s="13">
        <v>0</v>
      </c>
      <c r="M3066" s="11">
        <v>0</v>
      </c>
      <c r="N3066" s="11">
        <v>0</v>
      </c>
      <c r="O3066" s="11">
        <v>0</v>
      </c>
      <c r="P3066" s="12">
        <v>0</v>
      </c>
    </row>
    <row r="3067" spans="1:16" x14ac:dyDescent="0.35">
      <c r="A3067" s="13" t="s">
        <v>516</v>
      </c>
      <c r="B3067" s="11" t="s">
        <v>566</v>
      </c>
      <c r="C3067" s="11" t="s">
        <v>517</v>
      </c>
      <c r="D3067" s="7" t="s">
        <v>126</v>
      </c>
      <c r="E3067" s="13">
        <v>122.20413589477545</v>
      </c>
      <c r="F3067" s="12">
        <v>4</v>
      </c>
      <c r="G3067" s="13">
        <v>12.220413589477545</v>
      </c>
      <c r="H3067" s="11">
        <v>12.220413589477545</v>
      </c>
      <c r="I3067" s="11">
        <v>12.220413589477545</v>
      </c>
      <c r="J3067" s="11">
        <v>12.220413589477545</v>
      </c>
      <c r="K3067" s="12">
        <v>48.881654357910179</v>
      </c>
      <c r="L3067" s="13">
        <v>0</v>
      </c>
      <c r="M3067" s="11">
        <v>0</v>
      </c>
      <c r="N3067" s="11">
        <v>0</v>
      </c>
      <c r="O3067" s="11">
        <v>0</v>
      </c>
      <c r="P3067" s="12">
        <v>0</v>
      </c>
    </row>
    <row r="3068" spans="1:16" x14ac:dyDescent="0.35">
      <c r="A3068" s="13" t="s">
        <v>516</v>
      </c>
      <c r="B3068" s="11" t="s">
        <v>566</v>
      </c>
      <c r="C3068" s="11" t="s">
        <v>517</v>
      </c>
      <c r="D3068" s="7" t="s">
        <v>127</v>
      </c>
      <c r="E3068" s="13">
        <v>12.59925341606141</v>
      </c>
      <c r="F3068" s="12">
        <v>1</v>
      </c>
      <c r="G3068" s="13">
        <v>0</v>
      </c>
      <c r="H3068" s="11">
        <v>0</v>
      </c>
      <c r="I3068" s="11">
        <v>0</v>
      </c>
      <c r="J3068" s="11">
        <v>0.62996267080307056</v>
      </c>
      <c r="K3068" s="12">
        <v>0.62996267080307056</v>
      </c>
      <c r="L3068" s="13">
        <v>0</v>
      </c>
      <c r="M3068" s="11">
        <v>0</v>
      </c>
      <c r="N3068" s="11">
        <v>0</v>
      </c>
      <c r="O3068" s="11">
        <v>0</v>
      </c>
      <c r="P3068" s="12">
        <v>0</v>
      </c>
    </row>
    <row r="3069" spans="1:16" x14ac:dyDescent="0.35">
      <c r="A3069" s="13" t="s">
        <v>516</v>
      </c>
      <c r="B3069" s="11" t="s">
        <v>566</v>
      </c>
      <c r="C3069" s="11" t="s">
        <v>517</v>
      </c>
      <c r="D3069" s="7" t="s">
        <v>283</v>
      </c>
      <c r="E3069" s="13">
        <v>2.8077135086059601</v>
      </c>
      <c r="F3069" s="12">
        <v>0</v>
      </c>
      <c r="G3069" s="13">
        <v>0</v>
      </c>
      <c r="H3069" s="11">
        <v>0</v>
      </c>
      <c r="I3069" s="11">
        <v>0</v>
      </c>
      <c r="J3069" s="11">
        <v>0</v>
      </c>
      <c r="K3069" s="12">
        <v>0</v>
      </c>
      <c r="L3069" s="13">
        <v>0</v>
      </c>
      <c r="M3069" s="11">
        <v>0</v>
      </c>
      <c r="N3069" s="11">
        <v>0</v>
      </c>
      <c r="O3069" s="11">
        <v>0</v>
      </c>
      <c r="P3069" s="12">
        <v>0</v>
      </c>
    </row>
    <row r="3070" spans="1:16" x14ac:dyDescent="0.35">
      <c r="A3070" s="13" t="s">
        <v>516</v>
      </c>
      <c r="B3070" s="11" t="s">
        <v>566</v>
      </c>
      <c r="C3070" s="11" t="s">
        <v>517</v>
      </c>
      <c r="D3070" s="7" t="s">
        <v>159</v>
      </c>
      <c r="E3070" s="13">
        <v>3304.1631441116324</v>
      </c>
      <c r="F3070" s="12">
        <v>0.6</v>
      </c>
      <c r="G3070" s="13">
        <v>0</v>
      </c>
      <c r="H3070" s="11">
        <v>0</v>
      </c>
      <c r="I3070" s="11">
        <v>99.124894323348968</v>
      </c>
      <c r="J3070" s="11">
        <v>0</v>
      </c>
      <c r="K3070" s="12">
        <v>99.124894323348968</v>
      </c>
      <c r="L3070" s="13">
        <v>0</v>
      </c>
      <c r="M3070" s="11">
        <v>0</v>
      </c>
      <c r="N3070" s="11">
        <v>19.824978864669795</v>
      </c>
      <c r="O3070" s="11">
        <v>0</v>
      </c>
      <c r="P3070" s="12">
        <v>19.824978864669795</v>
      </c>
    </row>
    <row r="3071" spans="1:16" x14ac:dyDescent="0.35">
      <c r="A3071" s="13" t="s">
        <v>516</v>
      </c>
      <c r="B3071" s="11" t="s">
        <v>566</v>
      </c>
      <c r="C3071" s="11" t="s">
        <v>517</v>
      </c>
      <c r="D3071" s="7" t="s">
        <v>34</v>
      </c>
      <c r="E3071" s="13">
        <v>175.490901947022</v>
      </c>
      <c r="F3071" s="12">
        <v>0.6</v>
      </c>
      <c r="G3071" s="13">
        <v>0</v>
      </c>
      <c r="H3071" s="11">
        <v>0</v>
      </c>
      <c r="I3071" s="11">
        <v>5.26472705841066</v>
      </c>
      <c r="J3071" s="11">
        <v>0</v>
      </c>
      <c r="K3071" s="12">
        <v>5.26472705841066</v>
      </c>
      <c r="L3071" s="13">
        <v>0</v>
      </c>
      <c r="M3071" s="11">
        <v>0</v>
      </c>
      <c r="N3071" s="11">
        <v>1.052945411682132</v>
      </c>
      <c r="O3071" s="11">
        <v>0</v>
      </c>
      <c r="P3071" s="12">
        <v>1.052945411682132</v>
      </c>
    </row>
    <row r="3072" spans="1:16" x14ac:dyDescent="0.35">
      <c r="A3072" s="13" t="s">
        <v>516</v>
      </c>
      <c r="B3072" s="11" t="s">
        <v>566</v>
      </c>
      <c r="C3072" s="11" t="s">
        <v>517</v>
      </c>
      <c r="D3072" s="7" t="s">
        <v>37</v>
      </c>
      <c r="E3072" s="13">
        <v>58.871326446533203</v>
      </c>
      <c r="F3072" s="12">
        <v>3.5</v>
      </c>
      <c r="G3072" s="13">
        <v>0</v>
      </c>
      <c r="H3072" s="11">
        <v>0</v>
      </c>
      <c r="I3072" s="11">
        <v>0</v>
      </c>
      <c r="J3072" s="11">
        <v>10.302482128143312</v>
      </c>
      <c r="K3072" s="12">
        <v>10.302482128143312</v>
      </c>
      <c r="L3072" s="13">
        <v>0</v>
      </c>
      <c r="M3072" s="11">
        <v>0</v>
      </c>
      <c r="N3072" s="11">
        <v>0</v>
      </c>
      <c r="O3072" s="11">
        <v>6.1814892768859862</v>
      </c>
      <c r="P3072" s="12">
        <v>6.1814892768859862</v>
      </c>
    </row>
    <row r="3073" spans="1:16" x14ac:dyDescent="0.35">
      <c r="A3073" s="13" t="s">
        <v>516</v>
      </c>
      <c r="B3073" s="11" t="s">
        <v>566</v>
      </c>
      <c r="C3073" s="11" t="s">
        <v>517</v>
      </c>
      <c r="D3073" s="7" t="s">
        <v>160</v>
      </c>
      <c r="E3073" s="13">
        <v>8.5119209289550799</v>
      </c>
      <c r="F3073" s="12">
        <v>0</v>
      </c>
      <c r="G3073" s="13">
        <v>0</v>
      </c>
      <c r="H3073" s="11">
        <v>0</v>
      </c>
      <c r="I3073" s="11">
        <v>0</v>
      </c>
      <c r="J3073" s="11">
        <v>0</v>
      </c>
      <c r="K3073" s="12">
        <v>0</v>
      </c>
      <c r="L3073" s="13">
        <v>0</v>
      </c>
      <c r="M3073" s="11">
        <v>0</v>
      </c>
      <c r="N3073" s="11">
        <v>0</v>
      </c>
      <c r="O3073" s="11">
        <v>0</v>
      </c>
      <c r="P3073" s="12">
        <v>0</v>
      </c>
    </row>
    <row r="3074" spans="1:16" x14ac:dyDescent="0.35">
      <c r="A3074" s="13" t="s">
        <v>516</v>
      </c>
      <c r="B3074" s="11" t="s">
        <v>566</v>
      </c>
      <c r="C3074" s="11" t="s">
        <v>517</v>
      </c>
      <c r="D3074" s="7" t="s">
        <v>197</v>
      </c>
      <c r="E3074" s="13">
        <v>51.52490234375</v>
      </c>
      <c r="F3074" s="12">
        <v>3</v>
      </c>
      <c r="G3074" s="13">
        <v>0</v>
      </c>
      <c r="H3074" s="11">
        <v>0</v>
      </c>
      <c r="I3074" s="11">
        <v>0</v>
      </c>
      <c r="J3074" s="11">
        <v>15.457470703125002</v>
      </c>
      <c r="K3074" s="12">
        <v>15.457470703125002</v>
      </c>
      <c r="L3074" s="13">
        <v>0</v>
      </c>
      <c r="M3074" s="11">
        <v>0</v>
      </c>
      <c r="N3074" s="11">
        <v>0</v>
      </c>
      <c r="O3074" s="11">
        <v>0</v>
      </c>
      <c r="P3074" s="12">
        <v>0</v>
      </c>
    </row>
    <row r="3075" spans="1:16" x14ac:dyDescent="0.35">
      <c r="A3075" s="13" t="s">
        <v>516</v>
      </c>
      <c r="B3075" s="11" t="s">
        <v>566</v>
      </c>
      <c r="C3075" s="11" t="s">
        <v>517</v>
      </c>
      <c r="D3075" s="7" t="s">
        <v>38</v>
      </c>
      <c r="E3075" s="13">
        <v>77.884761810302791</v>
      </c>
      <c r="F3075" s="12">
        <v>7</v>
      </c>
      <c r="G3075" s="13">
        <v>10.903866653442392</v>
      </c>
      <c r="H3075" s="11">
        <v>16.355799980163585</v>
      </c>
      <c r="I3075" s="11">
        <v>0</v>
      </c>
      <c r="J3075" s="11">
        <v>0</v>
      </c>
      <c r="K3075" s="12">
        <v>27.259666633605978</v>
      </c>
      <c r="L3075" s="13">
        <v>0</v>
      </c>
      <c r="M3075" s="11">
        <v>0</v>
      </c>
      <c r="N3075" s="11">
        <v>0</v>
      </c>
      <c r="O3075" s="11">
        <v>0</v>
      </c>
      <c r="P3075" s="12">
        <v>0</v>
      </c>
    </row>
    <row r="3076" spans="1:16" x14ac:dyDescent="0.35">
      <c r="A3076" s="13" t="s">
        <v>516</v>
      </c>
      <c r="B3076" s="11" t="s">
        <v>566</v>
      </c>
      <c r="C3076" s="11" t="s">
        <v>517</v>
      </c>
      <c r="D3076" s="7" t="s">
        <v>128</v>
      </c>
      <c r="E3076" s="13">
        <v>72.546615600585895</v>
      </c>
      <c r="F3076" s="12">
        <v>7</v>
      </c>
      <c r="G3076" s="13">
        <v>10.156526184082026</v>
      </c>
      <c r="H3076" s="11">
        <v>15.234789276123037</v>
      </c>
      <c r="I3076" s="11">
        <v>0</v>
      </c>
      <c r="J3076" s="11">
        <v>0</v>
      </c>
      <c r="K3076" s="12">
        <v>25.391315460205064</v>
      </c>
      <c r="L3076" s="13">
        <v>0</v>
      </c>
      <c r="M3076" s="11">
        <v>0</v>
      </c>
      <c r="N3076" s="11">
        <v>0</v>
      </c>
      <c r="O3076" s="11">
        <v>0</v>
      </c>
      <c r="P3076" s="12">
        <v>0</v>
      </c>
    </row>
    <row r="3077" spans="1:16" x14ac:dyDescent="0.35">
      <c r="A3077" s="13" t="s">
        <v>516</v>
      </c>
      <c r="B3077" s="11" t="s">
        <v>566</v>
      </c>
      <c r="C3077" s="11" t="s">
        <v>517</v>
      </c>
      <c r="D3077" s="7" t="s">
        <v>233</v>
      </c>
      <c r="E3077" s="13">
        <v>829.09676229953766</v>
      </c>
      <c r="F3077" s="12">
        <v>0</v>
      </c>
      <c r="G3077" s="13">
        <v>0</v>
      </c>
      <c r="H3077" s="11">
        <v>0</v>
      </c>
      <c r="I3077" s="11">
        <v>0</v>
      </c>
      <c r="J3077" s="11">
        <v>0</v>
      </c>
      <c r="K3077" s="12">
        <v>0</v>
      </c>
      <c r="L3077" s="13">
        <v>0</v>
      </c>
      <c r="M3077" s="11">
        <v>0</v>
      </c>
      <c r="N3077" s="11">
        <v>0</v>
      </c>
      <c r="O3077" s="11">
        <v>0</v>
      </c>
      <c r="P3077" s="12">
        <v>0</v>
      </c>
    </row>
    <row r="3078" spans="1:16" x14ac:dyDescent="0.35">
      <c r="A3078" s="13" t="s">
        <v>516</v>
      </c>
      <c r="B3078" s="11" t="s">
        <v>566</v>
      </c>
      <c r="C3078" s="11" t="s">
        <v>517</v>
      </c>
      <c r="D3078" s="7" t="s">
        <v>224</v>
      </c>
      <c r="E3078" s="13">
        <v>2054.9661307334904</v>
      </c>
      <c r="F3078" s="12">
        <v>4</v>
      </c>
      <c r="G3078" s="13">
        <v>0</v>
      </c>
      <c r="H3078" s="11">
        <v>0</v>
      </c>
      <c r="I3078" s="11">
        <v>0</v>
      </c>
      <c r="J3078" s="11">
        <v>821.98645229339627</v>
      </c>
      <c r="K3078" s="12">
        <v>821.98645229339627</v>
      </c>
      <c r="L3078" s="13">
        <v>0</v>
      </c>
      <c r="M3078" s="11">
        <v>0</v>
      </c>
      <c r="N3078" s="11">
        <v>0</v>
      </c>
      <c r="O3078" s="11">
        <v>82.198645229339618</v>
      </c>
      <c r="P3078" s="12">
        <v>82.198645229339618</v>
      </c>
    </row>
    <row r="3079" spans="1:16" x14ac:dyDescent="0.35">
      <c r="A3079" s="13" t="s">
        <v>516</v>
      </c>
      <c r="B3079" s="11" t="s">
        <v>566</v>
      </c>
      <c r="C3079" s="11" t="s">
        <v>517</v>
      </c>
      <c r="D3079" s="7" t="s">
        <v>162</v>
      </c>
      <c r="E3079" s="13">
        <v>3364.0214824676514</v>
      </c>
      <c r="F3079" s="12">
        <v>8</v>
      </c>
      <c r="G3079" s="13">
        <v>0</v>
      </c>
      <c r="H3079" s="11">
        <v>0</v>
      </c>
      <c r="I3079" s="11">
        <v>1345.6085929870605</v>
      </c>
      <c r="J3079" s="11">
        <v>0</v>
      </c>
      <c r="K3079" s="12">
        <v>1345.6085929870605</v>
      </c>
      <c r="L3079" s="13">
        <v>0</v>
      </c>
      <c r="M3079" s="11">
        <v>0</v>
      </c>
      <c r="N3079" s="11">
        <v>0</v>
      </c>
      <c r="O3079" s="11">
        <v>0</v>
      </c>
      <c r="P3079" s="12">
        <v>0</v>
      </c>
    </row>
    <row r="3080" spans="1:16" x14ac:dyDescent="0.35">
      <c r="A3080" s="13" t="s">
        <v>516</v>
      </c>
      <c r="B3080" s="11" t="s">
        <v>566</v>
      </c>
      <c r="C3080" s="11" t="s">
        <v>517</v>
      </c>
      <c r="D3080" s="7" t="s">
        <v>285</v>
      </c>
      <c r="E3080" s="13">
        <v>35.776752471923899</v>
      </c>
      <c r="F3080" s="12">
        <v>0</v>
      </c>
      <c r="G3080" s="13">
        <v>0</v>
      </c>
      <c r="H3080" s="11">
        <v>0</v>
      </c>
      <c r="I3080" s="11">
        <v>0</v>
      </c>
      <c r="J3080" s="11">
        <v>0</v>
      </c>
      <c r="K3080" s="12">
        <v>0</v>
      </c>
      <c r="L3080" s="13">
        <v>0</v>
      </c>
      <c r="M3080" s="11">
        <v>0</v>
      </c>
      <c r="N3080" s="11">
        <v>0</v>
      </c>
      <c r="O3080" s="11">
        <v>0</v>
      </c>
      <c r="P3080" s="12">
        <v>0</v>
      </c>
    </row>
    <row r="3081" spans="1:16" x14ac:dyDescent="0.35">
      <c r="A3081" s="13" t="s">
        <v>516</v>
      </c>
      <c r="B3081" s="11" t="s">
        <v>566</v>
      </c>
      <c r="C3081" s="11" t="s">
        <v>517</v>
      </c>
      <c r="D3081" s="7" t="s">
        <v>568</v>
      </c>
      <c r="E3081" s="13">
        <v>117.72583198547359</v>
      </c>
      <c r="F3081" s="12">
        <v>0</v>
      </c>
      <c r="G3081" s="13">
        <v>0</v>
      </c>
      <c r="H3081" s="11">
        <v>0</v>
      </c>
      <c r="I3081" s="11">
        <v>0</v>
      </c>
      <c r="J3081" s="11">
        <v>0</v>
      </c>
      <c r="K3081" s="12">
        <v>0</v>
      </c>
      <c r="L3081" s="13">
        <v>0</v>
      </c>
      <c r="M3081" s="11">
        <v>0</v>
      </c>
      <c r="N3081" s="11">
        <v>0</v>
      </c>
      <c r="O3081" s="11">
        <v>0</v>
      </c>
      <c r="P3081" s="12">
        <v>0</v>
      </c>
    </row>
    <row r="3082" spans="1:16" x14ac:dyDescent="0.35">
      <c r="A3082" s="13" t="s">
        <v>516</v>
      </c>
      <c r="B3082" s="11" t="s">
        <v>566</v>
      </c>
      <c r="C3082" s="11" t="s">
        <v>517</v>
      </c>
      <c r="D3082" s="7" t="s">
        <v>286</v>
      </c>
      <c r="E3082" s="13">
        <v>3.9307601451873802</v>
      </c>
      <c r="F3082" s="12">
        <v>0</v>
      </c>
      <c r="G3082" s="13">
        <v>0</v>
      </c>
      <c r="H3082" s="11">
        <v>0</v>
      </c>
      <c r="I3082" s="11">
        <v>0</v>
      </c>
      <c r="J3082" s="11">
        <v>0</v>
      </c>
      <c r="K3082" s="12">
        <v>0</v>
      </c>
      <c r="L3082" s="13">
        <v>0</v>
      </c>
      <c r="M3082" s="11">
        <v>0</v>
      </c>
      <c r="N3082" s="11">
        <v>0</v>
      </c>
      <c r="O3082" s="11">
        <v>0</v>
      </c>
      <c r="P3082" s="12">
        <v>0</v>
      </c>
    </row>
    <row r="3083" spans="1:16" x14ac:dyDescent="0.35">
      <c r="A3083" s="13" t="s">
        <v>516</v>
      </c>
      <c r="B3083" s="11" t="s">
        <v>566</v>
      </c>
      <c r="C3083" s="11" t="s">
        <v>517</v>
      </c>
      <c r="D3083" s="7" t="s">
        <v>267</v>
      </c>
      <c r="E3083" s="13">
        <v>65.586805343627901</v>
      </c>
      <c r="F3083" s="12">
        <v>0</v>
      </c>
      <c r="G3083" s="13">
        <v>0</v>
      </c>
      <c r="H3083" s="11">
        <v>0</v>
      </c>
      <c r="I3083" s="11">
        <v>0</v>
      </c>
      <c r="J3083" s="11">
        <v>0</v>
      </c>
      <c r="K3083" s="12">
        <v>0</v>
      </c>
      <c r="L3083" s="13">
        <v>0</v>
      </c>
      <c r="M3083" s="11">
        <v>0</v>
      </c>
      <c r="N3083" s="11">
        <v>0</v>
      </c>
      <c r="O3083" s="11">
        <v>0</v>
      </c>
      <c r="P3083" s="12">
        <v>0</v>
      </c>
    </row>
    <row r="3084" spans="1:16" x14ac:dyDescent="0.35">
      <c r="A3084" s="13" t="s">
        <v>516</v>
      </c>
      <c r="B3084" s="11" t="s">
        <v>566</v>
      </c>
      <c r="C3084" s="11" t="s">
        <v>517</v>
      </c>
      <c r="D3084" s="7" t="s">
        <v>40</v>
      </c>
      <c r="E3084" s="13">
        <v>2970.3406685590744</v>
      </c>
      <c r="F3084" s="12">
        <v>0</v>
      </c>
      <c r="G3084" s="13">
        <v>0</v>
      </c>
      <c r="H3084" s="11">
        <v>0</v>
      </c>
      <c r="I3084" s="11">
        <v>0</v>
      </c>
      <c r="J3084" s="11">
        <v>0</v>
      </c>
      <c r="K3084" s="12">
        <v>0</v>
      </c>
      <c r="L3084" s="13">
        <v>0</v>
      </c>
      <c r="M3084" s="11">
        <v>0</v>
      </c>
      <c r="N3084" s="11">
        <v>0</v>
      </c>
      <c r="O3084" s="11">
        <v>0</v>
      </c>
      <c r="P3084" s="12">
        <v>0</v>
      </c>
    </row>
    <row r="3085" spans="1:16" x14ac:dyDescent="0.35">
      <c r="A3085" s="13" t="s">
        <v>516</v>
      </c>
      <c r="B3085" s="11" t="s">
        <v>566</v>
      </c>
      <c r="C3085" s="11" t="s">
        <v>517</v>
      </c>
      <c r="D3085" s="7" t="s">
        <v>41</v>
      </c>
      <c r="E3085" s="13">
        <v>1384.599548339844</v>
      </c>
      <c r="F3085" s="12">
        <v>0</v>
      </c>
      <c r="G3085" s="13">
        <v>0</v>
      </c>
      <c r="H3085" s="11">
        <v>0</v>
      </c>
      <c r="I3085" s="11">
        <v>0</v>
      </c>
      <c r="J3085" s="11">
        <v>0</v>
      </c>
      <c r="K3085" s="12">
        <v>0</v>
      </c>
      <c r="L3085" s="13">
        <v>0</v>
      </c>
      <c r="M3085" s="11">
        <v>0</v>
      </c>
      <c r="N3085" s="11">
        <v>0</v>
      </c>
      <c r="O3085" s="11">
        <v>0</v>
      </c>
      <c r="P3085" s="12">
        <v>0</v>
      </c>
    </row>
    <row r="3086" spans="1:16" x14ac:dyDescent="0.35">
      <c r="A3086" s="13" t="s">
        <v>516</v>
      </c>
      <c r="B3086" s="11" t="s">
        <v>566</v>
      </c>
      <c r="C3086" s="11" t="s">
        <v>517</v>
      </c>
      <c r="D3086" s="7" t="s">
        <v>226</v>
      </c>
      <c r="E3086" s="13">
        <v>2606.1138954162589</v>
      </c>
      <c r="F3086" s="12">
        <v>6</v>
      </c>
      <c r="G3086" s="13">
        <v>0</v>
      </c>
      <c r="H3086" s="11">
        <v>0</v>
      </c>
      <c r="I3086" s="11">
        <v>0</v>
      </c>
      <c r="J3086" s="11">
        <v>781.83416862487775</v>
      </c>
      <c r="K3086" s="12">
        <v>781.83416862487775</v>
      </c>
      <c r="L3086" s="13">
        <v>0</v>
      </c>
      <c r="M3086" s="11">
        <v>0</v>
      </c>
      <c r="N3086" s="11">
        <v>0</v>
      </c>
      <c r="O3086" s="11">
        <v>0</v>
      </c>
      <c r="P3086" s="12">
        <v>0</v>
      </c>
    </row>
    <row r="3087" spans="1:16" x14ac:dyDescent="0.35">
      <c r="A3087" s="13" t="s">
        <v>516</v>
      </c>
      <c r="B3087" s="11" t="s">
        <v>566</v>
      </c>
      <c r="C3087" s="11" t="s">
        <v>517</v>
      </c>
      <c r="D3087" s="7" t="s">
        <v>287</v>
      </c>
      <c r="E3087" s="13">
        <v>1.02521789073944</v>
      </c>
      <c r="F3087" s="12">
        <v>0</v>
      </c>
      <c r="G3087" s="13">
        <v>0</v>
      </c>
      <c r="H3087" s="11">
        <v>0</v>
      </c>
      <c r="I3087" s="11">
        <v>0</v>
      </c>
      <c r="J3087" s="11">
        <v>0</v>
      </c>
      <c r="K3087" s="12">
        <v>0</v>
      </c>
      <c r="L3087" s="13">
        <v>0</v>
      </c>
      <c r="M3087" s="11">
        <v>0</v>
      </c>
      <c r="N3087" s="11">
        <v>0</v>
      </c>
      <c r="O3087" s="11">
        <v>0</v>
      </c>
      <c r="P3087" s="12">
        <v>0</v>
      </c>
    </row>
    <row r="3088" spans="1:16" x14ac:dyDescent="0.35">
      <c r="A3088" s="13" t="s">
        <v>516</v>
      </c>
      <c r="B3088" s="11" t="s">
        <v>566</v>
      </c>
      <c r="C3088" s="11" t="s">
        <v>517</v>
      </c>
      <c r="D3088" s="7" t="s">
        <v>42</v>
      </c>
      <c r="E3088" s="13">
        <v>423.21362841501838</v>
      </c>
      <c r="F3088" s="12">
        <v>6</v>
      </c>
      <c r="G3088" s="13">
        <v>31.741022131126382</v>
      </c>
      <c r="H3088" s="11">
        <v>31.741022131126382</v>
      </c>
      <c r="I3088" s="11">
        <v>31.741022131126382</v>
      </c>
      <c r="J3088" s="11">
        <v>31.741022131126382</v>
      </c>
      <c r="K3088" s="12">
        <v>126.96408852450553</v>
      </c>
      <c r="L3088" s="13">
        <v>0</v>
      </c>
      <c r="M3088" s="11">
        <v>0</v>
      </c>
      <c r="N3088" s="11">
        <v>0</v>
      </c>
      <c r="O3088" s="11">
        <v>0</v>
      </c>
      <c r="P3088" s="12">
        <v>0</v>
      </c>
    </row>
    <row r="3089" spans="1:16" x14ac:dyDescent="0.35">
      <c r="A3089" s="13" t="s">
        <v>516</v>
      </c>
      <c r="B3089" s="11" t="s">
        <v>566</v>
      </c>
      <c r="C3089" s="11" t="s">
        <v>517</v>
      </c>
      <c r="D3089" s="7" t="s">
        <v>43</v>
      </c>
      <c r="E3089" s="13">
        <v>9800.4906798601169</v>
      </c>
      <c r="F3089" s="12">
        <v>3</v>
      </c>
      <c r="G3089" s="13">
        <v>367.51840049475442</v>
      </c>
      <c r="H3089" s="11">
        <v>367.51840049475442</v>
      </c>
      <c r="I3089" s="11">
        <v>367.51840049475442</v>
      </c>
      <c r="J3089" s="11">
        <v>367.51840049475442</v>
      </c>
      <c r="K3089" s="12">
        <v>1470.0736019790177</v>
      </c>
      <c r="L3089" s="13">
        <v>0</v>
      </c>
      <c r="M3089" s="11">
        <v>0</v>
      </c>
      <c r="N3089" s="11">
        <v>0</v>
      </c>
      <c r="O3089" s="11">
        <v>0</v>
      </c>
      <c r="P3089" s="12">
        <v>0</v>
      </c>
    </row>
    <row r="3090" spans="1:16" x14ac:dyDescent="0.35">
      <c r="A3090" s="13" t="s">
        <v>516</v>
      </c>
      <c r="B3090" s="11" t="s">
        <v>566</v>
      </c>
      <c r="C3090" s="11" t="s">
        <v>517</v>
      </c>
      <c r="D3090" s="7" t="s">
        <v>268</v>
      </c>
      <c r="E3090" s="13">
        <v>34.578167438507108</v>
      </c>
      <c r="F3090" s="12">
        <v>0</v>
      </c>
      <c r="G3090" s="13">
        <v>0</v>
      </c>
      <c r="H3090" s="11">
        <v>0</v>
      </c>
      <c r="I3090" s="11">
        <v>0</v>
      </c>
      <c r="J3090" s="11">
        <v>0</v>
      </c>
      <c r="K3090" s="12">
        <v>0</v>
      </c>
      <c r="L3090" s="13">
        <v>0</v>
      </c>
      <c r="M3090" s="11">
        <v>0</v>
      </c>
      <c r="N3090" s="11">
        <v>0</v>
      </c>
      <c r="O3090" s="11">
        <v>0</v>
      </c>
      <c r="P3090" s="12">
        <v>0</v>
      </c>
    </row>
    <row r="3091" spans="1:16" x14ac:dyDescent="0.35">
      <c r="A3091" s="13" t="s">
        <v>516</v>
      </c>
      <c r="B3091" s="11" t="s">
        <v>566</v>
      </c>
      <c r="C3091" s="11" t="s">
        <v>517</v>
      </c>
      <c r="D3091" s="7" t="s">
        <v>239</v>
      </c>
      <c r="E3091" s="13">
        <v>24.2181510925293</v>
      </c>
      <c r="F3091" s="12">
        <v>0</v>
      </c>
      <c r="G3091" s="13">
        <v>0</v>
      </c>
      <c r="H3091" s="11">
        <v>0</v>
      </c>
      <c r="I3091" s="11">
        <v>0</v>
      </c>
      <c r="J3091" s="11">
        <v>0</v>
      </c>
      <c r="K3091" s="12">
        <v>0</v>
      </c>
      <c r="L3091" s="13">
        <v>0</v>
      </c>
      <c r="M3091" s="11">
        <v>0</v>
      </c>
      <c r="N3091" s="11">
        <v>0</v>
      </c>
      <c r="O3091" s="11">
        <v>0</v>
      </c>
      <c r="P3091" s="12">
        <v>0</v>
      </c>
    </row>
    <row r="3092" spans="1:16" x14ac:dyDescent="0.35">
      <c r="A3092" s="13" t="s">
        <v>516</v>
      </c>
      <c r="B3092" s="11" t="s">
        <v>566</v>
      </c>
      <c r="C3092" s="11" t="s">
        <v>517</v>
      </c>
      <c r="D3092" s="7" t="s">
        <v>173</v>
      </c>
      <c r="E3092" s="13">
        <v>154.43556022644049</v>
      </c>
      <c r="F3092" s="12">
        <v>5</v>
      </c>
      <c r="G3092" s="13">
        <v>0</v>
      </c>
      <c r="H3092" s="11">
        <v>0</v>
      </c>
      <c r="I3092" s="11">
        <v>0</v>
      </c>
      <c r="J3092" s="11">
        <v>154.43556022644049</v>
      </c>
      <c r="K3092" s="12">
        <v>154.43556022644049</v>
      </c>
      <c r="L3092" s="13">
        <v>0</v>
      </c>
      <c r="M3092" s="11">
        <v>0</v>
      </c>
      <c r="N3092" s="11">
        <v>0</v>
      </c>
      <c r="O3092" s="11">
        <v>0</v>
      </c>
      <c r="P3092" s="12">
        <v>0</v>
      </c>
    </row>
    <row r="3093" spans="1:16" x14ac:dyDescent="0.35">
      <c r="A3093" s="13" t="s">
        <v>516</v>
      </c>
      <c r="B3093" s="11" t="s">
        <v>566</v>
      </c>
      <c r="C3093" s="11" t="s">
        <v>517</v>
      </c>
      <c r="D3093" s="7" t="s">
        <v>289</v>
      </c>
      <c r="E3093" s="13">
        <v>44.854255676269602</v>
      </c>
      <c r="F3093" s="12">
        <v>0</v>
      </c>
      <c r="G3093" s="13">
        <v>0</v>
      </c>
      <c r="H3093" s="11">
        <v>0</v>
      </c>
      <c r="I3093" s="11">
        <v>0</v>
      </c>
      <c r="J3093" s="11">
        <v>0</v>
      </c>
      <c r="K3093" s="12">
        <v>0</v>
      </c>
      <c r="L3093" s="13">
        <v>0</v>
      </c>
      <c r="M3093" s="11">
        <v>0</v>
      </c>
      <c r="N3093" s="11">
        <v>0</v>
      </c>
      <c r="O3093" s="11">
        <v>0</v>
      </c>
      <c r="P3093" s="12">
        <v>0</v>
      </c>
    </row>
    <row r="3094" spans="1:16" x14ac:dyDescent="0.35">
      <c r="A3094" s="13" t="s">
        <v>516</v>
      </c>
      <c r="B3094" s="11" t="s">
        <v>566</v>
      </c>
      <c r="C3094" s="11" t="s">
        <v>517</v>
      </c>
      <c r="D3094" s="7" t="s">
        <v>290</v>
      </c>
      <c r="E3094" s="13">
        <v>7.1125855445861799</v>
      </c>
      <c r="F3094" s="12">
        <v>0</v>
      </c>
      <c r="G3094" s="13">
        <v>0</v>
      </c>
      <c r="H3094" s="11">
        <v>0</v>
      </c>
      <c r="I3094" s="11">
        <v>0</v>
      </c>
      <c r="J3094" s="11">
        <v>0</v>
      </c>
      <c r="K3094" s="12">
        <v>0</v>
      </c>
      <c r="L3094" s="13">
        <v>0</v>
      </c>
      <c r="M3094" s="11">
        <v>0</v>
      </c>
      <c r="N3094" s="11">
        <v>0</v>
      </c>
      <c r="O3094" s="11">
        <v>0</v>
      </c>
      <c r="P3094" s="12">
        <v>0</v>
      </c>
    </row>
    <row r="3095" spans="1:16" x14ac:dyDescent="0.35">
      <c r="A3095" s="13" t="s">
        <v>516</v>
      </c>
      <c r="B3095" s="11" t="s">
        <v>566</v>
      </c>
      <c r="C3095" s="11" t="s">
        <v>517</v>
      </c>
      <c r="D3095" s="7" t="s">
        <v>83</v>
      </c>
      <c r="E3095" s="13">
        <v>724.10975551605213</v>
      </c>
      <c r="F3095" s="12">
        <v>4</v>
      </c>
      <c r="G3095" s="13">
        <v>92.686048706054677</v>
      </c>
      <c r="H3095" s="11">
        <v>139.02907305908201</v>
      </c>
      <c r="I3095" s="11">
        <v>0</v>
      </c>
      <c r="J3095" s="11">
        <v>0</v>
      </c>
      <c r="K3095" s="12">
        <v>231.7151217651367</v>
      </c>
      <c r="L3095" s="13">
        <v>0</v>
      </c>
      <c r="M3095" s="11">
        <v>0</v>
      </c>
      <c r="N3095" s="11">
        <v>0</v>
      </c>
      <c r="O3095" s="11">
        <v>0</v>
      </c>
      <c r="P3095" s="12">
        <v>0</v>
      </c>
    </row>
    <row r="3096" spans="1:16" x14ac:dyDescent="0.35">
      <c r="A3096" s="13" t="s">
        <v>516</v>
      </c>
      <c r="B3096" s="11" t="s">
        <v>566</v>
      </c>
      <c r="C3096" s="11" t="s">
        <v>517</v>
      </c>
      <c r="D3096" s="7" t="s">
        <v>131</v>
      </c>
      <c r="E3096" s="13">
        <v>448.06205368042015</v>
      </c>
      <c r="F3096" s="12">
        <v>6</v>
      </c>
      <c r="G3096" s="13">
        <v>86.027914306640668</v>
      </c>
      <c r="H3096" s="11">
        <v>129.04187145996102</v>
      </c>
      <c r="I3096" s="11">
        <v>0</v>
      </c>
      <c r="J3096" s="11">
        <v>0</v>
      </c>
      <c r="K3096" s="12">
        <v>215.06978576660168</v>
      </c>
      <c r="L3096" s="13">
        <v>0</v>
      </c>
      <c r="M3096" s="11">
        <v>0</v>
      </c>
      <c r="N3096" s="11">
        <v>0</v>
      </c>
      <c r="O3096" s="11">
        <v>0</v>
      </c>
      <c r="P3096" s="12">
        <v>0</v>
      </c>
    </row>
    <row r="3097" spans="1:16" x14ac:dyDescent="0.35">
      <c r="A3097" s="13" t="s">
        <v>516</v>
      </c>
      <c r="B3097" s="11" t="s">
        <v>566</v>
      </c>
      <c r="C3097" s="11" t="s">
        <v>517</v>
      </c>
      <c r="D3097" s="7" t="s">
        <v>541</v>
      </c>
      <c r="E3097" s="13">
        <v>7.3524050712585396</v>
      </c>
      <c r="F3097" s="12">
        <v>0</v>
      </c>
      <c r="G3097" s="13">
        <v>0</v>
      </c>
      <c r="H3097" s="11">
        <v>0</v>
      </c>
      <c r="I3097" s="11">
        <v>0</v>
      </c>
      <c r="J3097" s="11">
        <v>0</v>
      </c>
      <c r="K3097" s="12">
        <v>0</v>
      </c>
      <c r="L3097" s="13">
        <v>0</v>
      </c>
      <c r="M3097" s="11">
        <v>0</v>
      </c>
      <c r="N3097" s="11">
        <v>0</v>
      </c>
      <c r="O3097" s="11">
        <v>0</v>
      </c>
      <c r="P3097" s="12">
        <v>0</v>
      </c>
    </row>
    <row r="3098" spans="1:16" x14ac:dyDescent="0.35">
      <c r="A3098" s="13" t="s">
        <v>516</v>
      </c>
      <c r="B3098" s="11" t="s">
        <v>566</v>
      </c>
      <c r="C3098" s="11" t="s">
        <v>517</v>
      </c>
      <c r="D3098" s="7" t="s">
        <v>45</v>
      </c>
      <c r="E3098" s="13">
        <v>432.67988574504852</v>
      </c>
      <c r="F3098" s="12">
        <v>1.25</v>
      </c>
      <c r="G3098" s="13">
        <v>54.084985718131065</v>
      </c>
      <c r="H3098" s="11">
        <v>0</v>
      </c>
      <c r="I3098" s="11">
        <v>0</v>
      </c>
      <c r="J3098" s="11">
        <v>0</v>
      </c>
      <c r="K3098" s="12">
        <v>54.084985718131065</v>
      </c>
      <c r="L3098" s="13">
        <v>5.4084985718131069</v>
      </c>
      <c r="M3098" s="11">
        <v>0</v>
      </c>
      <c r="N3098" s="11">
        <v>0</v>
      </c>
      <c r="O3098" s="11">
        <v>0</v>
      </c>
      <c r="P3098" s="12">
        <v>5.4084985718131069</v>
      </c>
    </row>
    <row r="3099" spans="1:16" x14ac:dyDescent="0.35">
      <c r="A3099" s="13" t="s">
        <v>516</v>
      </c>
      <c r="B3099" s="11" t="s">
        <v>566</v>
      </c>
      <c r="C3099" s="11" t="s">
        <v>517</v>
      </c>
      <c r="D3099" s="7" t="s">
        <v>46</v>
      </c>
      <c r="E3099" s="13">
        <v>123.37770795822144</v>
      </c>
      <c r="F3099" s="12">
        <v>1.25</v>
      </c>
      <c r="G3099" s="13">
        <v>7.7111067473888397</v>
      </c>
      <c r="H3099" s="11">
        <v>0</v>
      </c>
      <c r="I3099" s="11">
        <v>0</v>
      </c>
      <c r="J3099" s="11">
        <v>0</v>
      </c>
      <c r="K3099" s="12">
        <v>7.7111067473888397</v>
      </c>
      <c r="L3099" s="13">
        <v>61.688853979110718</v>
      </c>
      <c r="M3099" s="11">
        <v>0</v>
      </c>
      <c r="N3099" s="11">
        <v>0</v>
      </c>
      <c r="O3099" s="11">
        <v>0</v>
      </c>
      <c r="P3099" s="12">
        <v>61.688853979110718</v>
      </c>
    </row>
    <row r="3100" spans="1:16" x14ac:dyDescent="0.35">
      <c r="A3100" s="13" t="s">
        <v>516</v>
      </c>
      <c r="B3100" s="11" t="s">
        <v>566</v>
      </c>
      <c r="C3100" s="11" t="s">
        <v>517</v>
      </c>
      <c r="D3100" s="7" t="s">
        <v>524</v>
      </c>
      <c r="E3100" s="13">
        <v>2917.6318577975035</v>
      </c>
      <c r="F3100" s="12">
        <v>0</v>
      </c>
      <c r="G3100" s="13">
        <v>0</v>
      </c>
      <c r="H3100" s="11">
        <v>0</v>
      </c>
      <c r="I3100" s="11">
        <v>0</v>
      </c>
      <c r="J3100" s="11">
        <v>0</v>
      </c>
      <c r="K3100" s="12">
        <v>0</v>
      </c>
      <c r="L3100" s="13">
        <v>0</v>
      </c>
      <c r="M3100" s="11">
        <v>0</v>
      </c>
      <c r="N3100" s="11">
        <v>0</v>
      </c>
      <c r="O3100" s="11">
        <v>0</v>
      </c>
      <c r="P3100" s="12">
        <v>0</v>
      </c>
    </row>
    <row r="3101" spans="1:16" x14ac:dyDescent="0.35">
      <c r="A3101" s="13" t="s">
        <v>516</v>
      </c>
      <c r="B3101" s="11" t="s">
        <v>566</v>
      </c>
      <c r="C3101" s="11" t="s">
        <v>26</v>
      </c>
      <c r="D3101" s="7" t="s">
        <v>47</v>
      </c>
      <c r="E3101" s="13">
        <v>62.4306030273438</v>
      </c>
      <c r="F3101" s="12">
        <v>0</v>
      </c>
      <c r="G3101" s="13">
        <v>0</v>
      </c>
      <c r="H3101" s="11">
        <v>0</v>
      </c>
      <c r="I3101" s="11">
        <v>0</v>
      </c>
      <c r="J3101" s="11">
        <v>0</v>
      </c>
      <c r="K3101" s="12">
        <v>0</v>
      </c>
      <c r="L3101" s="13">
        <v>0</v>
      </c>
      <c r="M3101" s="11">
        <v>0</v>
      </c>
      <c r="N3101" s="11">
        <v>0</v>
      </c>
      <c r="O3101" s="11">
        <v>0</v>
      </c>
      <c r="P3101" s="12">
        <v>0</v>
      </c>
    </row>
    <row r="3102" spans="1:16" x14ac:dyDescent="0.35">
      <c r="A3102" s="13" t="s">
        <v>516</v>
      </c>
      <c r="B3102" s="11" t="s">
        <v>566</v>
      </c>
      <c r="C3102" s="11" t="s">
        <v>517</v>
      </c>
      <c r="D3102" s="7" t="s">
        <v>47</v>
      </c>
      <c r="E3102" s="13">
        <v>64127.553151965156</v>
      </c>
      <c r="F3102" s="12">
        <v>0</v>
      </c>
      <c r="G3102" s="13">
        <v>0</v>
      </c>
      <c r="H3102" s="11">
        <v>0</v>
      </c>
      <c r="I3102" s="11">
        <v>0</v>
      </c>
      <c r="J3102" s="11">
        <v>0</v>
      </c>
      <c r="K3102" s="12">
        <v>0</v>
      </c>
      <c r="L3102" s="13">
        <v>0</v>
      </c>
      <c r="M3102" s="11">
        <v>0</v>
      </c>
      <c r="N3102" s="11">
        <v>0</v>
      </c>
      <c r="O3102" s="11">
        <v>0</v>
      </c>
      <c r="P3102" s="12">
        <v>0</v>
      </c>
    </row>
    <row r="3103" spans="1:16" x14ac:dyDescent="0.35">
      <c r="A3103" s="13" t="s">
        <v>516</v>
      </c>
      <c r="B3103" s="11" t="s">
        <v>566</v>
      </c>
      <c r="C3103" s="11" t="s">
        <v>517</v>
      </c>
      <c r="D3103" s="7" t="s">
        <v>48</v>
      </c>
      <c r="E3103" s="13">
        <v>1956.2924976348884</v>
      </c>
      <c r="F3103" s="12">
        <v>0</v>
      </c>
      <c r="G3103" s="13">
        <v>0</v>
      </c>
      <c r="H3103" s="11">
        <v>0</v>
      </c>
      <c r="I3103" s="11">
        <v>0</v>
      </c>
      <c r="J3103" s="11">
        <v>0</v>
      </c>
      <c r="K3103" s="12">
        <v>0</v>
      </c>
      <c r="L3103" s="13">
        <v>0</v>
      </c>
      <c r="M3103" s="11">
        <v>0</v>
      </c>
      <c r="N3103" s="11">
        <v>0</v>
      </c>
      <c r="O3103" s="11">
        <v>0</v>
      </c>
      <c r="P3103" s="12">
        <v>0</v>
      </c>
    </row>
    <row r="3104" spans="1:16" x14ac:dyDescent="0.35">
      <c r="A3104" s="13" t="s">
        <v>516</v>
      </c>
      <c r="B3104" s="11" t="s">
        <v>566</v>
      </c>
      <c r="C3104" s="11" t="s">
        <v>517</v>
      </c>
      <c r="D3104" s="7" t="s">
        <v>49</v>
      </c>
      <c r="E3104" s="13">
        <v>12627.379574418073</v>
      </c>
      <c r="F3104" s="12">
        <v>0</v>
      </c>
      <c r="G3104" s="13">
        <v>0</v>
      </c>
      <c r="H3104" s="11">
        <v>0</v>
      </c>
      <c r="I3104" s="11">
        <v>0</v>
      </c>
      <c r="J3104" s="11">
        <v>0</v>
      </c>
      <c r="K3104" s="12">
        <v>0</v>
      </c>
      <c r="L3104" s="13">
        <v>0</v>
      </c>
      <c r="M3104" s="11">
        <v>0</v>
      </c>
      <c r="N3104" s="11">
        <v>0</v>
      </c>
      <c r="O3104" s="11">
        <v>0</v>
      </c>
      <c r="P3104" s="12">
        <v>0</v>
      </c>
    </row>
    <row r="3105" spans="1:16" x14ac:dyDescent="0.35">
      <c r="A3105" s="13" t="s">
        <v>516</v>
      </c>
      <c r="B3105" s="11" t="s">
        <v>566</v>
      </c>
      <c r="C3105" s="11" t="s">
        <v>26</v>
      </c>
      <c r="D3105" s="7" t="s">
        <v>50</v>
      </c>
      <c r="E3105" s="13">
        <v>17.303220748901399</v>
      </c>
      <c r="F3105" s="12">
        <v>0.3</v>
      </c>
      <c r="G3105" s="13">
        <v>0</v>
      </c>
      <c r="H3105" s="11">
        <v>0</v>
      </c>
      <c r="I3105" s="11">
        <v>0</v>
      </c>
      <c r="J3105" s="11">
        <v>0.1038193244934084</v>
      </c>
      <c r="K3105" s="12">
        <v>0.1038193244934084</v>
      </c>
      <c r="L3105" s="13">
        <v>0</v>
      </c>
      <c r="M3105" s="11">
        <v>0</v>
      </c>
      <c r="N3105" s="11">
        <v>0</v>
      </c>
      <c r="O3105" s="11">
        <v>0</v>
      </c>
      <c r="P3105" s="12">
        <v>0</v>
      </c>
    </row>
    <row r="3106" spans="1:16" x14ac:dyDescent="0.35">
      <c r="A3106" s="13" t="s">
        <v>516</v>
      </c>
      <c r="B3106" s="11" t="s">
        <v>566</v>
      </c>
      <c r="C3106" s="11" t="s">
        <v>517</v>
      </c>
      <c r="D3106" s="7" t="s">
        <v>50</v>
      </c>
      <c r="E3106" s="13">
        <v>5507.8904893398276</v>
      </c>
      <c r="F3106" s="12">
        <v>0.3</v>
      </c>
      <c r="G3106" s="13">
        <v>0</v>
      </c>
      <c r="H3106" s="11">
        <v>0</v>
      </c>
      <c r="I3106" s="11">
        <v>0</v>
      </c>
      <c r="J3106" s="11">
        <v>33.047342936038966</v>
      </c>
      <c r="K3106" s="12">
        <v>33.047342936038966</v>
      </c>
      <c r="L3106" s="13">
        <v>0</v>
      </c>
      <c r="M3106" s="11">
        <v>0</v>
      </c>
      <c r="N3106" s="11">
        <v>0</v>
      </c>
      <c r="O3106" s="11">
        <v>0</v>
      </c>
      <c r="P3106" s="12">
        <v>0</v>
      </c>
    </row>
    <row r="3107" spans="1:16" x14ac:dyDescent="0.35">
      <c r="A3107" s="13" t="s">
        <v>516</v>
      </c>
      <c r="B3107" s="11" t="s">
        <v>566</v>
      </c>
      <c r="C3107" s="11" t="s">
        <v>517</v>
      </c>
      <c r="D3107" s="7" t="s">
        <v>242</v>
      </c>
      <c r="E3107" s="13">
        <v>73.07542765140532</v>
      </c>
      <c r="F3107" s="12">
        <v>0</v>
      </c>
      <c r="G3107" s="13">
        <v>0</v>
      </c>
      <c r="H3107" s="11">
        <v>0</v>
      </c>
      <c r="I3107" s="11">
        <v>0</v>
      </c>
      <c r="J3107" s="11">
        <v>0</v>
      </c>
      <c r="K3107" s="12">
        <v>0</v>
      </c>
      <c r="L3107" s="13">
        <v>0</v>
      </c>
      <c r="M3107" s="11">
        <v>0</v>
      </c>
      <c r="N3107" s="11">
        <v>0</v>
      </c>
      <c r="O3107" s="11">
        <v>0</v>
      </c>
      <c r="P3107" s="12">
        <v>0</v>
      </c>
    </row>
    <row r="3108" spans="1:16" x14ac:dyDescent="0.35">
      <c r="A3108" s="13" t="s">
        <v>516</v>
      </c>
      <c r="B3108" s="11" t="s">
        <v>566</v>
      </c>
      <c r="C3108" s="11" t="s">
        <v>517</v>
      </c>
      <c r="D3108" s="7" t="s">
        <v>51</v>
      </c>
      <c r="E3108" s="13">
        <v>260.14422607421898</v>
      </c>
      <c r="F3108" s="12">
        <v>0.25</v>
      </c>
      <c r="G3108" s="13">
        <v>0</v>
      </c>
      <c r="H3108" s="11">
        <v>0</v>
      </c>
      <c r="I3108" s="11">
        <v>0</v>
      </c>
      <c r="J3108" s="11">
        <v>1.3007211303710948</v>
      </c>
      <c r="K3108" s="12">
        <v>1.3007211303710948</v>
      </c>
      <c r="L3108" s="13">
        <v>0</v>
      </c>
      <c r="M3108" s="11">
        <v>0</v>
      </c>
      <c r="N3108" s="11">
        <v>0</v>
      </c>
      <c r="O3108" s="11">
        <v>0</v>
      </c>
      <c r="P3108" s="12">
        <v>0</v>
      </c>
    </row>
    <row r="3109" spans="1:16" x14ac:dyDescent="0.35">
      <c r="A3109" s="13" t="s">
        <v>516</v>
      </c>
      <c r="B3109" s="11" t="s">
        <v>566</v>
      </c>
      <c r="C3109" s="11" t="s">
        <v>517</v>
      </c>
      <c r="D3109" s="7" t="s">
        <v>174</v>
      </c>
      <c r="E3109" s="13">
        <v>252.04824495315549</v>
      </c>
      <c r="F3109" s="12">
        <v>4</v>
      </c>
      <c r="G3109" s="13">
        <v>25.204824495315549</v>
      </c>
      <c r="H3109" s="11">
        <v>25.204824495315549</v>
      </c>
      <c r="I3109" s="11">
        <v>25.204824495315549</v>
      </c>
      <c r="J3109" s="11">
        <v>25.204824495315549</v>
      </c>
      <c r="K3109" s="12">
        <v>100.8192979812622</v>
      </c>
      <c r="L3109" s="13">
        <v>0</v>
      </c>
      <c r="M3109" s="11">
        <v>0</v>
      </c>
      <c r="N3109" s="11">
        <v>0</v>
      </c>
      <c r="O3109" s="11">
        <v>0</v>
      </c>
      <c r="P3109" s="12">
        <v>0</v>
      </c>
    </row>
    <row r="3110" spans="1:16" x14ac:dyDescent="0.35">
      <c r="A3110" s="13" t="s">
        <v>516</v>
      </c>
      <c r="B3110" s="11" t="s">
        <v>566</v>
      </c>
      <c r="C3110" s="11" t="s">
        <v>517</v>
      </c>
      <c r="D3110" s="7" t="s">
        <v>419</v>
      </c>
      <c r="E3110" s="13">
        <v>6.9784834384918195</v>
      </c>
      <c r="F3110" s="12">
        <v>0</v>
      </c>
      <c r="G3110" s="13">
        <v>0</v>
      </c>
      <c r="H3110" s="11">
        <v>0</v>
      </c>
      <c r="I3110" s="11">
        <v>0</v>
      </c>
      <c r="J3110" s="11">
        <v>0</v>
      </c>
      <c r="K3110" s="12">
        <v>0</v>
      </c>
      <c r="L3110" s="13">
        <v>0</v>
      </c>
      <c r="M3110" s="11">
        <v>0</v>
      </c>
      <c r="N3110" s="11">
        <v>0</v>
      </c>
      <c r="O3110" s="11">
        <v>0</v>
      </c>
      <c r="P3110" s="12">
        <v>0</v>
      </c>
    </row>
    <row r="3111" spans="1:16" x14ac:dyDescent="0.35">
      <c r="A3111" s="13" t="s">
        <v>516</v>
      </c>
      <c r="B3111" s="11" t="s">
        <v>566</v>
      </c>
      <c r="C3111" s="11" t="s">
        <v>517</v>
      </c>
      <c r="D3111" s="7" t="s">
        <v>184</v>
      </c>
      <c r="E3111" s="13">
        <v>21.788620471954353</v>
      </c>
      <c r="F3111" s="12">
        <v>4</v>
      </c>
      <c r="G3111" s="13">
        <v>2.1788620471954352</v>
      </c>
      <c r="H3111" s="11">
        <v>2.1788620471954352</v>
      </c>
      <c r="I3111" s="11">
        <v>2.1788620471954352</v>
      </c>
      <c r="J3111" s="11">
        <v>2.1788620471954352</v>
      </c>
      <c r="K3111" s="12">
        <v>8.7154481887817408</v>
      </c>
      <c r="L3111" s="13">
        <v>0</v>
      </c>
      <c r="M3111" s="11">
        <v>0</v>
      </c>
      <c r="N3111" s="11">
        <v>0</v>
      </c>
      <c r="O3111" s="11">
        <v>0</v>
      </c>
      <c r="P3111" s="12">
        <v>0</v>
      </c>
    </row>
    <row r="3112" spans="1:16" x14ac:dyDescent="0.35">
      <c r="A3112" s="13" t="s">
        <v>516</v>
      </c>
      <c r="B3112" s="11" t="s">
        <v>566</v>
      </c>
      <c r="C3112" s="11" t="s">
        <v>517</v>
      </c>
      <c r="D3112" s="7" t="s">
        <v>84</v>
      </c>
      <c r="E3112" s="13">
        <v>138.31203842163092</v>
      </c>
      <c r="F3112" s="12">
        <v>5</v>
      </c>
      <c r="G3112" s="13">
        <v>0</v>
      </c>
      <c r="H3112" s="11">
        <v>0</v>
      </c>
      <c r="I3112" s="11">
        <v>0</v>
      </c>
      <c r="J3112" s="11">
        <v>34.578009605407729</v>
      </c>
      <c r="K3112" s="12">
        <v>34.578009605407729</v>
      </c>
      <c r="L3112" s="13">
        <v>0</v>
      </c>
      <c r="M3112" s="11">
        <v>0</v>
      </c>
      <c r="N3112" s="11">
        <v>0</v>
      </c>
      <c r="O3112" s="11">
        <v>6.9156019210815458</v>
      </c>
      <c r="P3112" s="12">
        <v>6.9156019210815458</v>
      </c>
    </row>
    <row r="3113" spans="1:16" x14ac:dyDescent="0.35">
      <c r="A3113" s="13" t="s">
        <v>516</v>
      </c>
      <c r="B3113" s="11" t="s">
        <v>566</v>
      </c>
      <c r="C3113" s="11" t="s">
        <v>517</v>
      </c>
      <c r="D3113" s="7" t="s">
        <v>369</v>
      </c>
      <c r="E3113" s="13">
        <v>4.1575875282287598</v>
      </c>
      <c r="F3113" s="12">
        <v>0</v>
      </c>
      <c r="G3113" s="13">
        <v>0</v>
      </c>
      <c r="H3113" s="11">
        <v>0</v>
      </c>
      <c r="I3113" s="11">
        <v>0</v>
      </c>
      <c r="J3113" s="11">
        <v>0</v>
      </c>
      <c r="K3113" s="12">
        <v>0</v>
      </c>
      <c r="L3113" s="13">
        <v>0</v>
      </c>
      <c r="M3113" s="11">
        <v>0</v>
      </c>
      <c r="N3113" s="11">
        <v>0</v>
      </c>
      <c r="O3113" s="11">
        <v>0</v>
      </c>
      <c r="P3113" s="12">
        <v>0</v>
      </c>
    </row>
    <row r="3114" spans="1:16" x14ac:dyDescent="0.35">
      <c r="A3114" s="13" t="s">
        <v>516</v>
      </c>
      <c r="B3114" s="11" t="s">
        <v>566</v>
      </c>
      <c r="C3114" s="11" t="s">
        <v>517</v>
      </c>
      <c r="D3114" s="7" t="s">
        <v>343</v>
      </c>
      <c r="E3114" s="13">
        <v>9.9871330261230504</v>
      </c>
      <c r="F3114" s="12">
        <v>0</v>
      </c>
      <c r="G3114" s="13">
        <v>0</v>
      </c>
      <c r="H3114" s="11">
        <v>0</v>
      </c>
      <c r="I3114" s="11">
        <v>0</v>
      </c>
      <c r="J3114" s="11">
        <v>0</v>
      </c>
      <c r="K3114" s="12">
        <v>0</v>
      </c>
      <c r="L3114" s="13">
        <v>0</v>
      </c>
      <c r="M3114" s="11">
        <v>0</v>
      </c>
      <c r="N3114" s="11">
        <v>0</v>
      </c>
      <c r="O3114" s="11">
        <v>0</v>
      </c>
      <c r="P3114" s="12">
        <v>0</v>
      </c>
    </row>
    <row r="3115" spans="1:16" x14ac:dyDescent="0.35">
      <c r="A3115" s="13" t="s">
        <v>516</v>
      </c>
      <c r="B3115" s="11" t="s">
        <v>566</v>
      </c>
      <c r="C3115" s="11" t="s">
        <v>517</v>
      </c>
      <c r="D3115" s="7" t="s">
        <v>243</v>
      </c>
      <c r="E3115" s="13">
        <v>32.158418655395508</v>
      </c>
      <c r="F3115" s="12">
        <v>0</v>
      </c>
      <c r="G3115" s="13">
        <v>0</v>
      </c>
      <c r="H3115" s="11">
        <v>0</v>
      </c>
      <c r="I3115" s="11">
        <v>0</v>
      </c>
      <c r="J3115" s="11">
        <v>0</v>
      </c>
      <c r="K3115" s="12">
        <v>0</v>
      </c>
      <c r="L3115" s="13">
        <v>0</v>
      </c>
      <c r="M3115" s="11">
        <v>0</v>
      </c>
      <c r="N3115" s="11">
        <v>0</v>
      </c>
      <c r="O3115" s="11">
        <v>0</v>
      </c>
      <c r="P3115" s="12">
        <v>0</v>
      </c>
    </row>
    <row r="3116" spans="1:16" x14ac:dyDescent="0.35">
      <c r="A3116" s="13" t="s">
        <v>516</v>
      </c>
      <c r="B3116" s="11" t="s">
        <v>566</v>
      </c>
      <c r="C3116" s="11" t="s">
        <v>517</v>
      </c>
      <c r="D3116" s="7" t="s">
        <v>52</v>
      </c>
      <c r="E3116" s="13">
        <v>1372.0695150494576</v>
      </c>
      <c r="F3116" s="12">
        <v>4.5</v>
      </c>
      <c r="G3116" s="13">
        <v>123.48625635445121</v>
      </c>
      <c r="H3116" s="11">
        <v>185.22938453167677</v>
      </c>
      <c r="I3116" s="11">
        <v>0</v>
      </c>
      <c r="J3116" s="11">
        <v>0</v>
      </c>
      <c r="K3116" s="12">
        <v>308.71564088612797</v>
      </c>
      <c r="L3116" s="13">
        <v>0</v>
      </c>
      <c r="M3116" s="11">
        <v>0</v>
      </c>
      <c r="N3116" s="11">
        <v>0</v>
      </c>
      <c r="O3116" s="11">
        <v>0</v>
      </c>
      <c r="P3116" s="12">
        <v>0</v>
      </c>
    </row>
    <row r="3117" spans="1:16" x14ac:dyDescent="0.35">
      <c r="A3117" s="13" t="s">
        <v>516</v>
      </c>
      <c r="B3117" s="11" t="s">
        <v>566</v>
      </c>
      <c r="C3117" s="11" t="s">
        <v>517</v>
      </c>
      <c r="D3117" s="7" t="s">
        <v>108</v>
      </c>
      <c r="E3117" s="13">
        <v>175.50381755828869</v>
      </c>
      <c r="F3117" s="12">
        <v>4.5</v>
      </c>
      <c r="G3117" s="13">
        <v>15.795343580245985</v>
      </c>
      <c r="H3117" s="11">
        <v>23.693015370368975</v>
      </c>
      <c r="I3117" s="11">
        <v>0</v>
      </c>
      <c r="J3117" s="11">
        <v>0</v>
      </c>
      <c r="K3117" s="12">
        <v>39.488358950614959</v>
      </c>
      <c r="L3117" s="13">
        <v>0</v>
      </c>
      <c r="M3117" s="11">
        <v>0</v>
      </c>
      <c r="N3117" s="11">
        <v>0</v>
      </c>
      <c r="O3117" s="11">
        <v>0</v>
      </c>
      <c r="P3117" s="12">
        <v>0</v>
      </c>
    </row>
    <row r="3118" spans="1:16" x14ac:dyDescent="0.35">
      <c r="A3118" s="13" t="s">
        <v>516</v>
      </c>
      <c r="B3118" s="11" t="s">
        <v>566</v>
      </c>
      <c r="C3118" s="11" t="s">
        <v>517</v>
      </c>
      <c r="D3118" s="7" t="s">
        <v>86</v>
      </c>
      <c r="E3118" s="13">
        <v>170.37746906280503</v>
      </c>
      <c r="F3118" s="12">
        <v>0</v>
      </c>
      <c r="G3118" s="13">
        <v>0</v>
      </c>
      <c r="H3118" s="11">
        <v>0</v>
      </c>
      <c r="I3118" s="11">
        <v>0</v>
      </c>
      <c r="J3118" s="11">
        <v>0</v>
      </c>
      <c r="K3118" s="12">
        <v>0</v>
      </c>
      <c r="L3118" s="13">
        <v>0</v>
      </c>
      <c r="M3118" s="11">
        <v>0</v>
      </c>
      <c r="N3118" s="11">
        <v>0</v>
      </c>
      <c r="O3118" s="11">
        <v>0</v>
      </c>
      <c r="P3118" s="12">
        <v>0</v>
      </c>
    </row>
    <row r="3119" spans="1:16" x14ac:dyDescent="0.35">
      <c r="A3119" s="13" t="s">
        <v>516</v>
      </c>
      <c r="B3119" s="11" t="s">
        <v>566</v>
      </c>
      <c r="C3119" s="11" t="s">
        <v>517</v>
      </c>
      <c r="D3119" s="7" t="s">
        <v>87</v>
      </c>
      <c r="E3119" s="13">
        <v>113.74229645729061</v>
      </c>
      <c r="F3119" s="12">
        <v>3</v>
      </c>
      <c r="G3119" s="13">
        <v>8.5306722342967962</v>
      </c>
      <c r="H3119" s="11">
        <v>8.5306722342967962</v>
      </c>
      <c r="I3119" s="11">
        <v>8.5306722342967962</v>
      </c>
      <c r="J3119" s="11">
        <v>8.5306722342967962</v>
      </c>
      <c r="K3119" s="12">
        <v>34.122688937187185</v>
      </c>
      <c r="L3119" s="13">
        <v>0</v>
      </c>
      <c r="M3119" s="11">
        <v>0</v>
      </c>
      <c r="N3119" s="11">
        <v>0</v>
      </c>
      <c r="O3119" s="11">
        <v>0</v>
      </c>
      <c r="P3119" s="12">
        <v>0</v>
      </c>
    </row>
    <row r="3120" spans="1:16" x14ac:dyDescent="0.35">
      <c r="A3120" s="13" t="s">
        <v>516</v>
      </c>
      <c r="B3120" s="11" t="s">
        <v>566</v>
      </c>
      <c r="C3120" s="11" t="s">
        <v>517</v>
      </c>
      <c r="D3120" s="7" t="s">
        <v>88</v>
      </c>
      <c r="E3120" s="13">
        <v>193.6043346598745</v>
      </c>
      <c r="F3120" s="12">
        <v>6</v>
      </c>
      <c r="G3120" s="13">
        <v>29.040650198981179</v>
      </c>
      <c r="H3120" s="11">
        <v>29.040650198981179</v>
      </c>
      <c r="I3120" s="11">
        <v>29.040650198981179</v>
      </c>
      <c r="J3120" s="11">
        <v>29.040650198981179</v>
      </c>
      <c r="K3120" s="12">
        <v>116.16260079592472</v>
      </c>
      <c r="L3120" s="13">
        <v>0</v>
      </c>
      <c r="M3120" s="11">
        <v>0</v>
      </c>
      <c r="N3120" s="11">
        <v>0</v>
      </c>
      <c r="O3120" s="11">
        <v>0</v>
      </c>
      <c r="P3120" s="12">
        <v>0</v>
      </c>
    </row>
    <row r="3121" spans="1:16" x14ac:dyDescent="0.35">
      <c r="A3121" s="13" t="s">
        <v>516</v>
      </c>
      <c r="B3121" s="11" t="s">
        <v>566</v>
      </c>
      <c r="C3121" s="11" t="s">
        <v>517</v>
      </c>
      <c r="D3121" s="7" t="s">
        <v>53</v>
      </c>
      <c r="E3121" s="13">
        <v>4005.3230283260355</v>
      </c>
      <c r="F3121" s="12">
        <v>3</v>
      </c>
      <c r="G3121" s="13">
        <v>300.39922712445269</v>
      </c>
      <c r="H3121" s="11">
        <v>300.39922712445269</v>
      </c>
      <c r="I3121" s="11">
        <v>300.39922712445269</v>
      </c>
      <c r="J3121" s="11">
        <v>300.39922712445269</v>
      </c>
      <c r="K3121" s="12">
        <v>1201.5969084978108</v>
      </c>
      <c r="L3121" s="13">
        <v>0</v>
      </c>
      <c r="M3121" s="11">
        <v>0</v>
      </c>
      <c r="N3121" s="11">
        <v>0</v>
      </c>
      <c r="O3121" s="11">
        <v>0</v>
      </c>
      <c r="P3121" s="12">
        <v>0</v>
      </c>
    </row>
    <row r="3122" spans="1:16" x14ac:dyDescent="0.35">
      <c r="A3122" s="13" t="s">
        <v>516</v>
      </c>
      <c r="B3122" s="11" t="s">
        <v>566</v>
      </c>
      <c r="C3122" s="11" t="s">
        <v>517</v>
      </c>
      <c r="D3122" s="7" t="s">
        <v>458</v>
      </c>
      <c r="E3122" s="13">
        <v>117.73615741729729</v>
      </c>
      <c r="F3122" s="12">
        <v>0</v>
      </c>
      <c r="G3122" s="13">
        <v>0</v>
      </c>
      <c r="H3122" s="11">
        <v>0</v>
      </c>
      <c r="I3122" s="11">
        <v>0</v>
      </c>
      <c r="J3122" s="11">
        <v>0</v>
      </c>
      <c r="K3122" s="12">
        <v>0</v>
      </c>
      <c r="L3122" s="13">
        <v>0</v>
      </c>
      <c r="M3122" s="11">
        <v>0</v>
      </c>
      <c r="N3122" s="11">
        <v>0</v>
      </c>
      <c r="O3122" s="11">
        <v>0</v>
      </c>
      <c r="P3122" s="12">
        <v>0</v>
      </c>
    </row>
    <row r="3123" spans="1:16" x14ac:dyDescent="0.35">
      <c r="A3123" s="13" t="s">
        <v>516</v>
      </c>
      <c r="B3123" s="11" t="s">
        <v>566</v>
      </c>
      <c r="C3123" s="11" t="s">
        <v>517</v>
      </c>
      <c r="D3123" s="7" t="s">
        <v>554</v>
      </c>
      <c r="E3123" s="13">
        <v>26.842161178588899</v>
      </c>
      <c r="F3123" s="12">
        <v>0</v>
      </c>
      <c r="G3123" s="13">
        <v>0</v>
      </c>
      <c r="H3123" s="11">
        <v>0</v>
      </c>
      <c r="I3123" s="11">
        <v>0</v>
      </c>
      <c r="J3123" s="11">
        <v>0</v>
      </c>
      <c r="K3123" s="12">
        <v>0</v>
      </c>
      <c r="L3123" s="13">
        <v>0</v>
      </c>
      <c r="M3123" s="11">
        <v>0</v>
      </c>
      <c r="N3123" s="11">
        <v>0</v>
      </c>
      <c r="O3123" s="11">
        <v>0</v>
      </c>
      <c r="P3123" s="12">
        <v>0</v>
      </c>
    </row>
    <row r="3124" spans="1:16" x14ac:dyDescent="0.35">
      <c r="A3124" s="13" t="s">
        <v>516</v>
      </c>
      <c r="B3124" s="11" t="s">
        <v>566</v>
      </c>
      <c r="C3124" s="11" t="s">
        <v>517</v>
      </c>
      <c r="D3124" s="7" t="s">
        <v>54</v>
      </c>
      <c r="E3124" s="13">
        <v>1103.9395141601569</v>
      </c>
      <c r="F3124" s="12">
        <v>0.6</v>
      </c>
      <c r="G3124" s="13">
        <v>0</v>
      </c>
      <c r="H3124" s="11">
        <v>0</v>
      </c>
      <c r="I3124" s="11">
        <v>0</v>
      </c>
      <c r="J3124" s="11">
        <v>0</v>
      </c>
      <c r="K3124" s="12">
        <v>0</v>
      </c>
      <c r="L3124" s="13">
        <v>0</v>
      </c>
      <c r="M3124" s="11">
        <v>0</v>
      </c>
      <c r="N3124" s="11">
        <v>0</v>
      </c>
      <c r="O3124" s="11">
        <v>0</v>
      </c>
      <c r="P3124" s="12">
        <v>0</v>
      </c>
    </row>
    <row r="3125" spans="1:16" x14ac:dyDescent="0.35">
      <c r="A3125" s="13" t="s">
        <v>516</v>
      </c>
      <c r="B3125" s="11" t="s">
        <v>566</v>
      </c>
      <c r="C3125" s="11" t="s">
        <v>517</v>
      </c>
      <c r="D3125" s="7" t="s">
        <v>55</v>
      </c>
      <c r="E3125" s="13">
        <v>2685.3792872428894</v>
      </c>
      <c r="F3125" s="12">
        <v>0</v>
      </c>
      <c r="G3125" s="13">
        <v>0</v>
      </c>
      <c r="H3125" s="11">
        <v>0</v>
      </c>
      <c r="I3125" s="11">
        <v>0</v>
      </c>
      <c r="J3125" s="11">
        <v>0</v>
      </c>
      <c r="K3125" s="12">
        <v>0</v>
      </c>
      <c r="L3125" s="13">
        <v>0</v>
      </c>
      <c r="M3125" s="11">
        <v>0</v>
      </c>
      <c r="N3125" s="11">
        <v>0</v>
      </c>
      <c r="O3125" s="11">
        <v>0</v>
      </c>
      <c r="P3125" s="12">
        <v>0</v>
      </c>
    </row>
    <row r="3126" spans="1:16" x14ac:dyDescent="0.35">
      <c r="A3126" s="13" t="s">
        <v>516</v>
      </c>
      <c r="B3126" s="11" t="s">
        <v>566</v>
      </c>
      <c r="C3126" s="11" t="s">
        <v>517</v>
      </c>
      <c r="D3126" s="7" t="s">
        <v>56</v>
      </c>
      <c r="E3126" s="13">
        <v>3793.7616367340097</v>
      </c>
      <c r="F3126" s="12">
        <v>6</v>
      </c>
      <c r="G3126" s="13">
        <v>0</v>
      </c>
      <c r="H3126" s="11">
        <v>2276.256982040406</v>
      </c>
      <c r="I3126" s="11">
        <v>0</v>
      </c>
      <c r="J3126" s="11">
        <v>0</v>
      </c>
      <c r="K3126" s="12">
        <v>2276.256982040406</v>
      </c>
      <c r="L3126" s="13">
        <v>0</v>
      </c>
      <c r="M3126" s="11">
        <v>227.62569820404056</v>
      </c>
      <c r="N3126" s="11">
        <v>0</v>
      </c>
      <c r="O3126" s="11">
        <v>0</v>
      </c>
      <c r="P3126" s="12">
        <v>227.62569820404056</v>
      </c>
    </row>
    <row r="3127" spans="1:16" x14ac:dyDescent="0.35">
      <c r="A3127" s="13" t="s">
        <v>516</v>
      </c>
      <c r="B3127" s="11" t="s">
        <v>566</v>
      </c>
      <c r="C3127" s="11" t="s">
        <v>517</v>
      </c>
      <c r="D3127" s="7" t="s">
        <v>201</v>
      </c>
      <c r="E3127" s="13">
        <v>236.1351523399353</v>
      </c>
      <c r="F3127" s="12">
        <v>3</v>
      </c>
      <c r="G3127" s="13">
        <v>0</v>
      </c>
      <c r="H3127" s="11">
        <v>70.840545701980602</v>
      </c>
      <c r="I3127" s="11">
        <v>0</v>
      </c>
      <c r="J3127" s="11">
        <v>0</v>
      </c>
      <c r="K3127" s="12">
        <v>70.840545701980602</v>
      </c>
      <c r="L3127" s="13">
        <v>0</v>
      </c>
      <c r="M3127" s="11">
        <v>7.0840545701980586</v>
      </c>
      <c r="N3127" s="11">
        <v>0</v>
      </c>
      <c r="O3127" s="11">
        <v>0</v>
      </c>
      <c r="P3127" s="12">
        <v>7.0840545701980586</v>
      </c>
    </row>
    <row r="3128" spans="1:16" x14ac:dyDescent="0.35">
      <c r="A3128" s="13" t="s">
        <v>516</v>
      </c>
      <c r="B3128" s="11" t="s">
        <v>566</v>
      </c>
      <c r="C3128" s="11" t="s">
        <v>517</v>
      </c>
      <c r="D3128" s="7" t="s">
        <v>57</v>
      </c>
      <c r="E3128" s="13">
        <v>2658.8501105606551</v>
      </c>
      <c r="F3128" s="12">
        <v>0</v>
      </c>
      <c r="G3128" s="13">
        <v>0</v>
      </c>
      <c r="H3128" s="11">
        <v>0</v>
      </c>
      <c r="I3128" s="11">
        <v>0</v>
      </c>
      <c r="J3128" s="11">
        <v>0</v>
      </c>
      <c r="K3128" s="12">
        <v>0</v>
      </c>
      <c r="L3128" s="13">
        <v>0</v>
      </c>
      <c r="M3128" s="11">
        <v>0</v>
      </c>
      <c r="N3128" s="11">
        <v>0</v>
      </c>
      <c r="O3128" s="11">
        <v>0</v>
      </c>
      <c r="P3128" s="12">
        <v>0</v>
      </c>
    </row>
    <row r="3129" spans="1:16" x14ac:dyDescent="0.35">
      <c r="A3129" s="13" t="s">
        <v>516</v>
      </c>
      <c r="B3129" s="11" t="s">
        <v>566</v>
      </c>
      <c r="C3129" s="11" t="s">
        <v>517</v>
      </c>
      <c r="D3129" s="7" t="s">
        <v>371</v>
      </c>
      <c r="E3129" s="13">
        <v>3.16070652008057</v>
      </c>
      <c r="F3129" s="12">
        <v>0</v>
      </c>
      <c r="G3129" s="13">
        <v>0</v>
      </c>
      <c r="H3129" s="11">
        <v>0</v>
      </c>
      <c r="I3129" s="11">
        <v>0</v>
      </c>
      <c r="J3129" s="11">
        <v>0</v>
      </c>
      <c r="K3129" s="12">
        <v>0</v>
      </c>
      <c r="L3129" s="13">
        <v>0</v>
      </c>
      <c r="M3129" s="11">
        <v>0</v>
      </c>
      <c r="N3129" s="11">
        <v>0</v>
      </c>
      <c r="O3129" s="11">
        <v>0</v>
      </c>
      <c r="P3129" s="12">
        <v>0</v>
      </c>
    </row>
    <row r="3130" spans="1:16" x14ac:dyDescent="0.35">
      <c r="A3130" s="13" t="s">
        <v>516</v>
      </c>
      <c r="B3130" s="11" t="s">
        <v>566</v>
      </c>
      <c r="C3130" s="11" t="s">
        <v>517</v>
      </c>
      <c r="D3130" s="7" t="s">
        <v>350</v>
      </c>
      <c r="E3130" s="13">
        <v>42.18945121765141</v>
      </c>
      <c r="F3130" s="12">
        <v>0</v>
      </c>
      <c r="G3130" s="13">
        <v>0</v>
      </c>
      <c r="H3130" s="11">
        <v>0</v>
      </c>
      <c r="I3130" s="11">
        <v>0</v>
      </c>
      <c r="J3130" s="11">
        <v>0</v>
      </c>
      <c r="K3130" s="12">
        <v>0</v>
      </c>
      <c r="L3130" s="13">
        <v>0</v>
      </c>
      <c r="M3130" s="11">
        <v>0</v>
      </c>
      <c r="N3130" s="11">
        <v>0</v>
      </c>
      <c r="O3130" s="11">
        <v>0</v>
      </c>
      <c r="P3130" s="12">
        <v>0</v>
      </c>
    </row>
    <row r="3131" spans="1:16" x14ac:dyDescent="0.35">
      <c r="A3131" s="13" t="s">
        <v>516</v>
      </c>
      <c r="B3131" s="11" t="s">
        <v>566</v>
      </c>
      <c r="C3131" s="11" t="s">
        <v>517</v>
      </c>
      <c r="D3131" s="7" t="s">
        <v>89</v>
      </c>
      <c r="E3131" s="13">
        <v>8282.5058529153466</v>
      </c>
      <c r="F3131" s="12">
        <v>5</v>
      </c>
      <c r="G3131" s="13">
        <v>828.25058529153478</v>
      </c>
      <c r="H3131" s="11">
        <v>1242.375877937302</v>
      </c>
      <c r="I3131" s="11">
        <v>0</v>
      </c>
      <c r="J3131" s="11">
        <v>0</v>
      </c>
      <c r="K3131" s="12">
        <v>2070.6264632288367</v>
      </c>
      <c r="L3131" s="13">
        <v>0</v>
      </c>
      <c r="M3131" s="11">
        <v>0</v>
      </c>
      <c r="N3131" s="11">
        <v>0</v>
      </c>
      <c r="O3131" s="11">
        <v>0</v>
      </c>
      <c r="P3131" s="12">
        <v>0</v>
      </c>
    </row>
    <row r="3132" spans="1:16" x14ac:dyDescent="0.35">
      <c r="A3132" s="13" t="s">
        <v>516</v>
      </c>
      <c r="B3132" s="11" t="s">
        <v>566</v>
      </c>
      <c r="C3132" s="11" t="s">
        <v>517</v>
      </c>
      <c r="D3132" s="7" t="s">
        <v>248</v>
      </c>
      <c r="E3132" s="13">
        <v>2.72400975227356</v>
      </c>
      <c r="F3132" s="12">
        <v>0</v>
      </c>
      <c r="G3132" s="13">
        <v>0</v>
      </c>
      <c r="H3132" s="11">
        <v>0</v>
      </c>
      <c r="I3132" s="11">
        <v>0</v>
      </c>
      <c r="J3132" s="11">
        <v>0</v>
      </c>
      <c r="K3132" s="12">
        <v>0</v>
      </c>
      <c r="L3132" s="13">
        <v>0</v>
      </c>
      <c r="M3132" s="11">
        <v>0</v>
      </c>
      <c r="N3132" s="11">
        <v>0</v>
      </c>
      <c r="O3132" s="11">
        <v>0</v>
      </c>
      <c r="P3132" s="12">
        <v>0</v>
      </c>
    </row>
    <row r="3133" spans="1:16" x14ac:dyDescent="0.35">
      <c r="A3133" s="13" t="s">
        <v>516</v>
      </c>
      <c r="B3133" s="11" t="s">
        <v>566</v>
      </c>
      <c r="C3133" s="11" t="s">
        <v>517</v>
      </c>
      <c r="D3133" s="7" t="s">
        <v>299</v>
      </c>
      <c r="E3133" s="13">
        <v>2.5973880290985099</v>
      </c>
      <c r="F3133" s="12">
        <v>0</v>
      </c>
      <c r="G3133" s="13">
        <v>0</v>
      </c>
      <c r="H3133" s="11">
        <v>0</v>
      </c>
      <c r="I3133" s="11">
        <v>0</v>
      </c>
      <c r="J3133" s="11">
        <v>0</v>
      </c>
      <c r="K3133" s="12">
        <v>0</v>
      </c>
      <c r="L3133" s="13">
        <v>0</v>
      </c>
      <c r="M3133" s="11">
        <v>0</v>
      </c>
      <c r="N3133" s="11">
        <v>0</v>
      </c>
      <c r="O3133" s="11">
        <v>0</v>
      </c>
      <c r="P3133" s="12">
        <v>0</v>
      </c>
    </row>
    <row r="3134" spans="1:16" x14ac:dyDescent="0.35">
      <c r="A3134" s="13" t="s">
        <v>516</v>
      </c>
      <c r="B3134" s="11" t="s">
        <v>566</v>
      </c>
      <c r="C3134" s="11" t="s">
        <v>517</v>
      </c>
      <c r="D3134" s="7" t="s">
        <v>118</v>
      </c>
      <c r="E3134" s="13">
        <v>20.485160827636701</v>
      </c>
      <c r="F3134" s="12">
        <v>4</v>
      </c>
      <c r="G3134" s="13">
        <v>2.6221005859374977</v>
      </c>
      <c r="H3134" s="11">
        <v>3.9331508789062468</v>
      </c>
      <c r="I3134" s="11">
        <v>0</v>
      </c>
      <c r="J3134" s="11">
        <v>0</v>
      </c>
      <c r="K3134" s="12">
        <v>6.5552514648437441</v>
      </c>
      <c r="L3134" s="13">
        <v>0</v>
      </c>
      <c r="M3134" s="11">
        <v>0</v>
      </c>
      <c r="N3134" s="11">
        <v>0</v>
      </c>
      <c r="O3134" s="11">
        <v>0</v>
      </c>
      <c r="P3134" s="12">
        <v>0</v>
      </c>
    </row>
    <row r="3135" spans="1:16" x14ac:dyDescent="0.35">
      <c r="A3135" s="13" t="s">
        <v>516</v>
      </c>
      <c r="B3135" s="11" t="s">
        <v>566</v>
      </c>
      <c r="C3135" s="11" t="s">
        <v>517</v>
      </c>
      <c r="D3135" s="7" t="s">
        <v>134</v>
      </c>
      <c r="E3135" s="13">
        <v>160.58039665222188</v>
      </c>
      <c r="F3135" s="12">
        <v>4.5</v>
      </c>
      <c r="G3135" s="13">
        <v>23.123577117919954</v>
      </c>
      <c r="H3135" s="11">
        <v>34.685365676879925</v>
      </c>
      <c r="I3135" s="11">
        <v>0</v>
      </c>
      <c r="J3135" s="11">
        <v>0</v>
      </c>
      <c r="K3135" s="12">
        <v>57.808942794799876</v>
      </c>
      <c r="L3135" s="13">
        <v>0</v>
      </c>
      <c r="M3135" s="11">
        <v>0</v>
      </c>
      <c r="N3135" s="11">
        <v>0</v>
      </c>
      <c r="O3135" s="11">
        <v>0</v>
      </c>
      <c r="P3135" s="12">
        <v>0</v>
      </c>
    </row>
    <row r="3136" spans="1:16" x14ac:dyDescent="0.35">
      <c r="A3136" s="13" t="s">
        <v>516</v>
      </c>
      <c r="B3136" s="11" t="s">
        <v>566</v>
      </c>
      <c r="C3136" s="11" t="s">
        <v>517</v>
      </c>
      <c r="D3136" s="7" t="s">
        <v>59</v>
      </c>
      <c r="E3136" s="13">
        <v>1160.3093432784083</v>
      </c>
      <c r="F3136" s="12">
        <v>3</v>
      </c>
      <c r="G3136" s="13">
        <v>0</v>
      </c>
      <c r="H3136" s="11">
        <v>0</v>
      </c>
      <c r="I3136" s="11">
        <v>0</v>
      </c>
      <c r="J3136" s="11">
        <v>174.04640149176126</v>
      </c>
      <c r="K3136" s="12">
        <v>174.04640149176126</v>
      </c>
      <c r="L3136" s="13">
        <v>0</v>
      </c>
      <c r="M3136" s="11">
        <v>0</v>
      </c>
      <c r="N3136" s="11">
        <v>0</v>
      </c>
      <c r="O3136" s="11">
        <v>0</v>
      </c>
      <c r="P3136" s="12">
        <v>0</v>
      </c>
    </row>
    <row r="3137" spans="1:16" x14ac:dyDescent="0.35">
      <c r="A3137" s="13" t="s">
        <v>516</v>
      </c>
      <c r="B3137" s="11" t="s">
        <v>566</v>
      </c>
      <c r="C3137" s="11" t="s">
        <v>517</v>
      </c>
      <c r="D3137" s="7" t="s">
        <v>60</v>
      </c>
      <c r="E3137" s="13">
        <v>712.49342238903046</v>
      </c>
      <c r="F3137" s="12">
        <v>4</v>
      </c>
      <c r="G3137" s="13">
        <v>91.199158065795899</v>
      </c>
      <c r="H3137" s="11">
        <v>136.79873709869386</v>
      </c>
      <c r="I3137" s="11">
        <v>0</v>
      </c>
      <c r="J3137" s="11">
        <v>0</v>
      </c>
      <c r="K3137" s="12">
        <v>227.99789516448976</v>
      </c>
      <c r="L3137" s="13">
        <v>0</v>
      </c>
      <c r="M3137" s="11">
        <v>0</v>
      </c>
      <c r="N3137" s="11">
        <v>0</v>
      </c>
      <c r="O3137" s="11">
        <v>0</v>
      </c>
      <c r="P3137" s="12">
        <v>0</v>
      </c>
    </row>
    <row r="3138" spans="1:16" x14ac:dyDescent="0.35">
      <c r="A3138" s="13" t="s">
        <v>516</v>
      </c>
      <c r="B3138" s="11" t="s">
        <v>566</v>
      </c>
      <c r="C3138" s="11" t="s">
        <v>517</v>
      </c>
      <c r="D3138" s="7" t="s">
        <v>110</v>
      </c>
      <c r="E3138" s="13">
        <v>41.892716407775922</v>
      </c>
      <c r="F3138" s="12">
        <v>5</v>
      </c>
      <c r="G3138" s="13">
        <v>6.7028346252441473</v>
      </c>
      <c r="H3138" s="11">
        <v>10.054251937866221</v>
      </c>
      <c r="I3138" s="11">
        <v>0</v>
      </c>
      <c r="J3138" s="11">
        <v>0</v>
      </c>
      <c r="K3138" s="12">
        <v>16.75708656311037</v>
      </c>
      <c r="L3138" s="13">
        <v>0</v>
      </c>
      <c r="M3138" s="11">
        <v>0</v>
      </c>
      <c r="N3138" s="11">
        <v>0</v>
      </c>
      <c r="O3138" s="11">
        <v>0</v>
      </c>
      <c r="P3138" s="12">
        <v>0</v>
      </c>
    </row>
    <row r="3139" spans="1:16" x14ac:dyDescent="0.35">
      <c r="A3139" s="13" t="s">
        <v>516</v>
      </c>
      <c r="B3139" s="11" t="s">
        <v>566</v>
      </c>
      <c r="C3139" s="11" t="s">
        <v>517</v>
      </c>
      <c r="D3139" s="7" t="s">
        <v>186</v>
      </c>
      <c r="E3139" s="13">
        <v>18.611837387085</v>
      </c>
      <c r="F3139" s="12">
        <v>4</v>
      </c>
      <c r="G3139" s="13">
        <v>2.3823151855468803</v>
      </c>
      <c r="H3139" s="11">
        <v>3.57347277832032</v>
      </c>
      <c r="I3139" s="11">
        <v>0</v>
      </c>
      <c r="J3139" s="11">
        <v>0</v>
      </c>
      <c r="K3139" s="12">
        <v>5.9557879638672002</v>
      </c>
      <c r="L3139" s="13">
        <v>0</v>
      </c>
      <c r="M3139" s="11">
        <v>0</v>
      </c>
      <c r="N3139" s="11">
        <v>0</v>
      </c>
      <c r="O3139" s="11">
        <v>0</v>
      </c>
      <c r="P3139" s="12">
        <v>0</v>
      </c>
    </row>
    <row r="3140" spans="1:16" x14ac:dyDescent="0.35">
      <c r="A3140" s="13" t="s">
        <v>516</v>
      </c>
      <c r="B3140" s="11" t="s">
        <v>566</v>
      </c>
      <c r="C3140" s="11" t="s">
        <v>517</v>
      </c>
      <c r="D3140" s="7" t="s">
        <v>61</v>
      </c>
      <c r="E3140" s="13">
        <v>316.22145748138439</v>
      </c>
      <c r="F3140" s="12">
        <v>3</v>
      </c>
      <c r="G3140" s="13">
        <v>0</v>
      </c>
      <c r="H3140" s="11">
        <v>0</v>
      </c>
      <c r="I3140" s="11">
        <v>0</v>
      </c>
      <c r="J3140" s="11">
        <v>94.866437244415337</v>
      </c>
      <c r="K3140" s="12">
        <v>94.866437244415337</v>
      </c>
      <c r="L3140" s="13">
        <v>0</v>
      </c>
      <c r="M3140" s="11">
        <v>0</v>
      </c>
      <c r="N3140" s="11">
        <v>0</v>
      </c>
      <c r="O3140" s="11">
        <v>0</v>
      </c>
      <c r="P3140" s="12">
        <v>0</v>
      </c>
    </row>
    <row r="3141" spans="1:16" x14ac:dyDescent="0.35">
      <c r="A3141" s="13" t="s">
        <v>516</v>
      </c>
      <c r="B3141" s="11" t="s">
        <v>566</v>
      </c>
      <c r="C3141" s="11" t="s">
        <v>517</v>
      </c>
      <c r="D3141" s="7" t="s">
        <v>543</v>
      </c>
      <c r="E3141" s="13">
        <v>93.891050577163654</v>
      </c>
      <c r="F3141" s="12">
        <v>0</v>
      </c>
      <c r="G3141" s="13">
        <v>0</v>
      </c>
      <c r="H3141" s="11">
        <v>0</v>
      </c>
      <c r="I3141" s="11">
        <v>0</v>
      </c>
      <c r="J3141" s="11">
        <v>0</v>
      </c>
      <c r="K3141" s="12">
        <v>0</v>
      </c>
      <c r="L3141" s="13">
        <v>0</v>
      </c>
      <c r="M3141" s="11">
        <v>0</v>
      </c>
      <c r="N3141" s="11">
        <v>0</v>
      </c>
      <c r="O3141" s="11">
        <v>0</v>
      </c>
      <c r="P3141" s="12">
        <v>0</v>
      </c>
    </row>
    <row r="3142" spans="1:16" x14ac:dyDescent="0.35">
      <c r="A3142" s="13" t="s">
        <v>516</v>
      </c>
      <c r="B3142" s="11" t="s">
        <v>566</v>
      </c>
      <c r="C3142" s="11" t="s">
        <v>517</v>
      </c>
      <c r="D3142" s="7" t="s">
        <v>111</v>
      </c>
      <c r="E3142" s="13">
        <v>67.240773677825828</v>
      </c>
      <c r="F3142" s="12">
        <v>3</v>
      </c>
      <c r="G3142" s="13">
        <v>0</v>
      </c>
      <c r="H3142" s="11">
        <v>0</v>
      </c>
      <c r="I3142" s="11">
        <v>0</v>
      </c>
      <c r="J3142" s="11">
        <v>40.344464206695505</v>
      </c>
      <c r="K3142" s="12">
        <v>40.344464206695505</v>
      </c>
      <c r="L3142" s="13">
        <v>0</v>
      </c>
      <c r="M3142" s="11">
        <v>0</v>
      </c>
      <c r="N3142" s="11">
        <v>0</v>
      </c>
      <c r="O3142" s="11">
        <v>0</v>
      </c>
      <c r="P3142" s="12">
        <v>0</v>
      </c>
    </row>
    <row r="3143" spans="1:16" x14ac:dyDescent="0.35">
      <c r="A3143" s="13" t="s">
        <v>516</v>
      </c>
      <c r="B3143" s="11" t="s">
        <v>566</v>
      </c>
      <c r="C3143" s="11" t="s">
        <v>517</v>
      </c>
      <c r="D3143" s="7" t="s">
        <v>91</v>
      </c>
      <c r="E3143" s="13">
        <v>25.161772102117574</v>
      </c>
      <c r="F3143" s="12">
        <v>10</v>
      </c>
      <c r="G3143" s="13">
        <v>6.2904430255293935</v>
      </c>
      <c r="H3143" s="11">
        <v>6.2904430255293935</v>
      </c>
      <c r="I3143" s="11">
        <v>6.2904430255293935</v>
      </c>
      <c r="J3143" s="11">
        <v>6.2904430255293935</v>
      </c>
      <c r="K3143" s="12">
        <v>25.161772102117574</v>
      </c>
      <c r="L3143" s="13">
        <v>0</v>
      </c>
      <c r="M3143" s="11">
        <v>0</v>
      </c>
      <c r="N3143" s="11">
        <v>0</v>
      </c>
      <c r="O3143" s="11">
        <v>0</v>
      </c>
      <c r="P3143" s="12">
        <v>0</v>
      </c>
    </row>
    <row r="3144" spans="1:16" x14ac:dyDescent="0.35">
      <c r="A3144" s="13" t="s">
        <v>516</v>
      </c>
      <c r="B3144" s="11" t="s">
        <v>566</v>
      </c>
      <c r="C3144" s="11" t="s">
        <v>517</v>
      </c>
      <c r="D3144" s="7" t="s">
        <v>92</v>
      </c>
      <c r="E3144" s="13">
        <v>6.4912424087524396</v>
      </c>
      <c r="F3144" s="12">
        <v>4</v>
      </c>
      <c r="G3144" s="13">
        <v>0</v>
      </c>
      <c r="H3144" s="11">
        <v>0</v>
      </c>
      <c r="I3144" s="11">
        <v>0</v>
      </c>
      <c r="J3144" s="11">
        <v>2.596496963500976</v>
      </c>
      <c r="K3144" s="12">
        <v>2.596496963500976</v>
      </c>
      <c r="L3144" s="13">
        <v>0</v>
      </c>
      <c r="M3144" s="11">
        <v>0</v>
      </c>
      <c r="N3144" s="11">
        <v>0</v>
      </c>
      <c r="O3144" s="11">
        <v>0.2596496963500976</v>
      </c>
      <c r="P3144" s="12">
        <v>0.2596496963500976</v>
      </c>
    </row>
    <row r="3145" spans="1:16" x14ac:dyDescent="0.35">
      <c r="A3145" s="13" t="s">
        <v>516</v>
      </c>
      <c r="B3145" s="11" t="s">
        <v>566</v>
      </c>
      <c r="C3145" s="11" t="s">
        <v>517</v>
      </c>
      <c r="D3145" s="7" t="s">
        <v>569</v>
      </c>
      <c r="E3145" s="13">
        <v>8.63024806976318</v>
      </c>
      <c r="F3145" s="12">
        <v>0</v>
      </c>
      <c r="G3145" s="13">
        <v>0</v>
      </c>
      <c r="H3145" s="11">
        <v>0</v>
      </c>
      <c r="I3145" s="11">
        <v>0</v>
      </c>
      <c r="J3145" s="11">
        <v>0</v>
      </c>
      <c r="K3145" s="12">
        <v>0</v>
      </c>
      <c r="L3145" s="13">
        <v>0</v>
      </c>
      <c r="M3145" s="11">
        <v>0</v>
      </c>
      <c r="N3145" s="11">
        <v>0</v>
      </c>
      <c r="O3145" s="11">
        <v>0</v>
      </c>
      <c r="P3145" s="12">
        <v>0</v>
      </c>
    </row>
    <row r="3146" spans="1:16" x14ac:dyDescent="0.35">
      <c r="A3146" s="13" t="s">
        <v>516</v>
      </c>
      <c r="B3146" s="11" t="s">
        <v>566</v>
      </c>
      <c r="C3146" s="11" t="s">
        <v>517</v>
      </c>
      <c r="D3146" s="7" t="s">
        <v>570</v>
      </c>
      <c r="E3146" s="13">
        <v>1.71362233161926</v>
      </c>
      <c r="F3146" s="12">
        <v>0</v>
      </c>
      <c r="G3146" s="13">
        <v>0</v>
      </c>
      <c r="H3146" s="11">
        <v>0</v>
      </c>
      <c r="I3146" s="11">
        <v>0</v>
      </c>
      <c r="J3146" s="11">
        <v>0</v>
      </c>
      <c r="K3146" s="12">
        <v>0</v>
      </c>
      <c r="L3146" s="13">
        <v>0</v>
      </c>
      <c r="M3146" s="11">
        <v>0</v>
      </c>
      <c r="N3146" s="11">
        <v>0</v>
      </c>
      <c r="O3146" s="11">
        <v>0</v>
      </c>
      <c r="P3146" s="12">
        <v>0</v>
      </c>
    </row>
    <row r="3147" spans="1:16" x14ac:dyDescent="0.35">
      <c r="A3147" s="13" t="s">
        <v>516</v>
      </c>
      <c r="B3147" s="11" t="s">
        <v>566</v>
      </c>
      <c r="C3147" s="11" t="s">
        <v>517</v>
      </c>
      <c r="D3147" s="7" t="s">
        <v>338</v>
      </c>
      <c r="E3147" s="13">
        <v>23.023908615112301</v>
      </c>
      <c r="F3147" s="12">
        <v>0</v>
      </c>
      <c r="G3147" s="13">
        <v>0</v>
      </c>
      <c r="H3147" s="11">
        <v>0</v>
      </c>
      <c r="I3147" s="11">
        <v>0</v>
      </c>
      <c r="J3147" s="11">
        <v>0</v>
      </c>
      <c r="K3147" s="12">
        <v>0</v>
      </c>
      <c r="L3147" s="13">
        <v>0</v>
      </c>
      <c r="M3147" s="11">
        <v>0</v>
      </c>
      <c r="N3147" s="11">
        <v>0</v>
      </c>
      <c r="O3147" s="11">
        <v>0</v>
      </c>
      <c r="P3147" s="12">
        <v>0</v>
      </c>
    </row>
    <row r="3148" spans="1:16" x14ac:dyDescent="0.35">
      <c r="A3148" s="13" t="s">
        <v>516</v>
      </c>
      <c r="B3148" s="11" t="s">
        <v>566</v>
      </c>
      <c r="C3148" s="11" t="s">
        <v>517</v>
      </c>
      <c r="D3148" s="7" t="s">
        <v>339</v>
      </c>
      <c r="E3148" s="13">
        <v>17.437356740236286</v>
      </c>
      <c r="F3148" s="12">
        <v>0</v>
      </c>
      <c r="G3148" s="13">
        <v>0</v>
      </c>
      <c r="H3148" s="11">
        <v>0</v>
      </c>
      <c r="I3148" s="11">
        <v>0</v>
      </c>
      <c r="J3148" s="11">
        <v>0</v>
      </c>
      <c r="K3148" s="12">
        <v>0</v>
      </c>
      <c r="L3148" s="13">
        <v>0</v>
      </c>
      <c r="M3148" s="11">
        <v>0</v>
      </c>
      <c r="N3148" s="11">
        <v>0</v>
      </c>
      <c r="O3148" s="11">
        <v>0</v>
      </c>
      <c r="P3148" s="12">
        <v>0</v>
      </c>
    </row>
    <row r="3149" spans="1:16" x14ac:dyDescent="0.35">
      <c r="A3149" s="13" t="s">
        <v>516</v>
      </c>
      <c r="B3149" s="11" t="s">
        <v>566</v>
      </c>
      <c r="C3149" s="11" t="s">
        <v>517</v>
      </c>
      <c r="D3149" s="7" t="s">
        <v>571</v>
      </c>
      <c r="E3149" s="13">
        <v>7.9810784161090824</v>
      </c>
      <c r="F3149" s="12">
        <v>0</v>
      </c>
      <c r="G3149" s="13">
        <v>0</v>
      </c>
      <c r="H3149" s="11">
        <v>0</v>
      </c>
      <c r="I3149" s="11">
        <v>0</v>
      </c>
      <c r="J3149" s="11">
        <v>0</v>
      </c>
      <c r="K3149" s="12">
        <v>0</v>
      </c>
      <c r="L3149" s="13">
        <v>0</v>
      </c>
      <c r="M3149" s="11">
        <v>0</v>
      </c>
      <c r="N3149" s="11">
        <v>0</v>
      </c>
      <c r="O3149" s="11">
        <v>0</v>
      </c>
      <c r="P3149" s="12">
        <v>0</v>
      </c>
    </row>
    <row r="3150" spans="1:16" x14ac:dyDescent="0.35">
      <c r="A3150" s="13" t="s">
        <v>516</v>
      </c>
      <c r="B3150" s="11" t="s">
        <v>566</v>
      </c>
      <c r="C3150" s="11" t="s">
        <v>517</v>
      </c>
      <c r="D3150" s="7" t="s">
        <v>135</v>
      </c>
      <c r="E3150" s="13">
        <v>358.50967699289345</v>
      </c>
      <c r="F3150" s="12">
        <v>0</v>
      </c>
      <c r="G3150" s="13">
        <v>0</v>
      </c>
      <c r="H3150" s="11">
        <v>0</v>
      </c>
      <c r="I3150" s="11">
        <v>0</v>
      </c>
      <c r="J3150" s="11">
        <v>0</v>
      </c>
      <c r="K3150" s="12">
        <v>0</v>
      </c>
      <c r="L3150" s="13">
        <v>0</v>
      </c>
      <c r="M3150" s="11">
        <v>0</v>
      </c>
      <c r="N3150" s="11">
        <v>0</v>
      </c>
      <c r="O3150" s="11">
        <v>0</v>
      </c>
      <c r="P3150" s="12">
        <v>0</v>
      </c>
    </row>
    <row r="3151" spans="1:16" x14ac:dyDescent="0.35">
      <c r="A3151" s="13" t="s">
        <v>516</v>
      </c>
      <c r="B3151" s="11" t="s">
        <v>566</v>
      </c>
      <c r="C3151" s="11" t="s">
        <v>517</v>
      </c>
      <c r="D3151" s="7" t="s">
        <v>376</v>
      </c>
      <c r="E3151" s="13">
        <v>37.7806205749512</v>
      </c>
      <c r="F3151" s="12">
        <v>0</v>
      </c>
      <c r="G3151" s="13">
        <v>0</v>
      </c>
      <c r="H3151" s="11">
        <v>0</v>
      </c>
      <c r="I3151" s="11">
        <v>0</v>
      </c>
      <c r="J3151" s="11">
        <v>0</v>
      </c>
      <c r="K3151" s="12">
        <v>0</v>
      </c>
      <c r="L3151" s="13">
        <v>0</v>
      </c>
      <c r="M3151" s="11">
        <v>0</v>
      </c>
      <c r="N3151" s="11">
        <v>0</v>
      </c>
      <c r="O3151" s="11">
        <v>0</v>
      </c>
      <c r="P3151" s="12">
        <v>0</v>
      </c>
    </row>
    <row r="3152" spans="1:16" x14ac:dyDescent="0.35">
      <c r="A3152" s="13" t="s">
        <v>516</v>
      </c>
      <c r="B3152" s="11" t="s">
        <v>566</v>
      </c>
      <c r="C3152" s="11" t="s">
        <v>517</v>
      </c>
      <c r="D3152" s="7" t="s">
        <v>136</v>
      </c>
      <c r="E3152" s="13">
        <v>13.3042602539063</v>
      </c>
      <c r="F3152" s="12">
        <v>0</v>
      </c>
      <c r="G3152" s="13">
        <v>0</v>
      </c>
      <c r="H3152" s="11">
        <v>0</v>
      </c>
      <c r="I3152" s="11">
        <v>0</v>
      </c>
      <c r="J3152" s="11">
        <v>0</v>
      </c>
      <c r="K3152" s="12">
        <v>0</v>
      </c>
      <c r="L3152" s="13">
        <v>0</v>
      </c>
      <c r="M3152" s="11">
        <v>0</v>
      </c>
      <c r="N3152" s="11">
        <v>0</v>
      </c>
      <c r="O3152" s="11">
        <v>0</v>
      </c>
      <c r="P3152" s="12">
        <v>0</v>
      </c>
    </row>
    <row r="3153" spans="1:16" x14ac:dyDescent="0.35">
      <c r="A3153" s="13" t="s">
        <v>516</v>
      </c>
      <c r="B3153" s="11" t="s">
        <v>566</v>
      </c>
      <c r="C3153" s="11" t="s">
        <v>517</v>
      </c>
      <c r="D3153" s="7" t="s">
        <v>227</v>
      </c>
      <c r="E3153" s="13">
        <v>164.95528221130374</v>
      </c>
      <c r="F3153" s="12">
        <v>0</v>
      </c>
      <c r="G3153" s="13">
        <v>0</v>
      </c>
      <c r="H3153" s="11">
        <v>0</v>
      </c>
      <c r="I3153" s="11">
        <v>0</v>
      </c>
      <c r="J3153" s="11">
        <v>0</v>
      </c>
      <c r="K3153" s="12">
        <v>0</v>
      </c>
      <c r="L3153" s="13">
        <v>0</v>
      </c>
      <c r="M3153" s="11">
        <v>0</v>
      </c>
      <c r="N3153" s="11">
        <v>0</v>
      </c>
      <c r="O3153" s="11">
        <v>0</v>
      </c>
      <c r="P3153" s="12">
        <v>0</v>
      </c>
    </row>
    <row r="3154" spans="1:16" x14ac:dyDescent="0.35">
      <c r="A3154" s="13" t="s">
        <v>516</v>
      </c>
      <c r="B3154" s="11" t="s">
        <v>566</v>
      </c>
      <c r="C3154" s="11" t="s">
        <v>517</v>
      </c>
      <c r="D3154" s="7" t="s">
        <v>251</v>
      </c>
      <c r="E3154" s="13">
        <v>21.077243804931602</v>
      </c>
      <c r="F3154" s="12">
        <v>0</v>
      </c>
      <c r="G3154" s="13">
        <v>0</v>
      </c>
      <c r="H3154" s="11">
        <v>0</v>
      </c>
      <c r="I3154" s="11">
        <v>0</v>
      </c>
      <c r="J3154" s="11">
        <v>0</v>
      </c>
      <c r="K3154" s="12">
        <v>0</v>
      </c>
      <c r="L3154" s="13">
        <v>0</v>
      </c>
      <c r="M3154" s="11">
        <v>0</v>
      </c>
      <c r="N3154" s="11">
        <v>0</v>
      </c>
      <c r="O3154" s="11">
        <v>0</v>
      </c>
      <c r="P3154" s="12">
        <v>0</v>
      </c>
    </row>
    <row r="3155" spans="1:16" x14ac:dyDescent="0.35">
      <c r="A3155" s="13" t="s">
        <v>516</v>
      </c>
      <c r="B3155" s="11" t="s">
        <v>566</v>
      </c>
      <c r="C3155" s="11" t="s">
        <v>517</v>
      </c>
      <c r="D3155" s="7" t="s">
        <v>176</v>
      </c>
      <c r="E3155" s="13">
        <v>51.508206367492662</v>
      </c>
      <c r="F3155" s="12">
        <v>0</v>
      </c>
      <c r="G3155" s="13">
        <v>0</v>
      </c>
      <c r="H3155" s="11">
        <v>0</v>
      </c>
      <c r="I3155" s="11">
        <v>0</v>
      </c>
      <c r="J3155" s="11">
        <v>0</v>
      </c>
      <c r="K3155" s="12">
        <v>0</v>
      </c>
      <c r="L3155" s="13">
        <v>0</v>
      </c>
      <c r="M3155" s="11">
        <v>0</v>
      </c>
      <c r="N3155" s="11">
        <v>0</v>
      </c>
      <c r="O3155" s="11">
        <v>0</v>
      </c>
      <c r="P3155" s="12">
        <v>0</v>
      </c>
    </row>
    <row r="3156" spans="1:16" x14ac:dyDescent="0.35">
      <c r="A3156" s="13" t="s">
        <v>516</v>
      </c>
      <c r="B3156" s="11" t="s">
        <v>566</v>
      </c>
      <c r="C3156" s="11" t="s">
        <v>517</v>
      </c>
      <c r="D3156" s="7" t="s">
        <v>228</v>
      </c>
      <c r="E3156" s="13">
        <v>58.629976272583008</v>
      </c>
      <c r="F3156" s="12">
        <v>0</v>
      </c>
      <c r="G3156" s="13">
        <v>0</v>
      </c>
      <c r="H3156" s="11">
        <v>0</v>
      </c>
      <c r="I3156" s="11">
        <v>0</v>
      </c>
      <c r="J3156" s="11">
        <v>0</v>
      </c>
      <c r="K3156" s="12">
        <v>0</v>
      </c>
      <c r="L3156" s="13">
        <v>0</v>
      </c>
      <c r="M3156" s="11">
        <v>0</v>
      </c>
      <c r="N3156" s="11">
        <v>0</v>
      </c>
      <c r="O3156" s="11">
        <v>0</v>
      </c>
      <c r="P3156" s="12">
        <v>0</v>
      </c>
    </row>
    <row r="3157" spans="1:16" x14ac:dyDescent="0.35">
      <c r="A3157" s="13" t="s">
        <v>516</v>
      </c>
      <c r="B3157" s="11" t="s">
        <v>566</v>
      </c>
      <c r="C3157" s="11" t="s">
        <v>517</v>
      </c>
      <c r="D3157" s="7" t="s">
        <v>93</v>
      </c>
      <c r="E3157" s="13">
        <v>0.71444118022918701</v>
      </c>
      <c r="F3157" s="12">
        <v>0</v>
      </c>
      <c r="G3157" s="13">
        <v>0</v>
      </c>
      <c r="H3157" s="11">
        <v>0</v>
      </c>
      <c r="I3157" s="11">
        <v>0</v>
      </c>
      <c r="J3157" s="11">
        <v>0</v>
      </c>
      <c r="K3157" s="12">
        <v>0</v>
      </c>
      <c r="L3157" s="13">
        <v>0</v>
      </c>
      <c r="M3157" s="11">
        <v>0</v>
      </c>
      <c r="N3157" s="11">
        <v>0</v>
      </c>
      <c r="O3157" s="11">
        <v>0</v>
      </c>
      <c r="P3157" s="12">
        <v>0</v>
      </c>
    </row>
    <row r="3158" spans="1:16" x14ac:dyDescent="0.35">
      <c r="A3158" s="13" t="s">
        <v>516</v>
      </c>
      <c r="B3158" s="11" t="s">
        <v>566</v>
      </c>
      <c r="C3158" s="11" t="s">
        <v>517</v>
      </c>
      <c r="D3158" s="7" t="s">
        <v>64</v>
      </c>
      <c r="E3158" s="13">
        <v>29.642007172107739</v>
      </c>
      <c r="F3158" s="12">
        <v>0</v>
      </c>
      <c r="G3158" s="13">
        <v>0</v>
      </c>
      <c r="H3158" s="11">
        <v>0</v>
      </c>
      <c r="I3158" s="11">
        <v>0</v>
      </c>
      <c r="J3158" s="11">
        <v>0</v>
      </c>
      <c r="K3158" s="12">
        <v>0</v>
      </c>
      <c r="L3158" s="13">
        <v>0</v>
      </c>
      <c r="M3158" s="11">
        <v>0</v>
      </c>
      <c r="N3158" s="11">
        <v>0</v>
      </c>
      <c r="O3158" s="11">
        <v>0</v>
      </c>
      <c r="P3158" s="12">
        <v>0</v>
      </c>
    </row>
    <row r="3159" spans="1:16" x14ac:dyDescent="0.35">
      <c r="A3159" s="13" t="s">
        <v>516</v>
      </c>
      <c r="B3159" s="11" t="s">
        <v>566</v>
      </c>
      <c r="C3159" s="11" t="s">
        <v>517</v>
      </c>
      <c r="D3159" s="7" t="s">
        <v>140</v>
      </c>
      <c r="E3159" s="13">
        <v>14.298837900161729</v>
      </c>
      <c r="F3159" s="12">
        <v>0</v>
      </c>
      <c r="G3159" s="13">
        <v>0</v>
      </c>
      <c r="H3159" s="11">
        <v>0</v>
      </c>
      <c r="I3159" s="11">
        <v>0</v>
      </c>
      <c r="J3159" s="11">
        <v>0</v>
      </c>
      <c r="K3159" s="12">
        <v>0</v>
      </c>
      <c r="L3159" s="13">
        <v>0</v>
      </c>
      <c r="M3159" s="11">
        <v>0</v>
      </c>
      <c r="N3159" s="11">
        <v>0</v>
      </c>
      <c r="O3159" s="11">
        <v>0</v>
      </c>
      <c r="P3159" s="12">
        <v>0</v>
      </c>
    </row>
    <row r="3160" spans="1:16" x14ac:dyDescent="0.35">
      <c r="A3160" s="13" t="s">
        <v>516</v>
      </c>
      <c r="B3160" s="11" t="s">
        <v>566</v>
      </c>
      <c r="C3160" s="11" t="s">
        <v>517</v>
      </c>
      <c r="D3160" s="7" t="s">
        <v>142</v>
      </c>
      <c r="E3160" s="13">
        <v>99.485427856445298</v>
      </c>
      <c r="F3160" s="12">
        <v>4</v>
      </c>
      <c r="G3160" s="13">
        <v>12.734134765624999</v>
      </c>
      <c r="H3160" s="11">
        <v>19.101202148437498</v>
      </c>
      <c r="I3160" s="11">
        <v>0</v>
      </c>
      <c r="J3160" s="11">
        <v>0</v>
      </c>
      <c r="K3160" s="12">
        <v>31.835336914062495</v>
      </c>
      <c r="L3160" s="13">
        <v>0</v>
      </c>
      <c r="M3160" s="11">
        <v>0</v>
      </c>
      <c r="N3160" s="11">
        <v>0</v>
      </c>
      <c r="O3160" s="11">
        <v>0</v>
      </c>
      <c r="P3160" s="12">
        <v>0</v>
      </c>
    </row>
    <row r="3161" spans="1:16" x14ac:dyDescent="0.35">
      <c r="A3161" s="13" t="s">
        <v>516</v>
      </c>
      <c r="B3161" s="11" t="s">
        <v>566</v>
      </c>
      <c r="C3161" s="11" t="s">
        <v>517</v>
      </c>
      <c r="D3161" s="7" t="s">
        <v>112</v>
      </c>
      <c r="E3161" s="13">
        <v>558.20360791683197</v>
      </c>
      <c r="F3161" s="12">
        <v>4.5</v>
      </c>
      <c r="G3161" s="13">
        <v>50.238324712514888</v>
      </c>
      <c r="H3161" s="11">
        <v>75.357487068772315</v>
      </c>
      <c r="I3161" s="11">
        <v>0</v>
      </c>
      <c r="J3161" s="11">
        <v>0</v>
      </c>
      <c r="K3161" s="12">
        <v>125.59581178128721</v>
      </c>
      <c r="L3161" s="13">
        <v>0</v>
      </c>
      <c r="M3161" s="11">
        <v>0</v>
      </c>
      <c r="N3161" s="11">
        <v>0</v>
      </c>
      <c r="O3161" s="11">
        <v>0</v>
      </c>
      <c r="P3161" s="12">
        <v>0</v>
      </c>
    </row>
    <row r="3162" spans="1:16" x14ac:dyDescent="0.35">
      <c r="A3162" s="13" t="s">
        <v>516</v>
      </c>
      <c r="B3162" s="11" t="s">
        <v>566</v>
      </c>
      <c r="C3162" s="11" t="s">
        <v>517</v>
      </c>
      <c r="D3162" s="7" t="s">
        <v>382</v>
      </c>
      <c r="E3162" s="13">
        <v>20.440600633621191</v>
      </c>
      <c r="F3162" s="12">
        <v>0</v>
      </c>
      <c r="G3162" s="13">
        <v>0</v>
      </c>
      <c r="H3162" s="11">
        <v>0</v>
      </c>
      <c r="I3162" s="11">
        <v>0</v>
      </c>
      <c r="J3162" s="11">
        <v>0</v>
      </c>
      <c r="K3162" s="12">
        <v>0</v>
      </c>
      <c r="L3162" s="13">
        <v>0</v>
      </c>
      <c r="M3162" s="11">
        <v>0</v>
      </c>
      <c r="N3162" s="11">
        <v>0</v>
      </c>
      <c r="O3162" s="11">
        <v>0</v>
      </c>
      <c r="P3162" s="12">
        <v>0</v>
      </c>
    </row>
    <row r="3163" spans="1:16" x14ac:dyDescent="0.35">
      <c r="A3163" s="13" t="s">
        <v>516</v>
      </c>
      <c r="B3163" s="11" t="s">
        <v>566</v>
      </c>
      <c r="C3163" s="11" t="s">
        <v>517</v>
      </c>
      <c r="D3163" s="7" t="s">
        <v>65</v>
      </c>
      <c r="E3163" s="13">
        <v>147.05560302734401</v>
      </c>
      <c r="F3163" s="12">
        <v>3.5</v>
      </c>
      <c r="G3163" s="13">
        <v>0</v>
      </c>
      <c r="H3163" s="11">
        <v>0</v>
      </c>
      <c r="I3163" s="11">
        <v>0</v>
      </c>
      <c r="J3163" s="11">
        <v>25.734730529785203</v>
      </c>
      <c r="K3163" s="12">
        <v>25.734730529785203</v>
      </c>
      <c r="L3163" s="13">
        <v>0</v>
      </c>
      <c r="M3163" s="11">
        <v>0</v>
      </c>
      <c r="N3163" s="11">
        <v>5.1469461059570403</v>
      </c>
      <c r="O3163" s="11">
        <v>10.293892211914081</v>
      </c>
      <c r="P3163" s="12">
        <v>15.440838317871121</v>
      </c>
    </row>
    <row r="3164" spans="1:16" x14ac:dyDescent="0.35">
      <c r="A3164" s="13" t="s">
        <v>516</v>
      </c>
      <c r="B3164" s="11" t="s">
        <v>566</v>
      </c>
      <c r="C3164" s="11" t="s">
        <v>517</v>
      </c>
      <c r="D3164" s="7" t="s">
        <v>404</v>
      </c>
      <c r="E3164" s="13">
        <v>287.32043457031301</v>
      </c>
      <c r="F3164" s="12">
        <v>0</v>
      </c>
      <c r="G3164" s="13">
        <v>0</v>
      </c>
      <c r="H3164" s="11">
        <v>0</v>
      </c>
      <c r="I3164" s="11">
        <v>0</v>
      </c>
      <c r="J3164" s="11">
        <v>0</v>
      </c>
      <c r="K3164" s="12">
        <v>0</v>
      </c>
      <c r="L3164" s="13">
        <v>0</v>
      </c>
      <c r="M3164" s="11">
        <v>0</v>
      </c>
      <c r="N3164" s="11">
        <v>0</v>
      </c>
      <c r="O3164" s="11">
        <v>0</v>
      </c>
      <c r="P3164" s="12">
        <v>0</v>
      </c>
    </row>
    <row r="3165" spans="1:16" x14ac:dyDescent="0.35">
      <c r="A3165" s="13" t="s">
        <v>516</v>
      </c>
      <c r="B3165" s="11" t="s">
        <v>566</v>
      </c>
      <c r="C3165" s="11" t="s">
        <v>517</v>
      </c>
      <c r="D3165" s="7" t="s">
        <v>572</v>
      </c>
      <c r="E3165" s="13">
        <v>24.098341941833517</v>
      </c>
      <c r="F3165" s="12">
        <v>0</v>
      </c>
      <c r="G3165" s="13">
        <v>0</v>
      </c>
      <c r="H3165" s="11">
        <v>0</v>
      </c>
      <c r="I3165" s="11">
        <v>0</v>
      </c>
      <c r="J3165" s="11">
        <v>0</v>
      </c>
      <c r="K3165" s="12">
        <v>0</v>
      </c>
      <c r="L3165" s="13">
        <v>0</v>
      </c>
      <c r="M3165" s="11">
        <v>0</v>
      </c>
      <c r="N3165" s="11">
        <v>0</v>
      </c>
      <c r="O3165" s="11">
        <v>0</v>
      </c>
      <c r="P3165" s="12">
        <v>0</v>
      </c>
    </row>
    <row r="3166" spans="1:16" x14ac:dyDescent="0.35">
      <c r="A3166" s="13" t="s">
        <v>516</v>
      </c>
      <c r="B3166" s="11" t="s">
        <v>566</v>
      </c>
      <c r="C3166" s="11" t="s">
        <v>517</v>
      </c>
      <c r="D3166" s="7" t="s">
        <v>353</v>
      </c>
      <c r="E3166" s="13">
        <v>98.30495262145989</v>
      </c>
      <c r="F3166" s="12">
        <v>0</v>
      </c>
      <c r="G3166" s="13">
        <v>0</v>
      </c>
      <c r="H3166" s="11">
        <v>0</v>
      </c>
      <c r="I3166" s="11">
        <v>0</v>
      </c>
      <c r="J3166" s="11">
        <v>0</v>
      </c>
      <c r="K3166" s="12">
        <v>0</v>
      </c>
      <c r="L3166" s="13">
        <v>0</v>
      </c>
      <c r="M3166" s="11">
        <v>0</v>
      </c>
      <c r="N3166" s="11">
        <v>0</v>
      </c>
      <c r="O3166" s="11">
        <v>0</v>
      </c>
      <c r="P3166" s="12">
        <v>0</v>
      </c>
    </row>
    <row r="3167" spans="1:16" x14ac:dyDescent="0.35">
      <c r="A3167" s="13" t="s">
        <v>516</v>
      </c>
      <c r="B3167" s="11" t="s">
        <v>566</v>
      </c>
      <c r="C3167" s="11" t="s">
        <v>517</v>
      </c>
      <c r="D3167" s="7" t="s">
        <v>187</v>
      </c>
      <c r="E3167" s="13">
        <v>60.079807281494141</v>
      </c>
      <c r="F3167" s="12">
        <v>4.5</v>
      </c>
      <c r="G3167" s="13">
        <v>0</v>
      </c>
      <c r="H3167" s="11">
        <v>0</v>
      </c>
      <c r="I3167" s="11">
        <v>8.1107739830017103</v>
      </c>
      <c r="J3167" s="11">
        <v>0</v>
      </c>
      <c r="K3167" s="12">
        <v>8.1107739830017103</v>
      </c>
      <c r="L3167" s="13">
        <v>0</v>
      </c>
      <c r="M3167" s="11">
        <v>0</v>
      </c>
      <c r="N3167" s="11">
        <v>0</v>
      </c>
      <c r="O3167" s="11">
        <v>0</v>
      </c>
      <c r="P3167" s="12">
        <v>0</v>
      </c>
    </row>
    <row r="3168" spans="1:16" x14ac:dyDescent="0.35">
      <c r="A3168" s="13" t="s">
        <v>516</v>
      </c>
      <c r="B3168" s="11" t="s">
        <v>566</v>
      </c>
      <c r="C3168" s="11" t="s">
        <v>517</v>
      </c>
      <c r="D3168" s="7" t="s">
        <v>558</v>
      </c>
      <c r="E3168" s="13">
        <v>41.735269427299528</v>
      </c>
      <c r="F3168" s="12">
        <v>0</v>
      </c>
      <c r="G3168" s="13">
        <v>0</v>
      </c>
      <c r="H3168" s="11">
        <v>0</v>
      </c>
      <c r="I3168" s="11">
        <v>0</v>
      </c>
      <c r="J3168" s="11">
        <v>0</v>
      </c>
      <c r="K3168" s="12">
        <v>0</v>
      </c>
      <c r="L3168" s="13">
        <v>0</v>
      </c>
      <c r="M3168" s="11">
        <v>0</v>
      </c>
      <c r="N3168" s="11">
        <v>0</v>
      </c>
      <c r="O3168" s="11">
        <v>0</v>
      </c>
      <c r="P3168" s="12">
        <v>0</v>
      </c>
    </row>
    <row r="3169" spans="1:16" x14ac:dyDescent="0.35">
      <c r="A3169" s="13" t="s">
        <v>516</v>
      </c>
      <c r="B3169" s="11" t="s">
        <v>566</v>
      </c>
      <c r="C3169" s="11" t="s">
        <v>517</v>
      </c>
      <c r="D3169" s="7" t="s">
        <v>478</v>
      </c>
      <c r="E3169" s="13">
        <v>214.8700828552245</v>
      </c>
      <c r="F3169" s="12">
        <v>0</v>
      </c>
      <c r="G3169" s="13">
        <v>0</v>
      </c>
      <c r="H3169" s="11">
        <v>0</v>
      </c>
      <c r="I3169" s="11">
        <v>0</v>
      </c>
      <c r="J3169" s="11">
        <v>0</v>
      </c>
      <c r="K3169" s="12">
        <v>0</v>
      </c>
      <c r="L3169" s="13">
        <v>0</v>
      </c>
      <c r="M3169" s="11">
        <v>0</v>
      </c>
      <c r="N3169" s="11">
        <v>0</v>
      </c>
      <c r="O3169" s="11">
        <v>0</v>
      </c>
      <c r="P3169" s="12">
        <v>0</v>
      </c>
    </row>
    <row r="3170" spans="1:16" x14ac:dyDescent="0.35">
      <c r="A3170" s="13" t="s">
        <v>516</v>
      </c>
      <c r="B3170" s="11" t="s">
        <v>566</v>
      </c>
      <c r="C3170" s="11" t="s">
        <v>517</v>
      </c>
      <c r="D3170" s="7" t="s">
        <v>479</v>
      </c>
      <c r="E3170" s="13">
        <v>2.709325879812237</v>
      </c>
      <c r="F3170" s="12">
        <v>0</v>
      </c>
      <c r="G3170" s="13">
        <v>0</v>
      </c>
      <c r="H3170" s="11">
        <v>0</v>
      </c>
      <c r="I3170" s="11">
        <v>0</v>
      </c>
      <c r="J3170" s="11">
        <v>0</v>
      </c>
      <c r="K3170" s="12">
        <v>0</v>
      </c>
      <c r="L3170" s="13">
        <v>0</v>
      </c>
      <c r="M3170" s="11">
        <v>0</v>
      </c>
      <c r="N3170" s="11">
        <v>0</v>
      </c>
      <c r="O3170" s="11">
        <v>0</v>
      </c>
      <c r="P3170" s="12">
        <v>0</v>
      </c>
    </row>
    <row r="3171" spans="1:16" x14ac:dyDescent="0.35">
      <c r="A3171" s="13" t="s">
        <v>516</v>
      </c>
      <c r="B3171" s="11" t="s">
        <v>566</v>
      </c>
      <c r="C3171" s="11" t="s">
        <v>517</v>
      </c>
      <c r="D3171" s="7" t="s">
        <v>313</v>
      </c>
      <c r="E3171" s="13">
        <v>539.97159910202083</v>
      </c>
      <c r="F3171" s="12">
        <v>0</v>
      </c>
      <c r="G3171" s="13">
        <v>0</v>
      </c>
      <c r="H3171" s="11">
        <v>0</v>
      </c>
      <c r="I3171" s="11">
        <v>0</v>
      </c>
      <c r="J3171" s="11">
        <v>0</v>
      </c>
      <c r="K3171" s="12">
        <v>0</v>
      </c>
      <c r="L3171" s="13">
        <v>0</v>
      </c>
      <c r="M3171" s="11">
        <v>0</v>
      </c>
      <c r="N3171" s="11">
        <v>0</v>
      </c>
      <c r="O3171" s="11">
        <v>0</v>
      </c>
      <c r="P3171" s="12">
        <v>0</v>
      </c>
    </row>
    <row r="3172" spans="1:16" x14ac:dyDescent="0.35">
      <c r="A3172" s="13" t="s">
        <v>516</v>
      </c>
      <c r="B3172" s="11" t="s">
        <v>566</v>
      </c>
      <c r="C3172" s="11" t="s">
        <v>517</v>
      </c>
      <c r="D3172" s="7" t="s">
        <v>143</v>
      </c>
      <c r="E3172" s="13">
        <v>53.060064792633099</v>
      </c>
      <c r="F3172" s="12">
        <v>4.5</v>
      </c>
      <c r="G3172" s="13">
        <v>7.6406493301391674</v>
      </c>
      <c r="H3172" s="11">
        <v>11.46097399520875</v>
      </c>
      <c r="I3172" s="11">
        <v>0</v>
      </c>
      <c r="J3172" s="11">
        <v>0</v>
      </c>
      <c r="K3172" s="12">
        <v>19.101623325347916</v>
      </c>
      <c r="L3172" s="13">
        <v>0</v>
      </c>
      <c r="M3172" s="11">
        <v>0</v>
      </c>
      <c r="N3172" s="11">
        <v>0</v>
      </c>
      <c r="O3172" s="11">
        <v>0</v>
      </c>
      <c r="P3172" s="12">
        <v>0</v>
      </c>
    </row>
    <row r="3173" spans="1:16" x14ac:dyDescent="0.35">
      <c r="A3173" s="13" t="s">
        <v>516</v>
      </c>
      <c r="B3173" s="11" t="s">
        <v>566</v>
      </c>
      <c r="C3173" s="11" t="s">
        <v>517</v>
      </c>
      <c r="D3173" s="7" t="s">
        <v>168</v>
      </c>
      <c r="E3173" s="13">
        <v>2091.9995902776723</v>
      </c>
      <c r="F3173" s="12">
        <v>15</v>
      </c>
      <c r="G3173" s="13">
        <v>392.24992317706358</v>
      </c>
      <c r="H3173" s="11">
        <v>392.24992317706358</v>
      </c>
      <c r="I3173" s="11">
        <v>392.24992317706358</v>
      </c>
      <c r="J3173" s="11">
        <v>392.24992317706358</v>
      </c>
      <c r="K3173" s="12">
        <v>1568.9996927082543</v>
      </c>
      <c r="L3173" s="13">
        <v>0</v>
      </c>
      <c r="M3173" s="11">
        <v>0</v>
      </c>
      <c r="N3173" s="11">
        <v>0</v>
      </c>
      <c r="O3173" s="11">
        <v>0</v>
      </c>
      <c r="P3173" s="12">
        <v>0</v>
      </c>
    </row>
    <row r="3174" spans="1:16" x14ac:dyDescent="0.35">
      <c r="A3174" s="13" t="s">
        <v>516</v>
      </c>
      <c r="B3174" s="11" t="s">
        <v>566</v>
      </c>
      <c r="C3174" s="11" t="s">
        <v>517</v>
      </c>
      <c r="D3174" s="7" t="s">
        <v>385</v>
      </c>
      <c r="E3174" s="13">
        <v>502.12789940834085</v>
      </c>
      <c r="F3174" s="12">
        <v>0</v>
      </c>
      <c r="G3174" s="13">
        <v>0</v>
      </c>
      <c r="H3174" s="11">
        <v>0</v>
      </c>
      <c r="I3174" s="11">
        <v>0</v>
      </c>
      <c r="J3174" s="11">
        <v>0</v>
      </c>
      <c r="K3174" s="12">
        <v>0</v>
      </c>
      <c r="L3174" s="13">
        <v>0</v>
      </c>
      <c r="M3174" s="11">
        <v>0</v>
      </c>
      <c r="N3174" s="11">
        <v>0</v>
      </c>
      <c r="O3174" s="11">
        <v>0</v>
      </c>
      <c r="P3174" s="12">
        <v>0</v>
      </c>
    </row>
    <row r="3175" spans="1:16" x14ac:dyDescent="0.35">
      <c r="A3175" s="13" t="s">
        <v>516</v>
      </c>
      <c r="B3175" s="11" t="s">
        <v>566</v>
      </c>
      <c r="C3175" s="11" t="s">
        <v>517</v>
      </c>
      <c r="D3175" s="7" t="s">
        <v>94</v>
      </c>
      <c r="E3175" s="13">
        <v>395.24538588523859</v>
      </c>
      <c r="F3175" s="12">
        <v>10</v>
      </c>
      <c r="G3175" s="13">
        <v>0</v>
      </c>
      <c r="H3175" s="11">
        <v>0</v>
      </c>
      <c r="I3175" s="11">
        <v>0</v>
      </c>
      <c r="J3175" s="11">
        <v>197.6226929426193</v>
      </c>
      <c r="K3175" s="12">
        <v>197.6226929426193</v>
      </c>
      <c r="L3175" s="13">
        <v>0</v>
      </c>
      <c r="M3175" s="11">
        <v>0</v>
      </c>
      <c r="N3175" s="11">
        <v>0</v>
      </c>
      <c r="O3175" s="11">
        <v>39.52453858852386</v>
      </c>
      <c r="P3175" s="12">
        <v>39.52453858852386</v>
      </c>
    </row>
    <row r="3176" spans="1:16" x14ac:dyDescent="0.35">
      <c r="A3176" s="13" t="s">
        <v>516</v>
      </c>
      <c r="B3176" s="11" t="s">
        <v>566</v>
      </c>
      <c r="C3176" s="11" t="s">
        <v>517</v>
      </c>
      <c r="D3176" s="7" t="s">
        <v>177</v>
      </c>
      <c r="E3176" s="13">
        <v>51.273132443428111</v>
      </c>
      <c r="F3176" s="12">
        <v>3</v>
      </c>
      <c r="G3176" s="13">
        <v>23.072909599542648</v>
      </c>
      <c r="H3176" s="11">
        <v>23.072909599542648</v>
      </c>
      <c r="I3176" s="11">
        <v>23.072909599542648</v>
      </c>
      <c r="J3176" s="11">
        <v>23.072909599542648</v>
      </c>
      <c r="K3176" s="12">
        <v>92.291638398170591</v>
      </c>
      <c r="L3176" s="13">
        <v>0</v>
      </c>
      <c r="M3176" s="11">
        <v>0</v>
      </c>
      <c r="N3176" s="11">
        <v>0</v>
      </c>
      <c r="O3176" s="11">
        <v>0</v>
      </c>
      <c r="P3176" s="12">
        <v>0</v>
      </c>
    </row>
    <row r="3177" spans="1:16" x14ac:dyDescent="0.35">
      <c r="A3177" s="13" t="s">
        <v>516</v>
      </c>
      <c r="B3177" s="11" t="s">
        <v>566</v>
      </c>
      <c r="C3177" s="11" t="s">
        <v>517</v>
      </c>
      <c r="D3177" s="7" t="s">
        <v>314</v>
      </c>
      <c r="E3177" s="13">
        <v>734.78378403186787</v>
      </c>
      <c r="F3177" s="12">
        <v>0</v>
      </c>
      <c r="G3177" s="13">
        <v>0</v>
      </c>
      <c r="H3177" s="11">
        <v>0</v>
      </c>
      <c r="I3177" s="11">
        <v>0</v>
      </c>
      <c r="J3177" s="11">
        <v>0</v>
      </c>
      <c r="K3177" s="12">
        <v>0</v>
      </c>
      <c r="L3177" s="13">
        <v>0</v>
      </c>
      <c r="M3177" s="11">
        <v>0</v>
      </c>
      <c r="N3177" s="11">
        <v>0</v>
      </c>
      <c r="O3177" s="11">
        <v>0</v>
      </c>
      <c r="P3177" s="12">
        <v>0</v>
      </c>
    </row>
    <row r="3178" spans="1:16" x14ac:dyDescent="0.35">
      <c r="A3178" s="13" t="s">
        <v>516</v>
      </c>
      <c r="B3178" s="11" t="s">
        <v>566</v>
      </c>
      <c r="C3178" s="11" t="s">
        <v>517</v>
      </c>
      <c r="D3178" s="7" t="s">
        <v>481</v>
      </c>
      <c r="E3178" s="13">
        <v>155.00535011291498</v>
      </c>
      <c r="F3178" s="12">
        <v>0</v>
      </c>
      <c r="G3178" s="13">
        <v>0</v>
      </c>
      <c r="H3178" s="11">
        <v>0</v>
      </c>
      <c r="I3178" s="11">
        <v>0</v>
      </c>
      <c r="J3178" s="11">
        <v>0</v>
      </c>
      <c r="K3178" s="12">
        <v>0</v>
      </c>
      <c r="L3178" s="13">
        <v>0</v>
      </c>
      <c r="M3178" s="11">
        <v>0</v>
      </c>
      <c r="N3178" s="11">
        <v>0</v>
      </c>
      <c r="O3178" s="11">
        <v>0</v>
      </c>
      <c r="P3178" s="12">
        <v>0</v>
      </c>
    </row>
    <row r="3179" spans="1:16" x14ac:dyDescent="0.35">
      <c r="A3179" s="13" t="s">
        <v>516</v>
      </c>
      <c r="B3179" s="11" t="s">
        <v>566</v>
      </c>
      <c r="C3179" s="11" t="s">
        <v>517</v>
      </c>
      <c r="D3179" s="7" t="s">
        <v>340</v>
      </c>
      <c r="E3179" s="13">
        <v>14.76255512237549</v>
      </c>
      <c r="F3179" s="12">
        <v>0</v>
      </c>
      <c r="G3179" s="13">
        <v>0</v>
      </c>
      <c r="H3179" s="11">
        <v>0</v>
      </c>
      <c r="I3179" s="11">
        <v>0</v>
      </c>
      <c r="J3179" s="11">
        <v>0</v>
      </c>
      <c r="K3179" s="12">
        <v>0</v>
      </c>
      <c r="L3179" s="13">
        <v>0</v>
      </c>
      <c r="M3179" s="11">
        <v>0</v>
      </c>
      <c r="N3179" s="11">
        <v>0</v>
      </c>
      <c r="O3179" s="11">
        <v>0</v>
      </c>
      <c r="P3179" s="12">
        <v>0</v>
      </c>
    </row>
    <row r="3180" spans="1:16" x14ac:dyDescent="0.35">
      <c r="A3180" s="13" t="s">
        <v>516</v>
      </c>
      <c r="B3180" s="11" t="s">
        <v>566</v>
      </c>
      <c r="C3180" s="11" t="s">
        <v>517</v>
      </c>
      <c r="D3180" s="7" t="s">
        <v>66</v>
      </c>
      <c r="E3180" s="13">
        <v>142.62233901023873</v>
      </c>
      <c r="F3180" s="12">
        <v>1.5</v>
      </c>
      <c r="G3180" s="13">
        <v>0</v>
      </c>
      <c r="H3180" s="11">
        <v>0</v>
      </c>
      <c r="I3180" s="11">
        <v>0</v>
      </c>
      <c r="J3180" s="11">
        <v>2.1393350851535811</v>
      </c>
      <c r="K3180" s="12">
        <v>2.1393350851535811</v>
      </c>
      <c r="L3180" s="13">
        <v>0</v>
      </c>
      <c r="M3180" s="11">
        <v>0</v>
      </c>
      <c r="N3180" s="11">
        <v>0</v>
      </c>
      <c r="O3180" s="11">
        <v>42.786701703071628</v>
      </c>
      <c r="P3180" s="12">
        <v>42.786701703071628</v>
      </c>
    </row>
    <row r="3181" spans="1:16" x14ac:dyDescent="0.35">
      <c r="A3181" s="13" t="s">
        <v>516</v>
      </c>
      <c r="B3181" s="11" t="s">
        <v>566</v>
      </c>
      <c r="C3181" s="11" t="s">
        <v>517</v>
      </c>
      <c r="D3181" s="7" t="s">
        <v>95</v>
      </c>
      <c r="E3181" s="13">
        <v>5.0767650604248002</v>
      </c>
      <c r="F3181" s="12">
        <v>2.5</v>
      </c>
      <c r="G3181" s="13">
        <v>0</v>
      </c>
      <c r="H3181" s="11">
        <v>0</v>
      </c>
      <c r="I3181" s="11">
        <v>0</v>
      </c>
      <c r="J3181" s="11">
        <v>0.63459563255310003</v>
      </c>
      <c r="K3181" s="12">
        <v>0.63459563255310003</v>
      </c>
      <c r="L3181" s="13">
        <v>0</v>
      </c>
      <c r="M3181" s="11">
        <v>0</v>
      </c>
      <c r="N3181" s="11">
        <v>0</v>
      </c>
      <c r="O3181" s="11">
        <v>0</v>
      </c>
      <c r="P3181" s="12">
        <v>0</v>
      </c>
    </row>
    <row r="3182" spans="1:16" x14ac:dyDescent="0.35">
      <c r="A3182" s="13" t="s">
        <v>516</v>
      </c>
      <c r="B3182" s="11" t="s">
        <v>566</v>
      </c>
      <c r="C3182" s="11" t="s">
        <v>517</v>
      </c>
      <c r="D3182" s="7" t="s">
        <v>573</v>
      </c>
      <c r="E3182" s="13">
        <v>5.6467924118042001</v>
      </c>
      <c r="F3182" s="12">
        <v>0</v>
      </c>
      <c r="G3182" s="13">
        <v>0</v>
      </c>
      <c r="H3182" s="11">
        <v>0</v>
      </c>
      <c r="I3182" s="11">
        <v>0</v>
      </c>
      <c r="J3182" s="11">
        <v>0</v>
      </c>
      <c r="K3182" s="12">
        <v>0</v>
      </c>
      <c r="L3182" s="13">
        <v>0</v>
      </c>
      <c r="M3182" s="11">
        <v>0</v>
      </c>
      <c r="N3182" s="11">
        <v>0</v>
      </c>
      <c r="O3182" s="11">
        <v>0</v>
      </c>
      <c r="P3182" s="12">
        <v>0</v>
      </c>
    </row>
    <row r="3183" spans="1:16" x14ac:dyDescent="0.35">
      <c r="A3183" s="13" t="s">
        <v>516</v>
      </c>
      <c r="B3183" s="11" t="s">
        <v>566</v>
      </c>
      <c r="C3183" s="11" t="s">
        <v>517</v>
      </c>
      <c r="D3183" s="7" t="s">
        <v>145</v>
      </c>
      <c r="E3183" s="13">
        <v>24.224753379821799</v>
      </c>
      <c r="F3183" s="12">
        <v>8.5</v>
      </c>
      <c r="G3183" s="13">
        <v>0</v>
      </c>
      <c r="H3183" s="11">
        <v>0</v>
      </c>
      <c r="I3183" s="11">
        <v>0</v>
      </c>
      <c r="J3183" s="11">
        <v>20.591040372848532</v>
      </c>
      <c r="K3183" s="12">
        <v>20.591040372848532</v>
      </c>
      <c r="L3183" s="13">
        <v>0</v>
      </c>
      <c r="M3183" s="11">
        <v>0</v>
      </c>
      <c r="N3183" s="11">
        <v>0</v>
      </c>
      <c r="O3183" s="11">
        <v>0</v>
      </c>
      <c r="P3183" s="12">
        <v>0</v>
      </c>
    </row>
    <row r="3184" spans="1:16" x14ac:dyDescent="0.35">
      <c r="A3184" s="13" t="s">
        <v>516</v>
      </c>
      <c r="B3184" s="11" t="s">
        <v>566</v>
      </c>
      <c r="C3184" s="11" t="s">
        <v>517</v>
      </c>
      <c r="D3184" s="7" t="s">
        <v>67</v>
      </c>
      <c r="E3184" s="13">
        <v>55.216867446899471</v>
      </c>
      <c r="F3184" s="12">
        <v>5</v>
      </c>
      <c r="G3184" s="13">
        <v>8.8346987915039161</v>
      </c>
      <c r="H3184" s="11">
        <v>13.252048187255873</v>
      </c>
      <c r="I3184" s="11">
        <v>0</v>
      </c>
      <c r="J3184" s="11">
        <v>0</v>
      </c>
      <c r="K3184" s="12">
        <v>22.086746978759791</v>
      </c>
      <c r="L3184" s="13">
        <v>0</v>
      </c>
      <c r="M3184" s="11">
        <v>0</v>
      </c>
      <c r="N3184" s="11">
        <v>0</v>
      </c>
      <c r="O3184" s="11">
        <v>0</v>
      </c>
      <c r="P3184" s="12">
        <v>0</v>
      </c>
    </row>
    <row r="3185" spans="1:16" x14ac:dyDescent="0.35">
      <c r="A3185" s="13" t="s">
        <v>516</v>
      </c>
      <c r="B3185" s="11" t="s">
        <v>566</v>
      </c>
      <c r="C3185" s="11" t="s">
        <v>517</v>
      </c>
      <c r="D3185" s="7" t="s">
        <v>68</v>
      </c>
      <c r="E3185" s="13">
        <v>9.7993335723877006</v>
      </c>
      <c r="F3185" s="12">
        <v>4</v>
      </c>
      <c r="G3185" s="13">
        <v>1.2543146972656256</v>
      </c>
      <c r="H3185" s="11">
        <v>1.8814720458984386</v>
      </c>
      <c r="I3185" s="11">
        <v>0</v>
      </c>
      <c r="J3185" s="11">
        <v>0</v>
      </c>
      <c r="K3185" s="12">
        <v>3.135786743164064</v>
      </c>
      <c r="L3185" s="13">
        <v>0</v>
      </c>
      <c r="M3185" s="11">
        <v>0</v>
      </c>
      <c r="N3185" s="11">
        <v>0</v>
      </c>
      <c r="O3185" s="11">
        <v>0</v>
      </c>
      <c r="P3185" s="12">
        <v>0</v>
      </c>
    </row>
    <row r="3186" spans="1:16" x14ac:dyDescent="0.35">
      <c r="A3186" s="13" t="s">
        <v>516</v>
      </c>
      <c r="B3186" s="11" t="s">
        <v>566</v>
      </c>
      <c r="C3186" s="11" t="s">
        <v>517</v>
      </c>
      <c r="D3186" s="7" t="s">
        <v>120</v>
      </c>
      <c r="E3186" s="13">
        <v>91.553388833999591</v>
      </c>
      <c r="F3186" s="12">
        <v>5</v>
      </c>
      <c r="G3186" s="13">
        <v>14.648542213439935</v>
      </c>
      <c r="H3186" s="11">
        <v>21.972813320159901</v>
      </c>
      <c r="I3186" s="11">
        <v>0</v>
      </c>
      <c r="J3186" s="11">
        <v>0</v>
      </c>
      <c r="K3186" s="12">
        <v>36.621355533599839</v>
      </c>
      <c r="L3186" s="13">
        <v>0</v>
      </c>
      <c r="M3186" s="11">
        <v>0</v>
      </c>
      <c r="N3186" s="11">
        <v>0</v>
      </c>
      <c r="O3186" s="11">
        <v>0</v>
      </c>
      <c r="P3186" s="12">
        <v>0</v>
      </c>
    </row>
    <row r="3187" spans="1:16" x14ac:dyDescent="0.35">
      <c r="A3187" s="13" t="s">
        <v>516</v>
      </c>
      <c r="B3187" s="11" t="s">
        <v>566</v>
      </c>
      <c r="C3187" s="11" t="s">
        <v>517</v>
      </c>
      <c r="D3187" s="7" t="s">
        <v>96</v>
      </c>
      <c r="E3187" s="13">
        <v>6.6557092666626003</v>
      </c>
      <c r="F3187" s="12">
        <v>1.2</v>
      </c>
      <c r="G3187" s="13">
        <v>0</v>
      </c>
      <c r="H3187" s="11">
        <v>0</v>
      </c>
      <c r="I3187" s="11">
        <v>0</v>
      </c>
      <c r="J3187" s="11">
        <v>0.39934255599975599</v>
      </c>
      <c r="K3187" s="12">
        <v>0.39934255599975599</v>
      </c>
      <c r="L3187" s="13">
        <v>0</v>
      </c>
      <c r="M3187" s="11">
        <v>0</v>
      </c>
      <c r="N3187" s="11">
        <v>0</v>
      </c>
      <c r="O3187" s="11">
        <v>0</v>
      </c>
      <c r="P3187" s="12">
        <v>0</v>
      </c>
    </row>
    <row r="3188" spans="1:16" x14ac:dyDescent="0.35">
      <c r="A3188" s="13" t="s">
        <v>516</v>
      </c>
      <c r="B3188" s="11" t="s">
        <v>566</v>
      </c>
      <c r="C3188" s="11" t="s">
        <v>517</v>
      </c>
      <c r="D3188" s="7" t="s">
        <v>210</v>
      </c>
      <c r="E3188" s="13">
        <v>57.460147857665994</v>
      </c>
      <c r="F3188" s="12">
        <v>0</v>
      </c>
      <c r="G3188" s="13">
        <v>0</v>
      </c>
      <c r="H3188" s="11">
        <v>0</v>
      </c>
      <c r="I3188" s="11">
        <v>0</v>
      </c>
      <c r="J3188" s="11">
        <v>0</v>
      </c>
      <c r="K3188" s="12">
        <v>0</v>
      </c>
      <c r="L3188" s="13">
        <v>0</v>
      </c>
      <c r="M3188" s="11">
        <v>0</v>
      </c>
      <c r="N3188" s="11">
        <v>0</v>
      </c>
      <c r="O3188" s="11">
        <v>0</v>
      </c>
      <c r="P3188" s="12">
        <v>0</v>
      </c>
    </row>
    <row r="3189" spans="1:16" x14ac:dyDescent="0.35">
      <c r="A3189" s="13" t="s">
        <v>516</v>
      </c>
      <c r="B3189" s="11" t="s">
        <v>566</v>
      </c>
      <c r="C3189" s="11" t="s">
        <v>517</v>
      </c>
      <c r="D3189" s="7" t="s">
        <v>574</v>
      </c>
      <c r="E3189" s="13">
        <v>70.932161331176815</v>
      </c>
      <c r="F3189" s="12">
        <v>0</v>
      </c>
      <c r="G3189" s="13">
        <v>0</v>
      </c>
      <c r="H3189" s="11">
        <v>0</v>
      </c>
      <c r="I3189" s="11">
        <v>0</v>
      </c>
      <c r="J3189" s="11">
        <v>0</v>
      </c>
      <c r="K3189" s="12">
        <v>0</v>
      </c>
      <c r="L3189" s="13">
        <v>0</v>
      </c>
      <c r="M3189" s="11">
        <v>0</v>
      </c>
      <c r="N3189" s="11">
        <v>0</v>
      </c>
      <c r="O3189" s="11">
        <v>0</v>
      </c>
      <c r="P3189" s="12">
        <v>0</v>
      </c>
    </row>
    <row r="3190" spans="1:16" x14ac:dyDescent="0.35">
      <c r="A3190" s="13" t="s">
        <v>516</v>
      </c>
      <c r="B3190" s="11" t="s">
        <v>566</v>
      </c>
      <c r="C3190" s="11" t="s">
        <v>517</v>
      </c>
      <c r="D3190" s="7" t="s">
        <v>341</v>
      </c>
      <c r="E3190" s="13">
        <v>281.49084281921392</v>
      </c>
      <c r="F3190" s="12">
        <v>0</v>
      </c>
      <c r="G3190" s="13">
        <v>0</v>
      </c>
      <c r="H3190" s="11">
        <v>0</v>
      </c>
      <c r="I3190" s="11">
        <v>0</v>
      </c>
      <c r="J3190" s="11">
        <v>0</v>
      </c>
      <c r="K3190" s="12">
        <v>0</v>
      </c>
      <c r="L3190" s="13">
        <v>0</v>
      </c>
      <c r="M3190" s="11">
        <v>0</v>
      </c>
      <c r="N3190" s="11">
        <v>0</v>
      </c>
      <c r="O3190" s="11">
        <v>0</v>
      </c>
      <c r="P3190" s="12">
        <v>0</v>
      </c>
    </row>
    <row r="3191" spans="1:16" x14ac:dyDescent="0.35">
      <c r="A3191" s="13" t="s">
        <v>516</v>
      </c>
      <c r="B3191" s="11" t="s">
        <v>566</v>
      </c>
      <c r="C3191" s="11" t="s">
        <v>517</v>
      </c>
      <c r="D3191" s="7" t="s">
        <v>407</v>
      </c>
      <c r="E3191" s="13">
        <v>110.91598612070086</v>
      </c>
      <c r="F3191" s="12">
        <v>0</v>
      </c>
      <c r="G3191" s="13">
        <v>0</v>
      </c>
      <c r="H3191" s="11">
        <v>0</v>
      </c>
      <c r="I3191" s="11">
        <v>0</v>
      </c>
      <c r="J3191" s="11">
        <v>0</v>
      </c>
      <c r="K3191" s="12">
        <v>0</v>
      </c>
      <c r="L3191" s="13">
        <v>0</v>
      </c>
      <c r="M3191" s="11">
        <v>0</v>
      </c>
      <c r="N3191" s="11">
        <v>0</v>
      </c>
      <c r="O3191" s="11">
        <v>0</v>
      </c>
      <c r="P3191" s="12">
        <v>0</v>
      </c>
    </row>
    <row r="3192" spans="1:16" x14ac:dyDescent="0.35">
      <c r="A3192" s="13" t="s">
        <v>516</v>
      </c>
      <c r="B3192" s="11" t="s">
        <v>566</v>
      </c>
      <c r="C3192" s="11" t="s">
        <v>517</v>
      </c>
      <c r="D3192" s="7" t="s">
        <v>170</v>
      </c>
      <c r="E3192" s="13">
        <v>278.74879902601225</v>
      </c>
      <c r="F3192" s="12">
        <v>8</v>
      </c>
      <c r="G3192" s="13">
        <v>55.749759805202451</v>
      </c>
      <c r="H3192" s="11">
        <v>55.749759805202451</v>
      </c>
      <c r="I3192" s="11">
        <v>55.749759805202451</v>
      </c>
      <c r="J3192" s="11">
        <v>55.749759805202451</v>
      </c>
      <c r="K3192" s="12">
        <v>222.99903922080981</v>
      </c>
      <c r="L3192" s="13">
        <v>0</v>
      </c>
      <c r="M3192" s="11">
        <v>0</v>
      </c>
      <c r="N3192" s="11">
        <v>0</v>
      </c>
      <c r="O3192" s="11">
        <v>0</v>
      </c>
      <c r="P3192" s="12">
        <v>0</v>
      </c>
    </row>
    <row r="3193" spans="1:16" x14ac:dyDescent="0.35">
      <c r="A3193" s="13" t="s">
        <v>516</v>
      </c>
      <c r="B3193" s="11" t="s">
        <v>566</v>
      </c>
      <c r="C3193" s="11" t="s">
        <v>517</v>
      </c>
      <c r="D3193" s="7" t="s">
        <v>318</v>
      </c>
      <c r="E3193" s="13">
        <v>16.13198709487915</v>
      </c>
      <c r="F3193" s="12">
        <v>0</v>
      </c>
      <c r="G3193" s="13">
        <v>0</v>
      </c>
      <c r="H3193" s="11">
        <v>0</v>
      </c>
      <c r="I3193" s="11">
        <v>0</v>
      </c>
      <c r="J3193" s="11">
        <v>0</v>
      </c>
      <c r="K3193" s="12">
        <v>0</v>
      </c>
      <c r="L3193" s="13">
        <v>0</v>
      </c>
      <c r="M3193" s="11">
        <v>0</v>
      </c>
      <c r="N3193" s="11">
        <v>0</v>
      </c>
      <c r="O3193" s="11">
        <v>0</v>
      </c>
      <c r="P3193" s="12">
        <v>0</v>
      </c>
    </row>
    <row r="3194" spans="1:16" x14ac:dyDescent="0.35">
      <c r="A3194" s="13" t="s">
        <v>516</v>
      </c>
      <c r="B3194" s="11" t="s">
        <v>566</v>
      </c>
      <c r="C3194" s="11" t="s">
        <v>517</v>
      </c>
      <c r="D3194" s="7" t="s">
        <v>408</v>
      </c>
      <c r="E3194" s="13">
        <v>16.482358992099751</v>
      </c>
      <c r="F3194" s="12">
        <v>0</v>
      </c>
      <c r="G3194" s="13">
        <v>0</v>
      </c>
      <c r="H3194" s="11">
        <v>0</v>
      </c>
      <c r="I3194" s="11">
        <v>0</v>
      </c>
      <c r="J3194" s="11">
        <v>0</v>
      </c>
      <c r="K3194" s="12">
        <v>0</v>
      </c>
      <c r="L3194" s="13">
        <v>0</v>
      </c>
      <c r="M3194" s="11">
        <v>0</v>
      </c>
      <c r="N3194" s="11">
        <v>0</v>
      </c>
      <c r="O3194" s="11">
        <v>0</v>
      </c>
      <c r="P3194" s="12">
        <v>0</v>
      </c>
    </row>
    <row r="3195" spans="1:16" x14ac:dyDescent="0.35">
      <c r="A3195" s="13" t="s">
        <v>516</v>
      </c>
      <c r="B3195" s="11" t="s">
        <v>566</v>
      </c>
      <c r="C3195" s="11" t="s">
        <v>517</v>
      </c>
      <c r="D3195" s="7" t="s">
        <v>218</v>
      </c>
      <c r="E3195" s="13">
        <v>377.62963867187477</v>
      </c>
      <c r="F3195" s="12">
        <v>4</v>
      </c>
      <c r="G3195" s="13">
        <v>0</v>
      </c>
      <c r="H3195" s="11">
        <v>0</v>
      </c>
      <c r="I3195" s="11">
        <v>0</v>
      </c>
      <c r="J3195" s="11">
        <v>151.05185546874992</v>
      </c>
      <c r="K3195" s="12">
        <v>151.05185546874992</v>
      </c>
      <c r="L3195" s="13">
        <v>0</v>
      </c>
      <c r="M3195" s="11">
        <v>0</v>
      </c>
      <c r="N3195" s="11">
        <v>0</v>
      </c>
      <c r="O3195" s="11">
        <v>0</v>
      </c>
      <c r="P3195" s="12">
        <v>0</v>
      </c>
    </row>
    <row r="3196" spans="1:16" x14ac:dyDescent="0.35">
      <c r="A3196" s="13" t="s">
        <v>516</v>
      </c>
      <c r="B3196" s="11" t="s">
        <v>566</v>
      </c>
      <c r="C3196" s="11" t="s">
        <v>517</v>
      </c>
      <c r="D3196" s="7" t="s">
        <v>345</v>
      </c>
      <c r="E3196" s="13">
        <v>62.522198677062946</v>
      </c>
      <c r="F3196" s="12">
        <v>0</v>
      </c>
      <c r="G3196" s="13">
        <v>0</v>
      </c>
      <c r="H3196" s="11">
        <v>0</v>
      </c>
      <c r="I3196" s="11">
        <v>0</v>
      </c>
      <c r="J3196" s="11">
        <v>0</v>
      </c>
      <c r="K3196" s="12">
        <v>0</v>
      </c>
      <c r="L3196" s="13">
        <v>0</v>
      </c>
      <c r="M3196" s="11">
        <v>0</v>
      </c>
      <c r="N3196" s="11">
        <v>0</v>
      </c>
      <c r="O3196" s="11">
        <v>0</v>
      </c>
      <c r="P3196" s="12">
        <v>0</v>
      </c>
    </row>
    <row r="3197" spans="1:16" x14ac:dyDescent="0.35">
      <c r="A3197" s="13" t="s">
        <v>516</v>
      </c>
      <c r="B3197" s="11" t="s">
        <v>566</v>
      </c>
      <c r="C3197" s="11" t="s">
        <v>517</v>
      </c>
      <c r="D3197" s="7" t="s">
        <v>319</v>
      </c>
      <c r="E3197" s="13">
        <v>4.0996456146240199</v>
      </c>
      <c r="F3197" s="12">
        <v>0</v>
      </c>
      <c r="G3197" s="13">
        <v>0</v>
      </c>
      <c r="H3197" s="11">
        <v>0</v>
      </c>
      <c r="I3197" s="11">
        <v>0</v>
      </c>
      <c r="J3197" s="11">
        <v>0</v>
      </c>
      <c r="K3197" s="12">
        <v>0</v>
      </c>
      <c r="L3197" s="13">
        <v>0</v>
      </c>
      <c r="M3197" s="11">
        <v>0</v>
      </c>
      <c r="N3197" s="11">
        <v>0</v>
      </c>
      <c r="O3197" s="11">
        <v>0</v>
      </c>
      <c r="P3197" s="12">
        <v>0</v>
      </c>
    </row>
    <row r="3198" spans="1:16" x14ac:dyDescent="0.35">
      <c r="A3198" s="13" t="s">
        <v>516</v>
      </c>
      <c r="B3198" s="11" t="s">
        <v>566</v>
      </c>
      <c r="C3198" s="11" t="s">
        <v>517</v>
      </c>
      <c r="D3198" s="7" t="s">
        <v>256</v>
      </c>
      <c r="E3198" s="13">
        <v>17.295038700103788</v>
      </c>
      <c r="F3198" s="12">
        <v>0</v>
      </c>
      <c r="G3198" s="13">
        <v>0</v>
      </c>
      <c r="H3198" s="11">
        <v>0</v>
      </c>
      <c r="I3198" s="11">
        <v>0</v>
      </c>
      <c r="J3198" s="11">
        <v>0</v>
      </c>
      <c r="K3198" s="12">
        <v>0</v>
      </c>
      <c r="L3198" s="13">
        <v>0</v>
      </c>
      <c r="M3198" s="11">
        <v>0</v>
      </c>
      <c r="N3198" s="11">
        <v>0</v>
      </c>
      <c r="O3198" s="11">
        <v>0</v>
      </c>
      <c r="P3198" s="12">
        <v>0</v>
      </c>
    </row>
    <row r="3199" spans="1:16" x14ac:dyDescent="0.35">
      <c r="A3199" s="13" t="s">
        <v>516</v>
      </c>
      <c r="B3199" s="11" t="s">
        <v>566</v>
      </c>
      <c r="C3199" s="11" t="s">
        <v>517</v>
      </c>
      <c r="D3199" s="7" t="s">
        <v>533</v>
      </c>
      <c r="E3199" s="13">
        <v>324.39126300811779</v>
      </c>
      <c r="F3199" s="12">
        <v>0</v>
      </c>
      <c r="G3199" s="13">
        <v>0</v>
      </c>
      <c r="H3199" s="11">
        <v>0</v>
      </c>
      <c r="I3199" s="11">
        <v>0</v>
      </c>
      <c r="J3199" s="11">
        <v>0</v>
      </c>
      <c r="K3199" s="12">
        <v>0</v>
      </c>
      <c r="L3199" s="13">
        <v>0</v>
      </c>
      <c r="M3199" s="11">
        <v>0</v>
      </c>
      <c r="N3199" s="11">
        <v>0</v>
      </c>
      <c r="O3199" s="11">
        <v>0</v>
      </c>
      <c r="P3199" s="12">
        <v>0</v>
      </c>
    </row>
    <row r="3200" spans="1:16" x14ac:dyDescent="0.35">
      <c r="A3200" s="13" t="s">
        <v>516</v>
      </c>
      <c r="B3200" s="11" t="s">
        <v>566</v>
      </c>
      <c r="C3200" s="11" t="s">
        <v>517</v>
      </c>
      <c r="D3200" s="7" t="s">
        <v>546</v>
      </c>
      <c r="E3200" s="13">
        <v>780.52989387512184</v>
      </c>
      <c r="F3200" s="12">
        <v>0</v>
      </c>
      <c r="G3200" s="13">
        <v>0</v>
      </c>
      <c r="H3200" s="11">
        <v>0</v>
      </c>
      <c r="I3200" s="11">
        <v>0</v>
      </c>
      <c r="J3200" s="11">
        <v>0</v>
      </c>
      <c r="K3200" s="12">
        <v>0</v>
      </c>
      <c r="L3200" s="13">
        <v>0</v>
      </c>
      <c r="M3200" s="11">
        <v>0</v>
      </c>
      <c r="N3200" s="11">
        <v>0</v>
      </c>
      <c r="O3200" s="11">
        <v>0</v>
      </c>
      <c r="P3200" s="12">
        <v>0</v>
      </c>
    </row>
    <row r="3201" spans="1:16" x14ac:dyDescent="0.35">
      <c r="A3201" s="13" t="s">
        <v>516</v>
      </c>
      <c r="B3201" s="11" t="s">
        <v>566</v>
      </c>
      <c r="C3201" s="11" t="s">
        <v>517</v>
      </c>
      <c r="D3201" s="7" t="s">
        <v>113</v>
      </c>
      <c r="E3201" s="13">
        <v>14.055565595626851</v>
      </c>
      <c r="F3201" s="12">
        <v>0.35</v>
      </c>
      <c r="G3201" s="13">
        <v>0.24597239792346987</v>
      </c>
      <c r="H3201" s="11">
        <v>0</v>
      </c>
      <c r="I3201" s="11">
        <v>0</v>
      </c>
      <c r="J3201" s="11">
        <v>0</v>
      </c>
      <c r="K3201" s="12">
        <v>0.24597239792346987</v>
      </c>
      <c r="L3201" s="13">
        <v>0</v>
      </c>
      <c r="M3201" s="11">
        <v>0</v>
      </c>
      <c r="N3201" s="11">
        <v>0</v>
      </c>
      <c r="O3201" s="11">
        <v>0</v>
      </c>
      <c r="P3201" s="12">
        <v>0</v>
      </c>
    </row>
    <row r="3202" spans="1:16" x14ac:dyDescent="0.35">
      <c r="A3202" s="13" t="s">
        <v>516</v>
      </c>
      <c r="B3202" s="11" t="s">
        <v>566</v>
      </c>
      <c r="C3202" s="11" t="s">
        <v>517</v>
      </c>
      <c r="D3202" s="7" t="s">
        <v>147</v>
      </c>
      <c r="E3202" s="13">
        <v>3.63686227798462</v>
      </c>
      <c r="F3202" s="12">
        <v>0</v>
      </c>
      <c r="G3202" s="13">
        <v>0</v>
      </c>
      <c r="H3202" s="11">
        <v>0</v>
      </c>
      <c r="I3202" s="11">
        <v>0</v>
      </c>
      <c r="J3202" s="11">
        <v>0</v>
      </c>
      <c r="K3202" s="12">
        <v>0</v>
      </c>
      <c r="L3202" s="13">
        <v>0</v>
      </c>
      <c r="M3202" s="11">
        <v>0</v>
      </c>
      <c r="N3202" s="11">
        <v>0</v>
      </c>
      <c r="O3202" s="11">
        <v>0</v>
      </c>
      <c r="P3202" s="12">
        <v>0</v>
      </c>
    </row>
    <row r="3203" spans="1:16" x14ac:dyDescent="0.35">
      <c r="A3203" s="13" t="s">
        <v>516</v>
      </c>
      <c r="B3203" s="11" t="s">
        <v>566</v>
      </c>
      <c r="C3203" s="11" t="s">
        <v>517</v>
      </c>
      <c r="D3203" s="7" t="s">
        <v>211</v>
      </c>
      <c r="E3203" s="13">
        <v>17.828870534896851</v>
      </c>
      <c r="F3203" s="12">
        <v>0</v>
      </c>
      <c r="G3203" s="13">
        <v>0</v>
      </c>
      <c r="H3203" s="11">
        <v>0</v>
      </c>
      <c r="I3203" s="11">
        <v>0</v>
      </c>
      <c r="J3203" s="11">
        <v>0</v>
      </c>
      <c r="K3203" s="12">
        <v>0</v>
      </c>
      <c r="L3203" s="13">
        <v>0</v>
      </c>
      <c r="M3203" s="11">
        <v>0</v>
      </c>
      <c r="N3203" s="11">
        <v>0</v>
      </c>
      <c r="O3203" s="11">
        <v>0</v>
      </c>
      <c r="P3203" s="12">
        <v>0</v>
      </c>
    </row>
    <row r="3204" spans="1:16" x14ac:dyDescent="0.35">
      <c r="A3204" s="13" t="s">
        <v>516</v>
      </c>
      <c r="B3204" s="11" t="s">
        <v>566</v>
      </c>
      <c r="C3204" s="11" t="s">
        <v>517</v>
      </c>
      <c r="D3204" s="7" t="s">
        <v>98</v>
      </c>
      <c r="E3204" s="13">
        <v>2.10270118713379</v>
      </c>
      <c r="F3204" s="12">
        <v>0</v>
      </c>
      <c r="G3204" s="13">
        <v>0</v>
      </c>
      <c r="H3204" s="11">
        <v>0</v>
      </c>
      <c r="I3204" s="11">
        <v>0</v>
      </c>
      <c r="J3204" s="11">
        <v>0</v>
      </c>
      <c r="K3204" s="12">
        <v>0</v>
      </c>
      <c r="L3204" s="13">
        <v>0</v>
      </c>
      <c r="M3204" s="11">
        <v>0</v>
      </c>
      <c r="N3204" s="11">
        <v>0</v>
      </c>
      <c r="O3204" s="11">
        <v>0</v>
      </c>
      <c r="P3204" s="12">
        <v>0</v>
      </c>
    </row>
    <row r="3205" spans="1:16" x14ac:dyDescent="0.35">
      <c r="A3205" s="13" t="s">
        <v>516</v>
      </c>
      <c r="B3205" s="11" t="s">
        <v>566</v>
      </c>
      <c r="C3205" s="11" t="s">
        <v>517</v>
      </c>
      <c r="D3205" s="7" t="s">
        <v>99</v>
      </c>
      <c r="E3205" s="13">
        <v>11.11743688583374</v>
      </c>
      <c r="F3205" s="12">
        <v>0</v>
      </c>
      <c r="G3205" s="13">
        <v>0</v>
      </c>
      <c r="H3205" s="11">
        <v>0</v>
      </c>
      <c r="I3205" s="11">
        <v>0</v>
      </c>
      <c r="J3205" s="11">
        <v>0</v>
      </c>
      <c r="K3205" s="12">
        <v>0</v>
      </c>
      <c r="L3205" s="13">
        <v>0</v>
      </c>
      <c r="M3205" s="11">
        <v>0</v>
      </c>
      <c r="N3205" s="11">
        <v>0</v>
      </c>
      <c r="O3205" s="11">
        <v>0</v>
      </c>
      <c r="P3205" s="12">
        <v>0</v>
      </c>
    </row>
    <row r="3206" spans="1:16" x14ac:dyDescent="0.35">
      <c r="A3206" s="13" t="s">
        <v>516</v>
      </c>
      <c r="B3206" s="11" t="s">
        <v>566</v>
      </c>
      <c r="C3206" s="11" t="s">
        <v>517</v>
      </c>
      <c r="D3206" s="7" t="s">
        <v>148</v>
      </c>
      <c r="E3206" s="13">
        <v>491.39069700241095</v>
      </c>
      <c r="F3206" s="12">
        <v>2</v>
      </c>
      <c r="G3206" s="13">
        <v>0</v>
      </c>
      <c r="H3206" s="11">
        <v>0</v>
      </c>
      <c r="I3206" s="11">
        <v>0</v>
      </c>
      <c r="J3206" s="11">
        <v>98.278139400482189</v>
      </c>
      <c r="K3206" s="12">
        <v>98.278139400482189</v>
      </c>
      <c r="L3206" s="13">
        <v>0</v>
      </c>
      <c r="M3206" s="11">
        <v>0</v>
      </c>
      <c r="N3206" s="11">
        <v>0</v>
      </c>
      <c r="O3206" s="11">
        <v>0</v>
      </c>
      <c r="P3206" s="12">
        <v>0</v>
      </c>
    </row>
    <row r="3207" spans="1:16" x14ac:dyDescent="0.35">
      <c r="A3207" s="13" t="s">
        <v>516</v>
      </c>
      <c r="B3207" s="11" t="s">
        <v>566</v>
      </c>
      <c r="C3207" s="11" t="s">
        <v>517</v>
      </c>
      <c r="D3207" s="7" t="s">
        <v>322</v>
      </c>
      <c r="E3207" s="13">
        <v>23.85455274581912</v>
      </c>
      <c r="F3207" s="12">
        <v>0</v>
      </c>
      <c r="G3207" s="13">
        <v>0</v>
      </c>
      <c r="H3207" s="11">
        <v>0</v>
      </c>
      <c r="I3207" s="11">
        <v>0</v>
      </c>
      <c r="J3207" s="11">
        <v>0</v>
      </c>
      <c r="K3207" s="12">
        <v>0</v>
      </c>
      <c r="L3207" s="13">
        <v>0</v>
      </c>
      <c r="M3207" s="11">
        <v>0</v>
      </c>
      <c r="N3207" s="11">
        <v>0</v>
      </c>
      <c r="O3207" s="11">
        <v>0</v>
      </c>
      <c r="P3207" s="12">
        <v>0</v>
      </c>
    </row>
    <row r="3208" spans="1:16" x14ac:dyDescent="0.35">
      <c r="A3208" s="13" t="s">
        <v>516</v>
      </c>
      <c r="B3208" s="11" t="s">
        <v>566</v>
      </c>
      <c r="C3208" s="11" t="s">
        <v>517</v>
      </c>
      <c r="D3208" s="7" t="s">
        <v>149</v>
      </c>
      <c r="E3208" s="13">
        <v>8.1331872940063494</v>
      </c>
      <c r="F3208" s="12">
        <v>0</v>
      </c>
      <c r="G3208" s="13">
        <v>0</v>
      </c>
      <c r="H3208" s="11">
        <v>0</v>
      </c>
      <c r="I3208" s="11">
        <v>0</v>
      </c>
      <c r="J3208" s="11">
        <v>0</v>
      </c>
      <c r="K3208" s="12">
        <v>0</v>
      </c>
      <c r="L3208" s="13">
        <v>0</v>
      </c>
      <c r="M3208" s="11">
        <v>0</v>
      </c>
      <c r="N3208" s="11">
        <v>0</v>
      </c>
      <c r="O3208" s="11">
        <v>0</v>
      </c>
      <c r="P3208" s="12">
        <v>0</v>
      </c>
    </row>
    <row r="3209" spans="1:16" x14ac:dyDescent="0.35">
      <c r="A3209" s="13" t="s">
        <v>516</v>
      </c>
      <c r="B3209" s="11" t="s">
        <v>566</v>
      </c>
      <c r="C3209" s="11" t="s">
        <v>517</v>
      </c>
      <c r="D3209" s="7" t="s">
        <v>327</v>
      </c>
      <c r="E3209" s="13">
        <v>283.3246703147887</v>
      </c>
      <c r="F3209" s="12">
        <v>0</v>
      </c>
      <c r="G3209" s="13">
        <v>0</v>
      </c>
      <c r="H3209" s="11">
        <v>0</v>
      </c>
      <c r="I3209" s="11">
        <v>0</v>
      </c>
      <c r="J3209" s="11">
        <v>0</v>
      </c>
      <c r="K3209" s="12">
        <v>0</v>
      </c>
      <c r="L3209" s="13">
        <v>0</v>
      </c>
      <c r="M3209" s="11">
        <v>0</v>
      </c>
      <c r="N3209" s="11">
        <v>0</v>
      </c>
      <c r="O3209" s="11">
        <v>0</v>
      </c>
      <c r="P3209" s="12">
        <v>0</v>
      </c>
    </row>
    <row r="3210" spans="1:16" x14ac:dyDescent="0.35">
      <c r="A3210" s="13" t="s">
        <v>516</v>
      </c>
      <c r="B3210" s="11" t="s">
        <v>566</v>
      </c>
      <c r="C3210" s="11" t="s">
        <v>517</v>
      </c>
      <c r="D3210" s="7" t="s">
        <v>498</v>
      </c>
      <c r="E3210" s="13">
        <v>2.4553917646408072</v>
      </c>
      <c r="F3210" s="12">
        <v>0</v>
      </c>
      <c r="G3210" s="13">
        <v>0</v>
      </c>
      <c r="H3210" s="11">
        <v>0</v>
      </c>
      <c r="I3210" s="11">
        <v>0</v>
      </c>
      <c r="J3210" s="11">
        <v>0</v>
      </c>
      <c r="K3210" s="12">
        <v>0</v>
      </c>
      <c r="L3210" s="13">
        <v>0</v>
      </c>
      <c r="M3210" s="11">
        <v>0</v>
      </c>
      <c r="N3210" s="11">
        <v>0</v>
      </c>
      <c r="O3210" s="11">
        <v>0</v>
      </c>
      <c r="P3210" s="12">
        <v>0</v>
      </c>
    </row>
    <row r="3211" spans="1:16" x14ac:dyDescent="0.35">
      <c r="A3211" s="13" t="s">
        <v>516</v>
      </c>
      <c r="B3211" s="11" t="s">
        <v>566</v>
      </c>
      <c r="C3211" s="11" t="s">
        <v>517</v>
      </c>
      <c r="D3211" s="7" t="s">
        <v>101</v>
      </c>
      <c r="E3211" s="13">
        <v>545.29637098312355</v>
      </c>
      <c r="F3211" s="12">
        <v>2</v>
      </c>
      <c r="G3211" s="13">
        <v>0</v>
      </c>
      <c r="H3211" s="11">
        <v>0</v>
      </c>
      <c r="I3211" s="11">
        <v>0</v>
      </c>
      <c r="J3211" s="11">
        <v>54.529637098312357</v>
      </c>
      <c r="K3211" s="12">
        <v>54.529637098312357</v>
      </c>
      <c r="L3211" s="13">
        <v>0</v>
      </c>
      <c r="M3211" s="11">
        <v>0</v>
      </c>
      <c r="N3211" s="11">
        <v>0</v>
      </c>
      <c r="O3211" s="11">
        <v>0</v>
      </c>
      <c r="P3211" s="12">
        <v>0</v>
      </c>
    </row>
    <row r="3212" spans="1:16" x14ac:dyDescent="0.35">
      <c r="A3212" s="13" t="s">
        <v>516</v>
      </c>
      <c r="B3212" s="11" t="s">
        <v>566</v>
      </c>
      <c r="C3212" s="11" t="s">
        <v>517</v>
      </c>
      <c r="D3212" s="7" t="s">
        <v>537</v>
      </c>
      <c r="E3212" s="13">
        <v>617.03949642181431</v>
      </c>
      <c r="F3212" s="12">
        <v>0</v>
      </c>
      <c r="G3212" s="13">
        <v>0</v>
      </c>
      <c r="H3212" s="11">
        <v>0</v>
      </c>
      <c r="I3212" s="11">
        <v>0</v>
      </c>
      <c r="J3212" s="11">
        <v>0</v>
      </c>
      <c r="K3212" s="12">
        <v>0</v>
      </c>
      <c r="L3212" s="13">
        <v>0</v>
      </c>
      <c r="M3212" s="11">
        <v>0</v>
      </c>
      <c r="N3212" s="11">
        <v>0</v>
      </c>
      <c r="O3212" s="11">
        <v>0</v>
      </c>
      <c r="P3212" s="12">
        <v>0</v>
      </c>
    </row>
    <row r="3213" spans="1:16" x14ac:dyDescent="0.35">
      <c r="A3213" s="13" t="s">
        <v>516</v>
      </c>
      <c r="B3213" s="11" t="s">
        <v>566</v>
      </c>
      <c r="C3213" s="11" t="s">
        <v>517</v>
      </c>
      <c r="D3213" s="7" t="s">
        <v>560</v>
      </c>
      <c r="E3213" s="13">
        <v>43.904172539711055</v>
      </c>
      <c r="F3213" s="12">
        <v>0</v>
      </c>
      <c r="G3213" s="13">
        <v>0</v>
      </c>
      <c r="H3213" s="11">
        <v>0</v>
      </c>
      <c r="I3213" s="11">
        <v>0</v>
      </c>
      <c r="J3213" s="11">
        <v>0</v>
      </c>
      <c r="K3213" s="12">
        <v>0</v>
      </c>
      <c r="L3213" s="13">
        <v>0</v>
      </c>
      <c r="M3213" s="11">
        <v>0</v>
      </c>
      <c r="N3213" s="11">
        <v>0</v>
      </c>
      <c r="O3213" s="11">
        <v>0</v>
      </c>
      <c r="P3213" s="12">
        <v>0</v>
      </c>
    </row>
    <row r="3214" spans="1:16" x14ac:dyDescent="0.35">
      <c r="A3214" s="13" t="s">
        <v>516</v>
      </c>
      <c r="B3214" s="11" t="s">
        <v>566</v>
      </c>
      <c r="C3214" s="11" t="s">
        <v>517</v>
      </c>
      <c r="D3214" s="7" t="s">
        <v>71</v>
      </c>
      <c r="E3214" s="13">
        <v>1292.8414754867551</v>
      </c>
      <c r="F3214" s="12">
        <v>3</v>
      </c>
      <c r="G3214" s="13">
        <v>465.42293117523184</v>
      </c>
      <c r="H3214" s="11">
        <v>0</v>
      </c>
      <c r="I3214" s="11">
        <v>0</v>
      </c>
      <c r="J3214" s="11">
        <v>0</v>
      </c>
      <c r="K3214" s="12">
        <v>465.42293117523184</v>
      </c>
      <c r="L3214" s="13">
        <v>271.4967098522186</v>
      </c>
      <c r="M3214" s="11">
        <v>0</v>
      </c>
      <c r="N3214" s="11">
        <v>0</v>
      </c>
      <c r="O3214" s="11">
        <v>0</v>
      </c>
      <c r="P3214" s="12">
        <v>271.4967098522186</v>
      </c>
    </row>
    <row r="3215" spans="1:16" x14ac:dyDescent="0.35">
      <c r="A3215" s="13" t="s">
        <v>516</v>
      </c>
      <c r="B3215" s="11" t="s">
        <v>566</v>
      </c>
      <c r="C3215" s="11" t="s">
        <v>517</v>
      </c>
      <c r="D3215" s="7" t="s">
        <v>430</v>
      </c>
      <c r="E3215" s="13">
        <v>23.6259441375732</v>
      </c>
      <c r="F3215" s="12">
        <v>0</v>
      </c>
      <c r="G3215" s="13">
        <v>0</v>
      </c>
      <c r="H3215" s="11">
        <v>0</v>
      </c>
      <c r="I3215" s="11">
        <v>0</v>
      </c>
      <c r="J3215" s="11">
        <v>0</v>
      </c>
      <c r="K3215" s="12">
        <v>0</v>
      </c>
      <c r="L3215" s="13">
        <v>0</v>
      </c>
      <c r="M3215" s="11">
        <v>0</v>
      </c>
      <c r="N3215" s="11">
        <v>0</v>
      </c>
      <c r="O3215" s="11">
        <v>0</v>
      </c>
      <c r="P3215" s="12">
        <v>0</v>
      </c>
    </row>
    <row r="3216" spans="1:16" x14ac:dyDescent="0.35">
      <c r="A3216" s="13" t="s">
        <v>516</v>
      </c>
      <c r="B3216" s="11" t="s">
        <v>566</v>
      </c>
      <c r="C3216" s="11" t="s">
        <v>517</v>
      </c>
      <c r="D3216" s="7" t="s">
        <v>563</v>
      </c>
      <c r="E3216" s="13">
        <v>65.017117977142391</v>
      </c>
      <c r="F3216" s="12">
        <v>0</v>
      </c>
      <c r="G3216" s="13">
        <v>0</v>
      </c>
      <c r="H3216" s="11">
        <v>0</v>
      </c>
      <c r="I3216" s="11">
        <v>0</v>
      </c>
      <c r="J3216" s="11">
        <v>0</v>
      </c>
      <c r="K3216" s="12">
        <v>0</v>
      </c>
      <c r="L3216" s="13">
        <v>0</v>
      </c>
      <c r="M3216" s="11">
        <v>0</v>
      </c>
      <c r="N3216" s="11">
        <v>0</v>
      </c>
      <c r="O3216" s="11">
        <v>0</v>
      </c>
      <c r="P3216" s="12">
        <v>0</v>
      </c>
    </row>
    <row r="3217" spans="1:16" x14ac:dyDescent="0.35">
      <c r="A3217" s="13" t="s">
        <v>516</v>
      </c>
      <c r="B3217" s="11" t="s">
        <v>566</v>
      </c>
      <c r="C3217" s="11" t="s">
        <v>517</v>
      </c>
      <c r="D3217" s="7" t="s">
        <v>564</v>
      </c>
      <c r="E3217" s="13">
        <v>617.01559448242199</v>
      </c>
      <c r="F3217" s="12">
        <v>0</v>
      </c>
      <c r="G3217" s="13">
        <v>0</v>
      </c>
      <c r="H3217" s="11">
        <v>0</v>
      </c>
      <c r="I3217" s="11">
        <v>0</v>
      </c>
      <c r="J3217" s="11">
        <v>0</v>
      </c>
      <c r="K3217" s="12">
        <v>0</v>
      </c>
      <c r="L3217" s="13">
        <v>0</v>
      </c>
      <c r="M3217" s="11">
        <v>0</v>
      </c>
      <c r="N3217" s="11">
        <v>0</v>
      </c>
      <c r="O3217" s="11">
        <v>0</v>
      </c>
      <c r="P3217" s="12">
        <v>0</v>
      </c>
    </row>
    <row r="3218" spans="1:16" x14ac:dyDescent="0.35">
      <c r="A3218" s="13" t="s">
        <v>516</v>
      </c>
      <c r="B3218" s="11" t="s">
        <v>566</v>
      </c>
      <c r="C3218" s="11" t="s">
        <v>517</v>
      </c>
      <c r="D3218" s="7" t="s">
        <v>73</v>
      </c>
      <c r="E3218" s="13">
        <v>68.411792993545646</v>
      </c>
      <c r="F3218" s="12">
        <v>0</v>
      </c>
      <c r="G3218" s="13">
        <v>0</v>
      </c>
      <c r="H3218" s="11">
        <v>0</v>
      </c>
      <c r="I3218" s="11">
        <v>0</v>
      </c>
      <c r="J3218" s="11">
        <v>0</v>
      </c>
      <c r="K3218" s="12">
        <v>0</v>
      </c>
      <c r="L3218" s="13">
        <v>0</v>
      </c>
      <c r="M3218" s="11">
        <v>0</v>
      </c>
      <c r="N3218" s="11">
        <v>0</v>
      </c>
      <c r="O3218" s="11">
        <v>0</v>
      </c>
      <c r="P3218" s="12">
        <v>0</v>
      </c>
    </row>
    <row r="3219" spans="1:16" x14ac:dyDescent="0.35">
      <c r="A3219" s="13" t="s">
        <v>516</v>
      </c>
      <c r="B3219" s="11" t="s">
        <v>566</v>
      </c>
      <c r="C3219" s="11" t="s">
        <v>517</v>
      </c>
      <c r="D3219" s="7" t="s">
        <v>74</v>
      </c>
      <c r="E3219" s="13">
        <v>695.64349365234398</v>
      </c>
      <c r="F3219" s="12">
        <v>0</v>
      </c>
      <c r="G3219" s="13">
        <v>0</v>
      </c>
      <c r="H3219" s="11">
        <v>0</v>
      </c>
      <c r="I3219" s="11">
        <v>0</v>
      </c>
      <c r="J3219" s="11">
        <v>0</v>
      </c>
      <c r="K3219" s="12">
        <v>0</v>
      </c>
      <c r="L3219" s="13">
        <v>0</v>
      </c>
      <c r="M3219" s="11">
        <v>0</v>
      </c>
      <c r="N3219" s="11">
        <v>0</v>
      </c>
      <c r="O3219" s="11">
        <v>0</v>
      </c>
      <c r="P3219" s="12">
        <v>0</v>
      </c>
    </row>
    <row r="3220" spans="1:16" x14ac:dyDescent="0.35">
      <c r="A3220" s="13" t="s">
        <v>516</v>
      </c>
      <c r="B3220" s="11" t="s">
        <v>566</v>
      </c>
      <c r="C3220" s="11" t="s">
        <v>517</v>
      </c>
      <c r="D3220" s="7" t="s">
        <v>154</v>
      </c>
      <c r="E3220" s="13">
        <v>168.93676948547366</v>
      </c>
      <c r="F3220" s="12">
        <v>5</v>
      </c>
      <c r="G3220" s="13">
        <v>27.029883117675787</v>
      </c>
      <c r="H3220" s="11">
        <v>40.544824676513677</v>
      </c>
      <c r="I3220" s="11">
        <v>0</v>
      </c>
      <c r="J3220" s="11">
        <v>0</v>
      </c>
      <c r="K3220" s="12">
        <v>67.574707794189464</v>
      </c>
      <c r="L3220" s="13">
        <v>0</v>
      </c>
      <c r="M3220" s="11">
        <v>0</v>
      </c>
      <c r="N3220" s="11">
        <v>0</v>
      </c>
      <c r="O3220" s="11">
        <v>0</v>
      </c>
      <c r="P3220" s="12">
        <v>0</v>
      </c>
    </row>
    <row r="3221" spans="1:16" x14ac:dyDescent="0.35">
      <c r="A3221" s="13" t="s">
        <v>516</v>
      </c>
      <c r="B3221" s="11" t="s">
        <v>566</v>
      </c>
      <c r="C3221" s="11" t="s">
        <v>517</v>
      </c>
      <c r="D3221" s="7" t="s">
        <v>512</v>
      </c>
      <c r="E3221" s="13">
        <v>35.881341934204087</v>
      </c>
      <c r="F3221" s="12">
        <v>0</v>
      </c>
      <c r="G3221" s="13">
        <v>0</v>
      </c>
      <c r="H3221" s="11">
        <v>0</v>
      </c>
      <c r="I3221" s="11">
        <v>0</v>
      </c>
      <c r="J3221" s="11">
        <v>0</v>
      </c>
      <c r="K3221" s="12">
        <v>0</v>
      </c>
      <c r="L3221" s="13">
        <v>0</v>
      </c>
      <c r="M3221" s="11">
        <v>0</v>
      </c>
      <c r="N3221" s="11">
        <v>0</v>
      </c>
      <c r="O3221" s="11">
        <v>0</v>
      </c>
      <c r="P3221" s="12">
        <v>0</v>
      </c>
    </row>
    <row r="3222" spans="1:16" x14ac:dyDescent="0.35">
      <c r="A3222" s="13" t="s">
        <v>516</v>
      </c>
      <c r="B3222" s="11" t="s">
        <v>566</v>
      </c>
      <c r="C3222" s="11" t="s">
        <v>517</v>
      </c>
      <c r="D3222" s="7" t="s">
        <v>575</v>
      </c>
      <c r="E3222" s="13">
        <v>32.138787269592299</v>
      </c>
      <c r="F3222" s="12">
        <v>0</v>
      </c>
      <c r="G3222" s="13">
        <v>0</v>
      </c>
      <c r="H3222" s="11">
        <v>0</v>
      </c>
      <c r="I3222" s="11">
        <v>0</v>
      </c>
      <c r="J3222" s="11">
        <v>0</v>
      </c>
      <c r="K3222" s="12">
        <v>0</v>
      </c>
      <c r="L3222" s="13">
        <v>0</v>
      </c>
      <c r="M3222" s="11">
        <v>0</v>
      </c>
      <c r="N3222" s="11">
        <v>0</v>
      </c>
      <c r="O3222" s="11">
        <v>0</v>
      </c>
      <c r="P3222" s="12">
        <v>0</v>
      </c>
    </row>
    <row r="3223" spans="1:16" x14ac:dyDescent="0.35">
      <c r="A3223" s="13" t="s">
        <v>516</v>
      </c>
      <c r="B3223" s="11" t="s">
        <v>566</v>
      </c>
      <c r="C3223" s="11" t="s">
        <v>517</v>
      </c>
      <c r="D3223" s="7" t="s">
        <v>513</v>
      </c>
      <c r="E3223" s="13">
        <v>2.9718214273452697</v>
      </c>
      <c r="F3223" s="12">
        <v>0</v>
      </c>
      <c r="G3223" s="13">
        <v>0</v>
      </c>
      <c r="H3223" s="11">
        <v>0</v>
      </c>
      <c r="I3223" s="11">
        <v>0</v>
      </c>
      <c r="J3223" s="11">
        <v>0</v>
      </c>
      <c r="K3223" s="12">
        <v>0</v>
      </c>
      <c r="L3223" s="13">
        <v>0</v>
      </c>
      <c r="M3223" s="11">
        <v>0</v>
      </c>
      <c r="N3223" s="11">
        <v>0</v>
      </c>
      <c r="O3223" s="11">
        <v>0</v>
      </c>
      <c r="P3223" s="12">
        <v>0</v>
      </c>
    </row>
    <row r="3224" spans="1:16" x14ac:dyDescent="0.35">
      <c r="A3224" s="13" t="s">
        <v>516</v>
      </c>
      <c r="B3224" s="11" t="s">
        <v>566</v>
      </c>
      <c r="C3224" s="11" t="s">
        <v>26</v>
      </c>
      <c r="D3224" s="7" t="s">
        <v>178</v>
      </c>
      <c r="E3224" s="13">
        <v>101.34676361084</v>
      </c>
      <c r="F3224" s="12">
        <v>0</v>
      </c>
      <c r="G3224" s="13">
        <v>0</v>
      </c>
      <c r="H3224" s="11">
        <v>0</v>
      </c>
      <c r="I3224" s="11">
        <v>0</v>
      </c>
      <c r="J3224" s="11">
        <v>0</v>
      </c>
      <c r="K3224" s="12">
        <v>0</v>
      </c>
      <c r="L3224" s="13">
        <v>0</v>
      </c>
      <c r="M3224" s="11">
        <v>0</v>
      </c>
      <c r="N3224" s="11">
        <v>0</v>
      </c>
      <c r="O3224" s="11">
        <v>0</v>
      </c>
      <c r="P3224" s="12">
        <v>0</v>
      </c>
    </row>
    <row r="3225" spans="1:16" x14ac:dyDescent="0.35">
      <c r="A3225" s="13" t="s">
        <v>516</v>
      </c>
      <c r="B3225" s="11" t="s">
        <v>566</v>
      </c>
      <c r="C3225" s="11" t="s">
        <v>517</v>
      </c>
      <c r="D3225" s="7" t="s">
        <v>178</v>
      </c>
      <c r="E3225" s="13">
        <v>15657.068346619602</v>
      </c>
      <c r="F3225" s="12">
        <v>0</v>
      </c>
      <c r="G3225" s="13">
        <v>0</v>
      </c>
      <c r="H3225" s="11">
        <v>0</v>
      </c>
      <c r="I3225" s="11">
        <v>0</v>
      </c>
      <c r="J3225" s="11">
        <v>0</v>
      </c>
      <c r="K3225" s="12">
        <v>0</v>
      </c>
      <c r="L3225" s="13">
        <v>0</v>
      </c>
      <c r="M3225" s="11">
        <v>0</v>
      </c>
      <c r="N3225" s="11">
        <v>0</v>
      </c>
      <c r="O3225" s="11">
        <v>0</v>
      </c>
      <c r="P3225" s="12">
        <v>0</v>
      </c>
    </row>
    <row r="3226" spans="1:16" x14ac:dyDescent="0.35">
      <c r="A3226" s="13" t="s">
        <v>516</v>
      </c>
      <c r="B3226" s="11" t="s">
        <v>566</v>
      </c>
      <c r="C3226" s="11" t="s">
        <v>517</v>
      </c>
      <c r="D3226" s="7" t="s">
        <v>76</v>
      </c>
      <c r="E3226" s="13">
        <v>1864.9073181152339</v>
      </c>
      <c r="F3226" s="12">
        <v>0.18</v>
      </c>
      <c r="G3226" s="13">
        <v>16.784165863037103</v>
      </c>
      <c r="H3226" s="11">
        <v>0</v>
      </c>
      <c r="I3226" s="11">
        <v>0</v>
      </c>
      <c r="J3226" s="11">
        <v>0</v>
      </c>
      <c r="K3226" s="12">
        <v>16.784165863037103</v>
      </c>
      <c r="L3226" s="13">
        <v>10.070499517822261</v>
      </c>
      <c r="M3226" s="11">
        <v>0</v>
      </c>
      <c r="N3226" s="11">
        <v>0</v>
      </c>
      <c r="O3226" s="11">
        <v>0</v>
      </c>
      <c r="P3226" s="12">
        <v>10.070499517822261</v>
      </c>
    </row>
    <row r="3227" spans="1:16" x14ac:dyDescent="0.35">
      <c r="A3227" s="13" t="s">
        <v>516</v>
      </c>
      <c r="B3227" s="11" t="s">
        <v>566</v>
      </c>
      <c r="C3227" s="11" t="s">
        <v>517</v>
      </c>
      <c r="D3227" s="7" t="s">
        <v>514</v>
      </c>
      <c r="E3227" s="13">
        <v>6.2655954360961896</v>
      </c>
      <c r="F3227" s="12">
        <v>0</v>
      </c>
      <c r="G3227" s="13">
        <v>0</v>
      </c>
      <c r="H3227" s="11">
        <v>0</v>
      </c>
      <c r="I3227" s="11">
        <v>0</v>
      </c>
      <c r="J3227" s="11">
        <v>0</v>
      </c>
      <c r="K3227" s="12">
        <v>0</v>
      </c>
      <c r="L3227" s="13">
        <v>0</v>
      </c>
      <c r="M3227" s="11">
        <v>0</v>
      </c>
      <c r="N3227" s="11">
        <v>0</v>
      </c>
      <c r="O3227" s="11">
        <v>0</v>
      </c>
      <c r="P3227" s="12">
        <v>0</v>
      </c>
    </row>
    <row r="3228" spans="1:16" x14ac:dyDescent="0.35">
      <c r="A3228" s="13" t="s">
        <v>516</v>
      </c>
      <c r="B3228" s="11" t="s">
        <v>566</v>
      </c>
      <c r="C3228" s="11" t="s">
        <v>517</v>
      </c>
      <c r="D3228" s="7" t="s">
        <v>192</v>
      </c>
      <c r="E3228" s="13">
        <v>60.444071531295776</v>
      </c>
      <c r="F3228" s="12">
        <v>3</v>
      </c>
      <c r="G3228" s="13">
        <v>4.5333053648471839</v>
      </c>
      <c r="H3228" s="11">
        <v>4.5333053648471839</v>
      </c>
      <c r="I3228" s="11">
        <v>4.5333053648471839</v>
      </c>
      <c r="J3228" s="11">
        <v>4.5333053648471839</v>
      </c>
      <c r="K3228" s="12">
        <v>18.133221459388736</v>
      </c>
      <c r="L3228" s="13">
        <v>0</v>
      </c>
      <c r="M3228" s="11">
        <v>0</v>
      </c>
      <c r="N3228" s="11">
        <v>0</v>
      </c>
      <c r="O3228" s="11">
        <v>0</v>
      </c>
      <c r="P3228" s="12">
        <v>0</v>
      </c>
    </row>
    <row r="3229" spans="1:16" x14ac:dyDescent="0.35">
      <c r="A3229" s="13" t="s">
        <v>516</v>
      </c>
      <c r="B3229" s="11" t="s">
        <v>566</v>
      </c>
      <c r="C3229" s="11" t="s">
        <v>517</v>
      </c>
      <c r="D3229" s="7" t="s">
        <v>179</v>
      </c>
      <c r="E3229" s="13">
        <v>864.32779335975658</v>
      </c>
      <c r="F3229" s="12">
        <v>1.5</v>
      </c>
      <c r="G3229" s="13">
        <v>32.412292250990873</v>
      </c>
      <c r="H3229" s="11">
        <v>32.412292250990873</v>
      </c>
      <c r="I3229" s="11">
        <v>32.412292250990873</v>
      </c>
      <c r="J3229" s="11">
        <v>32.412292250990873</v>
      </c>
      <c r="K3229" s="12">
        <v>129.64916900396349</v>
      </c>
      <c r="L3229" s="13">
        <v>0</v>
      </c>
      <c r="M3229" s="11">
        <v>0</v>
      </c>
      <c r="N3229" s="11">
        <v>0</v>
      </c>
      <c r="O3229" s="11">
        <v>0</v>
      </c>
      <c r="P3229" s="12">
        <v>0</v>
      </c>
    </row>
    <row r="3230" spans="1:16" x14ac:dyDescent="0.35">
      <c r="A3230" s="13" t="s">
        <v>516</v>
      </c>
      <c r="B3230" s="11" t="s">
        <v>566</v>
      </c>
      <c r="C3230" s="11" t="s">
        <v>517</v>
      </c>
      <c r="D3230" s="7" t="s">
        <v>205</v>
      </c>
      <c r="E3230" s="13">
        <v>7.3260617256164604</v>
      </c>
      <c r="F3230" s="12">
        <v>5</v>
      </c>
      <c r="G3230" s="13">
        <v>0</v>
      </c>
      <c r="H3230" s="11">
        <v>3.6630308628082302</v>
      </c>
      <c r="I3230" s="11">
        <v>0</v>
      </c>
      <c r="J3230" s="11">
        <v>0</v>
      </c>
      <c r="K3230" s="12">
        <v>3.6630308628082302</v>
      </c>
      <c r="L3230" s="13">
        <v>0</v>
      </c>
      <c r="M3230" s="11">
        <v>0</v>
      </c>
      <c r="N3230" s="11">
        <v>0</v>
      </c>
      <c r="O3230" s="11">
        <v>0</v>
      </c>
      <c r="P3230" s="12">
        <v>0</v>
      </c>
    </row>
    <row r="3231" spans="1:16" x14ac:dyDescent="0.35">
      <c r="A3231" s="13" t="s">
        <v>516</v>
      </c>
      <c r="B3231" s="11" t="s">
        <v>566</v>
      </c>
      <c r="C3231" s="11" t="s">
        <v>517</v>
      </c>
      <c r="D3231" s="7" t="s">
        <v>114</v>
      </c>
      <c r="E3231" s="13">
        <v>745.20743989944413</v>
      </c>
      <c r="F3231" s="12">
        <v>2</v>
      </c>
      <c r="G3231" s="13">
        <v>0</v>
      </c>
      <c r="H3231" s="11">
        <v>0</v>
      </c>
      <c r="I3231" s="11">
        <v>0</v>
      </c>
      <c r="J3231" s="11">
        <v>298.08297595977768</v>
      </c>
      <c r="K3231" s="12">
        <v>298.08297595977768</v>
      </c>
      <c r="L3231" s="13">
        <v>0</v>
      </c>
      <c r="M3231" s="11">
        <v>0</v>
      </c>
      <c r="N3231" s="11">
        <v>0</v>
      </c>
      <c r="O3231" s="11">
        <v>14.904148797988883</v>
      </c>
      <c r="P3231" s="12">
        <v>14.904148797988883</v>
      </c>
    </row>
    <row r="3232" spans="1:16" x14ac:dyDescent="0.35">
      <c r="A3232" s="13" t="s">
        <v>516</v>
      </c>
      <c r="B3232" s="11" t="s">
        <v>566</v>
      </c>
      <c r="C3232" s="11" t="s">
        <v>517</v>
      </c>
      <c r="D3232" s="7" t="s">
        <v>115</v>
      </c>
      <c r="E3232" s="13">
        <v>90.331954956054702</v>
      </c>
      <c r="F3232" s="12">
        <v>0</v>
      </c>
      <c r="G3232" s="13">
        <v>0</v>
      </c>
      <c r="H3232" s="11">
        <v>0</v>
      </c>
      <c r="I3232" s="11">
        <v>0</v>
      </c>
      <c r="J3232" s="11">
        <v>0</v>
      </c>
      <c r="K3232" s="12">
        <v>0</v>
      </c>
      <c r="L3232" s="13">
        <v>0</v>
      </c>
      <c r="M3232" s="11">
        <v>0</v>
      </c>
      <c r="N3232" s="11">
        <v>0</v>
      </c>
      <c r="O3232" s="11">
        <v>0</v>
      </c>
      <c r="P3232" s="12">
        <v>0</v>
      </c>
    </row>
    <row r="3233" spans="1:16" x14ac:dyDescent="0.35">
      <c r="A3233" s="13" t="s">
        <v>516</v>
      </c>
      <c r="B3233" s="11" t="s">
        <v>566</v>
      </c>
      <c r="C3233" s="11" t="s">
        <v>517</v>
      </c>
      <c r="D3233" s="7" t="s">
        <v>78</v>
      </c>
      <c r="E3233" s="13">
        <v>8.0465650558471697</v>
      </c>
      <c r="F3233" s="12">
        <v>5</v>
      </c>
      <c r="G3233" s="13">
        <v>0</v>
      </c>
      <c r="H3233" s="11">
        <v>0</v>
      </c>
      <c r="I3233" s="11">
        <v>0</v>
      </c>
      <c r="J3233" s="11">
        <v>3.2186260223388681</v>
      </c>
      <c r="K3233" s="12">
        <v>3.2186260223388681</v>
      </c>
      <c r="L3233" s="13">
        <v>0.50291031599044811</v>
      </c>
      <c r="M3233" s="11">
        <v>0.50291031599044811</v>
      </c>
      <c r="N3233" s="11">
        <v>0.50291031599044811</v>
      </c>
      <c r="O3233" s="11">
        <v>0.50291031599044811</v>
      </c>
      <c r="P3233" s="12">
        <v>2.0116412639617924</v>
      </c>
    </row>
    <row r="3234" spans="1:16" x14ac:dyDescent="0.35">
      <c r="A3234" s="13" t="s">
        <v>516</v>
      </c>
      <c r="B3234" s="11" t="s">
        <v>566</v>
      </c>
      <c r="C3234" s="11" t="s">
        <v>517</v>
      </c>
      <c r="D3234" s="7" t="s">
        <v>515</v>
      </c>
      <c r="E3234" s="13">
        <v>30.2410678863525</v>
      </c>
      <c r="F3234" s="12">
        <v>0</v>
      </c>
      <c r="G3234" s="13">
        <v>0</v>
      </c>
      <c r="H3234" s="11">
        <v>0</v>
      </c>
      <c r="I3234" s="11">
        <v>0</v>
      </c>
      <c r="J3234" s="11">
        <v>0</v>
      </c>
      <c r="K3234" s="12">
        <v>0</v>
      </c>
      <c r="L3234" s="13">
        <v>0</v>
      </c>
      <c r="M3234" s="11">
        <v>0</v>
      </c>
      <c r="N3234" s="11">
        <v>0</v>
      </c>
      <c r="O3234" s="11">
        <v>0</v>
      </c>
      <c r="P3234" s="12">
        <v>0</v>
      </c>
    </row>
    <row r="3235" spans="1:16" x14ac:dyDescent="0.35">
      <c r="A3235" s="13" t="s">
        <v>516</v>
      </c>
      <c r="B3235" s="11" t="s">
        <v>566</v>
      </c>
      <c r="C3235" s="11" t="s">
        <v>517</v>
      </c>
      <c r="D3235" s="7" t="s">
        <v>230</v>
      </c>
      <c r="E3235" s="13">
        <v>17498.985660552979</v>
      </c>
      <c r="F3235" s="12">
        <v>4</v>
      </c>
      <c r="G3235" s="13">
        <v>0</v>
      </c>
      <c r="H3235" s="11">
        <v>0</v>
      </c>
      <c r="I3235" s="11">
        <v>3499.7971321105961</v>
      </c>
      <c r="J3235" s="11">
        <v>0</v>
      </c>
      <c r="K3235" s="12">
        <v>3499.7971321105961</v>
      </c>
      <c r="L3235" s="13">
        <v>0</v>
      </c>
      <c r="M3235" s="11">
        <v>0</v>
      </c>
      <c r="N3235" s="11">
        <v>699.95942642211912</v>
      </c>
      <c r="O3235" s="11">
        <v>0</v>
      </c>
      <c r="P3235" s="12">
        <v>699.95942642211912</v>
      </c>
    </row>
    <row r="3236" spans="1:16" x14ac:dyDescent="0.35">
      <c r="A3236" s="13" t="s">
        <v>516</v>
      </c>
      <c r="B3236" s="11" t="s">
        <v>566</v>
      </c>
      <c r="C3236" s="11" t="s">
        <v>517</v>
      </c>
      <c r="D3236" s="7" t="s">
        <v>396</v>
      </c>
      <c r="E3236" s="13">
        <v>4443.9653663635227</v>
      </c>
      <c r="F3236" s="12">
        <v>0</v>
      </c>
      <c r="G3236" s="13">
        <v>0</v>
      </c>
      <c r="H3236" s="11">
        <v>0</v>
      </c>
      <c r="I3236" s="11">
        <v>0</v>
      </c>
      <c r="J3236" s="11">
        <v>0</v>
      </c>
      <c r="K3236" s="12">
        <v>0</v>
      </c>
      <c r="L3236" s="13">
        <v>0</v>
      </c>
      <c r="M3236" s="11">
        <v>0</v>
      </c>
      <c r="N3236" s="11">
        <v>0</v>
      </c>
      <c r="O3236" s="11">
        <v>0</v>
      </c>
      <c r="P3236" s="12">
        <v>0</v>
      </c>
    </row>
    <row r="3237" spans="1:16" x14ac:dyDescent="0.35">
      <c r="A3237" s="13" t="s">
        <v>516</v>
      </c>
      <c r="B3237" s="11" t="s">
        <v>576</v>
      </c>
      <c r="C3237" s="11" t="s">
        <v>26</v>
      </c>
      <c r="D3237" s="7" t="s">
        <v>519</v>
      </c>
      <c r="E3237" s="13">
        <v>258.82154083251964</v>
      </c>
      <c r="F3237" s="12">
        <v>0</v>
      </c>
      <c r="G3237" s="13">
        <v>0</v>
      </c>
      <c r="H3237" s="11">
        <v>0</v>
      </c>
      <c r="I3237" s="11">
        <v>0</v>
      </c>
      <c r="J3237" s="11">
        <v>0</v>
      </c>
      <c r="K3237" s="12">
        <v>0</v>
      </c>
      <c r="L3237" s="13">
        <v>0</v>
      </c>
      <c r="M3237" s="11">
        <v>0</v>
      </c>
      <c r="N3237" s="11">
        <v>0</v>
      </c>
      <c r="O3237" s="11">
        <v>0</v>
      </c>
      <c r="P3237" s="12">
        <v>0</v>
      </c>
    </row>
    <row r="3238" spans="1:16" x14ac:dyDescent="0.35">
      <c r="A3238" s="13" t="s">
        <v>516</v>
      </c>
      <c r="B3238" s="11" t="s">
        <v>576</v>
      </c>
      <c r="C3238" s="11" t="s">
        <v>525</v>
      </c>
      <c r="D3238" s="7" t="s">
        <v>519</v>
      </c>
      <c r="E3238" s="13">
        <v>325.882167816162</v>
      </c>
      <c r="F3238" s="12">
        <v>0</v>
      </c>
      <c r="G3238" s="13">
        <v>0</v>
      </c>
      <c r="H3238" s="11">
        <v>0</v>
      </c>
      <c r="I3238" s="11">
        <v>0</v>
      </c>
      <c r="J3238" s="11">
        <v>0</v>
      </c>
      <c r="K3238" s="12">
        <v>0</v>
      </c>
      <c r="L3238" s="13">
        <v>0</v>
      </c>
      <c r="M3238" s="11">
        <v>0</v>
      </c>
      <c r="N3238" s="11">
        <v>0</v>
      </c>
      <c r="O3238" s="11">
        <v>0</v>
      </c>
      <c r="P3238" s="12">
        <v>0</v>
      </c>
    </row>
    <row r="3239" spans="1:16" x14ac:dyDescent="0.35">
      <c r="A3239" s="13" t="s">
        <v>516</v>
      </c>
      <c r="B3239" s="11" t="s">
        <v>576</v>
      </c>
      <c r="C3239" s="11" t="s">
        <v>525</v>
      </c>
      <c r="D3239" s="7" t="s">
        <v>124</v>
      </c>
      <c r="E3239" s="13">
        <v>81.524404525756793</v>
      </c>
      <c r="F3239" s="12">
        <v>4</v>
      </c>
      <c r="G3239" s="13">
        <v>0</v>
      </c>
      <c r="H3239" s="11">
        <v>0</v>
      </c>
      <c r="I3239" s="11">
        <v>0</v>
      </c>
      <c r="J3239" s="11">
        <v>32.609761810302722</v>
      </c>
      <c r="K3239" s="12">
        <v>32.609761810302722</v>
      </c>
      <c r="L3239" s="13">
        <v>0</v>
      </c>
      <c r="M3239" s="11">
        <v>0</v>
      </c>
      <c r="N3239" s="11">
        <v>0</v>
      </c>
      <c r="O3239" s="11">
        <v>0</v>
      </c>
      <c r="P3239" s="12">
        <v>0</v>
      </c>
    </row>
    <row r="3240" spans="1:16" x14ac:dyDescent="0.35">
      <c r="A3240" s="13" t="s">
        <v>516</v>
      </c>
      <c r="B3240" s="11" t="s">
        <v>576</v>
      </c>
      <c r="C3240" s="11" t="s">
        <v>26</v>
      </c>
      <c r="D3240" s="7" t="s">
        <v>521</v>
      </c>
      <c r="E3240" s="13">
        <v>126.6009635925293</v>
      </c>
      <c r="F3240" s="12">
        <v>0</v>
      </c>
      <c r="G3240" s="13">
        <v>0</v>
      </c>
      <c r="H3240" s="11">
        <v>0</v>
      </c>
      <c r="I3240" s="11">
        <v>0</v>
      </c>
      <c r="J3240" s="11">
        <v>0</v>
      </c>
      <c r="K3240" s="12">
        <v>0</v>
      </c>
      <c r="L3240" s="13">
        <v>0</v>
      </c>
      <c r="M3240" s="11">
        <v>0</v>
      </c>
      <c r="N3240" s="11">
        <v>0</v>
      </c>
      <c r="O3240" s="11">
        <v>0</v>
      </c>
      <c r="P3240" s="12">
        <v>0</v>
      </c>
    </row>
    <row r="3241" spans="1:16" x14ac:dyDescent="0.35">
      <c r="A3241" s="13" t="s">
        <v>516</v>
      </c>
      <c r="B3241" s="11" t="s">
        <v>576</v>
      </c>
      <c r="C3241" s="11" t="s">
        <v>525</v>
      </c>
      <c r="D3241" s="7" t="s">
        <v>521</v>
      </c>
      <c r="E3241" s="13">
        <v>671.22259855270408</v>
      </c>
      <c r="F3241" s="12">
        <v>0</v>
      </c>
      <c r="G3241" s="13">
        <v>0</v>
      </c>
      <c r="H3241" s="11">
        <v>0</v>
      </c>
      <c r="I3241" s="11">
        <v>0</v>
      </c>
      <c r="J3241" s="11">
        <v>0</v>
      </c>
      <c r="K3241" s="12">
        <v>0</v>
      </c>
      <c r="L3241" s="13">
        <v>0</v>
      </c>
      <c r="M3241" s="11">
        <v>0</v>
      </c>
      <c r="N3241" s="11">
        <v>0</v>
      </c>
      <c r="O3241" s="11">
        <v>0</v>
      </c>
      <c r="P3241" s="12">
        <v>0</v>
      </c>
    </row>
    <row r="3242" spans="1:16" x14ac:dyDescent="0.35">
      <c r="A3242" s="13" t="s">
        <v>516</v>
      </c>
      <c r="B3242" s="11" t="s">
        <v>576</v>
      </c>
      <c r="C3242" s="11" t="s">
        <v>525</v>
      </c>
      <c r="D3242" s="7" t="s">
        <v>127</v>
      </c>
      <c r="E3242" s="13">
        <v>33.020197868347196</v>
      </c>
      <c r="F3242" s="12">
        <v>1</v>
      </c>
      <c r="G3242" s="13">
        <v>0</v>
      </c>
      <c r="H3242" s="11">
        <v>0</v>
      </c>
      <c r="I3242" s="11">
        <v>0</v>
      </c>
      <c r="J3242" s="11">
        <v>1.6510098934173598</v>
      </c>
      <c r="K3242" s="12">
        <v>1.6510098934173598</v>
      </c>
      <c r="L3242" s="13">
        <v>0</v>
      </c>
      <c r="M3242" s="11">
        <v>0</v>
      </c>
      <c r="N3242" s="11">
        <v>0</v>
      </c>
      <c r="O3242" s="11">
        <v>0</v>
      </c>
      <c r="P3242" s="12">
        <v>0</v>
      </c>
    </row>
    <row r="3243" spans="1:16" x14ac:dyDescent="0.35">
      <c r="A3243" s="13" t="s">
        <v>516</v>
      </c>
      <c r="B3243" s="11" t="s">
        <v>576</v>
      </c>
      <c r="C3243" s="11" t="s">
        <v>525</v>
      </c>
      <c r="D3243" s="7" t="s">
        <v>446</v>
      </c>
      <c r="E3243" s="13">
        <v>77.887762069702205</v>
      </c>
      <c r="F3243" s="12">
        <v>0</v>
      </c>
      <c r="G3243" s="13">
        <v>0</v>
      </c>
      <c r="H3243" s="11">
        <v>0</v>
      </c>
      <c r="I3243" s="11">
        <v>0</v>
      </c>
      <c r="J3243" s="11">
        <v>0</v>
      </c>
      <c r="K3243" s="12">
        <v>0</v>
      </c>
      <c r="L3243" s="13">
        <v>0</v>
      </c>
      <c r="M3243" s="11">
        <v>0</v>
      </c>
      <c r="N3243" s="11">
        <v>0</v>
      </c>
      <c r="O3243" s="11">
        <v>0</v>
      </c>
      <c r="P3243" s="12">
        <v>0</v>
      </c>
    </row>
    <row r="3244" spans="1:16" x14ac:dyDescent="0.35">
      <c r="A3244" s="13" t="s">
        <v>516</v>
      </c>
      <c r="B3244" s="11" t="s">
        <v>576</v>
      </c>
      <c r="C3244" s="11" t="s">
        <v>26</v>
      </c>
      <c r="D3244" s="7" t="s">
        <v>417</v>
      </c>
      <c r="E3244" s="13">
        <v>121.40571832656855</v>
      </c>
      <c r="F3244" s="12">
        <v>0</v>
      </c>
      <c r="G3244" s="13">
        <v>0</v>
      </c>
      <c r="H3244" s="11">
        <v>0</v>
      </c>
      <c r="I3244" s="11">
        <v>0</v>
      </c>
      <c r="J3244" s="11">
        <v>0</v>
      </c>
      <c r="K3244" s="12">
        <v>0</v>
      </c>
      <c r="L3244" s="13">
        <v>0</v>
      </c>
      <c r="M3244" s="11">
        <v>0</v>
      </c>
      <c r="N3244" s="11">
        <v>0</v>
      </c>
      <c r="O3244" s="11">
        <v>0</v>
      </c>
      <c r="P3244" s="12">
        <v>0</v>
      </c>
    </row>
    <row r="3245" spans="1:16" x14ac:dyDescent="0.35">
      <c r="A3245" s="13" t="s">
        <v>516</v>
      </c>
      <c r="B3245" s="11" t="s">
        <v>576</v>
      </c>
      <c r="C3245" s="11" t="s">
        <v>525</v>
      </c>
      <c r="D3245" s="7" t="s">
        <v>417</v>
      </c>
      <c r="E3245" s="13">
        <v>343.24786007404322</v>
      </c>
      <c r="F3245" s="12">
        <v>0</v>
      </c>
      <c r="G3245" s="13">
        <v>0</v>
      </c>
      <c r="H3245" s="11">
        <v>0</v>
      </c>
      <c r="I3245" s="11">
        <v>0</v>
      </c>
      <c r="J3245" s="11">
        <v>0</v>
      </c>
      <c r="K3245" s="12">
        <v>0</v>
      </c>
      <c r="L3245" s="13">
        <v>0</v>
      </c>
      <c r="M3245" s="11">
        <v>0</v>
      </c>
      <c r="N3245" s="11">
        <v>0</v>
      </c>
      <c r="O3245" s="11">
        <v>0</v>
      </c>
      <c r="P3245" s="12">
        <v>0</v>
      </c>
    </row>
    <row r="3246" spans="1:16" x14ac:dyDescent="0.35">
      <c r="A3246" s="13" t="s">
        <v>516</v>
      </c>
      <c r="B3246" s="11" t="s">
        <v>576</v>
      </c>
      <c r="C3246" s="11" t="s">
        <v>525</v>
      </c>
      <c r="D3246" s="7" t="s">
        <v>162</v>
      </c>
      <c r="E3246" s="13">
        <v>27.141458511352521</v>
      </c>
      <c r="F3246" s="12">
        <v>8</v>
      </c>
      <c r="G3246" s="13">
        <v>0</v>
      </c>
      <c r="H3246" s="11">
        <v>0</v>
      </c>
      <c r="I3246" s="11">
        <v>10.856583404541009</v>
      </c>
      <c r="J3246" s="11">
        <v>0</v>
      </c>
      <c r="K3246" s="12">
        <v>10.856583404541009</v>
      </c>
      <c r="L3246" s="13">
        <v>0</v>
      </c>
      <c r="M3246" s="11">
        <v>0</v>
      </c>
      <c r="N3246" s="11">
        <v>0</v>
      </c>
      <c r="O3246" s="11">
        <v>0</v>
      </c>
      <c r="P3246" s="12">
        <v>0</v>
      </c>
    </row>
    <row r="3247" spans="1:16" x14ac:dyDescent="0.35">
      <c r="A3247" s="13" t="s">
        <v>516</v>
      </c>
      <c r="B3247" s="11" t="s">
        <v>576</v>
      </c>
      <c r="C3247" s="11" t="s">
        <v>525</v>
      </c>
      <c r="D3247" s="7" t="s">
        <v>42</v>
      </c>
      <c r="E3247" s="13">
        <v>3.9563123881816891</v>
      </c>
      <c r="F3247" s="12">
        <v>6</v>
      </c>
      <c r="G3247" s="13">
        <v>0.2967234291136267</v>
      </c>
      <c r="H3247" s="11">
        <v>0.2967234291136267</v>
      </c>
      <c r="I3247" s="11">
        <v>0.2967234291136267</v>
      </c>
      <c r="J3247" s="11">
        <v>0.2967234291136267</v>
      </c>
      <c r="K3247" s="12">
        <v>1.1868937164545068</v>
      </c>
      <c r="L3247" s="13">
        <v>0</v>
      </c>
      <c r="M3247" s="11">
        <v>0</v>
      </c>
      <c r="N3247" s="11">
        <v>0</v>
      </c>
      <c r="O3247" s="11">
        <v>0</v>
      </c>
      <c r="P3247" s="12">
        <v>0</v>
      </c>
    </row>
    <row r="3248" spans="1:16" x14ac:dyDescent="0.35">
      <c r="A3248" s="13" t="s">
        <v>516</v>
      </c>
      <c r="B3248" s="11" t="s">
        <v>576</v>
      </c>
      <c r="C3248" s="11" t="s">
        <v>26</v>
      </c>
      <c r="D3248" s="7" t="s">
        <v>43</v>
      </c>
      <c r="E3248" s="13">
        <v>38.5880126953125</v>
      </c>
      <c r="F3248" s="12">
        <v>3</v>
      </c>
      <c r="G3248" s="13">
        <v>1.4470504760742189</v>
      </c>
      <c r="H3248" s="11">
        <v>1.4470504760742189</v>
      </c>
      <c r="I3248" s="11">
        <v>1.4470504760742189</v>
      </c>
      <c r="J3248" s="11">
        <v>1.4470504760742189</v>
      </c>
      <c r="K3248" s="12">
        <v>5.7882019042968755</v>
      </c>
      <c r="L3248" s="13">
        <v>0</v>
      </c>
      <c r="M3248" s="11">
        <v>0</v>
      </c>
      <c r="N3248" s="11">
        <v>0</v>
      </c>
      <c r="O3248" s="11">
        <v>0</v>
      </c>
      <c r="P3248" s="12">
        <v>0</v>
      </c>
    </row>
    <row r="3249" spans="1:16" x14ac:dyDescent="0.35">
      <c r="A3249" s="13" t="s">
        <v>516</v>
      </c>
      <c r="B3249" s="11" t="s">
        <v>576</v>
      </c>
      <c r="C3249" s="11" t="s">
        <v>525</v>
      </c>
      <c r="D3249" s="7" t="s">
        <v>268</v>
      </c>
      <c r="E3249" s="13">
        <v>15.36825847625734</v>
      </c>
      <c r="F3249" s="12">
        <v>0</v>
      </c>
      <c r="G3249" s="13">
        <v>0</v>
      </c>
      <c r="H3249" s="11">
        <v>0</v>
      </c>
      <c r="I3249" s="11">
        <v>0</v>
      </c>
      <c r="J3249" s="11">
        <v>0</v>
      </c>
      <c r="K3249" s="12">
        <v>0</v>
      </c>
      <c r="L3249" s="13">
        <v>0</v>
      </c>
      <c r="M3249" s="11">
        <v>0</v>
      </c>
      <c r="N3249" s="11">
        <v>0</v>
      </c>
      <c r="O3249" s="11">
        <v>0</v>
      </c>
      <c r="P3249" s="12">
        <v>0</v>
      </c>
    </row>
    <row r="3250" spans="1:16" x14ac:dyDescent="0.35">
      <c r="A3250" s="13" t="s">
        <v>516</v>
      </c>
      <c r="B3250" s="11" t="s">
        <v>576</v>
      </c>
      <c r="C3250" s="11" t="s">
        <v>525</v>
      </c>
      <c r="D3250" s="7" t="s">
        <v>343</v>
      </c>
      <c r="E3250" s="13">
        <v>3.3903946876525901</v>
      </c>
      <c r="F3250" s="12">
        <v>0</v>
      </c>
      <c r="G3250" s="13">
        <v>0</v>
      </c>
      <c r="H3250" s="11">
        <v>0</v>
      </c>
      <c r="I3250" s="11">
        <v>0</v>
      </c>
      <c r="J3250" s="11">
        <v>0</v>
      </c>
      <c r="K3250" s="12">
        <v>0</v>
      </c>
      <c r="L3250" s="13">
        <v>0</v>
      </c>
      <c r="M3250" s="11">
        <v>0</v>
      </c>
      <c r="N3250" s="11">
        <v>0</v>
      </c>
      <c r="O3250" s="11">
        <v>0</v>
      </c>
      <c r="P3250" s="12">
        <v>0</v>
      </c>
    </row>
    <row r="3251" spans="1:16" x14ac:dyDescent="0.35">
      <c r="A3251" s="13" t="s">
        <v>516</v>
      </c>
      <c r="B3251" s="11" t="s">
        <v>576</v>
      </c>
      <c r="C3251" s="11" t="s">
        <v>525</v>
      </c>
      <c r="D3251" s="7" t="s">
        <v>243</v>
      </c>
      <c r="E3251" s="13">
        <v>203.73049736022944</v>
      </c>
      <c r="F3251" s="12">
        <v>0</v>
      </c>
      <c r="G3251" s="13">
        <v>0</v>
      </c>
      <c r="H3251" s="11">
        <v>0</v>
      </c>
      <c r="I3251" s="11">
        <v>0</v>
      </c>
      <c r="J3251" s="11">
        <v>0</v>
      </c>
      <c r="K3251" s="12">
        <v>0</v>
      </c>
      <c r="L3251" s="13">
        <v>0</v>
      </c>
      <c r="M3251" s="11">
        <v>0</v>
      </c>
      <c r="N3251" s="11">
        <v>0</v>
      </c>
      <c r="O3251" s="11">
        <v>0</v>
      </c>
      <c r="P3251" s="12">
        <v>0</v>
      </c>
    </row>
    <row r="3252" spans="1:16" x14ac:dyDescent="0.35">
      <c r="A3252" s="13" t="s">
        <v>516</v>
      </c>
      <c r="B3252" s="11" t="s">
        <v>576</v>
      </c>
      <c r="C3252" s="11" t="s">
        <v>525</v>
      </c>
      <c r="D3252" s="7" t="s">
        <v>403</v>
      </c>
      <c r="E3252" s="13">
        <v>8.0764541625976598</v>
      </c>
      <c r="F3252" s="12">
        <v>0</v>
      </c>
      <c r="G3252" s="13">
        <v>0</v>
      </c>
      <c r="H3252" s="11">
        <v>0</v>
      </c>
      <c r="I3252" s="11">
        <v>0</v>
      </c>
      <c r="J3252" s="11">
        <v>0</v>
      </c>
      <c r="K3252" s="12">
        <v>0</v>
      </c>
      <c r="L3252" s="13">
        <v>0</v>
      </c>
      <c r="M3252" s="11">
        <v>0</v>
      </c>
      <c r="N3252" s="11">
        <v>0</v>
      </c>
      <c r="O3252" s="11">
        <v>0</v>
      </c>
      <c r="P3252" s="12">
        <v>0</v>
      </c>
    </row>
    <row r="3253" spans="1:16" x14ac:dyDescent="0.35">
      <c r="A3253" s="13" t="s">
        <v>516</v>
      </c>
      <c r="B3253" s="11" t="s">
        <v>576</v>
      </c>
      <c r="C3253" s="11" t="s">
        <v>525</v>
      </c>
      <c r="D3253" s="7" t="s">
        <v>88</v>
      </c>
      <c r="E3253" s="13">
        <v>56.279134750366197</v>
      </c>
      <c r="F3253" s="12">
        <v>6</v>
      </c>
      <c r="G3253" s="13">
        <v>8.4418702125549316</v>
      </c>
      <c r="H3253" s="11">
        <v>8.4418702125549316</v>
      </c>
      <c r="I3253" s="11">
        <v>8.4418702125549316</v>
      </c>
      <c r="J3253" s="11">
        <v>8.4418702125549316</v>
      </c>
      <c r="K3253" s="12">
        <v>33.767480850219727</v>
      </c>
      <c r="L3253" s="13">
        <v>0</v>
      </c>
      <c r="M3253" s="11">
        <v>0</v>
      </c>
      <c r="N3253" s="11">
        <v>0</v>
      </c>
      <c r="O3253" s="11">
        <v>0</v>
      </c>
      <c r="P3253" s="12">
        <v>0</v>
      </c>
    </row>
    <row r="3254" spans="1:16" x14ac:dyDescent="0.35">
      <c r="A3254" s="13" t="s">
        <v>516</v>
      </c>
      <c r="B3254" s="11" t="s">
        <v>576</v>
      </c>
      <c r="C3254" s="11" t="s">
        <v>525</v>
      </c>
      <c r="D3254" s="7" t="s">
        <v>57</v>
      </c>
      <c r="E3254" s="13">
        <v>24.409452915191622</v>
      </c>
      <c r="F3254" s="12">
        <v>0</v>
      </c>
      <c r="G3254" s="13">
        <v>0</v>
      </c>
      <c r="H3254" s="11">
        <v>0</v>
      </c>
      <c r="I3254" s="11">
        <v>0</v>
      </c>
      <c r="J3254" s="11">
        <v>0</v>
      </c>
      <c r="K3254" s="12">
        <v>0</v>
      </c>
      <c r="L3254" s="13">
        <v>0</v>
      </c>
      <c r="M3254" s="11">
        <v>0</v>
      </c>
      <c r="N3254" s="11">
        <v>0</v>
      </c>
      <c r="O3254" s="11">
        <v>0</v>
      </c>
      <c r="P3254" s="12">
        <v>0</v>
      </c>
    </row>
    <row r="3255" spans="1:16" x14ac:dyDescent="0.35">
      <c r="A3255" s="13" t="s">
        <v>516</v>
      </c>
      <c r="B3255" s="11" t="s">
        <v>576</v>
      </c>
      <c r="C3255" s="11" t="s">
        <v>26</v>
      </c>
      <c r="D3255" s="7" t="s">
        <v>57</v>
      </c>
      <c r="E3255" s="13">
        <v>33.301343798637383</v>
      </c>
      <c r="F3255" s="12">
        <v>0</v>
      </c>
      <c r="G3255" s="13">
        <v>0</v>
      </c>
      <c r="H3255" s="11">
        <v>0</v>
      </c>
      <c r="I3255" s="11">
        <v>0</v>
      </c>
      <c r="J3255" s="11">
        <v>0</v>
      </c>
      <c r="K3255" s="12">
        <v>0</v>
      </c>
      <c r="L3255" s="13">
        <v>0</v>
      </c>
      <c r="M3255" s="11">
        <v>0</v>
      </c>
      <c r="N3255" s="11">
        <v>0</v>
      </c>
      <c r="O3255" s="11">
        <v>0</v>
      </c>
      <c r="P3255" s="12">
        <v>0</v>
      </c>
    </row>
    <row r="3256" spans="1:16" x14ac:dyDescent="0.35">
      <c r="A3256" s="13" t="s">
        <v>516</v>
      </c>
      <c r="B3256" s="11" t="s">
        <v>576</v>
      </c>
      <c r="C3256" s="11" t="s">
        <v>525</v>
      </c>
      <c r="D3256" s="7" t="s">
        <v>59</v>
      </c>
      <c r="E3256" s="13">
        <v>8.1289873123168892</v>
      </c>
      <c r="F3256" s="12">
        <v>3</v>
      </c>
      <c r="G3256" s="13">
        <v>0</v>
      </c>
      <c r="H3256" s="11">
        <v>0</v>
      </c>
      <c r="I3256" s="11">
        <v>0</v>
      </c>
      <c r="J3256" s="11">
        <v>1.2193480968475336</v>
      </c>
      <c r="K3256" s="12">
        <v>1.2193480968475336</v>
      </c>
      <c r="L3256" s="13">
        <v>0</v>
      </c>
      <c r="M3256" s="11">
        <v>0</v>
      </c>
      <c r="N3256" s="11">
        <v>0</v>
      </c>
      <c r="O3256" s="11">
        <v>0</v>
      </c>
      <c r="P3256" s="12">
        <v>0</v>
      </c>
    </row>
    <row r="3257" spans="1:16" x14ac:dyDescent="0.35">
      <c r="A3257" s="13" t="s">
        <v>516</v>
      </c>
      <c r="B3257" s="11" t="s">
        <v>576</v>
      </c>
      <c r="C3257" s="11" t="s">
        <v>26</v>
      </c>
      <c r="D3257" s="7" t="s">
        <v>469</v>
      </c>
      <c r="E3257" s="13">
        <v>193.7038848400116</v>
      </c>
      <c r="F3257" s="12">
        <v>0</v>
      </c>
      <c r="G3257" s="13">
        <v>0</v>
      </c>
      <c r="H3257" s="11">
        <v>0</v>
      </c>
      <c r="I3257" s="11">
        <v>0</v>
      </c>
      <c r="J3257" s="11">
        <v>0</v>
      </c>
      <c r="K3257" s="12">
        <v>0</v>
      </c>
      <c r="L3257" s="13">
        <v>0</v>
      </c>
      <c r="M3257" s="11">
        <v>0</v>
      </c>
      <c r="N3257" s="11">
        <v>0</v>
      </c>
      <c r="O3257" s="11">
        <v>0</v>
      </c>
      <c r="P3257" s="12">
        <v>0</v>
      </c>
    </row>
    <row r="3258" spans="1:16" x14ac:dyDescent="0.35">
      <c r="A3258" s="13" t="s">
        <v>516</v>
      </c>
      <c r="B3258" s="11" t="s">
        <v>576</v>
      </c>
      <c r="C3258" s="11" t="s">
        <v>525</v>
      </c>
      <c r="D3258" s="7" t="s">
        <v>469</v>
      </c>
      <c r="E3258" s="13">
        <v>664.87493968009949</v>
      </c>
      <c r="F3258" s="12">
        <v>0</v>
      </c>
      <c r="G3258" s="13">
        <v>0</v>
      </c>
      <c r="H3258" s="11">
        <v>0</v>
      </c>
      <c r="I3258" s="11">
        <v>0</v>
      </c>
      <c r="J3258" s="11">
        <v>0</v>
      </c>
      <c r="K3258" s="12">
        <v>0</v>
      </c>
      <c r="L3258" s="13">
        <v>0</v>
      </c>
      <c r="M3258" s="11">
        <v>0</v>
      </c>
      <c r="N3258" s="11">
        <v>0</v>
      </c>
      <c r="O3258" s="11">
        <v>0</v>
      </c>
      <c r="P3258" s="12">
        <v>0</v>
      </c>
    </row>
    <row r="3259" spans="1:16" x14ac:dyDescent="0.35">
      <c r="A3259" s="13" t="s">
        <v>516</v>
      </c>
      <c r="B3259" s="11" t="s">
        <v>576</v>
      </c>
      <c r="C3259" s="11" t="s">
        <v>525</v>
      </c>
      <c r="D3259" s="7" t="s">
        <v>526</v>
      </c>
      <c r="E3259" s="13">
        <v>223.3462376594544</v>
      </c>
      <c r="F3259" s="12">
        <v>0</v>
      </c>
      <c r="G3259" s="13">
        <v>0</v>
      </c>
      <c r="H3259" s="11">
        <v>0</v>
      </c>
      <c r="I3259" s="11">
        <v>0</v>
      </c>
      <c r="J3259" s="11">
        <v>0</v>
      </c>
      <c r="K3259" s="12">
        <v>0</v>
      </c>
      <c r="L3259" s="13">
        <v>0</v>
      </c>
      <c r="M3259" s="11">
        <v>0</v>
      </c>
      <c r="N3259" s="11">
        <v>0</v>
      </c>
      <c r="O3259" s="11">
        <v>0</v>
      </c>
      <c r="P3259" s="12">
        <v>0</v>
      </c>
    </row>
    <row r="3260" spans="1:16" x14ac:dyDescent="0.35">
      <c r="A3260" s="13" t="s">
        <v>516</v>
      </c>
      <c r="B3260" s="11" t="s">
        <v>576</v>
      </c>
      <c r="C3260" s="11" t="s">
        <v>525</v>
      </c>
      <c r="D3260" s="7" t="s">
        <v>471</v>
      </c>
      <c r="E3260" s="13">
        <v>8.7927465438842791</v>
      </c>
      <c r="F3260" s="12">
        <v>0</v>
      </c>
      <c r="G3260" s="13">
        <v>0</v>
      </c>
      <c r="H3260" s="11">
        <v>0</v>
      </c>
      <c r="I3260" s="11">
        <v>0</v>
      </c>
      <c r="J3260" s="11">
        <v>0</v>
      </c>
      <c r="K3260" s="12">
        <v>0</v>
      </c>
      <c r="L3260" s="13">
        <v>0</v>
      </c>
      <c r="M3260" s="11">
        <v>0</v>
      </c>
      <c r="N3260" s="11">
        <v>0</v>
      </c>
      <c r="O3260" s="11">
        <v>0</v>
      </c>
      <c r="P3260" s="12">
        <v>0</v>
      </c>
    </row>
    <row r="3261" spans="1:16" x14ac:dyDescent="0.35">
      <c r="A3261" s="13" t="s">
        <v>516</v>
      </c>
      <c r="B3261" s="11" t="s">
        <v>576</v>
      </c>
      <c r="C3261" s="11" t="s">
        <v>525</v>
      </c>
      <c r="D3261" s="7" t="s">
        <v>91</v>
      </c>
      <c r="E3261" s="13">
        <v>35.478541374206522</v>
      </c>
      <c r="F3261" s="12">
        <v>10</v>
      </c>
      <c r="G3261" s="13">
        <v>8.8696353435516304</v>
      </c>
      <c r="H3261" s="11">
        <v>8.8696353435516304</v>
      </c>
      <c r="I3261" s="11">
        <v>8.8696353435516304</v>
      </c>
      <c r="J3261" s="11">
        <v>8.8696353435516304</v>
      </c>
      <c r="K3261" s="12">
        <v>35.478541374206522</v>
      </c>
      <c r="L3261" s="13">
        <v>0</v>
      </c>
      <c r="M3261" s="11">
        <v>0</v>
      </c>
      <c r="N3261" s="11">
        <v>0</v>
      </c>
      <c r="O3261" s="11">
        <v>0</v>
      </c>
      <c r="P3261" s="12">
        <v>0</v>
      </c>
    </row>
    <row r="3262" spans="1:16" x14ac:dyDescent="0.35">
      <c r="A3262" s="13" t="s">
        <v>516</v>
      </c>
      <c r="B3262" s="11" t="s">
        <v>576</v>
      </c>
      <c r="C3262" s="11" t="s">
        <v>525</v>
      </c>
      <c r="D3262" s="7" t="s">
        <v>472</v>
      </c>
      <c r="E3262" s="13">
        <v>10.7169847488403</v>
      </c>
      <c r="F3262" s="12">
        <v>0</v>
      </c>
      <c r="G3262" s="13">
        <v>0</v>
      </c>
      <c r="H3262" s="11">
        <v>0</v>
      </c>
      <c r="I3262" s="11">
        <v>0</v>
      </c>
      <c r="J3262" s="11">
        <v>0</v>
      </c>
      <c r="K3262" s="12">
        <v>0</v>
      </c>
      <c r="L3262" s="13">
        <v>0</v>
      </c>
      <c r="M3262" s="11">
        <v>0</v>
      </c>
      <c r="N3262" s="11">
        <v>0</v>
      </c>
      <c r="O3262" s="11">
        <v>0</v>
      </c>
      <c r="P3262" s="12">
        <v>0</v>
      </c>
    </row>
    <row r="3263" spans="1:16" x14ac:dyDescent="0.35">
      <c r="A3263" s="13" t="s">
        <v>516</v>
      </c>
      <c r="B3263" s="11" t="s">
        <v>576</v>
      </c>
      <c r="C3263" s="11" t="s">
        <v>525</v>
      </c>
      <c r="D3263" s="7" t="s">
        <v>62</v>
      </c>
      <c r="E3263" s="13">
        <v>70.302011489868192</v>
      </c>
      <c r="F3263" s="12">
        <v>3.25</v>
      </c>
      <c r="G3263" s="13">
        <v>0</v>
      </c>
      <c r="H3263" s="11">
        <v>0</v>
      </c>
      <c r="I3263" s="11">
        <v>0</v>
      </c>
      <c r="J3263" s="11">
        <v>18.278522987365729</v>
      </c>
      <c r="K3263" s="12">
        <v>18.278522987365729</v>
      </c>
      <c r="L3263" s="13">
        <v>0</v>
      </c>
      <c r="M3263" s="11">
        <v>0</v>
      </c>
      <c r="N3263" s="11">
        <v>0</v>
      </c>
      <c r="O3263" s="11">
        <v>6.8544461202621489</v>
      </c>
      <c r="P3263" s="12">
        <v>6.8544461202621489</v>
      </c>
    </row>
    <row r="3264" spans="1:16" x14ac:dyDescent="0.35">
      <c r="A3264" s="13" t="s">
        <v>516</v>
      </c>
      <c r="B3264" s="11" t="s">
        <v>576</v>
      </c>
      <c r="C3264" s="11" t="s">
        <v>26</v>
      </c>
      <c r="D3264" s="7" t="s">
        <v>577</v>
      </c>
      <c r="E3264" s="13">
        <v>18.345847606658939</v>
      </c>
      <c r="F3264" s="12">
        <v>0</v>
      </c>
      <c r="G3264" s="13">
        <v>0</v>
      </c>
      <c r="H3264" s="11">
        <v>0</v>
      </c>
      <c r="I3264" s="11">
        <v>0</v>
      </c>
      <c r="J3264" s="11">
        <v>0</v>
      </c>
      <c r="K3264" s="12">
        <v>0</v>
      </c>
      <c r="L3264" s="13">
        <v>0</v>
      </c>
      <c r="M3264" s="11">
        <v>0</v>
      </c>
      <c r="N3264" s="11">
        <v>0</v>
      </c>
      <c r="O3264" s="11">
        <v>0</v>
      </c>
      <c r="P3264" s="12">
        <v>0</v>
      </c>
    </row>
    <row r="3265" spans="1:16" x14ac:dyDescent="0.35">
      <c r="A3265" s="13" t="s">
        <v>516</v>
      </c>
      <c r="B3265" s="11" t="s">
        <v>576</v>
      </c>
      <c r="C3265" s="11" t="s">
        <v>525</v>
      </c>
      <c r="D3265" s="7" t="s">
        <v>577</v>
      </c>
      <c r="E3265" s="13">
        <v>36.418704986572237</v>
      </c>
      <c r="F3265" s="12">
        <v>0</v>
      </c>
      <c r="G3265" s="13">
        <v>0</v>
      </c>
      <c r="H3265" s="11">
        <v>0</v>
      </c>
      <c r="I3265" s="11">
        <v>0</v>
      </c>
      <c r="J3265" s="11">
        <v>0</v>
      </c>
      <c r="K3265" s="12">
        <v>0</v>
      </c>
      <c r="L3265" s="13">
        <v>0</v>
      </c>
      <c r="M3265" s="11">
        <v>0</v>
      </c>
      <c r="N3265" s="11">
        <v>0</v>
      </c>
      <c r="O3265" s="11">
        <v>0</v>
      </c>
      <c r="P3265" s="12">
        <v>0</v>
      </c>
    </row>
    <row r="3266" spans="1:16" x14ac:dyDescent="0.35">
      <c r="A3266" s="13" t="s">
        <v>516</v>
      </c>
      <c r="B3266" s="11" t="s">
        <v>576</v>
      </c>
      <c r="C3266" s="11" t="s">
        <v>525</v>
      </c>
      <c r="D3266" s="7" t="s">
        <v>529</v>
      </c>
      <c r="E3266" s="13">
        <v>157.10195446014407</v>
      </c>
      <c r="F3266" s="12">
        <v>0</v>
      </c>
      <c r="G3266" s="13">
        <v>0</v>
      </c>
      <c r="H3266" s="11">
        <v>0</v>
      </c>
      <c r="I3266" s="11">
        <v>0</v>
      </c>
      <c r="J3266" s="11">
        <v>0</v>
      </c>
      <c r="K3266" s="12">
        <v>0</v>
      </c>
      <c r="L3266" s="13">
        <v>0</v>
      </c>
      <c r="M3266" s="11">
        <v>0</v>
      </c>
      <c r="N3266" s="11">
        <v>0</v>
      </c>
      <c r="O3266" s="11">
        <v>0</v>
      </c>
      <c r="P3266" s="12">
        <v>0</v>
      </c>
    </row>
    <row r="3267" spans="1:16" x14ac:dyDescent="0.35">
      <c r="A3267" s="13" t="s">
        <v>516</v>
      </c>
      <c r="B3267" s="11" t="s">
        <v>576</v>
      </c>
      <c r="C3267" s="11" t="s">
        <v>26</v>
      </c>
      <c r="D3267" s="7" t="s">
        <v>168</v>
      </c>
      <c r="E3267" s="13">
        <v>4.56447505950928</v>
      </c>
      <c r="F3267" s="12">
        <v>15</v>
      </c>
      <c r="G3267" s="13">
        <v>0.85583907365798995</v>
      </c>
      <c r="H3267" s="11">
        <v>0.85583907365798995</v>
      </c>
      <c r="I3267" s="11">
        <v>0.85583907365798995</v>
      </c>
      <c r="J3267" s="11">
        <v>0.85583907365798995</v>
      </c>
      <c r="K3267" s="12">
        <v>3.4233562946319598</v>
      </c>
      <c r="L3267" s="13">
        <v>0</v>
      </c>
      <c r="M3267" s="11">
        <v>0</v>
      </c>
      <c r="N3267" s="11">
        <v>0</v>
      </c>
      <c r="O3267" s="11">
        <v>0</v>
      </c>
      <c r="P3267" s="12">
        <v>0</v>
      </c>
    </row>
    <row r="3268" spans="1:16" x14ac:dyDescent="0.35">
      <c r="A3268" s="13" t="s">
        <v>516</v>
      </c>
      <c r="B3268" s="11" t="s">
        <v>576</v>
      </c>
      <c r="C3268" s="11" t="s">
        <v>525</v>
      </c>
      <c r="D3268" s="7" t="s">
        <v>168</v>
      </c>
      <c r="E3268" s="13">
        <v>123.80306434631343</v>
      </c>
      <c r="F3268" s="12">
        <v>15</v>
      </c>
      <c r="G3268" s="13">
        <v>23.21307456493377</v>
      </c>
      <c r="H3268" s="11">
        <v>23.21307456493377</v>
      </c>
      <c r="I3268" s="11">
        <v>23.21307456493377</v>
      </c>
      <c r="J3268" s="11">
        <v>23.21307456493377</v>
      </c>
      <c r="K3268" s="12">
        <v>92.852298259735079</v>
      </c>
      <c r="L3268" s="13">
        <v>0</v>
      </c>
      <c r="M3268" s="11">
        <v>0</v>
      </c>
      <c r="N3268" s="11">
        <v>0</v>
      </c>
      <c r="O3268" s="11">
        <v>0</v>
      </c>
      <c r="P3268" s="12">
        <v>0</v>
      </c>
    </row>
    <row r="3269" spans="1:16" x14ac:dyDescent="0.35">
      <c r="A3269" s="13" t="s">
        <v>516</v>
      </c>
      <c r="B3269" s="11" t="s">
        <v>576</v>
      </c>
      <c r="C3269" s="11" t="s">
        <v>26</v>
      </c>
      <c r="D3269" s="7" t="s">
        <v>385</v>
      </c>
      <c r="E3269" s="13">
        <v>19.396724700927699</v>
      </c>
      <c r="F3269" s="12">
        <v>0</v>
      </c>
      <c r="G3269" s="13">
        <v>0</v>
      </c>
      <c r="H3269" s="11">
        <v>0</v>
      </c>
      <c r="I3269" s="11">
        <v>0</v>
      </c>
      <c r="J3269" s="11">
        <v>0</v>
      </c>
      <c r="K3269" s="12">
        <v>0</v>
      </c>
      <c r="L3269" s="13">
        <v>0</v>
      </c>
      <c r="M3269" s="11">
        <v>0</v>
      </c>
      <c r="N3269" s="11">
        <v>0</v>
      </c>
      <c r="O3269" s="11">
        <v>0</v>
      </c>
      <c r="P3269" s="12">
        <v>0</v>
      </c>
    </row>
    <row r="3270" spans="1:16" x14ac:dyDescent="0.35">
      <c r="A3270" s="13" t="s">
        <v>516</v>
      </c>
      <c r="B3270" s="11" t="s">
        <v>576</v>
      </c>
      <c r="C3270" s="11" t="s">
        <v>525</v>
      </c>
      <c r="D3270" s="7" t="s">
        <v>314</v>
      </c>
      <c r="E3270" s="13">
        <v>39.098377227783203</v>
      </c>
      <c r="F3270" s="12">
        <v>0</v>
      </c>
      <c r="G3270" s="13">
        <v>0</v>
      </c>
      <c r="H3270" s="11">
        <v>0</v>
      </c>
      <c r="I3270" s="11">
        <v>0</v>
      </c>
      <c r="J3270" s="11">
        <v>0</v>
      </c>
      <c r="K3270" s="12">
        <v>0</v>
      </c>
      <c r="L3270" s="13">
        <v>0</v>
      </c>
      <c r="M3270" s="11">
        <v>0</v>
      </c>
      <c r="N3270" s="11">
        <v>0</v>
      </c>
      <c r="O3270" s="11">
        <v>0</v>
      </c>
      <c r="P3270" s="12">
        <v>0</v>
      </c>
    </row>
    <row r="3271" spans="1:16" x14ac:dyDescent="0.35">
      <c r="A3271" s="13" t="s">
        <v>516</v>
      </c>
      <c r="B3271" s="11" t="s">
        <v>576</v>
      </c>
      <c r="C3271" s="11" t="s">
        <v>525</v>
      </c>
      <c r="D3271" s="7" t="s">
        <v>66</v>
      </c>
      <c r="E3271" s="13">
        <v>9.67211818695068</v>
      </c>
      <c r="F3271" s="12">
        <v>1.5</v>
      </c>
      <c r="G3271" s="13">
        <v>0</v>
      </c>
      <c r="H3271" s="11">
        <v>0</v>
      </c>
      <c r="I3271" s="11">
        <v>0</v>
      </c>
      <c r="J3271" s="11">
        <v>0.14508177280426018</v>
      </c>
      <c r="K3271" s="12">
        <v>0.14508177280426018</v>
      </c>
      <c r="L3271" s="13">
        <v>0</v>
      </c>
      <c r="M3271" s="11">
        <v>0</v>
      </c>
      <c r="N3271" s="11">
        <v>0</v>
      </c>
      <c r="O3271" s="11">
        <v>2.9016354560852045</v>
      </c>
      <c r="P3271" s="12">
        <v>2.9016354560852045</v>
      </c>
    </row>
    <row r="3272" spans="1:16" x14ac:dyDescent="0.35">
      <c r="A3272" s="13" t="s">
        <v>516</v>
      </c>
      <c r="B3272" s="11" t="s">
        <v>576</v>
      </c>
      <c r="C3272" s="11" t="s">
        <v>525</v>
      </c>
      <c r="D3272" s="7" t="s">
        <v>531</v>
      </c>
      <c r="E3272" s="13">
        <v>726.71037387847878</v>
      </c>
      <c r="F3272" s="12">
        <v>0</v>
      </c>
      <c r="G3272" s="13">
        <v>0</v>
      </c>
      <c r="H3272" s="11">
        <v>0</v>
      </c>
      <c r="I3272" s="11">
        <v>0</v>
      </c>
      <c r="J3272" s="11">
        <v>0</v>
      </c>
      <c r="K3272" s="12">
        <v>0</v>
      </c>
      <c r="L3272" s="13">
        <v>0</v>
      </c>
      <c r="M3272" s="11">
        <v>0</v>
      </c>
      <c r="N3272" s="11">
        <v>0</v>
      </c>
      <c r="O3272" s="11">
        <v>0</v>
      </c>
      <c r="P3272" s="12">
        <v>0</v>
      </c>
    </row>
    <row r="3273" spans="1:16" x14ac:dyDescent="0.35">
      <c r="A3273" s="13" t="s">
        <v>516</v>
      </c>
      <c r="B3273" s="11" t="s">
        <v>576</v>
      </c>
      <c r="C3273" s="11" t="s">
        <v>525</v>
      </c>
      <c r="D3273" s="7" t="s">
        <v>532</v>
      </c>
      <c r="E3273" s="13">
        <v>143.77045536041257</v>
      </c>
      <c r="F3273" s="12">
        <v>0</v>
      </c>
      <c r="G3273" s="13">
        <v>0</v>
      </c>
      <c r="H3273" s="11">
        <v>0</v>
      </c>
      <c r="I3273" s="11">
        <v>0</v>
      </c>
      <c r="J3273" s="11">
        <v>0</v>
      </c>
      <c r="K3273" s="12">
        <v>0</v>
      </c>
      <c r="L3273" s="13">
        <v>0</v>
      </c>
      <c r="M3273" s="11">
        <v>0</v>
      </c>
      <c r="N3273" s="11">
        <v>0</v>
      </c>
      <c r="O3273" s="11">
        <v>0</v>
      </c>
      <c r="P3273" s="12">
        <v>0</v>
      </c>
    </row>
    <row r="3274" spans="1:16" x14ac:dyDescent="0.35">
      <c r="A3274" s="13" t="s">
        <v>516</v>
      </c>
      <c r="B3274" s="11" t="s">
        <v>576</v>
      </c>
      <c r="C3274" s="11" t="s">
        <v>525</v>
      </c>
      <c r="D3274" s="7" t="s">
        <v>320</v>
      </c>
      <c r="E3274" s="13">
        <v>42.668246269226117</v>
      </c>
      <c r="F3274" s="12">
        <v>0</v>
      </c>
      <c r="G3274" s="13">
        <v>0</v>
      </c>
      <c r="H3274" s="11">
        <v>0</v>
      </c>
      <c r="I3274" s="11">
        <v>0</v>
      </c>
      <c r="J3274" s="11">
        <v>0</v>
      </c>
      <c r="K3274" s="12">
        <v>0</v>
      </c>
      <c r="L3274" s="13">
        <v>0</v>
      </c>
      <c r="M3274" s="11">
        <v>0</v>
      </c>
      <c r="N3274" s="11">
        <v>0</v>
      </c>
      <c r="O3274" s="11">
        <v>0</v>
      </c>
      <c r="P3274" s="12">
        <v>0</v>
      </c>
    </row>
    <row r="3275" spans="1:16" x14ac:dyDescent="0.35">
      <c r="A3275" s="13" t="s">
        <v>516</v>
      </c>
      <c r="B3275" s="11" t="s">
        <v>576</v>
      </c>
      <c r="C3275" s="11" t="s">
        <v>26</v>
      </c>
      <c r="D3275" s="7" t="s">
        <v>533</v>
      </c>
      <c r="E3275" s="13">
        <v>59.147941827774083</v>
      </c>
      <c r="F3275" s="12">
        <v>0</v>
      </c>
      <c r="G3275" s="13">
        <v>0</v>
      </c>
      <c r="H3275" s="11">
        <v>0</v>
      </c>
      <c r="I3275" s="11">
        <v>0</v>
      </c>
      <c r="J3275" s="11">
        <v>0</v>
      </c>
      <c r="K3275" s="12">
        <v>0</v>
      </c>
      <c r="L3275" s="13">
        <v>0</v>
      </c>
      <c r="M3275" s="11">
        <v>0</v>
      </c>
      <c r="N3275" s="11">
        <v>0</v>
      </c>
      <c r="O3275" s="11">
        <v>0</v>
      </c>
      <c r="P3275" s="12">
        <v>0</v>
      </c>
    </row>
    <row r="3276" spans="1:16" x14ac:dyDescent="0.35">
      <c r="A3276" s="13" t="s">
        <v>516</v>
      </c>
      <c r="B3276" s="11" t="s">
        <v>576</v>
      </c>
      <c r="C3276" s="11" t="s">
        <v>525</v>
      </c>
      <c r="D3276" s="7" t="s">
        <v>533</v>
      </c>
      <c r="E3276" s="13">
        <v>891.62954533100128</v>
      </c>
      <c r="F3276" s="12">
        <v>0</v>
      </c>
      <c r="G3276" s="13">
        <v>0</v>
      </c>
      <c r="H3276" s="11">
        <v>0</v>
      </c>
      <c r="I3276" s="11">
        <v>0</v>
      </c>
      <c r="J3276" s="11">
        <v>0</v>
      </c>
      <c r="K3276" s="12">
        <v>0</v>
      </c>
      <c r="L3276" s="13">
        <v>0</v>
      </c>
      <c r="M3276" s="11">
        <v>0</v>
      </c>
      <c r="N3276" s="11">
        <v>0</v>
      </c>
      <c r="O3276" s="11">
        <v>0</v>
      </c>
      <c r="P3276" s="12">
        <v>0</v>
      </c>
    </row>
    <row r="3277" spans="1:16" x14ac:dyDescent="0.35">
      <c r="A3277" s="13" t="s">
        <v>516</v>
      </c>
      <c r="B3277" s="11" t="s">
        <v>576</v>
      </c>
      <c r="C3277" s="11" t="s">
        <v>525</v>
      </c>
      <c r="D3277" s="7" t="s">
        <v>148</v>
      </c>
      <c r="E3277" s="13">
        <v>24.087457656860401</v>
      </c>
      <c r="F3277" s="12">
        <v>2</v>
      </c>
      <c r="G3277" s="13">
        <v>0</v>
      </c>
      <c r="H3277" s="11">
        <v>0</v>
      </c>
      <c r="I3277" s="11">
        <v>0</v>
      </c>
      <c r="J3277" s="11">
        <v>4.817491531372081</v>
      </c>
      <c r="K3277" s="12">
        <v>4.817491531372081</v>
      </c>
      <c r="L3277" s="13">
        <v>0</v>
      </c>
      <c r="M3277" s="11">
        <v>0</v>
      </c>
      <c r="N3277" s="11">
        <v>0</v>
      </c>
      <c r="O3277" s="11">
        <v>0</v>
      </c>
      <c r="P3277" s="12">
        <v>0</v>
      </c>
    </row>
    <row r="3278" spans="1:16" x14ac:dyDescent="0.35">
      <c r="A3278" s="13" t="s">
        <v>516</v>
      </c>
      <c r="B3278" s="11" t="s">
        <v>576</v>
      </c>
      <c r="C3278" s="11" t="s">
        <v>525</v>
      </c>
      <c r="D3278" s="7" t="s">
        <v>101</v>
      </c>
      <c r="E3278" s="13">
        <v>117.04391479492188</v>
      </c>
      <c r="F3278" s="12">
        <v>2</v>
      </c>
      <c r="G3278" s="13">
        <v>0</v>
      </c>
      <c r="H3278" s="11">
        <v>0</v>
      </c>
      <c r="I3278" s="11">
        <v>0</v>
      </c>
      <c r="J3278" s="11">
        <v>11.704391479492188</v>
      </c>
      <c r="K3278" s="12">
        <v>11.704391479492188</v>
      </c>
      <c r="L3278" s="13">
        <v>0</v>
      </c>
      <c r="M3278" s="11">
        <v>0</v>
      </c>
      <c r="N3278" s="11">
        <v>0</v>
      </c>
      <c r="O3278" s="11">
        <v>0</v>
      </c>
      <c r="P3278" s="12">
        <v>0</v>
      </c>
    </row>
    <row r="3279" spans="1:16" x14ac:dyDescent="0.35">
      <c r="A3279" s="13" t="s">
        <v>516</v>
      </c>
      <c r="B3279" s="11" t="s">
        <v>576</v>
      </c>
      <c r="C3279" s="11" t="s">
        <v>525</v>
      </c>
      <c r="D3279" s="7" t="s">
        <v>514</v>
      </c>
      <c r="E3279" s="13">
        <v>40.635082244873104</v>
      </c>
      <c r="F3279" s="12">
        <v>0</v>
      </c>
      <c r="G3279" s="13">
        <v>0</v>
      </c>
      <c r="H3279" s="11">
        <v>0</v>
      </c>
      <c r="I3279" s="11">
        <v>0</v>
      </c>
      <c r="J3279" s="11">
        <v>0</v>
      </c>
      <c r="K3279" s="12">
        <v>0</v>
      </c>
      <c r="L3279" s="13">
        <v>0</v>
      </c>
      <c r="M3279" s="11">
        <v>0</v>
      </c>
      <c r="N3279" s="11">
        <v>0</v>
      </c>
      <c r="O3279" s="11">
        <v>0</v>
      </c>
      <c r="P3279" s="12">
        <v>0</v>
      </c>
    </row>
    <row r="3280" spans="1:16" x14ac:dyDescent="0.35">
      <c r="A3280" s="13" t="s">
        <v>516</v>
      </c>
      <c r="B3280" s="11" t="s">
        <v>576</v>
      </c>
      <c r="C3280" s="11" t="s">
        <v>26</v>
      </c>
      <c r="D3280" s="7" t="s">
        <v>514</v>
      </c>
      <c r="E3280" s="13">
        <v>45.980189025402083</v>
      </c>
      <c r="F3280" s="12">
        <v>0</v>
      </c>
      <c r="G3280" s="13">
        <v>0</v>
      </c>
      <c r="H3280" s="11">
        <v>0</v>
      </c>
      <c r="I3280" s="11">
        <v>0</v>
      </c>
      <c r="J3280" s="11">
        <v>0</v>
      </c>
      <c r="K3280" s="12">
        <v>0</v>
      </c>
      <c r="L3280" s="13">
        <v>0</v>
      </c>
      <c r="M3280" s="11">
        <v>0</v>
      </c>
      <c r="N3280" s="11">
        <v>0</v>
      </c>
      <c r="O3280" s="11">
        <v>0</v>
      </c>
      <c r="P3280" s="12">
        <v>0</v>
      </c>
    </row>
    <row r="3281" spans="1:16" x14ac:dyDescent="0.35">
      <c r="A3281" s="13" t="s">
        <v>516</v>
      </c>
      <c r="B3281" s="11" t="s">
        <v>576</v>
      </c>
      <c r="C3281" s="11" t="s">
        <v>525</v>
      </c>
      <c r="D3281" s="7" t="s">
        <v>193</v>
      </c>
      <c r="E3281" s="13">
        <v>11.648033142089799</v>
      </c>
      <c r="F3281" s="12">
        <v>2.8</v>
      </c>
      <c r="G3281" s="13">
        <v>0.97843478393554306</v>
      </c>
      <c r="H3281" s="11">
        <v>0</v>
      </c>
      <c r="I3281" s="11">
        <v>0</v>
      </c>
      <c r="J3281" s="11">
        <v>0</v>
      </c>
      <c r="K3281" s="12">
        <v>0.97843478393554306</v>
      </c>
      <c r="L3281" s="13">
        <v>0.32614492797851435</v>
      </c>
      <c r="M3281" s="11">
        <v>0</v>
      </c>
      <c r="N3281" s="11">
        <v>0</v>
      </c>
      <c r="O3281" s="11">
        <v>0</v>
      </c>
      <c r="P3281" s="12">
        <v>0.32614492797851435</v>
      </c>
    </row>
    <row r="3282" spans="1:16" x14ac:dyDescent="0.35">
      <c r="A3282" s="13" t="s">
        <v>516</v>
      </c>
      <c r="B3282" s="11" t="s">
        <v>576</v>
      </c>
      <c r="C3282" s="11" t="s">
        <v>525</v>
      </c>
      <c r="D3282" s="7" t="s">
        <v>279</v>
      </c>
      <c r="E3282" s="13">
        <v>148.41669738292686</v>
      </c>
      <c r="F3282" s="12">
        <v>0</v>
      </c>
      <c r="G3282" s="13">
        <v>0</v>
      </c>
      <c r="H3282" s="11">
        <v>0</v>
      </c>
      <c r="I3282" s="11">
        <v>0</v>
      </c>
      <c r="J3282" s="11">
        <v>0</v>
      </c>
      <c r="K3282" s="12">
        <v>0</v>
      </c>
      <c r="L3282" s="13">
        <v>0</v>
      </c>
      <c r="M3282" s="11">
        <v>0</v>
      </c>
      <c r="N3282" s="11">
        <v>0</v>
      </c>
      <c r="O3282" s="11">
        <v>0</v>
      </c>
      <c r="P3282" s="12">
        <v>0</v>
      </c>
    </row>
    <row r="3283" spans="1:16" x14ac:dyDescent="0.35">
      <c r="A3283" s="13" t="s">
        <v>516</v>
      </c>
      <c r="B3283" s="11" t="s">
        <v>576</v>
      </c>
      <c r="C3283" s="11" t="s">
        <v>26</v>
      </c>
      <c r="D3283" s="7" t="s">
        <v>212</v>
      </c>
      <c r="E3283" s="13">
        <v>468.09377312660223</v>
      </c>
      <c r="F3283" s="12">
        <v>1.2</v>
      </c>
      <c r="G3283" s="13">
        <v>16.851375832557679</v>
      </c>
      <c r="H3283" s="11">
        <v>0</v>
      </c>
      <c r="I3283" s="11">
        <v>0</v>
      </c>
      <c r="J3283" s="11">
        <v>0</v>
      </c>
      <c r="K3283" s="12">
        <v>16.851375832557679</v>
      </c>
      <c r="L3283" s="13">
        <v>5.6171252775192269</v>
      </c>
      <c r="M3283" s="11">
        <v>0</v>
      </c>
      <c r="N3283" s="11">
        <v>0</v>
      </c>
      <c r="O3283" s="11">
        <v>0</v>
      </c>
      <c r="P3283" s="12">
        <v>5.6171252775192269</v>
      </c>
    </row>
    <row r="3284" spans="1:16" x14ac:dyDescent="0.35">
      <c r="A3284" s="13" t="s">
        <v>516</v>
      </c>
      <c r="B3284" s="11" t="s">
        <v>576</v>
      </c>
      <c r="C3284" s="11" t="s">
        <v>525</v>
      </c>
      <c r="D3284" s="7" t="s">
        <v>212</v>
      </c>
      <c r="E3284" s="13">
        <v>2283.8605661392216</v>
      </c>
      <c r="F3284" s="12">
        <v>1.2</v>
      </c>
      <c r="G3284" s="13">
        <v>82.218980381011974</v>
      </c>
      <c r="H3284" s="11">
        <v>0</v>
      </c>
      <c r="I3284" s="11">
        <v>0</v>
      </c>
      <c r="J3284" s="11">
        <v>0</v>
      </c>
      <c r="K3284" s="12">
        <v>82.218980381011974</v>
      </c>
      <c r="L3284" s="13">
        <v>27.406326793670662</v>
      </c>
      <c r="M3284" s="11">
        <v>0</v>
      </c>
      <c r="N3284" s="11">
        <v>0</v>
      </c>
      <c r="O3284" s="11">
        <v>0</v>
      </c>
      <c r="P3284" s="12">
        <v>27.406326793670662</v>
      </c>
    </row>
    <row r="3285" spans="1:16" x14ac:dyDescent="0.35">
      <c r="A3285" s="13" t="s">
        <v>516</v>
      </c>
      <c r="B3285" s="11" t="s">
        <v>578</v>
      </c>
      <c r="C3285" s="11" t="s">
        <v>518</v>
      </c>
      <c r="D3285" s="7" t="s">
        <v>28</v>
      </c>
      <c r="E3285" s="13">
        <v>309.17863655090338</v>
      </c>
      <c r="F3285" s="12">
        <v>2</v>
      </c>
      <c r="G3285" s="13">
        <v>19.787432739257817</v>
      </c>
      <c r="H3285" s="11">
        <v>29.681149108886725</v>
      </c>
      <c r="I3285" s="11">
        <v>0</v>
      </c>
      <c r="J3285" s="11">
        <v>0</v>
      </c>
      <c r="K3285" s="12">
        <v>49.468581848144538</v>
      </c>
      <c r="L3285" s="13">
        <v>6.1835727310180673</v>
      </c>
      <c r="M3285" s="11">
        <v>12.367145462036135</v>
      </c>
      <c r="N3285" s="11">
        <v>0</v>
      </c>
      <c r="O3285" s="11">
        <v>0</v>
      </c>
      <c r="P3285" s="12">
        <v>18.550718193054202</v>
      </c>
    </row>
    <row r="3286" spans="1:16" x14ac:dyDescent="0.35">
      <c r="A3286" s="13" t="s">
        <v>516</v>
      </c>
      <c r="B3286" s="11" t="s">
        <v>578</v>
      </c>
      <c r="C3286" s="11" t="s">
        <v>518</v>
      </c>
      <c r="D3286" s="7" t="s">
        <v>157</v>
      </c>
      <c r="E3286" s="13">
        <v>281.89580154418991</v>
      </c>
      <c r="F3286" s="12">
        <v>4</v>
      </c>
      <c r="G3286" s="13">
        <v>0</v>
      </c>
      <c r="H3286" s="11">
        <v>0</v>
      </c>
      <c r="I3286" s="11">
        <v>0</v>
      </c>
      <c r="J3286" s="11">
        <v>169.13748092651394</v>
      </c>
      <c r="K3286" s="12">
        <v>169.13748092651394</v>
      </c>
      <c r="L3286" s="13">
        <v>0</v>
      </c>
      <c r="M3286" s="11">
        <v>0</v>
      </c>
      <c r="N3286" s="11">
        <v>0</v>
      </c>
      <c r="O3286" s="11">
        <v>0</v>
      </c>
      <c r="P3286" s="12">
        <v>0</v>
      </c>
    </row>
    <row r="3287" spans="1:16" x14ac:dyDescent="0.35">
      <c r="A3287" s="13" t="s">
        <v>516</v>
      </c>
      <c r="B3287" s="11" t="s">
        <v>578</v>
      </c>
      <c r="C3287" s="11" t="s">
        <v>518</v>
      </c>
      <c r="D3287" s="7" t="s">
        <v>124</v>
      </c>
      <c r="E3287" s="13">
        <v>5.5997476577758798</v>
      </c>
      <c r="F3287" s="12">
        <v>4</v>
      </c>
      <c r="G3287" s="13">
        <v>0</v>
      </c>
      <c r="H3287" s="11">
        <v>0</v>
      </c>
      <c r="I3287" s="11">
        <v>0</v>
      </c>
      <c r="J3287" s="11">
        <v>2.2398990631103519</v>
      </c>
      <c r="K3287" s="12">
        <v>2.2398990631103519</v>
      </c>
      <c r="L3287" s="13">
        <v>0</v>
      </c>
      <c r="M3287" s="11">
        <v>0</v>
      </c>
      <c r="N3287" s="11">
        <v>0</v>
      </c>
      <c r="O3287" s="11">
        <v>0</v>
      </c>
      <c r="P3287" s="12">
        <v>0</v>
      </c>
    </row>
    <row r="3288" spans="1:16" x14ac:dyDescent="0.35">
      <c r="A3288" s="13" t="s">
        <v>516</v>
      </c>
      <c r="B3288" s="11" t="s">
        <v>578</v>
      </c>
      <c r="C3288" s="11" t="s">
        <v>518</v>
      </c>
      <c r="D3288" s="7" t="s">
        <v>33</v>
      </c>
      <c r="E3288" s="13">
        <v>1226.8942254185679</v>
      </c>
      <c r="F3288" s="12">
        <v>3.5</v>
      </c>
      <c r="G3288" s="13">
        <v>137.4121532468796</v>
      </c>
      <c r="H3288" s="11">
        <v>206.11822987031942</v>
      </c>
      <c r="I3288" s="11">
        <v>0</v>
      </c>
      <c r="J3288" s="11">
        <v>0</v>
      </c>
      <c r="K3288" s="12">
        <v>343.53038311719899</v>
      </c>
      <c r="L3288" s="13">
        <v>0</v>
      </c>
      <c r="M3288" s="11">
        <v>0</v>
      </c>
      <c r="N3288" s="11">
        <v>0</v>
      </c>
      <c r="O3288" s="11">
        <v>0</v>
      </c>
      <c r="P3288" s="12">
        <v>0</v>
      </c>
    </row>
    <row r="3289" spans="1:16" x14ac:dyDescent="0.35">
      <c r="A3289" s="13" t="s">
        <v>516</v>
      </c>
      <c r="B3289" s="11" t="s">
        <v>578</v>
      </c>
      <c r="C3289" s="11" t="s">
        <v>518</v>
      </c>
      <c r="D3289" s="7" t="s">
        <v>182</v>
      </c>
      <c r="E3289" s="13">
        <v>169.03666257858274</v>
      </c>
      <c r="F3289" s="12">
        <v>3.5</v>
      </c>
      <c r="G3289" s="13">
        <v>18.932106208801265</v>
      </c>
      <c r="H3289" s="11">
        <v>28.398159313201901</v>
      </c>
      <c r="I3289" s="11">
        <v>0</v>
      </c>
      <c r="J3289" s="11">
        <v>0</v>
      </c>
      <c r="K3289" s="12">
        <v>47.330265522003167</v>
      </c>
      <c r="L3289" s="13">
        <v>0</v>
      </c>
      <c r="M3289" s="11">
        <v>0</v>
      </c>
      <c r="N3289" s="11">
        <v>0</v>
      </c>
      <c r="O3289" s="11">
        <v>0</v>
      </c>
      <c r="P3289" s="12">
        <v>0</v>
      </c>
    </row>
    <row r="3290" spans="1:16" x14ac:dyDescent="0.35">
      <c r="A3290" s="13" t="s">
        <v>516</v>
      </c>
      <c r="B3290" s="11" t="s">
        <v>578</v>
      </c>
      <c r="C3290" s="11" t="s">
        <v>518</v>
      </c>
      <c r="D3290" s="7" t="s">
        <v>127</v>
      </c>
      <c r="E3290" s="13">
        <v>2.9707489013671902</v>
      </c>
      <c r="F3290" s="12">
        <v>1</v>
      </c>
      <c r="G3290" s="13">
        <v>0</v>
      </c>
      <c r="H3290" s="11">
        <v>0</v>
      </c>
      <c r="I3290" s="11">
        <v>0</v>
      </c>
      <c r="J3290" s="11">
        <v>0.1485374450683595</v>
      </c>
      <c r="K3290" s="12">
        <v>0.1485374450683595</v>
      </c>
      <c r="L3290" s="13">
        <v>0</v>
      </c>
      <c r="M3290" s="11">
        <v>0</v>
      </c>
      <c r="N3290" s="11">
        <v>0</v>
      </c>
      <c r="O3290" s="11">
        <v>0</v>
      </c>
      <c r="P3290" s="12">
        <v>0</v>
      </c>
    </row>
    <row r="3291" spans="1:16" x14ac:dyDescent="0.35">
      <c r="A3291" s="13" t="s">
        <v>516</v>
      </c>
      <c r="B3291" s="11" t="s">
        <v>578</v>
      </c>
      <c r="C3291" s="11" t="s">
        <v>517</v>
      </c>
      <c r="D3291" s="7" t="s">
        <v>159</v>
      </c>
      <c r="E3291" s="13">
        <v>293.78898620605463</v>
      </c>
      <c r="F3291" s="12">
        <v>0.6</v>
      </c>
      <c r="G3291" s="13">
        <v>0</v>
      </c>
      <c r="H3291" s="11">
        <v>0</v>
      </c>
      <c r="I3291" s="11">
        <v>8.8136695861816392</v>
      </c>
      <c r="J3291" s="11">
        <v>0</v>
      </c>
      <c r="K3291" s="12">
        <v>8.8136695861816392</v>
      </c>
      <c r="L3291" s="13">
        <v>0</v>
      </c>
      <c r="M3291" s="11">
        <v>0</v>
      </c>
      <c r="N3291" s="11">
        <v>1.7627339172363279</v>
      </c>
      <c r="O3291" s="11">
        <v>0</v>
      </c>
      <c r="P3291" s="12">
        <v>1.7627339172363279</v>
      </c>
    </row>
    <row r="3292" spans="1:16" x14ac:dyDescent="0.35">
      <c r="A3292" s="13" t="s">
        <v>516</v>
      </c>
      <c r="B3292" s="11" t="s">
        <v>578</v>
      </c>
      <c r="C3292" s="11" t="s">
        <v>518</v>
      </c>
      <c r="D3292" s="7" t="s">
        <v>159</v>
      </c>
      <c r="E3292" s="13">
        <v>2734.8223152160649</v>
      </c>
      <c r="F3292" s="12">
        <v>0.6</v>
      </c>
      <c r="G3292" s="13">
        <v>0</v>
      </c>
      <c r="H3292" s="11">
        <v>0</v>
      </c>
      <c r="I3292" s="11">
        <v>82.044669456481941</v>
      </c>
      <c r="J3292" s="11">
        <v>0</v>
      </c>
      <c r="K3292" s="12">
        <v>82.044669456481941</v>
      </c>
      <c r="L3292" s="13">
        <v>0</v>
      </c>
      <c r="M3292" s="11">
        <v>0</v>
      </c>
      <c r="N3292" s="11">
        <v>16.408933891296389</v>
      </c>
      <c r="O3292" s="11">
        <v>0</v>
      </c>
      <c r="P3292" s="12">
        <v>16.408933891296389</v>
      </c>
    </row>
    <row r="3293" spans="1:16" x14ac:dyDescent="0.35">
      <c r="A3293" s="13" t="s">
        <v>516</v>
      </c>
      <c r="B3293" s="11" t="s">
        <v>578</v>
      </c>
      <c r="C3293" s="11" t="s">
        <v>518</v>
      </c>
      <c r="D3293" s="7" t="s">
        <v>34</v>
      </c>
      <c r="E3293" s="13">
        <v>21.146900177001999</v>
      </c>
      <c r="F3293" s="12">
        <v>0.6</v>
      </c>
      <c r="G3293" s="13">
        <v>0</v>
      </c>
      <c r="H3293" s="11">
        <v>0</v>
      </c>
      <c r="I3293" s="11">
        <v>0.63440700531006</v>
      </c>
      <c r="J3293" s="11">
        <v>0</v>
      </c>
      <c r="K3293" s="12">
        <v>0.63440700531006</v>
      </c>
      <c r="L3293" s="13">
        <v>0</v>
      </c>
      <c r="M3293" s="11">
        <v>0</v>
      </c>
      <c r="N3293" s="11">
        <v>0.12688140106201201</v>
      </c>
      <c r="O3293" s="11">
        <v>0</v>
      </c>
      <c r="P3293" s="12">
        <v>0.12688140106201201</v>
      </c>
    </row>
    <row r="3294" spans="1:16" x14ac:dyDescent="0.35">
      <c r="A3294" s="13" t="s">
        <v>516</v>
      </c>
      <c r="B3294" s="11" t="s">
        <v>578</v>
      </c>
      <c r="C3294" s="11" t="s">
        <v>518</v>
      </c>
      <c r="D3294" s="7" t="s">
        <v>36</v>
      </c>
      <c r="E3294" s="13">
        <v>21.783464431762699</v>
      </c>
      <c r="F3294" s="12">
        <v>5</v>
      </c>
      <c r="G3294" s="13">
        <v>2.1783464431762698</v>
      </c>
      <c r="H3294" s="11">
        <v>0</v>
      </c>
      <c r="I3294" s="11">
        <v>0</v>
      </c>
      <c r="J3294" s="11">
        <v>0</v>
      </c>
      <c r="K3294" s="12">
        <v>2.1783464431762698</v>
      </c>
      <c r="L3294" s="13">
        <v>1.0891732215881349</v>
      </c>
      <c r="M3294" s="11">
        <v>0</v>
      </c>
      <c r="N3294" s="11">
        <v>0</v>
      </c>
      <c r="O3294" s="11">
        <v>0</v>
      </c>
      <c r="P3294" s="12">
        <v>1.0891732215881349</v>
      </c>
    </row>
    <row r="3295" spans="1:16" x14ac:dyDescent="0.35">
      <c r="A3295" s="13" t="s">
        <v>516</v>
      </c>
      <c r="B3295" s="11" t="s">
        <v>578</v>
      </c>
      <c r="C3295" s="11" t="s">
        <v>518</v>
      </c>
      <c r="D3295" s="7" t="s">
        <v>37</v>
      </c>
      <c r="E3295" s="13">
        <v>341.29714727401728</v>
      </c>
      <c r="F3295" s="12">
        <v>3.5</v>
      </c>
      <c r="G3295" s="13">
        <v>0</v>
      </c>
      <c r="H3295" s="11">
        <v>0</v>
      </c>
      <c r="I3295" s="11">
        <v>0</v>
      </c>
      <c r="J3295" s="11">
        <v>59.727000772953026</v>
      </c>
      <c r="K3295" s="12">
        <v>59.727000772953026</v>
      </c>
      <c r="L3295" s="13">
        <v>0</v>
      </c>
      <c r="M3295" s="11">
        <v>0</v>
      </c>
      <c r="N3295" s="11">
        <v>0</v>
      </c>
      <c r="O3295" s="11">
        <v>35.83620046377181</v>
      </c>
      <c r="P3295" s="12">
        <v>35.83620046377181</v>
      </c>
    </row>
    <row r="3296" spans="1:16" x14ac:dyDescent="0.35">
      <c r="A3296" s="13" t="s">
        <v>516</v>
      </c>
      <c r="B3296" s="11" t="s">
        <v>578</v>
      </c>
      <c r="C3296" s="11" t="s">
        <v>518</v>
      </c>
      <c r="D3296" s="7" t="s">
        <v>160</v>
      </c>
      <c r="E3296" s="13">
        <v>168.55968594551078</v>
      </c>
      <c r="F3296" s="12">
        <v>0</v>
      </c>
      <c r="G3296" s="13">
        <v>0</v>
      </c>
      <c r="H3296" s="11">
        <v>0</v>
      </c>
      <c r="I3296" s="11">
        <v>0</v>
      </c>
      <c r="J3296" s="11">
        <v>0</v>
      </c>
      <c r="K3296" s="12">
        <v>0</v>
      </c>
      <c r="L3296" s="13">
        <v>0</v>
      </c>
      <c r="M3296" s="11">
        <v>0</v>
      </c>
      <c r="N3296" s="11">
        <v>0</v>
      </c>
      <c r="O3296" s="11">
        <v>0</v>
      </c>
      <c r="P3296" s="12">
        <v>0</v>
      </c>
    </row>
    <row r="3297" spans="1:16" x14ac:dyDescent="0.35">
      <c r="A3297" s="13" t="s">
        <v>516</v>
      </c>
      <c r="B3297" s="11" t="s">
        <v>578</v>
      </c>
      <c r="C3297" s="11" t="s">
        <v>518</v>
      </c>
      <c r="D3297" s="7" t="s">
        <v>540</v>
      </c>
      <c r="E3297" s="13">
        <v>263.58348321914684</v>
      </c>
      <c r="F3297" s="12">
        <v>0</v>
      </c>
      <c r="G3297" s="13">
        <v>0</v>
      </c>
      <c r="H3297" s="11">
        <v>0</v>
      </c>
      <c r="I3297" s="11">
        <v>0</v>
      </c>
      <c r="J3297" s="11">
        <v>0</v>
      </c>
      <c r="K3297" s="12">
        <v>0</v>
      </c>
      <c r="L3297" s="13">
        <v>0</v>
      </c>
      <c r="M3297" s="11">
        <v>0</v>
      </c>
      <c r="N3297" s="11">
        <v>0</v>
      </c>
      <c r="O3297" s="11">
        <v>0</v>
      </c>
      <c r="P3297" s="12">
        <v>0</v>
      </c>
    </row>
    <row r="3298" spans="1:16" x14ac:dyDescent="0.35">
      <c r="A3298" s="13" t="s">
        <v>516</v>
      </c>
      <c r="B3298" s="11" t="s">
        <v>578</v>
      </c>
      <c r="C3298" s="11" t="s">
        <v>518</v>
      </c>
      <c r="D3298" s="7" t="s">
        <v>38</v>
      </c>
      <c r="E3298" s="13">
        <v>257.74085187911987</v>
      </c>
      <c r="F3298" s="12">
        <v>7</v>
      </c>
      <c r="G3298" s="13">
        <v>36.083719263076787</v>
      </c>
      <c r="H3298" s="11">
        <v>54.125578894615174</v>
      </c>
      <c r="I3298" s="11">
        <v>0</v>
      </c>
      <c r="J3298" s="11">
        <v>0</v>
      </c>
      <c r="K3298" s="12">
        <v>90.209298157691961</v>
      </c>
      <c r="L3298" s="13">
        <v>0</v>
      </c>
      <c r="M3298" s="11">
        <v>0</v>
      </c>
      <c r="N3298" s="11">
        <v>0</v>
      </c>
      <c r="O3298" s="11">
        <v>0</v>
      </c>
      <c r="P3298" s="12">
        <v>0</v>
      </c>
    </row>
    <row r="3299" spans="1:16" x14ac:dyDescent="0.35">
      <c r="A3299" s="13" t="s">
        <v>516</v>
      </c>
      <c r="B3299" s="11" t="s">
        <v>578</v>
      </c>
      <c r="C3299" s="11" t="s">
        <v>518</v>
      </c>
      <c r="D3299" s="7" t="s">
        <v>128</v>
      </c>
      <c r="E3299" s="13">
        <v>99.651209831237907</v>
      </c>
      <c r="F3299" s="12">
        <v>7</v>
      </c>
      <c r="G3299" s="13">
        <v>13.951169376373308</v>
      </c>
      <c r="H3299" s="11">
        <v>20.926754064559958</v>
      </c>
      <c r="I3299" s="11">
        <v>0</v>
      </c>
      <c r="J3299" s="11">
        <v>0</v>
      </c>
      <c r="K3299" s="12">
        <v>34.877923440933266</v>
      </c>
      <c r="L3299" s="13">
        <v>0</v>
      </c>
      <c r="M3299" s="11">
        <v>0</v>
      </c>
      <c r="N3299" s="11">
        <v>0</v>
      </c>
      <c r="O3299" s="11">
        <v>0</v>
      </c>
      <c r="P3299" s="12">
        <v>0</v>
      </c>
    </row>
    <row r="3300" spans="1:16" x14ac:dyDescent="0.35">
      <c r="A3300" s="13" t="s">
        <v>516</v>
      </c>
      <c r="B3300" s="11" t="s">
        <v>578</v>
      </c>
      <c r="C3300" s="11" t="s">
        <v>518</v>
      </c>
      <c r="D3300" s="7" t="s">
        <v>233</v>
      </c>
      <c r="E3300" s="13">
        <v>123.02810668945314</v>
      </c>
      <c r="F3300" s="12">
        <v>0</v>
      </c>
      <c r="G3300" s="13">
        <v>0</v>
      </c>
      <c r="H3300" s="11">
        <v>0</v>
      </c>
      <c r="I3300" s="11">
        <v>0</v>
      </c>
      <c r="J3300" s="11">
        <v>0</v>
      </c>
      <c r="K3300" s="12">
        <v>0</v>
      </c>
      <c r="L3300" s="13">
        <v>0</v>
      </c>
      <c r="M3300" s="11">
        <v>0</v>
      </c>
      <c r="N3300" s="11">
        <v>0</v>
      </c>
      <c r="O3300" s="11">
        <v>0</v>
      </c>
      <c r="P3300" s="12">
        <v>0</v>
      </c>
    </row>
    <row r="3301" spans="1:16" x14ac:dyDescent="0.35">
      <c r="A3301" s="13" t="s">
        <v>516</v>
      </c>
      <c r="B3301" s="11" t="s">
        <v>578</v>
      </c>
      <c r="C3301" s="11" t="s">
        <v>518</v>
      </c>
      <c r="D3301" s="7" t="s">
        <v>444</v>
      </c>
      <c r="E3301" s="13">
        <v>2.0805518627166699</v>
      </c>
      <c r="F3301" s="12">
        <v>0</v>
      </c>
      <c r="G3301" s="13">
        <v>0</v>
      </c>
      <c r="H3301" s="11">
        <v>0</v>
      </c>
      <c r="I3301" s="11">
        <v>0</v>
      </c>
      <c r="J3301" s="11">
        <v>0</v>
      </c>
      <c r="K3301" s="12">
        <v>0</v>
      </c>
      <c r="L3301" s="13">
        <v>0</v>
      </c>
      <c r="M3301" s="11">
        <v>0</v>
      </c>
      <c r="N3301" s="11">
        <v>0</v>
      </c>
      <c r="O3301" s="11">
        <v>0</v>
      </c>
      <c r="P3301" s="12">
        <v>0</v>
      </c>
    </row>
    <row r="3302" spans="1:16" x14ac:dyDescent="0.35">
      <c r="A3302" s="13" t="s">
        <v>516</v>
      </c>
      <c r="B3302" s="11" t="s">
        <v>578</v>
      </c>
      <c r="C3302" s="11" t="s">
        <v>517</v>
      </c>
      <c r="D3302" s="7" t="s">
        <v>162</v>
      </c>
      <c r="E3302" s="13">
        <v>237.0509529113767</v>
      </c>
      <c r="F3302" s="12">
        <v>8</v>
      </c>
      <c r="G3302" s="13">
        <v>0</v>
      </c>
      <c r="H3302" s="11">
        <v>0</v>
      </c>
      <c r="I3302" s="11">
        <v>94.820381164550682</v>
      </c>
      <c r="J3302" s="11">
        <v>0</v>
      </c>
      <c r="K3302" s="12">
        <v>94.820381164550682</v>
      </c>
      <c r="L3302" s="13">
        <v>0</v>
      </c>
      <c r="M3302" s="11">
        <v>0</v>
      </c>
      <c r="N3302" s="11">
        <v>0</v>
      </c>
      <c r="O3302" s="11">
        <v>0</v>
      </c>
      <c r="P3302" s="12">
        <v>0</v>
      </c>
    </row>
    <row r="3303" spans="1:16" x14ac:dyDescent="0.35">
      <c r="A3303" s="13" t="s">
        <v>516</v>
      </c>
      <c r="B3303" s="11" t="s">
        <v>578</v>
      </c>
      <c r="C3303" s="11" t="s">
        <v>518</v>
      </c>
      <c r="D3303" s="7" t="s">
        <v>162</v>
      </c>
      <c r="E3303" s="13">
        <v>258.92164707183821</v>
      </c>
      <c r="F3303" s="12">
        <v>8</v>
      </c>
      <c r="G3303" s="13">
        <v>0</v>
      </c>
      <c r="H3303" s="11">
        <v>0</v>
      </c>
      <c r="I3303" s="11">
        <v>103.56865882873529</v>
      </c>
      <c r="J3303" s="11">
        <v>0</v>
      </c>
      <c r="K3303" s="12">
        <v>103.56865882873529</v>
      </c>
      <c r="L3303" s="13">
        <v>0</v>
      </c>
      <c r="M3303" s="11">
        <v>0</v>
      </c>
      <c r="N3303" s="11">
        <v>0</v>
      </c>
      <c r="O3303" s="11">
        <v>0</v>
      </c>
      <c r="P3303" s="12">
        <v>0</v>
      </c>
    </row>
    <row r="3304" spans="1:16" x14ac:dyDescent="0.35">
      <c r="A3304" s="13" t="s">
        <v>516</v>
      </c>
      <c r="B3304" s="11" t="s">
        <v>578</v>
      </c>
      <c r="C3304" s="11" t="s">
        <v>518</v>
      </c>
      <c r="D3304" s="7" t="s">
        <v>285</v>
      </c>
      <c r="E3304" s="13">
        <v>2.2674105167388898</v>
      </c>
      <c r="F3304" s="12">
        <v>0</v>
      </c>
      <c r="G3304" s="13">
        <v>0</v>
      </c>
      <c r="H3304" s="11">
        <v>0</v>
      </c>
      <c r="I3304" s="11">
        <v>0</v>
      </c>
      <c r="J3304" s="11">
        <v>0</v>
      </c>
      <c r="K3304" s="12">
        <v>0</v>
      </c>
      <c r="L3304" s="13">
        <v>0</v>
      </c>
      <c r="M3304" s="11">
        <v>0</v>
      </c>
      <c r="N3304" s="11">
        <v>0</v>
      </c>
      <c r="O3304" s="11">
        <v>0</v>
      </c>
      <c r="P3304" s="12">
        <v>0</v>
      </c>
    </row>
    <row r="3305" spans="1:16" x14ac:dyDescent="0.35">
      <c r="A3305" s="13" t="s">
        <v>516</v>
      </c>
      <c r="B3305" s="11" t="s">
        <v>578</v>
      </c>
      <c r="C3305" s="11" t="s">
        <v>518</v>
      </c>
      <c r="D3305" s="7" t="s">
        <v>163</v>
      </c>
      <c r="E3305" s="13">
        <v>396.30869674682651</v>
      </c>
      <c r="F3305" s="12">
        <v>0</v>
      </c>
      <c r="G3305" s="13">
        <v>0</v>
      </c>
      <c r="H3305" s="11">
        <v>0</v>
      </c>
      <c r="I3305" s="11">
        <v>0</v>
      </c>
      <c r="J3305" s="11">
        <v>0</v>
      </c>
      <c r="K3305" s="12">
        <v>0</v>
      </c>
      <c r="L3305" s="13">
        <v>0</v>
      </c>
      <c r="M3305" s="11">
        <v>0</v>
      </c>
      <c r="N3305" s="11">
        <v>0</v>
      </c>
      <c r="O3305" s="11">
        <v>0</v>
      </c>
      <c r="P3305" s="12">
        <v>0</v>
      </c>
    </row>
    <row r="3306" spans="1:16" x14ac:dyDescent="0.35">
      <c r="A3306" s="13" t="s">
        <v>516</v>
      </c>
      <c r="B3306" s="11" t="s">
        <v>578</v>
      </c>
      <c r="C3306" s="11" t="s">
        <v>26</v>
      </c>
      <c r="D3306" s="7" t="s">
        <v>40</v>
      </c>
      <c r="E3306" s="13">
        <v>47.235233306884801</v>
      </c>
      <c r="F3306" s="12">
        <v>0</v>
      </c>
      <c r="G3306" s="13">
        <v>0</v>
      </c>
      <c r="H3306" s="11">
        <v>0</v>
      </c>
      <c r="I3306" s="11">
        <v>0</v>
      </c>
      <c r="J3306" s="11">
        <v>0</v>
      </c>
      <c r="K3306" s="12">
        <v>0</v>
      </c>
      <c r="L3306" s="13">
        <v>0</v>
      </c>
      <c r="M3306" s="11">
        <v>0</v>
      </c>
      <c r="N3306" s="11">
        <v>0</v>
      </c>
      <c r="O3306" s="11">
        <v>0</v>
      </c>
      <c r="P3306" s="12">
        <v>0</v>
      </c>
    </row>
    <row r="3307" spans="1:16" x14ac:dyDescent="0.35">
      <c r="A3307" s="13" t="s">
        <v>516</v>
      </c>
      <c r="B3307" s="11" t="s">
        <v>578</v>
      </c>
      <c r="C3307" s="11" t="s">
        <v>518</v>
      </c>
      <c r="D3307" s="7" t="s">
        <v>40</v>
      </c>
      <c r="E3307" s="13">
        <v>14314.494967401028</v>
      </c>
      <c r="F3307" s="12">
        <v>0</v>
      </c>
      <c r="G3307" s="13">
        <v>0</v>
      </c>
      <c r="H3307" s="11">
        <v>0</v>
      </c>
      <c r="I3307" s="11">
        <v>0</v>
      </c>
      <c r="J3307" s="11">
        <v>0</v>
      </c>
      <c r="K3307" s="12">
        <v>0</v>
      </c>
      <c r="L3307" s="13">
        <v>0</v>
      </c>
      <c r="M3307" s="11">
        <v>0</v>
      </c>
      <c r="N3307" s="11">
        <v>0</v>
      </c>
      <c r="O3307" s="11">
        <v>0</v>
      </c>
      <c r="P3307" s="12">
        <v>0</v>
      </c>
    </row>
    <row r="3308" spans="1:16" x14ac:dyDescent="0.35">
      <c r="A3308" s="13" t="s">
        <v>516</v>
      </c>
      <c r="B3308" s="11" t="s">
        <v>578</v>
      </c>
      <c r="C3308" s="11" t="s">
        <v>517</v>
      </c>
      <c r="D3308" s="7" t="s">
        <v>41</v>
      </c>
      <c r="E3308" s="13">
        <v>194.0849609375</v>
      </c>
      <c r="F3308" s="12">
        <v>0</v>
      </c>
      <c r="G3308" s="13">
        <v>0</v>
      </c>
      <c r="H3308" s="11">
        <v>0</v>
      </c>
      <c r="I3308" s="11">
        <v>0</v>
      </c>
      <c r="J3308" s="11">
        <v>0</v>
      </c>
      <c r="K3308" s="12">
        <v>0</v>
      </c>
      <c r="L3308" s="13">
        <v>0</v>
      </c>
      <c r="M3308" s="11">
        <v>0</v>
      </c>
      <c r="N3308" s="11">
        <v>0</v>
      </c>
      <c r="O3308" s="11">
        <v>0</v>
      </c>
      <c r="P3308" s="12">
        <v>0</v>
      </c>
    </row>
    <row r="3309" spans="1:16" x14ac:dyDescent="0.35">
      <c r="A3309" s="13" t="s">
        <v>516</v>
      </c>
      <c r="B3309" s="11" t="s">
        <v>578</v>
      </c>
      <c r="C3309" s="11" t="s">
        <v>518</v>
      </c>
      <c r="D3309" s="7" t="s">
        <v>41</v>
      </c>
      <c r="E3309" s="13">
        <v>1754.5971164703376</v>
      </c>
      <c r="F3309" s="12">
        <v>0</v>
      </c>
      <c r="G3309" s="13">
        <v>0</v>
      </c>
      <c r="H3309" s="11">
        <v>0</v>
      </c>
      <c r="I3309" s="11">
        <v>0</v>
      </c>
      <c r="J3309" s="11">
        <v>0</v>
      </c>
      <c r="K3309" s="12">
        <v>0</v>
      </c>
      <c r="L3309" s="13">
        <v>0</v>
      </c>
      <c r="M3309" s="11">
        <v>0</v>
      </c>
      <c r="N3309" s="11">
        <v>0</v>
      </c>
      <c r="O3309" s="11">
        <v>0</v>
      </c>
      <c r="P3309" s="12">
        <v>0</v>
      </c>
    </row>
    <row r="3310" spans="1:16" x14ac:dyDescent="0.35">
      <c r="A3310" s="13" t="s">
        <v>516</v>
      </c>
      <c r="B3310" s="11" t="s">
        <v>578</v>
      </c>
      <c r="C3310" s="11" t="s">
        <v>518</v>
      </c>
      <c r="D3310" s="7" t="s">
        <v>106</v>
      </c>
      <c r="E3310" s="13">
        <v>41.183480262756362</v>
      </c>
      <c r="F3310" s="12">
        <v>4</v>
      </c>
      <c r="G3310" s="13">
        <v>16.473392105102544</v>
      </c>
      <c r="H3310" s="11">
        <v>0</v>
      </c>
      <c r="I3310" s="11">
        <v>0</v>
      </c>
      <c r="J3310" s="11">
        <v>0</v>
      </c>
      <c r="K3310" s="12">
        <v>16.473392105102544</v>
      </c>
      <c r="L3310" s="13">
        <v>1.6473392105102544</v>
      </c>
      <c r="M3310" s="11">
        <v>0</v>
      </c>
      <c r="N3310" s="11">
        <v>0</v>
      </c>
      <c r="O3310" s="11">
        <v>0</v>
      </c>
      <c r="P3310" s="12">
        <v>1.6473392105102544</v>
      </c>
    </row>
    <row r="3311" spans="1:16" x14ac:dyDescent="0.35">
      <c r="A3311" s="13" t="s">
        <v>516</v>
      </c>
      <c r="B3311" s="11" t="s">
        <v>578</v>
      </c>
      <c r="C3311" s="11" t="s">
        <v>518</v>
      </c>
      <c r="D3311" s="7" t="s">
        <v>226</v>
      </c>
      <c r="E3311" s="13">
        <v>666.08993530273403</v>
      </c>
      <c r="F3311" s="12">
        <v>6</v>
      </c>
      <c r="G3311" s="13">
        <v>0</v>
      </c>
      <c r="H3311" s="11">
        <v>0</v>
      </c>
      <c r="I3311" s="11">
        <v>0</v>
      </c>
      <c r="J3311" s="11">
        <v>199.82698059082023</v>
      </c>
      <c r="K3311" s="12">
        <v>199.82698059082023</v>
      </c>
      <c r="L3311" s="13">
        <v>0</v>
      </c>
      <c r="M3311" s="11">
        <v>0</v>
      </c>
      <c r="N3311" s="11">
        <v>0</v>
      </c>
      <c r="O3311" s="11">
        <v>0</v>
      </c>
      <c r="P3311" s="12">
        <v>0</v>
      </c>
    </row>
    <row r="3312" spans="1:16" x14ac:dyDescent="0.35">
      <c r="A3312" s="13" t="s">
        <v>516</v>
      </c>
      <c r="B3312" s="11" t="s">
        <v>578</v>
      </c>
      <c r="C3312" s="11" t="s">
        <v>518</v>
      </c>
      <c r="D3312" s="7" t="s">
        <v>42</v>
      </c>
      <c r="E3312" s="13">
        <v>137.56651586294171</v>
      </c>
      <c r="F3312" s="12">
        <v>6</v>
      </c>
      <c r="G3312" s="13">
        <v>10.31748868972063</v>
      </c>
      <c r="H3312" s="11">
        <v>10.31748868972063</v>
      </c>
      <c r="I3312" s="11">
        <v>10.31748868972063</v>
      </c>
      <c r="J3312" s="11">
        <v>10.31748868972063</v>
      </c>
      <c r="K3312" s="12">
        <v>41.26995475888252</v>
      </c>
      <c r="L3312" s="13">
        <v>0</v>
      </c>
      <c r="M3312" s="11">
        <v>0</v>
      </c>
      <c r="N3312" s="11">
        <v>0</v>
      </c>
      <c r="O3312" s="11">
        <v>0</v>
      </c>
      <c r="P3312" s="12">
        <v>0</v>
      </c>
    </row>
    <row r="3313" spans="1:16" x14ac:dyDescent="0.35">
      <c r="A3313" s="13" t="s">
        <v>516</v>
      </c>
      <c r="B3313" s="11" t="s">
        <v>578</v>
      </c>
      <c r="C3313" s="11" t="s">
        <v>26</v>
      </c>
      <c r="D3313" s="7" t="s">
        <v>43</v>
      </c>
      <c r="E3313" s="13">
        <v>2538.0986728668186</v>
      </c>
      <c r="F3313" s="12">
        <v>3</v>
      </c>
      <c r="G3313" s="13">
        <v>95.178700232505705</v>
      </c>
      <c r="H3313" s="11">
        <v>95.178700232505705</v>
      </c>
      <c r="I3313" s="11">
        <v>95.178700232505705</v>
      </c>
      <c r="J3313" s="11">
        <v>95.178700232505705</v>
      </c>
      <c r="K3313" s="12">
        <v>380.71480093002282</v>
      </c>
      <c r="L3313" s="13">
        <v>0</v>
      </c>
      <c r="M3313" s="11">
        <v>0</v>
      </c>
      <c r="N3313" s="11">
        <v>0</v>
      </c>
      <c r="O3313" s="11">
        <v>0</v>
      </c>
      <c r="P3313" s="12">
        <v>0</v>
      </c>
    </row>
    <row r="3314" spans="1:16" x14ac:dyDescent="0.35">
      <c r="A3314" s="13" t="s">
        <v>516</v>
      </c>
      <c r="B3314" s="11" t="s">
        <v>578</v>
      </c>
      <c r="C3314" s="11" t="s">
        <v>518</v>
      </c>
      <c r="D3314" s="7" t="s">
        <v>43</v>
      </c>
      <c r="E3314" s="13">
        <v>13138.744039773946</v>
      </c>
      <c r="F3314" s="12">
        <v>3</v>
      </c>
      <c r="G3314" s="13">
        <v>492.70290149152305</v>
      </c>
      <c r="H3314" s="11">
        <v>492.70290149152305</v>
      </c>
      <c r="I3314" s="11">
        <v>492.70290149152305</v>
      </c>
      <c r="J3314" s="11">
        <v>492.70290149152305</v>
      </c>
      <c r="K3314" s="12">
        <v>1970.8116059660922</v>
      </c>
      <c r="L3314" s="13">
        <v>0</v>
      </c>
      <c r="M3314" s="11">
        <v>0</v>
      </c>
      <c r="N3314" s="11">
        <v>0</v>
      </c>
      <c r="O3314" s="11">
        <v>0</v>
      </c>
      <c r="P3314" s="12">
        <v>0</v>
      </c>
    </row>
    <row r="3315" spans="1:16" x14ac:dyDescent="0.35">
      <c r="A3315" s="13" t="s">
        <v>516</v>
      </c>
      <c r="B3315" s="11" t="s">
        <v>578</v>
      </c>
      <c r="C3315" s="11" t="s">
        <v>518</v>
      </c>
      <c r="D3315" s="7" t="s">
        <v>83</v>
      </c>
      <c r="E3315" s="13">
        <v>860.36970233917236</v>
      </c>
      <c r="F3315" s="12">
        <v>4</v>
      </c>
      <c r="G3315" s="13">
        <v>110.12732189941407</v>
      </c>
      <c r="H3315" s="11">
        <v>165.1909828491211</v>
      </c>
      <c r="I3315" s="11">
        <v>0</v>
      </c>
      <c r="J3315" s="11">
        <v>0</v>
      </c>
      <c r="K3315" s="12">
        <v>275.31830474853518</v>
      </c>
      <c r="L3315" s="13">
        <v>0</v>
      </c>
      <c r="M3315" s="11">
        <v>0</v>
      </c>
      <c r="N3315" s="11">
        <v>0</v>
      </c>
      <c r="O3315" s="11">
        <v>0</v>
      </c>
      <c r="P3315" s="12">
        <v>0</v>
      </c>
    </row>
    <row r="3316" spans="1:16" x14ac:dyDescent="0.35">
      <c r="A3316" s="13" t="s">
        <v>516</v>
      </c>
      <c r="B3316" s="11" t="s">
        <v>578</v>
      </c>
      <c r="C3316" s="11" t="s">
        <v>518</v>
      </c>
      <c r="D3316" s="7" t="s">
        <v>131</v>
      </c>
      <c r="E3316" s="13">
        <v>295.57570862770098</v>
      </c>
      <c r="F3316" s="12">
        <v>6</v>
      </c>
      <c r="G3316" s="13">
        <v>56.750536056518591</v>
      </c>
      <c r="H3316" s="11">
        <v>85.125804084777897</v>
      </c>
      <c r="I3316" s="11">
        <v>0</v>
      </c>
      <c r="J3316" s="11">
        <v>0</v>
      </c>
      <c r="K3316" s="12">
        <v>141.87634014129648</v>
      </c>
      <c r="L3316" s="13">
        <v>0</v>
      </c>
      <c r="M3316" s="11">
        <v>0</v>
      </c>
      <c r="N3316" s="11">
        <v>0</v>
      </c>
      <c r="O3316" s="11">
        <v>0</v>
      </c>
      <c r="P3316" s="12">
        <v>0</v>
      </c>
    </row>
    <row r="3317" spans="1:16" x14ac:dyDescent="0.35">
      <c r="A3317" s="13" t="s">
        <v>516</v>
      </c>
      <c r="B3317" s="11" t="s">
        <v>578</v>
      </c>
      <c r="C3317" s="11" t="s">
        <v>518</v>
      </c>
      <c r="D3317" s="7" t="s">
        <v>541</v>
      </c>
      <c r="E3317" s="13">
        <v>70.299580395221753</v>
      </c>
      <c r="F3317" s="12">
        <v>0</v>
      </c>
      <c r="G3317" s="13">
        <v>0</v>
      </c>
      <c r="H3317" s="11">
        <v>0</v>
      </c>
      <c r="I3317" s="11">
        <v>0</v>
      </c>
      <c r="J3317" s="11">
        <v>0</v>
      </c>
      <c r="K3317" s="12">
        <v>0</v>
      </c>
      <c r="L3317" s="13">
        <v>0</v>
      </c>
      <c r="M3317" s="11">
        <v>0</v>
      </c>
      <c r="N3317" s="11">
        <v>0</v>
      </c>
      <c r="O3317" s="11">
        <v>0</v>
      </c>
      <c r="P3317" s="12">
        <v>0</v>
      </c>
    </row>
    <row r="3318" spans="1:16" x14ac:dyDescent="0.35">
      <c r="A3318" s="13" t="s">
        <v>516</v>
      </c>
      <c r="B3318" s="11" t="s">
        <v>578</v>
      </c>
      <c r="C3318" s="11" t="s">
        <v>518</v>
      </c>
      <c r="D3318" s="7" t="s">
        <v>455</v>
      </c>
      <c r="E3318" s="13">
        <v>16.142453551292419</v>
      </c>
      <c r="F3318" s="12">
        <v>0</v>
      </c>
      <c r="G3318" s="13">
        <v>0</v>
      </c>
      <c r="H3318" s="11">
        <v>0</v>
      </c>
      <c r="I3318" s="11">
        <v>0</v>
      </c>
      <c r="J3318" s="11">
        <v>0</v>
      </c>
      <c r="K3318" s="12">
        <v>0</v>
      </c>
      <c r="L3318" s="13">
        <v>0</v>
      </c>
      <c r="M3318" s="11">
        <v>0</v>
      </c>
      <c r="N3318" s="11">
        <v>0</v>
      </c>
      <c r="O3318" s="11">
        <v>0</v>
      </c>
      <c r="P3318" s="12">
        <v>0</v>
      </c>
    </row>
    <row r="3319" spans="1:16" x14ac:dyDescent="0.35">
      <c r="A3319" s="13" t="s">
        <v>516</v>
      </c>
      <c r="B3319" s="11" t="s">
        <v>578</v>
      </c>
      <c r="C3319" s="11" t="s">
        <v>518</v>
      </c>
      <c r="D3319" s="7" t="s">
        <v>45</v>
      </c>
      <c r="E3319" s="13">
        <v>797.69268566370033</v>
      </c>
      <c r="F3319" s="12">
        <v>1.25</v>
      </c>
      <c r="G3319" s="13">
        <v>99.711585707962541</v>
      </c>
      <c r="H3319" s="11">
        <v>0</v>
      </c>
      <c r="I3319" s="11">
        <v>0</v>
      </c>
      <c r="J3319" s="11">
        <v>0</v>
      </c>
      <c r="K3319" s="12">
        <v>99.711585707962541</v>
      </c>
      <c r="L3319" s="13">
        <v>9.9711585707962556</v>
      </c>
      <c r="M3319" s="11">
        <v>0</v>
      </c>
      <c r="N3319" s="11">
        <v>0</v>
      </c>
      <c r="O3319" s="11">
        <v>0</v>
      </c>
      <c r="P3319" s="12">
        <v>9.9711585707962556</v>
      </c>
    </row>
    <row r="3320" spans="1:16" x14ac:dyDescent="0.35">
      <c r="A3320" s="13" t="s">
        <v>516</v>
      </c>
      <c r="B3320" s="11" t="s">
        <v>578</v>
      </c>
      <c r="C3320" s="11" t="s">
        <v>518</v>
      </c>
      <c r="D3320" s="7" t="s">
        <v>46</v>
      </c>
      <c r="E3320" s="13">
        <v>853.31250369548832</v>
      </c>
      <c r="F3320" s="12">
        <v>1.25</v>
      </c>
      <c r="G3320" s="13">
        <v>53.33203148096802</v>
      </c>
      <c r="H3320" s="11">
        <v>0</v>
      </c>
      <c r="I3320" s="11">
        <v>0</v>
      </c>
      <c r="J3320" s="11">
        <v>0</v>
      </c>
      <c r="K3320" s="12">
        <v>53.33203148096802</v>
      </c>
      <c r="L3320" s="13">
        <v>426.65625184774416</v>
      </c>
      <c r="M3320" s="11">
        <v>0</v>
      </c>
      <c r="N3320" s="11">
        <v>0</v>
      </c>
      <c r="O3320" s="11">
        <v>0</v>
      </c>
      <c r="P3320" s="12">
        <v>426.65625184774416</v>
      </c>
    </row>
    <row r="3321" spans="1:16" x14ac:dyDescent="0.35">
      <c r="A3321" s="13" t="s">
        <v>516</v>
      </c>
      <c r="B3321" s="11" t="s">
        <v>578</v>
      </c>
      <c r="C3321" s="11" t="s">
        <v>518</v>
      </c>
      <c r="D3321" s="7" t="s">
        <v>367</v>
      </c>
      <c r="E3321" s="13">
        <v>0.95131713151931796</v>
      </c>
      <c r="F3321" s="12">
        <v>0</v>
      </c>
      <c r="G3321" s="13">
        <v>0</v>
      </c>
      <c r="H3321" s="11">
        <v>0</v>
      </c>
      <c r="I3321" s="11">
        <v>0</v>
      </c>
      <c r="J3321" s="11">
        <v>0</v>
      </c>
      <c r="K3321" s="12">
        <v>0</v>
      </c>
      <c r="L3321" s="13">
        <v>0</v>
      </c>
      <c r="M3321" s="11">
        <v>0</v>
      </c>
      <c r="N3321" s="11">
        <v>0</v>
      </c>
      <c r="O3321" s="11">
        <v>0</v>
      </c>
      <c r="P3321" s="12">
        <v>0</v>
      </c>
    </row>
    <row r="3322" spans="1:16" x14ac:dyDescent="0.35">
      <c r="A3322" s="13" t="s">
        <v>516</v>
      </c>
      <c r="B3322" s="11" t="s">
        <v>578</v>
      </c>
      <c r="C3322" s="11" t="s">
        <v>518</v>
      </c>
      <c r="D3322" s="7" t="s">
        <v>524</v>
      </c>
      <c r="E3322" s="13">
        <v>265.94992065429699</v>
      </c>
      <c r="F3322" s="12">
        <v>0</v>
      </c>
      <c r="G3322" s="13">
        <v>0</v>
      </c>
      <c r="H3322" s="11">
        <v>0</v>
      </c>
      <c r="I3322" s="11">
        <v>0</v>
      </c>
      <c r="J3322" s="11">
        <v>0</v>
      </c>
      <c r="K3322" s="12">
        <v>0</v>
      </c>
      <c r="L3322" s="13">
        <v>0</v>
      </c>
      <c r="M3322" s="11">
        <v>0</v>
      </c>
      <c r="N3322" s="11">
        <v>0</v>
      </c>
      <c r="O3322" s="11">
        <v>0</v>
      </c>
      <c r="P3322" s="12">
        <v>0</v>
      </c>
    </row>
    <row r="3323" spans="1:16" x14ac:dyDescent="0.35">
      <c r="A3323" s="13" t="s">
        <v>516</v>
      </c>
      <c r="B3323" s="11" t="s">
        <v>578</v>
      </c>
      <c r="C3323" s="11" t="s">
        <v>26</v>
      </c>
      <c r="D3323" s="7" t="s">
        <v>47</v>
      </c>
      <c r="E3323" s="13">
        <v>2139.2316207885742</v>
      </c>
      <c r="F3323" s="12">
        <v>0</v>
      </c>
      <c r="G3323" s="13">
        <v>0</v>
      </c>
      <c r="H3323" s="11">
        <v>0</v>
      </c>
      <c r="I3323" s="11">
        <v>0</v>
      </c>
      <c r="J3323" s="11">
        <v>0</v>
      </c>
      <c r="K3323" s="12">
        <v>0</v>
      </c>
      <c r="L3323" s="13">
        <v>0</v>
      </c>
      <c r="M3323" s="11">
        <v>0</v>
      </c>
      <c r="N3323" s="11">
        <v>0</v>
      </c>
      <c r="O3323" s="11">
        <v>0</v>
      </c>
      <c r="P3323" s="12">
        <v>0</v>
      </c>
    </row>
    <row r="3324" spans="1:16" x14ac:dyDescent="0.35">
      <c r="A3324" s="13" t="s">
        <v>516</v>
      </c>
      <c r="B3324" s="11" t="s">
        <v>578</v>
      </c>
      <c r="C3324" s="11" t="s">
        <v>517</v>
      </c>
      <c r="D3324" s="7" t="s">
        <v>47</v>
      </c>
      <c r="E3324" s="13">
        <v>2166.7895441055293</v>
      </c>
      <c r="F3324" s="12">
        <v>0</v>
      </c>
      <c r="G3324" s="13">
        <v>0</v>
      </c>
      <c r="H3324" s="11">
        <v>0</v>
      </c>
      <c r="I3324" s="11">
        <v>0</v>
      </c>
      <c r="J3324" s="11">
        <v>0</v>
      </c>
      <c r="K3324" s="12">
        <v>0</v>
      </c>
      <c r="L3324" s="13">
        <v>0</v>
      </c>
      <c r="M3324" s="11">
        <v>0</v>
      </c>
      <c r="N3324" s="11">
        <v>0</v>
      </c>
      <c r="O3324" s="11">
        <v>0</v>
      </c>
      <c r="P3324" s="12">
        <v>0</v>
      </c>
    </row>
    <row r="3325" spans="1:16" x14ac:dyDescent="0.35">
      <c r="A3325" s="13" t="s">
        <v>516</v>
      </c>
      <c r="B3325" s="11" t="s">
        <v>578</v>
      </c>
      <c r="C3325" s="11" t="s">
        <v>518</v>
      </c>
      <c r="D3325" s="7" t="s">
        <v>47</v>
      </c>
      <c r="E3325" s="13">
        <v>68072.915931940079</v>
      </c>
      <c r="F3325" s="12">
        <v>0</v>
      </c>
      <c r="G3325" s="13">
        <v>0</v>
      </c>
      <c r="H3325" s="11">
        <v>0</v>
      </c>
      <c r="I3325" s="11">
        <v>0</v>
      </c>
      <c r="J3325" s="11">
        <v>0</v>
      </c>
      <c r="K3325" s="12">
        <v>0</v>
      </c>
      <c r="L3325" s="13">
        <v>0</v>
      </c>
      <c r="M3325" s="11">
        <v>0</v>
      </c>
      <c r="N3325" s="11">
        <v>0</v>
      </c>
      <c r="O3325" s="11">
        <v>0</v>
      </c>
      <c r="P3325" s="12">
        <v>0</v>
      </c>
    </row>
    <row r="3326" spans="1:16" x14ac:dyDescent="0.35">
      <c r="A3326" s="13" t="s">
        <v>516</v>
      </c>
      <c r="B3326" s="11" t="s">
        <v>578</v>
      </c>
      <c r="C3326" s="11" t="s">
        <v>518</v>
      </c>
      <c r="D3326" s="7" t="s">
        <v>48</v>
      </c>
      <c r="E3326" s="13">
        <v>1078.7245107889173</v>
      </c>
      <c r="F3326" s="12">
        <v>0</v>
      </c>
      <c r="G3326" s="13">
        <v>0</v>
      </c>
      <c r="H3326" s="11">
        <v>0</v>
      </c>
      <c r="I3326" s="11">
        <v>0</v>
      </c>
      <c r="J3326" s="11">
        <v>0</v>
      </c>
      <c r="K3326" s="12">
        <v>0</v>
      </c>
      <c r="L3326" s="13">
        <v>0</v>
      </c>
      <c r="M3326" s="11">
        <v>0</v>
      </c>
      <c r="N3326" s="11">
        <v>0</v>
      </c>
      <c r="O3326" s="11">
        <v>0</v>
      </c>
      <c r="P3326" s="12">
        <v>0</v>
      </c>
    </row>
    <row r="3327" spans="1:16" x14ac:dyDescent="0.35">
      <c r="A3327" s="13" t="s">
        <v>516</v>
      </c>
      <c r="B3327" s="11" t="s">
        <v>578</v>
      </c>
      <c r="C3327" s="11" t="s">
        <v>518</v>
      </c>
      <c r="D3327" s="7" t="s">
        <v>49</v>
      </c>
      <c r="E3327" s="13">
        <v>1809.1669940948491</v>
      </c>
      <c r="F3327" s="12">
        <v>0</v>
      </c>
      <c r="G3327" s="13">
        <v>0</v>
      </c>
      <c r="H3327" s="11">
        <v>0</v>
      </c>
      <c r="I3327" s="11">
        <v>0</v>
      </c>
      <c r="J3327" s="11">
        <v>0</v>
      </c>
      <c r="K3327" s="12">
        <v>0</v>
      </c>
      <c r="L3327" s="13">
        <v>0</v>
      </c>
      <c r="M3327" s="11">
        <v>0</v>
      </c>
      <c r="N3327" s="11">
        <v>0</v>
      </c>
      <c r="O3327" s="11">
        <v>0</v>
      </c>
      <c r="P3327" s="12">
        <v>0</v>
      </c>
    </row>
    <row r="3328" spans="1:16" x14ac:dyDescent="0.35">
      <c r="A3328" s="13" t="s">
        <v>516</v>
      </c>
      <c r="B3328" s="11" t="s">
        <v>578</v>
      </c>
      <c r="C3328" s="11" t="s">
        <v>26</v>
      </c>
      <c r="D3328" s="7" t="s">
        <v>50</v>
      </c>
      <c r="E3328" s="13">
        <v>153.41986083984401</v>
      </c>
      <c r="F3328" s="12">
        <v>0.3</v>
      </c>
      <c r="G3328" s="13">
        <v>0</v>
      </c>
      <c r="H3328" s="11">
        <v>0</v>
      </c>
      <c r="I3328" s="11">
        <v>0</v>
      </c>
      <c r="J3328" s="11">
        <v>0.92051916503906406</v>
      </c>
      <c r="K3328" s="12">
        <v>0.92051916503906406</v>
      </c>
      <c r="L3328" s="13">
        <v>0</v>
      </c>
      <c r="M3328" s="11">
        <v>0</v>
      </c>
      <c r="N3328" s="11">
        <v>0</v>
      </c>
      <c r="O3328" s="11">
        <v>0</v>
      </c>
      <c r="P3328" s="12">
        <v>0</v>
      </c>
    </row>
    <row r="3329" spans="1:16" x14ac:dyDescent="0.35">
      <c r="A3329" s="13" t="s">
        <v>516</v>
      </c>
      <c r="B3329" s="11" t="s">
        <v>578</v>
      </c>
      <c r="C3329" s="11" t="s">
        <v>518</v>
      </c>
      <c r="D3329" s="7" t="s">
        <v>50</v>
      </c>
      <c r="E3329" s="13">
        <v>2779.1993341445932</v>
      </c>
      <c r="F3329" s="12">
        <v>0.3</v>
      </c>
      <c r="G3329" s="13">
        <v>0</v>
      </c>
      <c r="H3329" s="11">
        <v>0</v>
      </c>
      <c r="I3329" s="11">
        <v>0</v>
      </c>
      <c r="J3329" s="11">
        <v>16.675196004867558</v>
      </c>
      <c r="K3329" s="12">
        <v>16.675196004867558</v>
      </c>
      <c r="L3329" s="13">
        <v>0</v>
      </c>
      <c r="M3329" s="11">
        <v>0</v>
      </c>
      <c r="N3329" s="11">
        <v>0</v>
      </c>
      <c r="O3329" s="11">
        <v>0</v>
      </c>
      <c r="P3329" s="12">
        <v>0</v>
      </c>
    </row>
    <row r="3330" spans="1:16" x14ac:dyDescent="0.35">
      <c r="A3330" s="13" t="s">
        <v>516</v>
      </c>
      <c r="B3330" s="11" t="s">
        <v>578</v>
      </c>
      <c r="C3330" s="11" t="s">
        <v>518</v>
      </c>
      <c r="D3330" s="7" t="s">
        <v>51</v>
      </c>
      <c r="E3330" s="13">
        <v>154.19456481933599</v>
      </c>
      <c r="F3330" s="12">
        <v>0.25</v>
      </c>
      <c r="G3330" s="13">
        <v>0</v>
      </c>
      <c r="H3330" s="11">
        <v>0</v>
      </c>
      <c r="I3330" s="11">
        <v>0</v>
      </c>
      <c r="J3330" s="11">
        <v>0.77097282409668</v>
      </c>
      <c r="K3330" s="12">
        <v>0.77097282409668</v>
      </c>
      <c r="L3330" s="13">
        <v>0</v>
      </c>
      <c r="M3330" s="11">
        <v>0</v>
      </c>
      <c r="N3330" s="11">
        <v>0</v>
      </c>
      <c r="O3330" s="11">
        <v>0</v>
      </c>
      <c r="P3330" s="12">
        <v>0</v>
      </c>
    </row>
    <row r="3331" spans="1:16" x14ac:dyDescent="0.35">
      <c r="A3331" s="13" t="s">
        <v>516</v>
      </c>
      <c r="B3331" s="11" t="s">
        <v>578</v>
      </c>
      <c r="C3331" s="11" t="s">
        <v>518</v>
      </c>
      <c r="D3331" s="7" t="s">
        <v>165</v>
      </c>
      <c r="E3331" s="13">
        <v>286.22015380859398</v>
      </c>
      <c r="F3331" s="12">
        <v>0.25</v>
      </c>
      <c r="G3331" s="13">
        <v>0</v>
      </c>
      <c r="H3331" s="11">
        <v>0</v>
      </c>
      <c r="I3331" s="11">
        <v>0</v>
      </c>
      <c r="J3331" s="11">
        <v>1.43110076904297</v>
      </c>
      <c r="K3331" s="12">
        <v>1.43110076904297</v>
      </c>
      <c r="L3331" s="13">
        <v>0</v>
      </c>
      <c r="M3331" s="11">
        <v>0</v>
      </c>
      <c r="N3331" s="11">
        <v>0</v>
      </c>
      <c r="O3331" s="11">
        <v>0</v>
      </c>
      <c r="P3331" s="12">
        <v>0</v>
      </c>
    </row>
    <row r="3332" spans="1:16" x14ac:dyDescent="0.35">
      <c r="A3332" s="13" t="s">
        <v>516</v>
      </c>
      <c r="B3332" s="11" t="s">
        <v>578</v>
      </c>
      <c r="C3332" s="11" t="s">
        <v>518</v>
      </c>
      <c r="D3332" s="7" t="s">
        <v>174</v>
      </c>
      <c r="E3332" s="13">
        <v>346.6320278644564</v>
      </c>
      <c r="F3332" s="12">
        <v>4</v>
      </c>
      <c r="G3332" s="13">
        <v>34.663202786445645</v>
      </c>
      <c r="H3332" s="11">
        <v>34.663202786445645</v>
      </c>
      <c r="I3332" s="11">
        <v>34.663202786445645</v>
      </c>
      <c r="J3332" s="11">
        <v>34.663202786445645</v>
      </c>
      <c r="K3332" s="12">
        <v>138.65281114578258</v>
      </c>
      <c r="L3332" s="13">
        <v>0</v>
      </c>
      <c r="M3332" s="11">
        <v>0</v>
      </c>
      <c r="N3332" s="11">
        <v>0</v>
      </c>
      <c r="O3332" s="11">
        <v>0</v>
      </c>
      <c r="P3332" s="12">
        <v>0</v>
      </c>
    </row>
    <row r="3333" spans="1:16" x14ac:dyDescent="0.35">
      <c r="A3333" s="13" t="s">
        <v>516</v>
      </c>
      <c r="B3333" s="11" t="s">
        <v>578</v>
      </c>
      <c r="C3333" s="11" t="s">
        <v>517</v>
      </c>
      <c r="D3333" s="7" t="s">
        <v>184</v>
      </c>
      <c r="E3333" s="13">
        <v>19.08531951904299</v>
      </c>
      <c r="F3333" s="12">
        <v>4</v>
      </c>
      <c r="G3333" s="13">
        <v>1.9085319519042991</v>
      </c>
      <c r="H3333" s="11">
        <v>1.9085319519042991</v>
      </c>
      <c r="I3333" s="11">
        <v>1.9085319519042991</v>
      </c>
      <c r="J3333" s="11">
        <v>1.9085319519042991</v>
      </c>
      <c r="K3333" s="12">
        <v>7.6341278076171966</v>
      </c>
      <c r="L3333" s="13">
        <v>0</v>
      </c>
      <c r="M3333" s="11">
        <v>0</v>
      </c>
      <c r="N3333" s="11">
        <v>0</v>
      </c>
      <c r="O3333" s="11">
        <v>0</v>
      </c>
      <c r="P3333" s="12">
        <v>0</v>
      </c>
    </row>
    <row r="3334" spans="1:16" x14ac:dyDescent="0.35">
      <c r="A3334" s="13" t="s">
        <v>516</v>
      </c>
      <c r="B3334" s="11" t="s">
        <v>578</v>
      </c>
      <c r="C3334" s="11" t="s">
        <v>518</v>
      </c>
      <c r="D3334" s="7" t="s">
        <v>84</v>
      </c>
      <c r="E3334" s="13">
        <v>122.00200414657601</v>
      </c>
      <c r="F3334" s="12">
        <v>5</v>
      </c>
      <c r="G3334" s="13">
        <v>0</v>
      </c>
      <c r="H3334" s="11">
        <v>0</v>
      </c>
      <c r="I3334" s="11">
        <v>0</v>
      </c>
      <c r="J3334" s="11">
        <v>30.500501036644003</v>
      </c>
      <c r="K3334" s="12">
        <v>30.500501036644003</v>
      </c>
      <c r="L3334" s="13">
        <v>0</v>
      </c>
      <c r="M3334" s="11">
        <v>0</v>
      </c>
      <c r="N3334" s="11">
        <v>0</v>
      </c>
      <c r="O3334" s="11">
        <v>6.1001002073288006</v>
      </c>
      <c r="P3334" s="12">
        <v>6.1001002073288006</v>
      </c>
    </row>
    <row r="3335" spans="1:16" x14ac:dyDescent="0.35">
      <c r="A3335" s="13" t="s">
        <v>516</v>
      </c>
      <c r="B3335" s="11" t="s">
        <v>578</v>
      </c>
      <c r="C3335" s="11" t="s">
        <v>518</v>
      </c>
      <c r="D3335" s="7" t="s">
        <v>52</v>
      </c>
      <c r="E3335" s="13">
        <v>619.23997393250454</v>
      </c>
      <c r="F3335" s="12">
        <v>4.5</v>
      </c>
      <c r="G3335" s="13">
        <v>55.731597653925427</v>
      </c>
      <c r="H3335" s="11">
        <v>83.597396480888122</v>
      </c>
      <c r="I3335" s="11">
        <v>0</v>
      </c>
      <c r="J3335" s="11">
        <v>0</v>
      </c>
      <c r="K3335" s="12">
        <v>139.32899413481354</v>
      </c>
      <c r="L3335" s="13">
        <v>0</v>
      </c>
      <c r="M3335" s="11">
        <v>0</v>
      </c>
      <c r="N3335" s="11">
        <v>0</v>
      </c>
      <c r="O3335" s="11">
        <v>0</v>
      </c>
      <c r="P3335" s="12">
        <v>0</v>
      </c>
    </row>
    <row r="3336" spans="1:16" x14ac:dyDescent="0.35">
      <c r="A3336" s="13" t="s">
        <v>516</v>
      </c>
      <c r="B3336" s="11" t="s">
        <v>578</v>
      </c>
      <c r="C3336" s="11" t="s">
        <v>518</v>
      </c>
      <c r="D3336" s="7" t="s">
        <v>132</v>
      </c>
      <c r="E3336" s="13">
        <v>35.858695983886697</v>
      </c>
      <c r="F3336" s="12">
        <v>0</v>
      </c>
      <c r="G3336" s="13">
        <v>0</v>
      </c>
      <c r="H3336" s="11">
        <v>0</v>
      </c>
      <c r="I3336" s="11">
        <v>0</v>
      </c>
      <c r="J3336" s="11">
        <v>0</v>
      </c>
      <c r="K3336" s="12">
        <v>0</v>
      </c>
      <c r="L3336" s="13">
        <v>0</v>
      </c>
      <c r="M3336" s="11">
        <v>0</v>
      </c>
      <c r="N3336" s="11">
        <v>0</v>
      </c>
      <c r="O3336" s="11">
        <v>0</v>
      </c>
      <c r="P3336" s="12">
        <v>0</v>
      </c>
    </row>
    <row r="3337" spans="1:16" x14ac:dyDescent="0.35">
      <c r="A3337" s="13" t="s">
        <v>516</v>
      </c>
      <c r="B3337" s="11" t="s">
        <v>578</v>
      </c>
      <c r="C3337" s="11" t="s">
        <v>518</v>
      </c>
      <c r="D3337" s="7" t="s">
        <v>86</v>
      </c>
      <c r="E3337" s="13">
        <v>3248.0783830881114</v>
      </c>
      <c r="F3337" s="12">
        <v>0</v>
      </c>
      <c r="G3337" s="13">
        <v>0</v>
      </c>
      <c r="H3337" s="11">
        <v>0</v>
      </c>
      <c r="I3337" s="11">
        <v>0</v>
      </c>
      <c r="J3337" s="11">
        <v>0</v>
      </c>
      <c r="K3337" s="12">
        <v>0</v>
      </c>
      <c r="L3337" s="13">
        <v>0</v>
      </c>
      <c r="M3337" s="11">
        <v>0</v>
      </c>
      <c r="N3337" s="11">
        <v>0</v>
      </c>
      <c r="O3337" s="11">
        <v>0</v>
      </c>
      <c r="P3337" s="12">
        <v>0</v>
      </c>
    </row>
    <row r="3338" spans="1:16" x14ac:dyDescent="0.35">
      <c r="A3338" s="13" t="s">
        <v>516</v>
      </c>
      <c r="B3338" s="11" t="s">
        <v>578</v>
      </c>
      <c r="C3338" s="11" t="s">
        <v>518</v>
      </c>
      <c r="D3338" s="7" t="s">
        <v>87</v>
      </c>
      <c r="E3338" s="13">
        <v>75.403403759002728</v>
      </c>
      <c r="F3338" s="12">
        <v>3</v>
      </c>
      <c r="G3338" s="13">
        <v>5.6552552819252053</v>
      </c>
      <c r="H3338" s="11">
        <v>5.6552552819252053</v>
      </c>
      <c r="I3338" s="11">
        <v>5.6552552819252053</v>
      </c>
      <c r="J3338" s="11">
        <v>5.6552552819252053</v>
      </c>
      <c r="K3338" s="12">
        <v>22.621021127700821</v>
      </c>
      <c r="L3338" s="13">
        <v>0</v>
      </c>
      <c r="M3338" s="11">
        <v>0</v>
      </c>
      <c r="N3338" s="11">
        <v>0</v>
      </c>
      <c r="O3338" s="11">
        <v>0</v>
      </c>
      <c r="P3338" s="12">
        <v>0</v>
      </c>
    </row>
    <row r="3339" spans="1:16" x14ac:dyDescent="0.35">
      <c r="A3339" s="13" t="s">
        <v>516</v>
      </c>
      <c r="B3339" s="11" t="s">
        <v>578</v>
      </c>
      <c r="C3339" s="11" t="s">
        <v>518</v>
      </c>
      <c r="D3339" s="7" t="s">
        <v>88</v>
      </c>
      <c r="E3339" s="13">
        <v>324.82175153493898</v>
      </c>
      <c r="F3339" s="12">
        <v>6</v>
      </c>
      <c r="G3339" s="13">
        <v>48.723262730240855</v>
      </c>
      <c r="H3339" s="11">
        <v>48.723262730240855</v>
      </c>
      <c r="I3339" s="11">
        <v>48.723262730240855</v>
      </c>
      <c r="J3339" s="11">
        <v>48.723262730240855</v>
      </c>
      <c r="K3339" s="12">
        <v>194.89305092096342</v>
      </c>
      <c r="L3339" s="13">
        <v>0</v>
      </c>
      <c r="M3339" s="11">
        <v>0</v>
      </c>
      <c r="N3339" s="11">
        <v>0</v>
      </c>
      <c r="O3339" s="11">
        <v>0</v>
      </c>
      <c r="P3339" s="12">
        <v>0</v>
      </c>
    </row>
    <row r="3340" spans="1:16" x14ac:dyDescent="0.35">
      <c r="A3340" s="13" t="s">
        <v>516</v>
      </c>
      <c r="B3340" s="11" t="s">
        <v>578</v>
      </c>
      <c r="C3340" s="11" t="s">
        <v>518</v>
      </c>
      <c r="D3340" s="7" t="s">
        <v>53</v>
      </c>
      <c r="E3340" s="13">
        <v>1946.0891853570938</v>
      </c>
      <c r="F3340" s="12">
        <v>3</v>
      </c>
      <c r="G3340" s="13">
        <v>145.95668890178206</v>
      </c>
      <c r="H3340" s="11">
        <v>145.95668890178206</v>
      </c>
      <c r="I3340" s="11">
        <v>145.95668890178206</v>
      </c>
      <c r="J3340" s="11">
        <v>145.95668890178206</v>
      </c>
      <c r="K3340" s="12">
        <v>583.82675560712823</v>
      </c>
      <c r="L3340" s="13">
        <v>0</v>
      </c>
      <c r="M3340" s="11">
        <v>0</v>
      </c>
      <c r="N3340" s="11">
        <v>0</v>
      </c>
      <c r="O3340" s="11">
        <v>0</v>
      </c>
      <c r="P3340" s="12">
        <v>0</v>
      </c>
    </row>
    <row r="3341" spans="1:16" x14ac:dyDescent="0.35">
      <c r="A3341" s="13" t="s">
        <v>516</v>
      </c>
      <c r="B3341" s="11" t="s">
        <v>578</v>
      </c>
      <c r="C3341" s="11" t="s">
        <v>518</v>
      </c>
      <c r="D3341" s="7" t="s">
        <v>54</v>
      </c>
      <c r="E3341" s="13">
        <v>820.56196594238304</v>
      </c>
      <c r="F3341" s="12">
        <v>0.6</v>
      </c>
      <c r="G3341" s="13">
        <v>0</v>
      </c>
      <c r="H3341" s="11">
        <v>0</v>
      </c>
      <c r="I3341" s="11">
        <v>0</v>
      </c>
      <c r="J3341" s="11">
        <v>0</v>
      </c>
      <c r="K3341" s="12">
        <v>0</v>
      </c>
      <c r="L3341" s="13">
        <v>0</v>
      </c>
      <c r="M3341" s="11">
        <v>0</v>
      </c>
      <c r="N3341" s="11">
        <v>0</v>
      </c>
      <c r="O3341" s="11">
        <v>0</v>
      </c>
      <c r="P3341" s="12">
        <v>0</v>
      </c>
    </row>
    <row r="3342" spans="1:16" x14ac:dyDescent="0.35">
      <c r="A3342" s="13" t="s">
        <v>516</v>
      </c>
      <c r="B3342" s="11" t="s">
        <v>578</v>
      </c>
      <c r="C3342" s="11" t="s">
        <v>518</v>
      </c>
      <c r="D3342" s="7" t="s">
        <v>246</v>
      </c>
      <c r="E3342" s="13">
        <v>275.97149658203102</v>
      </c>
      <c r="F3342" s="12">
        <v>0</v>
      </c>
      <c r="G3342" s="13">
        <v>0</v>
      </c>
      <c r="H3342" s="11">
        <v>0</v>
      </c>
      <c r="I3342" s="11">
        <v>0</v>
      </c>
      <c r="J3342" s="11">
        <v>0</v>
      </c>
      <c r="K3342" s="12">
        <v>0</v>
      </c>
      <c r="L3342" s="13">
        <v>0</v>
      </c>
      <c r="M3342" s="11">
        <v>0</v>
      </c>
      <c r="N3342" s="11">
        <v>0</v>
      </c>
      <c r="O3342" s="11">
        <v>0</v>
      </c>
      <c r="P3342" s="12">
        <v>0</v>
      </c>
    </row>
    <row r="3343" spans="1:16" x14ac:dyDescent="0.35">
      <c r="A3343" s="13" t="s">
        <v>516</v>
      </c>
      <c r="B3343" s="11" t="s">
        <v>578</v>
      </c>
      <c r="C3343" s="11" t="s">
        <v>518</v>
      </c>
      <c r="D3343" s="7" t="s">
        <v>459</v>
      </c>
      <c r="E3343" s="13">
        <v>2.2161004543304399</v>
      </c>
      <c r="F3343" s="12">
        <v>0</v>
      </c>
      <c r="G3343" s="13">
        <v>0</v>
      </c>
      <c r="H3343" s="11">
        <v>0</v>
      </c>
      <c r="I3343" s="11">
        <v>0</v>
      </c>
      <c r="J3343" s="11">
        <v>0</v>
      </c>
      <c r="K3343" s="12">
        <v>0</v>
      </c>
      <c r="L3343" s="13">
        <v>0</v>
      </c>
      <c r="M3343" s="11">
        <v>0</v>
      </c>
      <c r="N3343" s="11">
        <v>0</v>
      </c>
      <c r="O3343" s="11">
        <v>0</v>
      </c>
      <c r="P3343" s="12">
        <v>0</v>
      </c>
    </row>
    <row r="3344" spans="1:16" x14ac:dyDescent="0.35">
      <c r="A3344" s="13" t="s">
        <v>516</v>
      </c>
      <c r="B3344" s="11" t="s">
        <v>578</v>
      </c>
      <c r="C3344" s="11" t="s">
        <v>518</v>
      </c>
      <c r="D3344" s="7" t="s">
        <v>56</v>
      </c>
      <c r="E3344" s="13">
        <v>470.17972278594993</v>
      </c>
      <c r="F3344" s="12">
        <v>6</v>
      </c>
      <c r="G3344" s="13">
        <v>0</v>
      </c>
      <c r="H3344" s="11">
        <v>282.10783367157001</v>
      </c>
      <c r="I3344" s="11">
        <v>0</v>
      </c>
      <c r="J3344" s="11">
        <v>0</v>
      </c>
      <c r="K3344" s="12">
        <v>282.10783367157001</v>
      </c>
      <c r="L3344" s="13">
        <v>0</v>
      </c>
      <c r="M3344" s="11">
        <v>28.210783367156996</v>
      </c>
      <c r="N3344" s="11">
        <v>0</v>
      </c>
      <c r="O3344" s="11">
        <v>0</v>
      </c>
      <c r="P3344" s="12">
        <v>28.210783367156996</v>
      </c>
    </row>
    <row r="3345" spans="1:16" x14ac:dyDescent="0.35">
      <c r="A3345" s="13" t="s">
        <v>516</v>
      </c>
      <c r="B3345" s="11" t="s">
        <v>578</v>
      </c>
      <c r="C3345" s="11" t="s">
        <v>518</v>
      </c>
      <c r="D3345" s="7" t="s">
        <v>201</v>
      </c>
      <c r="E3345" s="13">
        <v>278.16900062561041</v>
      </c>
      <c r="F3345" s="12">
        <v>3</v>
      </c>
      <c r="G3345" s="13">
        <v>0</v>
      </c>
      <c r="H3345" s="11">
        <v>83.45070018768314</v>
      </c>
      <c r="I3345" s="11">
        <v>0</v>
      </c>
      <c r="J3345" s="11">
        <v>0</v>
      </c>
      <c r="K3345" s="12">
        <v>83.45070018768314</v>
      </c>
      <c r="L3345" s="13">
        <v>0</v>
      </c>
      <c r="M3345" s="11">
        <v>8.3450700187683111</v>
      </c>
      <c r="N3345" s="11">
        <v>0</v>
      </c>
      <c r="O3345" s="11">
        <v>0</v>
      </c>
      <c r="P3345" s="12">
        <v>8.3450700187683111</v>
      </c>
    </row>
    <row r="3346" spans="1:16" x14ac:dyDescent="0.35">
      <c r="A3346" s="13" t="s">
        <v>516</v>
      </c>
      <c r="B3346" s="11" t="s">
        <v>578</v>
      </c>
      <c r="C3346" s="11" t="s">
        <v>517</v>
      </c>
      <c r="D3346" s="7" t="s">
        <v>57</v>
      </c>
      <c r="E3346" s="13">
        <v>109.83439195156097</v>
      </c>
      <c r="F3346" s="12">
        <v>0</v>
      </c>
      <c r="G3346" s="13">
        <v>0</v>
      </c>
      <c r="H3346" s="11">
        <v>0</v>
      </c>
      <c r="I3346" s="11">
        <v>0</v>
      </c>
      <c r="J3346" s="11">
        <v>0</v>
      </c>
      <c r="K3346" s="12">
        <v>0</v>
      </c>
      <c r="L3346" s="13">
        <v>0</v>
      </c>
      <c r="M3346" s="11">
        <v>0</v>
      </c>
      <c r="N3346" s="11">
        <v>0</v>
      </c>
      <c r="O3346" s="11">
        <v>0</v>
      </c>
      <c r="P3346" s="12">
        <v>0</v>
      </c>
    </row>
    <row r="3347" spans="1:16" x14ac:dyDescent="0.35">
      <c r="A3347" s="13" t="s">
        <v>516</v>
      </c>
      <c r="B3347" s="11" t="s">
        <v>578</v>
      </c>
      <c r="C3347" s="11" t="s">
        <v>518</v>
      </c>
      <c r="D3347" s="7" t="s">
        <v>57</v>
      </c>
      <c r="E3347" s="13">
        <v>1255.1012912094595</v>
      </c>
      <c r="F3347" s="12">
        <v>0</v>
      </c>
      <c r="G3347" s="13">
        <v>0</v>
      </c>
      <c r="H3347" s="11">
        <v>0</v>
      </c>
      <c r="I3347" s="11">
        <v>0</v>
      </c>
      <c r="J3347" s="11">
        <v>0</v>
      </c>
      <c r="K3347" s="12">
        <v>0</v>
      </c>
      <c r="L3347" s="13">
        <v>0</v>
      </c>
      <c r="M3347" s="11">
        <v>0</v>
      </c>
      <c r="N3347" s="11">
        <v>0</v>
      </c>
      <c r="O3347" s="11">
        <v>0</v>
      </c>
      <c r="P3347" s="12">
        <v>0</v>
      </c>
    </row>
    <row r="3348" spans="1:16" x14ac:dyDescent="0.35">
      <c r="A3348" s="13" t="s">
        <v>516</v>
      </c>
      <c r="B3348" s="11" t="s">
        <v>578</v>
      </c>
      <c r="C3348" s="11" t="s">
        <v>518</v>
      </c>
      <c r="D3348" s="7" t="s">
        <v>350</v>
      </c>
      <c r="E3348" s="13">
        <v>117.37491989135739</v>
      </c>
      <c r="F3348" s="12">
        <v>0</v>
      </c>
      <c r="G3348" s="13">
        <v>0</v>
      </c>
      <c r="H3348" s="11">
        <v>0</v>
      </c>
      <c r="I3348" s="11">
        <v>0</v>
      </c>
      <c r="J3348" s="11">
        <v>0</v>
      </c>
      <c r="K3348" s="12">
        <v>0</v>
      </c>
      <c r="L3348" s="13">
        <v>0</v>
      </c>
      <c r="M3348" s="11">
        <v>0</v>
      </c>
      <c r="N3348" s="11">
        <v>0</v>
      </c>
      <c r="O3348" s="11">
        <v>0</v>
      </c>
      <c r="P3348" s="12">
        <v>0</v>
      </c>
    </row>
    <row r="3349" spans="1:16" x14ac:dyDescent="0.35">
      <c r="A3349" s="13" t="s">
        <v>516</v>
      </c>
      <c r="B3349" s="11" t="s">
        <v>578</v>
      </c>
      <c r="C3349" s="11" t="s">
        <v>518</v>
      </c>
      <c r="D3349" s="7" t="s">
        <v>89</v>
      </c>
      <c r="E3349" s="13">
        <v>2204.7244130373001</v>
      </c>
      <c r="F3349" s="12">
        <v>5</v>
      </c>
      <c r="G3349" s="13">
        <v>220.47244130373005</v>
      </c>
      <c r="H3349" s="11">
        <v>330.70866195559501</v>
      </c>
      <c r="I3349" s="11">
        <v>0</v>
      </c>
      <c r="J3349" s="11">
        <v>0</v>
      </c>
      <c r="K3349" s="12">
        <v>551.18110325932503</v>
      </c>
      <c r="L3349" s="13">
        <v>0</v>
      </c>
      <c r="M3349" s="11">
        <v>0</v>
      </c>
      <c r="N3349" s="11">
        <v>0</v>
      </c>
      <c r="O3349" s="11">
        <v>0</v>
      </c>
      <c r="P3349" s="12">
        <v>0</v>
      </c>
    </row>
    <row r="3350" spans="1:16" x14ac:dyDescent="0.35">
      <c r="A3350" s="13" t="s">
        <v>516</v>
      </c>
      <c r="B3350" s="11" t="s">
        <v>578</v>
      </c>
      <c r="C3350" s="11" t="s">
        <v>518</v>
      </c>
      <c r="D3350" s="7" t="s">
        <v>134</v>
      </c>
      <c r="E3350" s="13">
        <v>124.35140752792356</v>
      </c>
      <c r="F3350" s="12">
        <v>4.5</v>
      </c>
      <c r="G3350" s="13">
        <v>17.906602684020996</v>
      </c>
      <c r="H3350" s="11">
        <v>26.859904026031487</v>
      </c>
      <c r="I3350" s="11">
        <v>0</v>
      </c>
      <c r="J3350" s="11">
        <v>0</v>
      </c>
      <c r="K3350" s="12">
        <v>44.766506710052482</v>
      </c>
      <c r="L3350" s="13">
        <v>0</v>
      </c>
      <c r="M3350" s="11">
        <v>0</v>
      </c>
      <c r="N3350" s="11">
        <v>0</v>
      </c>
      <c r="O3350" s="11">
        <v>0</v>
      </c>
      <c r="P3350" s="12">
        <v>0</v>
      </c>
    </row>
    <row r="3351" spans="1:16" x14ac:dyDescent="0.35">
      <c r="A3351" s="13" t="s">
        <v>516</v>
      </c>
      <c r="B3351" s="11" t="s">
        <v>578</v>
      </c>
      <c r="C3351" s="11" t="s">
        <v>518</v>
      </c>
      <c r="D3351" s="7" t="s">
        <v>58</v>
      </c>
      <c r="E3351" s="13">
        <v>27.790775299072301</v>
      </c>
      <c r="F3351" s="12">
        <v>0</v>
      </c>
      <c r="G3351" s="13">
        <v>0</v>
      </c>
      <c r="H3351" s="11">
        <v>0</v>
      </c>
      <c r="I3351" s="11">
        <v>0</v>
      </c>
      <c r="J3351" s="11">
        <v>0</v>
      </c>
      <c r="K3351" s="12">
        <v>0</v>
      </c>
      <c r="L3351" s="13">
        <v>0</v>
      </c>
      <c r="M3351" s="11">
        <v>0</v>
      </c>
      <c r="N3351" s="11">
        <v>0</v>
      </c>
      <c r="O3351" s="11">
        <v>0</v>
      </c>
      <c r="P3351" s="12">
        <v>0</v>
      </c>
    </row>
    <row r="3352" spans="1:16" x14ac:dyDescent="0.35">
      <c r="A3352" s="13" t="s">
        <v>516</v>
      </c>
      <c r="B3352" s="11" t="s">
        <v>578</v>
      </c>
      <c r="C3352" s="11" t="s">
        <v>517</v>
      </c>
      <c r="D3352" s="7" t="s">
        <v>59</v>
      </c>
      <c r="E3352" s="13">
        <v>2.8856065273284899</v>
      </c>
      <c r="F3352" s="12">
        <v>3</v>
      </c>
      <c r="G3352" s="13">
        <v>0</v>
      </c>
      <c r="H3352" s="11">
        <v>0</v>
      </c>
      <c r="I3352" s="11">
        <v>0</v>
      </c>
      <c r="J3352" s="11">
        <v>0.43284097909927355</v>
      </c>
      <c r="K3352" s="12">
        <v>0.43284097909927355</v>
      </c>
      <c r="L3352" s="13">
        <v>0</v>
      </c>
      <c r="M3352" s="11">
        <v>0</v>
      </c>
      <c r="N3352" s="11">
        <v>0</v>
      </c>
      <c r="O3352" s="11">
        <v>0</v>
      </c>
      <c r="P3352" s="12">
        <v>0</v>
      </c>
    </row>
    <row r="3353" spans="1:16" x14ac:dyDescent="0.35">
      <c r="A3353" s="13" t="s">
        <v>516</v>
      </c>
      <c r="B3353" s="11" t="s">
        <v>578</v>
      </c>
      <c r="C3353" s="11" t="s">
        <v>518</v>
      </c>
      <c r="D3353" s="7" t="s">
        <v>59</v>
      </c>
      <c r="E3353" s="13">
        <v>1962.9060446619987</v>
      </c>
      <c r="F3353" s="12">
        <v>3</v>
      </c>
      <c r="G3353" s="13">
        <v>0</v>
      </c>
      <c r="H3353" s="11">
        <v>0</v>
      </c>
      <c r="I3353" s="11">
        <v>0</v>
      </c>
      <c r="J3353" s="11">
        <v>294.43590669929984</v>
      </c>
      <c r="K3353" s="12">
        <v>294.43590669929984</v>
      </c>
      <c r="L3353" s="13">
        <v>0</v>
      </c>
      <c r="M3353" s="11">
        <v>0</v>
      </c>
      <c r="N3353" s="11">
        <v>0</v>
      </c>
      <c r="O3353" s="11">
        <v>0</v>
      </c>
      <c r="P3353" s="12">
        <v>0</v>
      </c>
    </row>
    <row r="3354" spans="1:16" x14ac:dyDescent="0.35">
      <c r="A3354" s="13" t="s">
        <v>516</v>
      </c>
      <c r="B3354" s="11" t="s">
        <v>578</v>
      </c>
      <c r="C3354" s="11" t="s">
        <v>518</v>
      </c>
      <c r="D3354" s="7" t="s">
        <v>60</v>
      </c>
      <c r="E3354" s="13">
        <v>203.93962740898149</v>
      </c>
      <c r="F3354" s="12">
        <v>4</v>
      </c>
      <c r="G3354" s="13">
        <v>26.104272308349632</v>
      </c>
      <c r="H3354" s="11">
        <v>39.156408462524446</v>
      </c>
      <c r="I3354" s="11">
        <v>0</v>
      </c>
      <c r="J3354" s="11">
        <v>0</v>
      </c>
      <c r="K3354" s="12">
        <v>65.260680770874075</v>
      </c>
      <c r="L3354" s="13">
        <v>0</v>
      </c>
      <c r="M3354" s="11">
        <v>0</v>
      </c>
      <c r="N3354" s="11">
        <v>0</v>
      </c>
      <c r="O3354" s="11">
        <v>0</v>
      </c>
      <c r="P3354" s="12">
        <v>0</v>
      </c>
    </row>
    <row r="3355" spans="1:16" x14ac:dyDescent="0.35">
      <c r="A3355" s="13" t="s">
        <v>516</v>
      </c>
      <c r="B3355" s="11" t="s">
        <v>578</v>
      </c>
      <c r="C3355" s="11" t="s">
        <v>518</v>
      </c>
      <c r="D3355" s="7" t="s">
        <v>110</v>
      </c>
      <c r="E3355" s="13">
        <v>96.384858608245892</v>
      </c>
      <c r="F3355" s="12">
        <v>5</v>
      </c>
      <c r="G3355" s="13">
        <v>15.421577377319343</v>
      </c>
      <c r="H3355" s="11">
        <v>23.132366065979014</v>
      </c>
      <c r="I3355" s="11">
        <v>0</v>
      </c>
      <c r="J3355" s="11">
        <v>0</v>
      </c>
      <c r="K3355" s="12">
        <v>38.553943443298358</v>
      </c>
      <c r="L3355" s="13">
        <v>0</v>
      </c>
      <c r="M3355" s="11">
        <v>0</v>
      </c>
      <c r="N3355" s="11">
        <v>0</v>
      </c>
      <c r="O3355" s="11">
        <v>0</v>
      </c>
      <c r="P3355" s="12">
        <v>0</v>
      </c>
    </row>
    <row r="3356" spans="1:16" x14ac:dyDescent="0.35">
      <c r="A3356" s="13" t="s">
        <v>516</v>
      </c>
      <c r="B3356" s="11" t="s">
        <v>578</v>
      </c>
      <c r="C3356" s="11" t="s">
        <v>518</v>
      </c>
      <c r="D3356" s="7" t="s">
        <v>186</v>
      </c>
      <c r="E3356" s="13">
        <v>121.09638023376458</v>
      </c>
      <c r="F3356" s="12">
        <v>4</v>
      </c>
      <c r="G3356" s="13">
        <v>15.500336669921866</v>
      </c>
      <c r="H3356" s="11">
        <v>23.2505050048828</v>
      </c>
      <c r="I3356" s="11">
        <v>0</v>
      </c>
      <c r="J3356" s="11">
        <v>0</v>
      </c>
      <c r="K3356" s="12">
        <v>38.750841674804668</v>
      </c>
      <c r="L3356" s="13">
        <v>0</v>
      </c>
      <c r="M3356" s="11">
        <v>0</v>
      </c>
      <c r="N3356" s="11">
        <v>0</v>
      </c>
      <c r="O3356" s="11">
        <v>0</v>
      </c>
      <c r="P3356" s="12">
        <v>0</v>
      </c>
    </row>
    <row r="3357" spans="1:16" x14ac:dyDescent="0.35">
      <c r="A3357" s="13" t="s">
        <v>516</v>
      </c>
      <c r="B3357" s="11" t="s">
        <v>578</v>
      </c>
      <c r="C3357" s="11" t="s">
        <v>518</v>
      </c>
      <c r="D3357" s="7" t="s">
        <v>61</v>
      </c>
      <c r="E3357" s="13">
        <v>288.19919395446823</v>
      </c>
      <c r="F3357" s="12">
        <v>3</v>
      </c>
      <c r="G3357" s="13">
        <v>0</v>
      </c>
      <c r="H3357" s="11">
        <v>0</v>
      </c>
      <c r="I3357" s="11">
        <v>0</v>
      </c>
      <c r="J3357" s="11">
        <v>86.45975818634048</v>
      </c>
      <c r="K3357" s="12">
        <v>86.45975818634048</v>
      </c>
      <c r="L3357" s="13">
        <v>0</v>
      </c>
      <c r="M3357" s="11">
        <v>0</v>
      </c>
      <c r="N3357" s="11">
        <v>0</v>
      </c>
      <c r="O3357" s="11">
        <v>0</v>
      </c>
      <c r="P3357" s="12">
        <v>0</v>
      </c>
    </row>
    <row r="3358" spans="1:16" x14ac:dyDescent="0.35">
      <c r="A3358" s="13" t="s">
        <v>516</v>
      </c>
      <c r="B3358" s="11" t="s">
        <v>578</v>
      </c>
      <c r="C3358" s="11" t="s">
        <v>518</v>
      </c>
      <c r="D3358" s="7" t="s">
        <v>543</v>
      </c>
      <c r="E3358" s="13">
        <v>22.38503074646</v>
      </c>
      <c r="F3358" s="12">
        <v>0</v>
      </c>
      <c r="G3358" s="13">
        <v>0</v>
      </c>
      <c r="H3358" s="11">
        <v>0</v>
      </c>
      <c r="I3358" s="11">
        <v>0</v>
      </c>
      <c r="J3358" s="11">
        <v>0</v>
      </c>
      <c r="K3358" s="12">
        <v>0</v>
      </c>
      <c r="L3358" s="13">
        <v>0</v>
      </c>
      <c r="M3358" s="11">
        <v>0</v>
      </c>
      <c r="N3358" s="11">
        <v>0</v>
      </c>
      <c r="O3358" s="11">
        <v>0</v>
      </c>
      <c r="P3358" s="12">
        <v>0</v>
      </c>
    </row>
    <row r="3359" spans="1:16" x14ac:dyDescent="0.35">
      <c r="A3359" s="13" t="s">
        <v>516</v>
      </c>
      <c r="B3359" s="11" t="s">
        <v>578</v>
      </c>
      <c r="C3359" s="11" t="s">
        <v>518</v>
      </c>
      <c r="D3359" s="7" t="s">
        <v>91</v>
      </c>
      <c r="E3359" s="13">
        <v>3.14244532585144</v>
      </c>
      <c r="F3359" s="12">
        <v>10</v>
      </c>
      <c r="G3359" s="13">
        <v>0.78561133146286</v>
      </c>
      <c r="H3359" s="11">
        <v>0.78561133146286</v>
      </c>
      <c r="I3359" s="11">
        <v>0.78561133146286</v>
      </c>
      <c r="J3359" s="11">
        <v>0.78561133146286</v>
      </c>
      <c r="K3359" s="12">
        <v>3.14244532585144</v>
      </c>
      <c r="L3359" s="13">
        <v>0</v>
      </c>
      <c r="M3359" s="11">
        <v>0</v>
      </c>
      <c r="N3359" s="11">
        <v>0</v>
      </c>
      <c r="O3359" s="11">
        <v>0</v>
      </c>
      <c r="P3359" s="12">
        <v>0</v>
      </c>
    </row>
    <row r="3360" spans="1:16" x14ac:dyDescent="0.35">
      <c r="A3360" s="13" t="s">
        <v>516</v>
      </c>
      <c r="B3360" s="11" t="s">
        <v>578</v>
      </c>
      <c r="C3360" s="11" t="s">
        <v>518</v>
      </c>
      <c r="D3360" s="7" t="s">
        <v>569</v>
      </c>
      <c r="E3360" s="13">
        <v>41.355484008789105</v>
      </c>
      <c r="F3360" s="12">
        <v>0</v>
      </c>
      <c r="G3360" s="13">
        <v>0</v>
      </c>
      <c r="H3360" s="11">
        <v>0</v>
      </c>
      <c r="I3360" s="11">
        <v>0</v>
      </c>
      <c r="J3360" s="11">
        <v>0</v>
      </c>
      <c r="K3360" s="12">
        <v>0</v>
      </c>
      <c r="L3360" s="13">
        <v>0</v>
      </c>
      <c r="M3360" s="11">
        <v>0</v>
      </c>
      <c r="N3360" s="11">
        <v>0</v>
      </c>
      <c r="O3360" s="11">
        <v>0</v>
      </c>
      <c r="P3360" s="12">
        <v>0</v>
      </c>
    </row>
    <row r="3361" spans="1:16" x14ac:dyDescent="0.35">
      <c r="A3361" s="13" t="s">
        <v>516</v>
      </c>
      <c r="B3361" s="11" t="s">
        <v>578</v>
      </c>
      <c r="C3361" s="11" t="s">
        <v>518</v>
      </c>
      <c r="D3361" s="7" t="s">
        <v>338</v>
      </c>
      <c r="E3361" s="13">
        <v>147.89618420600894</v>
      </c>
      <c r="F3361" s="12">
        <v>0</v>
      </c>
      <c r="G3361" s="13">
        <v>0</v>
      </c>
      <c r="H3361" s="11">
        <v>0</v>
      </c>
      <c r="I3361" s="11">
        <v>0</v>
      </c>
      <c r="J3361" s="11">
        <v>0</v>
      </c>
      <c r="K3361" s="12">
        <v>0</v>
      </c>
      <c r="L3361" s="13">
        <v>0</v>
      </c>
      <c r="M3361" s="11">
        <v>0</v>
      </c>
      <c r="N3361" s="11">
        <v>0</v>
      </c>
      <c r="O3361" s="11">
        <v>0</v>
      </c>
      <c r="P3361" s="12">
        <v>0</v>
      </c>
    </row>
    <row r="3362" spans="1:16" x14ac:dyDescent="0.35">
      <c r="A3362" s="13" t="s">
        <v>516</v>
      </c>
      <c r="B3362" s="11" t="s">
        <v>578</v>
      </c>
      <c r="C3362" s="11" t="s">
        <v>518</v>
      </c>
      <c r="D3362" s="7" t="s">
        <v>339</v>
      </c>
      <c r="E3362" s="13">
        <v>13.30471754074097</v>
      </c>
      <c r="F3362" s="12">
        <v>0</v>
      </c>
      <c r="G3362" s="13">
        <v>0</v>
      </c>
      <c r="H3362" s="11">
        <v>0</v>
      </c>
      <c r="I3362" s="11">
        <v>0</v>
      </c>
      <c r="J3362" s="11">
        <v>0</v>
      </c>
      <c r="K3362" s="12">
        <v>0</v>
      </c>
      <c r="L3362" s="13">
        <v>0</v>
      </c>
      <c r="M3362" s="11">
        <v>0</v>
      </c>
      <c r="N3362" s="11">
        <v>0</v>
      </c>
      <c r="O3362" s="11">
        <v>0</v>
      </c>
      <c r="P3362" s="12">
        <v>0</v>
      </c>
    </row>
    <row r="3363" spans="1:16" x14ac:dyDescent="0.35">
      <c r="A3363" s="13" t="s">
        <v>516</v>
      </c>
      <c r="B3363" s="11" t="s">
        <v>578</v>
      </c>
      <c r="C3363" s="11" t="s">
        <v>518</v>
      </c>
      <c r="D3363" s="7" t="s">
        <v>63</v>
      </c>
      <c r="E3363" s="13">
        <v>22.918458938598601</v>
      </c>
      <c r="F3363" s="12">
        <v>2.5</v>
      </c>
      <c r="G3363" s="13">
        <v>0</v>
      </c>
      <c r="H3363" s="11">
        <v>0</v>
      </c>
      <c r="I3363" s="11">
        <v>2.8648073673248251</v>
      </c>
      <c r="J3363" s="11">
        <v>0</v>
      </c>
      <c r="K3363" s="12">
        <v>2.8648073673248251</v>
      </c>
      <c r="L3363" s="13">
        <v>0</v>
      </c>
      <c r="M3363" s="11">
        <v>0</v>
      </c>
      <c r="N3363" s="11">
        <v>2.8648073673248251</v>
      </c>
      <c r="O3363" s="11">
        <v>0</v>
      </c>
      <c r="P3363" s="12">
        <v>2.8648073673248251</v>
      </c>
    </row>
    <row r="3364" spans="1:16" x14ac:dyDescent="0.35">
      <c r="A3364" s="13" t="s">
        <v>516</v>
      </c>
      <c r="B3364" s="11" t="s">
        <v>578</v>
      </c>
      <c r="C3364" s="11" t="s">
        <v>518</v>
      </c>
      <c r="D3364" s="7" t="s">
        <v>135</v>
      </c>
      <c r="E3364" s="13">
        <v>99.419986248016386</v>
      </c>
      <c r="F3364" s="12">
        <v>0</v>
      </c>
      <c r="G3364" s="13">
        <v>0</v>
      </c>
      <c r="H3364" s="11">
        <v>0</v>
      </c>
      <c r="I3364" s="11">
        <v>0</v>
      </c>
      <c r="J3364" s="11">
        <v>0</v>
      </c>
      <c r="K3364" s="12">
        <v>0</v>
      </c>
      <c r="L3364" s="13">
        <v>0</v>
      </c>
      <c r="M3364" s="11">
        <v>0</v>
      </c>
      <c r="N3364" s="11">
        <v>0</v>
      </c>
      <c r="O3364" s="11">
        <v>0</v>
      </c>
      <c r="P3364" s="12">
        <v>0</v>
      </c>
    </row>
    <row r="3365" spans="1:16" x14ac:dyDescent="0.35">
      <c r="A3365" s="13" t="s">
        <v>516</v>
      </c>
      <c r="B3365" s="11" t="s">
        <v>578</v>
      </c>
      <c r="C3365" s="11" t="s">
        <v>518</v>
      </c>
      <c r="D3365" s="7" t="s">
        <v>139</v>
      </c>
      <c r="E3365" s="13">
        <v>2.13678073883057</v>
      </c>
      <c r="F3365" s="12">
        <v>0</v>
      </c>
      <c r="G3365" s="13">
        <v>0</v>
      </c>
      <c r="H3365" s="11">
        <v>0</v>
      </c>
      <c r="I3365" s="11">
        <v>0</v>
      </c>
      <c r="J3365" s="11">
        <v>0</v>
      </c>
      <c r="K3365" s="12">
        <v>0</v>
      </c>
      <c r="L3365" s="13">
        <v>0</v>
      </c>
      <c r="M3365" s="11">
        <v>0</v>
      </c>
      <c r="N3365" s="11">
        <v>0</v>
      </c>
      <c r="O3365" s="11">
        <v>0</v>
      </c>
      <c r="P3365" s="12">
        <v>0</v>
      </c>
    </row>
    <row r="3366" spans="1:16" x14ac:dyDescent="0.35">
      <c r="A3366" s="13" t="s">
        <v>516</v>
      </c>
      <c r="B3366" s="11" t="s">
        <v>578</v>
      </c>
      <c r="C3366" s="11" t="s">
        <v>518</v>
      </c>
      <c r="D3366" s="7" t="s">
        <v>228</v>
      </c>
      <c r="E3366" s="13">
        <v>109.31756258010864</v>
      </c>
      <c r="F3366" s="12">
        <v>0</v>
      </c>
      <c r="G3366" s="13">
        <v>0</v>
      </c>
      <c r="H3366" s="11">
        <v>0</v>
      </c>
      <c r="I3366" s="11">
        <v>0</v>
      </c>
      <c r="J3366" s="11">
        <v>0</v>
      </c>
      <c r="K3366" s="12">
        <v>0</v>
      </c>
      <c r="L3366" s="13">
        <v>0</v>
      </c>
      <c r="M3366" s="11">
        <v>0</v>
      </c>
      <c r="N3366" s="11">
        <v>0</v>
      </c>
      <c r="O3366" s="11">
        <v>0</v>
      </c>
      <c r="P3366" s="12">
        <v>0</v>
      </c>
    </row>
    <row r="3367" spans="1:16" x14ac:dyDescent="0.35">
      <c r="A3367" s="13" t="s">
        <v>516</v>
      </c>
      <c r="B3367" s="11" t="s">
        <v>578</v>
      </c>
      <c r="C3367" s="11" t="s">
        <v>518</v>
      </c>
      <c r="D3367" s="7" t="s">
        <v>215</v>
      </c>
      <c r="E3367" s="13">
        <v>2.0763401985168501</v>
      </c>
      <c r="F3367" s="12">
        <v>0</v>
      </c>
      <c r="G3367" s="13">
        <v>0</v>
      </c>
      <c r="H3367" s="11">
        <v>0</v>
      </c>
      <c r="I3367" s="11">
        <v>0</v>
      </c>
      <c r="J3367" s="11">
        <v>0</v>
      </c>
      <c r="K3367" s="12">
        <v>0</v>
      </c>
      <c r="L3367" s="13">
        <v>0</v>
      </c>
      <c r="M3367" s="11">
        <v>0</v>
      </c>
      <c r="N3367" s="11">
        <v>0</v>
      </c>
      <c r="O3367" s="11">
        <v>0</v>
      </c>
      <c r="P3367" s="12">
        <v>0</v>
      </c>
    </row>
    <row r="3368" spans="1:16" x14ac:dyDescent="0.35">
      <c r="A3368" s="13" t="s">
        <v>516</v>
      </c>
      <c r="B3368" s="11" t="s">
        <v>578</v>
      </c>
      <c r="C3368" s="11" t="s">
        <v>518</v>
      </c>
      <c r="D3368" s="7" t="s">
        <v>93</v>
      </c>
      <c r="E3368" s="13">
        <v>50.025333344936371</v>
      </c>
      <c r="F3368" s="12">
        <v>0</v>
      </c>
      <c r="G3368" s="13">
        <v>0</v>
      </c>
      <c r="H3368" s="11">
        <v>0</v>
      </c>
      <c r="I3368" s="11">
        <v>0</v>
      </c>
      <c r="J3368" s="11">
        <v>0</v>
      </c>
      <c r="K3368" s="12">
        <v>0</v>
      </c>
      <c r="L3368" s="13">
        <v>0</v>
      </c>
      <c r="M3368" s="11">
        <v>0</v>
      </c>
      <c r="N3368" s="11">
        <v>0</v>
      </c>
      <c r="O3368" s="11">
        <v>0</v>
      </c>
      <c r="P3368" s="12">
        <v>0</v>
      </c>
    </row>
    <row r="3369" spans="1:16" x14ac:dyDescent="0.35">
      <c r="A3369" s="13" t="s">
        <v>516</v>
      </c>
      <c r="B3369" s="11" t="s">
        <v>578</v>
      </c>
      <c r="C3369" s="11" t="s">
        <v>518</v>
      </c>
      <c r="D3369" s="7" t="s">
        <v>142</v>
      </c>
      <c r="E3369" s="13">
        <v>271.72336184978479</v>
      </c>
      <c r="F3369" s="12">
        <v>4</v>
      </c>
      <c r="G3369" s="13">
        <v>34.780590316772454</v>
      </c>
      <c r="H3369" s="11">
        <v>52.170885475158684</v>
      </c>
      <c r="I3369" s="11">
        <v>0</v>
      </c>
      <c r="J3369" s="11">
        <v>0</v>
      </c>
      <c r="K3369" s="12">
        <v>86.951475791931131</v>
      </c>
      <c r="L3369" s="13">
        <v>0</v>
      </c>
      <c r="M3369" s="11">
        <v>0</v>
      </c>
      <c r="N3369" s="11">
        <v>0</v>
      </c>
      <c r="O3369" s="11">
        <v>0</v>
      </c>
      <c r="P3369" s="12">
        <v>0</v>
      </c>
    </row>
    <row r="3370" spans="1:16" x14ac:dyDescent="0.35">
      <c r="A3370" s="13" t="s">
        <v>516</v>
      </c>
      <c r="B3370" s="11" t="s">
        <v>578</v>
      </c>
      <c r="C3370" s="11" t="s">
        <v>518</v>
      </c>
      <c r="D3370" s="7" t="s">
        <v>112</v>
      </c>
      <c r="E3370" s="13">
        <v>86.757383584976154</v>
      </c>
      <c r="F3370" s="12">
        <v>4.5</v>
      </c>
      <c r="G3370" s="13">
        <v>7.8081645226478562</v>
      </c>
      <c r="H3370" s="11">
        <v>11.712246783971782</v>
      </c>
      <c r="I3370" s="11">
        <v>0</v>
      </c>
      <c r="J3370" s="11">
        <v>0</v>
      </c>
      <c r="K3370" s="12">
        <v>19.520411306619639</v>
      </c>
      <c r="L3370" s="13">
        <v>0</v>
      </c>
      <c r="M3370" s="11">
        <v>0</v>
      </c>
      <c r="N3370" s="11">
        <v>0</v>
      </c>
      <c r="O3370" s="11">
        <v>0</v>
      </c>
      <c r="P3370" s="12">
        <v>0</v>
      </c>
    </row>
    <row r="3371" spans="1:16" x14ac:dyDescent="0.35">
      <c r="A3371" s="13" t="s">
        <v>516</v>
      </c>
      <c r="B3371" s="11" t="s">
        <v>578</v>
      </c>
      <c r="C3371" s="11" t="s">
        <v>518</v>
      </c>
      <c r="D3371" s="7" t="s">
        <v>65</v>
      </c>
      <c r="E3371" s="13">
        <v>63.153138160705588</v>
      </c>
      <c r="F3371" s="12">
        <v>3.5</v>
      </c>
      <c r="G3371" s="13">
        <v>0</v>
      </c>
      <c r="H3371" s="11">
        <v>0</v>
      </c>
      <c r="I3371" s="11">
        <v>0</v>
      </c>
      <c r="J3371" s="11">
        <v>11.051799178123479</v>
      </c>
      <c r="K3371" s="12">
        <v>11.051799178123479</v>
      </c>
      <c r="L3371" s="13">
        <v>0</v>
      </c>
      <c r="M3371" s="11">
        <v>0</v>
      </c>
      <c r="N3371" s="11">
        <v>2.2103598356246956</v>
      </c>
      <c r="O3371" s="11">
        <v>4.4207196712493912</v>
      </c>
      <c r="P3371" s="12">
        <v>6.6310795068740873</v>
      </c>
    </row>
    <row r="3372" spans="1:16" x14ac:dyDescent="0.35">
      <c r="A3372" s="13" t="s">
        <v>516</v>
      </c>
      <c r="B3372" s="11" t="s">
        <v>578</v>
      </c>
      <c r="C3372" s="11" t="s">
        <v>518</v>
      </c>
      <c r="D3372" s="7" t="s">
        <v>353</v>
      </c>
      <c r="E3372" s="13">
        <v>197.3775520324707</v>
      </c>
      <c r="F3372" s="12">
        <v>0</v>
      </c>
      <c r="G3372" s="13">
        <v>0</v>
      </c>
      <c r="H3372" s="11">
        <v>0</v>
      </c>
      <c r="I3372" s="11">
        <v>0</v>
      </c>
      <c r="J3372" s="11">
        <v>0</v>
      </c>
      <c r="K3372" s="12">
        <v>0</v>
      </c>
      <c r="L3372" s="13">
        <v>0</v>
      </c>
      <c r="M3372" s="11">
        <v>0</v>
      </c>
      <c r="N3372" s="11">
        <v>0</v>
      </c>
      <c r="O3372" s="11">
        <v>0</v>
      </c>
      <c r="P3372" s="12">
        <v>0</v>
      </c>
    </row>
    <row r="3373" spans="1:16" x14ac:dyDescent="0.35">
      <c r="A3373" s="13" t="s">
        <v>516</v>
      </c>
      <c r="B3373" s="11" t="s">
        <v>578</v>
      </c>
      <c r="C3373" s="11" t="s">
        <v>518</v>
      </c>
      <c r="D3373" s="7" t="s">
        <v>187</v>
      </c>
      <c r="E3373" s="13">
        <v>90.945579528808551</v>
      </c>
      <c r="F3373" s="12">
        <v>4.5</v>
      </c>
      <c r="G3373" s="13">
        <v>0</v>
      </c>
      <c r="H3373" s="11">
        <v>0</v>
      </c>
      <c r="I3373" s="11">
        <v>12.277653236389154</v>
      </c>
      <c r="J3373" s="11">
        <v>0</v>
      </c>
      <c r="K3373" s="12">
        <v>12.277653236389154</v>
      </c>
      <c r="L3373" s="13">
        <v>0</v>
      </c>
      <c r="M3373" s="11">
        <v>0</v>
      </c>
      <c r="N3373" s="11">
        <v>0</v>
      </c>
      <c r="O3373" s="11">
        <v>0</v>
      </c>
      <c r="P3373" s="12">
        <v>0</v>
      </c>
    </row>
    <row r="3374" spans="1:16" x14ac:dyDescent="0.35">
      <c r="A3374" s="13" t="s">
        <v>516</v>
      </c>
      <c r="B3374" s="11" t="s">
        <v>578</v>
      </c>
      <c r="C3374" s="11" t="s">
        <v>518</v>
      </c>
      <c r="D3374" s="7" t="s">
        <v>558</v>
      </c>
      <c r="E3374" s="13">
        <v>33.545305252075195</v>
      </c>
      <c r="F3374" s="12">
        <v>0</v>
      </c>
      <c r="G3374" s="13">
        <v>0</v>
      </c>
      <c r="H3374" s="11">
        <v>0</v>
      </c>
      <c r="I3374" s="11">
        <v>0</v>
      </c>
      <c r="J3374" s="11">
        <v>0</v>
      </c>
      <c r="K3374" s="12">
        <v>0</v>
      </c>
      <c r="L3374" s="13">
        <v>0</v>
      </c>
      <c r="M3374" s="11">
        <v>0</v>
      </c>
      <c r="N3374" s="11">
        <v>0</v>
      </c>
      <c r="O3374" s="11">
        <v>0</v>
      </c>
      <c r="P3374" s="12">
        <v>0</v>
      </c>
    </row>
    <row r="3375" spans="1:16" x14ac:dyDescent="0.35">
      <c r="A3375" s="13" t="s">
        <v>516</v>
      </c>
      <c r="B3375" s="11" t="s">
        <v>578</v>
      </c>
      <c r="C3375" s="11" t="s">
        <v>518</v>
      </c>
      <c r="D3375" s="7" t="s">
        <v>478</v>
      </c>
      <c r="E3375" s="13">
        <v>72.783730506896987</v>
      </c>
      <c r="F3375" s="12">
        <v>0</v>
      </c>
      <c r="G3375" s="13">
        <v>0</v>
      </c>
      <c r="H3375" s="11">
        <v>0</v>
      </c>
      <c r="I3375" s="11">
        <v>0</v>
      </c>
      <c r="J3375" s="11">
        <v>0</v>
      </c>
      <c r="K3375" s="12">
        <v>0</v>
      </c>
      <c r="L3375" s="13">
        <v>0</v>
      </c>
      <c r="M3375" s="11">
        <v>0</v>
      </c>
      <c r="N3375" s="11">
        <v>0</v>
      </c>
      <c r="O3375" s="11">
        <v>0</v>
      </c>
      <c r="P3375" s="12">
        <v>0</v>
      </c>
    </row>
    <row r="3376" spans="1:16" x14ac:dyDescent="0.35">
      <c r="A3376" s="13" t="s">
        <v>516</v>
      </c>
      <c r="B3376" s="11" t="s">
        <v>578</v>
      </c>
      <c r="C3376" s="11" t="s">
        <v>518</v>
      </c>
      <c r="D3376" s="7" t="s">
        <v>143</v>
      </c>
      <c r="E3376" s="13">
        <v>17.204863905906681</v>
      </c>
      <c r="F3376" s="12">
        <v>4.5</v>
      </c>
      <c r="G3376" s="13">
        <v>2.4775004024505622</v>
      </c>
      <c r="H3376" s="11">
        <v>3.7162506036758431</v>
      </c>
      <c r="I3376" s="11">
        <v>0</v>
      </c>
      <c r="J3376" s="11">
        <v>0</v>
      </c>
      <c r="K3376" s="12">
        <v>6.1937510061264049</v>
      </c>
      <c r="L3376" s="13">
        <v>0</v>
      </c>
      <c r="M3376" s="11">
        <v>0</v>
      </c>
      <c r="N3376" s="11">
        <v>0</v>
      </c>
      <c r="O3376" s="11">
        <v>0</v>
      </c>
      <c r="P3376" s="12">
        <v>0</v>
      </c>
    </row>
    <row r="3377" spans="1:16" x14ac:dyDescent="0.35">
      <c r="A3377" s="13" t="s">
        <v>516</v>
      </c>
      <c r="B3377" s="11" t="s">
        <v>578</v>
      </c>
      <c r="C3377" s="11" t="s">
        <v>518</v>
      </c>
      <c r="D3377" s="7" t="s">
        <v>168</v>
      </c>
      <c r="E3377" s="13">
        <v>66.587452054023743</v>
      </c>
      <c r="F3377" s="12">
        <v>15</v>
      </c>
      <c r="G3377" s="13">
        <v>12.485147260129452</v>
      </c>
      <c r="H3377" s="11">
        <v>12.485147260129452</v>
      </c>
      <c r="I3377" s="11">
        <v>12.485147260129452</v>
      </c>
      <c r="J3377" s="11">
        <v>12.485147260129452</v>
      </c>
      <c r="K3377" s="12">
        <v>49.940589040517807</v>
      </c>
      <c r="L3377" s="13">
        <v>0</v>
      </c>
      <c r="M3377" s="11">
        <v>0</v>
      </c>
      <c r="N3377" s="11">
        <v>0</v>
      </c>
      <c r="O3377" s="11">
        <v>0</v>
      </c>
      <c r="P3377" s="12">
        <v>0</v>
      </c>
    </row>
    <row r="3378" spans="1:16" x14ac:dyDescent="0.35">
      <c r="A3378" s="13" t="s">
        <v>516</v>
      </c>
      <c r="B3378" s="11" t="s">
        <v>578</v>
      </c>
      <c r="C3378" s="11" t="s">
        <v>518</v>
      </c>
      <c r="D3378" s="7" t="s">
        <v>385</v>
      </c>
      <c r="E3378" s="13">
        <v>12.7529745101929</v>
      </c>
      <c r="F3378" s="12">
        <v>0</v>
      </c>
      <c r="G3378" s="13">
        <v>0</v>
      </c>
      <c r="H3378" s="11">
        <v>0</v>
      </c>
      <c r="I3378" s="11">
        <v>0</v>
      </c>
      <c r="J3378" s="11">
        <v>0</v>
      </c>
      <c r="K3378" s="12">
        <v>0</v>
      </c>
      <c r="L3378" s="13">
        <v>0</v>
      </c>
      <c r="M3378" s="11">
        <v>0</v>
      </c>
      <c r="N3378" s="11">
        <v>0</v>
      </c>
      <c r="O3378" s="11">
        <v>0</v>
      </c>
      <c r="P3378" s="12">
        <v>0</v>
      </c>
    </row>
    <row r="3379" spans="1:16" x14ac:dyDescent="0.35">
      <c r="A3379" s="13" t="s">
        <v>516</v>
      </c>
      <c r="B3379" s="11" t="s">
        <v>578</v>
      </c>
      <c r="C3379" s="11" t="s">
        <v>518</v>
      </c>
      <c r="D3379" s="7" t="s">
        <v>314</v>
      </c>
      <c r="E3379" s="13">
        <v>252.59856200218204</v>
      </c>
      <c r="F3379" s="12">
        <v>0</v>
      </c>
      <c r="G3379" s="13">
        <v>0</v>
      </c>
      <c r="H3379" s="11">
        <v>0</v>
      </c>
      <c r="I3379" s="11">
        <v>0</v>
      </c>
      <c r="J3379" s="11">
        <v>0</v>
      </c>
      <c r="K3379" s="12">
        <v>0</v>
      </c>
      <c r="L3379" s="13">
        <v>0</v>
      </c>
      <c r="M3379" s="11">
        <v>0</v>
      </c>
      <c r="N3379" s="11">
        <v>0</v>
      </c>
      <c r="O3379" s="11">
        <v>0</v>
      </c>
      <c r="P3379" s="12">
        <v>0</v>
      </c>
    </row>
    <row r="3380" spans="1:16" x14ac:dyDescent="0.35">
      <c r="A3380" s="13" t="s">
        <v>516</v>
      </c>
      <c r="B3380" s="11" t="s">
        <v>578</v>
      </c>
      <c r="C3380" s="11" t="s">
        <v>518</v>
      </c>
      <c r="D3380" s="7" t="s">
        <v>481</v>
      </c>
      <c r="E3380" s="13">
        <v>39.476873040199266</v>
      </c>
      <c r="F3380" s="12">
        <v>0</v>
      </c>
      <c r="G3380" s="13">
        <v>0</v>
      </c>
      <c r="H3380" s="11">
        <v>0</v>
      </c>
      <c r="I3380" s="11">
        <v>0</v>
      </c>
      <c r="J3380" s="11">
        <v>0</v>
      </c>
      <c r="K3380" s="12">
        <v>0</v>
      </c>
      <c r="L3380" s="13">
        <v>0</v>
      </c>
      <c r="M3380" s="11">
        <v>0</v>
      </c>
      <c r="N3380" s="11">
        <v>0</v>
      </c>
      <c r="O3380" s="11">
        <v>0</v>
      </c>
      <c r="P3380" s="12">
        <v>0</v>
      </c>
    </row>
    <row r="3381" spans="1:16" x14ac:dyDescent="0.35">
      <c r="A3381" s="13" t="s">
        <v>516</v>
      </c>
      <c r="B3381" s="11" t="s">
        <v>578</v>
      </c>
      <c r="C3381" s="11" t="s">
        <v>518</v>
      </c>
      <c r="D3381" s="7" t="s">
        <v>340</v>
      </c>
      <c r="E3381" s="13">
        <v>12.69834041595459</v>
      </c>
      <c r="F3381" s="12">
        <v>0</v>
      </c>
      <c r="G3381" s="13">
        <v>0</v>
      </c>
      <c r="H3381" s="11">
        <v>0</v>
      </c>
      <c r="I3381" s="11">
        <v>0</v>
      </c>
      <c r="J3381" s="11">
        <v>0</v>
      </c>
      <c r="K3381" s="12">
        <v>0</v>
      </c>
      <c r="L3381" s="13">
        <v>0</v>
      </c>
      <c r="M3381" s="11">
        <v>0</v>
      </c>
      <c r="N3381" s="11">
        <v>0</v>
      </c>
      <c r="O3381" s="11">
        <v>0</v>
      </c>
      <c r="P3381" s="12">
        <v>0</v>
      </c>
    </row>
    <row r="3382" spans="1:16" x14ac:dyDescent="0.35">
      <c r="A3382" s="13" t="s">
        <v>516</v>
      </c>
      <c r="B3382" s="11" t="s">
        <v>578</v>
      </c>
      <c r="C3382" s="11" t="s">
        <v>517</v>
      </c>
      <c r="D3382" s="7" t="s">
        <v>66</v>
      </c>
      <c r="E3382" s="13">
        <v>164.68096542358418</v>
      </c>
      <c r="F3382" s="12">
        <v>1.5</v>
      </c>
      <c r="G3382" s="13">
        <v>0</v>
      </c>
      <c r="H3382" s="11">
        <v>0</v>
      </c>
      <c r="I3382" s="11">
        <v>0</v>
      </c>
      <c r="J3382" s="11">
        <v>2.4702144813537625</v>
      </c>
      <c r="K3382" s="12">
        <v>2.4702144813537625</v>
      </c>
      <c r="L3382" s="13">
        <v>0</v>
      </c>
      <c r="M3382" s="11">
        <v>0</v>
      </c>
      <c r="N3382" s="11">
        <v>0</v>
      </c>
      <c r="O3382" s="11">
        <v>49.404289627075265</v>
      </c>
      <c r="P3382" s="12">
        <v>49.404289627075265</v>
      </c>
    </row>
    <row r="3383" spans="1:16" x14ac:dyDescent="0.35">
      <c r="A3383" s="13" t="s">
        <v>516</v>
      </c>
      <c r="B3383" s="11" t="s">
        <v>578</v>
      </c>
      <c r="C3383" s="11" t="s">
        <v>518</v>
      </c>
      <c r="D3383" s="7" t="s">
        <v>66</v>
      </c>
      <c r="E3383" s="13">
        <v>885.24201756715763</v>
      </c>
      <c r="F3383" s="12">
        <v>1.5</v>
      </c>
      <c r="G3383" s="13">
        <v>0</v>
      </c>
      <c r="H3383" s="11">
        <v>0</v>
      </c>
      <c r="I3383" s="11">
        <v>0</v>
      </c>
      <c r="J3383" s="11">
        <v>13.278630263507363</v>
      </c>
      <c r="K3383" s="12">
        <v>13.278630263507363</v>
      </c>
      <c r="L3383" s="13">
        <v>0</v>
      </c>
      <c r="M3383" s="11">
        <v>0</v>
      </c>
      <c r="N3383" s="11">
        <v>0</v>
      </c>
      <c r="O3383" s="11">
        <v>265.57260527014733</v>
      </c>
      <c r="P3383" s="12">
        <v>265.57260527014733</v>
      </c>
    </row>
    <row r="3384" spans="1:16" x14ac:dyDescent="0.35">
      <c r="A3384" s="13" t="s">
        <v>516</v>
      </c>
      <c r="B3384" s="11" t="s">
        <v>578</v>
      </c>
      <c r="C3384" s="11" t="s">
        <v>518</v>
      </c>
      <c r="D3384" s="7" t="s">
        <v>95</v>
      </c>
      <c r="E3384" s="13">
        <v>10852.520546019077</v>
      </c>
      <c r="F3384" s="12">
        <v>2.5</v>
      </c>
      <c r="G3384" s="13">
        <v>0</v>
      </c>
      <c r="H3384" s="11">
        <v>0</v>
      </c>
      <c r="I3384" s="11">
        <v>0</v>
      </c>
      <c r="J3384" s="11">
        <v>1356.5650682523847</v>
      </c>
      <c r="K3384" s="12">
        <v>1356.5650682523847</v>
      </c>
      <c r="L3384" s="13">
        <v>0</v>
      </c>
      <c r="M3384" s="11">
        <v>0</v>
      </c>
      <c r="N3384" s="11">
        <v>0</v>
      </c>
      <c r="O3384" s="11">
        <v>0</v>
      </c>
      <c r="P3384" s="12">
        <v>0</v>
      </c>
    </row>
    <row r="3385" spans="1:16" x14ac:dyDescent="0.35">
      <c r="A3385" s="13" t="s">
        <v>516</v>
      </c>
      <c r="B3385" s="11" t="s">
        <v>578</v>
      </c>
      <c r="C3385" s="11" t="s">
        <v>518</v>
      </c>
      <c r="D3385" s="7" t="s">
        <v>216</v>
      </c>
      <c r="E3385" s="13">
        <v>9.3887825012206996</v>
      </c>
      <c r="F3385" s="12">
        <v>2.5</v>
      </c>
      <c r="G3385" s="13">
        <v>0</v>
      </c>
      <c r="H3385" s="11">
        <v>0</v>
      </c>
      <c r="I3385" s="11">
        <v>1.1735978126525874</v>
      </c>
      <c r="J3385" s="11">
        <v>0</v>
      </c>
      <c r="K3385" s="12">
        <v>1.1735978126525874</v>
      </c>
      <c r="L3385" s="13">
        <v>0</v>
      </c>
      <c r="M3385" s="11">
        <v>0</v>
      </c>
      <c r="N3385" s="11">
        <v>0</v>
      </c>
      <c r="O3385" s="11">
        <v>0</v>
      </c>
      <c r="P3385" s="12">
        <v>0</v>
      </c>
    </row>
    <row r="3386" spans="1:16" x14ac:dyDescent="0.35">
      <c r="A3386" s="13" t="s">
        <v>516</v>
      </c>
      <c r="B3386" s="11" t="s">
        <v>578</v>
      </c>
      <c r="C3386" s="11" t="s">
        <v>518</v>
      </c>
      <c r="D3386" s="7" t="s">
        <v>217</v>
      </c>
      <c r="E3386" s="13">
        <v>252.9650363922122</v>
      </c>
      <c r="F3386" s="12">
        <v>0</v>
      </c>
      <c r="G3386" s="13">
        <v>0</v>
      </c>
      <c r="H3386" s="11">
        <v>0</v>
      </c>
      <c r="I3386" s="11">
        <v>0</v>
      </c>
      <c r="J3386" s="11">
        <v>0</v>
      </c>
      <c r="K3386" s="12">
        <v>0</v>
      </c>
      <c r="L3386" s="13">
        <v>0</v>
      </c>
      <c r="M3386" s="11">
        <v>0</v>
      </c>
      <c r="N3386" s="11">
        <v>0</v>
      </c>
      <c r="O3386" s="11">
        <v>0</v>
      </c>
      <c r="P3386" s="12">
        <v>0</v>
      </c>
    </row>
    <row r="3387" spans="1:16" x14ac:dyDescent="0.35">
      <c r="A3387" s="13" t="s">
        <v>516</v>
      </c>
      <c r="B3387" s="11" t="s">
        <v>578</v>
      </c>
      <c r="C3387" s="11" t="s">
        <v>518</v>
      </c>
      <c r="D3387" s="7" t="s">
        <v>119</v>
      </c>
      <c r="E3387" s="13">
        <v>69.971405506134076</v>
      </c>
      <c r="F3387" s="12">
        <v>0</v>
      </c>
      <c r="G3387" s="13">
        <v>0</v>
      </c>
      <c r="H3387" s="11">
        <v>0</v>
      </c>
      <c r="I3387" s="11">
        <v>0</v>
      </c>
      <c r="J3387" s="11">
        <v>0</v>
      </c>
      <c r="K3387" s="12">
        <v>0</v>
      </c>
      <c r="L3387" s="13">
        <v>0</v>
      </c>
      <c r="M3387" s="11">
        <v>0</v>
      </c>
      <c r="N3387" s="11">
        <v>0</v>
      </c>
      <c r="O3387" s="11">
        <v>0</v>
      </c>
      <c r="P3387" s="12">
        <v>0</v>
      </c>
    </row>
    <row r="3388" spans="1:16" x14ac:dyDescent="0.35">
      <c r="A3388" s="13" t="s">
        <v>516</v>
      </c>
      <c r="B3388" s="11" t="s">
        <v>578</v>
      </c>
      <c r="C3388" s="11" t="s">
        <v>518</v>
      </c>
      <c r="D3388" s="7" t="s">
        <v>579</v>
      </c>
      <c r="E3388" s="13">
        <v>22.078142166137699</v>
      </c>
      <c r="F3388" s="12">
        <v>0</v>
      </c>
      <c r="G3388" s="13">
        <v>0</v>
      </c>
      <c r="H3388" s="11">
        <v>0</v>
      </c>
      <c r="I3388" s="11">
        <v>0</v>
      </c>
      <c r="J3388" s="11">
        <v>0</v>
      </c>
      <c r="K3388" s="12">
        <v>0</v>
      </c>
      <c r="L3388" s="13">
        <v>0</v>
      </c>
      <c r="M3388" s="11">
        <v>0</v>
      </c>
      <c r="N3388" s="11">
        <v>0</v>
      </c>
      <c r="O3388" s="11">
        <v>0</v>
      </c>
      <c r="P3388" s="12">
        <v>0</v>
      </c>
    </row>
    <row r="3389" spans="1:16" x14ac:dyDescent="0.35">
      <c r="A3389" s="13" t="s">
        <v>516</v>
      </c>
      <c r="B3389" s="11" t="s">
        <v>578</v>
      </c>
      <c r="C3389" s="11" t="s">
        <v>518</v>
      </c>
      <c r="D3389" s="7" t="s">
        <v>67</v>
      </c>
      <c r="E3389" s="13">
        <v>76.495965957641545</v>
      </c>
      <c r="F3389" s="12">
        <v>5</v>
      </c>
      <c r="G3389" s="13">
        <v>12.239354553222647</v>
      </c>
      <c r="H3389" s="11">
        <v>18.35903182983397</v>
      </c>
      <c r="I3389" s="11">
        <v>0</v>
      </c>
      <c r="J3389" s="11">
        <v>0</v>
      </c>
      <c r="K3389" s="12">
        <v>30.598386383056617</v>
      </c>
      <c r="L3389" s="13">
        <v>0</v>
      </c>
      <c r="M3389" s="11">
        <v>0</v>
      </c>
      <c r="N3389" s="11">
        <v>0</v>
      </c>
      <c r="O3389" s="11">
        <v>0</v>
      </c>
      <c r="P3389" s="12">
        <v>0</v>
      </c>
    </row>
    <row r="3390" spans="1:16" x14ac:dyDescent="0.35">
      <c r="A3390" s="13" t="s">
        <v>516</v>
      </c>
      <c r="B3390" s="11" t="s">
        <v>578</v>
      </c>
      <c r="C3390" s="11" t="s">
        <v>518</v>
      </c>
      <c r="D3390" s="7" t="s">
        <v>120</v>
      </c>
      <c r="E3390" s="13">
        <v>126.15411663055419</v>
      </c>
      <c r="F3390" s="12">
        <v>5</v>
      </c>
      <c r="G3390" s="13">
        <v>20.184658660888669</v>
      </c>
      <c r="H3390" s="11">
        <v>30.276987991333002</v>
      </c>
      <c r="I3390" s="11">
        <v>0</v>
      </c>
      <c r="J3390" s="11">
        <v>0</v>
      </c>
      <c r="K3390" s="12">
        <v>50.461646652221674</v>
      </c>
      <c r="L3390" s="13">
        <v>0</v>
      </c>
      <c r="M3390" s="11">
        <v>0</v>
      </c>
      <c r="N3390" s="11">
        <v>0</v>
      </c>
      <c r="O3390" s="11">
        <v>0</v>
      </c>
      <c r="P3390" s="12">
        <v>0</v>
      </c>
    </row>
    <row r="3391" spans="1:16" x14ac:dyDescent="0.35">
      <c r="A3391" s="13" t="s">
        <v>516</v>
      </c>
      <c r="B3391" s="11" t="s">
        <v>578</v>
      </c>
      <c r="C3391" s="11" t="s">
        <v>518</v>
      </c>
      <c r="D3391" s="7" t="s">
        <v>210</v>
      </c>
      <c r="E3391" s="13">
        <v>2105.4741775989532</v>
      </c>
      <c r="F3391" s="12">
        <v>0</v>
      </c>
      <c r="G3391" s="13">
        <v>0</v>
      </c>
      <c r="H3391" s="11">
        <v>0</v>
      </c>
      <c r="I3391" s="11">
        <v>0</v>
      </c>
      <c r="J3391" s="11">
        <v>0</v>
      </c>
      <c r="K3391" s="12">
        <v>0</v>
      </c>
      <c r="L3391" s="13">
        <v>0</v>
      </c>
      <c r="M3391" s="11">
        <v>0</v>
      </c>
      <c r="N3391" s="11">
        <v>0</v>
      </c>
      <c r="O3391" s="11">
        <v>0</v>
      </c>
      <c r="P3391" s="12">
        <v>0</v>
      </c>
    </row>
    <row r="3392" spans="1:16" x14ac:dyDescent="0.35">
      <c r="A3392" s="13" t="s">
        <v>516</v>
      </c>
      <c r="B3392" s="11" t="s">
        <v>578</v>
      </c>
      <c r="C3392" s="11" t="s">
        <v>518</v>
      </c>
      <c r="D3392" s="7" t="s">
        <v>341</v>
      </c>
      <c r="E3392" s="13">
        <v>17.528051376342798</v>
      </c>
      <c r="F3392" s="12">
        <v>0</v>
      </c>
      <c r="G3392" s="13">
        <v>0</v>
      </c>
      <c r="H3392" s="11">
        <v>0</v>
      </c>
      <c r="I3392" s="11">
        <v>0</v>
      </c>
      <c r="J3392" s="11">
        <v>0</v>
      </c>
      <c r="K3392" s="12">
        <v>0</v>
      </c>
      <c r="L3392" s="13">
        <v>0</v>
      </c>
      <c r="M3392" s="11">
        <v>0</v>
      </c>
      <c r="N3392" s="11">
        <v>0</v>
      </c>
      <c r="O3392" s="11">
        <v>0</v>
      </c>
      <c r="P3392" s="12">
        <v>0</v>
      </c>
    </row>
    <row r="3393" spans="1:16" x14ac:dyDescent="0.35">
      <c r="A3393" s="13" t="s">
        <v>516</v>
      </c>
      <c r="B3393" s="11" t="s">
        <v>578</v>
      </c>
      <c r="C3393" s="11" t="s">
        <v>518</v>
      </c>
      <c r="D3393" s="7" t="s">
        <v>170</v>
      </c>
      <c r="E3393" s="13">
        <v>94.131699740886688</v>
      </c>
      <c r="F3393" s="12">
        <v>8</v>
      </c>
      <c r="G3393" s="13">
        <v>18.826339948177338</v>
      </c>
      <c r="H3393" s="11">
        <v>18.826339948177338</v>
      </c>
      <c r="I3393" s="11">
        <v>18.826339948177338</v>
      </c>
      <c r="J3393" s="11">
        <v>18.826339948177338</v>
      </c>
      <c r="K3393" s="12">
        <v>75.305359792709353</v>
      </c>
      <c r="L3393" s="13">
        <v>0</v>
      </c>
      <c r="M3393" s="11">
        <v>0</v>
      </c>
      <c r="N3393" s="11">
        <v>0</v>
      </c>
      <c r="O3393" s="11">
        <v>0</v>
      </c>
      <c r="P3393" s="12">
        <v>0</v>
      </c>
    </row>
    <row r="3394" spans="1:16" x14ac:dyDescent="0.35">
      <c r="A3394" s="13" t="s">
        <v>516</v>
      </c>
      <c r="B3394" s="11" t="s">
        <v>578</v>
      </c>
      <c r="C3394" s="11" t="s">
        <v>518</v>
      </c>
      <c r="D3394" s="7" t="s">
        <v>318</v>
      </c>
      <c r="E3394" s="13">
        <v>72.762789011001587</v>
      </c>
      <c r="F3394" s="12">
        <v>0</v>
      </c>
      <c r="G3394" s="13">
        <v>0</v>
      </c>
      <c r="H3394" s="11">
        <v>0</v>
      </c>
      <c r="I3394" s="11">
        <v>0</v>
      </c>
      <c r="J3394" s="11">
        <v>0</v>
      </c>
      <c r="K3394" s="12">
        <v>0</v>
      </c>
      <c r="L3394" s="13">
        <v>0</v>
      </c>
      <c r="M3394" s="11">
        <v>0</v>
      </c>
      <c r="N3394" s="11">
        <v>0</v>
      </c>
      <c r="O3394" s="11">
        <v>0</v>
      </c>
      <c r="P3394" s="12">
        <v>0</v>
      </c>
    </row>
    <row r="3395" spans="1:16" x14ac:dyDescent="0.35">
      <c r="A3395" s="13" t="s">
        <v>516</v>
      </c>
      <c r="B3395" s="11" t="s">
        <v>578</v>
      </c>
      <c r="C3395" s="11" t="s">
        <v>518</v>
      </c>
      <c r="D3395" s="7" t="s">
        <v>408</v>
      </c>
      <c r="E3395" s="13">
        <v>39.872245788574197</v>
      </c>
      <c r="F3395" s="12">
        <v>0</v>
      </c>
      <c r="G3395" s="13">
        <v>0</v>
      </c>
      <c r="H3395" s="11">
        <v>0</v>
      </c>
      <c r="I3395" s="11">
        <v>0</v>
      </c>
      <c r="J3395" s="11">
        <v>0</v>
      </c>
      <c r="K3395" s="12">
        <v>0</v>
      </c>
      <c r="L3395" s="13">
        <v>0</v>
      </c>
      <c r="M3395" s="11">
        <v>0</v>
      </c>
      <c r="N3395" s="11">
        <v>0</v>
      </c>
      <c r="O3395" s="11">
        <v>0</v>
      </c>
      <c r="P3395" s="12">
        <v>0</v>
      </c>
    </row>
    <row r="3396" spans="1:16" x14ac:dyDescent="0.35">
      <c r="A3396" s="13" t="s">
        <v>516</v>
      </c>
      <c r="B3396" s="11" t="s">
        <v>578</v>
      </c>
      <c r="C3396" s="11" t="s">
        <v>518</v>
      </c>
      <c r="D3396" s="7" t="s">
        <v>218</v>
      </c>
      <c r="E3396" s="13">
        <v>4.4546251296997097</v>
      </c>
      <c r="F3396" s="12">
        <v>4</v>
      </c>
      <c r="G3396" s="13">
        <v>0</v>
      </c>
      <c r="H3396" s="11">
        <v>0</v>
      </c>
      <c r="I3396" s="11">
        <v>0</v>
      </c>
      <c r="J3396" s="11">
        <v>1.7818500518798839</v>
      </c>
      <c r="K3396" s="12">
        <v>1.7818500518798839</v>
      </c>
      <c r="L3396" s="13">
        <v>0</v>
      </c>
      <c r="M3396" s="11">
        <v>0</v>
      </c>
      <c r="N3396" s="11">
        <v>0</v>
      </c>
      <c r="O3396" s="11">
        <v>0</v>
      </c>
      <c r="P3396" s="12">
        <v>0</v>
      </c>
    </row>
    <row r="3397" spans="1:16" x14ac:dyDescent="0.35">
      <c r="A3397" s="13" t="s">
        <v>516</v>
      </c>
      <c r="B3397" s="11" t="s">
        <v>578</v>
      </c>
      <c r="C3397" s="11" t="s">
        <v>518</v>
      </c>
      <c r="D3397" s="7" t="s">
        <v>319</v>
      </c>
      <c r="E3397" s="13">
        <v>65.406444549560604</v>
      </c>
      <c r="F3397" s="12">
        <v>0</v>
      </c>
      <c r="G3397" s="13">
        <v>0</v>
      </c>
      <c r="H3397" s="11">
        <v>0</v>
      </c>
      <c r="I3397" s="11">
        <v>0</v>
      </c>
      <c r="J3397" s="11">
        <v>0</v>
      </c>
      <c r="K3397" s="12">
        <v>0</v>
      </c>
      <c r="L3397" s="13">
        <v>0</v>
      </c>
      <c r="M3397" s="11">
        <v>0</v>
      </c>
      <c r="N3397" s="11">
        <v>0</v>
      </c>
      <c r="O3397" s="11">
        <v>0</v>
      </c>
      <c r="P3397" s="12">
        <v>0</v>
      </c>
    </row>
    <row r="3398" spans="1:16" x14ac:dyDescent="0.35">
      <c r="A3398" s="13" t="s">
        <v>516</v>
      </c>
      <c r="B3398" s="11" t="s">
        <v>578</v>
      </c>
      <c r="C3398" s="11" t="s">
        <v>518</v>
      </c>
      <c r="D3398" s="7" t="s">
        <v>410</v>
      </c>
      <c r="E3398" s="13">
        <v>35.808521270752003</v>
      </c>
      <c r="F3398" s="12">
        <v>0</v>
      </c>
      <c r="G3398" s="13">
        <v>0</v>
      </c>
      <c r="H3398" s="11">
        <v>0</v>
      </c>
      <c r="I3398" s="11">
        <v>0</v>
      </c>
      <c r="J3398" s="11">
        <v>0</v>
      </c>
      <c r="K3398" s="12">
        <v>0</v>
      </c>
      <c r="L3398" s="13">
        <v>0</v>
      </c>
      <c r="M3398" s="11">
        <v>0</v>
      </c>
      <c r="N3398" s="11">
        <v>0</v>
      </c>
      <c r="O3398" s="11">
        <v>0</v>
      </c>
      <c r="P3398" s="12">
        <v>0</v>
      </c>
    </row>
    <row r="3399" spans="1:16" x14ac:dyDescent="0.35">
      <c r="A3399" s="13" t="s">
        <v>516</v>
      </c>
      <c r="B3399" s="11" t="s">
        <v>578</v>
      </c>
      <c r="C3399" s="11" t="s">
        <v>518</v>
      </c>
      <c r="D3399" s="7" t="s">
        <v>146</v>
      </c>
      <c r="E3399" s="13">
        <v>27.233788490295399</v>
      </c>
      <c r="F3399" s="12">
        <v>2</v>
      </c>
      <c r="G3399" s="13">
        <v>5.4467576980590806</v>
      </c>
      <c r="H3399" s="11">
        <v>0</v>
      </c>
      <c r="I3399" s="11">
        <v>0</v>
      </c>
      <c r="J3399" s="11">
        <v>0</v>
      </c>
      <c r="K3399" s="12">
        <v>5.4467576980590806</v>
      </c>
      <c r="L3399" s="13">
        <v>0</v>
      </c>
      <c r="M3399" s="11">
        <v>0</v>
      </c>
      <c r="N3399" s="11">
        <v>0</v>
      </c>
      <c r="O3399" s="11">
        <v>0</v>
      </c>
      <c r="P3399" s="12">
        <v>0</v>
      </c>
    </row>
    <row r="3400" spans="1:16" x14ac:dyDescent="0.35">
      <c r="A3400" s="13" t="s">
        <v>516</v>
      </c>
      <c r="B3400" s="11" t="s">
        <v>578</v>
      </c>
      <c r="C3400" s="11" t="s">
        <v>518</v>
      </c>
      <c r="D3400" s="7" t="s">
        <v>147</v>
      </c>
      <c r="E3400" s="13">
        <v>27.940227508544901</v>
      </c>
      <c r="F3400" s="12">
        <v>0</v>
      </c>
      <c r="G3400" s="13">
        <v>0</v>
      </c>
      <c r="H3400" s="11">
        <v>0</v>
      </c>
      <c r="I3400" s="11">
        <v>0</v>
      </c>
      <c r="J3400" s="11">
        <v>0</v>
      </c>
      <c r="K3400" s="12">
        <v>0</v>
      </c>
      <c r="L3400" s="13">
        <v>0</v>
      </c>
      <c r="M3400" s="11">
        <v>0</v>
      </c>
      <c r="N3400" s="11">
        <v>0</v>
      </c>
      <c r="O3400" s="11">
        <v>0</v>
      </c>
      <c r="P3400" s="12">
        <v>0</v>
      </c>
    </row>
    <row r="3401" spans="1:16" x14ac:dyDescent="0.35">
      <c r="A3401" s="13" t="s">
        <v>516</v>
      </c>
      <c r="B3401" s="11" t="s">
        <v>578</v>
      </c>
      <c r="C3401" s="11" t="s">
        <v>518</v>
      </c>
      <c r="D3401" s="7" t="s">
        <v>211</v>
      </c>
      <c r="E3401" s="13">
        <v>5.2100303173065194</v>
      </c>
      <c r="F3401" s="12">
        <v>0</v>
      </c>
      <c r="G3401" s="13">
        <v>0</v>
      </c>
      <c r="H3401" s="11">
        <v>0</v>
      </c>
      <c r="I3401" s="11">
        <v>0</v>
      </c>
      <c r="J3401" s="11">
        <v>0</v>
      </c>
      <c r="K3401" s="12">
        <v>0</v>
      </c>
      <c r="L3401" s="13">
        <v>0</v>
      </c>
      <c r="M3401" s="11">
        <v>0</v>
      </c>
      <c r="N3401" s="11">
        <v>0</v>
      </c>
      <c r="O3401" s="11">
        <v>0</v>
      </c>
      <c r="P3401" s="12">
        <v>0</v>
      </c>
    </row>
    <row r="3402" spans="1:16" x14ac:dyDescent="0.35">
      <c r="A3402" s="13" t="s">
        <v>516</v>
      </c>
      <c r="B3402" s="11" t="s">
        <v>578</v>
      </c>
      <c r="C3402" s="11" t="s">
        <v>518</v>
      </c>
      <c r="D3402" s="7" t="s">
        <v>99</v>
      </c>
      <c r="E3402" s="13">
        <v>15.832601964473721</v>
      </c>
      <c r="F3402" s="12">
        <v>0</v>
      </c>
      <c r="G3402" s="13">
        <v>0</v>
      </c>
      <c r="H3402" s="11">
        <v>0</v>
      </c>
      <c r="I3402" s="11">
        <v>0</v>
      </c>
      <c r="J3402" s="11">
        <v>0</v>
      </c>
      <c r="K3402" s="12">
        <v>0</v>
      </c>
      <c r="L3402" s="13">
        <v>0</v>
      </c>
      <c r="M3402" s="11">
        <v>0</v>
      </c>
      <c r="N3402" s="11">
        <v>0</v>
      </c>
      <c r="O3402" s="11">
        <v>0</v>
      </c>
      <c r="P3402" s="12">
        <v>0</v>
      </c>
    </row>
    <row r="3403" spans="1:16" x14ac:dyDescent="0.35">
      <c r="A3403" s="13" t="s">
        <v>516</v>
      </c>
      <c r="B3403" s="11" t="s">
        <v>578</v>
      </c>
      <c r="C3403" s="11" t="s">
        <v>518</v>
      </c>
      <c r="D3403" s="7" t="s">
        <v>100</v>
      </c>
      <c r="E3403" s="13">
        <v>88.576173663139329</v>
      </c>
      <c r="F3403" s="12">
        <v>0</v>
      </c>
      <c r="G3403" s="13">
        <v>0</v>
      </c>
      <c r="H3403" s="11">
        <v>0</v>
      </c>
      <c r="I3403" s="11">
        <v>0</v>
      </c>
      <c r="J3403" s="11">
        <v>0</v>
      </c>
      <c r="K3403" s="12">
        <v>0</v>
      </c>
      <c r="L3403" s="13">
        <v>0</v>
      </c>
      <c r="M3403" s="11">
        <v>0</v>
      </c>
      <c r="N3403" s="11">
        <v>0</v>
      </c>
      <c r="O3403" s="11">
        <v>0</v>
      </c>
      <c r="P3403" s="12">
        <v>0</v>
      </c>
    </row>
    <row r="3404" spans="1:16" x14ac:dyDescent="0.35">
      <c r="A3404" s="13" t="s">
        <v>516</v>
      </c>
      <c r="B3404" s="11" t="s">
        <v>578</v>
      </c>
      <c r="C3404" s="11" t="s">
        <v>518</v>
      </c>
      <c r="D3404" s="7" t="s">
        <v>354</v>
      </c>
      <c r="E3404" s="13">
        <v>78.624639511108299</v>
      </c>
      <c r="F3404" s="12">
        <v>0</v>
      </c>
      <c r="G3404" s="13">
        <v>0</v>
      </c>
      <c r="H3404" s="11">
        <v>0</v>
      </c>
      <c r="I3404" s="11">
        <v>0</v>
      </c>
      <c r="J3404" s="11">
        <v>0</v>
      </c>
      <c r="K3404" s="12">
        <v>0</v>
      </c>
      <c r="L3404" s="13">
        <v>0</v>
      </c>
      <c r="M3404" s="11">
        <v>0</v>
      </c>
      <c r="N3404" s="11">
        <v>0</v>
      </c>
      <c r="O3404" s="11">
        <v>0</v>
      </c>
      <c r="P3404" s="12">
        <v>0</v>
      </c>
    </row>
    <row r="3405" spans="1:16" x14ac:dyDescent="0.35">
      <c r="A3405" s="13" t="s">
        <v>516</v>
      </c>
      <c r="B3405" s="11" t="s">
        <v>578</v>
      </c>
      <c r="C3405" s="11" t="s">
        <v>518</v>
      </c>
      <c r="D3405" s="7" t="s">
        <v>535</v>
      </c>
      <c r="E3405" s="13">
        <v>41.030969619750898</v>
      </c>
      <c r="F3405" s="12">
        <v>0</v>
      </c>
      <c r="G3405" s="13">
        <v>0</v>
      </c>
      <c r="H3405" s="11">
        <v>0</v>
      </c>
      <c r="I3405" s="11">
        <v>0</v>
      </c>
      <c r="J3405" s="11">
        <v>0</v>
      </c>
      <c r="K3405" s="12">
        <v>0</v>
      </c>
      <c r="L3405" s="13">
        <v>0</v>
      </c>
      <c r="M3405" s="11">
        <v>0</v>
      </c>
      <c r="N3405" s="11">
        <v>0</v>
      </c>
      <c r="O3405" s="11">
        <v>0</v>
      </c>
      <c r="P3405" s="12">
        <v>0</v>
      </c>
    </row>
    <row r="3406" spans="1:16" x14ac:dyDescent="0.35">
      <c r="A3406" s="13" t="s">
        <v>516</v>
      </c>
      <c r="B3406" s="11" t="s">
        <v>578</v>
      </c>
      <c r="C3406" s="11" t="s">
        <v>518</v>
      </c>
      <c r="D3406" s="7" t="s">
        <v>327</v>
      </c>
      <c r="E3406" s="13">
        <v>32.375887870788603</v>
      </c>
      <c r="F3406" s="12">
        <v>0</v>
      </c>
      <c r="G3406" s="13">
        <v>0</v>
      </c>
      <c r="H3406" s="11">
        <v>0</v>
      </c>
      <c r="I3406" s="11">
        <v>0</v>
      </c>
      <c r="J3406" s="11">
        <v>0</v>
      </c>
      <c r="K3406" s="12">
        <v>0</v>
      </c>
      <c r="L3406" s="13">
        <v>0</v>
      </c>
      <c r="M3406" s="11">
        <v>0</v>
      </c>
      <c r="N3406" s="11">
        <v>0</v>
      </c>
      <c r="O3406" s="11">
        <v>0</v>
      </c>
      <c r="P3406" s="12">
        <v>0</v>
      </c>
    </row>
    <row r="3407" spans="1:16" x14ac:dyDescent="0.35">
      <c r="A3407" s="13" t="s">
        <v>516</v>
      </c>
      <c r="B3407" s="11" t="s">
        <v>578</v>
      </c>
      <c r="C3407" s="11" t="s">
        <v>518</v>
      </c>
      <c r="D3407" s="7" t="s">
        <v>580</v>
      </c>
      <c r="E3407" s="13">
        <v>44.254238128662102</v>
      </c>
      <c r="F3407" s="12">
        <v>0</v>
      </c>
      <c r="G3407" s="13">
        <v>0</v>
      </c>
      <c r="H3407" s="11">
        <v>0</v>
      </c>
      <c r="I3407" s="11">
        <v>0</v>
      </c>
      <c r="J3407" s="11">
        <v>0</v>
      </c>
      <c r="K3407" s="12">
        <v>0</v>
      </c>
      <c r="L3407" s="13">
        <v>0</v>
      </c>
      <c r="M3407" s="11">
        <v>0</v>
      </c>
      <c r="N3407" s="11">
        <v>0</v>
      </c>
      <c r="O3407" s="11">
        <v>0</v>
      </c>
      <c r="P3407" s="12">
        <v>0</v>
      </c>
    </row>
    <row r="3408" spans="1:16" x14ac:dyDescent="0.35">
      <c r="A3408" s="13" t="s">
        <v>516</v>
      </c>
      <c r="B3408" s="11" t="s">
        <v>578</v>
      </c>
      <c r="C3408" s="11" t="s">
        <v>518</v>
      </c>
      <c r="D3408" s="7" t="s">
        <v>101</v>
      </c>
      <c r="E3408" s="13">
        <v>10.70358991622925</v>
      </c>
      <c r="F3408" s="12">
        <v>2</v>
      </c>
      <c r="G3408" s="13">
        <v>0</v>
      </c>
      <c r="H3408" s="11">
        <v>0</v>
      </c>
      <c r="I3408" s="11">
        <v>0</v>
      </c>
      <c r="J3408" s="11">
        <v>1.070358991622925</v>
      </c>
      <c r="K3408" s="12">
        <v>1.070358991622925</v>
      </c>
      <c r="L3408" s="13">
        <v>0</v>
      </c>
      <c r="M3408" s="11">
        <v>0</v>
      </c>
      <c r="N3408" s="11">
        <v>0</v>
      </c>
      <c r="O3408" s="11">
        <v>0</v>
      </c>
      <c r="P3408" s="12">
        <v>0</v>
      </c>
    </row>
    <row r="3409" spans="1:16" x14ac:dyDescent="0.35">
      <c r="A3409" s="13" t="s">
        <v>516</v>
      </c>
      <c r="B3409" s="11" t="s">
        <v>578</v>
      </c>
      <c r="C3409" s="11" t="s">
        <v>518</v>
      </c>
      <c r="D3409" s="7" t="s">
        <v>536</v>
      </c>
      <c r="E3409" s="13">
        <v>555.04699707031295</v>
      </c>
      <c r="F3409" s="12">
        <v>0</v>
      </c>
      <c r="G3409" s="13">
        <v>0</v>
      </c>
      <c r="H3409" s="11">
        <v>0</v>
      </c>
      <c r="I3409" s="11">
        <v>0</v>
      </c>
      <c r="J3409" s="11">
        <v>0</v>
      </c>
      <c r="K3409" s="12">
        <v>0</v>
      </c>
      <c r="L3409" s="13">
        <v>0</v>
      </c>
      <c r="M3409" s="11">
        <v>0</v>
      </c>
      <c r="N3409" s="11">
        <v>0</v>
      </c>
      <c r="O3409" s="11">
        <v>0</v>
      </c>
      <c r="P3409" s="12">
        <v>0</v>
      </c>
    </row>
    <row r="3410" spans="1:16" x14ac:dyDescent="0.35">
      <c r="A3410" s="13" t="s">
        <v>516</v>
      </c>
      <c r="B3410" s="11" t="s">
        <v>578</v>
      </c>
      <c r="C3410" s="11" t="s">
        <v>518</v>
      </c>
      <c r="D3410" s="7" t="s">
        <v>581</v>
      </c>
      <c r="E3410" s="13">
        <v>33.203804850578251</v>
      </c>
      <c r="F3410" s="12">
        <v>0</v>
      </c>
      <c r="G3410" s="13">
        <v>0</v>
      </c>
      <c r="H3410" s="11">
        <v>0</v>
      </c>
      <c r="I3410" s="11">
        <v>0</v>
      </c>
      <c r="J3410" s="11">
        <v>0</v>
      </c>
      <c r="K3410" s="12">
        <v>0</v>
      </c>
      <c r="L3410" s="13">
        <v>0</v>
      </c>
      <c r="M3410" s="11">
        <v>0</v>
      </c>
      <c r="N3410" s="11">
        <v>0</v>
      </c>
      <c r="O3410" s="11">
        <v>0</v>
      </c>
      <c r="P3410" s="12">
        <v>0</v>
      </c>
    </row>
    <row r="3411" spans="1:16" x14ac:dyDescent="0.35">
      <c r="A3411" s="13" t="s">
        <v>516</v>
      </c>
      <c r="B3411" s="11" t="s">
        <v>578</v>
      </c>
      <c r="C3411" s="11" t="s">
        <v>518</v>
      </c>
      <c r="D3411" s="7" t="s">
        <v>152</v>
      </c>
      <c r="E3411" s="13">
        <v>110.3701777905226</v>
      </c>
      <c r="F3411" s="12">
        <v>0</v>
      </c>
      <c r="G3411" s="13">
        <v>0</v>
      </c>
      <c r="H3411" s="11">
        <v>0</v>
      </c>
      <c r="I3411" s="11">
        <v>0</v>
      </c>
      <c r="J3411" s="11">
        <v>0</v>
      </c>
      <c r="K3411" s="12">
        <v>0</v>
      </c>
      <c r="L3411" s="13">
        <v>0</v>
      </c>
      <c r="M3411" s="11">
        <v>0</v>
      </c>
      <c r="N3411" s="11">
        <v>0</v>
      </c>
      <c r="O3411" s="11">
        <v>0</v>
      </c>
      <c r="P3411" s="12">
        <v>0</v>
      </c>
    </row>
    <row r="3412" spans="1:16" x14ac:dyDescent="0.35">
      <c r="A3412" s="13" t="s">
        <v>516</v>
      </c>
      <c r="B3412" s="11" t="s">
        <v>578</v>
      </c>
      <c r="C3412" s="11" t="s">
        <v>518</v>
      </c>
      <c r="D3412" s="7" t="s">
        <v>71</v>
      </c>
      <c r="E3412" s="13">
        <v>505.11458158493065</v>
      </c>
      <c r="F3412" s="12">
        <v>3</v>
      </c>
      <c r="G3412" s="13">
        <v>181.84124937057501</v>
      </c>
      <c r="H3412" s="11">
        <v>0</v>
      </c>
      <c r="I3412" s="11">
        <v>0</v>
      </c>
      <c r="J3412" s="11">
        <v>0</v>
      </c>
      <c r="K3412" s="12">
        <v>181.84124937057501</v>
      </c>
      <c r="L3412" s="13">
        <v>106.07406213283545</v>
      </c>
      <c r="M3412" s="11">
        <v>0</v>
      </c>
      <c r="N3412" s="11">
        <v>0</v>
      </c>
      <c r="O3412" s="11">
        <v>0</v>
      </c>
      <c r="P3412" s="12">
        <v>106.07406213283545</v>
      </c>
    </row>
    <row r="3413" spans="1:16" x14ac:dyDescent="0.35">
      <c r="A3413" s="13" t="s">
        <v>516</v>
      </c>
      <c r="B3413" s="11" t="s">
        <v>578</v>
      </c>
      <c r="C3413" s="11" t="s">
        <v>518</v>
      </c>
      <c r="D3413" s="7" t="s">
        <v>564</v>
      </c>
      <c r="E3413" s="13">
        <v>63.4298706054688</v>
      </c>
      <c r="F3413" s="12">
        <v>0</v>
      </c>
      <c r="G3413" s="13">
        <v>0</v>
      </c>
      <c r="H3413" s="11">
        <v>0</v>
      </c>
      <c r="I3413" s="11">
        <v>0</v>
      </c>
      <c r="J3413" s="11">
        <v>0</v>
      </c>
      <c r="K3413" s="12">
        <v>0</v>
      </c>
      <c r="L3413" s="13">
        <v>0</v>
      </c>
      <c r="M3413" s="11">
        <v>0</v>
      </c>
      <c r="N3413" s="11">
        <v>0</v>
      </c>
      <c r="O3413" s="11">
        <v>0</v>
      </c>
      <c r="P3413" s="12">
        <v>0</v>
      </c>
    </row>
    <row r="3414" spans="1:16" x14ac:dyDescent="0.35">
      <c r="A3414" s="13" t="s">
        <v>516</v>
      </c>
      <c r="B3414" s="11" t="s">
        <v>578</v>
      </c>
      <c r="C3414" s="11" t="s">
        <v>518</v>
      </c>
      <c r="D3414" s="7" t="s">
        <v>72</v>
      </c>
      <c r="E3414" s="13">
        <v>50.4476861953735</v>
      </c>
      <c r="F3414" s="12">
        <v>2</v>
      </c>
      <c r="G3414" s="13">
        <v>0</v>
      </c>
      <c r="H3414" s="11">
        <v>0</v>
      </c>
      <c r="I3414" s="11">
        <v>0</v>
      </c>
      <c r="J3414" s="11">
        <v>5.0447686195373507</v>
      </c>
      <c r="K3414" s="12">
        <v>5.0447686195373507</v>
      </c>
      <c r="L3414" s="13">
        <v>0</v>
      </c>
      <c r="M3414" s="11">
        <v>0</v>
      </c>
      <c r="N3414" s="11">
        <v>1.00895372390747</v>
      </c>
      <c r="O3414" s="11">
        <v>2.0179074478149399</v>
      </c>
      <c r="P3414" s="12">
        <v>3.0268611717224099</v>
      </c>
    </row>
    <row r="3415" spans="1:16" x14ac:dyDescent="0.35">
      <c r="A3415" s="13" t="s">
        <v>516</v>
      </c>
      <c r="B3415" s="11" t="s">
        <v>578</v>
      </c>
      <c r="C3415" s="11" t="s">
        <v>518</v>
      </c>
      <c r="D3415" s="7" t="s">
        <v>73</v>
      </c>
      <c r="E3415" s="13">
        <v>9.9602508544921804</v>
      </c>
      <c r="F3415" s="12">
        <v>0</v>
      </c>
      <c r="G3415" s="13">
        <v>0</v>
      </c>
      <c r="H3415" s="11">
        <v>0</v>
      </c>
      <c r="I3415" s="11">
        <v>0</v>
      </c>
      <c r="J3415" s="11">
        <v>0</v>
      </c>
      <c r="K3415" s="12">
        <v>0</v>
      </c>
      <c r="L3415" s="13">
        <v>0</v>
      </c>
      <c r="M3415" s="11">
        <v>0</v>
      </c>
      <c r="N3415" s="11">
        <v>0</v>
      </c>
      <c r="O3415" s="11">
        <v>0</v>
      </c>
      <c r="P3415" s="12">
        <v>0</v>
      </c>
    </row>
    <row r="3416" spans="1:16" x14ac:dyDescent="0.35">
      <c r="A3416" s="13" t="s">
        <v>516</v>
      </c>
      <c r="B3416" s="11" t="s">
        <v>578</v>
      </c>
      <c r="C3416" s="11" t="s">
        <v>518</v>
      </c>
      <c r="D3416" s="7" t="s">
        <v>154</v>
      </c>
      <c r="E3416" s="13">
        <v>438.65804934501637</v>
      </c>
      <c r="F3416" s="12">
        <v>5</v>
      </c>
      <c r="G3416" s="13">
        <v>70.18528789520262</v>
      </c>
      <c r="H3416" s="11">
        <v>105.27793184280392</v>
      </c>
      <c r="I3416" s="11">
        <v>0</v>
      </c>
      <c r="J3416" s="11">
        <v>0</v>
      </c>
      <c r="K3416" s="12">
        <v>175.46321973800656</v>
      </c>
      <c r="L3416" s="13">
        <v>0</v>
      </c>
      <c r="M3416" s="11">
        <v>0</v>
      </c>
      <c r="N3416" s="11">
        <v>0</v>
      </c>
      <c r="O3416" s="11">
        <v>0</v>
      </c>
      <c r="P3416" s="12">
        <v>0</v>
      </c>
    </row>
    <row r="3417" spans="1:16" x14ac:dyDescent="0.35">
      <c r="A3417" s="13" t="s">
        <v>516</v>
      </c>
      <c r="B3417" s="11" t="s">
        <v>578</v>
      </c>
      <c r="C3417" s="11" t="s">
        <v>518</v>
      </c>
      <c r="D3417" s="7" t="s">
        <v>512</v>
      </c>
      <c r="E3417" s="13">
        <v>26.894515991210898</v>
      </c>
      <c r="F3417" s="12">
        <v>0</v>
      </c>
      <c r="G3417" s="13">
        <v>0</v>
      </c>
      <c r="H3417" s="11">
        <v>0</v>
      </c>
      <c r="I3417" s="11">
        <v>0</v>
      </c>
      <c r="J3417" s="11">
        <v>0</v>
      </c>
      <c r="K3417" s="12">
        <v>0</v>
      </c>
      <c r="L3417" s="13">
        <v>0</v>
      </c>
      <c r="M3417" s="11">
        <v>0</v>
      </c>
      <c r="N3417" s="11">
        <v>0</v>
      </c>
      <c r="O3417" s="11">
        <v>0</v>
      </c>
      <c r="P3417" s="12">
        <v>0</v>
      </c>
    </row>
    <row r="3418" spans="1:16" x14ac:dyDescent="0.35">
      <c r="A3418" s="13" t="s">
        <v>516</v>
      </c>
      <c r="B3418" s="11" t="s">
        <v>578</v>
      </c>
      <c r="C3418" s="11" t="s">
        <v>518</v>
      </c>
      <c r="D3418" s="7" t="s">
        <v>575</v>
      </c>
      <c r="E3418" s="13">
        <v>29.390628814697301</v>
      </c>
      <c r="F3418" s="12">
        <v>0</v>
      </c>
      <c r="G3418" s="13">
        <v>0</v>
      </c>
      <c r="H3418" s="11">
        <v>0</v>
      </c>
      <c r="I3418" s="11">
        <v>0</v>
      </c>
      <c r="J3418" s="11">
        <v>0</v>
      </c>
      <c r="K3418" s="12">
        <v>0</v>
      </c>
      <c r="L3418" s="13">
        <v>0</v>
      </c>
      <c r="M3418" s="11">
        <v>0</v>
      </c>
      <c r="N3418" s="11">
        <v>0</v>
      </c>
      <c r="O3418" s="11">
        <v>0</v>
      </c>
      <c r="P3418" s="12">
        <v>0</v>
      </c>
    </row>
    <row r="3419" spans="1:16" x14ac:dyDescent="0.35">
      <c r="A3419" s="13" t="s">
        <v>516</v>
      </c>
      <c r="B3419" s="11" t="s">
        <v>578</v>
      </c>
      <c r="C3419" s="11" t="s">
        <v>518</v>
      </c>
      <c r="D3419" s="7" t="s">
        <v>204</v>
      </c>
      <c r="E3419" s="13">
        <v>1165.6391639709473</v>
      </c>
      <c r="F3419" s="12">
        <v>0</v>
      </c>
      <c r="G3419" s="13">
        <v>0</v>
      </c>
      <c r="H3419" s="11">
        <v>0</v>
      </c>
      <c r="I3419" s="11">
        <v>0</v>
      </c>
      <c r="J3419" s="11">
        <v>0</v>
      </c>
      <c r="K3419" s="12">
        <v>0</v>
      </c>
      <c r="L3419" s="13">
        <v>0</v>
      </c>
      <c r="M3419" s="11">
        <v>0</v>
      </c>
      <c r="N3419" s="11">
        <v>0</v>
      </c>
      <c r="O3419" s="11">
        <v>0</v>
      </c>
      <c r="P3419" s="12">
        <v>0</v>
      </c>
    </row>
    <row r="3420" spans="1:16" x14ac:dyDescent="0.35">
      <c r="A3420" s="13" t="s">
        <v>516</v>
      </c>
      <c r="B3420" s="11" t="s">
        <v>578</v>
      </c>
      <c r="C3420" s="11" t="s">
        <v>517</v>
      </c>
      <c r="D3420" s="7" t="s">
        <v>178</v>
      </c>
      <c r="E3420" s="13">
        <v>632.19164657592751</v>
      </c>
      <c r="F3420" s="12">
        <v>0</v>
      </c>
      <c r="G3420" s="13">
        <v>0</v>
      </c>
      <c r="H3420" s="11">
        <v>0</v>
      </c>
      <c r="I3420" s="11">
        <v>0</v>
      </c>
      <c r="J3420" s="11">
        <v>0</v>
      </c>
      <c r="K3420" s="12">
        <v>0</v>
      </c>
      <c r="L3420" s="13">
        <v>0</v>
      </c>
      <c r="M3420" s="11">
        <v>0</v>
      </c>
      <c r="N3420" s="11">
        <v>0</v>
      </c>
      <c r="O3420" s="11">
        <v>0</v>
      </c>
      <c r="P3420" s="12">
        <v>0</v>
      </c>
    </row>
    <row r="3421" spans="1:16" x14ac:dyDescent="0.35">
      <c r="A3421" s="13" t="s">
        <v>516</v>
      </c>
      <c r="B3421" s="11" t="s">
        <v>578</v>
      </c>
      <c r="C3421" s="11" t="s">
        <v>518</v>
      </c>
      <c r="D3421" s="7" t="s">
        <v>178</v>
      </c>
      <c r="E3421" s="13">
        <v>5037.9508018493661</v>
      </c>
      <c r="F3421" s="12">
        <v>0</v>
      </c>
      <c r="G3421" s="13">
        <v>0</v>
      </c>
      <c r="H3421" s="11">
        <v>0</v>
      </c>
      <c r="I3421" s="11">
        <v>0</v>
      </c>
      <c r="J3421" s="11">
        <v>0</v>
      </c>
      <c r="K3421" s="12">
        <v>0</v>
      </c>
      <c r="L3421" s="13">
        <v>0</v>
      </c>
      <c r="M3421" s="11">
        <v>0</v>
      </c>
      <c r="N3421" s="11">
        <v>0</v>
      </c>
      <c r="O3421" s="11">
        <v>0</v>
      </c>
      <c r="P3421" s="12">
        <v>0</v>
      </c>
    </row>
    <row r="3422" spans="1:16" x14ac:dyDescent="0.35">
      <c r="A3422" s="13" t="s">
        <v>516</v>
      </c>
      <c r="B3422" s="11" t="s">
        <v>578</v>
      </c>
      <c r="C3422" s="11" t="s">
        <v>518</v>
      </c>
      <c r="D3422" s="7" t="s">
        <v>76</v>
      </c>
      <c r="E3422" s="13">
        <v>754.38699734210945</v>
      </c>
      <c r="F3422" s="12">
        <v>0.18</v>
      </c>
      <c r="G3422" s="13">
        <v>6.7894829760789843</v>
      </c>
      <c r="H3422" s="11">
        <v>0</v>
      </c>
      <c r="I3422" s="11">
        <v>0</v>
      </c>
      <c r="J3422" s="11">
        <v>0</v>
      </c>
      <c r="K3422" s="12">
        <v>6.7894829760789843</v>
      </c>
      <c r="L3422" s="13">
        <v>4.0736897856473906</v>
      </c>
      <c r="M3422" s="11">
        <v>0</v>
      </c>
      <c r="N3422" s="11">
        <v>0</v>
      </c>
      <c r="O3422" s="11">
        <v>0</v>
      </c>
      <c r="P3422" s="12">
        <v>4.0736897856473906</v>
      </c>
    </row>
    <row r="3423" spans="1:16" x14ac:dyDescent="0.35">
      <c r="A3423" s="13" t="s">
        <v>516</v>
      </c>
      <c r="B3423" s="11" t="s">
        <v>578</v>
      </c>
      <c r="C3423" s="11" t="s">
        <v>518</v>
      </c>
      <c r="D3423" s="7" t="s">
        <v>192</v>
      </c>
      <c r="E3423" s="13">
        <v>152.70121884346011</v>
      </c>
      <c r="F3423" s="12">
        <v>3</v>
      </c>
      <c r="G3423" s="13">
        <v>11.45259141325951</v>
      </c>
      <c r="H3423" s="11">
        <v>11.45259141325951</v>
      </c>
      <c r="I3423" s="11">
        <v>11.45259141325951</v>
      </c>
      <c r="J3423" s="11">
        <v>11.45259141325951</v>
      </c>
      <c r="K3423" s="12">
        <v>45.810365653038041</v>
      </c>
      <c r="L3423" s="13">
        <v>0</v>
      </c>
      <c r="M3423" s="11">
        <v>0</v>
      </c>
      <c r="N3423" s="11">
        <v>0</v>
      </c>
      <c r="O3423" s="11">
        <v>0</v>
      </c>
      <c r="P3423" s="12">
        <v>0</v>
      </c>
    </row>
    <row r="3424" spans="1:16" x14ac:dyDescent="0.35">
      <c r="A3424" s="13" t="s">
        <v>516</v>
      </c>
      <c r="B3424" s="11" t="s">
        <v>578</v>
      </c>
      <c r="C3424" s="11" t="s">
        <v>518</v>
      </c>
      <c r="D3424" s="7" t="s">
        <v>179</v>
      </c>
      <c r="E3424" s="13">
        <v>836.67830348014843</v>
      </c>
      <c r="F3424" s="12">
        <v>1.5</v>
      </c>
      <c r="G3424" s="13">
        <v>31.375436380505572</v>
      </c>
      <c r="H3424" s="11">
        <v>31.375436380505572</v>
      </c>
      <c r="I3424" s="11">
        <v>31.375436380505572</v>
      </c>
      <c r="J3424" s="11">
        <v>31.375436380505572</v>
      </c>
      <c r="K3424" s="12">
        <v>125.50174552202229</v>
      </c>
      <c r="L3424" s="13">
        <v>0</v>
      </c>
      <c r="M3424" s="11">
        <v>0</v>
      </c>
      <c r="N3424" s="11">
        <v>0</v>
      </c>
      <c r="O3424" s="11">
        <v>0</v>
      </c>
      <c r="P3424" s="12">
        <v>0</v>
      </c>
    </row>
    <row r="3425" spans="1:16" x14ac:dyDescent="0.35">
      <c r="A3425" s="13" t="s">
        <v>516</v>
      </c>
      <c r="B3425" s="11" t="s">
        <v>578</v>
      </c>
      <c r="C3425" s="11" t="s">
        <v>518</v>
      </c>
      <c r="D3425" s="7" t="s">
        <v>171</v>
      </c>
      <c r="E3425" s="13">
        <v>137.61163330078099</v>
      </c>
      <c r="F3425" s="12">
        <v>2</v>
      </c>
      <c r="G3425" s="13">
        <v>0</v>
      </c>
      <c r="H3425" s="11">
        <v>0</v>
      </c>
      <c r="I3425" s="11">
        <v>0</v>
      </c>
      <c r="J3425" s="11">
        <v>55.044653320312399</v>
      </c>
      <c r="K3425" s="12">
        <v>55.044653320312399</v>
      </c>
      <c r="L3425" s="13">
        <v>0</v>
      </c>
      <c r="M3425" s="11">
        <v>0</v>
      </c>
      <c r="N3425" s="11">
        <v>0</v>
      </c>
      <c r="O3425" s="11">
        <v>2.7522326660156198</v>
      </c>
      <c r="P3425" s="12">
        <v>2.7522326660156198</v>
      </c>
    </row>
    <row r="3426" spans="1:16" x14ac:dyDescent="0.35">
      <c r="A3426" s="13" t="s">
        <v>516</v>
      </c>
      <c r="B3426" s="11" t="s">
        <v>578</v>
      </c>
      <c r="C3426" s="11" t="s">
        <v>518</v>
      </c>
      <c r="D3426" s="7" t="s">
        <v>77</v>
      </c>
      <c r="E3426" s="13">
        <v>557.4299621582029</v>
      </c>
      <c r="F3426" s="12">
        <v>0</v>
      </c>
      <c r="G3426" s="13">
        <v>0</v>
      </c>
      <c r="H3426" s="11">
        <v>0</v>
      </c>
      <c r="I3426" s="11">
        <v>0</v>
      </c>
      <c r="J3426" s="11">
        <v>0</v>
      </c>
      <c r="K3426" s="12">
        <v>0</v>
      </c>
      <c r="L3426" s="13">
        <v>0</v>
      </c>
      <c r="M3426" s="11">
        <v>0</v>
      </c>
      <c r="N3426" s="11">
        <v>0</v>
      </c>
      <c r="O3426" s="11">
        <v>0</v>
      </c>
      <c r="P3426" s="12">
        <v>0</v>
      </c>
    </row>
    <row r="3427" spans="1:16" x14ac:dyDescent="0.35">
      <c r="A3427" s="13" t="s">
        <v>516</v>
      </c>
      <c r="B3427" s="11" t="s">
        <v>578</v>
      </c>
      <c r="C3427" s="11" t="s">
        <v>517</v>
      </c>
      <c r="D3427" s="7" t="s">
        <v>115</v>
      </c>
      <c r="E3427" s="13">
        <v>89.513717651367202</v>
      </c>
      <c r="F3427" s="12">
        <v>0</v>
      </c>
      <c r="G3427" s="13">
        <v>0</v>
      </c>
      <c r="H3427" s="11">
        <v>0</v>
      </c>
      <c r="I3427" s="11">
        <v>0</v>
      </c>
      <c r="J3427" s="11">
        <v>0</v>
      </c>
      <c r="K3427" s="12">
        <v>0</v>
      </c>
      <c r="L3427" s="13">
        <v>0</v>
      </c>
      <c r="M3427" s="11">
        <v>0</v>
      </c>
      <c r="N3427" s="11">
        <v>0</v>
      </c>
      <c r="O3427" s="11">
        <v>0</v>
      </c>
      <c r="P3427" s="12">
        <v>0</v>
      </c>
    </row>
    <row r="3428" spans="1:16" x14ac:dyDescent="0.35">
      <c r="A3428" s="13" t="s">
        <v>516</v>
      </c>
      <c r="B3428" s="11" t="s">
        <v>578</v>
      </c>
      <c r="C3428" s="11" t="s">
        <v>518</v>
      </c>
      <c r="D3428" s="7" t="s">
        <v>115</v>
      </c>
      <c r="E3428" s="13">
        <v>6903.0897696018228</v>
      </c>
      <c r="F3428" s="12">
        <v>0</v>
      </c>
      <c r="G3428" s="13">
        <v>0</v>
      </c>
      <c r="H3428" s="11">
        <v>0</v>
      </c>
      <c r="I3428" s="11">
        <v>0</v>
      </c>
      <c r="J3428" s="11">
        <v>0</v>
      </c>
      <c r="K3428" s="12">
        <v>0</v>
      </c>
      <c r="L3428" s="13">
        <v>0</v>
      </c>
      <c r="M3428" s="11">
        <v>0</v>
      </c>
      <c r="N3428" s="11">
        <v>0</v>
      </c>
      <c r="O3428" s="11">
        <v>0</v>
      </c>
      <c r="P3428" s="12">
        <v>0</v>
      </c>
    </row>
    <row r="3429" spans="1:16" x14ac:dyDescent="0.35">
      <c r="A3429" s="13" t="s">
        <v>516</v>
      </c>
      <c r="B3429" s="11" t="s">
        <v>578</v>
      </c>
      <c r="C3429" s="11" t="s">
        <v>518</v>
      </c>
      <c r="D3429" s="7" t="s">
        <v>193</v>
      </c>
      <c r="E3429" s="13">
        <v>3.33256912231445</v>
      </c>
      <c r="F3429" s="12">
        <v>2.8</v>
      </c>
      <c r="G3429" s="13">
        <v>0.27993580627441378</v>
      </c>
      <c r="H3429" s="11">
        <v>0</v>
      </c>
      <c r="I3429" s="11">
        <v>0</v>
      </c>
      <c r="J3429" s="11">
        <v>0</v>
      </c>
      <c r="K3429" s="12">
        <v>0.27993580627441378</v>
      </c>
      <c r="L3429" s="13">
        <v>9.3311935424804593E-2</v>
      </c>
      <c r="M3429" s="11">
        <v>0</v>
      </c>
      <c r="N3429" s="11">
        <v>0</v>
      </c>
      <c r="O3429" s="11">
        <v>0</v>
      </c>
      <c r="P3429" s="12">
        <v>9.3311935424804593E-2</v>
      </c>
    </row>
    <row r="3430" spans="1:16" x14ac:dyDescent="0.35">
      <c r="A3430" s="13" t="s">
        <v>516</v>
      </c>
      <c r="B3430" s="11" t="s">
        <v>578</v>
      </c>
      <c r="C3430" s="11" t="s">
        <v>518</v>
      </c>
      <c r="D3430" s="7" t="s">
        <v>78</v>
      </c>
      <c r="E3430" s="13">
        <v>35.622165203094504</v>
      </c>
      <c r="F3430" s="12">
        <v>5</v>
      </c>
      <c r="G3430" s="13">
        <v>0</v>
      </c>
      <c r="H3430" s="11">
        <v>0</v>
      </c>
      <c r="I3430" s="11">
        <v>0</v>
      </c>
      <c r="J3430" s="11">
        <v>14.248866081237802</v>
      </c>
      <c r="K3430" s="12">
        <v>14.248866081237802</v>
      </c>
      <c r="L3430" s="13">
        <v>2.2263853251934065</v>
      </c>
      <c r="M3430" s="11">
        <v>2.2263853251934065</v>
      </c>
      <c r="N3430" s="11">
        <v>2.2263853251934065</v>
      </c>
      <c r="O3430" s="11">
        <v>2.2263853251934065</v>
      </c>
      <c r="P3430" s="12">
        <v>8.9055413007736259</v>
      </c>
    </row>
    <row r="3431" spans="1:16" x14ac:dyDescent="0.35">
      <c r="A3431" s="13" t="s">
        <v>516</v>
      </c>
      <c r="B3431" s="11" t="s">
        <v>578</v>
      </c>
      <c r="C3431" s="11" t="s">
        <v>518</v>
      </c>
      <c r="D3431" s="7" t="s">
        <v>230</v>
      </c>
      <c r="E3431" s="13">
        <v>1513.1647510528574</v>
      </c>
      <c r="F3431" s="12">
        <v>4</v>
      </c>
      <c r="G3431" s="13">
        <v>0</v>
      </c>
      <c r="H3431" s="11">
        <v>0</v>
      </c>
      <c r="I3431" s="11">
        <v>302.63295021057149</v>
      </c>
      <c r="J3431" s="11">
        <v>0</v>
      </c>
      <c r="K3431" s="12">
        <v>302.63295021057149</v>
      </c>
      <c r="L3431" s="13">
        <v>0</v>
      </c>
      <c r="M3431" s="11">
        <v>0</v>
      </c>
      <c r="N3431" s="11">
        <v>60.526590042114293</v>
      </c>
      <c r="O3431" s="11">
        <v>0</v>
      </c>
      <c r="P3431" s="12">
        <v>60.526590042114293</v>
      </c>
    </row>
    <row r="3432" spans="1:16" x14ac:dyDescent="0.35">
      <c r="A3432" s="13" t="s">
        <v>516</v>
      </c>
      <c r="B3432" s="11" t="s">
        <v>582</v>
      </c>
      <c r="C3432" s="11" t="s">
        <v>26</v>
      </c>
      <c r="D3432" s="7" t="s">
        <v>28</v>
      </c>
      <c r="E3432" s="13">
        <v>356.35699748992852</v>
      </c>
      <c r="F3432" s="12">
        <v>2</v>
      </c>
      <c r="G3432" s="13">
        <v>22.806847839355427</v>
      </c>
      <c r="H3432" s="11">
        <v>34.210271759033141</v>
      </c>
      <c r="I3432" s="11">
        <v>0</v>
      </c>
      <c r="J3432" s="11">
        <v>0</v>
      </c>
      <c r="K3432" s="12">
        <v>57.017119598388568</v>
      </c>
      <c r="L3432" s="13">
        <v>7.1271399497985701</v>
      </c>
      <c r="M3432" s="11">
        <v>14.25427989959714</v>
      </c>
      <c r="N3432" s="11">
        <v>0</v>
      </c>
      <c r="O3432" s="11">
        <v>0</v>
      </c>
      <c r="P3432" s="12">
        <v>21.381419849395712</v>
      </c>
    </row>
    <row r="3433" spans="1:16" x14ac:dyDescent="0.35">
      <c r="A3433" s="13" t="s">
        <v>516</v>
      </c>
      <c r="B3433" s="11" t="s">
        <v>582</v>
      </c>
      <c r="C3433" s="11" t="s">
        <v>518</v>
      </c>
      <c r="D3433" s="7" t="s">
        <v>28</v>
      </c>
      <c r="E3433" s="13">
        <v>2263.6720182895665</v>
      </c>
      <c r="F3433" s="12">
        <v>2</v>
      </c>
      <c r="G3433" s="13">
        <v>144.87500917053225</v>
      </c>
      <c r="H3433" s="11">
        <v>217.31251375579839</v>
      </c>
      <c r="I3433" s="11">
        <v>0</v>
      </c>
      <c r="J3433" s="11">
        <v>0</v>
      </c>
      <c r="K3433" s="12">
        <v>362.18752292633064</v>
      </c>
      <c r="L3433" s="13">
        <v>45.27344036579133</v>
      </c>
      <c r="M3433" s="11">
        <v>90.546880731582661</v>
      </c>
      <c r="N3433" s="11">
        <v>0</v>
      </c>
      <c r="O3433" s="11">
        <v>0</v>
      </c>
      <c r="P3433" s="12">
        <v>135.82032109737401</v>
      </c>
    </row>
    <row r="3434" spans="1:16" x14ac:dyDescent="0.35">
      <c r="A3434" s="13" t="s">
        <v>516</v>
      </c>
      <c r="B3434" s="11" t="s">
        <v>582</v>
      </c>
      <c r="C3434" s="11" t="s">
        <v>26</v>
      </c>
      <c r="D3434" s="7" t="s">
        <v>31</v>
      </c>
      <c r="E3434" s="13">
        <v>118.658805847168</v>
      </c>
      <c r="F3434" s="12">
        <v>4</v>
      </c>
      <c r="G3434" s="13">
        <v>0</v>
      </c>
      <c r="H3434" s="11">
        <v>0</v>
      </c>
      <c r="I3434" s="11">
        <v>0</v>
      </c>
      <c r="J3434" s="11">
        <v>71.19528350830079</v>
      </c>
      <c r="K3434" s="12">
        <v>71.19528350830079</v>
      </c>
      <c r="L3434" s="13">
        <v>0</v>
      </c>
      <c r="M3434" s="11">
        <v>0</v>
      </c>
      <c r="N3434" s="11">
        <v>0</v>
      </c>
      <c r="O3434" s="11">
        <v>0</v>
      </c>
      <c r="P3434" s="12">
        <v>0</v>
      </c>
    </row>
    <row r="3435" spans="1:16" x14ac:dyDescent="0.35">
      <c r="A3435" s="13" t="s">
        <v>516</v>
      </c>
      <c r="B3435" s="11" t="s">
        <v>582</v>
      </c>
      <c r="C3435" s="11" t="s">
        <v>518</v>
      </c>
      <c r="D3435" s="7" t="s">
        <v>31</v>
      </c>
      <c r="E3435" s="13">
        <v>2323.2450981140141</v>
      </c>
      <c r="F3435" s="12">
        <v>4</v>
      </c>
      <c r="G3435" s="13">
        <v>0</v>
      </c>
      <c r="H3435" s="11">
        <v>0</v>
      </c>
      <c r="I3435" s="11">
        <v>0</v>
      </c>
      <c r="J3435" s="11">
        <v>1393.9470588684085</v>
      </c>
      <c r="K3435" s="12">
        <v>1393.9470588684085</v>
      </c>
      <c r="L3435" s="13">
        <v>0</v>
      </c>
      <c r="M3435" s="11">
        <v>0</v>
      </c>
      <c r="N3435" s="11">
        <v>0</v>
      </c>
      <c r="O3435" s="11">
        <v>0</v>
      </c>
      <c r="P3435" s="12">
        <v>0</v>
      </c>
    </row>
    <row r="3436" spans="1:16" x14ac:dyDescent="0.35">
      <c r="A3436" s="13" t="s">
        <v>516</v>
      </c>
      <c r="B3436" s="11" t="s">
        <v>582</v>
      </c>
      <c r="C3436" s="11" t="s">
        <v>518</v>
      </c>
      <c r="D3436" s="7" t="s">
        <v>157</v>
      </c>
      <c r="E3436" s="13">
        <v>2413.8300209045415</v>
      </c>
      <c r="F3436" s="12">
        <v>4</v>
      </c>
      <c r="G3436" s="13">
        <v>0</v>
      </c>
      <c r="H3436" s="11">
        <v>0</v>
      </c>
      <c r="I3436" s="11">
        <v>0</v>
      </c>
      <c r="J3436" s="11">
        <v>1448.2980125427248</v>
      </c>
      <c r="K3436" s="12">
        <v>1448.2980125427248</v>
      </c>
      <c r="L3436" s="13">
        <v>0</v>
      </c>
      <c r="M3436" s="11">
        <v>0</v>
      </c>
      <c r="N3436" s="11">
        <v>0</v>
      </c>
      <c r="O3436" s="11">
        <v>0</v>
      </c>
      <c r="P3436" s="12">
        <v>0</v>
      </c>
    </row>
    <row r="3437" spans="1:16" x14ac:dyDescent="0.35">
      <c r="A3437" s="13" t="s">
        <v>516</v>
      </c>
      <c r="B3437" s="11" t="s">
        <v>582</v>
      </c>
      <c r="C3437" s="11" t="s">
        <v>518</v>
      </c>
      <c r="D3437" s="7" t="s">
        <v>124</v>
      </c>
      <c r="E3437" s="13">
        <v>283.07029914855912</v>
      </c>
      <c r="F3437" s="12">
        <v>4</v>
      </c>
      <c r="G3437" s="13">
        <v>0</v>
      </c>
      <c r="H3437" s="11">
        <v>0</v>
      </c>
      <c r="I3437" s="11">
        <v>0</v>
      </c>
      <c r="J3437" s="11">
        <v>113.22811965942365</v>
      </c>
      <c r="K3437" s="12">
        <v>113.22811965942365</v>
      </c>
      <c r="L3437" s="13">
        <v>0</v>
      </c>
      <c r="M3437" s="11">
        <v>0</v>
      </c>
      <c r="N3437" s="11">
        <v>0</v>
      </c>
      <c r="O3437" s="11">
        <v>0</v>
      </c>
      <c r="P3437" s="12">
        <v>0</v>
      </c>
    </row>
    <row r="3438" spans="1:16" x14ac:dyDescent="0.35">
      <c r="A3438" s="13" t="s">
        <v>516</v>
      </c>
      <c r="B3438" s="11" t="s">
        <v>582</v>
      </c>
      <c r="C3438" s="11" t="s">
        <v>518</v>
      </c>
      <c r="D3438" s="7" t="s">
        <v>33</v>
      </c>
      <c r="E3438" s="13">
        <v>659.85059547424305</v>
      </c>
      <c r="F3438" s="12">
        <v>3.5</v>
      </c>
      <c r="G3438" s="13">
        <v>73.903266693115228</v>
      </c>
      <c r="H3438" s="11">
        <v>110.85490003967284</v>
      </c>
      <c r="I3438" s="11">
        <v>0</v>
      </c>
      <c r="J3438" s="11">
        <v>0</v>
      </c>
      <c r="K3438" s="12">
        <v>184.75816673278808</v>
      </c>
      <c r="L3438" s="13">
        <v>0</v>
      </c>
      <c r="M3438" s="11">
        <v>0</v>
      </c>
      <c r="N3438" s="11">
        <v>0</v>
      </c>
      <c r="O3438" s="11">
        <v>0</v>
      </c>
      <c r="P3438" s="12">
        <v>0</v>
      </c>
    </row>
    <row r="3439" spans="1:16" x14ac:dyDescent="0.35">
      <c r="A3439" s="13" t="s">
        <v>516</v>
      </c>
      <c r="B3439" s="11" t="s">
        <v>582</v>
      </c>
      <c r="C3439" s="11" t="s">
        <v>518</v>
      </c>
      <c r="D3439" s="7" t="s">
        <v>182</v>
      </c>
      <c r="E3439" s="13">
        <v>78.580768108367863</v>
      </c>
      <c r="F3439" s="12">
        <v>3.5</v>
      </c>
      <c r="G3439" s="13">
        <v>8.8010460281372005</v>
      </c>
      <c r="H3439" s="11">
        <v>13.201569042205803</v>
      </c>
      <c r="I3439" s="11">
        <v>0</v>
      </c>
      <c r="J3439" s="11">
        <v>0</v>
      </c>
      <c r="K3439" s="12">
        <v>22.002615070343005</v>
      </c>
      <c r="L3439" s="13">
        <v>0</v>
      </c>
      <c r="M3439" s="11">
        <v>0</v>
      </c>
      <c r="N3439" s="11">
        <v>0</v>
      </c>
      <c r="O3439" s="11">
        <v>0</v>
      </c>
      <c r="P3439" s="12">
        <v>0</v>
      </c>
    </row>
    <row r="3440" spans="1:16" x14ac:dyDescent="0.35">
      <c r="A3440" s="13" t="s">
        <v>516</v>
      </c>
      <c r="B3440" s="11" t="s">
        <v>582</v>
      </c>
      <c r="C3440" s="11" t="s">
        <v>518</v>
      </c>
      <c r="D3440" s="7" t="s">
        <v>159</v>
      </c>
      <c r="E3440" s="13">
        <v>267.86056518554739</v>
      </c>
      <c r="F3440" s="12">
        <v>0.6</v>
      </c>
      <c r="G3440" s="13">
        <v>0</v>
      </c>
      <c r="H3440" s="11">
        <v>0</v>
      </c>
      <c r="I3440" s="11">
        <v>8.0358169555664212</v>
      </c>
      <c r="J3440" s="11">
        <v>0</v>
      </c>
      <c r="K3440" s="12">
        <v>8.0358169555664212</v>
      </c>
      <c r="L3440" s="13">
        <v>0</v>
      </c>
      <c r="M3440" s="11">
        <v>0</v>
      </c>
      <c r="N3440" s="11">
        <v>1.6071633911132843</v>
      </c>
      <c r="O3440" s="11">
        <v>0</v>
      </c>
      <c r="P3440" s="12">
        <v>1.6071633911132843</v>
      </c>
    </row>
    <row r="3441" spans="1:16" x14ac:dyDescent="0.35">
      <c r="A3441" s="13" t="s">
        <v>516</v>
      </c>
      <c r="B3441" s="11" t="s">
        <v>582</v>
      </c>
      <c r="C3441" s="11" t="s">
        <v>26</v>
      </c>
      <c r="D3441" s="7" t="s">
        <v>36</v>
      </c>
      <c r="E3441" s="13">
        <v>12.920489311218301</v>
      </c>
      <c r="F3441" s="12">
        <v>5</v>
      </c>
      <c r="G3441" s="13">
        <v>1.2920489311218302</v>
      </c>
      <c r="H3441" s="11">
        <v>0</v>
      </c>
      <c r="I3441" s="11">
        <v>0</v>
      </c>
      <c r="J3441" s="11">
        <v>0</v>
      </c>
      <c r="K3441" s="12">
        <v>1.2920489311218302</v>
      </c>
      <c r="L3441" s="13">
        <v>0.64602446556091508</v>
      </c>
      <c r="M3441" s="11">
        <v>0</v>
      </c>
      <c r="N3441" s="11">
        <v>0</v>
      </c>
      <c r="O3441" s="11">
        <v>0</v>
      </c>
      <c r="P3441" s="12">
        <v>0.64602446556091508</v>
      </c>
    </row>
    <row r="3442" spans="1:16" x14ac:dyDescent="0.35">
      <c r="A3442" s="13" t="s">
        <v>516</v>
      </c>
      <c r="B3442" s="11" t="s">
        <v>582</v>
      </c>
      <c r="C3442" s="11" t="s">
        <v>518</v>
      </c>
      <c r="D3442" s="7" t="s">
        <v>36</v>
      </c>
      <c r="E3442" s="13">
        <v>433.76544141769403</v>
      </c>
      <c r="F3442" s="12">
        <v>5</v>
      </c>
      <c r="G3442" s="13">
        <v>43.376544141769408</v>
      </c>
      <c r="H3442" s="11">
        <v>0</v>
      </c>
      <c r="I3442" s="11">
        <v>0</v>
      </c>
      <c r="J3442" s="11">
        <v>0</v>
      </c>
      <c r="K3442" s="12">
        <v>43.376544141769408</v>
      </c>
      <c r="L3442" s="13">
        <v>21.688272070884704</v>
      </c>
      <c r="M3442" s="11">
        <v>0</v>
      </c>
      <c r="N3442" s="11">
        <v>0</v>
      </c>
      <c r="O3442" s="11">
        <v>0</v>
      </c>
      <c r="P3442" s="12">
        <v>21.688272070884704</v>
      </c>
    </row>
    <row r="3443" spans="1:16" x14ac:dyDescent="0.35">
      <c r="A3443" s="13" t="s">
        <v>516</v>
      </c>
      <c r="B3443" s="11" t="s">
        <v>582</v>
      </c>
      <c r="C3443" s="11" t="s">
        <v>26</v>
      </c>
      <c r="D3443" s="7" t="s">
        <v>37</v>
      </c>
      <c r="E3443" s="13">
        <v>81.690434455871497</v>
      </c>
      <c r="F3443" s="12">
        <v>3.5</v>
      </c>
      <c r="G3443" s="13">
        <v>0</v>
      </c>
      <c r="H3443" s="11">
        <v>0</v>
      </c>
      <c r="I3443" s="11">
        <v>0</v>
      </c>
      <c r="J3443" s="11">
        <v>14.295826029777514</v>
      </c>
      <c r="K3443" s="12">
        <v>14.295826029777514</v>
      </c>
      <c r="L3443" s="13">
        <v>0</v>
      </c>
      <c r="M3443" s="11">
        <v>0</v>
      </c>
      <c r="N3443" s="11">
        <v>0</v>
      </c>
      <c r="O3443" s="11">
        <v>8.5774956178665072</v>
      </c>
      <c r="P3443" s="12">
        <v>8.5774956178665072</v>
      </c>
    </row>
    <row r="3444" spans="1:16" x14ac:dyDescent="0.35">
      <c r="A3444" s="13" t="s">
        <v>516</v>
      </c>
      <c r="B3444" s="11" t="s">
        <v>582</v>
      </c>
      <c r="C3444" s="11" t="s">
        <v>518</v>
      </c>
      <c r="D3444" s="7" t="s">
        <v>37</v>
      </c>
      <c r="E3444" s="13">
        <v>1396.7806007862093</v>
      </c>
      <c r="F3444" s="12">
        <v>3.5</v>
      </c>
      <c r="G3444" s="13">
        <v>0</v>
      </c>
      <c r="H3444" s="11">
        <v>0</v>
      </c>
      <c r="I3444" s="11">
        <v>0</v>
      </c>
      <c r="J3444" s="11">
        <v>244.43660513758667</v>
      </c>
      <c r="K3444" s="12">
        <v>244.43660513758667</v>
      </c>
      <c r="L3444" s="13">
        <v>0</v>
      </c>
      <c r="M3444" s="11">
        <v>0</v>
      </c>
      <c r="N3444" s="11">
        <v>0</v>
      </c>
      <c r="O3444" s="11">
        <v>146.66196308255198</v>
      </c>
      <c r="P3444" s="12">
        <v>146.66196308255198</v>
      </c>
    </row>
    <row r="3445" spans="1:16" x14ac:dyDescent="0.35">
      <c r="A3445" s="13" t="s">
        <v>516</v>
      </c>
      <c r="B3445" s="11" t="s">
        <v>582</v>
      </c>
      <c r="C3445" s="11" t="s">
        <v>26</v>
      </c>
      <c r="D3445" s="7" t="s">
        <v>197</v>
      </c>
      <c r="E3445" s="13">
        <v>70.673436641693144</v>
      </c>
      <c r="F3445" s="12">
        <v>3</v>
      </c>
      <c r="G3445" s="13">
        <v>0</v>
      </c>
      <c r="H3445" s="11">
        <v>0</v>
      </c>
      <c r="I3445" s="11">
        <v>0</v>
      </c>
      <c r="J3445" s="11">
        <v>21.202030992507947</v>
      </c>
      <c r="K3445" s="12">
        <v>21.202030992507947</v>
      </c>
      <c r="L3445" s="13">
        <v>0</v>
      </c>
      <c r="M3445" s="11">
        <v>0</v>
      </c>
      <c r="N3445" s="11">
        <v>0</v>
      </c>
      <c r="O3445" s="11">
        <v>0</v>
      </c>
      <c r="P3445" s="12">
        <v>0</v>
      </c>
    </row>
    <row r="3446" spans="1:16" x14ac:dyDescent="0.35">
      <c r="A3446" s="13" t="s">
        <v>516</v>
      </c>
      <c r="B3446" s="11" t="s">
        <v>582</v>
      </c>
      <c r="C3446" s="11" t="s">
        <v>518</v>
      </c>
      <c r="D3446" s="7" t="s">
        <v>197</v>
      </c>
      <c r="E3446" s="13">
        <v>462.9803738594054</v>
      </c>
      <c r="F3446" s="12">
        <v>3</v>
      </c>
      <c r="G3446" s="13">
        <v>0</v>
      </c>
      <c r="H3446" s="11">
        <v>0</v>
      </c>
      <c r="I3446" s="11">
        <v>0</v>
      </c>
      <c r="J3446" s="11">
        <v>138.89411215782164</v>
      </c>
      <c r="K3446" s="12">
        <v>138.89411215782164</v>
      </c>
      <c r="L3446" s="13">
        <v>0</v>
      </c>
      <c r="M3446" s="11">
        <v>0</v>
      </c>
      <c r="N3446" s="11">
        <v>0</v>
      </c>
      <c r="O3446" s="11">
        <v>0</v>
      </c>
      <c r="P3446" s="12">
        <v>0</v>
      </c>
    </row>
    <row r="3447" spans="1:16" x14ac:dyDescent="0.35">
      <c r="A3447" s="13" t="s">
        <v>516</v>
      </c>
      <c r="B3447" s="11" t="s">
        <v>582</v>
      </c>
      <c r="C3447" s="11" t="s">
        <v>518</v>
      </c>
      <c r="D3447" s="7" t="s">
        <v>38</v>
      </c>
      <c r="E3447" s="13">
        <v>79.8983860015868</v>
      </c>
      <c r="F3447" s="12">
        <v>7</v>
      </c>
      <c r="G3447" s="13">
        <v>11.185774040222153</v>
      </c>
      <c r="H3447" s="11">
        <v>16.778661060333228</v>
      </c>
      <c r="I3447" s="11">
        <v>0</v>
      </c>
      <c r="J3447" s="11">
        <v>0</v>
      </c>
      <c r="K3447" s="12">
        <v>27.964435100555381</v>
      </c>
      <c r="L3447" s="13">
        <v>0</v>
      </c>
      <c r="M3447" s="11">
        <v>0</v>
      </c>
      <c r="N3447" s="11">
        <v>0</v>
      </c>
      <c r="O3447" s="11">
        <v>0</v>
      </c>
      <c r="P3447" s="12">
        <v>0</v>
      </c>
    </row>
    <row r="3448" spans="1:16" x14ac:dyDescent="0.35">
      <c r="A3448" s="13" t="s">
        <v>516</v>
      </c>
      <c r="B3448" s="11" t="s">
        <v>582</v>
      </c>
      <c r="C3448" s="11" t="s">
        <v>518</v>
      </c>
      <c r="D3448" s="7" t="s">
        <v>128</v>
      </c>
      <c r="E3448" s="13">
        <v>65.794538021087675</v>
      </c>
      <c r="F3448" s="12">
        <v>7</v>
      </c>
      <c r="G3448" s="13">
        <v>9.211235322952275</v>
      </c>
      <c r="H3448" s="11">
        <v>13.816852984428412</v>
      </c>
      <c r="I3448" s="11">
        <v>0</v>
      </c>
      <c r="J3448" s="11">
        <v>0</v>
      </c>
      <c r="K3448" s="12">
        <v>23.028088307380685</v>
      </c>
      <c r="L3448" s="13">
        <v>0</v>
      </c>
      <c r="M3448" s="11">
        <v>0</v>
      </c>
      <c r="N3448" s="11">
        <v>0</v>
      </c>
      <c r="O3448" s="11">
        <v>0</v>
      </c>
      <c r="P3448" s="12">
        <v>0</v>
      </c>
    </row>
    <row r="3449" spans="1:16" x14ac:dyDescent="0.35">
      <c r="A3449" s="13" t="s">
        <v>516</v>
      </c>
      <c r="B3449" s="11" t="s">
        <v>582</v>
      </c>
      <c r="C3449" s="11" t="s">
        <v>518</v>
      </c>
      <c r="D3449" s="7" t="s">
        <v>233</v>
      </c>
      <c r="E3449" s="13">
        <v>9.3761321455240179</v>
      </c>
      <c r="F3449" s="12">
        <v>0</v>
      </c>
      <c r="G3449" s="13">
        <v>0</v>
      </c>
      <c r="H3449" s="11">
        <v>0</v>
      </c>
      <c r="I3449" s="11">
        <v>0</v>
      </c>
      <c r="J3449" s="11">
        <v>0</v>
      </c>
      <c r="K3449" s="12">
        <v>0</v>
      </c>
      <c r="L3449" s="13">
        <v>0</v>
      </c>
      <c r="M3449" s="11">
        <v>0</v>
      </c>
      <c r="N3449" s="11">
        <v>0</v>
      </c>
      <c r="O3449" s="11">
        <v>0</v>
      </c>
      <c r="P3449" s="12">
        <v>0</v>
      </c>
    </row>
    <row r="3450" spans="1:16" x14ac:dyDescent="0.35">
      <c r="A3450" s="13" t="s">
        <v>516</v>
      </c>
      <c r="B3450" s="11" t="s">
        <v>582</v>
      </c>
      <c r="C3450" s="11" t="s">
        <v>518</v>
      </c>
      <c r="D3450" s="7" t="s">
        <v>162</v>
      </c>
      <c r="E3450" s="13">
        <v>181.29275035858154</v>
      </c>
      <c r="F3450" s="12">
        <v>8</v>
      </c>
      <c r="G3450" s="13">
        <v>0</v>
      </c>
      <c r="H3450" s="11">
        <v>0</v>
      </c>
      <c r="I3450" s="11">
        <v>72.517100143432614</v>
      </c>
      <c r="J3450" s="11">
        <v>0</v>
      </c>
      <c r="K3450" s="12">
        <v>72.517100143432614</v>
      </c>
      <c r="L3450" s="13">
        <v>0</v>
      </c>
      <c r="M3450" s="11">
        <v>0</v>
      </c>
      <c r="N3450" s="11">
        <v>0</v>
      </c>
      <c r="O3450" s="11">
        <v>0</v>
      </c>
      <c r="P3450" s="12">
        <v>0</v>
      </c>
    </row>
    <row r="3451" spans="1:16" x14ac:dyDescent="0.35">
      <c r="A3451" s="13" t="s">
        <v>516</v>
      </c>
      <c r="B3451" s="11" t="s">
        <v>582</v>
      </c>
      <c r="C3451" s="11" t="s">
        <v>26</v>
      </c>
      <c r="D3451" s="7" t="s">
        <v>163</v>
      </c>
      <c r="E3451" s="13">
        <v>22.475418090820298</v>
      </c>
      <c r="F3451" s="12">
        <v>0</v>
      </c>
      <c r="G3451" s="13">
        <v>0</v>
      </c>
      <c r="H3451" s="11">
        <v>0</v>
      </c>
      <c r="I3451" s="11">
        <v>0</v>
      </c>
      <c r="J3451" s="11">
        <v>0</v>
      </c>
      <c r="K3451" s="12">
        <v>0</v>
      </c>
      <c r="L3451" s="13">
        <v>0</v>
      </c>
      <c r="M3451" s="11">
        <v>0</v>
      </c>
      <c r="N3451" s="11">
        <v>0</v>
      </c>
      <c r="O3451" s="11">
        <v>0</v>
      </c>
      <c r="P3451" s="12">
        <v>0</v>
      </c>
    </row>
    <row r="3452" spans="1:16" x14ac:dyDescent="0.35">
      <c r="A3452" s="13" t="s">
        <v>516</v>
      </c>
      <c r="B3452" s="11" t="s">
        <v>582</v>
      </c>
      <c r="C3452" s="11" t="s">
        <v>518</v>
      </c>
      <c r="D3452" s="7" t="s">
        <v>163</v>
      </c>
      <c r="E3452" s="13">
        <v>1064.5533883571629</v>
      </c>
      <c r="F3452" s="12">
        <v>0</v>
      </c>
      <c r="G3452" s="13">
        <v>0</v>
      </c>
      <c r="H3452" s="11">
        <v>0</v>
      </c>
      <c r="I3452" s="11">
        <v>0</v>
      </c>
      <c r="J3452" s="11">
        <v>0</v>
      </c>
      <c r="K3452" s="12">
        <v>0</v>
      </c>
      <c r="L3452" s="13">
        <v>0</v>
      </c>
      <c r="M3452" s="11">
        <v>0</v>
      </c>
      <c r="N3452" s="11">
        <v>0</v>
      </c>
      <c r="O3452" s="11">
        <v>0</v>
      </c>
      <c r="P3452" s="12">
        <v>0</v>
      </c>
    </row>
    <row r="3453" spans="1:16" x14ac:dyDescent="0.35">
      <c r="A3453" s="13" t="s">
        <v>516</v>
      </c>
      <c r="B3453" s="11" t="s">
        <v>582</v>
      </c>
      <c r="C3453" s="11" t="s">
        <v>241</v>
      </c>
      <c r="D3453" s="7" t="s">
        <v>40</v>
      </c>
      <c r="E3453" s="13">
        <v>28.482644081115772</v>
      </c>
      <c r="F3453" s="12">
        <v>0</v>
      </c>
      <c r="G3453" s="13">
        <v>0</v>
      </c>
      <c r="H3453" s="11">
        <v>0</v>
      </c>
      <c r="I3453" s="11">
        <v>0</v>
      </c>
      <c r="J3453" s="11">
        <v>0</v>
      </c>
      <c r="K3453" s="12">
        <v>0</v>
      </c>
      <c r="L3453" s="13">
        <v>0</v>
      </c>
      <c r="M3453" s="11">
        <v>0</v>
      </c>
      <c r="N3453" s="11">
        <v>0</v>
      </c>
      <c r="O3453" s="11">
        <v>0</v>
      </c>
      <c r="P3453" s="12">
        <v>0</v>
      </c>
    </row>
    <row r="3454" spans="1:16" x14ac:dyDescent="0.35">
      <c r="A3454" s="13" t="s">
        <v>516</v>
      </c>
      <c r="B3454" s="11" t="s">
        <v>582</v>
      </c>
      <c r="C3454" s="11" t="s">
        <v>26</v>
      </c>
      <c r="D3454" s="7" t="s">
        <v>40</v>
      </c>
      <c r="E3454" s="13">
        <v>1780.9017992019672</v>
      </c>
      <c r="F3454" s="12">
        <v>0</v>
      </c>
      <c r="G3454" s="13">
        <v>0</v>
      </c>
      <c r="H3454" s="11">
        <v>0</v>
      </c>
      <c r="I3454" s="11">
        <v>0</v>
      </c>
      <c r="J3454" s="11">
        <v>0</v>
      </c>
      <c r="K3454" s="12">
        <v>0</v>
      </c>
      <c r="L3454" s="13">
        <v>0</v>
      </c>
      <c r="M3454" s="11">
        <v>0</v>
      </c>
      <c r="N3454" s="11">
        <v>0</v>
      </c>
      <c r="O3454" s="11">
        <v>0</v>
      </c>
      <c r="P3454" s="12">
        <v>0</v>
      </c>
    </row>
    <row r="3455" spans="1:16" x14ac:dyDescent="0.35">
      <c r="A3455" s="13" t="s">
        <v>516</v>
      </c>
      <c r="B3455" s="11" t="s">
        <v>582</v>
      </c>
      <c r="C3455" s="11" t="s">
        <v>518</v>
      </c>
      <c r="D3455" s="7" t="s">
        <v>40</v>
      </c>
      <c r="E3455" s="13">
        <v>8076.6595273613912</v>
      </c>
      <c r="F3455" s="12">
        <v>0</v>
      </c>
      <c r="G3455" s="13">
        <v>0</v>
      </c>
      <c r="H3455" s="11">
        <v>0</v>
      </c>
      <c r="I3455" s="11">
        <v>0</v>
      </c>
      <c r="J3455" s="11">
        <v>0</v>
      </c>
      <c r="K3455" s="12">
        <v>0</v>
      </c>
      <c r="L3455" s="13">
        <v>0</v>
      </c>
      <c r="M3455" s="11">
        <v>0</v>
      </c>
      <c r="N3455" s="11">
        <v>0</v>
      </c>
      <c r="O3455" s="11">
        <v>0</v>
      </c>
      <c r="P3455" s="12">
        <v>0</v>
      </c>
    </row>
    <row r="3456" spans="1:16" x14ac:dyDescent="0.35">
      <c r="A3456" s="13" t="s">
        <v>516</v>
      </c>
      <c r="B3456" s="11" t="s">
        <v>582</v>
      </c>
      <c r="C3456" s="11" t="s">
        <v>26</v>
      </c>
      <c r="D3456" s="7" t="s">
        <v>41</v>
      </c>
      <c r="E3456" s="13">
        <v>414.27105712890602</v>
      </c>
      <c r="F3456" s="12">
        <v>0</v>
      </c>
      <c r="G3456" s="13">
        <v>0</v>
      </c>
      <c r="H3456" s="11">
        <v>0</v>
      </c>
      <c r="I3456" s="11">
        <v>0</v>
      </c>
      <c r="J3456" s="11">
        <v>0</v>
      </c>
      <c r="K3456" s="12">
        <v>0</v>
      </c>
      <c r="L3456" s="13">
        <v>0</v>
      </c>
      <c r="M3456" s="11">
        <v>0</v>
      </c>
      <c r="N3456" s="11">
        <v>0</v>
      </c>
      <c r="O3456" s="11">
        <v>0</v>
      </c>
      <c r="P3456" s="12">
        <v>0</v>
      </c>
    </row>
    <row r="3457" spans="1:16" x14ac:dyDescent="0.35">
      <c r="A3457" s="13" t="s">
        <v>516</v>
      </c>
      <c r="B3457" s="11" t="s">
        <v>582</v>
      </c>
      <c r="C3457" s="11" t="s">
        <v>518</v>
      </c>
      <c r="D3457" s="7" t="s">
        <v>41</v>
      </c>
      <c r="E3457" s="13">
        <v>6294.4889497757013</v>
      </c>
      <c r="F3457" s="12">
        <v>0</v>
      </c>
      <c r="G3457" s="13">
        <v>0</v>
      </c>
      <c r="H3457" s="11">
        <v>0</v>
      </c>
      <c r="I3457" s="11">
        <v>0</v>
      </c>
      <c r="J3457" s="11">
        <v>0</v>
      </c>
      <c r="K3457" s="12">
        <v>0</v>
      </c>
      <c r="L3457" s="13">
        <v>0</v>
      </c>
      <c r="M3457" s="11">
        <v>0</v>
      </c>
      <c r="N3457" s="11">
        <v>0</v>
      </c>
      <c r="O3457" s="11">
        <v>0</v>
      </c>
      <c r="P3457" s="12">
        <v>0</v>
      </c>
    </row>
    <row r="3458" spans="1:16" x14ac:dyDescent="0.35">
      <c r="A3458" s="13" t="s">
        <v>516</v>
      </c>
      <c r="B3458" s="11" t="s">
        <v>582</v>
      </c>
      <c r="C3458" s="11" t="s">
        <v>26</v>
      </c>
      <c r="D3458" s="7" t="s">
        <v>226</v>
      </c>
      <c r="E3458" s="13">
        <v>235.88725280761699</v>
      </c>
      <c r="F3458" s="12">
        <v>6</v>
      </c>
      <c r="G3458" s="13">
        <v>0</v>
      </c>
      <c r="H3458" s="11">
        <v>0</v>
      </c>
      <c r="I3458" s="11">
        <v>0</v>
      </c>
      <c r="J3458" s="11">
        <v>70.766175842285108</v>
      </c>
      <c r="K3458" s="12">
        <v>70.766175842285108</v>
      </c>
      <c r="L3458" s="13">
        <v>0</v>
      </c>
      <c r="M3458" s="11">
        <v>0</v>
      </c>
      <c r="N3458" s="11">
        <v>0</v>
      </c>
      <c r="O3458" s="11">
        <v>0</v>
      </c>
      <c r="P3458" s="12">
        <v>0</v>
      </c>
    </row>
    <row r="3459" spans="1:16" x14ac:dyDescent="0.35">
      <c r="A3459" s="13" t="s">
        <v>516</v>
      </c>
      <c r="B3459" s="11" t="s">
        <v>582</v>
      </c>
      <c r="C3459" s="11" t="s">
        <v>26</v>
      </c>
      <c r="D3459" s="7" t="s">
        <v>42</v>
      </c>
      <c r="E3459" s="13">
        <v>4.01224565505981</v>
      </c>
      <c r="F3459" s="12">
        <v>6</v>
      </c>
      <c r="G3459" s="13">
        <v>0.30091842412948577</v>
      </c>
      <c r="H3459" s="11">
        <v>0.30091842412948577</v>
      </c>
      <c r="I3459" s="11">
        <v>0.30091842412948577</v>
      </c>
      <c r="J3459" s="11">
        <v>0.30091842412948577</v>
      </c>
      <c r="K3459" s="12">
        <v>1.2036736965179431</v>
      </c>
      <c r="L3459" s="13">
        <v>0</v>
      </c>
      <c r="M3459" s="11">
        <v>0</v>
      </c>
      <c r="N3459" s="11">
        <v>0</v>
      </c>
      <c r="O3459" s="11">
        <v>0</v>
      </c>
      <c r="P3459" s="12">
        <v>0</v>
      </c>
    </row>
    <row r="3460" spans="1:16" x14ac:dyDescent="0.35">
      <c r="A3460" s="13" t="s">
        <v>516</v>
      </c>
      <c r="B3460" s="11" t="s">
        <v>582</v>
      </c>
      <c r="C3460" s="11" t="s">
        <v>518</v>
      </c>
      <c r="D3460" s="7" t="s">
        <v>42</v>
      </c>
      <c r="E3460" s="13">
        <v>41.264742791652694</v>
      </c>
      <c r="F3460" s="12">
        <v>6</v>
      </c>
      <c r="G3460" s="13">
        <v>3.0948557093739524</v>
      </c>
      <c r="H3460" s="11">
        <v>3.0948557093739524</v>
      </c>
      <c r="I3460" s="11">
        <v>3.0948557093739524</v>
      </c>
      <c r="J3460" s="11">
        <v>3.0948557093739524</v>
      </c>
      <c r="K3460" s="12">
        <v>12.37942283749581</v>
      </c>
      <c r="L3460" s="13">
        <v>0</v>
      </c>
      <c r="M3460" s="11">
        <v>0</v>
      </c>
      <c r="N3460" s="11">
        <v>0</v>
      </c>
      <c r="O3460" s="11">
        <v>0</v>
      </c>
      <c r="P3460" s="12">
        <v>0</v>
      </c>
    </row>
    <row r="3461" spans="1:16" x14ac:dyDescent="0.35">
      <c r="A3461" s="13" t="s">
        <v>516</v>
      </c>
      <c r="B3461" s="11" t="s">
        <v>582</v>
      </c>
      <c r="C3461" s="11" t="s">
        <v>26</v>
      </c>
      <c r="D3461" s="7" t="s">
        <v>43</v>
      </c>
      <c r="E3461" s="13">
        <v>430.05962371826149</v>
      </c>
      <c r="F3461" s="12">
        <v>3</v>
      </c>
      <c r="G3461" s="13">
        <v>16.127235889434807</v>
      </c>
      <c r="H3461" s="11">
        <v>16.127235889434807</v>
      </c>
      <c r="I3461" s="11">
        <v>16.127235889434807</v>
      </c>
      <c r="J3461" s="11">
        <v>16.127235889434807</v>
      </c>
      <c r="K3461" s="12">
        <v>64.508943557739229</v>
      </c>
      <c r="L3461" s="13">
        <v>0</v>
      </c>
      <c r="M3461" s="11">
        <v>0</v>
      </c>
      <c r="N3461" s="11">
        <v>0</v>
      </c>
      <c r="O3461" s="11">
        <v>0</v>
      </c>
      <c r="P3461" s="12">
        <v>0</v>
      </c>
    </row>
    <row r="3462" spans="1:16" x14ac:dyDescent="0.35">
      <c r="A3462" s="13" t="s">
        <v>516</v>
      </c>
      <c r="B3462" s="11" t="s">
        <v>582</v>
      </c>
      <c r="C3462" s="11" t="s">
        <v>518</v>
      </c>
      <c r="D3462" s="7" t="s">
        <v>43</v>
      </c>
      <c r="E3462" s="13">
        <v>3359.5968846082687</v>
      </c>
      <c r="F3462" s="12">
        <v>3</v>
      </c>
      <c r="G3462" s="13">
        <v>125.9848831728101</v>
      </c>
      <c r="H3462" s="11">
        <v>125.9848831728101</v>
      </c>
      <c r="I3462" s="11">
        <v>125.9848831728101</v>
      </c>
      <c r="J3462" s="11">
        <v>125.9848831728101</v>
      </c>
      <c r="K3462" s="12">
        <v>503.9395326912404</v>
      </c>
      <c r="L3462" s="13">
        <v>0</v>
      </c>
      <c r="M3462" s="11">
        <v>0</v>
      </c>
      <c r="N3462" s="11">
        <v>0</v>
      </c>
      <c r="O3462" s="11">
        <v>0</v>
      </c>
      <c r="P3462" s="12">
        <v>0</v>
      </c>
    </row>
    <row r="3463" spans="1:16" x14ac:dyDescent="0.35">
      <c r="A3463" s="13" t="s">
        <v>516</v>
      </c>
      <c r="B3463" s="11" t="s">
        <v>582</v>
      </c>
      <c r="C3463" s="11" t="s">
        <v>518</v>
      </c>
      <c r="D3463" s="7" t="s">
        <v>173</v>
      </c>
      <c r="E3463" s="13">
        <v>15.849407196044901</v>
      </c>
      <c r="F3463" s="12">
        <v>5</v>
      </c>
      <c r="G3463" s="13">
        <v>0</v>
      </c>
      <c r="H3463" s="11">
        <v>0</v>
      </c>
      <c r="I3463" s="11">
        <v>0</v>
      </c>
      <c r="J3463" s="11">
        <v>15.849407196044901</v>
      </c>
      <c r="K3463" s="12">
        <v>15.849407196044901</v>
      </c>
      <c r="L3463" s="13">
        <v>0</v>
      </c>
      <c r="M3463" s="11">
        <v>0</v>
      </c>
      <c r="N3463" s="11">
        <v>0</v>
      </c>
      <c r="O3463" s="11">
        <v>0</v>
      </c>
      <c r="P3463" s="12">
        <v>0</v>
      </c>
    </row>
    <row r="3464" spans="1:16" x14ac:dyDescent="0.35">
      <c r="A3464" s="13" t="s">
        <v>516</v>
      </c>
      <c r="B3464" s="11" t="s">
        <v>582</v>
      </c>
      <c r="C3464" s="11" t="s">
        <v>518</v>
      </c>
      <c r="D3464" s="7" t="s">
        <v>289</v>
      </c>
      <c r="E3464" s="13">
        <v>10.56110191345215</v>
      </c>
      <c r="F3464" s="12">
        <v>0</v>
      </c>
      <c r="G3464" s="13">
        <v>0</v>
      </c>
      <c r="H3464" s="11">
        <v>0</v>
      </c>
      <c r="I3464" s="11">
        <v>0</v>
      </c>
      <c r="J3464" s="11">
        <v>0</v>
      </c>
      <c r="K3464" s="12">
        <v>0</v>
      </c>
      <c r="L3464" s="13">
        <v>0</v>
      </c>
      <c r="M3464" s="11">
        <v>0</v>
      </c>
      <c r="N3464" s="11">
        <v>0</v>
      </c>
      <c r="O3464" s="11">
        <v>0</v>
      </c>
      <c r="P3464" s="12">
        <v>0</v>
      </c>
    </row>
    <row r="3465" spans="1:16" x14ac:dyDescent="0.35">
      <c r="A3465" s="13" t="s">
        <v>516</v>
      </c>
      <c r="B3465" s="11" t="s">
        <v>582</v>
      </c>
      <c r="C3465" s="11" t="s">
        <v>26</v>
      </c>
      <c r="D3465" s="7" t="s">
        <v>83</v>
      </c>
      <c r="E3465" s="13">
        <v>21.4778842926025</v>
      </c>
      <c r="F3465" s="12">
        <v>4</v>
      </c>
      <c r="G3465" s="13">
        <v>2.7491691894531201</v>
      </c>
      <c r="H3465" s="11">
        <v>4.1237537841796801</v>
      </c>
      <c r="I3465" s="11">
        <v>0</v>
      </c>
      <c r="J3465" s="11">
        <v>0</v>
      </c>
      <c r="K3465" s="12">
        <v>6.8729229736328001</v>
      </c>
      <c r="L3465" s="13">
        <v>0</v>
      </c>
      <c r="M3465" s="11">
        <v>0</v>
      </c>
      <c r="N3465" s="11">
        <v>0</v>
      </c>
      <c r="O3465" s="11">
        <v>0</v>
      </c>
      <c r="P3465" s="12">
        <v>0</v>
      </c>
    </row>
    <row r="3466" spans="1:16" x14ac:dyDescent="0.35">
      <c r="A3466" s="13" t="s">
        <v>516</v>
      </c>
      <c r="B3466" s="11" t="s">
        <v>582</v>
      </c>
      <c r="C3466" s="11" t="s">
        <v>518</v>
      </c>
      <c r="D3466" s="7" t="s">
        <v>83</v>
      </c>
      <c r="E3466" s="13">
        <v>230.41512560844416</v>
      </c>
      <c r="F3466" s="12">
        <v>4</v>
      </c>
      <c r="G3466" s="13">
        <v>29.493136077880852</v>
      </c>
      <c r="H3466" s="11">
        <v>44.239704116821279</v>
      </c>
      <c r="I3466" s="11">
        <v>0</v>
      </c>
      <c r="J3466" s="11">
        <v>0</v>
      </c>
      <c r="K3466" s="12">
        <v>73.732840194702135</v>
      </c>
      <c r="L3466" s="13">
        <v>0</v>
      </c>
      <c r="M3466" s="11">
        <v>0</v>
      </c>
      <c r="N3466" s="11">
        <v>0</v>
      </c>
      <c r="O3466" s="11">
        <v>0</v>
      </c>
      <c r="P3466" s="12">
        <v>0</v>
      </c>
    </row>
    <row r="3467" spans="1:16" x14ac:dyDescent="0.35">
      <c r="A3467" s="13" t="s">
        <v>516</v>
      </c>
      <c r="B3467" s="11" t="s">
        <v>582</v>
      </c>
      <c r="C3467" s="11" t="s">
        <v>518</v>
      </c>
      <c r="D3467" s="7" t="s">
        <v>131</v>
      </c>
      <c r="E3467" s="13">
        <v>479.50204563140881</v>
      </c>
      <c r="F3467" s="12">
        <v>6</v>
      </c>
      <c r="G3467" s="13">
        <v>92.064392761230494</v>
      </c>
      <c r="H3467" s="11">
        <v>138.09658914184575</v>
      </c>
      <c r="I3467" s="11">
        <v>0</v>
      </c>
      <c r="J3467" s="11">
        <v>0</v>
      </c>
      <c r="K3467" s="12">
        <v>230.16098190307625</v>
      </c>
      <c r="L3467" s="13">
        <v>0</v>
      </c>
      <c r="M3467" s="11">
        <v>0</v>
      </c>
      <c r="N3467" s="11">
        <v>0</v>
      </c>
      <c r="O3467" s="11">
        <v>0</v>
      </c>
      <c r="P3467" s="12">
        <v>0</v>
      </c>
    </row>
    <row r="3468" spans="1:16" x14ac:dyDescent="0.35">
      <c r="A3468" s="13" t="s">
        <v>516</v>
      </c>
      <c r="B3468" s="11" t="s">
        <v>582</v>
      </c>
      <c r="C3468" s="11" t="s">
        <v>518</v>
      </c>
      <c r="D3468" s="7" t="s">
        <v>541</v>
      </c>
      <c r="E3468" s="13">
        <v>38.645907759666436</v>
      </c>
      <c r="F3468" s="12">
        <v>0</v>
      </c>
      <c r="G3468" s="13">
        <v>0</v>
      </c>
      <c r="H3468" s="11">
        <v>0</v>
      </c>
      <c r="I3468" s="11">
        <v>0</v>
      </c>
      <c r="J3468" s="11">
        <v>0</v>
      </c>
      <c r="K3468" s="12">
        <v>0</v>
      </c>
      <c r="L3468" s="13">
        <v>0</v>
      </c>
      <c r="M3468" s="11">
        <v>0</v>
      </c>
      <c r="N3468" s="11">
        <v>0</v>
      </c>
      <c r="O3468" s="11">
        <v>0</v>
      </c>
      <c r="P3468" s="12">
        <v>0</v>
      </c>
    </row>
    <row r="3469" spans="1:16" x14ac:dyDescent="0.35">
      <c r="A3469" s="13" t="s">
        <v>516</v>
      </c>
      <c r="B3469" s="11" t="s">
        <v>582</v>
      </c>
      <c r="C3469" s="11" t="s">
        <v>518</v>
      </c>
      <c r="D3469" s="7" t="s">
        <v>455</v>
      </c>
      <c r="E3469" s="13">
        <v>76.858952403068599</v>
      </c>
      <c r="F3469" s="12">
        <v>0</v>
      </c>
      <c r="G3469" s="13">
        <v>0</v>
      </c>
      <c r="H3469" s="11">
        <v>0</v>
      </c>
      <c r="I3469" s="11">
        <v>0</v>
      </c>
      <c r="J3469" s="11">
        <v>0</v>
      </c>
      <c r="K3469" s="12">
        <v>0</v>
      </c>
      <c r="L3469" s="13">
        <v>0</v>
      </c>
      <c r="M3469" s="11">
        <v>0</v>
      </c>
      <c r="N3469" s="11">
        <v>0</v>
      </c>
      <c r="O3469" s="11">
        <v>0</v>
      </c>
      <c r="P3469" s="12">
        <v>0</v>
      </c>
    </row>
    <row r="3470" spans="1:16" x14ac:dyDescent="0.35">
      <c r="A3470" s="13" t="s">
        <v>516</v>
      </c>
      <c r="B3470" s="11" t="s">
        <v>582</v>
      </c>
      <c r="C3470" s="11" t="s">
        <v>518</v>
      </c>
      <c r="D3470" s="7" t="s">
        <v>45</v>
      </c>
      <c r="E3470" s="13">
        <v>64.830498933792157</v>
      </c>
      <c r="F3470" s="12">
        <v>1.25</v>
      </c>
      <c r="G3470" s="13">
        <v>8.1038123667240196</v>
      </c>
      <c r="H3470" s="11">
        <v>0</v>
      </c>
      <c r="I3470" s="11">
        <v>0</v>
      </c>
      <c r="J3470" s="11">
        <v>0</v>
      </c>
      <c r="K3470" s="12">
        <v>8.1038123667240196</v>
      </c>
      <c r="L3470" s="13">
        <v>0.81038123667240203</v>
      </c>
      <c r="M3470" s="11">
        <v>0</v>
      </c>
      <c r="N3470" s="11">
        <v>0</v>
      </c>
      <c r="O3470" s="11">
        <v>0</v>
      </c>
      <c r="P3470" s="12">
        <v>0.81038123667240203</v>
      </c>
    </row>
    <row r="3471" spans="1:16" x14ac:dyDescent="0.35">
      <c r="A3471" s="13" t="s">
        <v>516</v>
      </c>
      <c r="B3471" s="11" t="s">
        <v>582</v>
      </c>
      <c r="C3471" s="11" t="s">
        <v>26</v>
      </c>
      <c r="D3471" s="7" t="s">
        <v>46</v>
      </c>
      <c r="E3471" s="13">
        <v>437.59122276306152</v>
      </c>
      <c r="F3471" s="12">
        <v>1.25</v>
      </c>
      <c r="G3471" s="13">
        <v>27.349451422691345</v>
      </c>
      <c r="H3471" s="11">
        <v>0</v>
      </c>
      <c r="I3471" s="11">
        <v>0</v>
      </c>
      <c r="J3471" s="11">
        <v>0</v>
      </c>
      <c r="K3471" s="12">
        <v>27.349451422691345</v>
      </c>
      <c r="L3471" s="13">
        <v>218.79561138153076</v>
      </c>
      <c r="M3471" s="11">
        <v>0</v>
      </c>
      <c r="N3471" s="11">
        <v>0</v>
      </c>
      <c r="O3471" s="11">
        <v>0</v>
      </c>
      <c r="P3471" s="12">
        <v>218.79561138153076</v>
      </c>
    </row>
    <row r="3472" spans="1:16" x14ac:dyDescent="0.35">
      <c r="A3472" s="13" t="s">
        <v>516</v>
      </c>
      <c r="B3472" s="11" t="s">
        <v>582</v>
      </c>
      <c r="C3472" s="11" t="s">
        <v>518</v>
      </c>
      <c r="D3472" s="7" t="s">
        <v>46</v>
      </c>
      <c r="E3472" s="13">
        <v>2181.7338671088219</v>
      </c>
      <c r="F3472" s="12">
        <v>1.25</v>
      </c>
      <c r="G3472" s="13">
        <v>136.35836669430137</v>
      </c>
      <c r="H3472" s="11">
        <v>0</v>
      </c>
      <c r="I3472" s="11">
        <v>0</v>
      </c>
      <c r="J3472" s="11">
        <v>0</v>
      </c>
      <c r="K3472" s="12">
        <v>136.35836669430137</v>
      </c>
      <c r="L3472" s="13">
        <v>1090.8669335544109</v>
      </c>
      <c r="M3472" s="11">
        <v>0</v>
      </c>
      <c r="N3472" s="11">
        <v>0</v>
      </c>
      <c r="O3472" s="11">
        <v>0</v>
      </c>
      <c r="P3472" s="12">
        <v>1090.8669335544109</v>
      </c>
    </row>
    <row r="3473" spans="1:16" x14ac:dyDescent="0.35">
      <c r="A3473" s="13" t="s">
        <v>516</v>
      </c>
      <c r="B3473" s="11" t="s">
        <v>582</v>
      </c>
      <c r="C3473" s="11" t="s">
        <v>518</v>
      </c>
      <c r="D3473" s="7" t="s">
        <v>107</v>
      </c>
      <c r="E3473" s="13">
        <v>12.8523721694946</v>
      </c>
      <c r="F3473" s="12">
        <v>3.5</v>
      </c>
      <c r="G3473" s="13">
        <v>1.3494990777969329</v>
      </c>
      <c r="H3473" s="11">
        <v>0</v>
      </c>
      <c r="I3473" s="11">
        <v>0</v>
      </c>
      <c r="J3473" s="11">
        <v>0</v>
      </c>
      <c r="K3473" s="12">
        <v>1.3494990777969329</v>
      </c>
      <c r="L3473" s="13">
        <v>0.44983302593231106</v>
      </c>
      <c r="M3473" s="11">
        <v>0</v>
      </c>
      <c r="N3473" s="11">
        <v>0</v>
      </c>
      <c r="O3473" s="11">
        <v>0</v>
      </c>
      <c r="P3473" s="12">
        <v>0.44983302593231106</v>
      </c>
    </row>
    <row r="3474" spans="1:16" x14ac:dyDescent="0.35">
      <c r="A3474" s="13" t="s">
        <v>516</v>
      </c>
      <c r="B3474" s="11" t="s">
        <v>582</v>
      </c>
      <c r="C3474" s="11" t="s">
        <v>518</v>
      </c>
      <c r="D3474" s="7" t="s">
        <v>524</v>
      </c>
      <c r="E3474" s="13">
        <v>1242.584352016449</v>
      </c>
      <c r="F3474" s="12">
        <v>0</v>
      </c>
      <c r="G3474" s="13">
        <v>0</v>
      </c>
      <c r="H3474" s="11">
        <v>0</v>
      </c>
      <c r="I3474" s="11">
        <v>0</v>
      </c>
      <c r="J3474" s="11">
        <v>0</v>
      </c>
      <c r="K3474" s="12">
        <v>0</v>
      </c>
      <c r="L3474" s="13">
        <v>0</v>
      </c>
      <c r="M3474" s="11">
        <v>0</v>
      </c>
      <c r="N3474" s="11">
        <v>0</v>
      </c>
      <c r="O3474" s="11">
        <v>0</v>
      </c>
      <c r="P3474" s="12">
        <v>0</v>
      </c>
    </row>
    <row r="3475" spans="1:16" x14ac:dyDescent="0.35">
      <c r="A3475" s="13" t="s">
        <v>516</v>
      </c>
      <c r="B3475" s="11" t="s">
        <v>582</v>
      </c>
      <c r="C3475" s="11" t="s">
        <v>26</v>
      </c>
      <c r="D3475" s="7" t="s">
        <v>47</v>
      </c>
      <c r="E3475" s="13">
        <v>1406.3423133790486</v>
      </c>
      <c r="F3475" s="12">
        <v>0</v>
      </c>
      <c r="G3475" s="13">
        <v>0</v>
      </c>
      <c r="H3475" s="11">
        <v>0</v>
      </c>
      <c r="I3475" s="11">
        <v>0</v>
      </c>
      <c r="J3475" s="11">
        <v>0</v>
      </c>
      <c r="K3475" s="12">
        <v>0</v>
      </c>
      <c r="L3475" s="13">
        <v>0</v>
      </c>
      <c r="M3475" s="11">
        <v>0</v>
      </c>
      <c r="N3475" s="11">
        <v>0</v>
      </c>
      <c r="O3475" s="11">
        <v>0</v>
      </c>
      <c r="P3475" s="12">
        <v>0</v>
      </c>
    </row>
    <row r="3476" spans="1:16" x14ac:dyDescent="0.35">
      <c r="A3476" s="13" t="s">
        <v>516</v>
      </c>
      <c r="B3476" s="11" t="s">
        <v>582</v>
      </c>
      <c r="C3476" s="11" t="s">
        <v>518</v>
      </c>
      <c r="D3476" s="7" t="s">
        <v>47</v>
      </c>
      <c r="E3476" s="13">
        <v>35877.941144585609</v>
      </c>
      <c r="F3476" s="12">
        <v>0</v>
      </c>
      <c r="G3476" s="13">
        <v>0</v>
      </c>
      <c r="H3476" s="11">
        <v>0</v>
      </c>
      <c r="I3476" s="11">
        <v>0</v>
      </c>
      <c r="J3476" s="11">
        <v>0</v>
      </c>
      <c r="K3476" s="12">
        <v>0</v>
      </c>
      <c r="L3476" s="13">
        <v>0</v>
      </c>
      <c r="M3476" s="11">
        <v>0</v>
      </c>
      <c r="N3476" s="11">
        <v>0</v>
      </c>
      <c r="O3476" s="11">
        <v>0</v>
      </c>
      <c r="P3476" s="12">
        <v>0</v>
      </c>
    </row>
    <row r="3477" spans="1:16" x14ac:dyDescent="0.35">
      <c r="A3477" s="13" t="s">
        <v>516</v>
      </c>
      <c r="B3477" s="11" t="s">
        <v>582</v>
      </c>
      <c r="C3477" s="11" t="s">
        <v>518</v>
      </c>
      <c r="D3477" s="7" t="s">
        <v>48</v>
      </c>
      <c r="E3477" s="13">
        <v>622.03213310241722</v>
      </c>
      <c r="F3477" s="12">
        <v>0</v>
      </c>
      <c r="G3477" s="13">
        <v>0</v>
      </c>
      <c r="H3477" s="11">
        <v>0</v>
      </c>
      <c r="I3477" s="11">
        <v>0</v>
      </c>
      <c r="J3477" s="11">
        <v>0</v>
      </c>
      <c r="K3477" s="12">
        <v>0</v>
      </c>
      <c r="L3477" s="13">
        <v>0</v>
      </c>
      <c r="M3477" s="11">
        <v>0</v>
      </c>
      <c r="N3477" s="11">
        <v>0</v>
      </c>
      <c r="O3477" s="11">
        <v>0</v>
      </c>
      <c r="P3477" s="12">
        <v>0</v>
      </c>
    </row>
    <row r="3478" spans="1:16" x14ac:dyDescent="0.35">
      <c r="A3478" s="13" t="s">
        <v>516</v>
      </c>
      <c r="B3478" s="11" t="s">
        <v>582</v>
      </c>
      <c r="C3478" s="11" t="s">
        <v>26</v>
      </c>
      <c r="D3478" s="7" t="s">
        <v>49</v>
      </c>
      <c r="E3478" s="13">
        <v>513.34291839599598</v>
      </c>
      <c r="F3478" s="12">
        <v>0</v>
      </c>
      <c r="G3478" s="13">
        <v>0</v>
      </c>
      <c r="H3478" s="11">
        <v>0</v>
      </c>
      <c r="I3478" s="11">
        <v>0</v>
      </c>
      <c r="J3478" s="11">
        <v>0</v>
      </c>
      <c r="K3478" s="12">
        <v>0</v>
      </c>
      <c r="L3478" s="13">
        <v>0</v>
      </c>
      <c r="M3478" s="11">
        <v>0</v>
      </c>
      <c r="N3478" s="11">
        <v>0</v>
      </c>
      <c r="O3478" s="11">
        <v>0</v>
      </c>
      <c r="P3478" s="12">
        <v>0</v>
      </c>
    </row>
    <row r="3479" spans="1:16" x14ac:dyDescent="0.35">
      <c r="A3479" s="13" t="s">
        <v>516</v>
      </c>
      <c r="B3479" s="11" t="s">
        <v>582</v>
      </c>
      <c r="C3479" s="11" t="s">
        <v>518</v>
      </c>
      <c r="D3479" s="7" t="s">
        <v>49</v>
      </c>
      <c r="E3479" s="13">
        <v>10659.920333445074</v>
      </c>
      <c r="F3479" s="12">
        <v>0</v>
      </c>
      <c r="G3479" s="13">
        <v>0</v>
      </c>
      <c r="H3479" s="11">
        <v>0</v>
      </c>
      <c r="I3479" s="11">
        <v>0</v>
      </c>
      <c r="J3479" s="11">
        <v>0</v>
      </c>
      <c r="K3479" s="12">
        <v>0</v>
      </c>
      <c r="L3479" s="13">
        <v>0</v>
      </c>
      <c r="M3479" s="11">
        <v>0</v>
      </c>
      <c r="N3479" s="11">
        <v>0</v>
      </c>
      <c r="O3479" s="11">
        <v>0</v>
      </c>
      <c r="P3479" s="12">
        <v>0</v>
      </c>
    </row>
    <row r="3480" spans="1:16" x14ac:dyDescent="0.35">
      <c r="A3480" s="13" t="s">
        <v>516</v>
      </c>
      <c r="B3480" s="11" t="s">
        <v>582</v>
      </c>
      <c r="C3480" s="11" t="s">
        <v>26</v>
      </c>
      <c r="D3480" s="7" t="s">
        <v>50</v>
      </c>
      <c r="E3480" s="13">
        <v>542.52994537353584</v>
      </c>
      <c r="F3480" s="12">
        <v>0.3</v>
      </c>
      <c r="G3480" s="13">
        <v>0</v>
      </c>
      <c r="H3480" s="11">
        <v>0</v>
      </c>
      <c r="I3480" s="11">
        <v>0</v>
      </c>
      <c r="J3480" s="11">
        <v>3.2551796722412152</v>
      </c>
      <c r="K3480" s="12">
        <v>3.2551796722412152</v>
      </c>
      <c r="L3480" s="13">
        <v>0</v>
      </c>
      <c r="M3480" s="11">
        <v>0</v>
      </c>
      <c r="N3480" s="11">
        <v>0</v>
      </c>
      <c r="O3480" s="11">
        <v>0</v>
      </c>
      <c r="P3480" s="12">
        <v>0</v>
      </c>
    </row>
    <row r="3481" spans="1:16" x14ac:dyDescent="0.35">
      <c r="A3481" s="13" t="s">
        <v>516</v>
      </c>
      <c r="B3481" s="11" t="s">
        <v>582</v>
      </c>
      <c r="C3481" s="11" t="s">
        <v>518</v>
      </c>
      <c r="D3481" s="7" t="s">
        <v>50</v>
      </c>
      <c r="E3481" s="13">
        <v>6913.5764970779437</v>
      </c>
      <c r="F3481" s="12">
        <v>0.3</v>
      </c>
      <c r="G3481" s="13">
        <v>0</v>
      </c>
      <c r="H3481" s="11">
        <v>0</v>
      </c>
      <c r="I3481" s="11">
        <v>0</v>
      </c>
      <c r="J3481" s="11">
        <v>41.481458982467664</v>
      </c>
      <c r="K3481" s="12">
        <v>41.481458982467664</v>
      </c>
      <c r="L3481" s="13">
        <v>0</v>
      </c>
      <c r="M3481" s="11">
        <v>0</v>
      </c>
      <c r="N3481" s="11">
        <v>0</v>
      </c>
      <c r="O3481" s="11">
        <v>0</v>
      </c>
      <c r="P3481" s="12">
        <v>0</v>
      </c>
    </row>
    <row r="3482" spans="1:16" x14ac:dyDescent="0.35">
      <c r="A3482" s="13" t="s">
        <v>516</v>
      </c>
      <c r="B3482" s="11" t="s">
        <v>582</v>
      </c>
      <c r="C3482" s="11" t="s">
        <v>518</v>
      </c>
      <c r="D3482" s="7" t="s">
        <v>242</v>
      </c>
      <c r="E3482" s="13">
        <v>327.250732421875</v>
      </c>
      <c r="F3482" s="12">
        <v>0</v>
      </c>
      <c r="G3482" s="13">
        <v>0</v>
      </c>
      <c r="H3482" s="11">
        <v>0</v>
      </c>
      <c r="I3482" s="11">
        <v>0</v>
      </c>
      <c r="J3482" s="11">
        <v>0</v>
      </c>
      <c r="K3482" s="12">
        <v>0</v>
      </c>
      <c r="L3482" s="13">
        <v>0</v>
      </c>
      <c r="M3482" s="11">
        <v>0</v>
      </c>
      <c r="N3482" s="11">
        <v>0</v>
      </c>
      <c r="O3482" s="11">
        <v>0</v>
      </c>
      <c r="P3482" s="12">
        <v>0</v>
      </c>
    </row>
    <row r="3483" spans="1:16" x14ac:dyDescent="0.35">
      <c r="A3483" s="13" t="s">
        <v>516</v>
      </c>
      <c r="B3483" s="11" t="s">
        <v>582</v>
      </c>
      <c r="C3483" s="11" t="s">
        <v>518</v>
      </c>
      <c r="D3483" s="7" t="s">
        <v>51</v>
      </c>
      <c r="E3483" s="13">
        <v>677.05131530761798</v>
      </c>
      <c r="F3483" s="12">
        <v>0.25</v>
      </c>
      <c r="G3483" s="13">
        <v>0</v>
      </c>
      <c r="H3483" s="11">
        <v>0</v>
      </c>
      <c r="I3483" s="11">
        <v>0</v>
      </c>
      <c r="J3483" s="11">
        <v>3.3852565765380902</v>
      </c>
      <c r="K3483" s="12">
        <v>3.3852565765380902</v>
      </c>
      <c r="L3483" s="13">
        <v>0</v>
      </c>
      <c r="M3483" s="11">
        <v>0</v>
      </c>
      <c r="N3483" s="11">
        <v>0</v>
      </c>
      <c r="O3483" s="11">
        <v>0</v>
      </c>
      <c r="P3483" s="12">
        <v>0</v>
      </c>
    </row>
    <row r="3484" spans="1:16" x14ac:dyDescent="0.35">
      <c r="A3484" s="13" t="s">
        <v>516</v>
      </c>
      <c r="B3484" s="11" t="s">
        <v>582</v>
      </c>
      <c r="C3484" s="11" t="s">
        <v>518</v>
      </c>
      <c r="D3484" s="7" t="s">
        <v>165</v>
      </c>
      <c r="E3484" s="13">
        <v>612.92186927795456</v>
      </c>
      <c r="F3484" s="12">
        <v>0.25</v>
      </c>
      <c r="G3484" s="13">
        <v>0</v>
      </c>
      <c r="H3484" s="11">
        <v>0</v>
      </c>
      <c r="I3484" s="11">
        <v>0</v>
      </c>
      <c r="J3484" s="11">
        <v>3.0646093463897728</v>
      </c>
      <c r="K3484" s="12">
        <v>3.0646093463897728</v>
      </c>
      <c r="L3484" s="13">
        <v>0</v>
      </c>
      <c r="M3484" s="11">
        <v>0</v>
      </c>
      <c r="N3484" s="11">
        <v>0</v>
      </c>
      <c r="O3484" s="11">
        <v>0</v>
      </c>
      <c r="P3484" s="12">
        <v>0</v>
      </c>
    </row>
    <row r="3485" spans="1:16" x14ac:dyDescent="0.35">
      <c r="A3485" s="13" t="s">
        <v>516</v>
      </c>
      <c r="B3485" s="11" t="s">
        <v>582</v>
      </c>
      <c r="C3485" s="11" t="s">
        <v>518</v>
      </c>
      <c r="D3485" s="7" t="s">
        <v>84</v>
      </c>
      <c r="E3485" s="13">
        <v>6.1332426071167001</v>
      </c>
      <c r="F3485" s="12">
        <v>5</v>
      </c>
      <c r="G3485" s="13">
        <v>0</v>
      </c>
      <c r="H3485" s="11">
        <v>0</v>
      </c>
      <c r="I3485" s="11">
        <v>0</v>
      </c>
      <c r="J3485" s="11">
        <v>1.533310651779175</v>
      </c>
      <c r="K3485" s="12">
        <v>1.533310651779175</v>
      </c>
      <c r="L3485" s="13">
        <v>0</v>
      </c>
      <c r="M3485" s="11">
        <v>0</v>
      </c>
      <c r="N3485" s="11">
        <v>0</v>
      </c>
      <c r="O3485" s="11">
        <v>0.30666213035583501</v>
      </c>
      <c r="P3485" s="12">
        <v>0.30666213035583501</v>
      </c>
    </row>
    <row r="3486" spans="1:16" x14ac:dyDescent="0.35">
      <c r="A3486" s="13" t="s">
        <v>516</v>
      </c>
      <c r="B3486" s="11" t="s">
        <v>582</v>
      </c>
      <c r="C3486" s="11" t="s">
        <v>518</v>
      </c>
      <c r="D3486" s="7" t="s">
        <v>343</v>
      </c>
      <c r="E3486" s="13">
        <v>15.738398551940961</v>
      </c>
      <c r="F3486" s="12">
        <v>0</v>
      </c>
      <c r="G3486" s="13">
        <v>0</v>
      </c>
      <c r="H3486" s="11">
        <v>0</v>
      </c>
      <c r="I3486" s="11">
        <v>0</v>
      </c>
      <c r="J3486" s="11">
        <v>0</v>
      </c>
      <c r="K3486" s="12">
        <v>0</v>
      </c>
      <c r="L3486" s="13">
        <v>0</v>
      </c>
      <c r="M3486" s="11">
        <v>0</v>
      </c>
      <c r="N3486" s="11">
        <v>0</v>
      </c>
      <c r="O3486" s="11">
        <v>0</v>
      </c>
      <c r="P3486" s="12">
        <v>0</v>
      </c>
    </row>
    <row r="3487" spans="1:16" x14ac:dyDescent="0.35">
      <c r="A3487" s="13" t="s">
        <v>516</v>
      </c>
      <c r="B3487" s="11" t="s">
        <v>582</v>
      </c>
      <c r="C3487" s="11" t="s">
        <v>518</v>
      </c>
      <c r="D3487" s="7" t="s">
        <v>52</v>
      </c>
      <c r="E3487" s="13">
        <v>288.92816543579102</v>
      </c>
      <c r="F3487" s="12">
        <v>4.5</v>
      </c>
      <c r="G3487" s="13">
        <v>26.0035348892212</v>
      </c>
      <c r="H3487" s="11">
        <v>39.005302333831793</v>
      </c>
      <c r="I3487" s="11">
        <v>0</v>
      </c>
      <c r="J3487" s="11">
        <v>0</v>
      </c>
      <c r="K3487" s="12">
        <v>65.008837223052993</v>
      </c>
      <c r="L3487" s="13">
        <v>0</v>
      </c>
      <c r="M3487" s="11">
        <v>0</v>
      </c>
      <c r="N3487" s="11">
        <v>0</v>
      </c>
      <c r="O3487" s="11">
        <v>0</v>
      </c>
      <c r="P3487" s="12">
        <v>0</v>
      </c>
    </row>
    <row r="3488" spans="1:16" x14ac:dyDescent="0.35">
      <c r="A3488" s="13" t="s">
        <v>516</v>
      </c>
      <c r="B3488" s="11" t="s">
        <v>582</v>
      </c>
      <c r="C3488" s="11" t="s">
        <v>518</v>
      </c>
      <c r="D3488" s="7" t="s">
        <v>133</v>
      </c>
      <c r="E3488" s="13">
        <v>5.2590003013610804</v>
      </c>
      <c r="F3488" s="12">
        <v>3</v>
      </c>
      <c r="G3488" s="13">
        <v>0.39442502260208107</v>
      </c>
      <c r="H3488" s="11">
        <v>0.39442502260208107</v>
      </c>
      <c r="I3488" s="11">
        <v>0.39442502260208107</v>
      </c>
      <c r="J3488" s="11">
        <v>0.39442502260208107</v>
      </c>
      <c r="K3488" s="12">
        <v>1.5777000904083243</v>
      </c>
      <c r="L3488" s="13">
        <v>0</v>
      </c>
      <c r="M3488" s="11">
        <v>0</v>
      </c>
      <c r="N3488" s="11">
        <v>0</v>
      </c>
      <c r="O3488" s="11">
        <v>0</v>
      </c>
      <c r="P3488" s="12">
        <v>0</v>
      </c>
    </row>
    <row r="3489" spans="1:16" x14ac:dyDescent="0.35">
      <c r="A3489" s="13" t="s">
        <v>516</v>
      </c>
      <c r="B3489" s="11" t="s">
        <v>582</v>
      </c>
      <c r="C3489" s="11" t="s">
        <v>518</v>
      </c>
      <c r="D3489" s="7" t="s">
        <v>87</v>
      </c>
      <c r="E3489" s="13">
        <v>13.071900665760046</v>
      </c>
      <c r="F3489" s="12">
        <v>3</v>
      </c>
      <c r="G3489" s="13">
        <v>0.98039254993200353</v>
      </c>
      <c r="H3489" s="11">
        <v>0.98039254993200353</v>
      </c>
      <c r="I3489" s="11">
        <v>0.98039254993200353</v>
      </c>
      <c r="J3489" s="11">
        <v>0.98039254993200353</v>
      </c>
      <c r="K3489" s="12">
        <v>3.9215701997280141</v>
      </c>
      <c r="L3489" s="13">
        <v>0</v>
      </c>
      <c r="M3489" s="11">
        <v>0</v>
      </c>
      <c r="N3489" s="11">
        <v>0</v>
      </c>
      <c r="O3489" s="11">
        <v>0</v>
      </c>
      <c r="P3489" s="12">
        <v>0</v>
      </c>
    </row>
    <row r="3490" spans="1:16" x14ac:dyDescent="0.35">
      <c r="A3490" s="13" t="s">
        <v>516</v>
      </c>
      <c r="B3490" s="11" t="s">
        <v>582</v>
      </c>
      <c r="C3490" s="11" t="s">
        <v>518</v>
      </c>
      <c r="D3490" s="7" t="s">
        <v>88</v>
      </c>
      <c r="E3490" s="13">
        <v>128.41746885329491</v>
      </c>
      <c r="F3490" s="12">
        <v>6</v>
      </c>
      <c r="G3490" s="13">
        <v>19.262620327994238</v>
      </c>
      <c r="H3490" s="11">
        <v>19.262620327994238</v>
      </c>
      <c r="I3490" s="11">
        <v>19.262620327994238</v>
      </c>
      <c r="J3490" s="11">
        <v>19.262620327994238</v>
      </c>
      <c r="K3490" s="12">
        <v>77.050481311976952</v>
      </c>
      <c r="L3490" s="13">
        <v>0</v>
      </c>
      <c r="M3490" s="11">
        <v>0</v>
      </c>
      <c r="N3490" s="11">
        <v>0</v>
      </c>
      <c r="O3490" s="11">
        <v>0</v>
      </c>
      <c r="P3490" s="12">
        <v>0</v>
      </c>
    </row>
    <row r="3491" spans="1:16" x14ac:dyDescent="0.35">
      <c r="A3491" s="13" t="s">
        <v>516</v>
      </c>
      <c r="B3491" s="11" t="s">
        <v>582</v>
      </c>
      <c r="C3491" s="11" t="s">
        <v>518</v>
      </c>
      <c r="D3491" s="7" t="s">
        <v>53</v>
      </c>
      <c r="E3491" s="13">
        <v>1114.5043469071397</v>
      </c>
      <c r="F3491" s="12">
        <v>3</v>
      </c>
      <c r="G3491" s="13">
        <v>83.587826018035486</v>
      </c>
      <c r="H3491" s="11">
        <v>83.587826018035486</v>
      </c>
      <c r="I3491" s="11">
        <v>83.587826018035486</v>
      </c>
      <c r="J3491" s="11">
        <v>83.587826018035486</v>
      </c>
      <c r="K3491" s="12">
        <v>334.35130407214194</v>
      </c>
      <c r="L3491" s="13">
        <v>0</v>
      </c>
      <c r="M3491" s="11">
        <v>0</v>
      </c>
      <c r="N3491" s="11">
        <v>0</v>
      </c>
      <c r="O3491" s="11">
        <v>0</v>
      </c>
      <c r="P3491" s="12">
        <v>0</v>
      </c>
    </row>
    <row r="3492" spans="1:16" x14ac:dyDescent="0.35">
      <c r="A3492" s="13" t="s">
        <v>516</v>
      </c>
      <c r="B3492" s="11" t="s">
        <v>582</v>
      </c>
      <c r="C3492" s="11" t="s">
        <v>26</v>
      </c>
      <c r="D3492" s="7" t="s">
        <v>54</v>
      </c>
      <c r="E3492" s="13">
        <v>272.96041870117199</v>
      </c>
      <c r="F3492" s="12">
        <v>0.6</v>
      </c>
      <c r="G3492" s="13">
        <v>0</v>
      </c>
      <c r="H3492" s="11">
        <v>0</v>
      </c>
      <c r="I3492" s="11">
        <v>0</v>
      </c>
      <c r="J3492" s="11">
        <v>0</v>
      </c>
      <c r="K3492" s="12">
        <v>0</v>
      </c>
      <c r="L3492" s="13">
        <v>0</v>
      </c>
      <c r="M3492" s="11">
        <v>0</v>
      </c>
      <c r="N3492" s="11">
        <v>0</v>
      </c>
      <c r="O3492" s="11">
        <v>0</v>
      </c>
      <c r="P3492" s="12">
        <v>0</v>
      </c>
    </row>
    <row r="3493" spans="1:16" x14ac:dyDescent="0.35">
      <c r="A3493" s="13" t="s">
        <v>516</v>
      </c>
      <c r="B3493" s="11" t="s">
        <v>582</v>
      </c>
      <c r="C3493" s="11" t="s">
        <v>518</v>
      </c>
      <c r="D3493" s="7" t="s">
        <v>54</v>
      </c>
      <c r="E3493" s="13">
        <v>2335.3725547790536</v>
      </c>
      <c r="F3493" s="12">
        <v>0.6</v>
      </c>
      <c r="G3493" s="13">
        <v>0</v>
      </c>
      <c r="H3493" s="11">
        <v>0</v>
      </c>
      <c r="I3493" s="11">
        <v>0</v>
      </c>
      <c r="J3493" s="11">
        <v>0</v>
      </c>
      <c r="K3493" s="12">
        <v>0</v>
      </c>
      <c r="L3493" s="13">
        <v>0</v>
      </c>
      <c r="M3493" s="11">
        <v>0</v>
      </c>
      <c r="N3493" s="11">
        <v>0</v>
      </c>
      <c r="O3493" s="11">
        <v>0</v>
      </c>
      <c r="P3493" s="12">
        <v>0</v>
      </c>
    </row>
    <row r="3494" spans="1:16" x14ac:dyDescent="0.35">
      <c r="A3494" s="13" t="s">
        <v>516</v>
      </c>
      <c r="B3494" s="11" t="s">
        <v>582</v>
      </c>
      <c r="C3494" s="11" t="s">
        <v>518</v>
      </c>
      <c r="D3494" s="7" t="s">
        <v>56</v>
      </c>
      <c r="E3494" s="13">
        <v>1.3727422952652</v>
      </c>
      <c r="F3494" s="12">
        <v>6</v>
      </c>
      <c r="G3494" s="13">
        <v>0</v>
      </c>
      <c r="H3494" s="11">
        <v>0.82364537715912012</v>
      </c>
      <c r="I3494" s="11">
        <v>0</v>
      </c>
      <c r="J3494" s="11">
        <v>0</v>
      </c>
      <c r="K3494" s="12">
        <v>0.82364537715912012</v>
      </c>
      <c r="L3494" s="13">
        <v>0</v>
      </c>
      <c r="M3494" s="11">
        <v>8.2364537715911998E-2</v>
      </c>
      <c r="N3494" s="11">
        <v>0</v>
      </c>
      <c r="O3494" s="11">
        <v>0</v>
      </c>
      <c r="P3494" s="12">
        <v>8.2364537715911998E-2</v>
      </c>
    </row>
    <row r="3495" spans="1:16" x14ac:dyDescent="0.35">
      <c r="A3495" s="13" t="s">
        <v>516</v>
      </c>
      <c r="B3495" s="11" t="s">
        <v>582</v>
      </c>
      <c r="C3495" s="11" t="s">
        <v>26</v>
      </c>
      <c r="D3495" s="7" t="s">
        <v>57</v>
      </c>
      <c r="E3495" s="13">
        <v>24.341987609863299</v>
      </c>
      <c r="F3495" s="12">
        <v>0</v>
      </c>
      <c r="G3495" s="13">
        <v>0</v>
      </c>
      <c r="H3495" s="11">
        <v>0</v>
      </c>
      <c r="I3495" s="11">
        <v>0</v>
      </c>
      <c r="J3495" s="11">
        <v>0</v>
      </c>
      <c r="K3495" s="12">
        <v>0</v>
      </c>
      <c r="L3495" s="13">
        <v>0</v>
      </c>
      <c r="M3495" s="11">
        <v>0</v>
      </c>
      <c r="N3495" s="11">
        <v>0</v>
      </c>
      <c r="O3495" s="11">
        <v>0</v>
      </c>
      <c r="P3495" s="12">
        <v>0</v>
      </c>
    </row>
    <row r="3496" spans="1:16" x14ac:dyDescent="0.35">
      <c r="A3496" s="13" t="s">
        <v>516</v>
      </c>
      <c r="B3496" s="11" t="s">
        <v>582</v>
      </c>
      <c r="C3496" s="11" t="s">
        <v>518</v>
      </c>
      <c r="D3496" s="7" t="s">
        <v>57</v>
      </c>
      <c r="E3496" s="13">
        <v>241.09982448816288</v>
      </c>
      <c r="F3496" s="12">
        <v>0</v>
      </c>
      <c r="G3496" s="13">
        <v>0</v>
      </c>
      <c r="H3496" s="11">
        <v>0</v>
      </c>
      <c r="I3496" s="11">
        <v>0</v>
      </c>
      <c r="J3496" s="11">
        <v>0</v>
      </c>
      <c r="K3496" s="12">
        <v>0</v>
      </c>
      <c r="L3496" s="13">
        <v>0</v>
      </c>
      <c r="M3496" s="11">
        <v>0</v>
      </c>
      <c r="N3496" s="11">
        <v>0</v>
      </c>
      <c r="O3496" s="11">
        <v>0</v>
      </c>
      <c r="P3496" s="12">
        <v>0</v>
      </c>
    </row>
    <row r="3497" spans="1:16" x14ac:dyDescent="0.35">
      <c r="A3497" s="13" t="s">
        <v>516</v>
      </c>
      <c r="B3497" s="11" t="s">
        <v>582</v>
      </c>
      <c r="C3497" s="11" t="s">
        <v>518</v>
      </c>
      <c r="D3497" s="7" t="s">
        <v>89</v>
      </c>
      <c r="E3497" s="13">
        <v>273.84752058982843</v>
      </c>
      <c r="F3497" s="12">
        <v>5</v>
      </c>
      <c r="G3497" s="13">
        <v>27.384752058982848</v>
      </c>
      <c r="H3497" s="11">
        <v>41.077128088474261</v>
      </c>
      <c r="I3497" s="11">
        <v>0</v>
      </c>
      <c r="J3497" s="11">
        <v>0</v>
      </c>
      <c r="K3497" s="12">
        <v>68.461880147457109</v>
      </c>
      <c r="L3497" s="13">
        <v>0</v>
      </c>
      <c r="M3497" s="11">
        <v>0</v>
      </c>
      <c r="N3497" s="11">
        <v>0</v>
      </c>
      <c r="O3497" s="11">
        <v>0</v>
      </c>
      <c r="P3497" s="12">
        <v>0</v>
      </c>
    </row>
    <row r="3498" spans="1:16" x14ac:dyDescent="0.35">
      <c r="A3498" s="13" t="s">
        <v>516</v>
      </c>
      <c r="B3498" s="11" t="s">
        <v>582</v>
      </c>
      <c r="C3498" s="11" t="s">
        <v>518</v>
      </c>
      <c r="D3498" s="7" t="s">
        <v>214</v>
      </c>
      <c r="E3498" s="13">
        <v>4.7967271804809597</v>
      </c>
      <c r="F3498" s="12">
        <v>3.5</v>
      </c>
      <c r="G3498" s="13">
        <v>0.53723344421386754</v>
      </c>
      <c r="H3498" s="11">
        <v>0.80585016632080131</v>
      </c>
      <c r="I3498" s="11">
        <v>0</v>
      </c>
      <c r="J3498" s="11">
        <v>0</v>
      </c>
      <c r="K3498" s="12">
        <v>1.3430836105346688</v>
      </c>
      <c r="L3498" s="13">
        <v>0</v>
      </c>
      <c r="M3498" s="11">
        <v>0</v>
      </c>
      <c r="N3498" s="11">
        <v>0</v>
      </c>
      <c r="O3498" s="11">
        <v>0</v>
      </c>
      <c r="P3498" s="12">
        <v>0</v>
      </c>
    </row>
    <row r="3499" spans="1:16" x14ac:dyDescent="0.35">
      <c r="A3499" s="13" t="s">
        <v>516</v>
      </c>
      <c r="B3499" s="11" t="s">
        <v>582</v>
      </c>
      <c r="C3499" s="11" t="s">
        <v>518</v>
      </c>
      <c r="D3499" s="7" t="s">
        <v>248</v>
      </c>
      <c r="E3499" s="13">
        <v>13.82933998107911</v>
      </c>
      <c r="F3499" s="12">
        <v>0</v>
      </c>
      <c r="G3499" s="13">
        <v>0</v>
      </c>
      <c r="H3499" s="11">
        <v>0</v>
      </c>
      <c r="I3499" s="11">
        <v>0</v>
      </c>
      <c r="J3499" s="11">
        <v>0</v>
      </c>
      <c r="K3499" s="12">
        <v>0</v>
      </c>
      <c r="L3499" s="13">
        <v>0</v>
      </c>
      <c r="M3499" s="11">
        <v>0</v>
      </c>
      <c r="N3499" s="11">
        <v>0</v>
      </c>
      <c r="O3499" s="11">
        <v>0</v>
      </c>
      <c r="P3499" s="12">
        <v>0</v>
      </c>
    </row>
    <row r="3500" spans="1:16" x14ac:dyDescent="0.35">
      <c r="A3500" s="13" t="s">
        <v>516</v>
      </c>
      <c r="B3500" s="11" t="s">
        <v>582</v>
      </c>
      <c r="C3500" s="11" t="s">
        <v>26</v>
      </c>
      <c r="D3500" s="7" t="s">
        <v>248</v>
      </c>
      <c r="E3500" s="13">
        <v>18.0506896972656</v>
      </c>
      <c r="F3500" s="12">
        <v>0</v>
      </c>
      <c r="G3500" s="13">
        <v>0</v>
      </c>
      <c r="H3500" s="11">
        <v>0</v>
      </c>
      <c r="I3500" s="11">
        <v>0</v>
      </c>
      <c r="J3500" s="11">
        <v>0</v>
      </c>
      <c r="K3500" s="12">
        <v>0</v>
      </c>
      <c r="L3500" s="13">
        <v>0</v>
      </c>
      <c r="M3500" s="11">
        <v>0</v>
      </c>
      <c r="N3500" s="11">
        <v>0</v>
      </c>
      <c r="O3500" s="11">
        <v>0</v>
      </c>
      <c r="P3500" s="12">
        <v>0</v>
      </c>
    </row>
    <row r="3501" spans="1:16" x14ac:dyDescent="0.35">
      <c r="A3501" s="13" t="s">
        <v>516</v>
      </c>
      <c r="B3501" s="11" t="s">
        <v>582</v>
      </c>
      <c r="C3501" s="11" t="s">
        <v>518</v>
      </c>
      <c r="D3501" s="7" t="s">
        <v>134</v>
      </c>
      <c r="E3501" s="13">
        <v>36.208839416503899</v>
      </c>
      <c r="F3501" s="12">
        <v>4.5</v>
      </c>
      <c r="G3501" s="13">
        <v>5.2140728759765622</v>
      </c>
      <c r="H3501" s="11">
        <v>7.8211093139648424</v>
      </c>
      <c r="I3501" s="11">
        <v>0</v>
      </c>
      <c r="J3501" s="11">
        <v>0</v>
      </c>
      <c r="K3501" s="12">
        <v>13.035182189941406</v>
      </c>
      <c r="L3501" s="13">
        <v>0</v>
      </c>
      <c r="M3501" s="11">
        <v>0</v>
      </c>
      <c r="N3501" s="11">
        <v>0</v>
      </c>
      <c r="O3501" s="11">
        <v>0</v>
      </c>
      <c r="P3501" s="12">
        <v>0</v>
      </c>
    </row>
    <row r="3502" spans="1:16" x14ac:dyDescent="0.35">
      <c r="A3502" s="13" t="s">
        <v>516</v>
      </c>
      <c r="B3502" s="11" t="s">
        <v>582</v>
      </c>
      <c r="C3502" s="11" t="s">
        <v>518</v>
      </c>
      <c r="D3502" s="7" t="s">
        <v>59</v>
      </c>
      <c r="E3502" s="13">
        <v>4095.1018150448785</v>
      </c>
      <c r="F3502" s="12">
        <v>3</v>
      </c>
      <c r="G3502" s="13">
        <v>0</v>
      </c>
      <c r="H3502" s="11">
        <v>0</v>
      </c>
      <c r="I3502" s="11">
        <v>0</v>
      </c>
      <c r="J3502" s="11">
        <v>614.26527225673192</v>
      </c>
      <c r="K3502" s="12">
        <v>614.26527225673192</v>
      </c>
      <c r="L3502" s="13">
        <v>0</v>
      </c>
      <c r="M3502" s="11">
        <v>0</v>
      </c>
      <c r="N3502" s="11">
        <v>0</v>
      </c>
      <c r="O3502" s="11">
        <v>0</v>
      </c>
      <c r="P3502" s="12">
        <v>0</v>
      </c>
    </row>
    <row r="3503" spans="1:16" x14ac:dyDescent="0.35">
      <c r="A3503" s="13" t="s">
        <v>516</v>
      </c>
      <c r="B3503" s="11" t="s">
        <v>582</v>
      </c>
      <c r="C3503" s="11" t="s">
        <v>26</v>
      </c>
      <c r="D3503" s="7" t="s">
        <v>60</v>
      </c>
      <c r="E3503" s="13">
        <v>10.1113634109497</v>
      </c>
      <c r="F3503" s="12">
        <v>4</v>
      </c>
      <c r="G3503" s="13">
        <v>1.2942545166015615</v>
      </c>
      <c r="H3503" s="11">
        <v>1.9413817749023423</v>
      </c>
      <c r="I3503" s="11">
        <v>0</v>
      </c>
      <c r="J3503" s="11">
        <v>0</v>
      </c>
      <c r="K3503" s="12">
        <v>3.2356362915039041</v>
      </c>
      <c r="L3503" s="13">
        <v>0</v>
      </c>
      <c r="M3503" s="11">
        <v>0</v>
      </c>
      <c r="N3503" s="11">
        <v>0</v>
      </c>
      <c r="O3503" s="11">
        <v>0</v>
      </c>
      <c r="P3503" s="12">
        <v>0</v>
      </c>
    </row>
    <row r="3504" spans="1:16" x14ac:dyDescent="0.35">
      <c r="A3504" s="13" t="s">
        <v>516</v>
      </c>
      <c r="B3504" s="11" t="s">
        <v>582</v>
      </c>
      <c r="C3504" s="11" t="s">
        <v>518</v>
      </c>
      <c r="D3504" s="7" t="s">
        <v>60</v>
      </c>
      <c r="E3504" s="13">
        <v>55.068907260894733</v>
      </c>
      <c r="F3504" s="12">
        <v>4</v>
      </c>
      <c r="G3504" s="13">
        <v>7.0488201293945263</v>
      </c>
      <c r="H3504" s="11">
        <v>10.573230194091789</v>
      </c>
      <c r="I3504" s="11">
        <v>0</v>
      </c>
      <c r="J3504" s="11">
        <v>0</v>
      </c>
      <c r="K3504" s="12">
        <v>17.622050323486313</v>
      </c>
      <c r="L3504" s="13">
        <v>0</v>
      </c>
      <c r="M3504" s="11">
        <v>0</v>
      </c>
      <c r="N3504" s="11">
        <v>0</v>
      </c>
      <c r="O3504" s="11">
        <v>0</v>
      </c>
      <c r="P3504" s="12">
        <v>0</v>
      </c>
    </row>
    <row r="3505" spans="1:16" x14ac:dyDescent="0.35">
      <c r="A3505" s="13" t="s">
        <v>516</v>
      </c>
      <c r="B3505" s="11" t="s">
        <v>582</v>
      </c>
      <c r="C3505" s="11" t="s">
        <v>518</v>
      </c>
      <c r="D3505" s="7" t="s">
        <v>110</v>
      </c>
      <c r="E3505" s="13">
        <v>23.6531581878663</v>
      </c>
      <c r="F3505" s="12">
        <v>5</v>
      </c>
      <c r="G3505" s="13">
        <v>3.7845053100586079</v>
      </c>
      <c r="H3505" s="11">
        <v>5.6767579650879121</v>
      </c>
      <c r="I3505" s="11">
        <v>0</v>
      </c>
      <c r="J3505" s="11">
        <v>0</v>
      </c>
      <c r="K3505" s="12">
        <v>9.4612632751465195</v>
      </c>
      <c r="L3505" s="13">
        <v>0</v>
      </c>
      <c r="M3505" s="11">
        <v>0</v>
      </c>
      <c r="N3505" s="11">
        <v>0</v>
      </c>
      <c r="O3505" s="11">
        <v>0</v>
      </c>
      <c r="P3505" s="12">
        <v>0</v>
      </c>
    </row>
    <row r="3506" spans="1:16" x14ac:dyDescent="0.35">
      <c r="A3506" s="13" t="s">
        <v>516</v>
      </c>
      <c r="B3506" s="11" t="s">
        <v>582</v>
      </c>
      <c r="C3506" s="11" t="s">
        <v>518</v>
      </c>
      <c r="D3506" s="7" t="s">
        <v>91</v>
      </c>
      <c r="E3506" s="13">
        <v>2.4952020645141637</v>
      </c>
      <c r="F3506" s="12">
        <v>10</v>
      </c>
      <c r="G3506" s="13">
        <v>0.62380051612854093</v>
      </c>
      <c r="H3506" s="11">
        <v>0.62380051612854093</v>
      </c>
      <c r="I3506" s="11">
        <v>0.62380051612854093</v>
      </c>
      <c r="J3506" s="11">
        <v>0.62380051612854093</v>
      </c>
      <c r="K3506" s="12">
        <v>2.4952020645141637</v>
      </c>
      <c r="L3506" s="13">
        <v>0</v>
      </c>
      <c r="M3506" s="11">
        <v>0</v>
      </c>
      <c r="N3506" s="11">
        <v>0</v>
      </c>
      <c r="O3506" s="11">
        <v>0</v>
      </c>
      <c r="P3506" s="12">
        <v>0</v>
      </c>
    </row>
    <row r="3507" spans="1:16" x14ac:dyDescent="0.35">
      <c r="A3507" s="13" t="s">
        <v>516</v>
      </c>
      <c r="B3507" s="11" t="s">
        <v>582</v>
      </c>
      <c r="C3507" s="11" t="s">
        <v>26</v>
      </c>
      <c r="D3507" s="7" t="s">
        <v>167</v>
      </c>
      <c r="E3507" s="13">
        <v>5.3924698829650897</v>
      </c>
      <c r="F3507" s="12">
        <v>0</v>
      </c>
      <c r="G3507" s="13">
        <v>0</v>
      </c>
      <c r="H3507" s="11">
        <v>0</v>
      </c>
      <c r="I3507" s="11">
        <v>0</v>
      </c>
      <c r="J3507" s="11">
        <v>0</v>
      </c>
      <c r="K3507" s="12">
        <v>0</v>
      </c>
      <c r="L3507" s="13">
        <v>0</v>
      </c>
      <c r="M3507" s="11">
        <v>0</v>
      </c>
      <c r="N3507" s="11">
        <v>0</v>
      </c>
      <c r="O3507" s="11">
        <v>0</v>
      </c>
      <c r="P3507" s="12">
        <v>0</v>
      </c>
    </row>
    <row r="3508" spans="1:16" x14ac:dyDescent="0.35">
      <c r="A3508" s="13" t="s">
        <v>516</v>
      </c>
      <c r="B3508" s="11" t="s">
        <v>582</v>
      </c>
      <c r="C3508" s="11" t="s">
        <v>518</v>
      </c>
      <c r="D3508" s="7" t="s">
        <v>167</v>
      </c>
      <c r="E3508" s="13">
        <v>20.091582298278787</v>
      </c>
      <c r="F3508" s="12">
        <v>0</v>
      </c>
      <c r="G3508" s="13">
        <v>0</v>
      </c>
      <c r="H3508" s="11">
        <v>0</v>
      </c>
      <c r="I3508" s="11">
        <v>0</v>
      </c>
      <c r="J3508" s="11">
        <v>0</v>
      </c>
      <c r="K3508" s="12">
        <v>0</v>
      </c>
      <c r="L3508" s="13">
        <v>0</v>
      </c>
      <c r="M3508" s="11">
        <v>0</v>
      </c>
      <c r="N3508" s="11">
        <v>0</v>
      </c>
      <c r="O3508" s="11">
        <v>0</v>
      </c>
      <c r="P3508" s="12">
        <v>0</v>
      </c>
    </row>
    <row r="3509" spans="1:16" x14ac:dyDescent="0.35">
      <c r="A3509" s="13" t="s">
        <v>516</v>
      </c>
      <c r="B3509" s="11" t="s">
        <v>582</v>
      </c>
      <c r="C3509" s="11" t="s">
        <v>518</v>
      </c>
      <c r="D3509" s="7" t="s">
        <v>351</v>
      </c>
      <c r="E3509" s="13">
        <v>0.844410419464111</v>
      </c>
      <c r="F3509" s="12">
        <v>0</v>
      </c>
      <c r="G3509" s="13">
        <v>0</v>
      </c>
      <c r="H3509" s="11">
        <v>0</v>
      </c>
      <c r="I3509" s="11">
        <v>0</v>
      </c>
      <c r="J3509" s="11">
        <v>0</v>
      </c>
      <c r="K3509" s="12">
        <v>0</v>
      </c>
      <c r="L3509" s="13">
        <v>0</v>
      </c>
      <c r="M3509" s="11">
        <v>0</v>
      </c>
      <c r="N3509" s="11">
        <v>0</v>
      </c>
      <c r="O3509" s="11">
        <v>0</v>
      </c>
      <c r="P3509" s="12">
        <v>0</v>
      </c>
    </row>
    <row r="3510" spans="1:16" x14ac:dyDescent="0.35">
      <c r="A3510" s="13" t="s">
        <v>516</v>
      </c>
      <c r="B3510" s="11" t="s">
        <v>582</v>
      </c>
      <c r="C3510" s="11" t="s">
        <v>518</v>
      </c>
      <c r="D3510" s="7" t="s">
        <v>305</v>
      </c>
      <c r="E3510" s="13">
        <v>9.134918093681339</v>
      </c>
      <c r="F3510" s="12">
        <v>0</v>
      </c>
      <c r="G3510" s="13">
        <v>0</v>
      </c>
      <c r="H3510" s="11">
        <v>0</v>
      </c>
      <c r="I3510" s="11">
        <v>0</v>
      </c>
      <c r="J3510" s="11">
        <v>0</v>
      </c>
      <c r="K3510" s="12">
        <v>0</v>
      </c>
      <c r="L3510" s="13">
        <v>0</v>
      </c>
      <c r="M3510" s="11">
        <v>0</v>
      </c>
      <c r="N3510" s="11">
        <v>0</v>
      </c>
      <c r="O3510" s="11">
        <v>0</v>
      </c>
      <c r="P3510" s="12">
        <v>0</v>
      </c>
    </row>
    <row r="3511" spans="1:16" x14ac:dyDescent="0.35">
      <c r="A3511" s="13" t="s">
        <v>516</v>
      </c>
      <c r="B3511" s="11" t="s">
        <v>582</v>
      </c>
      <c r="C3511" s="11" t="s">
        <v>518</v>
      </c>
      <c r="D3511" s="7" t="s">
        <v>227</v>
      </c>
      <c r="E3511" s="13">
        <v>10.724027156829832</v>
      </c>
      <c r="F3511" s="12">
        <v>0</v>
      </c>
      <c r="G3511" s="13">
        <v>0</v>
      </c>
      <c r="H3511" s="11">
        <v>0</v>
      </c>
      <c r="I3511" s="11">
        <v>0</v>
      </c>
      <c r="J3511" s="11">
        <v>0</v>
      </c>
      <c r="K3511" s="12">
        <v>0</v>
      </c>
      <c r="L3511" s="13">
        <v>0</v>
      </c>
      <c r="M3511" s="11">
        <v>0</v>
      </c>
      <c r="N3511" s="11">
        <v>0</v>
      </c>
      <c r="O3511" s="11">
        <v>0</v>
      </c>
      <c r="P3511" s="12">
        <v>0</v>
      </c>
    </row>
    <row r="3512" spans="1:16" x14ac:dyDescent="0.35">
      <c r="A3512" s="13" t="s">
        <v>516</v>
      </c>
      <c r="B3512" s="11" t="s">
        <v>582</v>
      </c>
      <c r="C3512" s="11" t="s">
        <v>518</v>
      </c>
      <c r="D3512" s="7" t="s">
        <v>137</v>
      </c>
      <c r="E3512" s="13">
        <v>2.3744091987609899</v>
      </c>
      <c r="F3512" s="12">
        <v>0</v>
      </c>
      <c r="G3512" s="13">
        <v>0</v>
      </c>
      <c r="H3512" s="11">
        <v>0</v>
      </c>
      <c r="I3512" s="11">
        <v>0</v>
      </c>
      <c r="J3512" s="11">
        <v>0</v>
      </c>
      <c r="K3512" s="12">
        <v>0</v>
      </c>
      <c r="L3512" s="13">
        <v>0</v>
      </c>
      <c r="M3512" s="11">
        <v>0</v>
      </c>
      <c r="N3512" s="11">
        <v>0</v>
      </c>
      <c r="O3512" s="11">
        <v>0</v>
      </c>
      <c r="P3512" s="12">
        <v>0</v>
      </c>
    </row>
    <row r="3513" spans="1:16" x14ac:dyDescent="0.35">
      <c r="A3513" s="13" t="s">
        <v>516</v>
      </c>
      <c r="B3513" s="11" t="s">
        <v>582</v>
      </c>
      <c r="C3513" s="11" t="s">
        <v>518</v>
      </c>
      <c r="D3513" s="7" t="s">
        <v>251</v>
      </c>
      <c r="E3513" s="13">
        <v>7.6351566314697301</v>
      </c>
      <c r="F3513" s="12">
        <v>0</v>
      </c>
      <c r="G3513" s="13">
        <v>0</v>
      </c>
      <c r="H3513" s="11">
        <v>0</v>
      </c>
      <c r="I3513" s="11">
        <v>0</v>
      </c>
      <c r="J3513" s="11">
        <v>0</v>
      </c>
      <c r="K3513" s="12">
        <v>0</v>
      </c>
      <c r="L3513" s="13">
        <v>0</v>
      </c>
      <c r="M3513" s="11">
        <v>0</v>
      </c>
      <c r="N3513" s="11">
        <v>0</v>
      </c>
      <c r="O3513" s="11">
        <v>0</v>
      </c>
      <c r="P3513" s="12">
        <v>0</v>
      </c>
    </row>
    <row r="3514" spans="1:16" x14ac:dyDescent="0.35">
      <c r="A3514" s="13" t="s">
        <v>516</v>
      </c>
      <c r="B3514" s="11" t="s">
        <v>582</v>
      </c>
      <c r="C3514" s="11" t="s">
        <v>518</v>
      </c>
      <c r="D3514" s="7" t="s">
        <v>215</v>
      </c>
      <c r="E3514" s="13">
        <v>3.00766897201538</v>
      </c>
      <c r="F3514" s="12">
        <v>0</v>
      </c>
      <c r="G3514" s="13">
        <v>0</v>
      </c>
      <c r="H3514" s="11">
        <v>0</v>
      </c>
      <c r="I3514" s="11">
        <v>0</v>
      </c>
      <c r="J3514" s="11">
        <v>0</v>
      </c>
      <c r="K3514" s="12">
        <v>0</v>
      </c>
      <c r="L3514" s="13">
        <v>0</v>
      </c>
      <c r="M3514" s="11">
        <v>0</v>
      </c>
      <c r="N3514" s="11">
        <v>0</v>
      </c>
      <c r="O3514" s="11">
        <v>0</v>
      </c>
      <c r="P3514" s="12">
        <v>0</v>
      </c>
    </row>
    <row r="3515" spans="1:16" x14ac:dyDescent="0.35">
      <c r="A3515" s="13" t="s">
        <v>516</v>
      </c>
      <c r="B3515" s="11" t="s">
        <v>582</v>
      </c>
      <c r="C3515" s="11" t="s">
        <v>518</v>
      </c>
      <c r="D3515" s="7" t="s">
        <v>93</v>
      </c>
      <c r="E3515" s="13">
        <v>56.681487500667579</v>
      </c>
      <c r="F3515" s="12">
        <v>0</v>
      </c>
      <c r="G3515" s="13">
        <v>0</v>
      </c>
      <c r="H3515" s="11">
        <v>0</v>
      </c>
      <c r="I3515" s="11">
        <v>0</v>
      </c>
      <c r="J3515" s="11">
        <v>0</v>
      </c>
      <c r="K3515" s="12">
        <v>0</v>
      </c>
      <c r="L3515" s="13">
        <v>0</v>
      </c>
      <c r="M3515" s="11">
        <v>0</v>
      </c>
      <c r="N3515" s="11">
        <v>0</v>
      </c>
      <c r="O3515" s="11">
        <v>0</v>
      </c>
      <c r="P3515" s="12">
        <v>0</v>
      </c>
    </row>
    <row r="3516" spans="1:16" x14ac:dyDescent="0.35">
      <c r="A3516" s="13" t="s">
        <v>516</v>
      </c>
      <c r="B3516" s="11" t="s">
        <v>582</v>
      </c>
      <c r="C3516" s="11" t="s">
        <v>518</v>
      </c>
      <c r="D3516" s="7" t="s">
        <v>64</v>
      </c>
      <c r="E3516" s="13">
        <v>22.879105567932129</v>
      </c>
      <c r="F3516" s="12">
        <v>0</v>
      </c>
      <c r="G3516" s="13">
        <v>0</v>
      </c>
      <c r="H3516" s="11">
        <v>0</v>
      </c>
      <c r="I3516" s="11">
        <v>0</v>
      </c>
      <c r="J3516" s="11">
        <v>0</v>
      </c>
      <c r="K3516" s="12">
        <v>0</v>
      </c>
      <c r="L3516" s="13">
        <v>0</v>
      </c>
      <c r="M3516" s="11">
        <v>0</v>
      </c>
      <c r="N3516" s="11">
        <v>0</v>
      </c>
      <c r="O3516" s="11">
        <v>0</v>
      </c>
      <c r="P3516" s="12">
        <v>0</v>
      </c>
    </row>
    <row r="3517" spans="1:16" x14ac:dyDescent="0.35">
      <c r="A3517" s="13" t="s">
        <v>516</v>
      </c>
      <c r="B3517" s="11" t="s">
        <v>582</v>
      </c>
      <c r="C3517" s="11" t="s">
        <v>518</v>
      </c>
      <c r="D3517" s="7" t="s">
        <v>140</v>
      </c>
      <c r="E3517" s="13">
        <v>15.9671993255615</v>
      </c>
      <c r="F3517" s="12">
        <v>0</v>
      </c>
      <c r="G3517" s="13">
        <v>0</v>
      </c>
      <c r="H3517" s="11">
        <v>0</v>
      </c>
      <c r="I3517" s="11">
        <v>0</v>
      </c>
      <c r="J3517" s="11">
        <v>0</v>
      </c>
      <c r="K3517" s="12">
        <v>0</v>
      </c>
      <c r="L3517" s="13">
        <v>0</v>
      </c>
      <c r="M3517" s="11">
        <v>0</v>
      </c>
      <c r="N3517" s="11">
        <v>0</v>
      </c>
      <c r="O3517" s="11">
        <v>0</v>
      </c>
      <c r="P3517" s="12">
        <v>0</v>
      </c>
    </row>
    <row r="3518" spans="1:16" x14ac:dyDescent="0.35">
      <c r="A3518" s="13" t="s">
        <v>516</v>
      </c>
      <c r="B3518" s="11" t="s">
        <v>582</v>
      </c>
      <c r="C3518" s="11" t="s">
        <v>518</v>
      </c>
      <c r="D3518" s="7" t="s">
        <v>142</v>
      </c>
      <c r="E3518" s="13">
        <v>12.5531015396118</v>
      </c>
      <c r="F3518" s="12">
        <v>4</v>
      </c>
      <c r="G3518" s="13">
        <v>1.6067969970703104</v>
      </c>
      <c r="H3518" s="11">
        <v>2.4101954956054659</v>
      </c>
      <c r="I3518" s="11">
        <v>0</v>
      </c>
      <c r="J3518" s="11">
        <v>0</v>
      </c>
      <c r="K3518" s="12">
        <v>4.0169924926757758</v>
      </c>
      <c r="L3518" s="13">
        <v>0</v>
      </c>
      <c r="M3518" s="11">
        <v>0</v>
      </c>
      <c r="N3518" s="11">
        <v>0</v>
      </c>
      <c r="O3518" s="11">
        <v>0</v>
      </c>
      <c r="P3518" s="12">
        <v>0</v>
      </c>
    </row>
    <row r="3519" spans="1:16" x14ac:dyDescent="0.35">
      <c r="A3519" s="13" t="s">
        <v>516</v>
      </c>
      <c r="B3519" s="11" t="s">
        <v>582</v>
      </c>
      <c r="C3519" s="11" t="s">
        <v>518</v>
      </c>
      <c r="D3519" s="7" t="s">
        <v>112</v>
      </c>
      <c r="E3519" s="13">
        <v>128.55593109130859</v>
      </c>
      <c r="F3519" s="12">
        <v>4.5</v>
      </c>
      <c r="G3519" s="13">
        <v>11.570033798217777</v>
      </c>
      <c r="H3519" s="11">
        <v>17.355050697326661</v>
      </c>
      <c r="I3519" s="11">
        <v>0</v>
      </c>
      <c r="J3519" s="11">
        <v>0</v>
      </c>
      <c r="K3519" s="12">
        <v>28.925084495544439</v>
      </c>
      <c r="L3519" s="13">
        <v>0</v>
      </c>
      <c r="M3519" s="11">
        <v>0</v>
      </c>
      <c r="N3519" s="11">
        <v>0</v>
      </c>
      <c r="O3519" s="11">
        <v>0</v>
      </c>
      <c r="P3519" s="12">
        <v>0</v>
      </c>
    </row>
    <row r="3520" spans="1:16" x14ac:dyDescent="0.35">
      <c r="A3520" s="13" t="s">
        <v>516</v>
      </c>
      <c r="B3520" s="11" t="s">
        <v>582</v>
      </c>
      <c r="C3520" s="11" t="s">
        <v>26</v>
      </c>
      <c r="D3520" s="7" t="s">
        <v>65</v>
      </c>
      <c r="E3520" s="13">
        <v>4.9095129966735804</v>
      </c>
      <c r="F3520" s="12">
        <v>3.5</v>
      </c>
      <c r="G3520" s="13">
        <v>0</v>
      </c>
      <c r="H3520" s="11">
        <v>0</v>
      </c>
      <c r="I3520" s="11">
        <v>0</v>
      </c>
      <c r="J3520" s="11">
        <v>0.85916477441787664</v>
      </c>
      <c r="K3520" s="12">
        <v>0.85916477441787664</v>
      </c>
      <c r="L3520" s="13">
        <v>0</v>
      </c>
      <c r="M3520" s="11">
        <v>0</v>
      </c>
      <c r="N3520" s="11">
        <v>0.17183295488357533</v>
      </c>
      <c r="O3520" s="11">
        <v>0.34366590976715067</v>
      </c>
      <c r="P3520" s="12">
        <v>0.51549886465072603</v>
      </c>
    </row>
    <row r="3521" spans="1:16" x14ac:dyDescent="0.35">
      <c r="A3521" s="13" t="s">
        <v>516</v>
      </c>
      <c r="B3521" s="11" t="s">
        <v>582</v>
      </c>
      <c r="C3521" s="11" t="s">
        <v>518</v>
      </c>
      <c r="D3521" s="7" t="s">
        <v>65</v>
      </c>
      <c r="E3521" s="13">
        <v>54.496283054351828</v>
      </c>
      <c r="F3521" s="12">
        <v>3.5</v>
      </c>
      <c r="G3521" s="13">
        <v>0</v>
      </c>
      <c r="H3521" s="11">
        <v>0</v>
      </c>
      <c r="I3521" s="11">
        <v>0</v>
      </c>
      <c r="J3521" s="11">
        <v>9.5368495345115711</v>
      </c>
      <c r="K3521" s="12">
        <v>9.5368495345115711</v>
      </c>
      <c r="L3521" s="13">
        <v>0</v>
      </c>
      <c r="M3521" s="11">
        <v>0</v>
      </c>
      <c r="N3521" s="11">
        <v>1.9073699069023142</v>
      </c>
      <c r="O3521" s="11">
        <v>3.8147398138046285</v>
      </c>
      <c r="P3521" s="12">
        <v>5.7221097207069427</v>
      </c>
    </row>
    <row r="3522" spans="1:16" x14ac:dyDescent="0.35">
      <c r="A3522" s="13" t="s">
        <v>516</v>
      </c>
      <c r="B3522" s="11" t="s">
        <v>582</v>
      </c>
      <c r="C3522" s="11" t="s">
        <v>518</v>
      </c>
      <c r="D3522" s="7" t="s">
        <v>353</v>
      </c>
      <c r="E3522" s="13">
        <v>258.95863294601452</v>
      </c>
      <c r="F3522" s="12">
        <v>0</v>
      </c>
      <c r="G3522" s="13">
        <v>0</v>
      </c>
      <c r="H3522" s="11">
        <v>0</v>
      </c>
      <c r="I3522" s="11">
        <v>0</v>
      </c>
      <c r="J3522" s="11">
        <v>0</v>
      </c>
      <c r="K3522" s="12">
        <v>0</v>
      </c>
      <c r="L3522" s="13">
        <v>0</v>
      </c>
      <c r="M3522" s="11">
        <v>0</v>
      </c>
      <c r="N3522" s="11">
        <v>0</v>
      </c>
      <c r="O3522" s="11">
        <v>0</v>
      </c>
      <c r="P3522" s="12">
        <v>0</v>
      </c>
    </row>
    <row r="3523" spans="1:16" x14ac:dyDescent="0.35">
      <c r="A3523" s="13" t="s">
        <v>516</v>
      </c>
      <c r="B3523" s="11" t="s">
        <v>582</v>
      </c>
      <c r="C3523" s="11" t="s">
        <v>518</v>
      </c>
      <c r="D3523" s="7" t="s">
        <v>143</v>
      </c>
      <c r="E3523" s="13">
        <v>8.3619101047515798</v>
      </c>
      <c r="F3523" s="12">
        <v>4.5</v>
      </c>
      <c r="G3523" s="13">
        <v>1.2041150550842277</v>
      </c>
      <c r="H3523" s="11">
        <v>1.8061725826263413</v>
      </c>
      <c r="I3523" s="11">
        <v>0</v>
      </c>
      <c r="J3523" s="11">
        <v>0</v>
      </c>
      <c r="K3523" s="12">
        <v>3.0102876377105687</v>
      </c>
      <c r="L3523" s="13">
        <v>0</v>
      </c>
      <c r="M3523" s="11">
        <v>0</v>
      </c>
      <c r="N3523" s="11">
        <v>0</v>
      </c>
      <c r="O3523" s="11">
        <v>0</v>
      </c>
      <c r="P3523" s="12">
        <v>0</v>
      </c>
    </row>
    <row r="3524" spans="1:16" x14ac:dyDescent="0.35">
      <c r="A3524" s="13" t="s">
        <v>516</v>
      </c>
      <c r="B3524" s="11" t="s">
        <v>582</v>
      </c>
      <c r="C3524" s="11" t="s">
        <v>518</v>
      </c>
      <c r="D3524" s="7" t="s">
        <v>168</v>
      </c>
      <c r="E3524" s="13">
        <v>115.9781432747841</v>
      </c>
      <c r="F3524" s="12">
        <v>15</v>
      </c>
      <c r="G3524" s="13">
        <v>21.74590186402202</v>
      </c>
      <c r="H3524" s="11">
        <v>21.74590186402202</v>
      </c>
      <c r="I3524" s="11">
        <v>21.74590186402202</v>
      </c>
      <c r="J3524" s="11">
        <v>21.74590186402202</v>
      </c>
      <c r="K3524" s="12">
        <v>86.98360745608808</v>
      </c>
      <c r="L3524" s="13">
        <v>0</v>
      </c>
      <c r="M3524" s="11">
        <v>0</v>
      </c>
      <c r="N3524" s="11">
        <v>0</v>
      </c>
      <c r="O3524" s="11">
        <v>0</v>
      </c>
      <c r="P3524" s="12">
        <v>0</v>
      </c>
    </row>
    <row r="3525" spans="1:16" x14ac:dyDescent="0.35">
      <c r="A3525" s="13" t="s">
        <v>516</v>
      </c>
      <c r="B3525" s="11" t="s">
        <v>582</v>
      </c>
      <c r="C3525" s="11" t="s">
        <v>518</v>
      </c>
      <c r="D3525" s="7" t="s">
        <v>94</v>
      </c>
      <c r="E3525" s="13">
        <v>4.5812220573425293</v>
      </c>
      <c r="F3525" s="12">
        <v>10</v>
      </c>
      <c r="G3525" s="13">
        <v>0</v>
      </c>
      <c r="H3525" s="11">
        <v>0</v>
      </c>
      <c r="I3525" s="11">
        <v>0</v>
      </c>
      <c r="J3525" s="11">
        <v>2.2906110286712646</v>
      </c>
      <c r="K3525" s="12">
        <v>2.2906110286712646</v>
      </c>
      <c r="L3525" s="13">
        <v>0</v>
      </c>
      <c r="M3525" s="11">
        <v>0</v>
      </c>
      <c r="N3525" s="11">
        <v>0</v>
      </c>
      <c r="O3525" s="11">
        <v>0.45812220573425294</v>
      </c>
      <c r="P3525" s="12">
        <v>0.45812220573425294</v>
      </c>
    </row>
    <row r="3526" spans="1:16" x14ac:dyDescent="0.35">
      <c r="A3526" s="13" t="s">
        <v>516</v>
      </c>
      <c r="B3526" s="11" t="s">
        <v>582</v>
      </c>
      <c r="C3526" s="11" t="s">
        <v>518</v>
      </c>
      <c r="D3526" s="7" t="s">
        <v>169</v>
      </c>
      <c r="E3526" s="13">
        <v>117.832511901855</v>
      </c>
      <c r="F3526" s="12">
        <v>10</v>
      </c>
      <c r="G3526" s="13">
        <v>0</v>
      </c>
      <c r="H3526" s="11">
        <v>0</v>
      </c>
      <c r="I3526" s="11">
        <v>0</v>
      </c>
      <c r="J3526" s="11">
        <v>58.9162559509275</v>
      </c>
      <c r="K3526" s="12">
        <v>58.9162559509275</v>
      </c>
      <c r="L3526" s="13">
        <v>0</v>
      </c>
      <c r="M3526" s="11">
        <v>0</v>
      </c>
      <c r="N3526" s="11">
        <v>0</v>
      </c>
      <c r="O3526" s="11">
        <v>11.783251190185501</v>
      </c>
      <c r="P3526" s="12">
        <v>11.783251190185501</v>
      </c>
    </row>
    <row r="3527" spans="1:16" x14ac:dyDescent="0.35">
      <c r="A3527" s="13" t="s">
        <v>516</v>
      </c>
      <c r="B3527" s="11" t="s">
        <v>582</v>
      </c>
      <c r="C3527" s="11" t="s">
        <v>518</v>
      </c>
      <c r="D3527" s="7" t="s">
        <v>314</v>
      </c>
      <c r="E3527" s="13">
        <v>15.01981353759766</v>
      </c>
      <c r="F3527" s="12">
        <v>0</v>
      </c>
      <c r="G3527" s="13">
        <v>0</v>
      </c>
      <c r="H3527" s="11">
        <v>0</v>
      </c>
      <c r="I3527" s="11">
        <v>0</v>
      </c>
      <c r="J3527" s="11">
        <v>0</v>
      </c>
      <c r="K3527" s="12">
        <v>0</v>
      </c>
      <c r="L3527" s="13">
        <v>0</v>
      </c>
      <c r="M3527" s="11">
        <v>0</v>
      </c>
      <c r="N3527" s="11">
        <v>0</v>
      </c>
      <c r="O3527" s="11">
        <v>0</v>
      </c>
      <c r="P3527" s="12">
        <v>0</v>
      </c>
    </row>
    <row r="3528" spans="1:16" x14ac:dyDescent="0.35">
      <c r="A3528" s="13" t="s">
        <v>516</v>
      </c>
      <c r="B3528" s="11" t="s">
        <v>582</v>
      </c>
      <c r="C3528" s="11" t="s">
        <v>518</v>
      </c>
      <c r="D3528" s="7" t="s">
        <v>544</v>
      </c>
      <c r="E3528" s="13">
        <v>7.7705941200256401</v>
      </c>
      <c r="F3528" s="12">
        <v>0</v>
      </c>
      <c r="G3528" s="13">
        <v>0</v>
      </c>
      <c r="H3528" s="11">
        <v>0</v>
      </c>
      <c r="I3528" s="11">
        <v>0</v>
      </c>
      <c r="J3528" s="11">
        <v>0</v>
      </c>
      <c r="K3528" s="12">
        <v>0</v>
      </c>
      <c r="L3528" s="13">
        <v>0</v>
      </c>
      <c r="M3528" s="11">
        <v>0</v>
      </c>
      <c r="N3528" s="11">
        <v>0</v>
      </c>
      <c r="O3528" s="11">
        <v>0</v>
      </c>
      <c r="P3528" s="12">
        <v>0</v>
      </c>
    </row>
    <row r="3529" spans="1:16" x14ac:dyDescent="0.35">
      <c r="A3529" s="13" t="s">
        <v>516</v>
      </c>
      <c r="B3529" s="11" t="s">
        <v>582</v>
      </c>
      <c r="C3529" s="11" t="s">
        <v>26</v>
      </c>
      <c r="D3529" s="7" t="s">
        <v>66</v>
      </c>
      <c r="E3529" s="13">
        <v>2.6818912029266402</v>
      </c>
      <c r="F3529" s="12">
        <v>1.5</v>
      </c>
      <c r="G3529" s="13">
        <v>0</v>
      </c>
      <c r="H3529" s="11">
        <v>0</v>
      </c>
      <c r="I3529" s="11">
        <v>0</v>
      </c>
      <c r="J3529" s="11">
        <v>4.02283680438996E-2</v>
      </c>
      <c r="K3529" s="12">
        <v>4.02283680438996E-2</v>
      </c>
      <c r="L3529" s="13">
        <v>0</v>
      </c>
      <c r="M3529" s="11">
        <v>0</v>
      </c>
      <c r="N3529" s="11">
        <v>0</v>
      </c>
      <c r="O3529" s="11">
        <v>0.80456736087799219</v>
      </c>
      <c r="P3529" s="12">
        <v>0.80456736087799219</v>
      </c>
    </row>
    <row r="3530" spans="1:16" x14ac:dyDescent="0.35">
      <c r="A3530" s="13" t="s">
        <v>516</v>
      </c>
      <c r="B3530" s="11" t="s">
        <v>582</v>
      </c>
      <c r="C3530" s="11" t="s">
        <v>518</v>
      </c>
      <c r="D3530" s="7" t="s">
        <v>66</v>
      </c>
      <c r="E3530" s="13">
        <v>1503.714697599411</v>
      </c>
      <c r="F3530" s="12">
        <v>1.5</v>
      </c>
      <c r="G3530" s="13">
        <v>0</v>
      </c>
      <c r="H3530" s="11">
        <v>0</v>
      </c>
      <c r="I3530" s="11">
        <v>0</v>
      </c>
      <c r="J3530" s="11">
        <v>22.555720463991165</v>
      </c>
      <c r="K3530" s="12">
        <v>22.555720463991165</v>
      </c>
      <c r="L3530" s="13">
        <v>0</v>
      </c>
      <c r="M3530" s="11">
        <v>0</v>
      </c>
      <c r="N3530" s="11">
        <v>0</v>
      </c>
      <c r="O3530" s="11">
        <v>451.11440927982335</v>
      </c>
      <c r="P3530" s="12">
        <v>451.11440927982335</v>
      </c>
    </row>
    <row r="3531" spans="1:16" x14ac:dyDescent="0.35">
      <c r="A3531" s="13" t="s">
        <v>516</v>
      </c>
      <c r="B3531" s="11" t="s">
        <v>582</v>
      </c>
      <c r="C3531" s="11" t="s">
        <v>518</v>
      </c>
      <c r="D3531" s="7" t="s">
        <v>95</v>
      </c>
      <c r="E3531" s="13">
        <v>73.062055587768654</v>
      </c>
      <c r="F3531" s="12">
        <v>2.5</v>
      </c>
      <c r="G3531" s="13">
        <v>0</v>
      </c>
      <c r="H3531" s="11">
        <v>0</v>
      </c>
      <c r="I3531" s="11">
        <v>0</v>
      </c>
      <c r="J3531" s="11">
        <v>9.1327569484710818</v>
      </c>
      <c r="K3531" s="12">
        <v>9.1327569484710818</v>
      </c>
      <c r="L3531" s="13">
        <v>0</v>
      </c>
      <c r="M3531" s="11">
        <v>0</v>
      </c>
      <c r="N3531" s="11">
        <v>0</v>
      </c>
      <c r="O3531" s="11">
        <v>0</v>
      </c>
      <c r="P3531" s="12">
        <v>0</v>
      </c>
    </row>
    <row r="3532" spans="1:16" x14ac:dyDescent="0.35">
      <c r="A3532" s="13" t="s">
        <v>516</v>
      </c>
      <c r="B3532" s="11" t="s">
        <v>582</v>
      </c>
      <c r="C3532" s="11" t="s">
        <v>518</v>
      </c>
      <c r="D3532" s="7" t="s">
        <v>145</v>
      </c>
      <c r="E3532" s="13">
        <v>3.1311001777648899</v>
      </c>
      <c r="F3532" s="12">
        <v>8.5</v>
      </c>
      <c r="G3532" s="13">
        <v>0</v>
      </c>
      <c r="H3532" s="11">
        <v>0</v>
      </c>
      <c r="I3532" s="11">
        <v>0</v>
      </c>
      <c r="J3532" s="11">
        <v>2.6614351511001568</v>
      </c>
      <c r="K3532" s="12">
        <v>2.6614351511001568</v>
      </c>
      <c r="L3532" s="13">
        <v>0</v>
      </c>
      <c r="M3532" s="11">
        <v>0</v>
      </c>
      <c r="N3532" s="11">
        <v>0</v>
      </c>
      <c r="O3532" s="11">
        <v>0</v>
      </c>
      <c r="P3532" s="12">
        <v>0</v>
      </c>
    </row>
    <row r="3533" spans="1:16" x14ac:dyDescent="0.35">
      <c r="A3533" s="13" t="s">
        <v>516</v>
      </c>
      <c r="B3533" s="11" t="s">
        <v>582</v>
      </c>
      <c r="C3533" s="11" t="s">
        <v>518</v>
      </c>
      <c r="D3533" s="7" t="s">
        <v>120</v>
      </c>
      <c r="E3533" s="13">
        <v>51.357310295105023</v>
      </c>
      <c r="F3533" s="12">
        <v>5</v>
      </c>
      <c r="G3533" s="13">
        <v>8.217169647216803</v>
      </c>
      <c r="H3533" s="11">
        <v>12.325754470825204</v>
      </c>
      <c r="I3533" s="11">
        <v>0</v>
      </c>
      <c r="J3533" s="11">
        <v>0</v>
      </c>
      <c r="K3533" s="12">
        <v>20.542924118042009</v>
      </c>
      <c r="L3533" s="13">
        <v>0</v>
      </c>
      <c r="M3533" s="11">
        <v>0</v>
      </c>
      <c r="N3533" s="11">
        <v>0</v>
      </c>
      <c r="O3533" s="11">
        <v>0</v>
      </c>
      <c r="P3533" s="12">
        <v>0</v>
      </c>
    </row>
    <row r="3534" spans="1:16" x14ac:dyDescent="0.35">
      <c r="A3534" s="13" t="s">
        <v>516</v>
      </c>
      <c r="B3534" s="11" t="s">
        <v>582</v>
      </c>
      <c r="C3534" s="11" t="s">
        <v>518</v>
      </c>
      <c r="D3534" s="7" t="s">
        <v>210</v>
      </c>
      <c r="E3534" s="13">
        <v>50.932235717773402</v>
      </c>
      <c r="F3534" s="12">
        <v>0</v>
      </c>
      <c r="G3534" s="13">
        <v>0</v>
      </c>
      <c r="H3534" s="11">
        <v>0</v>
      </c>
      <c r="I3534" s="11">
        <v>0</v>
      </c>
      <c r="J3534" s="11">
        <v>0</v>
      </c>
      <c r="K3534" s="12">
        <v>0</v>
      </c>
      <c r="L3534" s="13">
        <v>0</v>
      </c>
      <c r="M3534" s="11">
        <v>0</v>
      </c>
      <c r="N3534" s="11">
        <v>0</v>
      </c>
      <c r="O3534" s="11">
        <v>0</v>
      </c>
      <c r="P3534" s="12">
        <v>0</v>
      </c>
    </row>
    <row r="3535" spans="1:16" x14ac:dyDescent="0.35">
      <c r="A3535" s="13" t="s">
        <v>516</v>
      </c>
      <c r="B3535" s="11" t="s">
        <v>582</v>
      </c>
      <c r="C3535" s="11" t="s">
        <v>518</v>
      </c>
      <c r="D3535" s="7" t="s">
        <v>97</v>
      </c>
      <c r="E3535" s="13">
        <v>11.824546694755551</v>
      </c>
      <c r="F3535" s="12">
        <v>3</v>
      </c>
      <c r="G3535" s="13">
        <v>0</v>
      </c>
      <c r="H3535" s="11">
        <v>0</v>
      </c>
      <c r="I3535" s="11">
        <v>0</v>
      </c>
      <c r="J3535" s="11">
        <v>3.5473640084266655</v>
      </c>
      <c r="K3535" s="12">
        <v>3.5473640084266655</v>
      </c>
      <c r="L3535" s="13">
        <v>0</v>
      </c>
      <c r="M3535" s="11">
        <v>0</v>
      </c>
      <c r="N3535" s="11">
        <v>0</v>
      </c>
      <c r="O3535" s="11">
        <v>0</v>
      </c>
      <c r="P3535" s="12">
        <v>0</v>
      </c>
    </row>
    <row r="3536" spans="1:16" x14ac:dyDescent="0.35">
      <c r="A3536" s="13" t="s">
        <v>516</v>
      </c>
      <c r="B3536" s="11" t="s">
        <v>582</v>
      </c>
      <c r="C3536" s="11" t="s">
        <v>518</v>
      </c>
      <c r="D3536" s="7" t="s">
        <v>170</v>
      </c>
      <c r="E3536" s="13">
        <v>0.27488866448402399</v>
      </c>
      <c r="F3536" s="12">
        <v>8</v>
      </c>
      <c r="G3536" s="13">
        <v>5.4977732896804798E-2</v>
      </c>
      <c r="H3536" s="11">
        <v>5.4977732896804798E-2</v>
      </c>
      <c r="I3536" s="11">
        <v>5.4977732896804798E-2</v>
      </c>
      <c r="J3536" s="11">
        <v>5.4977732896804798E-2</v>
      </c>
      <c r="K3536" s="12">
        <v>0.21991093158721919</v>
      </c>
      <c r="L3536" s="13">
        <v>0</v>
      </c>
      <c r="M3536" s="11">
        <v>0</v>
      </c>
      <c r="N3536" s="11">
        <v>0</v>
      </c>
      <c r="O3536" s="11">
        <v>0</v>
      </c>
      <c r="P3536" s="12">
        <v>0</v>
      </c>
    </row>
    <row r="3537" spans="1:16" x14ac:dyDescent="0.35">
      <c r="A3537" s="13" t="s">
        <v>516</v>
      </c>
      <c r="B3537" s="11" t="s">
        <v>582</v>
      </c>
      <c r="C3537" s="11" t="s">
        <v>518</v>
      </c>
      <c r="D3537" s="7" t="s">
        <v>211</v>
      </c>
      <c r="E3537" s="13">
        <v>32.970977306365988</v>
      </c>
      <c r="F3537" s="12">
        <v>0</v>
      </c>
      <c r="G3537" s="13">
        <v>0</v>
      </c>
      <c r="H3537" s="11">
        <v>0</v>
      </c>
      <c r="I3537" s="11">
        <v>0</v>
      </c>
      <c r="J3537" s="11">
        <v>0</v>
      </c>
      <c r="K3537" s="12">
        <v>0</v>
      </c>
      <c r="L3537" s="13">
        <v>0</v>
      </c>
      <c r="M3537" s="11">
        <v>0</v>
      </c>
      <c r="N3537" s="11">
        <v>0</v>
      </c>
      <c r="O3537" s="11">
        <v>0</v>
      </c>
      <c r="P3537" s="12">
        <v>0</v>
      </c>
    </row>
    <row r="3538" spans="1:16" x14ac:dyDescent="0.35">
      <c r="A3538" s="13" t="s">
        <v>516</v>
      </c>
      <c r="B3538" s="11" t="s">
        <v>582</v>
      </c>
      <c r="C3538" s="11" t="s">
        <v>518</v>
      </c>
      <c r="D3538" s="7" t="s">
        <v>98</v>
      </c>
      <c r="E3538" s="13">
        <v>5.3403282165527299</v>
      </c>
      <c r="F3538" s="12">
        <v>0</v>
      </c>
      <c r="G3538" s="13">
        <v>0</v>
      </c>
      <c r="H3538" s="11">
        <v>0</v>
      </c>
      <c r="I3538" s="11">
        <v>0</v>
      </c>
      <c r="J3538" s="11">
        <v>0</v>
      </c>
      <c r="K3538" s="12">
        <v>0</v>
      </c>
      <c r="L3538" s="13">
        <v>0</v>
      </c>
      <c r="M3538" s="11">
        <v>0</v>
      </c>
      <c r="N3538" s="11">
        <v>0</v>
      </c>
      <c r="O3538" s="11">
        <v>0</v>
      </c>
      <c r="P3538" s="12">
        <v>0</v>
      </c>
    </row>
    <row r="3539" spans="1:16" x14ac:dyDescent="0.35">
      <c r="A3539" s="13" t="s">
        <v>516</v>
      </c>
      <c r="B3539" s="11" t="s">
        <v>582</v>
      </c>
      <c r="C3539" s="11" t="s">
        <v>518</v>
      </c>
      <c r="D3539" s="7" t="s">
        <v>99</v>
      </c>
      <c r="E3539" s="13">
        <v>5.3628716468811</v>
      </c>
      <c r="F3539" s="12">
        <v>0</v>
      </c>
      <c r="G3539" s="13">
        <v>0</v>
      </c>
      <c r="H3539" s="11">
        <v>0</v>
      </c>
      <c r="I3539" s="11">
        <v>0</v>
      </c>
      <c r="J3539" s="11">
        <v>0</v>
      </c>
      <c r="K3539" s="12">
        <v>0</v>
      </c>
      <c r="L3539" s="13">
        <v>0</v>
      </c>
      <c r="M3539" s="11">
        <v>0</v>
      </c>
      <c r="N3539" s="11">
        <v>0</v>
      </c>
      <c r="O3539" s="11">
        <v>0</v>
      </c>
      <c r="P3539" s="12">
        <v>0</v>
      </c>
    </row>
    <row r="3540" spans="1:16" x14ac:dyDescent="0.35">
      <c r="A3540" s="13" t="s">
        <v>516</v>
      </c>
      <c r="B3540" s="11" t="s">
        <v>582</v>
      </c>
      <c r="C3540" s="11" t="s">
        <v>518</v>
      </c>
      <c r="D3540" s="7" t="s">
        <v>100</v>
      </c>
      <c r="E3540" s="13">
        <v>22.258101940155044</v>
      </c>
      <c r="F3540" s="12">
        <v>0</v>
      </c>
      <c r="G3540" s="13">
        <v>0</v>
      </c>
      <c r="H3540" s="11">
        <v>0</v>
      </c>
      <c r="I3540" s="11">
        <v>0</v>
      </c>
      <c r="J3540" s="11">
        <v>0</v>
      </c>
      <c r="K3540" s="12">
        <v>0</v>
      </c>
      <c r="L3540" s="13">
        <v>0</v>
      </c>
      <c r="M3540" s="11">
        <v>0</v>
      </c>
      <c r="N3540" s="11">
        <v>0</v>
      </c>
      <c r="O3540" s="11">
        <v>0</v>
      </c>
      <c r="P3540" s="12">
        <v>0</v>
      </c>
    </row>
    <row r="3541" spans="1:16" x14ac:dyDescent="0.35">
      <c r="A3541" s="13" t="s">
        <v>516</v>
      </c>
      <c r="B3541" s="11" t="s">
        <v>582</v>
      </c>
      <c r="C3541" s="11" t="s">
        <v>518</v>
      </c>
      <c r="D3541" s="7" t="s">
        <v>148</v>
      </c>
      <c r="E3541" s="13">
        <v>46.549869537353501</v>
      </c>
      <c r="F3541" s="12">
        <v>2</v>
      </c>
      <c r="G3541" s="13">
        <v>0</v>
      </c>
      <c r="H3541" s="11">
        <v>0</v>
      </c>
      <c r="I3541" s="11">
        <v>0</v>
      </c>
      <c r="J3541" s="11">
        <v>9.3099739074707006</v>
      </c>
      <c r="K3541" s="12">
        <v>9.3099739074707006</v>
      </c>
      <c r="L3541" s="13">
        <v>0</v>
      </c>
      <c r="M3541" s="11">
        <v>0</v>
      </c>
      <c r="N3541" s="11">
        <v>0</v>
      </c>
      <c r="O3541" s="11">
        <v>0</v>
      </c>
      <c r="P3541" s="12">
        <v>0</v>
      </c>
    </row>
    <row r="3542" spans="1:16" x14ac:dyDescent="0.35">
      <c r="A3542" s="13" t="s">
        <v>516</v>
      </c>
      <c r="B3542" s="11" t="s">
        <v>582</v>
      </c>
      <c r="C3542" s="11" t="s">
        <v>26</v>
      </c>
      <c r="D3542" s="7" t="s">
        <v>152</v>
      </c>
      <c r="E3542" s="13">
        <v>4.1679224967956499</v>
      </c>
      <c r="F3542" s="12">
        <v>0</v>
      </c>
      <c r="G3542" s="13">
        <v>0</v>
      </c>
      <c r="H3542" s="11">
        <v>0</v>
      </c>
      <c r="I3542" s="11">
        <v>0</v>
      </c>
      <c r="J3542" s="11">
        <v>0</v>
      </c>
      <c r="K3542" s="12">
        <v>0</v>
      </c>
      <c r="L3542" s="13">
        <v>0</v>
      </c>
      <c r="M3542" s="11">
        <v>0</v>
      </c>
      <c r="N3542" s="11">
        <v>0</v>
      </c>
      <c r="O3542" s="11">
        <v>0</v>
      </c>
      <c r="P3542" s="12">
        <v>0</v>
      </c>
    </row>
    <row r="3543" spans="1:16" x14ac:dyDescent="0.35">
      <c r="A3543" s="13" t="s">
        <v>516</v>
      </c>
      <c r="B3543" s="11" t="s">
        <v>582</v>
      </c>
      <c r="C3543" s="11" t="s">
        <v>518</v>
      </c>
      <c r="D3543" s="7" t="s">
        <v>152</v>
      </c>
      <c r="E3543" s="13">
        <v>27.368141174316442</v>
      </c>
      <c r="F3543" s="12">
        <v>0</v>
      </c>
      <c r="G3543" s="13">
        <v>0</v>
      </c>
      <c r="H3543" s="11">
        <v>0</v>
      </c>
      <c r="I3543" s="11">
        <v>0</v>
      </c>
      <c r="J3543" s="11">
        <v>0</v>
      </c>
      <c r="K3543" s="12">
        <v>0</v>
      </c>
      <c r="L3543" s="13">
        <v>0</v>
      </c>
      <c r="M3543" s="11">
        <v>0</v>
      </c>
      <c r="N3543" s="11">
        <v>0</v>
      </c>
      <c r="O3543" s="11">
        <v>0</v>
      </c>
      <c r="P3543" s="12">
        <v>0</v>
      </c>
    </row>
    <row r="3544" spans="1:16" x14ac:dyDescent="0.35">
      <c r="A3544" s="13" t="s">
        <v>516</v>
      </c>
      <c r="B3544" s="11" t="s">
        <v>582</v>
      </c>
      <c r="C3544" s="11" t="s">
        <v>26</v>
      </c>
      <c r="D3544" s="7" t="s">
        <v>71</v>
      </c>
      <c r="E3544" s="13">
        <v>59.273510456085205</v>
      </c>
      <c r="F3544" s="12">
        <v>3</v>
      </c>
      <c r="G3544" s="13">
        <v>21.338463764190674</v>
      </c>
      <c r="H3544" s="11">
        <v>0</v>
      </c>
      <c r="I3544" s="11">
        <v>0</v>
      </c>
      <c r="J3544" s="11">
        <v>0</v>
      </c>
      <c r="K3544" s="12">
        <v>21.338463764190674</v>
      </c>
      <c r="L3544" s="13">
        <v>12.447437195777894</v>
      </c>
      <c r="M3544" s="11">
        <v>0</v>
      </c>
      <c r="N3544" s="11">
        <v>0</v>
      </c>
      <c r="O3544" s="11">
        <v>0</v>
      </c>
      <c r="P3544" s="12">
        <v>12.447437195777894</v>
      </c>
    </row>
    <row r="3545" spans="1:16" x14ac:dyDescent="0.35">
      <c r="A3545" s="13" t="s">
        <v>516</v>
      </c>
      <c r="B3545" s="11" t="s">
        <v>582</v>
      </c>
      <c r="C3545" s="11" t="s">
        <v>518</v>
      </c>
      <c r="D3545" s="7" t="s">
        <v>71</v>
      </c>
      <c r="E3545" s="13">
        <v>1481.2997703552246</v>
      </c>
      <c r="F3545" s="12">
        <v>3</v>
      </c>
      <c r="G3545" s="13">
        <v>533.26791732788081</v>
      </c>
      <c r="H3545" s="11">
        <v>0</v>
      </c>
      <c r="I3545" s="11">
        <v>0</v>
      </c>
      <c r="J3545" s="11">
        <v>0</v>
      </c>
      <c r="K3545" s="12">
        <v>533.26791732788081</v>
      </c>
      <c r="L3545" s="13">
        <v>311.07295177459719</v>
      </c>
      <c r="M3545" s="11">
        <v>0</v>
      </c>
      <c r="N3545" s="11">
        <v>0</v>
      </c>
      <c r="O3545" s="11">
        <v>0</v>
      </c>
      <c r="P3545" s="12">
        <v>311.07295177459719</v>
      </c>
    </row>
    <row r="3546" spans="1:16" x14ac:dyDescent="0.35">
      <c r="A3546" s="13" t="s">
        <v>516</v>
      </c>
      <c r="B3546" s="11" t="s">
        <v>582</v>
      </c>
      <c r="C3546" s="11" t="s">
        <v>518</v>
      </c>
      <c r="D3546" s="7" t="s">
        <v>72</v>
      </c>
      <c r="E3546" s="13">
        <v>16.8114624023438</v>
      </c>
      <c r="F3546" s="12">
        <v>2</v>
      </c>
      <c r="G3546" s="13">
        <v>0</v>
      </c>
      <c r="H3546" s="11">
        <v>0</v>
      </c>
      <c r="I3546" s="11">
        <v>0</v>
      </c>
      <c r="J3546" s="11">
        <v>1.68114624023438</v>
      </c>
      <c r="K3546" s="12">
        <v>1.68114624023438</v>
      </c>
      <c r="L3546" s="13">
        <v>0</v>
      </c>
      <c r="M3546" s="11">
        <v>0</v>
      </c>
      <c r="N3546" s="11">
        <v>0.33622924804687598</v>
      </c>
      <c r="O3546" s="11">
        <v>0.67245849609375197</v>
      </c>
      <c r="P3546" s="12">
        <v>1.0086877441406279</v>
      </c>
    </row>
    <row r="3547" spans="1:16" x14ac:dyDescent="0.35">
      <c r="A3547" s="13" t="s">
        <v>516</v>
      </c>
      <c r="B3547" s="11" t="s">
        <v>582</v>
      </c>
      <c r="C3547" s="11" t="s">
        <v>518</v>
      </c>
      <c r="D3547" s="7" t="s">
        <v>73</v>
      </c>
      <c r="E3547" s="13">
        <v>4.5349674224853498</v>
      </c>
      <c r="F3547" s="12">
        <v>0</v>
      </c>
      <c r="G3547" s="13">
        <v>0</v>
      </c>
      <c r="H3547" s="11">
        <v>0</v>
      </c>
      <c r="I3547" s="11">
        <v>0</v>
      </c>
      <c r="J3547" s="11">
        <v>0</v>
      </c>
      <c r="K3547" s="12">
        <v>0</v>
      </c>
      <c r="L3547" s="13">
        <v>0</v>
      </c>
      <c r="M3547" s="11">
        <v>0</v>
      </c>
      <c r="N3547" s="11">
        <v>0</v>
      </c>
      <c r="O3547" s="11">
        <v>0</v>
      </c>
      <c r="P3547" s="12">
        <v>0</v>
      </c>
    </row>
    <row r="3548" spans="1:16" x14ac:dyDescent="0.35">
      <c r="A3548" s="13" t="s">
        <v>516</v>
      </c>
      <c r="B3548" s="11" t="s">
        <v>582</v>
      </c>
      <c r="C3548" s="11" t="s">
        <v>518</v>
      </c>
      <c r="D3548" s="7" t="s">
        <v>74</v>
      </c>
      <c r="E3548" s="13">
        <v>130.1800127029417</v>
      </c>
      <c r="F3548" s="12">
        <v>0</v>
      </c>
      <c r="G3548" s="13">
        <v>0</v>
      </c>
      <c r="H3548" s="11">
        <v>0</v>
      </c>
      <c r="I3548" s="11">
        <v>0</v>
      </c>
      <c r="J3548" s="11">
        <v>0</v>
      </c>
      <c r="K3548" s="12">
        <v>0</v>
      </c>
      <c r="L3548" s="13">
        <v>0</v>
      </c>
      <c r="M3548" s="11">
        <v>0</v>
      </c>
      <c r="N3548" s="11">
        <v>0</v>
      </c>
      <c r="O3548" s="11">
        <v>0</v>
      </c>
      <c r="P3548" s="12">
        <v>0</v>
      </c>
    </row>
    <row r="3549" spans="1:16" x14ac:dyDescent="0.35">
      <c r="A3549" s="13" t="s">
        <v>516</v>
      </c>
      <c r="B3549" s="11" t="s">
        <v>582</v>
      </c>
      <c r="C3549" s="11" t="s">
        <v>518</v>
      </c>
      <c r="D3549" s="7" t="s">
        <v>154</v>
      </c>
      <c r="E3549" s="13">
        <v>226.65087652206421</v>
      </c>
      <c r="F3549" s="12">
        <v>5</v>
      </c>
      <c r="G3549" s="13">
        <v>36.264140243530271</v>
      </c>
      <c r="H3549" s="11">
        <v>54.39621036529541</v>
      </c>
      <c r="I3549" s="11">
        <v>0</v>
      </c>
      <c r="J3549" s="11">
        <v>0</v>
      </c>
      <c r="K3549" s="12">
        <v>90.660350608825681</v>
      </c>
      <c r="L3549" s="13">
        <v>0</v>
      </c>
      <c r="M3549" s="11">
        <v>0</v>
      </c>
      <c r="N3549" s="11">
        <v>0</v>
      </c>
      <c r="O3549" s="11">
        <v>0</v>
      </c>
      <c r="P3549" s="12">
        <v>0</v>
      </c>
    </row>
    <row r="3550" spans="1:16" x14ac:dyDescent="0.35">
      <c r="A3550" s="13" t="s">
        <v>516</v>
      </c>
      <c r="B3550" s="11" t="s">
        <v>582</v>
      </c>
      <c r="C3550" s="11" t="s">
        <v>518</v>
      </c>
      <c r="D3550" s="7" t="s">
        <v>178</v>
      </c>
      <c r="E3550" s="13">
        <v>1364.9967346191415</v>
      </c>
      <c r="F3550" s="12">
        <v>0</v>
      </c>
      <c r="G3550" s="13">
        <v>0</v>
      </c>
      <c r="H3550" s="11">
        <v>0</v>
      </c>
      <c r="I3550" s="11">
        <v>0</v>
      </c>
      <c r="J3550" s="11">
        <v>0</v>
      </c>
      <c r="K3550" s="12">
        <v>0</v>
      </c>
      <c r="L3550" s="13">
        <v>0</v>
      </c>
      <c r="M3550" s="11">
        <v>0</v>
      </c>
      <c r="N3550" s="11">
        <v>0</v>
      </c>
      <c r="O3550" s="11">
        <v>0</v>
      </c>
      <c r="P3550" s="12">
        <v>0</v>
      </c>
    </row>
    <row r="3551" spans="1:16" x14ac:dyDescent="0.35">
      <c r="A3551" s="13" t="s">
        <v>516</v>
      </c>
      <c r="B3551" s="11" t="s">
        <v>582</v>
      </c>
      <c r="C3551" s="11" t="s">
        <v>518</v>
      </c>
      <c r="D3551" s="7" t="s">
        <v>76</v>
      </c>
      <c r="E3551" s="13">
        <v>3608.4905557632496</v>
      </c>
      <c r="F3551" s="12">
        <v>0.18</v>
      </c>
      <c r="G3551" s="13">
        <v>32.476415001869242</v>
      </c>
      <c r="H3551" s="11">
        <v>0</v>
      </c>
      <c r="I3551" s="11">
        <v>0</v>
      </c>
      <c r="J3551" s="11">
        <v>0</v>
      </c>
      <c r="K3551" s="12">
        <v>32.476415001869242</v>
      </c>
      <c r="L3551" s="13">
        <v>19.485849001121547</v>
      </c>
      <c r="M3551" s="11">
        <v>0</v>
      </c>
      <c r="N3551" s="11">
        <v>0</v>
      </c>
      <c r="O3551" s="11">
        <v>0</v>
      </c>
      <c r="P3551" s="12">
        <v>19.485849001121547</v>
      </c>
    </row>
    <row r="3552" spans="1:16" x14ac:dyDescent="0.35">
      <c r="A3552" s="13" t="s">
        <v>516</v>
      </c>
      <c r="B3552" s="11" t="s">
        <v>582</v>
      </c>
      <c r="C3552" s="11" t="s">
        <v>518</v>
      </c>
      <c r="D3552" s="7" t="s">
        <v>102</v>
      </c>
      <c r="E3552" s="13">
        <v>2.4537770748138401</v>
      </c>
      <c r="F3552" s="12">
        <v>2</v>
      </c>
      <c r="G3552" s="13">
        <v>0</v>
      </c>
      <c r="H3552" s="11">
        <v>0</v>
      </c>
      <c r="I3552" s="11">
        <v>0</v>
      </c>
      <c r="J3552" s="11">
        <v>0.73613312244415197</v>
      </c>
      <c r="K3552" s="12">
        <v>0.73613312244415197</v>
      </c>
      <c r="L3552" s="13">
        <v>0</v>
      </c>
      <c r="M3552" s="11">
        <v>0</v>
      </c>
      <c r="N3552" s="11">
        <v>0</v>
      </c>
      <c r="O3552" s="11">
        <v>0</v>
      </c>
      <c r="P3552" s="12">
        <v>0</v>
      </c>
    </row>
    <row r="3553" spans="1:16" x14ac:dyDescent="0.35">
      <c r="A3553" s="13" t="s">
        <v>516</v>
      </c>
      <c r="B3553" s="11" t="s">
        <v>582</v>
      </c>
      <c r="C3553" s="11" t="s">
        <v>518</v>
      </c>
      <c r="D3553" s="7" t="s">
        <v>192</v>
      </c>
      <c r="E3553" s="13">
        <v>37.648884773254395</v>
      </c>
      <c r="F3553" s="12">
        <v>3</v>
      </c>
      <c r="G3553" s="13">
        <v>2.8236663579940799</v>
      </c>
      <c r="H3553" s="11">
        <v>2.8236663579940799</v>
      </c>
      <c r="I3553" s="11">
        <v>2.8236663579940799</v>
      </c>
      <c r="J3553" s="11">
        <v>2.8236663579940799</v>
      </c>
      <c r="K3553" s="12">
        <v>11.29466543197632</v>
      </c>
      <c r="L3553" s="13">
        <v>0</v>
      </c>
      <c r="M3553" s="11">
        <v>0</v>
      </c>
      <c r="N3553" s="11">
        <v>0</v>
      </c>
      <c r="O3553" s="11">
        <v>0</v>
      </c>
      <c r="P3553" s="12">
        <v>0</v>
      </c>
    </row>
    <row r="3554" spans="1:16" x14ac:dyDescent="0.35">
      <c r="A3554" s="13" t="s">
        <v>516</v>
      </c>
      <c r="B3554" s="11" t="s">
        <v>582</v>
      </c>
      <c r="C3554" s="11" t="s">
        <v>518</v>
      </c>
      <c r="D3554" s="7" t="s">
        <v>179</v>
      </c>
      <c r="E3554" s="13">
        <v>427.88507080078102</v>
      </c>
      <c r="F3554" s="12">
        <v>1.5</v>
      </c>
      <c r="G3554" s="13">
        <v>16.045690155029291</v>
      </c>
      <c r="H3554" s="11">
        <v>16.045690155029291</v>
      </c>
      <c r="I3554" s="11">
        <v>16.045690155029291</v>
      </c>
      <c r="J3554" s="11">
        <v>16.045690155029291</v>
      </c>
      <c r="K3554" s="12">
        <v>64.182760620117165</v>
      </c>
      <c r="L3554" s="13">
        <v>0</v>
      </c>
      <c r="M3554" s="11">
        <v>0</v>
      </c>
      <c r="N3554" s="11">
        <v>0</v>
      </c>
      <c r="O3554" s="11">
        <v>0</v>
      </c>
      <c r="P3554" s="12">
        <v>0</v>
      </c>
    </row>
    <row r="3555" spans="1:16" x14ac:dyDescent="0.35">
      <c r="A3555" s="13" t="s">
        <v>516</v>
      </c>
      <c r="B3555" s="11" t="s">
        <v>582</v>
      </c>
      <c r="C3555" s="11" t="s">
        <v>518</v>
      </c>
      <c r="D3555" s="7" t="s">
        <v>77</v>
      </c>
      <c r="E3555" s="13">
        <v>1065.686141967773</v>
      </c>
      <c r="F3555" s="12">
        <v>0</v>
      </c>
      <c r="G3555" s="13">
        <v>0</v>
      </c>
      <c r="H3555" s="11">
        <v>0</v>
      </c>
      <c r="I3555" s="11">
        <v>0</v>
      </c>
      <c r="J3555" s="11">
        <v>0</v>
      </c>
      <c r="K3555" s="12">
        <v>0</v>
      </c>
      <c r="L3555" s="13">
        <v>0</v>
      </c>
      <c r="M3555" s="11">
        <v>0</v>
      </c>
      <c r="N3555" s="11">
        <v>0</v>
      </c>
      <c r="O3555" s="11">
        <v>0</v>
      </c>
      <c r="P3555" s="12">
        <v>0</v>
      </c>
    </row>
    <row r="3556" spans="1:16" x14ac:dyDescent="0.35">
      <c r="A3556" s="13" t="s">
        <v>516</v>
      </c>
      <c r="B3556" s="11" t="s">
        <v>582</v>
      </c>
      <c r="C3556" s="11" t="s">
        <v>26</v>
      </c>
      <c r="D3556" s="7" t="s">
        <v>115</v>
      </c>
      <c r="E3556" s="13">
        <v>556.81262207031295</v>
      </c>
      <c r="F3556" s="12">
        <v>0</v>
      </c>
      <c r="G3556" s="13">
        <v>0</v>
      </c>
      <c r="H3556" s="11">
        <v>0</v>
      </c>
      <c r="I3556" s="11">
        <v>0</v>
      </c>
      <c r="J3556" s="11">
        <v>0</v>
      </c>
      <c r="K3556" s="12">
        <v>0</v>
      </c>
      <c r="L3556" s="13">
        <v>0</v>
      </c>
      <c r="M3556" s="11">
        <v>0</v>
      </c>
      <c r="N3556" s="11">
        <v>0</v>
      </c>
      <c r="O3556" s="11">
        <v>0</v>
      </c>
      <c r="P3556" s="12">
        <v>0</v>
      </c>
    </row>
    <row r="3557" spans="1:16" x14ac:dyDescent="0.35">
      <c r="A3557" s="13" t="s">
        <v>516</v>
      </c>
      <c r="B3557" s="11" t="s">
        <v>582</v>
      </c>
      <c r="C3557" s="11" t="s">
        <v>518</v>
      </c>
      <c r="D3557" s="7" t="s">
        <v>115</v>
      </c>
      <c r="E3557" s="13">
        <v>4435.2186355590829</v>
      </c>
      <c r="F3557" s="12">
        <v>0</v>
      </c>
      <c r="G3557" s="13">
        <v>0</v>
      </c>
      <c r="H3557" s="11">
        <v>0</v>
      </c>
      <c r="I3557" s="11">
        <v>0</v>
      </c>
      <c r="J3557" s="11">
        <v>0</v>
      </c>
      <c r="K3557" s="12">
        <v>0</v>
      </c>
      <c r="L3557" s="13">
        <v>0</v>
      </c>
      <c r="M3557" s="11">
        <v>0</v>
      </c>
      <c r="N3557" s="11">
        <v>0</v>
      </c>
      <c r="O3557" s="11">
        <v>0</v>
      </c>
      <c r="P3557" s="12">
        <v>0</v>
      </c>
    </row>
    <row r="3558" spans="1:16" x14ac:dyDescent="0.35">
      <c r="A3558" s="13" t="s">
        <v>516</v>
      </c>
      <c r="B3558" s="11" t="s">
        <v>582</v>
      </c>
      <c r="C3558" s="11" t="s">
        <v>518</v>
      </c>
      <c r="D3558" s="7" t="s">
        <v>193</v>
      </c>
      <c r="E3558" s="13">
        <v>8.7004690170288104</v>
      </c>
      <c r="F3558" s="12">
        <v>2.8</v>
      </c>
      <c r="G3558" s="13">
        <v>0.73083939743042003</v>
      </c>
      <c r="H3558" s="11">
        <v>0</v>
      </c>
      <c r="I3558" s="11">
        <v>0</v>
      </c>
      <c r="J3558" s="11">
        <v>0</v>
      </c>
      <c r="K3558" s="12">
        <v>0.73083939743042003</v>
      </c>
      <c r="L3558" s="13">
        <v>0.24361313247680666</v>
      </c>
      <c r="M3558" s="11">
        <v>0</v>
      </c>
      <c r="N3558" s="11">
        <v>0</v>
      </c>
      <c r="O3558" s="11">
        <v>0</v>
      </c>
      <c r="P3558" s="12">
        <v>0.24361313247680666</v>
      </c>
    </row>
    <row r="3559" spans="1:16" x14ac:dyDescent="0.35">
      <c r="A3559" s="13" t="s">
        <v>516</v>
      </c>
      <c r="B3559" s="11" t="s">
        <v>582</v>
      </c>
      <c r="C3559" s="11" t="s">
        <v>518</v>
      </c>
      <c r="D3559" s="7" t="s">
        <v>78</v>
      </c>
      <c r="E3559" s="13">
        <v>129.71741050481793</v>
      </c>
      <c r="F3559" s="12">
        <v>5</v>
      </c>
      <c r="G3559" s="13">
        <v>0</v>
      </c>
      <c r="H3559" s="11">
        <v>0</v>
      </c>
      <c r="I3559" s="11">
        <v>0</v>
      </c>
      <c r="J3559" s="11">
        <v>51.886964201927178</v>
      </c>
      <c r="K3559" s="12">
        <v>51.886964201927178</v>
      </c>
      <c r="L3559" s="13">
        <v>8.1073381565511209</v>
      </c>
      <c r="M3559" s="11">
        <v>8.1073381565511209</v>
      </c>
      <c r="N3559" s="11">
        <v>8.1073381565511209</v>
      </c>
      <c r="O3559" s="11">
        <v>8.1073381565511209</v>
      </c>
      <c r="P3559" s="12">
        <v>32.429352626204484</v>
      </c>
    </row>
    <row r="3560" spans="1:16" x14ac:dyDescent="0.35">
      <c r="A3560" s="13" t="s">
        <v>516</v>
      </c>
      <c r="B3560" s="11" t="s">
        <v>583</v>
      </c>
      <c r="C3560" s="11" t="s">
        <v>518</v>
      </c>
      <c r="D3560" s="7" t="s">
        <v>59</v>
      </c>
      <c r="E3560" s="13">
        <v>64.111242294311495</v>
      </c>
      <c r="F3560" s="12">
        <v>3</v>
      </c>
      <c r="G3560" s="13">
        <v>0</v>
      </c>
      <c r="H3560" s="11">
        <v>0</v>
      </c>
      <c r="I3560" s="11">
        <v>0</v>
      </c>
      <c r="J3560" s="11">
        <v>9.616686344146725</v>
      </c>
      <c r="K3560" s="12">
        <v>9.616686344146725</v>
      </c>
      <c r="L3560" s="13">
        <v>0</v>
      </c>
      <c r="M3560" s="11">
        <v>0</v>
      </c>
      <c r="N3560" s="11">
        <v>0</v>
      </c>
      <c r="O3560" s="11">
        <v>0</v>
      </c>
      <c r="P3560" s="12">
        <v>0</v>
      </c>
    </row>
    <row r="3561" spans="1:16" x14ac:dyDescent="0.35">
      <c r="A3561" s="13" t="s">
        <v>516</v>
      </c>
      <c r="B3561" s="11" t="s">
        <v>583</v>
      </c>
      <c r="C3561" s="11" t="s">
        <v>518</v>
      </c>
      <c r="D3561" s="7" t="s">
        <v>66</v>
      </c>
      <c r="E3561" s="13">
        <v>40.694400787353501</v>
      </c>
      <c r="F3561" s="12">
        <v>1.5</v>
      </c>
      <c r="G3561" s="13">
        <v>0</v>
      </c>
      <c r="H3561" s="11">
        <v>0</v>
      </c>
      <c r="I3561" s="11">
        <v>0</v>
      </c>
      <c r="J3561" s="11">
        <v>0.61041601181030247</v>
      </c>
      <c r="K3561" s="12">
        <v>0.61041601181030247</v>
      </c>
      <c r="L3561" s="13">
        <v>0</v>
      </c>
      <c r="M3561" s="11">
        <v>0</v>
      </c>
      <c r="N3561" s="11">
        <v>0</v>
      </c>
      <c r="O3561" s="11">
        <v>12.208320236206053</v>
      </c>
      <c r="P3561" s="12">
        <v>12.208320236206053</v>
      </c>
    </row>
    <row r="3562" spans="1:16" x14ac:dyDescent="0.35">
      <c r="A3562" s="13" t="s">
        <v>516</v>
      </c>
      <c r="B3562" s="11" t="s">
        <v>584</v>
      </c>
      <c r="C3562" s="11" t="s">
        <v>520</v>
      </c>
      <c r="D3562" s="7" t="s">
        <v>222</v>
      </c>
      <c r="E3562" s="13">
        <v>119.68785262107849</v>
      </c>
      <c r="F3562" s="12">
        <v>0</v>
      </c>
      <c r="G3562" s="13">
        <v>0</v>
      </c>
      <c r="H3562" s="11">
        <v>0</v>
      </c>
      <c r="I3562" s="11">
        <v>0</v>
      </c>
      <c r="J3562" s="11">
        <v>0</v>
      </c>
      <c r="K3562" s="12">
        <v>0</v>
      </c>
      <c r="L3562" s="13">
        <v>0</v>
      </c>
      <c r="M3562" s="11">
        <v>0</v>
      </c>
      <c r="N3562" s="11">
        <v>0</v>
      </c>
      <c r="O3562" s="11">
        <v>0</v>
      </c>
      <c r="P3562" s="12">
        <v>0</v>
      </c>
    </row>
    <row r="3563" spans="1:16" x14ac:dyDescent="0.35">
      <c r="A3563" s="13" t="s">
        <v>516</v>
      </c>
      <c r="B3563" s="11" t="s">
        <v>584</v>
      </c>
      <c r="C3563" s="11" t="s">
        <v>520</v>
      </c>
      <c r="D3563" s="7" t="s">
        <v>160</v>
      </c>
      <c r="E3563" s="13">
        <v>157.36821913719172</v>
      </c>
      <c r="F3563" s="12">
        <v>0</v>
      </c>
      <c r="G3563" s="13">
        <v>0</v>
      </c>
      <c r="H3563" s="11">
        <v>0</v>
      </c>
      <c r="I3563" s="11">
        <v>0</v>
      </c>
      <c r="J3563" s="11">
        <v>0</v>
      </c>
      <c r="K3563" s="12">
        <v>0</v>
      </c>
      <c r="L3563" s="13">
        <v>0</v>
      </c>
      <c r="M3563" s="11">
        <v>0</v>
      </c>
      <c r="N3563" s="11">
        <v>0</v>
      </c>
      <c r="O3563" s="11">
        <v>0</v>
      </c>
      <c r="P3563" s="12">
        <v>0</v>
      </c>
    </row>
    <row r="3564" spans="1:16" x14ac:dyDescent="0.35">
      <c r="A3564" s="13" t="s">
        <v>516</v>
      </c>
      <c r="B3564" s="11" t="s">
        <v>584</v>
      </c>
      <c r="C3564" s="11" t="s">
        <v>520</v>
      </c>
      <c r="D3564" s="7" t="s">
        <v>162</v>
      </c>
      <c r="E3564" s="13">
        <v>92.784561157226605</v>
      </c>
      <c r="F3564" s="12">
        <v>8</v>
      </c>
      <c r="G3564" s="13">
        <v>0</v>
      </c>
      <c r="H3564" s="11">
        <v>0</v>
      </c>
      <c r="I3564" s="11">
        <v>37.113824462890641</v>
      </c>
      <c r="J3564" s="11">
        <v>0</v>
      </c>
      <c r="K3564" s="12">
        <v>37.113824462890641</v>
      </c>
      <c r="L3564" s="13">
        <v>0</v>
      </c>
      <c r="M3564" s="11">
        <v>0</v>
      </c>
      <c r="N3564" s="11">
        <v>0</v>
      </c>
      <c r="O3564" s="11">
        <v>0</v>
      </c>
      <c r="P3564" s="12">
        <v>0</v>
      </c>
    </row>
    <row r="3565" spans="1:16" x14ac:dyDescent="0.35">
      <c r="A3565" s="13" t="s">
        <v>516</v>
      </c>
      <c r="B3565" s="11" t="s">
        <v>584</v>
      </c>
      <c r="C3565" s="11" t="s">
        <v>520</v>
      </c>
      <c r="D3565" s="7" t="s">
        <v>40</v>
      </c>
      <c r="E3565" s="13">
        <v>66.328048706054702</v>
      </c>
      <c r="F3565" s="12">
        <v>0</v>
      </c>
      <c r="G3565" s="13">
        <v>0</v>
      </c>
      <c r="H3565" s="11">
        <v>0</v>
      </c>
      <c r="I3565" s="11">
        <v>0</v>
      </c>
      <c r="J3565" s="11">
        <v>0</v>
      </c>
      <c r="K3565" s="12">
        <v>0</v>
      </c>
      <c r="L3565" s="13">
        <v>0</v>
      </c>
      <c r="M3565" s="11">
        <v>0</v>
      </c>
      <c r="N3565" s="11">
        <v>0</v>
      </c>
      <c r="O3565" s="11">
        <v>0</v>
      </c>
      <c r="P3565" s="12">
        <v>0</v>
      </c>
    </row>
    <row r="3566" spans="1:16" x14ac:dyDescent="0.35">
      <c r="A3566" s="13" t="s">
        <v>516</v>
      </c>
      <c r="B3566" s="11" t="s">
        <v>584</v>
      </c>
      <c r="C3566" s="11" t="s">
        <v>520</v>
      </c>
      <c r="D3566" s="7" t="s">
        <v>45</v>
      </c>
      <c r="E3566" s="13">
        <v>238.28676462173468</v>
      </c>
      <c r="F3566" s="12">
        <v>1.25</v>
      </c>
      <c r="G3566" s="13">
        <v>29.785845577716834</v>
      </c>
      <c r="H3566" s="11">
        <v>0</v>
      </c>
      <c r="I3566" s="11">
        <v>0</v>
      </c>
      <c r="J3566" s="11">
        <v>0</v>
      </c>
      <c r="K3566" s="12">
        <v>29.785845577716834</v>
      </c>
      <c r="L3566" s="13">
        <v>2.9785845577716836</v>
      </c>
      <c r="M3566" s="11">
        <v>0</v>
      </c>
      <c r="N3566" s="11">
        <v>0</v>
      </c>
      <c r="O3566" s="11">
        <v>0</v>
      </c>
      <c r="P3566" s="12">
        <v>2.9785845577716836</v>
      </c>
    </row>
    <row r="3567" spans="1:16" x14ac:dyDescent="0.35">
      <c r="A3567" s="13" t="s">
        <v>516</v>
      </c>
      <c r="B3567" s="11" t="s">
        <v>584</v>
      </c>
      <c r="C3567" s="11" t="s">
        <v>520</v>
      </c>
      <c r="D3567" s="7" t="s">
        <v>88</v>
      </c>
      <c r="E3567" s="13">
        <v>0.73021334409713701</v>
      </c>
      <c r="F3567" s="12">
        <v>6</v>
      </c>
      <c r="G3567" s="13">
        <v>0.10953200161457056</v>
      </c>
      <c r="H3567" s="11">
        <v>0.10953200161457056</v>
      </c>
      <c r="I3567" s="11">
        <v>0.10953200161457056</v>
      </c>
      <c r="J3567" s="11">
        <v>0.10953200161457056</v>
      </c>
      <c r="K3567" s="12">
        <v>0.43812800645828226</v>
      </c>
      <c r="L3567" s="13">
        <v>0</v>
      </c>
      <c r="M3567" s="11">
        <v>0</v>
      </c>
      <c r="N3567" s="11">
        <v>0</v>
      </c>
      <c r="O3567" s="11">
        <v>0</v>
      </c>
      <c r="P3567" s="12">
        <v>0</v>
      </c>
    </row>
    <row r="3568" spans="1:16" x14ac:dyDescent="0.35">
      <c r="A3568" s="13" t="s">
        <v>516</v>
      </c>
      <c r="B3568" s="11" t="s">
        <v>584</v>
      </c>
      <c r="C3568" s="11" t="s">
        <v>520</v>
      </c>
      <c r="D3568" s="7" t="s">
        <v>53</v>
      </c>
      <c r="E3568" s="13">
        <v>20.28499507904051</v>
      </c>
      <c r="F3568" s="12">
        <v>3</v>
      </c>
      <c r="G3568" s="13">
        <v>1.5213746309280385</v>
      </c>
      <c r="H3568" s="11">
        <v>1.5213746309280385</v>
      </c>
      <c r="I3568" s="11">
        <v>1.5213746309280385</v>
      </c>
      <c r="J3568" s="11">
        <v>1.5213746309280385</v>
      </c>
      <c r="K3568" s="12">
        <v>6.0854985237121539</v>
      </c>
      <c r="L3568" s="13">
        <v>0</v>
      </c>
      <c r="M3568" s="11">
        <v>0</v>
      </c>
      <c r="N3568" s="11">
        <v>0</v>
      </c>
      <c r="O3568" s="11">
        <v>0</v>
      </c>
      <c r="P3568" s="12">
        <v>0</v>
      </c>
    </row>
    <row r="3569" spans="1:16" x14ac:dyDescent="0.35">
      <c r="A3569" s="13" t="s">
        <v>516</v>
      </c>
      <c r="B3569" s="11" t="s">
        <v>584</v>
      </c>
      <c r="C3569" s="11" t="s">
        <v>525</v>
      </c>
      <c r="D3569" s="7" t="s">
        <v>57</v>
      </c>
      <c r="E3569" s="13">
        <v>28.25612354278562</v>
      </c>
      <c r="F3569" s="12">
        <v>0</v>
      </c>
      <c r="G3569" s="13">
        <v>0</v>
      </c>
      <c r="H3569" s="11">
        <v>0</v>
      </c>
      <c r="I3569" s="11">
        <v>0</v>
      </c>
      <c r="J3569" s="11">
        <v>0</v>
      </c>
      <c r="K3569" s="12">
        <v>0</v>
      </c>
      <c r="L3569" s="13">
        <v>0</v>
      </c>
      <c r="M3569" s="11">
        <v>0</v>
      </c>
      <c r="N3569" s="11">
        <v>0</v>
      </c>
      <c r="O3569" s="11">
        <v>0</v>
      </c>
      <c r="P3569" s="12">
        <v>0</v>
      </c>
    </row>
    <row r="3570" spans="1:16" x14ac:dyDescent="0.35">
      <c r="A3570" s="13" t="s">
        <v>516</v>
      </c>
      <c r="B3570" s="11" t="s">
        <v>584</v>
      </c>
      <c r="C3570" s="11" t="s">
        <v>520</v>
      </c>
      <c r="D3570" s="7" t="s">
        <v>57</v>
      </c>
      <c r="E3570" s="13">
        <v>153.30889320373569</v>
      </c>
      <c r="F3570" s="12">
        <v>0</v>
      </c>
      <c r="G3570" s="13">
        <v>0</v>
      </c>
      <c r="H3570" s="11">
        <v>0</v>
      </c>
      <c r="I3570" s="11">
        <v>0</v>
      </c>
      <c r="J3570" s="11">
        <v>0</v>
      </c>
      <c r="K3570" s="12">
        <v>0</v>
      </c>
      <c r="L3570" s="13">
        <v>0</v>
      </c>
      <c r="M3570" s="11">
        <v>0</v>
      </c>
      <c r="N3570" s="11">
        <v>0</v>
      </c>
      <c r="O3570" s="11">
        <v>0</v>
      </c>
      <c r="P3570" s="12">
        <v>0</v>
      </c>
    </row>
    <row r="3571" spans="1:16" x14ac:dyDescent="0.35">
      <c r="A3571" s="13" t="s">
        <v>516</v>
      </c>
      <c r="B3571" s="11" t="s">
        <v>584</v>
      </c>
      <c r="C3571" s="11" t="s">
        <v>520</v>
      </c>
      <c r="D3571" s="7" t="s">
        <v>59</v>
      </c>
      <c r="E3571" s="13">
        <v>11.872555971145619</v>
      </c>
      <c r="F3571" s="12">
        <v>3</v>
      </c>
      <c r="G3571" s="13">
        <v>0</v>
      </c>
      <c r="H3571" s="11">
        <v>0</v>
      </c>
      <c r="I3571" s="11">
        <v>0</v>
      </c>
      <c r="J3571" s="11">
        <v>1.7808833956718431</v>
      </c>
      <c r="K3571" s="12">
        <v>1.7808833956718431</v>
      </c>
      <c r="L3571" s="13">
        <v>0</v>
      </c>
      <c r="M3571" s="11">
        <v>0</v>
      </c>
      <c r="N3571" s="11">
        <v>0</v>
      </c>
      <c r="O3571" s="11">
        <v>0</v>
      </c>
      <c r="P3571" s="12">
        <v>0</v>
      </c>
    </row>
    <row r="3572" spans="1:16" x14ac:dyDescent="0.35">
      <c r="A3572" s="13" t="s">
        <v>516</v>
      </c>
      <c r="B3572" s="11" t="s">
        <v>584</v>
      </c>
      <c r="C3572" s="11" t="s">
        <v>520</v>
      </c>
      <c r="D3572" s="7" t="s">
        <v>91</v>
      </c>
      <c r="E3572" s="13">
        <v>9.0508384704589808</v>
      </c>
      <c r="F3572" s="12">
        <v>10</v>
      </c>
      <c r="G3572" s="13">
        <v>2.2627096176147452</v>
      </c>
      <c r="H3572" s="11">
        <v>2.2627096176147452</v>
      </c>
      <c r="I3572" s="11">
        <v>2.2627096176147452</v>
      </c>
      <c r="J3572" s="11">
        <v>2.2627096176147452</v>
      </c>
      <c r="K3572" s="12">
        <v>9.0508384704589808</v>
      </c>
      <c r="L3572" s="13">
        <v>0</v>
      </c>
      <c r="M3572" s="11">
        <v>0</v>
      </c>
      <c r="N3572" s="11">
        <v>0</v>
      </c>
      <c r="O3572" s="11">
        <v>0</v>
      </c>
      <c r="P3572" s="12">
        <v>0</v>
      </c>
    </row>
    <row r="3573" spans="1:16" x14ac:dyDescent="0.35">
      <c r="A3573" s="13" t="s">
        <v>516</v>
      </c>
      <c r="B3573" s="11" t="s">
        <v>584</v>
      </c>
      <c r="C3573" s="11" t="s">
        <v>520</v>
      </c>
      <c r="D3573" s="7" t="s">
        <v>272</v>
      </c>
      <c r="E3573" s="13">
        <v>20.048886299133319</v>
      </c>
      <c r="F3573" s="12">
        <v>0</v>
      </c>
      <c r="G3573" s="13">
        <v>0</v>
      </c>
      <c r="H3573" s="11">
        <v>0</v>
      </c>
      <c r="I3573" s="11">
        <v>0</v>
      </c>
      <c r="J3573" s="11">
        <v>0</v>
      </c>
      <c r="K3573" s="12">
        <v>0</v>
      </c>
      <c r="L3573" s="13">
        <v>0</v>
      </c>
      <c r="M3573" s="11">
        <v>0</v>
      </c>
      <c r="N3573" s="11">
        <v>0</v>
      </c>
      <c r="O3573" s="11">
        <v>0</v>
      </c>
      <c r="P3573" s="12">
        <v>0</v>
      </c>
    </row>
    <row r="3574" spans="1:16" x14ac:dyDescent="0.35">
      <c r="A3574" s="13" t="s">
        <v>516</v>
      </c>
      <c r="B3574" s="11" t="s">
        <v>584</v>
      </c>
      <c r="C3574" s="11" t="s">
        <v>520</v>
      </c>
      <c r="D3574" s="7" t="s">
        <v>95</v>
      </c>
      <c r="E3574" s="13">
        <v>34.765519857406645</v>
      </c>
      <c r="F3574" s="12">
        <v>2.5</v>
      </c>
      <c r="G3574" s="13">
        <v>0</v>
      </c>
      <c r="H3574" s="11">
        <v>0</v>
      </c>
      <c r="I3574" s="11">
        <v>0</v>
      </c>
      <c r="J3574" s="11">
        <v>4.3456899821758306</v>
      </c>
      <c r="K3574" s="12">
        <v>4.3456899821758306</v>
      </c>
      <c r="L3574" s="13">
        <v>0</v>
      </c>
      <c r="M3574" s="11">
        <v>0</v>
      </c>
      <c r="N3574" s="11">
        <v>0</v>
      </c>
      <c r="O3574" s="11">
        <v>0</v>
      </c>
      <c r="P3574" s="12">
        <v>0</v>
      </c>
    </row>
    <row r="3575" spans="1:16" x14ac:dyDescent="0.35">
      <c r="A3575" s="13" t="s">
        <v>516</v>
      </c>
      <c r="B3575" s="11" t="s">
        <v>584</v>
      </c>
      <c r="C3575" s="11" t="s">
        <v>525</v>
      </c>
      <c r="D3575" s="7" t="s">
        <v>170</v>
      </c>
      <c r="E3575" s="13">
        <v>4.7386369705200204</v>
      </c>
      <c r="F3575" s="12">
        <v>8</v>
      </c>
      <c r="G3575" s="13">
        <v>0.94772739410400408</v>
      </c>
      <c r="H3575" s="11">
        <v>0.94772739410400408</v>
      </c>
      <c r="I3575" s="11">
        <v>0.94772739410400408</v>
      </c>
      <c r="J3575" s="11">
        <v>0.94772739410400408</v>
      </c>
      <c r="K3575" s="12">
        <v>3.7909095764160163</v>
      </c>
      <c r="L3575" s="13">
        <v>0</v>
      </c>
      <c r="M3575" s="11">
        <v>0</v>
      </c>
      <c r="N3575" s="11">
        <v>0</v>
      </c>
      <c r="O3575" s="11">
        <v>0</v>
      </c>
      <c r="P3575" s="12">
        <v>0</v>
      </c>
    </row>
    <row r="3576" spans="1:16" x14ac:dyDescent="0.35">
      <c r="A3576" s="13" t="s">
        <v>516</v>
      </c>
      <c r="B3576" s="11" t="s">
        <v>584</v>
      </c>
      <c r="C3576" s="11" t="s">
        <v>525</v>
      </c>
      <c r="D3576" s="7" t="s">
        <v>531</v>
      </c>
      <c r="E3576" s="13">
        <v>1013.7536137104038</v>
      </c>
      <c r="F3576" s="12">
        <v>0</v>
      </c>
      <c r="G3576" s="13">
        <v>0</v>
      </c>
      <c r="H3576" s="11">
        <v>0</v>
      </c>
      <c r="I3576" s="11">
        <v>0</v>
      </c>
      <c r="J3576" s="11">
        <v>0</v>
      </c>
      <c r="K3576" s="12">
        <v>0</v>
      </c>
      <c r="L3576" s="13">
        <v>0</v>
      </c>
      <c r="M3576" s="11">
        <v>0</v>
      </c>
      <c r="N3576" s="11">
        <v>0</v>
      </c>
      <c r="O3576" s="11">
        <v>0</v>
      </c>
      <c r="P3576" s="12">
        <v>0</v>
      </c>
    </row>
    <row r="3577" spans="1:16" x14ac:dyDescent="0.35">
      <c r="A3577" s="13" t="s">
        <v>516</v>
      </c>
      <c r="B3577" s="11" t="s">
        <v>584</v>
      </c>
      <c r="C3577" s="11" t="s">
        <v>525</v>
      </c>
      <c r="D3577" s="7" t="s">
        <v>532</v>
      </c>
      <c r="E3577" s="13">
        <v>18.99343204498291</v>
      </c>
      <c r="F3577" s="12">
        <v>0</v>
      </c>
      <c r="G3577" s="13">
        <v>0</v>
      </c>
      <c r="H3577" s="11">
        <v>0</v>
      </c>
      <c r="I3577" s="11">
        <v>0</v>
      </c>
      <c r="J3577" s="11">
        <v>0</v>
      </c>
      <c r="K3577" s="12">
        <v>0</v>
      </c>
      <c r="L3577" s="13">
        <v>0</v>
      </c>
      <c r="M3577" s="11">
        <v>0</v>
      </c>
      <c r="N3577" s="11">
        <v>0</v>
      </c>
      <c r="O3577" s="11">
        <v>0</v>
      </c>
      <c r="P3577" s="12">
        <v>0</v>
      </c>
    </row>
    <row r="3578" spans="1:16" x14ac:dyDescent="0.35">
      <c r="A3578" s="13" t="s">
        <v>516</v>
      </c>
      <c r="B3578" s="11" t="s">
        <v>584</v>
      </c>
      <c r="C3578" s="11" t="s">
        <v>525</v>
      </c>
      <c r="D3578" s="7" t="s">
        <v>319</v>
      </c>
      <c r="E3578" s="13">
        <v>10.033034324646</v>
      </c>
      <c r="F3578" s="12">
        <v>0</v>
      </c>
      <c r="G3578" s="13">
        <v>0</v>
      </c>
      <c r="H3578" s="11">
        <v>0</v>
      </c>
      <c r="I3578" s="11">
        <v>0</v>
      </c>
      <c r="J3578" s="11">
        <v>0</v>
      </c>
      <c r="K3578" s="12">
        <v>0</v>
      </c>
      <c r="L3578" s="13">
        <v>0</v>
      </c>
      <c r="M3578" s="11">
        <v>0</v>
      </c>
      <c r="N3578" s="11">
        <v>0</v>
      </c>
      <c r="O3578" s="11">
        <v>0</v>
      </c>
      <c r="P3578" s="12">
        <v>0</v>
      </c>
    </row>
    <row r="3579" spans="1:16" x14ac:dyDescent="0.35">
      <c r="A3579" s="13" t="s">
        <v>516</v>
      </c>
      <c r="B3579" s="11" t="s">
        <v>584</v>
      </c>
      <c r="C3579" s="11" t="s">
        <v>525</v>
      </c>
      <c r="D3579" s="7" t="s">
        <v>533</v>
      </c>
      <c r="E3579" s="13">
        <v>88.748221397399846</v>
      </c>
      <c r="F3579" s="12">
        <v>0</v>
      </c>
      <c r="G3579" s="13">
        <v>0</v>
      </c>
      <c r="H3579" s="11">
        <v>0</v>
      </c>
      <c r="I3579" s="11">
        <v>0</v>
      </c>
      <c r="J3579" s="11">
        <v>0</v>
      </c>
      <c r="K3579" s="12">
        <v>0</v>
      </c>
      <c r="L3579" s="13">
        <v>0</v>
      </c>
      <c r="M3579" s="11">
        <v>0</v>
      </c>
      <c r="N3579" s="11">
        <v>0</v>
      </c>
      <c r="O3579" s="11">
        <v>0</v>
      </c>
      <c r="P3579" s="12">
        <v>0</v>
      </c>
    </row>
    <row r="3580" spans="1:16" x14ac:dyDescent="0.35">
      <c r="A3580" s="13" t="s">
        <v>516</v>
      </c>
      <c r="B3580" s="11" t="s">
        <v>584</v>
      </c>
      <c r="C3580" s="11" t="s">
        <v>525</v>
      </c>
      <c r="D3580" s="7" t="s">
        <v>534</v>
      </c>
      <c r="E3580" s="13">
        <v>19.851569175720179</v>
      </c>
      <c r="F3580" s="12">
        <v>0</v>
      </c>
      <c r="G3580" s="13">
        <v>0</v>
      </c>
      <c r="H3580" s="11">
        <v>0</v>
      </c>
      <c r="I3580" s="11">
        <v>0</v>
      </c>
      <c r="J3580" s="11">
        <v>0</v>
      </c>
      <c r="K3580" s="12">
        <v>0</v>
      </c>
      <c r="L3580" s="13">
        <v>0</v>
      </c>
      <c r="M3580" s="11">
        <v>0</v>
      </c>
      <c r="N3580" s="11">
        <v>0</v>
      </c>
      <c r="O3580" s="11">
        <v>0</v>
      </c>
      <c r="P3580" s="12">
        <v>0</v>
      </c>
    </row>
    <row r="3581" spans="1:16" x14ac:dyDescent="0.35">
      <c r="A3581" s="13" t="s">
        <v>516</v>
      </c>
      <c r="B3581" s="11" t="s">
        <v>584</v>
      </c>
      <c r="C3581" s="11" t="s">
        <v>520</v>
      </c>
      <c r="D3581" s="7" t="s">
        <v>71</v>
      </c>
      <c r="E3581" s="13">
        <v>2.53861331939697</v>
      </c>
      <c r="F3581" s="12">
        <v>3</v>
      </c>
      <c r="G3581" s="13">
        <v>0.91390079498290921</v>
      </c>
      <c r="H3581" s="11">
        <v>0</v>
      </c>
      <c r="I3581" s="11">
        <v>0</v>
      </c>
      <c r="J3581" s="11">
        <v>0</v>
      </c>
      <c r="K3581" s="12">
        <v>0.91390079498290921</v>
      </c>
      <c r="L3581" s="13">
        <v>0.53310879707336378</v>
      </c>
      <c r="M3581" s="11">
        <v>0</v>
      </c>
      <c r="N3581" s="11">
        <v>0</v>
      </c>
      <c r="O3581" s="11">
        <v>0</v>
      </c>
      <c r="P3581" s="12">
        <v>0.53310879707336378</v>
      </c>
    </row>
    <row r="3582" spans="1:16" x14ac:dyDescent="0.35">
      <c r="A3582" s="13" t="s">
        <v>516</v>
      </c>
      <c r="B3582" s="11" t="s">
        <v>584</v>
      </c>
      <c r="C3582" s="11" t="s">
        <v>525</v>
      </c>
      <c r="D3582" s="7" t="s">
        <v>73</v>
      </c>
      <c r="E3582" s="13">
        <v>5.2044272422790501</v>
      </c>
      <c r="F3582" s="12">
        <v>0</v>
      </c>
      <c r="G3582" s="13">
        <v>0</v>
      </c>
      <c r="H3582" s="11">
        <v>0</v>
      </c>
      <c r="I3582" s="11">
        <v>0</v>
      </c>
      <c r="J3582" s="11">
        <v>0</v>
      </c>
      <c r="K3582" s="12">
        <v>0</v>
      </c>
      <c r="L3582" s="13">
        <v>0</v>
      </c>
      <c r="M3582" s="11">
        <v>0</v>
      </c>
      <c r="N3582" s="11">
        <v>0</v>
      </c>
      <c r="O3582" s="11">
        <v>0</v>
      </c>
      <c r="P3582" s="12">
        <v>0</v>
      </c>
    </row>
    <row r="3583" spans="1:16" x14ac:dyDescent="0.35">
      <c r="A3583" s="13" t="s">
        <v>516</v>
      </c>
      <c r="B3583" s="11" t="s">
        <v>584</v>
      </c>
      <c r="C3583" s="11" t="s">
        <v>520</v>
      </c>
      <c r="D3583" s="7" t="s">
        <v>76</v>
      </c>
      <c r="E3583" s="13">
        <v>28.275396347045902</v>
      </c>
      <c r="F3583" s="12">
        <v>0.18</v>
      </c>
      <c r="G3583" s="13">
        <v>0.2544785671234131</v>
      </c>
      <c r="H3583" s="11">
        <v>0</v>
      </c>
      <c r="I3583" s="11">
        <v>0</v>
      </c>
      <c r="J3583" s="11">
        <v>0</v>
      </c>
      <c r="K3583" s="12">
        <v>0.2544785671234131</v>
      </c>
      <c r="L3583" s="13">
        <v>0.15268714027404787</v>
      </c>
      <c r="M3583" s="11">
        <v>0</v>
      </c>
      <c r="N3583" s="11">
        <v>0</v>
      </c>
      <c r="O3583" s="11">
        <v>0</v>
      </c>
      <c r="P3583" s="12">
        <v>0.15268714027404787</v>
      </c>
    </row>
    <row r="3584" spans="1:16" x14ac:dyDescent="0.35">
      <c r="A3584" s="13" t="s">
        <v>516</v>
      </c>
      <c r="B3584" s="11" t="s">
        <v>584</v>
      </c>
      <c r="C3584" s="11" t="s">
        <v>520</v>
      </c>
      <c r="D3584" s="7" t="s">
        <v>279</v>
      </c>
      <c r="E3584" s="13">
        <v>54.301852226257353</v>
      </c>
      <c r="F3584" s="12">
        <v>0</v>
      </c>
      <c r="G3584" s="13">
        <v>0</v>
      </c>
      <c r="H3584" s="11">
        <v>0</v>
      </c>
      <c r="I3584" s="11">
        <v>0</v>
      </c>
      <c r="J3584" s="11">
        <v>0</v>
      </c>
      <c r="K3584" s="12">
        <v>0</v>
      </c>
      <c r="L3584" s="13">
        <v>0</v>
      </c>
      <c r="M3584" s="11">
        <v>0</v>
      </c>
      <c r="N3584" s="11">
        <v>0</v>
      </c>
      <c r="O3584" s="11">
        <v>0</v>
      </c>
      <c r="P3584" s="12">
        <v>0</v>
      </c>
    </row>
    <row r="3585" spans="1:16" x14ac:dyDescent="0.35">
      <c r="A3585" s="13" t="s">
        <v>516</v>
      </c>
      <c r="B3585" s="11" t="s">
        <v>584</v>
      </c>
      <c r="C3585" s="11" t="s">
        <v>520</v>
      </c>
      <c r="D3585" s="7" t="s">
        <v>212</v>
      </c>
      <c r="E3585" s="13">
        <v>70.363292694091797</v>
      </c>
      <c r="F3585" s="12">
        <v>1.2</v>
      </c>
      <c r="G3585" s="13">
        <v>2.5330785369873046</v>
      </c>
      <c r="H3585" s="11">
        <v>0</v>
      </c>
      <c r="I3585" s="11">
        <v>0</v>
      </c>
      <c r="J3585" s="11">
        <v>0</v>
      </c>
      <c r="K3585" s="12">
        <v>2.5330785369873046</v>
      </c>
      <c r="L3585" s="13">
        <v>0.84435951232910156</v>
      </c>
      <c r="M3585" s="11">
        <v>0</v>
      </c>
      <c r="N3585" s="11">
        <v>0</v>
      </c>
      <c r="O3585" s="11">
        <v>0</v>
      </c>
      <c r="P3585" s="12">
        <v>0.84435951232910156</v>
      </c>
    </row>
    <row r="3586" spans="1:16" x14ac:dyDescent="0.35">
      <c r="A3586" s="13" t="s">
        <v>516</v>
      </c>
      <c r="B3586" s="11" t="s">
        <v>584</v>
      </c>
      <c r="C3586" s="11" t="s">
        <v>525</v>
      </c>
      <c r="D3586" s="7" t="s">
        <v>212</v>
      </c>
      <c r="E3586" s="13">
        <v>72.662888526916461</v>
      </c>
      <c r="F3586" s="12">
        <v>1.2</v>
      </c>
      <c r="G3586" s="13">
        <v>2.6158639869689924</v>
      </c>
      <c r="H3586" s="11">
        <v>0</v>
      </c>
      <c r="I3586" s="11">
        <v>0</v>
      </c>
      <c r="J3586" s="11">
        <v>0</v>
      </c>
      <c r="K3586" s="12">
        <v>2.6158639869689924</v>
      </c>
      <c r="L3586" s="13">
        <v>0.87195466232299756</v>
      </c>
      <c r="M3586" s="11">
        <v>0</v>
      </c>
      <c r="N3586" s="11">
        <v>0</v>
      </c>
      <c r="O3586" s="11">
        <v>0</v>
      </c>
      <c r="P3586" s="12">
        <v>0.87195466232299756</v>
      </c>
    </row>
    <row r="3587" spans="1:16" x14ac:dyDescent="0.35">
      <c r="A3587" s="13" t="s">
        <v>516</v>
      </c>
      <c r="B3587" s="11" t="s">
        <v>584</v>
      </c>
      <c r="C3587" s="11" t="s">
        <v>520</v>
      </c>
      <c r="D3587" s="7" t="s">
        <v>515</v>
      </c>
      <c r="E3587" s="13">
        <v>72.999206185340938</v>
      </c>
      <c r="F3587" s="12">
        <v>0</v>
      </c>
      <c r="G3587" s="13">
        <v>0</v>
      </c>
      <c r="H3587" s="11">
        <v>0</v>
      </c>
      <c r="I3587" s="11">
        <v>0</v>
      </c>
      <c r="J3587" s="11">
        <v>0</v>
      </c>
      <c r="K3587" s="12">
        <v>0</v>
      </c>
      <c r="L3587" s="13">
        <v>0</v>
      </c>
      <c r="M3587" s="11">
        <v>0</v>
      </c>
      <c r="N3587" s="11">
        <v>0</v>
      </c>
      <c r="O3587" s="11">
        <v>0</v>
      </c>
      <c r="P3587" s="12">
        <v>0</v>
      </c>
    </row>
    <row r="3588" spans="1:16" x14ac:dyDescent="0.35">
      <c r="A3588" s="13" t="s">
        <v>516</v>
      </c>
      <c r="B3588" s="11" t="s">
        <v>585</v>
      </c>
      <c r="C3588" s="11" t="s">
        <v>586</v>
      </c>
      <c r="D3588" s="7" t="s">
        <v>158</v>
      </c>
      <c r="E3588" s="13">
        <v>924.22119140625</v>
      </c>
      <c r="F3588" s="12">
        <v>0.5</v>
      </c>
      <c r="G3588" s="13">
        <v>0</v>
      </c>
      <c r="H3588" s="11">
        <v>0</v>
      </c>
      <c r="I3588" s="11">
        <v>0</v>
      </c>
      <c r="J3588" s="11">
        <v>0</v>
      </c>
      <c r="K3588" s="12">
        <v>0</v>
      </c>
      <c r="L3588" s="13">
        <v>0</v>
      </c>
      <c r="M3588" s="11">
        <v>0</v>
      </c>
      <c r="N3588" s="11">
        <v>0</v>
      </c>
      <c r="O3588" s="11">
        <v>0</v>
      </c>
      <c r="P3588" s="12">
        <v>0</v>
      </c>
    </row>
    <row r="3589" spans="1:16" x14ac:dyDescent="0.35">
      <c r="A3589" s="13" t="s">
        <v>516</v>
      </c>
      <c r="B3589" s="11" t="s">
        <v>585</v>
      </c>
      <c r="C3589" s="11" t="s">
        <v>586</v>
      </c>
      <c r="D3589" s="7" t="s">
        <v>82</v>
      </c>
      <c r="E3589" s="13">
        <v>1.95613765716553</v>
      </c>
      <c r="F3589" s="12">
        <v>1.25</v>
      </c>
      <c r="G3589" s="13">
        <v>0</v>
      </c>
      <c r="H3589" s="11">
        <v>0</v>
      </c>
      <c r="I3589" s="11">
        <v>0</v>
      </c>
      <c r="J3589" s="11">
        <v>0.24451720714569125</v>
      </c>
      <c r="K3589" s="12">
        <v>0.24451720714569125</v>
      </c>
      <c r="L3589" s="13">
        <v>0</v>
      </c>
      <c r="M3589" s="11">
        <v>0</v>
      </c>
      <c r="N3589" s="11">
        <v>0</v>
      </c>
      <c r="O3589" s="11">
        <v>0</v>
      </c>
      <c r="P3589" s="12">
        <v>0</v>
      </c>
    </row>
    <row r="3590" spans="1:16" x14ac:dyDescent="0.35">
      <c r="A3590" s="13" t="s">
        <v>516</v>
      </c>
      <c r="B3590" s="11" t="s">
        <v>585</v>
      </c>
      <c r="C3590" s="11" t="s">
        <v>586</v>
      </c>
      <c r="D3590" s="7" t="s">
        <v>440</v>
      </c>
      <c r="E3590" s="13">
        <v>69.526184082031307</v>
      </c>
      <c r="F3590" s="12">
        <v>0</v>
      </c>
      <c r="G3590" s="13">
        <v>0</v>
      </c>
      <c r="H3590" s="11">
        <v>0</v>
      </c>
      <c r="I3590" s="11">
        <v>0</v>
      </c>
      <c r="J3590" s="11">
        <v>0</v>
      </c>
      <c r="K3590" s="12">
        <v>0</v>
      </c>
      <c r="L3590" s="13">
        <v>0</v>
      </c>
      <c r="M3590" s="11">
        <v>0</v>
      </c>
      <c r="N3590" s="11">
        <v>0</v>
      </c>
      <c r="O3590" s="11">
        <v>0</v>
      </c>
      <c r="P3590" s="12">
        <v>0</v>
      </c>
    </row>
    <row r="3591" spans="1:16" x14ac:dyDescent="0.35">
      <c r="A3591" s="13" t="s">
        <v>516</v>
      </c>
      <c r="B3591" s="11" t="s">
        <v>585</v>
      </c>
      <c r="C3591" s="11" t="s">
        <v>26</v>
      </c>
      <c r="D3591" s="7" t="s">
        <v>126</v>
      </c>
      <c r="E3591" s="13">
        <v>2.9809021949768102</v>
      </c>
      <c r="F3591" s="12">
        <v>4</v>
      </c>
      <c r="G3591" s="13">
        <v>0.29809021949768105</v>
      </c>
      <c r="H3591" s="11">
        <v>0.29809021949768105</v>
      </c>
      <c r="I3591" s="11">
        <v>0.29809021949768105</v>
      </c>
      <c r="J3591" s="11">
        <v>0.29809021949768105</v>
      </c>
      <c r="K3591" s="12">
        <v>1.1923608779907242</v>
      </c>
      <c r="L3591" s="13">
        <v>0</v>
      </c>
      <c r="M3591" s="11">
        <v>0</v>
      </c>
      <c r="N3591" s="11">
        <v>0</v>
      </c>
      <c r="O3591" s="11">
        <v>0</v>
      </c>
      <c r="P3591" s="12">
        <v>0</v>
      </c>
    </row>
    <row r="3592" spans="1:16" x14ac:dyDescent="0.35">
      <c r="A3592" s="13" t="s">
        <v>516</v>
      </c>
      <c r="B3592" s="11" t="s">
        <v>585</v>
      </c>
      <c r="C3592" s="11" t="s">
        <v>586</v>
      </c>
      <c r="D3592" s="7" t="s">
        <v>126</v>
      </c>
      <c r="E3592" s="13">
        <v>97.748809337615953</v>
      </c>
      <c r="F3592" s="12">
        <v>4</v>
      </c>
      <c r="G3592" s="13">
        <v>9.7748809337615956</v>
      </c>
      <c r="H3592" s="11">
        <v>9.7748809337615956</v>
      </c>
      <c r="I3592" s="11">
        <v>9.7748809337615956</v>
      </c>
      <c r="J3592" s="11">
        <v>9.7748809337615956</v>
      </c>
      <c r="K3592" s="12">
        <v>39.099523735046382</v>
      </c>
      <c r="L3592" s="13">
        <v>0</v>
      </c>
      <c r="M3592" s="11">
        <v>0</v>
      </c>
      <c r="N3592" s="11">
        <v>0</v>
      </c>
      <c r="O3592" s="11">
        <v>0</v>
      </c>
      <c r="P3592" s="12">
        <v>0</v>
      </c>
    </row>
    <row r="3593" spans="1:16" x14ac:dyDescent="0.35">
      <c r="A3593" s="13" t="s">
        <v>516</v>
      </c>
      <c r="B3593" s="11" t="s">
        <v>585</v>
      </c>
      <c r="C3593" s="11" t="s">
        <v>586</v>
      </c>
      <c r="D3593" s="7" t="s">
        <v>127</v>
      </c>
      <c r="E3593" s="13">
        <v>4.69384813308716</v>
      </c>
      <c r="F3593" s="12">
        <v>1</v>
      </c>
      <c r="G3593" s="13">
        <v>0</v>
      </c>
      <c r="H3593" s="11">
        <v>0</v>
      </c>
      <c r="I3593" s="11">
        <v>0</v>
      </c>
      <c r="J3593" s="11">
        <v>0.234692406654358</v>
      </c>
      <c r="K3593" s="12">
        <v>0.234692406654358</v>
      </c>
      <c r="L3593" s="13">
        <v>0</v>
      </c>
      <c r="M3593" s="11">
        <v>0</v>
      </c>
      <c r="N3593" s="11">
        <v>0</v>
      </c>
      <c r="O3593" s="11">
        <v>0</v>
      </c>
      <c r="P3593" s="12">
        <v>0</v>
      </c>
    </row>
    <row r="3594" spans="1:16" x14ac:dyDescent="0.35">
      <c r="A3594" s="13" t="s">
        <v>516</v>
      </c>
      <c r="B3594" s="11" t="s">
        <v>585</v>
      </c>
      <c r="C3594" s="11" t="s">
        <v>586</v>
      </c>
      <c r="D3594" s="7" t="s">
        <v>196</v>
      </c>
      <c r="E3594" s="13">
        <v>20.916444420814521</v>
      </c>
      <c r="F3594" s="12">
        <v>0.6</v>
      </c>
      <c r="G3594" s="13">
        <v>0</v>
      </c>
      <c r="H3594" s="11">
        <v>0</v>
      </c>
      <c r="I3594" s="11">
        <v>0.62749333262443563</v>
      </c>
      <c r="J3594" s="11">
        <v>0</v>
      </c>
      <c r="K3594" s="12">
        <v>0.62749333262443563</v>
      </c>
      <c r="L3594" s="13">
        <v>0</v>
      </c>
      <c r="M3594" s="11">
        <v>0</v>
      </c>
      <c r="N3594" s="11">
        <v>0.12549866652488714</v>
      </c>
      <c r="O3594" s="11">
        <v>0</v>
      </c>
      <c r="P3594" s="12">
        <v>0.12549866652488714</v>
      </c>
    </row>
    <row r="3595" spans="1:16" x14ac:dyDescent="0.35">
      <c r="A3595" s="13" t="s">
        <v>516</v>
      </c>
      <c r="B3595" s="11" t="s">
        <v>585</v>
      </c>
      <c r="C3595" s="11" t="s">
        <v>586</v>
      </c>
      <c r="D3595" s="7" t="s">
        <v>160</v>
      </c>
      <c r="E3595" s="13">
        <v>3.3135955333709699</v>
      </c>
      <c r="F3595" s="12">
        <v>0</v>
      </c>
      <c r="G3595" s="13">
        <v>0</v>
      </c>
      <c r="H3595" s="11">
        <v>0</v>
      </c>
      <c r="I3595" s="11">
        <v>0</v>
      </c>
      <c r="J3595" s="11">
        <v>0</v>
      </c>
      <c r="K3595" s="12">
        <v>0</v>
      </c>
      <c r="L3595" s="13">
        <v>0</v>
      </c>
      <c r="M3595" s="11">
        <v>0</v>
      </c>
      <c r="N3595" s="11">
        <v>0</v>
      </c>
      <c r="O3595" s="11">
        <v>0</v>
      </c>
      <c r="P3595" s="12">
        <v>0</v>
      </c>
    </row>
    <row r="3596" spans="1:16" x14ac:dyDescent="0.35">
      <c r="A3596" s="13" t="s">
        <v>516</v>
      </c>
      <c r="B3596" s="11" t="s">
        <v>585</v>
      </c>
      <c r="C3596" s="11" t="s">
        <v>586</v>
      </c>
      <c r="D3596" s="7" t="s">
        <v>223</v>
      </c>
      <c r="E3596" s="13">
        <v>23.954454421997099</v>
      </c>
      <c r="F3596" s="12">
        <v>0</v>
      </c>
      <c r="G3596" s="13">
        <v>0</v>
      </c>
      <c r="H3596" s="11">
        <v>0</v>
      </c>
      <c r="I3596" s="11">
        <v>0</v>
      </c>
      <c r="J3596" s="11">
        <v>0</v>
      </c>
      <c r="K3596" s="12">
        <v>0</v>
      </c>
      <c r="L3596" s="13">
        <v>0</v>
      </c>
      <c r="M3596" s="11">
        <v>0</v>
      </c>
      <c r="N3596" s="11">
        <v>0</v>
      </c>
      <c r="O3596" s="11">
        <v>0</v>
      </c>
      <c r="P3596" s="12">
        <v>0</v>
      </c>
    </row>
    <row r="3597" spans="1:16" x14ac:dyDescent="0.35">
      <c r="A3597" s="13" t="s">
        <v>516</v>
      </c>
      <c r="B3597" s="11" t="s">
        <v>585</v>
      </c>
      <c r="C3597" s="11" t="s">
        <v>586</v>
      </c>
      <c r="D3597" s="7" t="s">
        <v>587</v>
      </c>
      <c r="E3597" s="13">
        <v>1.3779023438692093</v>
      </c>
      <c r="F3597" s="12">
        <v>0</v>
      </c>
      <c r="G3597" s="13">
        <v>0</v>
      </c>
      <c r="H3597" s="11">
        <v>0</v>
      </c>
      <c r="I3597" s="11">
        <v>0</v>
      </c>
      <c r="J3597" s="11">
        <v>0</v>
      </c>
      <c r="K3597" s="12">
        <v>0</v>
      </c>
      <c r="L3597" s="13">
        <v>0</v>
      </c>
      <c r="M3597" s="11">
        <v>0</v>
      </c>
      <c r="N3597" s="11">
        <v>0</v>
      </c>
      <c r="O3597" s="11">
        <v>0</v>
      </c>
      <c r="P3597" s="12">
        <v>0</v>
      </c>
    </row>
    <row r="3598" spans="1:16" x14ac:dyDescent="0.35">
      <c r="A3598" s="13" t="s">
        <v>516</v>
      </c>
      <c r="B3598" s="11" t="s">
        <v>585</v>
      </c>
      <c r="C3598" s="11" t="s">
        <v>586</v>
      </c>
      <c r="D3598" s="7" t="s">
        <v>224</v>
      </c>
      <c r="E3598" s="13">
        <v>1628.6334190368698</v>
      </c>
      <c r="F3598" s="12">
        <v>4</v>
      </c>
      <c r="G3598" s="13">
        <v>0</v>
      </c>
      <c r="H3598" s="11">
        <v>0</v>
      </c>
      <c r="I3598" s="11">
        <v>0</v>
      </c>
      <c r="J3598" s="11">
        <v>651.453367614748</v>
      </c>
      <c r="K3598" s="12">
        <v>651.453367614748</v>
      </c>
      <c r="L3598" s="13">
        <v>0</v>
      </c>
      <c r="M3598" s="11">
        <v>0</v>
      </c>
      <c r="N3598" s="11">
        <v>0</v>
      </c>
      <c r="O3598" s="11">
        <v>65.145336761474795</v>
      </c>
      <c r="P3598" s="12">
        <v>65.145336761474795</v>
      </c>
    </row>
    <row r="3599" spans="1:16" x14ac:dyDescent="0.35">
      <c r="A3599" s="13" t="s">
        <v>516</v>
      </c>
      <c r="B3599" s="11" t="s">
        <v>585</v>
      </c>
      <c r="C3599" s="11" t="s">
        <v>586</v>
      </c>
      <c r="D3599" s="7" t="s">
        <v>588</v>
      </c>
      <c r="E3599" s="13">
        <v>29.539533615112322</v>
      </c>
      <c r="F3599" s="12">
        <v>0</v>
      </c>
      <c r="G3599" s="13">
        <v>0</v>
      </c>
      <c r="H3599" s="11">
        <v>0</v>
      </c>
      <c r="I3599" s="11">
        <v>0</v>
      </c>
      <c r="J3599" s="11">
        <v>0</v>
      </c>
      <c r="K3599" s="12">
        <v>0</v>
      </c>
      <c r="L3599" s="13">
        <v>0</v>
      </c>
      <c r="M3599" s="11">
        <v>0</v>
      </c>
      <c r="N3599" s="11">
        <v>0</v>
      </c>
      <c r="O3599" s="11">
        <v>0</v>
      </c>
      <c r="P3599" s="12">
        <v>0</v>
      </c>
    </row>
    <row r="3600" spans="1:16" x14ac:dyDescent="0.35">
      <c r="A3600" s="13" t="s">
        <v>516</v>
      </c>
      <c r="B3600" s="11" t="s">
        <v>585</v>
      </c>
      <c r="C3600" s="11" t="s">
        <v>586</v>
      </c>
      <c r="D3600" s="7" t="s">
        <v>162</v>
      </c>
      <c r="E3600" s="13">
        <v>88.982513427734403</v>
      </c>
      <c r="F3600" s="12">
        <v>8</v>
      </c>
      <c r="G3600" s="13">
        <v>0</v>
      </c>
      <c r="H3600" s="11">
        <v>0</v>
      </c>
      <c r="I3600" s="11">
        <v>35.59300537109376</v>
      </c>
      <c r="J3600" s="11">
        <v>0</v>
      </c>
      <c r="K3600" s="12">
        <v>35.59300537109376</v>
      </c>
      <c r="L3600" s="13">
        <v>0</v>
      </c>
      <c r="M3600" s="11">
        <v>0</v>
      </c>
      <c r="N3600" s="11">
        <v>0</v>
      </c>
      <c r="O3600" s="11">
        <v>0</v>
      </c>
      <c r="P3600" s="12">
        <v>0</v>
      </c>
    </row>
    <row r="3601" spans="1:16" x14ac:dyDescent="0.35">
      <c r="A3601" s="13" t="s">
        <v>516</v>
      </c>
      <c r="B3601" s="11" t="s">
        <v>585</v>
      </c>
      <c r="C3601" s="11" t="s">
        <v>586</v>
      </c>
      <c r="D3601" s="7" t="s">
        <v>568</v>
      </c>
      <c r="E3601" s="13">
        <v>4.27659368515015</v>
      </c>
      <c r="F3601" s="12">
        <v>0</v>
      </c>
      <c r="G3601" s="13">
        <v>0</v>
      </c>
      <c r="H3601" s="11">
        <v>0</v>
      </c>
      <c r="I3601" s="11">
        <v>0</v>
      </c>
      <c r="J3601" s="11">
        <v>0</v>
      </c>
      <c r="K3601" s="12">
        <v>0</v>
      </c>
      <c r="L3601" s="13">
        <v>0</v>
      </c>
      <c r="M3601" s="11">
        <v>0</v>
      </c>
      <c r="N3601" s="11">
        <v>0</v>
      </c>
      <c r="O3601" s="11">
        <v>0</v>
      </c>
      <c r="P3601" s="12">
        <v>0</v>
      </c>
    </row>
    <row r="3602" spans="1:16" x14ac:dyDescent="0.35">
      <c r="A3602" s="13" t="s">
        <v>516</v>
      </c>
      <c r="B3602" s="11" t="s">
        <v>585</v>
      </c>
      <c r="C3602" s="11" t="s">
        <v>586</v>
      </c>
      <c r="D3602" s="7" t="s">
        <v>40</v>
      </c>
      <c r="E3602" s="13">
        <v>14.6669702529907</v>
      </c>
      <c r="F3602" s="12">
        <v>0</v>
      </c>
      <c r="G3602" s="13">
        <v>0</v>
      </c>
      <c r="H3602" s="11">
        <v>0</v>
      </c>
      <c r="I3602" s="11">
        <v>0</v>
      </c>
      <c r="J3602" s="11">
        <v>0</v>
      </c>
      <c r="K3602" s="12">
        <v>0</v>
      </c>
      <c r="L3602" s="13">
        <v>0</v>
      </c>
      <c r="M3602" s="11">
        <v>0</v>
      </c>
      <c r="N3602" s="11">
        <v>0</v>
      </c>
      <c r="O3602" s="11">
        <v>0</v>
      </c>
      <c r="P3602" s="12">
        <v>0</v>
      </c>
    </row>
    <row r="3603" spans="1:16" x14ac:dyDescent="0.35">
      <c r="A3603" s="13" t="s">
        <v>516</v>
      </c>
      <c r="B3603" s="11" t="s">
        <v>585</v>
      </c>
      <c r="C3603" s="11" t="s">
        <v>586</v>
      </c>
      <c r="D3603" s="7" t="s">
        <v>42</v>
      </c>
      <c r="E3603" s="13">
        <v>28.34959497302771</v>
      </c>
      <c r="F3603" s="12">
        <v>6</v>
      </c>
      <c r="G3603" s="13">
        <v>2.1262196229770787</v>
      </c>
      <c r="H3603" s="11">
        <v>2.1262196229770787</v>
      </c>
      <c r="I3603" s="11">
        <v>2.1262196229770787</v>
      </c>
      <c r="J3603" s="11">
        <v>2.1262196229770787</v>
      </c>
      <c r="K3603" s="12">
        <v>8.5048784919083147</v>
      </c>
      <c r="L3603" s="13">
        <v>0</v>
      </c>
      <c r="M3603" s="11">
        <v>0</v>
      </c>
      <c r="N3603" s="11">
        <v>0</v>
      </c>
      <c r="O3603" s="11">
        <v>0</v>
      </c>
      <c r="P3603" s="12">
        <v>0</v>
      </c>
    </row>
    <row r="3604" spans="1:16" x14ac:dyDescent="0.35">
      <c r="A3604" s="13" t="s">
        <v>516</v>
      </c>
      <c r="B3604" s="11" t="s">
        <v>585</v>
      </c>
      <c r="C3604" s="11" t="s">
        <v>525</v>
      </c>
      <c r="D3604" s="7" t="s">
        <v>43</v>
      </c>
      <c r="E3604" s="13">
        <v>77.965396881103501</v>
      </c>
      <c r="F3604" s="12">
        <v>3</v>
      </c>
      <c r="G3604" s="13">
        <v>2.9237023830413817</v>
      </c>
      <c r="H3604" s="11">
        <v>2.9237023830413817</v>
      </c>
      <c r="I3604" s="11">
        <v>2.9237023830413817</v>
      </c>
      <c r="J3604" s="11">
        <v>2.9237023830413817</v>
      </c>
      <c r="K3604" s="12">
        <v>11.694809532165527</v>
      </c>
      <c r="L3604" s="13">
        <v>0</v>
      </c>
      <c r="M3604" s="11">
        <v>0</v>
      </c>
      <c r="N3604" s="11">
        <v>0</v>
      </c>
      <c r="O3604" s="11">
        <v>0</v>
      </c>
      <c r="P3604" s="12">
        <v>0</v>
      </c>
    </row>
    <row r="3605" spans="1:16" x14ac:dyDescent="0.35">
      <c r="A3605" s="13" t="s">
        <v>516</v>
      </c>
      <c r="B3605" s="11" t="s">
        <v>585</v>
      </c>
      <c r="C3605" s="11" t="s">
        <v>517</v>
      </c>
      <c r="D3605" s="7" t="s">
        <v>43</v>
      </c>
      <c r="E3605" s="13">
        <v>485.1664395332341</v>
      </c>
      <c r="F3605" s="12">
        <v>3</v>
      </c>
      <c r="G3605" s="13">
        <v>18.193741482496282</v>
      </c>
      <c r="H3605" s="11">
        <v>18.193741482496282</v>
      </c>
      <c r="I3605" s="11">
        <v>18.193741482496282</v>
      </c>
      <c r="J3605" s="11">
        <v>18.193741482496282</v>
      </c>
      <c r="K3605" s="12">
        <v>72.774965929985129</v>
      </c>
      <c r="L3605" s="13">
        <v>0</v>
      </c>
      <c r="M3605" s="11">
        <v>0</v>
      </c>
      <c r="N3605" s="11">
        <v>0</v>
      </c>
      <c r="O3605" s="11">
        <v>0</v>
      </c>
      <c r="P3605" s="12">
        <v>0</v>
      </c>
    </row>
    <row r="3606" spans="1:16" x14ac:dyDescent="0.35">
      <c r="A3606" s="13" t="s">
        <v>516</v>
      </c>
      <c r="B3606" s="11" t="s">
        <v>585</v>
      </c>
      <c r="C3606" s="11" t="s">
        <v>586</v>
      </c>
      <c r="D3606" s="7" t="s">
        <v>43</v>
      </c>
      <c r="E3606" s="13">
        <v>6703.6367367506027</v>
      </c>
      <c r="F3606" s="12">
        <v>3</v>
      </c>
      <c r="G3606" s="13">
        <v>251.38637762814764</v>
      </c>
      <c r="H3606" s="11">
        <v>251.38637762814764</v>
      </c>
      <c r="I3606" s="11">
        <v>251.38637762814764</v>
      </c>
      <c r="J3606" s="11">
        <v>251.38637762814764</v>
      </c>
      <c r="K3606" s="12">
        <v>1005.5455105125906</v>
      </c>
      <c r="L3606" s="13">
        <v>0</v>
      </c>
      <c r="M3606" s="11">
        <v>0</v>
      </c>
      <c r="N3606" s="11">
        <v>0</v>
      </c>
      <c r="O3606" s="11">
        <v>0</v>
      </c>
      <c r="P3606" s="12">
        <v>0</v>
      </c>
    </row>
    <row r="3607" spans="1:16" x14ac:dyDescent="0.35">
      <c r="A3607" s="13" t="s">
        <v>516</v>
      </c>
      <c r="B3607" s="11" t="s">
        <v>585</v>
      </c>
      <c r="C3607" s="11" t="s">
        <v>586</v>
      </c>
      <c r="D3607" s="7" t="s">
        <v>83</v>
      </c>
      <c r="E3607" s="13">
        <v>32.111787796020501</v>
      </c>
      <c r="F3607" s="12">
        <v>4</v>
      </c>
      <c r="G3607" s="13">
        <v>4.1103088378906243</v>
      </c>
      <c r="H3607" s="11">
        <v>6.1654632568359364</v>
      </c>
      <c r="I3607" s="11">
        <v>0</v>
      </c>
      <c r="J3607" s="11">
        <v>0</v>
      </c>
      <c r="K3607" s="12">
        <v>10.275772094726561</v>
      </c>
      <c r="L3607" s="13">
        <v>0</v>
      </c>
      <c r="M3607" s="11">
        <v>0</v>
      </c>
      <c r="N3607" s="11">
        <v>0</v>
      </c>
      <c r="O3607" s="11">
        <v>0</v>
      </c>
      <c r="P3607" s="12">
        <v>0</v>
      </c>
    </row>
    <row r="3608" spans="1:16" x14ac:dyDescent="0.35">
      <c r="A3608" s="13" t="s">
        <v>516</v>
      </c>
      <c r="B3608" s="11" t="s">
        <v>585</v>
      </c>
      <c r="C3608" s="11" t="s">
        <v>586</v>
      </c>
      <c r="D3608" s="7" t="s">
        <v>45</v>
      </c>
      <c r="E3608" s="13">
        <v>77.645111083984403</v>
      </c>
      <c r="F3608" s="12">
        <v>1.25</v>
      </c>
      <c r="G3608" s="13">
        <v>9.7056388854980504</v>
      </c>
      <c r="H3608" s="11">
        <v>0</v>
      </c>
      <c r="I3608" s="11">
        <v>0</v>
      </c>
      <c r="J3608" s="11">
        <v>0</v>
      </c>
      <c r="K3608" s="12">
        <v>9.7056388854980504</v>
      </c>
      <c r="L3608" s="13">
        <v>0.97056388854980513</v>
      </c>
      <c r="M3608" s="11">
        <v>0</v>
      </c>
      <c r="N3608" s="11">
        <v>0</v>
      </c>
      <c r="O3608" s="11">
        <v>0</v>
      </c>
      <c r="P3608" s="12">
        <v>0.97056388854980513</v>
      </c>
    </row>
    <row r="3609" spans="1:16" x14ac:dyDescent="0.35">
      <c r="A3609" s="13" t="s">
        <v>516</v>
      </c>
      <c r="B3609" s="11" t="s">
        <v>585</v>
      </c>
      <c r="C3609" s="11" t="s">
        <v>586</v>
      </c>
      <c r="D3609" s="7" t="s">
        <v>46</v>
      </c>
      <c r="E3609" s="13">
        <v>4430.4980142712602</v>
      </c>
      <c r="F3609" s="12">
        <v>1.25</v>
      </c>
      <c r="G3609" s="13">
        <v>276.90612589195376</v>
      </c>
      <c r="H3609" s="11">
        <v>0</v>
      </c>
      <c r="I3609" s="11">
        <v>0</v>
      </c>
      <c r="J3609" s="11">
        <v>0</v>
      </c>
      <c r="K3609" s="12">
        <v>276.90612589195376</v>
      </c>
      <c r="L3609" s="13">
        <v>2215.2490071356301</v>
      </c>
      <c r="M3609" s="11">
        <v>0</v>
      </c>
      <c r="N3609" s="11">
        <v>0</v>
      </c>
      <c r="O3609" s="11">
        <v>0</v>
      </c>
      <c r="P3609" s="12">
        <v>2215.2490071356301</v>
      </c>
    </row>
    <row r="3610" spans="1:16" x14ac:dyDescent="0.35">
      <c r="A3610" s="13" t="s">
        <v>516</v>
      </c>
      <c r="B3610" s="11" t="s">
        <v>585</v>
      </c>
      <c r="C3610" s="11" t="s">
        <v>586</v>
      </c>
      <c r="D3610" s="7" t="s">
        <v>542</v>
      </c>
      <c r="E3610" s="13">
        <v>26.7424621582031</v>
      </c>
      <c r="F3610" s="12">
        <v>0</v>
      </c>
      <c r="G3610" s="13">
        <v>0</v>
      </c>
      <c r="H3610" s="11">
        <v>0</v>
      </c>
      <c r="I3610" s="11">
        <v>0</v>
      </c>
      <c r="J3610" s="11">
        <v>0</v>
      </c>
      <c r="K3610" s="12">
        <v>0</v>
      </c>
      <c r="L3610" s="13">
        <v>0</v>
      </c>
      <c r="M3610" s="11">
        <v>0</v>
      </c>
      <c r="N3610" s="11">
        <v>0</v>
      </c>
      <c r="O3610" s="11">
        <v>0</v>
      </c>
      <c r="P3610" s="12">
        <v>0</v>
      </c>
    </row>
    <row r="3611" spans="1:16" x14ac:dyDescent="0.35">
      <c r="A3611" s="13" t="s">
        <v>516</v>
      </c>
      <c r="B3611" s="11" t="s">
        <v>585</v>
      </c>
      <c r="C3611" s="11" t="s">
        <v>586</v>
      </c>
      <c r="D3611" s="7" t="s">
        <v>456</v>
      </c>
      <c r="E3611" s="13">
        <v>30.381769657135042</v>
      </c>
      <c r="F3611" s="12">
        <v>0</v>
      </c>
      <c r="G3611" s="13">
        <v>0</v>
      </c>
      <c r="H3611" s="11">
        <v>0</v>
      </c>
      <c r="I3611" s="11">
        <v>0</v>
      </c>
      <c r="J3611" s="11">
        <v>0</v>
      </c>
      <c r="K3611" s="12">
        <v>0</v>
      </c>
      <c r="L3611" s="13">
        <v>0</v>
      </c>
      <c r="M3611" s="11">
        <v>0</v>
      </c>
      <c r="N3611" s="11">
        <v>0</v>
      </c>
      <c r="O3611" s="11">
        <v>0</v>
      </c>
      <c r="P3611" s="12">
        <v>0</v>
      </c>
    </row>
    <row r="3612" spans="1:16" x14ac:dyDescent="0.35">
      <c r="A3612" s="13" t="s">
        <v>516</v>
      </c>
      <c r="B3612" s="11" t="s">
        <v>585</v>
      </c>
      <c r="C3612" s="11" t="s">
        <v>586</v>
      </c>
      <c r="D3612" s="7" t="s">
        <v>524</v>
      </c>
      <c r="E3612" s="13">
        <v>1753.1763420104962</v>
      </c>
      <c r="F3612" s="12">
        <v>0</v>
      </c>
      <c r="G3612" s="13">
        <v>0</v>
      </c>
      <c r="H3612" s="11">
        <v>0</v>
      </c>
      <c r="I3612" s="11">
        <v>0</v>
      </c>
      <c r="J3612" s="11">
        <v>0</v>
      </c>
      <c r="K3612" s="12">
        <v>0</v>
      </c>
      <c r="L3612" s="13">
        <v>0</v>
      </c>
      <c r="M3612" s="11">
        <v>0</v>
      </c>
      <c r="N3612" s="11">
        <v>0</v>
      </c>
      <c r="O3612" s="11">
        <v>0</v>
      </c>
      <c r="P3612" s="12">
        <v>0</v>
      </c>
    </row>
    <row r="3613" spans="1:16" x14ac:dyDescent="0.35">
      <c r="A3613" s="13" t="s">
        <v>516</v>
      </c>
      <c r="B3613" s="11" t="s">
        <v>585</v>
      </c>
      <c r="C3613" s="11" t="s">
        <v>586</v>
      </c>
      <c r="D3613" s="7" t="s">
        <v>47</v>
      </c>
      <c r="E3613" s="13">
        <v>2762.1077461242708</v>
      </c>
      <c r="F3613" s="12">
        <v>0</v>
      </c>
      <c r="G3613" s="13">
        <v>0</v>
      </c>
      <c r="H3613" s="11">
        <v>0</v>
      </c>
      <c r="I3613" s="11">
        <v>0</v>
      </c>
      <c r="J3613" s="11">
        <v>0</v>
      </c>
      <c r="K3613" s="12">
        <v>0</v>
      </c>
      <c r="L3613" s="13">
        <v>0</v>
      </c>
      <c r="M3613" s="11">
        <v>0</v>
      </c>
      <c r="N3613" s="11">
        <v>0</v>
      </c>
      <c r="O3613" s="11">
        <v>0</v>
      </c>
      <c r="P3613" s="12">
        <v>0</v>
      </c>
    </row>
    <row r="3614" spans="1:16" x14ac:dyDescent="0.35">
      <c r="A3614" s="13" t="s">
        <v>516</v>
      </c>
      <c r="B3614" s="11" t="s">
        <v>585</v>
      </c>
      <c r="C3614" s="11" t="s">
        <v>586</v>
      </c>
      <c r="D3614" s="7" t="s">
        <v>84</v>
      </c>
      <c r="E3614" s="13">
        <v>31.638873100280758</v>
      </c>
      <c r="F3614" s="12">
        <v>5</v>
      </c>
      <c r="G3614" s="13">
        <v>0</v>
      </c>
      <c r="H3614" s="11">
        <v>0</v>
      </c>
      <c r="I3614" s="11">
        <v>0</v>
      </c>
      <c r="J3614" s="11">
        <v>7.9097182750701895</v>
      </c>
      <c r="K3614" s="12">
        <v>7.9097182750701895</v>
      </c>
      <c r="L3614" s="13">
        <v>0</v>
      </c>
      <c r="M3614" s="11">
        <v>0</v>
      </c>
      <c r="N3614" s="11">
        <v>0</v>
      </c>
      <c r="O3614" s="11">
        <v>1.581943655014038</v>
      </c>
      <c r="P3614" s="12">
        <v>1.581943655014038</v>
      </c>
    </row>
    <row r="3615" spans="1:16" x14ac:dyDescent="0.35">
      <c r="A3615" s="13" t="s">
        <v>516</v>
      </c>
      <c r="B3615" s="11" t="s">
        <v>585</v>
      </c>
      <c r="C3615" s="11" t="s">
        <v>586</v>
      </c>
      <c r="D3615" s="7" t="s">
        <v>243</v>
      </c>
      <c r="E3615" s="13">
        <v>45.862966775894193</v>
      </c>
      <c r="F3615" s="12">
        <v>0</v>
      </c>
      <c r="G3615" s="13">
        <v>0</v>
      </c>
      <c r="H3615" s="11">
        <v>0</v>
      </c>
      <c r="I3615" s="11">
        <v>0</v>
      </c>
      <c r="J3615" s="11">
        <v>0</v>
      </c>
      <c r="K3615" s="12">
        <v>0</v>
      </c>
      <c r="L3615" s="13">
        <v>0</v>
      </c>
      <c r="M3615" s="11">
        <v>0</v>
      </c>
      <c r="N3615" s="11">
        <v>0</v>
      </c>
      <c r="O3615" s="11">
        <v>0</v>
      </c>
      <c r="P3615" s="12">
        <v>0</v>
      </c>
    </row>
    <row r="3616" spans="1:16" x14ac:dyDescent="0.35">
      <c r="A3616" s="13" t="s">
        <v>516</v>
      </c>
      <c r="B3616" s="11" t="s">
        <v>585</v>
      </c>
      <c r="C3616" s="11" t="s">
        <v>26</v>
      </c>
      <c r="D3616" s="7" t="s">
        <v>589</v>
      </c>
      <c r="E3616" s="13">
        <v>6.2679835557937604</v>
      </c>
      <c r="F3616" s="12">
        <v>0</v>
      </c>
      <c r="G3616" s="13">
        <v>0</v>
      </c>
      <c r="H3616" s="11">
        <v>0</v>
      </c>
      <c r="I3616" s="11">
        <v>0</v>
      </c>
      <c r="J3616" s="11">
        <v>0</v>
      </c>
      <c r="K3616" s="12">
        <v>0</v>
      </c>
      <c r="L3616" s="13">
        <v>0</v>
      </c>
      <c r="M3616" s="11">
        <v>0</v>
      </c>
      <c r="N3616" s="11">
        <v>0</v>
      </c>
      <c r="O3616" s="11">
        <v>0</v>
      </c>
      <c r="P3616" s="12">
        <v>0</v>
      </c>
    </row>
    <row r="3617" spans="1:16" x14ac:dyDescent="0.35">
      <c r="A3617" s="13" t="s">
        <v>516</v>
      </c>
      <c r="B3617" s="11" t="s">
        <v>585</v>
      </c>
      <c r="C3617" s="11" t="s">
        <v>586</v>
      </c>
      <c r="D3617" s="7" t="s">
        <v>133</v>
      </c>
      <c r="E3617" s="13">
        <v>34.483785629272511</v>
      </c>
      <c r="F3617" s="12">
        <v>3</v>
      </c>
      <c r="G3617" s="13">
        <v>2.5862839221954386</v>
      </c>
      <c r="H3617" s="11">
        <v>2.5862839221954386</v>
      </c>
      <c r="I3617" s="11">
        <v>2.5862839221954386</v>
      </c>
      <c r="J3617" s="11">
        <v>2.5862839221954386</v>
      </c>
      <c r="K3617" s="12">
        <v>10.345135688781754</v>
      </c>
      <c r="L3617" s="13">
        <v>0</v>
      </c>
      <c r="M3617" s="11">
        <v>0</v>
      </c>
      <c r="N3617" s="11">
        <v>0</v>
      </c>
      <c r="O3617" s="11">
        <v>0</v>
      </c>
      <c r="P3617" s="12">
        <v>0</v>
      </c>
    </row>
    <row r="3618" spans="1:16" x14ac:dyDescent="0.35">
      <c r="A3618" s="13" t="s">
        <v>516</v>
      </c>
      <c r="B3618" s="11" t="s">
        <v>585</v>
      </c>
      <c r="C3618" s="11" t="s">
        <v>26</v>
      </c>
      <c r="D3618" s="7" t="s">
        <v>87</v>
      </c>
      <c r="E3618" s="13">
        <v>1.76171934604645</v>
      </c>
      <c r="F3618" s="12">
        <v>3</v>
      </c>
      <c r="G3618" s="13">
        <v>0.13212895095348376</v>
      </c>
      <c r="H3618" s="11">
        <v>0.13212895095348376</v>
      </c>
      <c r="I3618" s="11">
        <v>0.13212895095348376</v>
      </c>
      <c r="J3618" s="11">
        <v>0.13212895095348376</v>
      </c>
      <c r="K3618" s="12">
        <v>0.52851580381393504</v>
      </c>
      <c r="L3618" s="13">
        <v>0</v>
      </c>
      <c r="M3618" s="11">
        <v>0</v>
      </c>
      <c r="N3618" s="11">
        <v>0</v>
      </c>
      <c r="O3618" s="11">
        <v>0</v>
      </c>
      <c r="P3618" s="12">
        <v>0</v>
      </c>
    </row>
    <row r="3619" spans="1:16" x14ac:dyDescent="0.35">
      <c r="A3619" s="13" t="s">
        <v>516</v>
      </c>
      <c r="B3619" s="11" t="s">
        <v>585</v>
      </c>
      <c r="C3619" s="11" t="s">
        <v>586</v>
      </c>
      <c r="D3619" s="7" t="s">
        <v>87</v>
      </c>
      <c r="E3619" s="13">
        <v>31.837989807128899</v>
      </c>
      <c r="F3619" s="12">
        <v>3</v>
      </c>
      <c r="G3619" s="13">
        <v>2.3878492355346679</v>
      </c>
      <c r="H3619" s="11">
        <v>2.3878492355346679</v>
      </c>
      <c r="I3619" s="11">
        <v>2.3878492355346679</v>
      </c>
      <c r="J3619" s="11">
        <v>2.3878492355346679</v>
      </c>
      <c r="K3619" s="12">
        <v>9.5513969421386715</v>
      </c>
      <c r="L3619" s="13">
        <v>0</v>
      </c>
      <c r="M3619" s="11">
        <v>0</v>
      </c>
      <c r="N3619" s="11">
        <v>0</v>
      </c>
      <c r="O3619" s="11">
        <v>0</v>
      </c>
      <c r="P3619" s="12">
        <v>0</v>
      </c>
    </row>
    <row r="3620" spans="1:16" x14ac:dyDescent="0.35">
      <c r="A3620" s="13" t="s">
        <v>516</v>
      </c>
      <c r="B3620" s="11" t="s">
        <v>585</v>
      </c>
      <c r="C3620" s="11" t="s">
        <v>586</v>
      </c>
      <c r="D3620" s="7" t="s">
        <v>88</v>
      </c>
      <c r="E3620" s="13">
        <v>50.794370293617241</v>
      </c>
      <c r="F3620" s="12">
        <v>6</v>
      </c>
      <c r="G3620" s="13">
        <v>7.6191555440425871</v>
      </c>
      <c r="H3620" s="11">
        <v>7.6191555440425871</v>
      </c>
      <c r="I3620" s="11">
        <v>7.6191555440425871</v>
      </c>
      <c r="J3620" s="11">
        <v>7.6191555440425871</v>
      </c>
      <c r="K3620" s="12">
        <v>30.476622176170348</v>
      </c>
      <c r="L3620" s="13">
        <v>0</v>
      </c>
      <c r="M3620" s="11">
        <v>0</v>
      </c>
      <c r="N3620" s="11">
        <v>0</v>
      </c>
      <c r="O3620" s="11">
        <v>0</v>
      </c>
      <c r="P3620" s="12">
        <v>0</v>
      </c>
    </row>
    <row r="3621" spans="1:16" x14ac:dyDescent="0.35">
      <c r="A3621" s="13" t="s">
        <v>516</v>
      </c>
      <c r="B3621" s="11" t="s">
        <v>585</v>
      </c>
      <c r="C3621" s="11" t="s">
        <v>26</v>
      </c>
      <c r="D3621" s="7" t="s">
        <v>88</v>
      </c>
      <c r="E3621" s="13">
        <v>70.382140517234859</v>
      </c>
      <c r="F3621" s="12">
        <v>6</v>
      </c>
      <c r="G3621" s="13">
        <v>10.557321077585231</v>
      </c>
      <c r="H3621" s="11">
        <v>10.557321077585231</v>
      </c>
      <c r="I3621" s="11">
        <v>10.557321077585231</v>
      </c>
      <c r="J3621" s="11">
        <v>10.557321077585231</v>
      </c>
      <c r="K3621" s="12">
        <v>42.229284310340923</v>
      </c>
      <c r="L3621" s="13">
        <v>0</v>
      </c>
      <c r="M3621" s="11">
        <v>0</v>
      </c>
      <c r="N3621" s="11">
        <v>0</v>
      </c>
      <c r="O3621" s="11">
        <v>0</v>
      </c>
      <c r="P3621" s="12">
        <v>0</v>
      </c>
    </row>
    <row r="3622" spans="1:16" x14ac:dyDescent="0.35">
      <c r="A3622" s="13" t="s">
        <v>516</v>
      </c>
      <c r="B3622" s="11" t="s">
        <v>585</v>
      </c>
      <c r="C3622" s="11" t="s">
        <v>26</v>
      </c>
      <c r="D3622" s="7" t="s">
        <v>53</v>
      </c>
      <c r="E3622" s="13">
        <v>1.0455471277236901</v>
      </c>
      <c r="F3622" s="12">
        <v>3</v>
      </c>
      <c r="G3622" s="13">
        <v>7.8416034579276761E-2</v>
      </c>
      <c r="H3622" s="11">
        <v>7.8416034579276761E-2</v>
      </c>
      <c r="I3622" s="11">
        <v>7.8416034579276761E-2</v>
      </c>
      <c r="J3622" s="11">
        <v>7.8416034579276761E-2</v>
      </c>
      <c r="K3622" s="12">
        <v>0.31366413831710704</v>
      </c>
      <c r="L3622" s="13">
        <v>0</v>
      </c>
      <c r="M3622" s="11">
        <v>0</v>
      </c>
      <c r="N3622" s="11">
        <v>0</v>
      </c>
      <c r="O3622" s="11">
        <v>0</v>
      </c>
      <c r="P3622" s="12">
        <v>0</v>
      </c>
    </row>
    <row r="3623" spans="1:16" x14ac:dyDescent="0.35">
      <c r="A3623" s="13" t="s">
        <v>516</v>
      </c>
      <c r="B3623" s="11" t="s">
        <v>585</v>
      </c>
      <c r="C3623" s="11" t="s">
        <v>586</v>
      </c>
      <c r="D3623" s="7" t="s">
        <v>53</v>
      </c>
      <c r="E3623" s="13">
        <v>23.642886877059937</v>
      </c>
      <c r="F3623" s="12">
        <v>3</v>
      </c>
      <c r="G3623" s="13">
        <v>1.7732165157794955</v>
      </c>
      <c r="H3623" s="11">
        <v>1.7732165157794955</v>
      </c>
      <c r="I3623" s="11">
        <v>1.7732165157794955</v>
      </c>
      <c r="J3623" s="11">
        <v>1.7732165157794955</v>
      </c>
      <c r="K3623" s="12">
        <v>7.0928660631179818</v>
      </c>
      <c r="L3623" s="13">
        <v>0</v>
      </c>
      <c r="M3623" s="11">
        <v>0</v>
      </c>
      <c r="N3623" s="11">
        <v>0</v>
      </c>
      <c r="O3623" s="11">
        <v>0</v>
      </c>
      <c r="P3623" s="12">
        <v>0</v>
      </c>
    </row>
    <row r="3624" spans="1:16" x14ac:dyDescent="0.35">
      <c r="A3624" s="13" t="s">
        <v>516</v>
      </c>
      <c r="B3624" s="11" t="s">
        <v>585</v>
      </c>
      <c r="C3624" s="11" t="s">
        <v>586</v>
      </c>
      <c r="D3624" s="7" t="s">
        <v>54</v>
      </c>
      <c r="E3624" s="13">
        <v>195.18862915039099</v>
      </c>
      <c r="F3624" s="12">
        <v>0.6</v>
      </c>
      <c r="G3624" s="13">
        <v>0</v>
      </c>
      <c r="H3624" s="11">
        <v>0</v>
      </c>
      <c r="I3624" s="11">
        <v>0</v>
      </c>
      <c r="J3624" s="11">
        <v>0</v>
      </c>
      <c r="K3624" s="12">
        <v>0</v>
      </c>
      <c r="L3624" s="13">
        <v>0</v>
      </c>
      <c r="M3624" s="11">
        <v>0</v>
      </c>
      <c r="N3624" s="11">
        <v>0</v>
      </c>
      <c r="O3624" s="11">
        <v>0</v>
      </c>
      <c r="P3624" s="12">
        <v>0</v>
      </c>
    </row>
    <row r="3625" spans="1:16" x14ac:dyDescent="0.35">
      <c r="A3625" s="13" t="s">
        <v>516</v>
      </c>
      <c r="B3625" s="11" t="s">
        <v>585</v>
      </c>
      <c r="C3625" s="11" t="s">
        <v>586</v>
      </c>
      <c r="D3625" s="7" t="s">
        <v>56</v>
      </c>
      <c r="E3625" s="13">
        <v>15.24156665802</v>
      </c>
      <c r="F3625" s="12">
        <v>6</v>
      </c>
      <c r="G3625" s="13">
        <v>0</v>
      </c>
      <c r="H3625" s="11">
        <v>9.1449399948120007</v>
      </c>
      <c r="I3625" s="11">
        <v>0</v>
      </c>
      <c r="J3625" s="11">
        <v>0</v>
      </c>
      <c r="K3625" s="12">
        <v>9.1449399948120007</v>
      </c>
      <c r="L3625" s="13">
        <v>0</v>
      </c>
      <c r="M3625" s="11">
        <v>0.91449399948119992</v>
      </c>
      <c r="N3625" s="11">
        <v>0</v>
      </c>
      <c r="O3625" s="11">
        <v>0</v>
      </c>
      <c r="P3625" s="12">
        <v>0.91449399948119992</v>
      </c>
    </row>
    <row r="3626" spans="1:16" x14ac:dyDescent="0.35">
      <c r="A3626" s="13" t="s">
        <v>516</v>
      </c>
      <c r="B3626" s="11" t="s">
        <v>585</v>
      </c>
      <c r="C3626" s="11" t="s">
        <v>26</v>
      </c>
      <c r="D3626" s="7" t="s">
        <v>57</v>
      </c>
      <c r="E3626" s="13">
        <v>196.08661568164842</v>
      </c>
      <c r="F3626" s="12">
        <v>0</v>
      </c>
      <c r="G3626" s="13">
        <v>0</v>
      </c>
      <c r="H3626" s="11">
        <v>0</v>
      </c>
      <c r="I3626" s="11">
        <v>0</v>
      </c>
      <c r="J3626" s="11">
        <v>0</v>
      </c>
      <c r="K3626" s="12">
        <v>0</v>
      </c>
      <c r="L3626" s="13">
        <v>0</v>
      </c>
      <c r="M3626" s="11">
        <v>0</v>
      </c>
      <c r="N3626" s="11">
        <v>0</v>
      </c>
      <c r="O3626" s="11">
        <v>0</v>
      </c>
      <c r="P3626" s="12">
        <v>0</v>
      </c>
    </row>
    <row r="3627" spans="1:16" x14ac:dyDescent="0.35">
      <c r="A3627" s="13" t="s">
        <v>516</v>
      </c>
      <c r="B3627" s="11" t="s">
        <v>585</v>
      </c>
      <c r="C3627" s="11" t="s">
        <v>586</v>
      </c>
      <c r="D3627" s="7" t="s">
        <v>57</v>
      </c>
      <c r="E3627" s="13">
        <v>4547.6377230286598</v>
      </c>
      <c r="F3627" s="12">
        <v>0</v>
      </c>
      <c r="G3627" s="13">
        <v>0</v>
      </c>
      <c r="H3627" s="11">
        <v>0</v>
      </c>
      <c r="I3627" s="11">
        <v>0</v>
      </c>
      <c r="J3627" s="11">
        <v>0</v>
      </c>
      <c r="K3627" s="12">
        <v>0</v>
      </c>
      <c r="L3627" s="13">
        <v>0</v>
      </c>
      <c r="M3627" s="11">
        <v>0</v>
      </c>
      <c r="N3627" s="11">
        <v>0</v>
      </c>
      <c r="O3627" s="11">
        <v>0</v>
      </c>
      <c r="P3627" s="12">
        <v>0</v>
      </c>
    </row>
    <row r="3628" spans="1:16" x14ac:dyDescent="0.35">
      <c r="A3628" s="13" t="s">
        <v>516</v>
      </c>
      <c r="B3628" s="11" t="s">
        <v>585</v>
      </c>
      <c r="C3628" s="11" t="s">
        <v>586</v>
      </c>
      <c r="D3628" s="7" t="s">
        <v>58</v>
      </c>
      <c r="E3628" s="13">
        <v>170.46208190917969</v>
      </c>
      <c r="F3628" s="12">
        <v>0</v>
      </c>
      <c r="G3628" s="13">
        <v>0</v>
      </c>
      <c r="H3628" s="11">
        <v>0</v>
      </c>
      <c r="I3628" s="11">
        <v>0</v>
      </c>
      <c r="J3628" s="11">
        <v>0</v>
      </c>
      <c r="K3628" s="12">
        <v>0</v>
      </c>
      <c r="L3628" s="13">
        <v>0</v>
      </c>
      <c r="M3628" s="11">
        <v>0</v>
      </c>
      <c r="N3628" s="11">
        <v>0</v>
      </c>
      <c r="O3628" s="11">
        <v>0</v>
      </c>
      <c r="P3628" s="12">
        <v>0</v>
      </c>
    </row>
    <row r="3629" spans="1:16" x14ac:dyDescent="0.35">
      <c r="A3629" s="13" t="s">
        <v>516</v>
      </c>
      <c r="B3629" s="11" t="s">
        <v>585</v>
      </c>
      <c r="C3629" s="11" t="s">
        <v>517</v>
      </c>
      <c r="D3629" s="7" t="s">
        <v>59</v>
      </c>
      <c r="E3629" s="13">
        <v>100.34828674793246</v>
      </c>
      <c r="F3629" s="12">
        <v>3</v>
      </c>
      <c r="G3629" s="13">
        <v>0</v>
      </c>
      <c r="H3629" s="11">
        <v>0</v>
      </c>
      <c r="I3629" s="11">
        <v>0</v>
      </c>
      <c r="J3629" s="11">
        <v>15.052243012189871</v>
      </c>
      <c r="K3629" s="12">
        <v>15.052243012189871</v>
      </c>
      <c r="L3629" s="13">
        <v>0</v>
      </c>
      <c r="M3629" s="11">
        <v>0</v>
      </c>
      <c r="N3629" s="11">
        <v>0</v>
      </c>
      <c r="O3629" s="11">
        <v>0</v>
      </c>
      <c r="P3629" s="12">
        <v>0</v>
      </c>
    </row>
    <row r="3630" spans="1:16" x14ac:dyDescent="0.35">
      <c r="A3630" s="13" t="s">
        <v>516</v>
      </c>
      <c r="B3630" s="11" t="s">
        <v>585</v>
      </c>
      <c r="C3630" s="11" t="s">
        <v>586</v>
      </c>
      <c r="D3630" s="7" t="s">
        <v>59</v>
      </c>
      <c r="E3630" s="13">
        <v>4472.3777151107815</v>
      </c>
      <c r="F3630" s="12">
        <v>3</v>
      </c>
      <c r="G3630" s="13">
        <v>0</v>
      </c>
      <c r="H3630" s="11">
        <v>0</v>
      </c>
      <c r="I3630" s="11">
        <v>0</v>
      </c>
      <c r="J3630" s="11">
        <v>670.85665726661728</v>
      </c>
      <c r="K3630" s="12">
        <v>670.85665726661728</v>
      </c>
      <c r="L3630" s="13">
        <v>0</v>
      </c>
      <c r="M3630" s="11">
        <v>0</v>
      </c>
      <c r="N3630" s="11">
        <v>0</v>
      </c>
      <c r="O3630" s="11">
        <v>0</v>
      </c>
      <c r="P3630" s="12">
        <v>0</v>
      </c>
    </row>
    <row r="3631" spans="1:16" x14ac:dyDescent="0.35">
      <c r="A3631" s="13" t="s">
        <v>516</v>
      </c>
      <c r="B3631" s="11" t="s">
        <v>585</v>
      </c>
      <c r="C3631" s="11" t="s">
        <v>586</v>
      </c>
      <c r="D3631" s="7" t="s">
        <v>543</v>
      </c>
      <c r="E3631" s="13">
        <v>3.1580162048339799</v>
      </c>
      <c r="F3631" s="12">
        <v>0</v>
      </c>
      <c r="G3631" s="13">
        <v>0</v>
      </c>
      <c r="H3631" s="11">
        <v>0</v>
      </c>
      <c r="I3631" s="11">
        <v>0</v>
      </c>
      <c r="J3631" s="11">
        <v>0</v>
      </c>
      <c r="K3631" s="12">
        <v>0</v>
      </c>
      <c r="L3631" s="13">
        <v>0</v>
      </c>
      <c r="M3631" s="11">
        <v>0</v>
      </c>
      <c r="N3631" s="11">
        <v>0</v>
      </c>
      <c r="O3631" s="11">
        <v>0</v>
      </c>
      <c r="P3631" s="12">
        <v>0</v>
      </c>
    </row>
    <row r="3632" spans="1:16" x14ac:dyDescent="0.35">
      <c r="A3632" s="13" t="s">
        <v>516</v>
      </c>
      <c r="B3632" s="11" t="s">
        <v>585</v>
      </c>
      <c r="C3632" s="11" t="s">
        <v>26</v>
      </c>
      <c r="D3632" s="7" t="s">
        <v>111</v>
      </c>
      <c r="E3632" s="13">
        <v>3.9149231910705602</v>
      </c>
      <c r="F3632" s="12">
        <v>3</v>
      </c>
      <c r="G3632" s="13">
        <v>0</v>
      </c>
      <c r="H3632" s="11">
        <v>0</v>
      </c>
      <c r="I3632" s="11">
        <v>0</v>
      </c>
      <c r="J3632" s="11">
        <v>2.3489539146423364</v>
      </c>
      <c r="K3632" s="12">
        <v>2.3489539146423364</v>
      </c>
      <c r="L3632" s="13">
        <v>0</v>
      </c>
      <c r="M3632" s="11">
        <v>0</v>
      </c>
      <c r="N3632" s="11">
        <v>0</v>
      </c>
      <c r="O3632" s="11">
        <v>0</v>
      </c>
      <c r="P3632" s="12">
        <v>0</v>
      </c>
    </row>
    <row r="3633" spans="1:16" x14ac:dyDescent="0.35">
      <c r="A3633" s="13" t="s">
        <v>516</v>
      </c>
      <c r="B3633" s="11" t="s">
        <v>585</v>
      </c>
      <c r="C3633" s="11" t="s">
        <v>586</v>
      </c>
      <c r="D3633" s="7" t="s">
        <v>111</v>
      </c>
      <c r="E3633" s="13">
        <v>76.377718448638873</v>
      </c>
      <c r="F3633" s="12">
        <v>3</v>
      </c>
      <c r="G3633" s="13">
        <v>0</v>
      </c>
      <c r="H3633" s="11">
        <v>0</v>
      </c>
      <c r="I3633" s="11">
        <v>0</v>
      </c>
      <c r="J3633" s="11">
        <v>45.826631069183328</v>
      </c>
      <c r="K3633" s="12">
        <v>45.826631069183328</v>
      </c>
      <c r="L3633" s="13">
        <v>0</v>
      </c>
      <c r="M3633" s="11">
        <v>0</v>
      </c>
      <c r="N3633" s="11">
        <v>0</v>
      </c>
      <c r="O3633" s="11">
        <v>0</v>
      </c>
      <c r="P3633" s="12">
        <v>0</v>
      </c>
    </row>
    <row r="3634" spans="1:16" x14ac:dyDescent="0.35">
      <c r="A3634" s="13" t="s">
        <v>516</v>
      </c>
      <c r="B3634" s="11" t="s">
        <v>585</v>
      </c>
      <c r="C3634" s="11" t="s">
        <v>586</v>
      </c>
      <c r="D3634" s="7" t="s">
        <v>471</v>
      </c>
      <c r="E3634" s="13">
        <v>63.432561278343172</v>
      </c>
      <c r="F3634" s="12">
        <v>0</v>
      </c>
      <c r="G3634" s="13">
        <v>0</v>
      </c>
      <c r="H3634" s="11">
        <v>0</v>
      </c>
      <c r="I3634" s="11">
        <v>0</v>
      </c>
      <c r="J3634" s="11">
        <v>0</v>
      </c>
      <c r="K3634" s="12">
        <v>0</v>
      </c>
      <c r="L3634" s="13">
        <v>0</v>
      </c>
      <c r="M3634" s="11">
        <v>0</v>
      </c>
      <c r="N3634" s="11">
        <v>0</v>
      </c>
      <c r="O3634" s="11">
        <v>0</v>
      </c>
      <c r="P3634" s="12">
        <v>0</v>
      </c>
    </row>
    <row r="3635" spans="1:16" x14ac:dyDescent="0.35">
      <c r="A3635" s="13" t="s">
        <v>516</v>
      </c>
      <c r="B3635" s="11" t="s">
        <v>585</v>
      </c>
      <c r="C3635" s="11" t="s">
        <v>26</v>
      </c>
      <c r="D3635" s="7" t="s">
        <v>91</v>
      </c>
      <c r="E3635" s="13">
        <v>15.904854774475091</v>
      </c>
      <c r="F3635" s="12">
        <v>10</v>
      </c>
      <c r="G3635" s="13">
        <v>3.9762136936187726</v>
      </c>
      <c r="H3635" s="11">
        <v>3.9762136936187726</v>
      </c>
      <c r="I3635" s="11">
        <v>3.9762136936187726</v>
      </c>
      <c r="J3635" s="11">
        <v>3.9762136936187726</v>
      </c>
      <c r="K3635" s="12">
        <v>15.904854774475091</v>
      </c>
      <c r="L3635" s="13">
        <v>0</v>
      </c>
      <c r="M3635" s="11">
        <v>0</v>
      </c>
      <c r="N3635" s="11">
        <v>0</v>
      </c>
      <c r="O3635" s="11">
        <v>0</v>
      </c>
      <c r="P3635" s="12">
        <v>0</v>
      </c>
    </row>
    <row r="3636" spans="1:16" x14ac:dyDescent="0.35">
      <c r="A3636" s="13" t="s">
        <v>516</v>
      </c>
      <c r="B3636" s="11" t="s">
        <v>585</v>
      </c>
      <c r="C3636" s="11" t="s">
        <v>26</v>
      </c>
      <c r="D3636" s="7" t="s">
        <v>339</v>
      </c>
      <c r="E3636" s="13">
        <v>3.52765917778015</v>
      </c>
      <c r="F3636" s="12">
        <v>0</v>
      </c>
      <c r="G3636" s="13">
        <v>0</v>
      </c>
      <c r="H3636" s="11">
        <v>0</v>
      </c>
      <c r="I3636" s="11">
        <v>0</v>
      </c>
      <c r="J3636" s="11">
        <v>0</v>
      </c>
      <c r="K3636" s="12">
        <v>0</v>
      </c>
      <c r="L3636" s="13">
        <v>0</v>
      </c>
      <c r="M3636" s="11">
        <v>0</v>
      </c>
      <c r="N3636" s="11">
        <v>0</v>
      </c>
      <c r="O3636" s="11">
        <v>0</v>
      </c>
      <c r="P3636" s="12">
        <v>0</v>
      </c>
    </row>
    <row r="3637" spans="1:16" x14ac:dyDescent="0.35">
      <c r="A3637" s="13" t="s">
        <v>516</v>
      </c>
      <c r="B3637" s="11" t="s">
        <v>585</v>
      </c>
      <c r="C3637" s="11" t="s">
        <v>586</v>
      </c>
      <c r="D3637" s="7" t="s">
        <v>176</v>
      </c>
      <c r="E3637" s="13">
        <v>84.85364818572998</v>
      </c>
      <c r="F3637" s="12">
        <v>0</v>
      </c>
      <c r="G3637" s="13">
        <v>0</v>
      </c>
      <c r="H3637" s="11">
        <v>0</v>
      </c>
      <c r="I3637" s="11">
        <v>0</v>
      </c>
      <c r="J3637" s="11">
        <v>0</v>
      </c>
      <c r="K3637" s="12">
        <v>0</v>
      </c>
      <c r="L3637" s="13">
        <v>0</v>
      </c>
      <c r="M3637" s="11">
        <v>0</v>
      </c>
      <c r="N3637" s="11">
        <v>0</v>
      </c>
      <c r="O3637" s="11">
        <v>0</v>
      </c>
      <c r="P3637" s="12">
        <v>0</v>
      </c>
    </row>
    <row r="3638" spans="1:16" x14ac:dyDescent="0.35">
      <c r="A3638" s="13" t="s">
        <v>516</v>
      </c>
      <c r="B3638" s="11" t="s">
        <v>585</v>
      </c>
      <c r="C3638" s="11" t="s">
        <v>586</v>
      </c>
      <c r="D3638" s="7" t="s">
        <v>65</v>
      </c>
      <c r="E3638" s="13">
        <v>5.5629577636718803</v>
      </c>
      <c r="F3638" s="12">
        <v>3.5</v>
      </c>
      <c r="G3638" s="13">
        <v>0</v>
      </c>
      <c r="H3638" s="11">
        <v>0</v>
      </c>
      <c r="I3638" s="11">
        <v>0</v>
      </c>
      <c r="J3638" s="11">
        <v>0.97351760864257919</v>
      </c>
      <c r="K3638" s="12">
        <v>0.97351760864257919</v>
      </c>
      <c r="L3638" s="13">
        <v>0</v>
      </c>
      <c r="M3638" s="11">
        <v>0</v>
      </c>
      <c r="N3638" s="11">
        <v>0.19470352172851582</v>
      </c>
      <c r="O3638" s="11">
        <v>0.38940704345703164</v>
      </c>
      <c r="P3638" s="12">
        <v>0.58411056518554749</v>
      </c>
    </row>
    <row r="3639" spans="1:16" x14ac:dyDescent="0.35">
      <c r="A3639" s="13" t="s">
        <v>516</v>
      </c>
      <c r="B3639" s="11" t="s">
        <v>585</v>
      </c>
      <c r="C3639" s="11" t="s">
        <v>586</v>
      </c>
      <c r="D3639" s="7" t="s">
        <v>528</v>
      </c>
      <c r="E3639" s="13">
        <v>0.55247944593429599</v>
      </c>
      <c r="F3639" s="12">
        <v>0</v>
      </c>
      <c r="G3639" s="13">
        <v>0</v>
      </c>
      <c r="H3639" s="11">
        <v>0</v>
      </c>
      <c r="I3639" s="11">
        <v>0</v>
      </c>
      <c r="J3639" s="11">
        <v>0</v>
      </c>
      <c r="K3639" s="12">
        <v>0</v>
      </c>
      <c r="L3639" s="13">
        <v>0</v>
      </c>
      <c r="M3639" s="11">
        <v>0</v>
      </c>
      <c r="N3639" s="11">
        <v>0</v>
      </c>
      <c r="O3639" s="11">
        <v>0</v>
      </c>
      <c r="P3639" s="12">
        <v>0</v>
      </c>
    </row>
    <row r="3640" spans="1:16" x14ac:dyDescent="0.35">
      <c r="A3640" s="13" t="s">
        <v>516</v>
      </c>
      <c r="B3640" s="11" t="s">
        <v>585</v>
      </c>
      <c r="C3640" s="11" t="s">
        <v>586</v>
      </c>
      <c r="D3640" s="7" t="s">
        <v>168</v>
      </c>
      <c r="E3640" s="13">
        <v>17.247426420450218</v>
      </c>
      <c r="F3640" s="12">
        <v>15</v>
      </c>
      <c r="G3640" s="13">
        <v>3.2338924538344158</v>
      </c>
      <c r="H3640" s="11">
        <v>3.2338924538344158</v>
      </c>
      <c r="I3640" s="11">
        <v>3.2338924538344158</v>
      </c>
      <c r="J3640" s="11">
        <v>3.2338924538344158</v>
      </c>
      <c r="K3640" s="12">
        <v>12.935569815337663</v>
      </c>
      <c r="L3640" s="13">
        <v>0</v>
      </c>
      <c r="M3640" s="11">
        <v>0</v>
      </c>
      <c r="N3640" s="11">
        <v>0</v>
      </c>
      <c r="O3640" s="11">
        <v>0</v>
      </c>
      <c r="P3640" s="12">
        <v>0</v>
      </c>
    </row>
    <row r="3641" spans="1:16" x14ac:dyDescent="0.35">
      <c r="A3641" s="13" t="s">
        <v>516</v>
      </c>
      <c r="B3641" s="11" t="s">
        <v>585</v>
      </c>
      <c r="C3641" s="11" t="s">
        <v>26</v>
      </c>
      <c r="D3641" s="7" t="s">
        <v>168</v>
      </c>
      <c r="E3641" s="13">
        <v>148.49275135993958</v>
      </c>
      <c r="F3641" s="12">
        <v>15</v>
      </c>
      <c r="G3641" s="13">
        <v>27.84239087998867</v>
      </c>
      <c r="H3641" s="11">
        <v>27.84239087998867</v>
      </c>
      <c r="I3641" s="11">
        <v>27.84239087998867</v>
      </c>
      <c r="J3641" s="11">
        <v>27.84239087998867</v>
      </c>
      <c r="K3641" s="12">
        <v>111.36956351995468</v>
      </c>
      <c r="L3641" s="13">
        <v>0</v>
      </c>
      <c r="M3641" s="11">
        <v>0</v>
      </c>
      <c r="N3641" s="11">
        <v>0</v>
      </c>
      <c r="O3641" s="11">
        <v>0</v>
      </c>
      <c r="P3641" s="12">
        <v>0</v>
      </c>
    </row>
    <row r="3642" spans="1:16" x14ac:dyDescent="0.35">
      <c r="A3642" s="13" t="s">
        <v>516</v>
      </c>
      <c r="B3642" s="11" t="s">
        <v>585</v>
      </c>
      <c r="C3642" s="11" t="s">
        <v>26</v>
      </c>
      <c r="D3642" s="7" t="s">
        <v>385</v>
      </c>
      <c r="E3642" s="13">
        <v>88.587190210819188</v>
      </c>
      <c r="F3642" s="12">
        <v>0</v>
      </c>
      <c r="G3642" s="13">
        <v>0</v>
      </c>
      <c r="H3642" s="11">
        <v>0</v>
      </c>
      <c r="I3642" s="11">
        <v>0</v>
      </c>
      <c r="J3642" s="11">
        <v>0</v>
      </c>
      <c r="K3642" s="12">
        <v>0</v>
      </c>
      <c r="L3642" s="13">
        <v>0</v>
      </c>
      <c r="M3642" s="11">
        <v>0</v>
      </c>
      <c r="N3642" s="11">
        <v>0</v>
      </c>
      <c r="O3642" s="11">
        <v>0</v>
      </c>
      <c r="P3642" s="12">
        <v>0</v>
      </c>
    </row>
    <row r="3643" spans="1:16" x14ac:dyDescent="0.35">
      <c r="A3643" s="13" t="s">
        <v>516</v>
      </c>
      <c r="B3643" s="11" t="s">
        <v>585</v>
      </c>
      <c r="C3643" s="11" t="s">
        <v>586</v>
      </c>
      <c r="D3643" s="7" t="s">
        <v>385</v>
      </c>
      <c r="E3643" s="13">
        <v>148.50638294219965</v>
      </c>
      <c r="F3643" s="12">
        <v>0</v>
      </c>
      <c r="G3643" s="13">
        <v>0</v>
      </c>
      <c r="H3643" s="11">
        <v>0</v>
      </c>
      <c r="I3643" s="11">
        <v>0</v>
      </c>
      <c r="J3643" s="11">
        <v>0</v>
      </c>
      <c r="K3643" s="12">
        <v>0</v>
      </c>
      <c r="L3643" s="13">
        <v>0</v>
      </c>
      <c r="M3643" s="11">
        <v>0</v>
      </c>
      <c r="N3643" s="11">
        <v>0</v>
      </c>
      <c r="O3643" s="11">
        <v>0</v>
      </c>
      <c r="P3643" s="12">
        <v>0</v>
      </c>
    </row>
    <row r="3644" spans="1:16" x14ac:dyDescent="0.35">
      <c r="A3644" s="13" t="s">
        <v>516</v>
      </c>
      <c r="B3644" s="11" t="s">
        <v>585</v>
      </c>
      <c r="C3644" s="11" t="s">
        <v>586</v>
      </c>
      <c r="D3644" s="7" t="s">
        <v>590</v>
      </c>
      <c r="E3644" s="13">
        <v>25.789146304130561</v>
      </c>
      <c r="F3644" s="12">
        <v>0</v>
      </c>
      <c r="G3644" s="13">
        <v>0</v>
      </c>
      <c r="H3644" s="11">
        <v>0</v>
      </c>
      <c r="I3644" s="11">
        <v>0</v>
      </c>
      <c r="J3644" s="11">
        <v>0</v>
      </c>
      <c r="K3644" s="12">
        <v>0</v>
      </c>
      <c r="L3644" s="13">
        <v>0</v>
      </c>
      <c r="M3644" s="11">
        <v>0</v>
      </c>
      <c r="N3644" s="11">
        <v>0</v>
      </c>
      <c r="O3644" s="11">
        <v>0</v>
      </c>
      <c r="P3644" s="12">
        <v>0</v>
      </c>
    </row>
    <row r="3645" spans="1:16" x14ac:dyDescent="0.35">
      <c r="A3645" s="13" t="s">
        <v>516</v>
      </c>
      <c r="B3645" s="11" t="s">
        <v>585</v>
      </c>
      <c r="C3645" s="11" t="s">
        <v>586</v>
      </c>
      <c r="D3645" s="7" t="s">
        <v>94</v>
      </c>
      <c r="E3645" s="13">
        <v>8.7649736404418892</v>
      </c>
      <c r="F3645" s="12">
        <v>10</v>
      </c>
      <c r="G3645" s="13">
        <v>0</v>
      </c>
      <c r="H3645" s="11">
        <v>0</v>
      </c>
      <c r="I3645" s="11">
        <v>0</v>
      </c>
      <c r="J3645" s="11">
        <v>4.3824868202209446</v>
      </c>
      <c r="K3645" s="12">
        <v>4.3824868202209446</v>
      </c>
      <c r="L3645" s="13">
        <v>0</v>
      </c>
      <c r="M3645" s="11">
        <v>0</v>
      </c>
      <c r="N3645" s="11">
        <v>0</v>
      </c>
      <c r="O3645" s="11">
        <v>0.87649736404418899</v>
      </c>
      <c r="P3645" s="12">
        <v>0.87649736404418899</v>
      </c>
    </row>
    <row r="3646" spans="1:16" x14ac:dyDescent="0.35">
      <c r="A3646" s="13" t="s">
        <v>516</v>
      </c>
      <c r="B3646" s="11" t="s">
        <v>585</v>
      </c>
      <c r="C3646" s="11" t="s">
        <v>26</v>
      </c>
      <c r="D3646" s="7" t="s">
        <v>314</v>
      </c>
      <c r="E3646" s="13">
        <v>666.29404282569897</v>
      </c>
      <c r="F3646" s="12">
        <v>0</v>
      </c>
      <c r="G3646" s="13">
        <v>0</v>
      </c>
      <c r="H3646" s="11">
        <v>0</v>
      </c>
      <c r="I3646" s="11">
        <v>0</v>
      </c>
      <c r="J3646" s="11">
        <v>0</v>
      </c>
      <c r="K3646" s="12">
        <v>0</v>
      </c>
      <c r="L3646" s="13">
        <v>0</v>
      </c>
      <c r="M3646" s="11">
        <v>0</v>
      </c>
      <c r="N3646" s="11">
        <v>0</v>
      </c>
      <c r="O3646" s="11">
        <v>0</v>
      </c>
      <c r="P3646" s="12">
        <v>0</v>
      </c>
    </row>
    <row r="3647" spans="1:16" x14ac:dyDescent="0.35">
      <c r="A3647" s="13" t="s">
        <v>516</v>
      </c>
      <c r="B3647" s="11" t="s">
        <v>585</v>
      </c>
      <c r="C3647" s="11" t="s">
        <v>586</v>
      </c>
      <c r="D3647" s="7" t="s">
        <v>314</v>
      </c>
      <c r="E3647" s="13">
        <v>1172.5570462942123</v>
      </c>
      <c r="F3647" s="12">
        <v>0</v>
      </c>
      <c r="G3647" s="13">
        <v>0</v>
      </c>
      <c r="H3647" s="11">
        <v>0</v>
      </c>
      <c r="I3647" s="11">
        <v>0</v>
      </c>
      <c r="J3647" s="11">
        <v>0</v>
      </c>
      <c r="K3647" s="12">
        <v>0</v>
      </c>
      <c r="L3647" s="13">
        <v>0</v>
      </c>
      <c r="M3647" s="11">
        <v>0</v>
      </c>
      <c r="N3647" s="11">
        <v>0</v>
      </c>
      <c r="O3647" s="11">
        <v>0</v>
      </c>
      <c r="P3647" s="12">
        <v>0</v>
      </c>
    </row>
    <row r="3648" spans="1:16" x14ac:dyDescent="0.35">
      <c r="A3648" s="13" t="s">
        <v>516</v>
      </c>
      <c r="B3648" s="11" t="s">
        <v>585</v>
      </c>
      <c r="C3648" s="11" t="s">
        <v>26</v>
      </c>
      <c r="D3648" s="7" t="s">
        <v>481</v>
      </c>
      <c r="E3648" s="13">
        <v>148.58700752258301</v>
      </c>
      <c r="F3648" s="12">
        <v>0</v>
      </c>
      <c r="G3648" s="13">
        <v>0</v>
      </c>
      <c r="H3648" s="11">
        <v>0</v>
      </c>
      <c r="I3648" s="11">
        <v>0</v>
      </c>
      <c r="J3648" s="11">
        <v>0</v>
      </c>
      <c r="K3648" s="12">
        <v>0</v>
      </c>
      <c r="L3648" s="13">
        <v>0</v>
      </c>
      <c r="M3648" s="11">
        <v>0</v>
      </c>
      <c r="N3648" s="11">
        <v>0</v>
      </c>
      <c r="O3648" s="11">
        <v>0</v>
      </c>
      <c r="P3648" s="12">
        <v>0</v>
      </c>
    </row>
    <row r="3649" spans="1:16" x14ac:dyDescent="0.35">
      <c r="A3649" s="13" t="s">
        <v>516</v>
      </c>
      <c r="B3649" s="11" t="s">
        <v>585</v>
      </c>
      <c r="C3649" s="11" t="s">
        <v>586</v>
      </c>
      <c r="D3649" s="7" t="s">
        <v>481</v>
      </c>
      <c r="E3649" s="13">
        <v>320.68985438346874</v>
      </c>
      <c r="F3649" s="12">
        <v>0</v>
      </c>
      <c r="G3649" s="13">
        <v>0</v>
      </c>
      <c r="H3649" s="11">
        <v>0</v>
      </c>
      <c r="I3649" s="11">
        <v>0</v>
      </c>
      <c r="J3649" s="11">
        <v>0</v>
      </c>
      <c r="K3649" s="12">
        <v>0</v>
      </c>
      <c r="L3649" s="13">
        <v>0</v>
      </c>
      <c r="M3649" s="11">
        <v>0</v>
      </c>
      <c r="N3649" s="11">
        <v>0</v>
      </c>
      <c r="O3649" s="11">
        <v>0</v>
      </c>
      <c r="P3649" s="12">
        <v>0</v>
      </c>
    </row>
    <row r="3650" spans="1:16" x14ac:dyDescent="0.35">
      <c r="A3650" s="13" t="s">
        <v>516</v>
      </c>
      <c r="B3650" s="11" t="s">
        <v>585</v>
      </c>
      <c r="C3650" s="11" t="s">
        <v>586</v>
      </c>
      <c r="D3650" s="7" t="s">
        <v>340</v>
      </c>
      <c r="E3650" s="13">
        <v>19.5916862487793</v>
      </c>
      <c r="F3650" s="12">
        <v>0</v>
      </c>
      <c r="G3650" s="13">
        <v>0</v>
      </c>
      <c r="H3650" s="11">
        <v>0</v>
      </c>
      <c r="I3650" s="11">
        <v>0</v>
      </c>
      <c r="J3650" s="11">
        <v>0</v>
      </c>
      <c r="K3650" s="12">
        <v>0</v>
      </c>
      <c r="L3650" s="13">
        <v>0</v>
      </c>
      <c r="M3650" s="11">
        <v>0</v>
      </c>
      <c r="N3650" s="11">
        <v>0</v>
      </c>
      <c r="O3650" s="11">
        <v>0</v>
      </c>
      <c r="P3650" s="12">
        <v>0</v>
      </c>
    </row>
    <row r="3651" spans="1:16" x14ac:dyDescent="0.35">
      <c r="A3651" s="13" t="s">
        <v>516</v>
      </c>
      <c r="B3651" s="11" t="s">
        <v>585</v>
      </c>
      <c r="C3651" s="11" t="s">
        <v>26</v>
      </c>
      <c r="D3651" s="7" t="s">
        <v>66</v>
      </c>
      <c r="E3651" s="13">
        <v>54.36532688140867</v>
      </c>
      <c r="F3651" s="12">
        <v>1.5</v>
      </c>
      <c r="G3651" s="13">
        <v>0</v>
      </c>
      <c r="H3651" s="11">
        <v>0</v>
      </c>
      <c r="I3651" s="11">
        <v>0</v>
      </c>
      <c r="J3651" s="11">
        <v>0.81547990322113006</v>
      </c>
      <c r="K3651" s="12">
        <v>0.81547990322113006</v>
      </c>
      <c r="L3651" s="13">
        <v>0</v>
      </c>
      <c r="M3651" s="11">
        <v>0</v>
      </c>
      <c r="N3651" s="11">
        <v>0</v>
      </c>
      <c r="O3651" s="11">
        <v>16.309598064422602</v>
      </c>
      <c r="P3651" s="12">
        <v>16.309598064422602</v>
      </c>
    </row>
    <row r="3652" spans="1:16" x14ac:dyDescent="0.35">
      <c r="A3652" s="13" t="s">
        <v>516</v>
      </c>
      <c r="B3652" s="11" t="s">
        <v>585</v>
      </c>
      <c r="C3652" s="11" t="s">
        <v>586</v>
      </c>
      <c r="D3652" s="7" t="s">
        <v>66</v>
      </c>
      <c r="E3652" s="13">
        <v>347.40180969238281</v>
      </c>
      <c r="F3652" s="12">
        <v>1.5</v>
      </c>
      <c r="G3652" s="13">
        <v>0</v>
      </c>
      <c r="H3652" s="11">
        <v>0</v>
      </c>
      <c r="I3652" s="11">
        <v>0</v>
      </c>
      <c r="J3652" s="11">
        <v>5.2110271453857422</v>
      </c>
      <c r="K3652" s="12">
        <v>5.2110271453857422</v>
      </c>
      <c r="L3652" s="13">
        <v>0</v>
      </c>
      <c r="M3652" s="11">
        <v>0</v>
      </c>
      <c r="N3652" s="11">
        <v>0</v>
      </c>
      <c r="O3652" s="11">
        <v>104.22054290771486</v>
      </c>
      <c r="P3652" s="12">
        <v>104.22054290771486</v>
      </c>
    </row>
    <row r="3653" spans="1:16" x14ac:dyDescent="0.35">
      <c r="A3653" s="13" t="s">
        <v>516</v>
      </c>
      <c r="B3653" s="11" t="s">
        <v>585</v>
      </c>
      <c r="C3653" s="11" t="s">
        <v>586</v>
      </c>
      <c r="D3653" s="7" t="s">
        <v>95</v>
      </c>
      <c r="E3653" s="13">
        <v>17.767109394073518</v>
      </c>
      <c r="F3653" s="12">
        <v>2.5</v>
      </c>
      <c r="G3653" s="13">
        <v>0</v>
      </c>
      <c r="H3653" s="11">
        <v>0</v>
      </c>
      <c r="I3653" s="11">
        <v>0</v>
      </c>
      <c r="J3653" s="11">
        <v>2.2208886742591898</v>
      </c>
      <c r="K3653" s="12">
        <v>2.2208886742591898</v>
      </c>
      <c r="L3653" s="13">
        <v>0</v>
      </c>
      <c r="M3653" s="11">
        <v>0</v>
      </c>
      <c r="N3653" s="11">
        <v>0</v>
      </c>
      <c r="O3653" s="11">
        <v>0</v>
      </c>
      <c r="P3653" s="12">
        <v>0</v>
      </c>
    </row>
    <row r="3654" spans="1:16" x14ac:dyDescent="0.35">
      <c r="A3654" s="13" t="s">
        <v>516</v>
      </c>
      <c r="B3654" s="11" t="s">
        <v>585</v>
      </c>
      <c r="C3654" s="11" t="s">
        <v>586</v>
      </c>
      <c r="D3654" s="7" t="s">
        <v>97</v>
      </c>
      <c r="E3654" s="13">
        <v>7.0355100631713903</v>
      </c>
      <c r="F3654" s="12">
        <v>3</v>
      </c>
      <c r="G3654" s="13">
        <v>0</v>
      </c>
      <c r="H3654" s="11">
        <v>0</v>
      </c>
      <c r="I3654" s="11">
        <v>0</v>
      </c>
      <c r="J3654" s="11">
        <v>2.1106530189514174</v>
      </c>
      <c r="K3654" s="12">
        <v>2.1106530189514174</v>
      </c>
      <c r="L3654" s="13">
        <v>0</v>
      </c>
      <c r="M3654" s="11">
        <v>0</v>
      </c>
      <c r="N3654" s="11">
        <v>0</v>
      </c>
      <c r="O3654" s="11">
        <v>0</v>
      </c>
      <c r="P3654" s="12">
        <v>0</v>
      </c>
    </row>
    <row r="3655" spans="1:16" x14ac:dyDescent="0.35">
      <c r="A3655" s="13" t="s">
        <v>516</v>
      </c>
      <c r="B3655" s="11" t="s">
        <v>585</v>
      </c>
      <c r="C3655" s="11" t="s">
        <v>26</v>
      </c>
      <c r="D3655" s="7" t="s">
        <v>203</v>
      </c>
      <c r="E3655" s="13">
        <v>1.5224075317382799</v>
      </c>
      <c r="F3655" s="12">
        <v>0</v>
      </c>
      <c r="G3655" s="13">
        <v>0</v>
      </c>
      <c r="H3655" s="11">
        <v>0</v>
      </c>
      <c r="I3655" s="11">
        <v>0</v>
      </c>
      <c r="J3655" s="11">
        <v>0</v>
      </c>
      <c r="K3655" s="12">
        <v>0</v>
      </c>
      <c r="L3655" s="13">
        <v>0</v>
      </c>
      <c r="M3655" s="11">
        <v>0</v>
      </c>
      <c r="N3655" s="11">
        <v>0</v>
      </c>
      <c r="O3655" s="11">
        <v>0</v>
      </c>
      <c r="P3655" s="12">
        <v>0</v>
      </c>
    </row>
    <row r="3656" spans="1:16" x14ac:dyDescent="0.35">
      <c r="A3656" s="13" t="s">
        <v>516</v>
      </c>
      <c r="B3656" s="11" t="s">
        <v>585</v>
      </c>
      <c r="C3656" s="11" t="s">
        <v>586</v>
      </c>
      <c r="D3656" s="7" t="s">
        <v>591</v>
      </c>
      <c r="E3656" s="13">
        <v>9.1428632736206108</v>
      </c>
      <c r="F3656" s="12">
        <v>0</v>
      </c>
      <c r="G3656" s="13">
        <v>0</v>
      </c>
      <c r="H3656" s="11">
        <v>0</v>
      </c>
      <c r="I3656" s="11">
        <v>0</v>
      </c>
      <c r="J3656" s="11">
        <v>0</v>
      </c>
      <c r="K3656" s="12">
        <v>0</v>
      </c>
      <c r="L3656" s="13">
        <v>0</v>
      </c>
      <c r="M3656" s="11">
        <v>0</v>
      </c>
      <c r="N3656" s="11">
        <v>0</v>
      </c>
      <c r="O3656" s="11">
        <v>0</v>
      </c>
      <c r="P3656" s="12">
        <v>0</v>
      </c>
    </row>
    <row r="3657" spans="1:16" x14ac:dyDescent="0.35">
      <c r="A3657" s="13" t="s">
        <v>516</v>
      </c>
      <c r="B3657" s="11" t="s">
        <v>585</v>
      </c>
      <c r="C3657" s="11" t="s">
        <v>586</v>
      </c>
      <c r="D3657" s="7" t="s">
        <v>318</v>
      </c>
      <c r="E3657" s="13">
        <v>3.1577401161193799</v>
      </c>
      <c r="F3657" s="12">
        <v>0</v>
      </c>
      <c r="G3657" s="13">
        <v>0</v>
      </c>
      <c r="H3657" s="11">
        <v>0</v>
      </c>
      <c r="I3657" s="11">
        <v>0</v>
      </c>
      <c r="J3657" s="11">
        <v>0</v>
      </c>
      <c r="K3657" s="12">
        <v>0</v>
      </c>
      <c r="L3657" s="13">
        <v>0</v>
      </c>
      <c r="M3657" s="11">
        <v>0</v>
      </c>
      <c r="N3657" s="11">
        <v>0</v>
      </c>
      <c r="O3657" s="11">
        <v>0</v>
      </c>
      <c r="P3657" s="12">
        <v>0</v>
      </c>
    </row>
    <row r="3658" spans="1:16" x14ac:dyDescent="0.35">
      <c r="A3658" s="13" t="s">
        <v>516</v>
      </c>
      <c r="B3658" s="11" t="s">
        <v>585</v>
      </c>
      <c r="C3658" s="11" t="s">
        <v>586</v>
      </c>
      <c r="D3658" s="7" t="s">
        <v>532</v>
      </c>
      <c r="E3658" s="13">
        <v>11.993959426879901</v>
      </c>
      <c r="F3658" s="12">
        <v>0</v>
      </c>
      <c r="G3658" s="13">
        <v>0</v>
      </c>
      <c r="H3658" s="11">
        <v>0</v>
      </c>
      <c r="I3658" s="11">
        <v>0</v>
      </c>
      <c r="J3658" s="11">
        <v>0</v>
      </c>
      <c r="K3658" s="12">
        <v>0</v>
      </c>
      <c r="L3658" s="13">
        <v>0</v>
      </c>
      <c r="M3658" s="11">
        <v>0</v>
      </c>
      <c r="N3658" s="11">
        <v>0</v>
      </c>
      <c r="O3658" s="11">
        <v>0</v>
      </c>
      <c r="P3658" s="12">
        <v>0</v>
      </c>
    </row>
    <row r="3659" spans="1:16" x14ac:dyDescent="0.35">
      <c r="A3659" s="13" t="s">
        <v>516</v>
      </c>
      <c r="B3659" s="11" t="s">
        <v>585</v>
      </c>
      <c r="C3659" s="11" t="s">
        <v>586</v>
      </c>
      <c r="D3659" s="7" t="s">
        <v>408</v>
      </c>
      <c r="E3659" s="13">
        <v>11.2202310562134</v>
      </c>
      <c r="F3659" s="12">
        <v>0</v>
      </c>
      <c r="G3659" s="13">
        <v>0</v>
      </c>
      <c r="H3659" s="11">
        <v>0</v>
      </c>
      <c r="I3659" s="11">
        <v>0</v>
      </c>
      <c r="J3659" s="11">
        <v>0</v>
      </c>
      <c r="K3659" s="12">
        <v>0</v>
      </c>
      <c r="L3659" s="13">
        <v>0</v>
      </c>
      <c r="M3659" s="11">
        <v>0</v>
      </c>
      <c r="N3659" s="11">
        <v>0</v>
      </c>
      <c r="O3659" s="11">
        <v>0</v>
      </c>
      <c r="P3659" s="12">
        <v>0</v>
      </c>
    </row>
    <row r="3660" spans="1:16" x14ac:dyDescent="0.35">
      <c r="A3660" s="13" t="s">
        <v>516</v>
      </c>
      <c r="B3660" s="11" t="s">
        <v>585</v>
      </c>
      <c r="C3660" s="11" t="s">
        <v>26</v>
      </c>
      <c r="D3660" s="7" t="s">
        <v>408</v>
      </c>
      <c r="E3660" s="13">
        <v>20.3658752441406</v>
      </c>
      <c r="F3660" s="12">
        <v>0</v>
      </c>
      <c r="G3660" s="13">
        <v>0</v>
      </c>
      <c r="H3660" s="11">
        <v>0</v>
      </c>
      <c r="I3660" s="11">
        <v>0</v>
      </c>
      <c r="J3660" s="11">
        <v>0</v>
      </c>
      <c r="K3660" s="12">
        <v>0</v>
      </c>
      <c r="L3660" s="13">
        <v>0</v>
      </c>
      <c r="M3660" s="11">
        <v>0</v>
      </c>
      <c r="N3660" s="11">
        <v>0</v>
      </c>
      <c r="O3660" s="11">
        <v>0</v>
      </c>
      <c r="P3660" s="12">
        <v>0</v>
      </c>
    </row>
    <row r="3661" spans="1:16" x14ac:dyDescent="0.35">
      <c r="A3661" s="13" t="s">
        <v>516</v>
      </c>
      <c r="B3661" s="11" t="s">
        <v>585</v>
      </c>
      <c r="C3661" s="11" t="s">
        <v>586</v>
      </c>
      <c r="D3661" s="7" t="s">
        <v>345</v>
      </c>
      <c r="E3661" s="13">
        <v>5.3672246932983398</v>
      </c>
      <c r="F3661" s="12">
        <v>0</v>
      </c>
      <c r="G3661" s="13">
        <v>0</v>
      </c>
      <c r="H3661" s="11">
        <v>0</v>
      </c>
      <c r="I3661" s="11">
        <v>0</v>
      </c>
      <c r="J3661" s="11">
        <v>0</v>
      </c>
      <c r="K3661" s="12">
        <v>0</v>
      </c>
      <c r="L3661" s="13">
        <v>0</v>
      </c>
      <c r="M3661" s="11">
        <v>0</v>
      </c>
      <c r="N3661" s="11">
        <v>0</v>
      </c>
      <c r="O3661" s="11">
        <v>0</v>
      </c>
      <c r="P3661" s="12">
        <v>0</v>
      </c>
    </row>
    <row r="3662" spans="1:16" x14ac:dyDescent="0.35">
      <c r="A3662" s="13" t="s">
        <v>516</v>
      </c>
      <c r="B3662" s="11" t="s">
        <v>585</v>
      </c>
      <c r="C3662" s="11" t="s">
        <v>586</v>
      </c>
      <c r="D3662" s="7" t="s">
        <v>320</v>
      </c>
      <c r="E3662" s="13">
        <v>21.8090629577637</v>
      </c>
      <c r="F3662" s="12">
        <v>0</v>
      </c>
      <c r="G3662" s="13">
        <v>0</v>
      </c>
      <c r="H3662" s="11">
        <v>0</v>
      </c>
      <c r="I3662" s="11">
        <v>0</v>
      </c>
      <c r="J3662" s="11">
        <v>0</v>
      </c>
      <c r="K3662" s="12">
        <v>0</v>
      </c>
      <c r="L3662" s="13">
        <v>0</v>
      </c>
      <c r="M3662" s="11">
        <v>0</v>
      </c>
      <c r="N3662" s="11">
        <v>0</v>
      </c>
      <c r="O3662" s="11">
        <v>0</v>
      </c>
      <c r="P3662" s="12">
        <v>0</v>
      </c>
    </row>
    <row r="3663" spans="1:16" x14ac:dyDescent="0.35">
      <c r="A3663" s="13" t="s">
        <v>516</v>
      </c>
      <c r="B3663" s="11" t="s">
        <v>585</v>
      </c>
      <c r="C3663" s="11" t="s">
        <v>586</v>
      </c>
      <c r="D3663" s="7" t="s">
        <v>559</v>
      </c>
      <c r="E3663" s="13">
        <v>31.121489703655254</v>
      </c>
      <c r="F3663" s="12">
        <v>0</v>
      </c>
      <c r="G3663" s="13">
        <v>0</v>
      </c>
      <c r="H3663" s="11">
        <v>0</v>
      </c>
      <c r="I3663" s="11">
        <v>0</v>
      </c>
      <c r="J3663" s="11">
        <v>0</v>
      </c>
      <c r="K3663" s="12">
        <v>0</v>
      </c>
      <c r="L3663" s="13">
        <v>0</v>
      </c>
      <c r="M3663" s="11">
        <v>0</v>
      </c>
      <c r="N3663" s="11">
        <v>0</v>
      </c>
      <c r="O3663" s="11">
        <v>0</v>
      </c>
      <c r="P3663" s="12">
        <v>0</v>
      </c>
    </row>
    <row r="3664" spans="1:16" x14ac:dyDescent="0.35">
      <c r="A3664" s="13" t="s">
        <v>516</v>
      </c>
      <c r="B3664" s="11" t="s">
        <v>585</v>
      </c>
      <c r="C3664" s="11" t="s">
        <v>26</v>
      </c>
      <c r="D3664" s="7" t="s">
        <v>211</v>
      </c>
      <c r="E3664" s="13">
        <v>22.418169260025035</v>
      </c>
      <c r="F3664" s="12">
        <v>0</v>
      </c>
      <c r="G3664" s="13">
        <v>0</v>
      </c>
      <c r="H3664" s="11">
        <v>0</v>
      </c>
      <c r="I3664" s="11">
        <v>0</v>
      </c>
      <c r="J3664" s="11">
        <v>0</v>
      </c>
      <c r="K3664" s="12">
        <v>0</v>
      </c>
      <c r="L3664" s="13">
        <v>0</v>
      </c>
      <c r="M3664" s="11">
        <v>0</v>
      </c>
      <c r="N3664" s="11">
        <v>0</v>
      </c>
      <c r="O3664" s="11">
        <v>0</v>
      </c>
      <c r="P3664" s="12">
        <v>0</v>
      </c>
    </row>
    <row r="3665" spans="1:16" x14ac:dyDescent="0.35">
      <c r="A3665" s="13" t="s">
        <v>516</v>
      </c>
      <c r="B3665" s="11" t="s">
        <v>585</v>
      </c>
      <c r="C3665" s="11" t="s">
        <v>586</v>
      </c>
      <c r="D3665" s="7" t="s">
        <v>211</v>
      </c>
      <c r="E3665" s="13">
        <v>22.547069072723431</v>
      </c>
      <c r="F3665" s="12">
        <v>0</v>
      </c>
      <c r="G3665" s="13">
        <v>0</v>
      </c>
      <c r="H3665" s="11">
        <v>0</v>
      </c>
      <c r="I3665" s="11">
        <v>0</v>
      </c>
      <c r="J3665" s="11">
        <v>0</v>
      </c>
      <c r="K3665" s="12">
        <v>0</v>
      </c>
      <c r="L3665" s="13">
        <v>0</v>
      </c>
      <c r="M3665" s="11">
        <v>0</v>
      </c>
      <c r="N3665" s="11">
        <v>0</v>
      </c>
      <c r="O3665" s="11">
        <v>0</v>
      </c>
      <c r="P3665" s="12">
        <v>0</v>
      </c>
    </row>
    <row r="3666" spans="1:16" x14ac:dyDescent="0.35">
      <c r="A3666" s="13" t="s">
        <v>516</v>
      </c>
      <c r="B3666" s="11" t="s">
        <v>585</v>
      </c>
      <c r="C3666" s="11" t="s">
        <v>586</v>
      </c>
      <c r="D3666" s="7" t="s">
        <v>99</v>
      </c>
      <c r="E3666" s="13">
        <v>1.04544961452484</v>
      </c>
      <c r="F3666" s="12">
        <v>0</v>
      </c>
      <c r="G3666" s="13">
        <v>0</v>
      </c>
      <c r="H3666" s="11">
        <v>0</v>
      </c>
      <c r="I3666" s="11">
        <v>0</v>
      </c>
      <c r="J3666" s="11">
        <v>0</v>
      </c>
      <c r="K3666" s="12">
        <v>0</v>
      </c>
      <c r="L3666" s="13">
        <v>0</v>
      </c>
      <c r="M3666" s="11">
        <v>0</v>
      </c>
      <c r="N3666" s="11">
        <v>0</v>
      </c>
      <c r="O3666" s="11">
        <v>0</v>
      </c>
      <c r="P3666" s="12">
        <v>0</v>
      </c>
    </row>
    <row r="3667" spans="1:16" x14ac:dyDescent="0.35">
      <c r="A3667" s="13" t="s">
        <v>516</v>
      </c>
      <c r="B3667" s="11" t="s">
        <v>585</v>
      </c>
      <c r="C3667" s="11" t="s">
        <v>26</v>
      </c>
      <c r="D3667" s="7" t="s">
        <v>100</v>
      </c>
      <c r="E3667" s="13">
        <v>5.8538913726806596</v>
      </c>
      <c r="F3667" s="12">
        <v>0</v>
      </c>
      <c r="G3667" s="13">
        <v>0</v>
      </c>
      <c r="H3667" s="11">
        <v>0</v>
      </c>
      <c r="I3667" s="11">
        <v>0</v>
      </c>
      <c r="J3667" s="11">
        <v>0</v>
      </c>
      <c r="K3667" s="12">
        <v>0</v>
      </c>
      <c r="L3667" s="13">
        <v>0</v>
      </c>
      <c r="M3667" s="11">
        <v>0</v>
      </c>
      <c r="N3667" s="11">
        <v>0</v>
      </c>
      <c r="O3667" s="11">
        <v>0</v>
      </c>
      <c r="P3667" s="12">
        <v>0</v>
      </c>
    </row>
    <row r="3668" spans="1:16" x14ac:dyDescent="0.35">
      <c r="A3668" s="13" t="s">
        <v>516</v>
      </c>
      <c r="B3668" s="11" t="s">
        <v>585</v>
      </c>
      <c r="C3668" s="11" t="s">
        <v>26</v>
      </c>
      <c r="D3668" s="7" t="s">
        <v>148</v>
      </c>
      <c r="E3668" s="13">
        <v>422.73486328125</v>
      </c>
      <c r="F3668" s="12">
        <v>2</v>
      </c>
      <c r="G3668" s="13">
        <v>0</v>
      </c>
      <c r="H3668" s="11">
        <v>0</v>
      </c>
      <c r="I3668" s="11">
        <v>0</v>
      </c>
      <c r="J3668" s="11">
        <v>84.546972656250006</v>
      </c>
      <c r="K3668" s="12">
        <v>84.546972656250006</v>
      </c>
      <c r="L3668" s="13">
        <v>0</v>
      </c>
      <c r="M3668" s="11">
        <v>0</v>
      </c>
      <c r="N3668" s="11">
        <v>0</v>
      </c>
      <c r="O3668" s="11">
        <v>0</v>
      </c>
      <c r="P3668" s="12">
        <v>0</v>
      </c>
    </row>
    <row r="3669" spans="1:16" x14ac:dyDescent="0.35">
      <c r="A3669" s="13" t="s">
        <v>516</v>
      </c>
      <c r="B3669" s="11" t="s">
        <v>585</v>
      </c>
      <c r="C3669" s="11" t="s">
        <v>586</v>
      </c>
      <c r="D3669" s="7" t="s">
        <v>148</v>
      </c>
      <c r="E3669" s="13">
        <v>664.37223625183117</v>
      </c>
      <c r="F3669" s="12">
        <v>2</v>
      </c>
      <c r="G3669" s="13">
        <v>0</v>
      </c>
      <c r="H3669" s="11">
        <v>0</v>
      </c>
      <c r="I3669" s="11">
        <v>0</v>
      </c>
      <c r="J3669" s="11">
        <v>132.87444725036625</v>
      </c>
      <c r="K3669" s="12">
        <v>132.87444725036625</v>
      </c>
      <c r="L3669" s="13">
        <v>0</v>
      </c>
      <c r="M3669" s="11">
        <v>0</v>
      </c>
      <c r="N3669" s="11">
        <v>0</v>
      </c>
      <c r="O3669" s="11">
        <v>0</v>
      </c>
      <c r="P3669" s="12">
        <v>0</v>
      </c>
    </row>
    <row r="3670" spans="1:16" x14ac:dyDescent="0.35">
      <c r="A3670" s="13" t="s">
        <v>516</v>
      </c>
      <c r="B3670" s="11" t="s">
        <v>585</v>
      </c>
      <c r="C3670" s="11" t="s">
        <v>586</v>
      </c>
      <c r="D3670" s="7" t="s">
        <v>101</v>
      </c>
      <c r="E3670" s="13">
        <v>85.131888866424646</v>
      </c>
      <c r="F3670" s="12">
        <v>2</v>
      </c>
      <c r="G3670" s="13">
        <v>0</v>
      </c>
      <c r="H3670" s="11">
        <v>0</v>
      </c>
      <c r="I3670" s="11">
        <v>0</v>
      </c>
      <c r="J3670" s="11">
        <v>8.5131888866424656</v>
      </c>
      <c r="K3670" s="12">
        <v>8.5131888866424656</v>
      </c>
      <c r="L3670" s="13">
        <v>0</v>
      </c>
      <c r="M3670" s="11">
        <v>0</v>
      </c>
      <c r="N3670" s="11">
        <v>0</v>
      </c>
      <c r="O3670" s="11">
        <v>0</v>
      </c>
      <c r="P3670" s="12">
        <v>0</v>
      </c>
    </row>
    <row r="3671" spans="1:16" x14ac:dyDescent="0.35">
      <c r="A3671" s="13" t="s">
        <v>516</v>
      </c>
      <c r="B3671" s="11" t="s">
        <v>585</v>
      </c>
      <c r="C3671" s="11" t="s">
        <v>586</v>
      </c>
      <c r="D3671" s="7" t="s">
        <v>71</v>
      </c>
      <c r="E3671" s="13">
        <v>105.86298274993896</v>
      </c>
      <c r="F3671" s="12">
        <v>3</v>
      </c>
      <c r="G3671" s="13">
        <v>38.110673789978023</v>
      </c>
      <c r="H3671" s="11">
        <v>0</v>
      </c>
      <c r="I3671" s="11">
        <v>0</v>
      </c>
      <c r="J3671" s="11">
        <v>0</v>
      </c>
      <c r="K3671" s="12">
        <v>38.110673789978023</v>
      </c>
      <c r="L3671" s="13">
        <v>22.231226377487186</v>
      </c>
      <c r="M3671" s="11">
        <v>0</v>
      </c>
      <c r="N3671" s="11">
        <v>0</v>
      </c>
      <c r="O3671" s="11">
        <v>0</v>
      </c>
      <c r="P3671" s="12">
        <v>22.231226377487186</v>
      </c>
    </row>
    <row r="3672" spans="1:16" x14ac:dyDescent="0.35">
      <c r="A3672" s="13" t="s">
        <v>516</v>
      </c>
      <c r="B3672" s="11" t="s">
        <v>585</v>
      </c>
      <c r="C3672" s="11" t="s">
        <v>586</v>
      </c>
      <c r="D3672" s="7" t="s">
        <v>153</v>
      </c>
      <c r="E3672" s="13">
        <v>4.3631286621093803</v>
      </c>
      <c r="F3672" s="12">
        <v>3.5</v>
      </c>
      <c r="G3672" s="13">
        <v>0</v>
      </c>
      <c r="H3672" s="11">
        <v>0</v>
      </c>
      <c r="I3672" s="11">
        <v>0.7635475158691416</v>
      </c>
      <c r="J3672" s="11">
        <v>0</v>
      </c>
      <c r="K3672" s="12">
        <v>0.7635475158691416</v>
      </c>
      <c r="L3672" s="13">
        <v>0</v>
      </c>
      <c r="M3672" s="11">
        <v>0</v>
      </c>
      <c r="N3672" s="11">
        <v>0.15270950317382834</v>
      </c>
      <c r="O3672" s="11">
        <v>0</v>
      </c>
      <c r="P3672" s="12">
        <v>0.15270950317382834</v>
      </c>
    </row>
    <row r="3673" spans="1:16" x14ac:dyDescent="0.35">
      <c r="A3673" s="13" t="s">
        <v>516</v>
      </c>
      <c r="B3673" s="11" t="s">
        <v>585</v>
      </c>
      <c r="C3673" s="11" t="s">
        <v>586</v>
      </c>
      <c r="D3673" s="7" t="s">
        <v>204</v>
      </c>
      <c r="E3673" s="13">
        <v>26.812698364257798</v>
      </c>
      <c r="F3673" s="12">
        <v>0</v>
      </c>
      <c r="G3673" s="13">
        <v>0</v>
      </c>
      <c r="H3673" s="11">
        <v>0</v>
      </c>
      <c r="I3673" s="11">
        <v>0</v>
      </c>
      <c r="J3673" s="11">
        <v>0</v>
      </c>
      <c r="K3673" s="12">
        <v>0</v>
      </c>
      <c r="L3673" s="13">
        <v>0</v>
      </c>
      <c r="M3673" s="11">
        <v>0</v>
      </c>
      <c r="N3673" s="11">
        <v>0</v>
      </c>
      <c r="O3673" s="11">
        <v>0</v>
      </c>
      <c r="P3673" s="12">
        <v>0</v>
      </c>
    </row>
    <row r="3674" spans="1:16" x14ac:dyDescent="0.35">
      <c r="A3674" s="13" t="s">
        <v>516</v>
      </c>
      <c r="B3674" s="11" t="s">
        <v>585</v>
      </c>
      <c r="C3674" s="11" t="s">
        <v>586</v>
      </c>
      <c r="D3674" s="7" t="s">
        <v>102</v>
      </c>
      <c r="E3674" s="13">
        <v>12.81552684307097</v>
      </c>
      <c r="F3674" s="12">
        <v>2</v>
      </c>
      <c r="G3674" s="13">
        <v>0</v>
      </c>
      <c r="H3674" s="11">
        <v>0</v>
      </c>
      <c r="I3674" s="11">
        <v>0</v>
      </c>
      <c r="J3674" s="11">
        <v>3.8446580529212908</v>
      </c>
      <c r="K3674" s="12">
        <v>3.8446580529212908</v>
      </c>
      <c r="L3674" s="13">
        <v>0</v>
      </c>
      <c r="M3674" s="11">
        <v>0</v>
      </c>
      <c r="N3674" s="11">
        <v>0</v>
      </c>
      <c r="O3674" s="11">
        <v>0</v>
      </c>
      <c r="P3674" s="12">
        <v>0</v>
      </c>
    </row>
    <row r="3675" spans="1:16" x14ac:dyDescent="0.35">
      <c r="A3675" s="13" t="s">
        <v>516</v>
      </c>
      <c r="B3675" s="11" t="s">
        <v>585</v>
      </c>
      <c r="C3675" s="11" t="s">
        <v>26</v>
      </c>
      <c r="D3675" s="7" t="s">
        <v>514</v>
      </c>
      <c r="E3675" s="13">
        <v>0.38305416703224199</v>
      </c>
      <c r="F3675" s="12">
        <v>0</v>
      </c>
      <c r="G3675" s="13">
        <v>0</v>
      </c>
      <c r="H3675" s="11">
        <v>0</v>
      </c>
      <c r="I3675" s="11">
        <v>0</v>
      </c>
      <c r="J3675" s="11">
        <v>0</v>
      </c>
      <c r="K3675" s="12">
        <v>0</v>
      </c>
      <c r="L3675" s="13">
        <v>0</v>
      </c>
      <c r="M3675" s="11">
        <v>0</v>
      </c>
      <c r="N3675" s="11">
        <v>0</v>
      </c>
      <c r="O3675" s="11">
        <v>0</v>
      </c>
      <c r="P3675" s="12">
        <v>0</v>
      </c>
    </row>
    <row r="3676" spans="1:16" x14ac:dyDescent="0.35">
      <c r="A3676" s="13" t="s">
        <v>516</v>
      </c>
      <c r="B3676" s="11" t="s">
        <v>585</v>
      </c>
      <c r="C3676" s="11" t="s">
        <v>586</v>
      </c>
      <c r="D3676" s="7" t="s">
        <v>514</v>
      </c>
      <c r="E3676" s="13">
        <v>379.44680762290943</v>
      </c>
      <c r="F3676" s="12">
        <v>0</v>
      </c>
      <c r="G3676" s="13">
        <v>0</v>
      </c>
      <c r="H3676" s="11">
        <v>0</v>
      </c>
      <c r="I3676" s="11">
        <v>0</v>
      </c>
      <c r="J3676" s="11">
        <v>0</v>
      </c>
      <c r="K3676" s="12">
        <v>0</v>
      </c>
      <c r="L3676" s="13">
        <v>0</v>
      </c>
      <c r="M3676" s="11">
        <v>0</v>
      </c>
      <c r="N3676" s="11">
        <v>0</v>
      </c>
      <c r="O3676" s="11">
        <v>0</v>
      </c>
      <c r="P3676" s="12">
        <v>0</v>
      </c>
    </row>
    <row r="3677" spans="1:16" x14ac:dyDescent="0.35">
      <c r="A3677" s="13" t="s">
        <v>516</v>
      </c>
      <c r="B3677" s="11" t="s">
        <v>585</v>
      </c>
      <c r="C3677" s="11" t="s">
        <v>586</v>
      </c>
      <c r="D3677" s="7" t="s">
        <v>192</v>
      </c>
      <c r="E3677" s="13">
        <v>6.2517694160342261</v>
      </c>
      <c r="F3677" s="12">
        <v>3</v>
      </c>
      <c r="G3677" s="13">
        <v>0.468882706202567</v>
      </c>
      <c r="H3677" s="11">
        <v>0.468882706202567</v>
      </c>
      <c r="I3677" s="11">
        <v>0.468882706202567</v>
      </c>
      <c r="J3677" s="11">
        <v>0.468882706202567</v>
      </c>
      <c r="K3677" s="12">
        <v>1.875530824810268</v>
      </c>
      <c r="L3677" s="13">
        <v>0</v>
      </c>
      <c r="M3677" s="11">
        <v>0</v>
      </c>
      <c r="N3677" s="11">
        <v>0</v>
      </c>
      <c r="O3677" s="11">
        <v>0</v>
      </c>
      <c r="P3677" s="12">
        <v>0</v>
      </c>
    </row>
    <row r="3678" spans="1:16" x14ac:dyDescent="0.35">
      <c r="A3678" s="13" t="s">
        <v>516</v>
      </c>
      <c r="B3678" s="11" t="s">
        <v>585</v>
      </c>
      <c r="C3678" s="11" t="s">
        <v>586</v>
      </c>
      <c r="D3678" s="7" t="s">
        <v>179</v>
      </c>
      <c r="E3678" s="13">
        <v>35.633205115795143</v>
      </c>
      <c r="F3678" s="12">
        <v>1.5</v>
      </c>
      <c r="G3678" s="13">
        <v>1.3362451918423179</v>
      </c>
      <c r="H3678" s="11">
        <v>1.3362451918423179</v>
      </c>
      <c r="I3678" s="11">
        <v>1.3362451918423179</v>
      </c>
      <c r="J3678" s="11">
        <v>1.3362451918423179</v>
      </c>
      <c r="K3678" s="12">
        <v>5.3449807673692717</v>
      </c>
      <c r="L3678" s="13">
        <v>0</v>
      </c>
      <c r="M3678" s="11">
        <v>0</v>
      </c>
      <c r="N3678" s="11">
        <v>0</v>
      </c>
      <c r="O3678" s="11">
        <v>0</v>
      </c>
      <c r="P3678" s="12">
        <v>0</v>
      </c>
    </row>
    <row r="3679" spans="1:16" x14ac:dyDescent="0.35">
      <c r="A3679" s="13" t="s">
        <v>516</v>
      </c>
      <c r="B3679" s="11" t="s">
        <v>585</v>
      </c>
      <c r="C3679" s="11" t="s">
        <v>26</v>
      </c>
      <c r="D3679" s="7" t="s">
        <v>205</v>
      </c>
      <c r="E3679" s="13">
        <v>20.561753749847412</v>
      </c>
      <c r="F3679" s="12">
        <v>5</v>
      </c>
      <c r="G3679" s="13">
        <v>0</v>
      </c>
      <c r="H3679" s="11">
        <v>10.280876874923706</v>
      </c>
      <c r="I3679" s="11">
        <v>0</v>
      </c>
      <c r="J3679" s="11">
        <v>0</v>
      </c>
      <c r="K3679" s="12">
        <v>10.280876874923706</v>
      </c>
      <c r="L3679" s="13">
        <v>0</v>
      </c>
      <c r="M3679" s="11">
        <v>0</v>
      </c>
      <c r="N3679" s="11">
        <v>0</v>
      </c>
      <c r="O3679" s="11">
        <v>0</v>
      </c>
      <c r="P3679" s="12">
        <v>0</v>
      </c>
    </row>
    <row r="3680" spans="1:16" x14ac:dyDescent="0.35">
      <c r="A3680" s="13" t="s">
        <v>516</v>
      </c>
      <c r="B3680" s="11" t="s">
        <v>585</v>
      </c>
      <c r="C3680" s="11" t="s">
        <v>26</v>
      </c>
      <c r="D3680" s="7" t="s">
        <v>193</v>
      </c>
      <c r="E3680" s="13">
        <v>44.245880126953097</v>
      </c>
      <c r="F3680" s="12">
        <v>2.8</v>
      </c>
      <c r="G3680" s="13">
        <v>3.7166539306640596</v>
      </c>
      <c r="H3680" s="11">
        <v>0</v>
      </c>
      <c r="I3680" s="11">
        <v>0</v>
      </c>
      <c r="J3680" s="11">
        <v>0</v>
      </c>
      <c r="K3680" s="12">
        <v>3.7166539306640596</v>
      </c>
      <c r="L3680" s="13">
        <v>1.2388846435546865</v>
      </c>
      <c r="M3680" s="11">
        <v>0</v>
      </c>
      <c r="N3680" s="11">
        <v>0</v>
      </c>
      <c r="O3680" s="11">
        <v>0</v>
      </c>
      <c r="P3680" s="12">
        <v>1.2388846435546865</v>
      </c>
    </row>
    <row r="3681" spans="1:16" x14ac:dyDescent="0.35">
      <c r="A3681" s="13" t="s">
        <v>516</v>
      </c>
      <c r="B3681" s="11" t="s">
        <v>585</v>
      </c>
      <c r="C3681" s="11" t="s">
        <v>586</v>
      </c>
      <c r="D3681" s="7" t="s">
        <v>193</v>
      </c>
      <c r="E3681" s="13">
        <v>59.975770473480253</v>
      </c>
      <c r="F3681" s="12">
        <v>2.8</v>
      </c>
      <c r="G3681" s="13">
        <v>5.0379647197723409</v>
      </c>
      <c r="H3681" s="11">
        <v>0</v>
      </c>
      <c r="I3681" s="11">
        <v>0</v>
      </c>
      <c r="J3681" s="11">
        <v>0</v>
      </c>
      <c r="K3681" s="12">
        <v>5.0379647197723409</v>
      </c>
      <c r="L3681" s="13">
        <v>1.6793215732574469</v>
      </c>
      <c r="M3681" s="11">
        <v>0</v>
      </c>
      <c r="N3681" s="11">
        <v>0</v>
      </c>
      <c r="O3681" s="11">
        <v>0</v>
      </c>
      <c r="P3681" s="12">
        <v>1.6793215732574469</v>
      </c>
    </row>
    <row r="3682" spans="1:16" x14ac:dyDescent="0.35">
      <c r="A3682" s="13" t="s">
        <v>516</v>
      </c>
      <c r="B3682" s="11" t="s">
        <v>585</v>
      </c>
      <c r="C3682" s="11" t="s">
        <v>26</v>
      </c>
      <c r="D3682" s="7" t="s">
        <v>230</v>
      </c>
      <c r="E3682" s="13">
        <v>615.16327714920044</v>
      </c>
      <c r="F3682" s="12">
        <v>4</v>
      </c>
      <c r="G3682" s="13">
        <v>0</v>
      </c>
      <c r="H3682" s="11">
        <v>0</v>
      </c>
      <c r="I3682" s="11">
        <v>123.03265542984009</v>
      </c>
      <c r="J3682" s="11">
        <v>0</v>
      </c>
      <c r="K3682" s="12">
        <v>123.03265542984009</v>
      </c>
      <c r="L3682" s="13">
        <v>0</v>
      </c>
      <c r="M3682" s="11">
        <v>0</v>
      </c>
      <c r="N3682" s="11">
        <v>24.606531085968019</v>
      </c>
      <c r="O3682" s="11">
        <v>0</v>
      </c>
      <c r="P3682" s="12">
        <v>24.606531085968019</v>
      </c>
    </row>
    <row r="3683" spans="1:16" x14ac:dyDescent="0.35">
      <c r="A3683" s="13" t="s">
        <v>516</v>
      </c>
      <c r="B3683" s="11" t="s">
        <v>585</v>
      </c>
      <c r="C3683" s="11" t="s">
        <v>586</v>
      </c>
      <c r="D3683" s="7" t="s">
        <v>230</v>
      </c>
      <c r="E3683" s="13">
        <v>973.62550926208564</v>
      </c>
      <c r="F3683" s="12">
        <v>4</v>
      </c>
      <c r="G3683" s="13">
        <v>0</v>
      </c>
      <c r="H3683" s="11">
        <v>0</v>
      </c>
      <c r="I3683" s="11">
        <v>194.72510185241714</v>
      </c>
      <c r="J3683" s="11">
        <v>0</v>
      </c>
      <c r="K3683" s="12">
        <v>194.72510185241714</v>
      </c>
      <c r="L3683" s="13">
        <v>0</v>
      </c>
      <c r="M3683" s="11">
        <v>0</v>
      </c>
      <c r="N3683" s="11">
        <v>38.945020370483427</v>
      </c>
      <c r="O3683" s="11">
        <v>0</v>
      </c>
      <c r="P3683" s="12">
        <v>38.945020370483427</v>
      </c>
    </row>
    <row r="3684" spans="1:16" x14ac:dyDescent="0.35">
      <c r="A3684" s="13" t="s">
        <v>516</v>
      </c>
      <c r="B3684" s="11" t="s">
        <v>585</v>
      </c>
      <c r="C3684" s="11" t="s">
        <v>586</v>
      </c>
      <c r="D3684" s="7" t="s">
        <v>396</v>
      </c>
      <c r="E3684" s="13">
        <v>1619.4367599487318</v>
      </c>
      <c r="F3684" s="12">
        <v>0</v>
      </c>
      <c r="G3684" s="13">
        <v>0</v>
      </c>
      <c r="H3684" s="11">
        <v>0</v>
      </c>
      <c r="I3684" s="11">
        <v>0</v>
      </c>
      <c r="J3684" s="11">
        <v>0</v>
      </c>
      <c r="K3684" s="12">
        <v>0</v>
      </c>
      <c r="L3684" s="13">
        <v>0</v>
      </c>
      <c r="M3684" s="11">
        <v>0</v>
      </c>
      <c r="N3684" s="11">
        <v>0</v>
      </c>
      <c r="O3684" s="11">
        <v>0</v>
      </c>
      <c r="P3684" s="12">
        <v>0</v>
      </c>
    </row>
    <row r="3685" spans="1:16" x14ac:dyDescent="0.35">
      <c r="A3685" s="13" t="s">
        <v>516</v>
      </c>
      <c r="B3685" s="11" t="s">
        <v>592</v>
      </c>
      <c r="C3685" s="11" t="s">
        <v>525</v>
      </c>
      <c r="D3685" s="7" t="s">
        <v>43</v>
      </c>
      <c r="E3685" s="13">
        <v>4.2116770744323704</v>
      </c>
      <c r="F3685" s="12">
        <v>3</v>
      </c>
      <c r="G3685" s="13">
        <v>0.15793789029121391</v>
      </c>
      <c r="H3685" s="11">
        <v>0.15793789029121391</v>
      </c>
      <c r="I3685" s="11">
        <v>0.15793789029121391</v>
      </c>
      <c r="J3685" s="11">
        <v>0.15793789029121391</v>
      </c>
      <c r="K3685" s="12">
        <v>0.63175156116485565</v>
      </c>
      <c r="L3685" s="13">
        <v>0</v>
      </c>
      <c r="M3685" s="11">
        <v>0</v>
      </c>
      <c r="N3685" s="11">
        <v>0</v>
      </c>
      <c r="O3685" s="11">
        <v>0</v>
      </c>
      <c r="P3685" s="12">
        <v>0</v>
      </c>
    </row>
    <row r="3686" spans="1:16" x14ac:dyDescent="0.35">
      <c r="A3686" s="13" t="s">
        <v>516</v>
      </c>
      <c r="B3686" s="11" t="s">
        <v>592</v>
      </c>
      <c r="C3686" s="11" t="s">
        <v>525</v>
      </c>
      <c r="D3686" s="7" t="s">
        <v>279</v>
      </c>
      <c r="E3686" s="13">
        <v>8.6103744506835902</v>
      </c>
      <c r="F3686" s="12">
        <v>0</v>
      </c>
      <c r="G3686" s="13">
        <v>0</v>
      </c>
      <c r="H3686" s="11">
        <v>0</v>
      </c>
      <c r="I3686" s="11">
        <v>0</v>
      </c>
      <c r="J3686" s="11">
        <v>0</v>
      </c>
      <c r="K3686" s="12">
        <v>0</v>
      </c>
      <c r="L3686" s="13">
        <v>0</v>
      </c>
      <c r="M3686" s="11">
        <v>0</v>
      </c>
      <c r="N3686" s="11">
        <v>0</v>
      </c>
      <c r="O3686" s="11">
        <v>0</v>
      </c>
      <c r="P3686" s="12">
        <v>0</v>
      </c>
    </row>
    <row r="3687" spans="1:16" x14ac:dyDescent="0.35">
      <c r="A3687" s="13" t="s">
        <v>516</v>
      </c>
      <c r="B3687" s="11" t="s">
        <v>592</v>
      </c>
      <c r="C3687" s="11" t="s">
        <v>525</v>
      </c>
      <c r="D3687" s="7" t="s">
        <v>212</v>
      </c>
      <c r="E3687" s="13">
        <v>35.666435241699197</v>
      </c>
      <c r="F3687" s="12">
        <v>1.2</v>
      </c>
      <c r="G3687" s="13">
        <v>1.283991668701171</v>
      </c>
      <c r="H3687" s="11">
        <v>0</v>
      </c>
      <c r="I3687" s="11">
        <v>0</v>
      </c>
      <c r="J3687" s="11">
        <v>0</v>
      </c>
      <c r="K3687" s="12">
        <v>1.283991668701171</v>
      </c>
      <c r="L3687" s="13">
        <v>0.42799722290039038</v>
      </c>
      <c r="M3687" s="11">
        <v>0</v>
      </c>
      <c r="N3687" s="11">
        <v>0</v>
      </c>
      <c r="O3687" s="11">
        <v>0</v>
      </c>
      <c r="P3687" s="12">
        <v>0.42799722290039038</v>
      </c>
    </row>
    <row r="3688" spans="1:16" x14ac:dyDescent="0.35">
      <c r="A3688" s="13" t="s">
        <v>516</v>
      </c>
      <c r="B3688" s="11" t="s">
        <v>593</v>
      </c>
      <c r="C3688" s="11" t="s">
        <v>525</v>
      </c>
      <c r="D3688" s="7" t="s">
        <v>519</v>
      </c>
      <c r="E3688" s="13">
        <v>28.90882444381711</v>
      </c>
      <c r="F3688" s="12">
        <v>0</v>
      </c>
      <c r="G3688" s="13">
        <v>0</v>
      </c>
      <c r="H3688" s="11">
        <v>0</v>
      </c>
      <c r="I3688" s="11">
        <v>0</v>
      </c>
      <c r="J3688" s="11">
        <v>0</v>
      </c>
      <c r="K3688" s="12">
        <v>0</v>
      </c>
      <c r="L3688" s="13">
        <v>0</v>
      </c>
      <c r="M3688" s="11">
        <v>0</v>
      </c>
      <c r="N3688" s="11">
        <v>0</v>
      </c>
      <c r="O3688" s="11">
        <v>0</v>
      </c>
      <c r="P3688" s="12">
        <v>0</v>
      </c>
    </row>
    <row r="3689" spans="1:16" x14ac:dyDescent="0.35">
      <c r="A3689" s="13" t="s">
        <v>516</v>
      </c>
      <c r="B3689" s="11" t="s">
        <v>593</v>
      </c>
      <c r="C3689" s="11" t="s">
        <v>520</v>
      </c>
      <c r="D3689" s="7" t="s">
        <v>124</v>
      </c>
      <c r="E3689" s="13">
        <v>53.146736145019503</v>
      </c>
      <c r="F3689" s="12">
        <v>4</v>
      </c>
      <c r="G3689" s="13">
        <v>0</v>
      </c>
      <c r="H3689" s="11">
        <v>0</v>
      </c>
      <c r="I3689" s="11">
        <v>0</v>
      </c>
      <c r="J3689" s="11">
        <v>21.258694458007803</v>
      </c>
      <c r="K3689" s="12">
        <v>21.258694458007803</v>
      </c>
      <c r="L3689" s="13">
        <v>0</v>
      </c>
      <c r="M3689" s="11">
        <v>0</v>
      </c>
      <c r="N3689" s="11">
        <v>0</v>
      </c>
      <c r="O3689" s="11">
        <v>0</v>
      </c>
      <c r="P3689" s="12">
        <v>0</v>
      </c>
    </row>
    <row r="3690" spans="1:16" x14ac:dyDescent="0.35">
      <c r="A3690" s="13" t="s">
        <v>516</v>
      </c>
      <c r="B3690" s="11" t="s">
        <v>593</v>
      </c>
      <c r="C3690" s="11" t="s">
        <v>525</v>
      </c>
      <c r="D3690" s="7" t="s">
        <v>124</v>
      </c>
      <c r="E3690" s="13">
        <v>165.25423288345331</v>
      </c>
      <c r="F3690" s="12">
        <v>4</v>
      </c>
      <c r="G3690" s="13">
        <v>0</v>
      </c>
      <c r="H3690" s="11">
        <v>0</v>
      </c>
      <c r="I3690" s="11">
        <v>0</v>
      </c>
      <c r="J3690" s="11">
        <v>66.101693153381333</v>
      </c>
      <c r="K3690" s="12">
        <v>66.101693153381333</v>
      </c>
      <c r="L3690" s="13">
        <v>0</v>
      </c>
      <c r="M3690" s="11">
        <v>0</v>
      </c>
      <c r="N3690" s="11">
        <v>0</v>
      </c>
      <c r="O3690" s="11">
        <v>0</v>
      </c>
      <c r="P3690" s="12">
        <v>0</v>
      </c>
    </row>
    <row r="3691" spans="1:16" x14ac:dyDescent="0.35">
      <c r="A3691" s="13" t="s">
        <v>516</v>
      </c>
      <c r="B3691" s="11" t="s">
        <v>593</v>
      </c>
      <c r="C3691" s="11" t="s">
        <v>26</v>
      </c>
      <c r="D3691" s="7" t="s">
        <v>521</v>
      </c>
      <c r="E3691" s="13">
        <v>43.289575576782198</v>
      </c>
      <c r="F3691" s="12">
        <v>0</v>
      </c>
      <c r="G3691" s="13">
        <v>0</v>
      </c>
      <c r="H3691" s="11">
        <v>0</v>
      </c>
      <c r="I3691" s="11">
        <v>0</v>
      </c>
      <c r="J3691" s="11">
        <v>0</v>
      </c>
      <c r="K3691" s="12">
        <v>0</v>
      </c>
      <c r="L3691" s="13">
        <v>0</v>
      </c>
      <c r="M3691" s="11">
        <v>0</v>
      </c>
      <c r="N3691" s="11">
        <v>0</v>
      </c>
      <c r="O3691" s="11">
        <v>0</v>
      </c>
      <c r="P3691" s="12">
        <v>0</v>
      </c>
    </row>
    <row r="3692" spans="1:16" x14ac:dyDescent="0.35">
      <c r="A3692" s="13" t="s">
        <v>516</v>
      </c>
      <c r="B3692" s="11" t="s">
        <v>593</v>
      </c>
      <c r="C3692" s="11" t="s">
        <v>520</v>
      </c>
      <c r="D3692" s="7" t="s">
        <v>521</v>
      </c>
      <c r="E3692" s="13">
        <v>53.129554748535099</v>
      </c>
      <c r="F3692" s="12">
        <v>0</v>
      </c>
      <c r="G3692" s="13">
        <v>0</v>
      </c>
      <c r="H3692" s="11">
        <v>0</v>
      </c>
      <c r="I3692" s="11">
        <v>0</v>
      </c>
      <c r="J3692" s="11">
        <v>0</v>
      </c>
      <c r="K3692" s="12">
        <v>0</v>
      </c>
      <c r="L3692" s="13">
        <v>0</v>
      </c>
      <c r="M3692" s="11">
        <v>0</v>
      </c>
      <c r="N3692" s="11">
        <v>0</v>
      </c>
      <c r="O3692" s="11">
        <v>0</v>
      </c>
      <c r="P3692" s="12">
        <v>0</v>
      </c>
    </row>
    <row r="3693" spans="1:16" x14ac:dyDescent="0.35">
      <c r="A3693" s="13" t="s">
        <v>516</v>
      </c>
      <c r="B3693" s="11" t="s">
        <v>593</v>
      </c>
      <c r="C3693" s="11" t="s">
        <v>525</v>
      </c>
      <c r="D3693" s="7" t="s">
        <v>521</v>
      </c>
      <c r="E3693" s="13">
        <v>929.51870799064613</v>
      </c>
      <c r="F3693" s="12">
        <v>0</v>
      </c>
      <c r="G3693" s="13">
        <v>0</v>
      </c>
      <c r="H3693" s="11">
        <v>0</v>
      </c>
      <c r="I3693" s="11">
        <v>0</v>
      </c>
      <c r="J3693" s="11">
        <v>0</v>
      </c>
      <c r="K3693" s="12">
        <v>0</v>
      </c>
      <c r="L3693" s="13">
        <v>0</v>
      </c>
      <c r="M3693" s="11">
        <v>0</v>
      </c>
      <c r="N3693" s="11">
        <v>0</v>
      </c>
      <c r="O3693" s="11">
        <v>0</v>
      </c>
      <c r="P3693" s="12">
        <v>0</v>
      </c>
    </row>
    <row r="3694" spans="1:16" x14ac:dyDescent="0.35">
      <c r="A3694" s="13" t="s">
        <v>516</v>
      </c>
      <c r="B3694" s="11" t="s">
        <v>593</v>
      </c>
      <c r="C3694" s="11" t="s">
        <v>525</v>
      </c>
      <c r="D3694" s="7" t="s">
        <v>127</v>
      </c>
      <c r="E3694" s="13">
        <v>39.930080413818402</v>
      </c>
      <c r="F3694" s="12">
        <v>1</v>
      </c>
      <c r="G3694" s="13">
        <v>0</v>
      </c>
      <c r="H3694" s="11">
        <v>0</v>
      </c>
      <c r="I3694" s="11">
        <v>0</v>
      </c>
      <c r="J3694" s="11">
        <v>1.9965040206909201</v>
      </c>
      <c r="K3694" s="12">
        <v>1.9965040206909201</v>
      </c>
      <c r="L3694" s="13">
        <v>0</v>
      </c>
      <c r="M3694" s="11">
        <v>0</v>
      </c>
      <c r="N3694" s="11">
        <v>0</v>
      </c>
      <c r="O3694" s="11">
        <v>0</v>
      </c>
      <c r="P3694" s="12">
        <v>0</v>
      </c>
    </row>
    <row r="3695" spans="1:16" x14ac:dyDescent="0.35">
      <c r="A3695" s="13" t="s">
        <v>516</v>
      </c>
      <c r="B3695" s="11" t="s">
        <v>593</v>
      </c>
      <c r="C3695" s="11" t="s">
        <v>525</v>
      </c>
      <c r="D3695" s="7" t="s">
        <v>416</v>
      </c>
      <c r="E3695" s="13">
        <v>17.966232299804702</v>
      </c>
      <c r="F3695" s="12">
        <v>0</v>
      </c>
      <c r="G3695" s="13">
        <v>0</v>
      </c>
      <c r="H3695" s="11">
        <v>0</v>
      </c>
      <c r="I3695" s="11">
        <v>0</v>
      </c>
      <c r="J3695" s="11">
        <v>0</v>
      </c>
      <c r="K3695" s="12">
        <v>0</v>
      </c>
      <c r="L3695" s="13">
        <v>0</v>
      </c>
      <c r="M3695" s="11">
        <v>0</v>
      </c>
      <c r="N3695" s="11">
        <v>0</v>
      </c>
      <c r="O3695" s="11">
        <v>0</v>
      </c>
      <c r="P3695" s="12">
        <v>0</v>
      </c>
    </row>
    <row r="3696" spans="1:16" x14ac:dyDescent="0.35">
      <c r="A3696" s="13" t="s">
        <v>516</v>
      </c>
      <c r="B3696" s="11" t="s">
        <v>593</v>
      </c>
      <c r="C3696" s="11" t="s">
        <v>525</v>
      </c>
      <c r="D3696" s="7" t="s">
        <v>35</v>
      </c>
      <c r="E3696" s="13">
        <v>2.0216112136840798</v>
      </c>
      <c r="F3696" s="12">
        <v>0.6</v>
      </c>
      <c r="G3696" s="13">
        <v>0</v>
      </c>
      <c r="H3696" s="11">
        <v>0</v>
      </c>
      <c r="I3696" s="11">
        <v>6.0648336410522391E-2</v>
      </c>
      <c r="J3696" s="11">
        <v>0</v>
      </c>
      <c r="K3696" s="12">
        <v>6.0648336410522391E-2</v>
      </c>
      <c r="L3696" s="13">
        <v>0</v>
      </c>
      <c r="M3696" s="11">
        <v>0</v>
      </c>
      <c r="N3696" s="11">
        <v>1.2129667282104479E-2</v>
      </c>
      <c r="O3696" s="11">
        <v>0</v>
      </c>
      <c r="P3696" s="12">
        <v>1.2129667282104479E-2</v>
      </c>
    </row>
    <row r="3697" spans="1:16" x14ac:dyDescent="0.35">
      <c r="A3697" s="13" t="s">
        <v>516</v>
      </c>
      <c r="B3697" s="11" t="s">
        <v>593</v>
      </c>
      <c r="C3697" s="11" t="s">
        <v>520</v>
      </c>
      <c r="D3697" s="7" t="s">
        <v>223</v>
      </c>
      <c r="E3697" s="13">
        <v>534.48080539703403</v>
      </c>
      <c r="F3697" s="12">
        <v>0</v>
      </c>
      <c r="G3697" s="13">
        <v>0</v>
      </c>
      <c r="H3697" s="11">
        <v>0</v>
      </c>
      <c r="I3697" s="11">
        <v>0</v>
      </c>
      <c r="J3697" s="11">
        <v>0</v>
      </c>
      <c r="K3697" s="12">
        <v>0</v>
      </c>
      <c r="L3697" s="13">
        <v>0</v>
      </c>
      <c r="M3697" s="11">
        <v>0</v>
      </c>
      <c r="N3697" s="11">
        <v>0</v>
      </c>
      <c r="O3697" s="11">
        <v>0</v>
      </c>
      <c r="P3697" s="12">
        <v>0</v>
      </c>
    </row>
    <row r="3698" spans="1:16" x14ac:dyDescent="0.35">
      <c r="A3698" s="13" t="s">
        <v>516</v>
      </c>
      <c r="B3698" s="11" t="s">
        <v>593</v>
      </c>
      <c r="C3698" s="11" t="s">
        <v>525</v>
      </c>
      <c r="D3698" s="7" t="s">
        <v>197</v>
      </c>
      <c r="E3698" s="13">
        <v>9.6681156158447301</v>
      </c>
      <c r="F3698" s="12">
        <v>3</v>
      </c>
      <c r="G3698" s="13">
        <v>0</v>
      </c>
      <c r="H3698" s="11">
        <v>0</v>
      </c>
      <c r="I3698" s="11">
        <v>0</v>
      </c>
      <c r="J3698" s="11">
        <v>2.9004346847534195</v>
      </c>
      <c r="K3698" s="12">
        <v>2.9004346847534195</v>
      </c>
      <c r="L3698" s="13">
        <v>0</v>
      </c>
      <c r="M3698" s="11">
        <v>0</v>
      </c>
      <c r="N3698" s="11">
        <v>0</v>
      </c>
      <c r="O3698" s="11">
        <v>0</v>
      </c>
      <c r="P3698" s="12">
        <v>0</v>
      </c>
    </row>
    <row r="3699" spans="1:16" x14ac:dyDescent="0.35">
      <c r="A3699" s="13" t="s">
        <v>516</v>
      </c>
      <c r="B3699" s="11" t="s">
        <v>593</v>
      </c>
      <c r="C3699" s="11" t="s">
        <v>520</v>
      </c>
      <c r="D3699" s="7" t="s">
        <v>233</v>
      </c>
      <c r="E3699" s="13">
        <v>14.692877769470201</v>
      </c>
      <c r="F3699" s="12">
        <v>0</v>
      </c>
      <c r="G3699" s="13">
        <v>0</v>
      </c>
      <c r="H3699" s="11">
        <v>0</v>
      </c>
      <c r="I3699" s="11">
        <v>0</v>
      </c>
      <c r="J3699" s="11">
        <v>0</v>
      </c>
      <c r="K3699" s="12">
        <v>0</v>
      </c>
      <c r="L3699" s="13">
        <v>0</v>
      </c>
      <c r="M3699" s="11">
        <v>0</v>
      </c>
      <c r="N3699" s="11">
        <v>0</v>
      </c>
      <c r="O3699" s="11">
        <v>0</v>
      </c>
      <c r="P3699" s="12">
        <v>0</v>
      </c>
    </row>
    <row r="3700" spans="1:16" x14ac:dyDescent="0.35">
      <c r="A3700" s="13" t="s">
        <v>516</v>
      </c>
      <c r="B3700" s="11" t="s">
        <v>593</v>
      </c>
      <c r="C3700" s="11" t="s">
        <v>26</v>
      </c>
      <c r="D3700" s="7" t="s">
        <v>417</v>
      </c>
      <c r="E3700" s="13">
        <v>9.8929214477539098</v>
      </c>
      <c r="F3700" s="12">
        <v>0</v>
      </c>
      <c r="G3700" s="13">
        <v>0</v>
      </c>
      <c r="H3700" s="11">
        <v>0</v>
      </c>
      <c r="I3700" s="11">
        <v>0</v>
      </c>
      <c r="J3700" s="11">
        <v>0</v>
      </c>
      <c r="K3700" s="12">
        <v>0</v>
      </c>
      <c r="L3700" s="13">
        <v>0</v>
      </c>
      <c r="M3700" s="11">
        <v>0</v>
      </c>
      <c r="N3700" s="11">
        <v>0</v>
      </c>
      <c r="O3700" s="11">
        <v>0</v>
      </c>
      <c r="P3700" s="12">
        <v>0</v>
      </c>
    </row>
    <row r="3701" spans="1:16" x14ac:dyDescent="0.35">
      <c r="A3701" s="13" t="s">
        <v>516</v>
      </c>
      <c r="B3701" s="11" t="s">
        <v>593</v>
      </c>
      <c r="C3701" s="11" t="s">
        <v>525</v>
      </c>
      <c r="D3701" s="7" t="s">
        <v>417</v>
      </c>
      <c r="E3701" s="13">
        <v>141.35321140289307</v>
      </c>
      <c r="F3701" s="12">
        <v>0</v>
      </c>
      <c r="G3701" s="13">
        <v>0</v>
      </c>
      <c r="H3701" s="11">
        <v>0</v>
      </c>
      <c r="I3701" s="11">
        <v>0</v>
      </c>
      <c r="J3701" s="11">
        <v>0</v>
      </c>
      <c r="K3701" s="12">
        <v>0</v>
      </c>
      <c r="L3701" s="13">
        <v>0</v>
      </c>
      <c r="M3701" s="11">
        <v>0</v>
      </c>
      <c r="N3701" s="11">
        <v>0</v>
      </c>
      <c r="O3701" s="11">
        <v>0</v>
      </c>
      <c r="P3701" s="12">
        <v>0</v>
      </c>
    </row>
    <row r="3702" spans="1:16" x14ac:dyDescent="0.35">
      <c r="A3702" s="13" t="s">
        <v>516</v>
      </c>
      <c r="B3702" s="11" t="s">
        <v>593</v>
      </c>
      <c r="C3702" s="11" t="s">
        <v>525</v>
      </c>
      <c r="D3702" s="7" t="s">
        <v>552</v>
      </c>
      <c r="E3702" s="13">
        <v>30.74632883071898</v>
      </c>
      <c r="F3702" s="12">
        <v>0</v>
      </c>
      <c r="G3702" s="13">
        <v>0</v>
      </c>
      <c r="H3702" s="11">
        <v>0</v>
      </c>
      <c r="I3702" s="11">
        <v>0</v>
      </c>
      <c r="J3702" s="11">
        <v>0</v>
      </c>
      <c r="K3702" s="12">
        <v>0</v>
      </c>
      <c r="L3702" s="13">
        <v>0</v>
      </c>
      <c r="M3702" s="11">
        <v>0</v>
      </c>
      <c r="N3702" s="11">
        <v>0</v>
      </c>
      <c r="O3702" s="11">
        <v>0</v>
      </c>
      <c r="P3702" s="12">
        <v>0</v>
      </c>
    </row>
    <row r="3703" spans="1:16" x14ac:dyDescent="0.35">
      <c r="A3703" s="13" t="s">
        <v>516</v>
      </c>
      <c r="B3703" s="11" t="s">
        <v>593</v>
      </c>
      <c r="C3703" s="11" t="s">
        <v>26</v>
      </c>
      <c r="D3703" s="7" t="s">
        <v>162</v>
      </c>
      <c r="E3703" s="13">
        <v>73.473886489868107</v>
      </c>
      <c r="F3703" s="12">
        <v>8</v>
      </c>
      <c r="G3703" s="13">
        <v>0</v>
      </c>
      <c r="H3703" s="11">
        <v>0</v>
      </c>
      <c r="I3703" s="11">
        <v>29.389554595947246</v>
      </c>
      <c r="J3703" s="11">
        <v>0</v>
      </c>
      <c r="K3703" s="12">
        <v>29.389554595947246</v>
      </c>
      <c r="L3703" s="13">
        <v>0</v>
      </c>
      <c r="M3703" s="11">
        <v>0</v>
      </c>
      <c r="N3703" s="11">
        <v>0</v>
      </c>
      <c r="O3703" s="11">
        <v>0</v>
      </c>
      <c r="P3703" s="12">
        <v>0</v>
      </c>
    </row>
    <row r="3704" spans="1:16" x14ac:dyDescent="0.35">
      <c r="A3704" s="13" t="s">
        <v>516</v>
      </c>
      <c r="B3704" s="11" t="s">
        <v>593</v>
      </c>
      <c r="C3704" s="11" t="s">
        <v>520</v>
      </c>
      <c r="D3704" s="7" t="s">
        <v>162</v>
      </c>
      <c r="E3704" s="13">
        <v>292.91274642944342</v>
      </c>
      <c r="F3704" s="12">
        <v>8</v>
      </c>
      <c r="G3704" s="13">
        <v>0</v>
      </c>
      <c r="H3704" s="11">
        <v>0</v>
      </c>
      <c r="I3704" s="11">
        <v>117.16509857177738</v>
      </c>
      <c r="J3704" s="11">
        <v>0</v>
      </c>
      <c r="K3704" s="12">
        <v>117.16509857177738</v>
      </c>
      <c r="L3704" s="13">
        <v>0</v>
      </c>
      <c r="M3704" s="11">
        <v>0</v>
      </c>
      <c r="N3704" s="11">
        <v>0</v>
      </c>
      <c r="O3704" s="11">
        <v>0</v>
      </c>
      <c r="P3704" s="12">
        <v>0</v>
      </c>
    </row>
    <row r="3705" spans="1:16" x14ac:dyDescent="0.35">
      <c r="A3705" s="13" t="s">
        <v>516</v>
      </c>
      <c r="B3705" s="11" t="s">
        <v>593</v>
      </c>
      <c r="C3705" s="11" t="s">
        <v>525</v>
      </c>
      <c r="D3705" s="7" t="s">
        <v>162</v>
      </c>
      <c r="E3705" s="13">
        <v>313.39252758026117</v>
      </c>
      <c r="F3705" s="12">
        <v>8</v>
      </c>
      <c r="G3705" s="13">
        <v>0</v>
      </c>
      <c r="H3705" s="11">
        <v>0</v>
      </c>
      <c r="I3705" s="11">
        <v>125.35701103210448</v>
      </c>
      <c r="J3705" s="11">
        <v>0</v>
      </c>
      <c r="K3705" s="12">
        <v>125.35701103210448</v>
      </c>
      <c r="L3705" s="13">
        <v>0</v>
      </c>
      <c r="M3705" s="11">
        <v>0</v>
      </c>
      <c r="N3705" s="11">
        <v>0</v>
      </c>
      <c r="O3705" s="11">
        <v>0</v>
      </c>
      <c r="P3705" s="12">
        <v>0</v>
      </c>
    </row>
    <row r="3706" spans="1:16" x14ac:dyDescent="0.35">
      <c r="A3706" s="13" t="s">
        <v>516</v>
      </c>
      <c r="B3706" s="11" t="s">
        <v>593</v>
      </c>
      <c r="C3706" s="11" t="s">
        <v>525</v>
      </c>
      <c r="D3706" s="7" t="s">
        <v>285</v>
      </c>
      <c r="E3706" s="13">
        <v>16.10824728012085</v>
      </c>
      <c r="F3706" s="12">
        <v>0</v>
      </c>
      <c r="G3706" s="13">
        <v>0</v>
      </c>
      <c r="H3706" s="11">
        <v>0</v>
      </c>
      <c r="I3706" s="11">
        <v>0</v>
      </c>
      <c r="J3706" s="11">
        <v>0</v>
      </c>
      <c r="K3706" s="12">
        <v>0</v>
      </c>
      <c r="L3706" s="13">
        <v>0</v>
      </c>
      <c r="M3706" s="11">
        <v>0</v>
      </c>
      <c r="N3706" s="11">
        <v>0</v>
      </c>
      <c r="O3706" s="11">
        <v>0</v>
      </c>
      <c r="P3706" s="12">
        <v>0</v>
      </c>
    </row>
    <row r="3707" spans="1:16" x14ac:dyDescent="0.35">
      <c r="A3707" s="13" t="s">
        <v>516</v>
      </c>
      <c r="B3707" s="11" t="s">
        <v>593</v>
      </c>
      <c r="C3707" s="11" t="s">
        <v>520</v>
      </c>
      <c r="D3707" s="7" t="s">
        <v>285</v>
      </c>
      <c r="E3707" s="13">
        <v>58.222190856933601</v>
      </c>
      <c r="F3707" s="12">
        <v>0</v>
      </c>
      <c r="G3707" s="13">
        <v>0</v>
      </c>
      <c r="H3707" s="11">
        <v>0</v>
      </c>
      <c r="I3707" s="11">
        <v>0</v>
      </c>
      <c r="J3707" s="11">
        <v>0</v>
      </c>
      <c r="K3707" s="12">
        <v>0</v>
      </c>
      <c r="L3707" s="13">
        <v>0</v>
      </c>
      <c r="M3707" s="11">
        <v>0</v>
      </c>
      <c r="N3707" s="11">
        <v>0</v>
      </c>
      <c r="O3707" s="11">
        <v>0</v>
      </c>
      <c r="P3707" s="12">
        <v>0</v>
      </c>
    </row>
    <row r="3708" spans="1:16" x14ac:dyDescent="0.35">
      <c r="A3708" s="13" t="s">
        <v>516</v>
      </c>
      <c r="B3708" s="11" t="s">
        <v>593</v>
      </c>
      <c r="C3708" s="11" t="s">
        <v>525</v>
      </c>
      <c r="D3708" s="7" t="s">
        <v>267</v>
      </c>
      <c r="E3708" s="13">
        <v>9.0919628143310494</v>
      </c>
      <c r="F3708" s="12">
        <v>0</v>
      </c>
      <c r="G3708" s="13">
        <v>0</v>
      </c>
      <c r="H3708" s="11">
        <v>0</v>
      </c>
      <c r="I3708" s="11">
        <v>0</v>
      </c>
      <c r="J3708" s="11">
        <v>0</v>
      </c>
      <c r="K3708" s="12">
        <v>0</v>
      </c>
      <c r="L3708" s="13">
        <v>0</v>
      </c>
      <c r="M3708" s="11">
        <v>0</v>
      </c>
      <c r="N3708" s="11">
        <v>0</v>
      </c>
      <c r="O3708" s="11">
        <v>0</v>
      </c>
      <c r="P3708" s="12">
        <v>0</v>
      </c>
    </row>
    <row r="3709" spans="1:16" x14ac:dyDescent="0.35">
      <c r="A3709" s="13" t="s">
        <v>516</v>
      </c>
      <c r="B3709" s="11" t="s">
        <v>593</v>
      </c>
      <c r="C3709" s="11" t="s">
        <v>525</v>
      </c>
      <c r="D3709" s="7" t="s">
        <v>418</v>
      </c>
      <c r="E3709" s="13">
        <v>19.935062408447301</v>
      </c>
      <c r="F3709" s="12">
        <v>0</v>
      </c>
      <c r="G3709" s="13">
        <v>0</v>
      </c>
      <c r="H3709" s="11">
        <v>0</v>
      </c>
      <c r="I3709" s="11">
        <v>0</v>
      </c>
      <c r="J3709" s="11">
        <v>0</v>
      </c>
      <c r="K3709" s="12">
        <v>0</v>
      </c>
      <c r="L3709" s="13">
        <v>0</v>
      </c>
      <c r="M3709" s="11">
        <v>0</v>
      </c>
      <c r="N3709" s="11">
        <v>0</v>
      </c>
      <c r="O3709" s="11">
        <v>0</v>
      </c>
      <c r="P3709" s="12">
        <v>0</v>
      </c>
    </row>
    <row r="3710" spans="1:16" x14ac:dyDescent="0.35">
      <c r="A3710" s="13" t="s">
        <v>516</v>
      </c>
      <c r="B3710" s="11" t="s">
        <v>593</v>
      </c>
      <c r="C3710" s="11" t="s">
        <v>525</v>
      </c>
      <c r="D3710" s="7" t="s">
        <v>106</v>
      </c>
      <c r="E3710" s="13">
        <v>17.519804000854499</v>
      </c>
      <c r="F3710" s="12">
        <v>4</v>
      </c>
      <c r="G3710" s="13">
        <v>7.0079216003417999</v>
      </c>
      <c r="H3710" s="11">
        <v>0</v>
      </c>
      <c r="I3710" s="11">
        <v>0</v>
      </c>
      <c r="J3710" s="11">
        <v>0</v>
      </c>
      <c r="K3710" s="12">
        <v>7.0079216003417999</v>
      </c>
      <c r="L3710" s="13">
        <v>0.70079216003417999</v>
      </c>
      <c r="M3710" s="11">
        <v>0</v>
      </c>
      <c r="N3710" s="11">
        <v>0</v>
      </c>
      <c r="O3710" s="11">
        <v>0</v>
      </c>
      <c r="P3710" s="12">
        <v>0.70079216003417999</v>
      </c>
    </row>
    <row r="3711" spans="1:16" x14ac:dyDescent="0.35">
      <c r="A3711" s="13" t="s">
        <v>516</v>
      </c>
      <c r="B3711" s="11" t="s">
        <v>593</v>
      </c>
      <c r="C3711" s="11" t="s">
        <v>525</v>
      </c>
      <c r="D3711" s="7" t="s">
        <v>130</v>
      </c>
      <c r="E3711" s="13">
        <v>9.8245868682861293</v>
      </c>
      <c r="F3711" s="12">
        <v>0</v>
      </c>
      <c r="G3711" s="13">
        <v>0</v>
      </c>
      <c r="H3711" s="11">
        <v>0</v>
      </c>
      <c r="I3711" s="11">
        <v>0</v>
      </c>
      <c r="J3711" s="11">
        <v>0</v>
      </c>
      <c r="K3711" s="12">
        <v>0</v>
      </c>
      <c r="L3711" s="13">
        <v>0</v>
      </c>
      <c r="M3711" s="11">
        <v>0</v>
      </c>
      <c r="N3711" s="11">
        <v>0</v>
      </c>
      <c r="O3711" s="11">
        <v>0</v>
      </c>
      <c r="P3711" s="12">
        <v>0</v>
      </c>
    </row>
    <row r="3712" spans="1:16" x14ac:dyDescent="0.35">
      <c r="A3712" s="13" t="s">
        <v>516</v>
      </c>
      <c r="B3712" s="11" t="s">
        <v>593</v>
      </c>
      <c r="C3712" s="11" t="s">
        <v>520</v>
      </c>
      <c r="D3712" s="7" t="s">
        <v>130</v>
      </c>
      <c r="E3712" s="13">
        <v>85.494305491447534</v>
      </c>
      <c r="F3712" s="12">
        <v>0</v>
      </c>
      <c r="G3712" s="13">
        <v>0</v>
      </c>
      <c r="H3712" s="11">
        <v>0</v>
      </c>
      <c r="I3712" s="11">
        <v>0</v>
      </c>
      <c r="J3712" s="11">
        <v>0</v>
      </c>
      <c r="K3712" s="12">
        <v>0</v>
      </c>
      <c r="L3712" s="13">
        <v>0</v>
      </c>
      <c r="M3712" s="11">
        <v>0</v>
      </c>
      <c r="N3712" s="11">
        <v>0</v>
      </c>
      <c r="O3712" s="11">
        <v>0</v>
      </c>
      <c r="P3712" s="12">
        <v>0</v>
      </c>
    </row>
    <row r="3713" spans="1:16" x14ac:dyDescent="0.35">
      <c r="A3713" s="13" t="s">
        <v>516</v>
      </c>
      <c r="B3713" s="11" t="s">
        <v>593</v>
      </c>
      <c r="C3713" s="11" t="s">
        <v>525</v>
      </c>
      <c r="D3713" s="7" t="s">
        <v>287</v>
      </c>
      <c r="E3713" s="13">
        <v>1.6293759346008301</v>
      </c>
      <c r="F3713" s="12">
        <v>0</v>
      </c>
      <c r="G3713" s="13">
        <v>0</v>
      </c>
      <c r="H3713" s="11">
        <v>0</v>
      </c>
      <c r="I3713" s="11">
        <v>0</v>
      </c>
      <c r="J3713" s="11">
        <v>0</v>
      </c>
      <c r="K3713" s="12">
        <v>0</v>
      </c>
      <c r="L3713" s="13">
        <v>0</v>
      </c>
      <c r="M3713" s="11">
        <v>0</v>
      </c>
      <c r="N3713" s="11">
        <v>0</v>
      </c>
      <c r="O3713" s="11">
        <v>0</v>
      </c>
      <c r="P3713" s="12">
        <v>0</v>
      </c>
    </row>
    <row r="3714" spans="1:16" x14ac:dyDescent="0.35">
      <c r="A3714" s="13" t="s">
        <v>516</v>
      </c>
      <c r="B3714" s="11" t="s">
        <v>593</v>
      </c>
      <c r="C3714" s="11" t="s">
        <v>525</v>
      </c>
      <c r="D3714" s="7" t="s">
        <v>42</v>
      </c>
      <c r="E3714" s="13">
        <v>50.662096366286292</v>
      </c>
      <c r="F3714" s="12">
        <v>6</v>
      </c>
      <c r="G3714" s="13">
        <v>3.7996572274714726</v>
      </c>
      <c r="H3714" s="11">
        <v>3.7996572274714726</v>
      </c>
      <c r="I3714" s="11">
        <v>3.7996572274714726</v>
      </c>
      <c r="J3714" s="11">
        <v>3.7996572274714726</v>
      </c>
      <c r="K3714" s="12">
        <v>15.19862890988589</v>
      </c>
      <c r="L3714" s="13">
        <v>0</v>
      </c>
      <c r="M3714" s="11">
        <v>0</v>
      </c>
      <c r="N3714" s="11">
        <v>0</v>
      </c>
      <c r="O3714" s="11">
        <v>0</v>
      </c>
      <c r="P3714" s="12">
        <v>0</v>
      </c>
    </row>
    <row r="3715" spans="1:16" x14ac:dyDescent="0.35">
      <c r="A3715" s="13" t="s">
        <v>516</v>
      </c>
      <c r="B3715" s="11" t="s">
        <v>593</v>
      </c>
      <c r="C3715" s="11" t="s">
        <v>520</v>
      </c>
      <c r="D3715" s="7" t="s">
        <v>42</v>
      </c>
      <c r="E3715" s="13">
        <v>71.252474904060364</v>
      </c>
      <c r="F3715" s="12">
        <v>6</v>
      </c>
      <c r="G3715" s="13">
        <v>5.3439356178045276</v>
      </c>
      <c r="H3715" s="11">
        <v>5.3439356178045276</v>
      </c>
      <c r="I3715" s="11">
        <v>5.3439356178045276</v>
      </c>
      <c r="J3715" s="11">
        <v>5.3439356178045276</v>
      </c>
      <c r="K3715" s="12">
        <v>21.375742471218111</v>
      </c>
      <c r="L3715" s="13">
        <v>0</v>
      </c>
      <c r="M3715" s="11">
        <v>0</v>
      </c>
      <c r="N3715" s="11">
        <v>0</v>
      </c>
      <c r="O3715" s="11">
        <v>0</v>
      </c>
      <c r="P3715" s="12">
        <v>0</v>
      </c>
    </row>
    <row r="3716" spans="1:16" x14ac:dyDescent="0.35">
      <c r="A3716" s="13" t="s">
        <v>516</v>
      </c>
      <c r="B3716" s="11" t="s">
        <v>593</v>
      </c>
      <c r="C3716" s="11" t="s">
        <v>525</v>
      </c>
      <c r="D3716" s="7" t="s">
        <v>43</v>
      </c>
      <c r="E3716" s="13">
        <v>227.90704715251971</v>
      </c>
      <c r="F3716" s="12">
        <v>3</v>
      </c>
      <c r="G3716" s="13">
        <v>8.5465142682194912</v>
      </c>
      <c r="H3716" s="11">
        <v>8.5465142682194912</v>
      </c>
      <c r="I3716" s="11">
        <v>8.5465142682194912</v>
      </c>
      <c r="J3716" s="11">
        <v>8.5465142682194912</v>
      </c>
      <c r="K3716" s="12">
        <v>34.186057072877965</v>
      </c>
      <c r="L3716" s="13">
        <v>0</v>
      </c>
      <c r="M3716" s="11">
        <v>0</v>
      </c>
      <c r="N3716" s="11">
        <v>0</v>
      </c>
      <c r="O3716" s="11">
        <v>0</v>
      </c>
      <c r="P3716" s="12">
        <v>0</v>
      </c>
    </row>
    <row r="3717" spans="1:16" x14ac:dyDescent="0.35">
      <c r="A3717" s="13" t="s">
        <v>516</v>
      </c>
      <c r="B3717" s="11" t="s">
        <v>593</v>
      </c>
      <c r="C3717" s="11" t="s">
        <v>520</v>
      </c>
      <c r="D3717" s="7" t="s">
        <v>43</v>
      </c>
      <c r="E3717" s="13">
        <v>1303.9932854175572</v>
      </c>
      <c r="F3717" s="12">
        <v>3</v>
      </c>
      <c r="G3717" s="13">
        <v>48.899748203158403</v>
      </c>
      <c r="H3717" s="11">
        <v>48.899748203158403</v>
      </c>
      <c r="I3717" s="11">
        <v>48.899748203158403</v>
      </c>
      <c r="J3717" s="11">
        <v>48.899748203158403</v>
      </c>
      <c r="K3717" s="12">
        <v>195.59899281263361</v>
      </c>
      <c r="L3717" s="13">
        <v>0</v>
      </c>
      <c r="M3717" s="11">
        <v>0</v>
      </c>
      <c r="N3717" s="11">
        <v>0</v>
      </c>
      <c r="O3717" s="11">
        <v>0</v>
      </c>
      <c r="P3717" s="12">
        <v>0</v>
      </c>
    </row>
    <row r="3718" spans="1:16" x14ac:dyDescent="0.35">
      <c r="A3718" s="13" t="s">
        <v>516</v>
      </c>
      <c r="B3718" s="11" t="s">
        <v>593</v>
      </c>
      <c r="C3718" s="11" t="s">
        <v>525</v>
      </c>
      <c r="D3718" s="7" t="s">
        <v>268</v>
      </c>
      <c r="E3718" s="13">
        <v>37.340333938598704</v>
      </c>
      <c r="F3718" s="12">
        <v>0</v>
      </c>
      <c r="G3718" s="13">
        <v>0</v>
      </c>
      <c r="H3718" s="11">
        <v>0</v>
      </c>
      <c r="I3718" s="11">
        <v>0</v>
      </c>
      <c r="J3718" s="11">
        <v>0</v>
      </c>
      <c r="K3718" s="12">
        <v>0</v>
      </c>
      <c r="L3718" s="13">
        <v>0</v>
      </c>
      <c r="M3718" s="11">
        <v>0</v>
      </c>
      <c r="N3718" s="11">
        <v>0</v>
      </c>
      <c r="O3718" s="11">
        <v>0</v>
      </c>
      <c r="P3718" s="12">
        <v>0</v>
      </c>
    </row>
    <row r="3719" spans="1:16" x14ac:dyDescent="0.35">
      <c r="A3719" s="13" t="s">
        <v>516</v>
      </c>
      <c r="B3719" s="11" t="s">
        <v>593</v>
      </c>
      <c r="C3719" s="11" t="s">
        <v>525</v>
      </c>
      <c r="D3719" s="7" t="s">
        <v>523</v>
      </c>
      <c r="E3719" s="13">
        <v>15.60654258728024</v>
      </c>
      <c r="F3719" s="12">
        <v>0</v>
      </c>
      <c r="G3719" s="13">
        <v>0</v>
      </c>
      <c r="H3719" s="11">
        <v>0</v>
      </c>
      <c r="I3719" s="11">
        <v>0</v>
      </c>
      <c r="J3719" s="11">
        <v>0</v>
      </c>
      <c r="K3719" s="12">
        <v>0</v>
      </c>
      <c r="L3719" s="13">
        <v>0</v>
      </c>
      <c r="M3719" s="11">
        <v>0</v>
      </c>
      <c r="N3719" s="11">
        <v>0</v>
      </c>
      <c r="O3719" s="11">
        <v>0</v>
      </c>
      <c r="P3719" s="12">
        <v>0</v>
      </c>
    </row>
    <row r="3720" spans="1:16" x14ac:dyDescent="0.35">
      <c r="A3720" s="13" t="s">
        <v>516</v>
      </c>
      <c r="B3720" s="11" t="s">
        <v>593</v>
      </c>
      <c r="C3720" s="11" t="s">
        <v>525</v>
      </c>
      <c r="D3720" s="7" t="s">
        <v>239</v>
      </c>
      <c r="E3720" s="13">
        <v>9.0412464141845703</v>
      </c>
      <c r="F3720" s="12">
        <v>0</v>
      </c>
      <c r="G3720" s="13">
        <v>0</v>
      </c>
      <c r="H3720" s="11">
        <v>0</v>
      </c>
      <c r="I3720" s="11">
        <v>0</v>
      </c>
      <c r="J3720" s="11">
        <v>0</v>
      </c>
      <c r="K3720" s="12">
        <v>0</v>
      </c>
      <c r="L3720" s="13">
        <v>0</v>
      </c>
      <c r="M3720" s="11">
        <v>0</v>
      </c>
      <c r="N3720" s="11">
        <v>0</v>
      </c>
      <c r="O3720" s="11">
        <v>0</v>
      </c>
      <c r="P3720" s="12">
        <v>0</v>
      </c>
    </row>
    <row r="3721" spans="1:16" x14ac:dyDescent="0.35">
      <c r="A3721" s="13" t="s">
        <v>516</v>
      </c>
      <c r="B3721" s="11" t="s">
        <v>593</v>
      </c>
      <c r="C3721" s="11" t="s">
        <v>525</v>
      </c>
      <c r="D3721" s="7" t="s">
        <v>173</v>
      </c>
      <c r="E3721" s="13">
        <v>30.824020385742202</v>
      </c>
      <c r="F3721" s="12">
        <v>5</v>
      </c>
      <c r="G3721" s="13">
        <v>0</v>
      </c>
      <c r="H3721" s="11">
        <v>0</v>
      </c>
      <c r="I3721" s="11">
        <v>0</v>
      </c>
      <c r="J3721" s="11">
        <v>30.824020385742202</v>
      </c>
      <c r="K3721" s="12">
        <v>30.824020385742202</v>
      </c>
      <c r="L3721" s="13">
        <v>0</v>
      </c>
      <c r="M3721" s="11">
        <v>0</v>
      </c>
      <c r="N3721" s="11">
        <v>0</v>
      </c>
      <c r="O3721" s="11">
        <v>0</v>
      </c>
      <c r="P3721" s="12">
        <v>0</v>
      </c>
    </row>
    <row r="3722" spans="1:16" x14ac:dyDescent="0.35">
      <c r="A3722" s="13" t="s">
        <v>516</v>
      </c>
      <c r="B3722" s="11" t="s">
        <v>593</v>
      </c>
      <c r="C3722" s="11" t="s">
        <v>520</v>
      </c>
      <c r="D3722" s="7" t="s">
        <v>173</v>
      </c>
      <c r="E3722" s="13">
        <v>83.758783340454201</v>
      </c>
      <c r="F3722" s="12">
        <v>5</v>
      </c>
      <c r="G3722" s="13">
        <v>0</v>
      </c>
      <c r="H3722" s="11">
        <v>0</v>
      </c>
      <c r="I3722" s="11">
        <v>0</v>
      </c>
      <c r="J3722" s="11">
        <v>83.758783340454201</v>
      </c>
      <c r="K3722" s="12">
        <v>83.758783340454201</v>
      </c>
      <c r="L3722" s="13">
        <v>0</v>
      </c>
      <c r="M3722" s="11">
        <v>0</v>
      </c>
      <c r="N3722" s="11">
        <v>0</v>
      </c>
      <c r="O3722" s="11">
        <v>0</v>
      </c>
      <c r="P3722" s="12">
        <v>0</v>
      </c>
    </row>
    <row r="3723" spans="1:16" x14ac:dyDescent="0.35">
      <c r="A3723" s="13" t="s">
        <v>516</v>
      </c>
      <c r="B3723" s="11" t="s">
        <v>593</v>
      </c>
      <c r="C3723" s="11" t="s">
        <v>525</v>
      </c>
      <c r="D3723" s="7" t="s">
        <v>290</v>
      </c>
      <c r="E3723" s="13">
        <v>9.17142653465271</v>
      </c>
      <c r="F3723" s="12">
        <v>0</v>
      </c>
      <c r="G3723" s="13">
        <v>0</v>
      </c>
      <c r="H3723" s="11">
        <v>0</v>
      </c>
      <c r="I3723" s="11">
        <v>0</v>
      </c>
      <c r="J3723" s="11">
        <v>0</v>
      </c>
      <c r="K3723" s="12">
        <v>0</v>
      </c>
      <c r="L3723" s="13">
        <v>0</v>
      </c>
      <c r="M3723" s="11">
        <v>0</v>
      </c>
      <c r="N3723" s="11">
        <v>0</v>
      </c>
      <c r="O3723" s="11">
        <v>0</v>
      </c>
      <c r="P3723" s="12">
        <v>0</v>
      </c>
    </row>
    <row r="3724" spans="1:16" x14ac:dyDescent="0.35">
      <c r="A3724" s="13" t="s">
        <v>516</v>
      </c>
      <c r="B3724" s="11" t="s">
        <v>593</v>
      </c>
      <c r="C3724" s="11" t="s">
        <v>520</v>
      </c>
      <c r="D3724" s="7" t="s">
        <v>290</v>
      </c>
      <c r="E3724" s="13">
        <v>12.98786020278931</v>
      </c>
      <c r="F3724" s="12">
        <v>0</v>
      </c>
      <c r="G3724" s="13">
        <v>0</v>
      </c>
      <c r="H3724" s="11">
        <v>0</v>
      </c>
      <c r="I3724" s="11">
        <v>0</v>
      </c>
      <c r="J3724" s="11">
        <v>0</v>
      </c>
      <c r="K3724" s="12">
        <v>0</v>
      </c>
      <c r="L3724" s="13">
        <v>0</v>
      </c>
      <c r="M3724" s="11">
        <v>0</v>
      </c>
      <c r="N3724" s="11">
        <v>0</v>
      </c>
      <c r="O3724" s="11">
        <v>0</v>
      </c>
      <c r="P3724" s="12">
        <v>0</v>
      </c>
    </row>
    <row r="3725" spans="1:16" x14ac:dyDescent="0.35">
      <c r="A3725" s="13" t="s">
        <v>516</v>
      </c>
      <c r="B3725" s="11" t="s">
        <v>593</v>
      </c>
      <c r="C3725" s="11" t="s">
        <v>520</v>
      </c>
      <c r="D3725" s="7" t="s">
        <v>83</v>
      </c>
      <c r="E3725" s="13">
        <v>21.674385070800799</v>
      </c>
      <c r="F3725" s="12">
        <v>4</v>
      </c>
      <c r="G3725" s="13">
        <v>2.7743212890625024</v>
      </c>
      <c r="H3725" s="11">
        <v>4.1614819335937536</v>
      </c>
      <c r="I3725" s="11">
        <v>0</v>
      </c>
      <c r="J3725" s="11">
        <v>0</v>
      </c>
      <c r="K3725" s="12">
        <v>6.935803222656256</v>
      </c>
      <c r="L3725" s="13">
        <v>0</v>
      </c>
      <c r="M3725" s="11">
        <v>0</v>
      </c>
      <c r="N3725" s="11">
        <v>0</v>
      </c>
      <c r="O3725" s="11">
        <v>0</v>
      </c>
      <c r="P3725" s="12">
        <v>0</v>
      </c>
    </row>
    <row r="3726" spans="1:16" x14ac:dyDescent="0.35">
      <c r="A3726" s="13" t="s">
        <v>516</v>
      </c>
      <c r="B3726" s="11" t="s">
        <v>593</v>
      </c>
      <c r="C3726" s="11" t="s">
        <v>525</v>
      </c>
      <c r="D3726" s="7" t="s">
        <v>291</v>
      </c>
      <c r="E3726" s="13">
        <v>4.8963112831115696</v>
      </c>
      <c r="F3726" s="12">
        <v>0</v>
      </c>
      <c r="G3726" s="13">
        <v>0</v>
      </c>
      <c r="H3726" s="11">
        <v>0</v>
      </c>
      <c r="I3726" s="11">
        <v>0</v>
      </c>
      <c r="J3726" s="11">
        <v>0</v>
      </c>
      <c r="K3726" s="12">
        <v>0</v>
      </c>
      <c r="L3726" s="13">
        <v>0</v>
      </c>
      <c r="M3726" s="11">
        <v>0</v>
      </c>
      <c r="N3726" s="11">
        <v>0</v>
      </c>
      <c r="O3726" s="11">
        <v>0</v>
      </c>
      <c r="P3726" s="12">
        <v>0</v>
      </c>
    </row>
    <row r="3727" spans="1:16" x14ac:dyDescent="0.35">
      <c r="A3727" s="13" t="s">
        <v>516</v>
      </c>
      <c r="B3727" s="11" t="s">
        <v>593</v>
      </c>
      <c r="C3727" s="11" t="s">
        <v>520</v>
      </c>
      <c r="D3727" s="7" t="s">
        <v>45</v>
      </c>
      <c r="E3727" s="13">
        <v>31.234989166259801</v>
      </c>
      <c r="F3727" s="12">
        <v>1.25</v>
      </c>
      <c r="G3727" s="13">
        <v>3.9043736457824751</v>
      </c>
      <c r="H3727" s="11">
        <v>0</v>
      </c>
      <c r="I3727" s="11">
        <v>0</v>
      </c>
      <c r="J3727" s="11">
        <v>0</v>
      </c>
      <c r="K3727" s="12">
        <v>3.9043736457824751</v>
      </c>
      <c r="L3727" s="13">
        <v>0.39043736457824751</v>
      </c>
      <c r="M3727" s="11">
        <v>0</v>
      </c>
      <c r="N3727" s="11">
        <v>0</v>
      </c>
      <c r="O3727" s="11">
        <v>0</v>
      </c>
      <c r="P3727" s="12">
        <v>0.39043736457824751</v>
      </c>
    </row>
    <row r="3728" spans="1:16" x14ac:dyDescent="0.35">
      <c r="A3728" s="13" t="s">
        <v>516</v>
      </c>
      <c r="B3728" s="11" t="s">
        <v>593</v>
      </c>
      <c r="C3728" s="11" t="s">
        <v>525</v>
      </c>
      <c r="D3728" s="7" t="s">
        <v>46</v>
      </c>
      <c r="E3728" s="13">
        <v>5.48186779022216</v>
      </c>
      <c r="F3728" s="12">
        <v>1.25</v>
      </c>
      <c r="G3728" s="13">
        <v>0.342616736888885</v>
      </c>
      <c r="H3728" s="11">
        <v>0</v>
      </c>
      <c r="I3728" s="11">
        <v>0</v>
      </c>
      <c r="J3728" s="11">
        <v>0</v>
      </c>
      <c r="K3728" s="12">
        <v>0.342616736888885</v>
      </c>
      <c r="L3728" s="13">
        <v>2.74093389511108</v>
      </c>
      <c r="M3728" s="11">
        <v>0</v>
      </c>
      <c r="N3728" s="11">
        <v>0</v>
      </c>
      <c r="O3728" s="11">
        <v>0</v>
      </c>
      <c r="P3728" s="12">
        <v>2.74093389511108</v>
      </c>
    </row>
    <row r="3729" spans="1:16" x14ac:dyDescent="0.35">
      <c r="A3729" s="13" t="s">
        <v>516</v>
      </c>
      <c r="B3729" s="11" t="s">
        <v>593</v>
      </c>
      <c r="C3729" s="11" t="s">
        <v>525</v>
      </c>
      <c r="D3729" s="7" t="s">
        <v>542</v>
      </c>
      <c r="E3729" s="13">
        <v>19.0264892578125</v>
      </c>
      <c r="F3729" s="12">
        <v>0</v>
      </c>
      <c r="G3729" s="13">
        <v>0</v>
      </c>
      <c r="H3729" s="11">
        <v>0</v>
      </c>
      <c r="I3729" s="11">
        <v>0</v>
      </c>
      <c r="J3729" s="11">
        <v>0</v>
      </c>
      <c r="K3729" s="12">
        <v>0</v>
      </c>
      <c r="L3729" s="13">
        <v>0</v>
      </c>
      <c r="M3729" s="11">
        <v>0</v>
      </c>
      <c r="N3729" s="11">
        <v>0</v>
      </c>
      <c r="O3729" s="11">
        <v>0</v>
      </c>
      <c r="P3729" s="12">
        <v>0</v>
      </c>
    </row>
    <row r="3730" spans="1:16" x14ac:dyDescent="0.35">
      <c r="A3730" s="13" t="s">
        <v>516</v>
      </c>
      <c r="B3730" s="11" t="s">
        <v>593</v>
      </c>
      <c r="C3730" s="11" t="s">
        <v>520</v>
      </c>
      <c r="D3730" s="7" t="s">
        <v>524</v>
      </c>
      <c r="E3730" s="13">
        <v>379.79431533813477</v>
      </c>
      <c r="F3730" s="12">
        <v>0</v>
      </c>
      <c r="G3730" s="13">
        <v>0</v>
      </c>
      <c r="H3730" s="11">
        <v>0</v>
      </c>
      <c r="I3730" s="11">
        <v>0</v>
      </c>
      <c r="J3730" s="11">
        <v>0</v>
      </c>
      <c r="K3730" s="12">
        <v>0</v>
      </c>
      <c r="L3730" s="13">
        <v>0</v>
      </c>
      <c r="M3730" s="11">
        <v>0</v>
      </c>
      <c r="N3730" s="11">
        <v>0</v>
      </c>
      <c r="O3730" s="11">
        <v>0</v>
      </c>
      <c r="P3730" s="12">
        <v>0</v>
      </c>
    </row>
    <row r="3731" spans="1:16" x14ac:dyDescent="0.35">
      <c r="A3731" s="13" t="s">
        <v>516</v>
      </c>
      <c r="B3731" s="11" t="s">
        <v>593</v>
      </c>
      <c r="C3731" s="11" t="s">
        <v>525</v>
      </c>
      <c r="D3731" s="7" t="s">
        <v>242</v>
      </c>
      <c r="E3731" s="13">
        <v>182.57325696945171</v>
      </c>
      <c r="F3731" s="12">
        <v>0</v>
      </c>
      <c r="G3731" s="13">
        <v>0</v>
      </c>
      <c r="H3731" s="11">
        <v>0</v>
      </c>
      <c r="I3731" s="11">
        <v>0</v>
      </c>
      <c r="J3731" s="11">
        <v>0</v>
      </c>
      <c r="K3731" s="12">
        <v>0</v>
      </c>
      <c r="L3731" s="13">
        <v>0</v>
      </c>
      <c r="M3731" s="11">
        <v>0</v>
      </c>
      <c r="N3731" s="11">
        <v>0</v>
      </c>
      <c r="O3731" s="11">
        <v>0</v>
      </c>
      <c r="P3731" s="12">
        <v>0</v>
      </c>
    </row>
    <row r="3732" spans="1:16" x14ac:dyDescent="0.35">
      <c r="A3732" s="13" t="s">
        <v>516</v>
      </c>
      <c r="B3732" s="11" t="s">
        <v>593</v>
      </c>
      <c r="C3732" s="11" t="s">
        <v>520</v>
      </c>
      <c r="D3732" s="7" t="s">
        <v>174</v>
      </c>
      <c r="E3732" s="13">
        <v>2.3846845626831099</v>
      </c>
      <c r="F3732" s="12">
        <v>4</v>
      </c>
      <c r="G3732" s="13">
        <v>0.23846845626831101</v>
      </c>
      <c r="H3732" s="11">
        <v>0.23846845626831101</v>
      </c>
      <c r="I3732" s="11">
        <v>0.23846845626831101</v>
      </c>
      <c r="J3732" s="11">
        <v>0.23846845626831101</v>
      </c>
      <c r="K3732" s="12">
        <v>0.95387382507324403</v>
      </c>
      <c r="L3732" s="13">
        <v>0</v>
      </c>
      <c r="M3732" s="11">
        <v>0</v>
      </c>
      <c r="N3732" s="11">
        <v>0</v>
      </c>
      <c r="O3732" s="11">
        <v>0</v>
      </c>
      <c r="P3732" s="12">
        <v>0</v>
      </c>
    </row>
    <row r="3733" spans="1:16" x14ac:dyDescent="0.35">
      <c r="A3733" s="13" t="s">
        <v>516</v>
      </c>
      <c r="B3733" s="11" t="s">
        <v>593</v>
      </c>
      <c r="C3733" s="11" t="s">
        <v>520</v>
      </c>
      <c r="D3733" s="7" t="s">
        <v>419</v>
      </c>
      <c r="E3733" s="13">
        <v>11.1281008720398</v>
      </c>
      <c r="F3733" s="12">
        <v>0</v>
      </c>
      <c r="G3733" s="13">
        <v>0</v>
      </c>
      <c r="H3733" s="11">
        <v>0</v>
      </c>
      <c r="I3733" s="11">
        <v>0</v>
      </c>
      <c r="J3733" s="11">
        <v>0</v>
      </c>
      <c r="K3733" s="12">
        <v>0</v>
      </c>
      <c r="L3733" s="13">
        <v>0</v>
      </c>
      <c r="M3733" s="11">
        <v>0</v>
      </c>
      <c r="N3733" s="11">
        <v>0</v>
      </c>
      <c r="O3733" s="11">
        <v>0</v>
      </c>
      <c r="P3733" s="12">
        <v>0</v>
      </c>
    </row>
    <row r="3734" spans="1:16" x14ac:dyDescent="0.35">
      <c r="A3734" s="13" t="s">
        <v>516</v>
      </c>
      <c r="B3734" s="11" t="s">
        <v>593</v>
      </c>
      <c r="C3734" s="11" t="s">
        <v>525</v>
      </c>
      <c r="D3734" s="7" t="s">
        <v>184</v>
      </c>
      <c r="E3734" s="13">
        <v>40.810106277465898</v>
      </c>
      <c r="F3734" s="12">
        <v>4</v>
      </c>
      <c r="G3734" s="13">
        <v>4.0810106277465898</v>
      </c>
      <c r="H3734" s="11">
        <v>4.0810106277465898</v>
      </c>
      <c r="I3734" s="11">
        <v>4.0810106277465898</v>
      </c>
      <c r="J3734" s="11">
        <v>4.0810106277465898</v>
      </c>
      <c r="K3734" s="12">
        <v>16.324042510986359</v>
      </c>
      <c r="L3734" s="13">
        <v>0</v>
      </c>
      <c r="M3734" s="11">
        <v>0</v>
      </c>
      <c r="N3734" s="11">
        <v>0</v>
      </c>
      <c r="O3734" s="11">
        <v>0</v>
      </c>
      <c r="P3734" s="12">
        <v>0</v>
      </c>
    </row>
    <row r="3735" spans="1:16" x14ac:dyDescent="0.35">
      <c r="A3735" s="13" t="s">
        <v>516</v>
      </c>
      <c r="B3735" s="11" t="s">
        <v>593</v>
      </c>
      <c r="C3735" s="11" t="s">
        <v>525</v>
      </c>
      <c r="D3735" s="7" t="s">
        <v>199</v>
      </c>
      <c r="E3735" s="13">
        <v>14.8887186050415</v>
      </c>
      <c r="F3735" s="12">
        <v>4</v>
      </c>
      <c r="G3735" s="13">
        <v>1.4888718605041502</v>
      </c>
      <c r="H3735" s="11">
        <v>1.4888718605041502</v>
      </c>
      <c r="I3735" s="11">
        <v>1.4888718605041502</v>
      </c>
      <c r="J3735" s="11">
        <v>1.4888718605041502</v>
      </c>
      <c r="K3735" s="12">
        <v>5.9554874420166009</v>
      </c>
      <c r="L3735" s="13">
        <v>0</v>
      </c>
      <c r="M3735" s="11">
        <v>0</v>
      </c>
      <c r="N3735" s="11">
        <v>0</v>
      </c>
      <c r="O3735" s="11">
        <v>0</v>
      </c>
      <c r="P3735" s="12">
        <v>0</v>
      </c>
    </row>
    <row r="3736" spans="1:16" x14ac:dyDescent="0.35">
      <c r="A3736" s="13" t="s">
        <v>516</v>
      </c>
      <c r="B3736" s="11" t="s">
        <v>593</v>
      </c>
      <c r="C3736" s="11" t="s">
        <v>525</v>
      </c>
      <c r="D3736" s="7" t="s">
        <v>84</v>
      </c>
      <c r="E3736" s="13">
        <v>10.2357988357544</v>
      </c>
      <c r="F3736" s="12">
        <v>5</v>
      </c>
      <c r="G3736" s="13">
        <v>0</v>
      </c>
      <c r="H3736" s="11">
        <v>0</v>
      </c>
      <c r="I3736" s="11">
        <v>0</v>
      </c>
      <c r="J3736" s="11">
        <v>2.5589497089386</v>
      </c>
      <c r="K3736" s="12">
        <v>2.5589497089386</v>
      </c>
      <c r="L3736" s="13">
        <v>0</v>
      </c>
      <c r="M3736" s="11">
        <v>0</v>
      </c>
      <c r="N3736" s="11">
        <v>0</v>
      </c>
      <c r="O3736" s="11">
        <v>0.51178994178771997</v>
      </c>
      <c r="P3736" s="12">
        <v>0.51178994178771997</v>
      </c>
    </row>
    <row r="3737" spans="1:16" x14ac:dyDescent="0.35">
      <c r="A3737" s="13" t="s">
        <v>516</v>
      </c>
      <c r="B3737" s="11" t="s">
        <v>593</v>
      </c>
      <c r="C3737" s="11" t="s">
        <v>525</v>
      </c>
      <c r="D3737" s="7" t="s">
        <v>243</v>
      </c>
      <c r="E3737" s="13">
        <v>710.98707246780396</v>
      </c>
      <c r="F3737" s="12">
        <v>0</v>
      </c>
      <c r="G3737" s="13">
        <v>0</v>
      </c>
      <c r="H3737" s="11">
        <v>0</v>
      </c>
      <c r="I3737" s="11">
        <v>0</v>
      </c>
      <c r="J3737" s="11">
        <v>0</v>
      </c>
      <c r="K3737" s="12">
        <v>0</v>
      </c>
      <c r="L3737" s="13">
        <v>0</v>
      </c>
      <c r="M3737" s="11">
        <v>0</v>
      </c>
      <c r="N3737" s="11">
        <v>0</v>
      </c>
      <c r="O3737" s="11">
        <v>0</v>
      </c>
      <c r="P3737" s="12">
        <v>0</v>
      </c>
    </row>
    <row r="3738" spans="1:16" x14ac:dyDescent="0.35">
      <c r="A3738" s="13" t="s">
        <v>516</v>
      </c>
      <c r="B3738" s="11" t="s">
        <v>593</v>
      </c>
      <c r="C3738" s="11" t="s">
        <v>520</v>
      </c>
      <c r="D3738" s="7" t="s">
        <v>52</v>
      </c>
      <c r="E3738" s="13">
        <v>2.5131087303161599</v>
      </c>
      <c r="F3738" s="12">
        <v>4.5</v>
      </c>
      <c r="G3738" s="13">
        <v>0.22617978572845446</v>
      </c>
      <c r="H3738" s="11">
        <v>0.33926967859268159</v>
      </c>
      <c r="I3738" s="11">
        <v>0</v>
      </c>
      <c r="J3738" s="11">
        <v>0</v>
      </c>
      <c r="K3738" s="12">
        <v>0.56544946432113607</v>
      </c>
      <c r="L3738" s="13">
        <v>0</v>
      </c>
      <c r="M3738" s="11">
        <v>0</v>
      </c>
      <c r="N3738" s="11">
        <v>0</v>
      </c>
      <c r="O3738" s="11">
        <v>0</v>
      </c>
      <c r="P3738" s="12">
        <v>0</v>
      </c>
    </row>
    <row r="3739" spans="1:16" x14ac:dyDescent="0.35">
      <c r="A3739" s="13" t="s">
        <v>516</v>
      </c>
      <c r="B3739" s="11" t="s">
        <v>593</v>
      </c>
      <c r="C3739" s="11" t="s">
        <v>525</v>
      </c>
      <c r="D3739" s="7" t="s">
        <v>594</v>
      </c>
      <c r="E3739" s="13">
        <v>143.08226752281192</v>
      </c>
      <c r="F3739" s="12">
        <v>0</v>
      </c>
      <c r="G3739" s="13">
        <v>0</v>
      </c>
      <c r="H3739" s="11">
        <v>0</v>
      </c>
      <c r="I3739" s="11">
        <v>0</v>
      </c>
      <c r="J3739" s="11">
        <v>0</v>
      </c>
      <c r="K3739" s="12">
        <v>0</v>
      </c>
      <c r="L3739" s="13">
        <v>0</v>
      </c>
      <c r="M3739" s="11">
        <v>0</v>
      </c>
      <c r="N3739" s="11">
        <v>0</v>
      </c>
      <c r="O3739" s="11">
        <v>0</v>
      </c>
      <c r="P3739" s="12">
        <v>0</v>
      </c>
    </row>
    <row r="3740" spans="1:16" x14ac:dyDescent="0.35">
      <c r="A3740" s="13" t="s">
        <v>516</v>
      </c>
      <c r="B3740" s="11" t="s">
        <v>593</v>
      </c>
      <c r="C3740" s="11" t="s">
        <v>520</v>
      </c>
      <c r="D3740" s="7" t="s">
        <v>270</v>
      </c>
      <c r="E3740" s="13">
        <v>2.244403630495067</v>
      </c>
      <c r="F3740" s="12">
        <v>0</v>
      </c>
      <c r="G3740" s="13">
        <v>0</v>
      </c>
      <c r="H3740" s="11">
        <v>0</v>
      </c>
      <c r="I3740" s="11">
        <v>0</v>
      </c>
      <c r="J3740" s="11">
        <v>0</v>
      </c>
      <c r="K3740" s="12">
        <v>0</v>
      </c>
      <c r="L3740" s="13">
        <v>0</v>
      </c>
      <c r="M3740" s="11">
        <v>0</v>
      </c>
      <c r="N3740" s="11">
        <v>0</v>
      </c>
      <c r="O3740" s="11">
        <v>0</v>
      </c>
      <c r="P3740" s="12">
        <v>0</v>
      </c>
    </row>
    <row r="3741" spans="1:16" x14ac:dyDescent="0.35">
      <c r="A3741" s="13" t="s">
        <v>516</v>
      </c>
      <c r="B3741" s="11" t="s">
        <v>593</v>
      </c>
      <c r="C3741" s="11" t="s">
        <v>525</v>
      </c>
      <c r="D3741" s="7" t="s">
        <v>87</v>
      </c>
      <c r="E3741" s="13">
        <v>11.7153778076172</v>
      </c>
      <c r="F3741" s="12">
        <v>3</v>
      </c>
      <c r="G3741" s="13">
        <v>0.87865333557129011</v>
      </c>
      <c r="H3741" s="11">
        <v>0.87865333557129011</v>
      </c>
      <c r="I3741" s="11">
        <v>0.87865333557129011</v>
      </c>
      <c r="J3741" s="11">
        <v>0.87865333557129011</v>
      </c>
      <c r="K3741" s="12">
        <v>3.5146133422851604</v>
      </c>
      <c r="L3741" s="13">
        <v>0</v>
      </c>
      <c r="M3741" s="11">
        <v>0</v>
      </c>
      <c r="N3741" s="11">
        <v>0</v>
      </c>
      <c r="O3741" s="11">
        <v>0</v>
      </c>
      <c r="P3741" s="12">
        <v>0</v>
      </c>
    </row>
    <row r="3742" spans="1:16" x14ac:dyDescent="0.35">
      <c r="A3742" s="13" t="s">
        <v>516</v>
      </c>
      <c r="B3742" s="11" t="s">
        <v>593</v>
      </c>
      <c r="C3742" s="11" t="s">
        <v>525</v>
      </c>
      <c r="D3742" s="7" t="s">
        <v>88</v>
      </c>
      <c r="E3742" s="13">
        <v>21.848116874694803</v>
      </c>
      <c r="F3742" s="12">
        <v>6</v>
      </c>
      <c r="G3742" s="13">
        <v>3.2772175312042209</v>
      </c>
      <c r="H3742" s="11">
        <v>3.2772175312042209</v>
      </c>
      <c r="I3742" s="11">
        <v>3.2772175312042209</v>
      </c>
      <c r="J3742" s="11">
        <v>3.2772175312042209</v>
      </c>
      <c r="K3742" s="12">
        <v>13.108870124816884</v>
      </c>
      <c r="L3742" s="13">
        <v>0</v>
      </c>
      <c r="M3742" s="11">
        <v>0</v>
      </c>
      <c r="N3742" s="11">
        <v>0</v>
      </c>
      <c r="O3742" s="11">
        <v>0</v>
      </c>
      <c r="P3742" s="12">
        <v>0</v>
      </c>
    </row>
    <row r="3743" spans="1:16" x14ac:dyDescent="0.35">
      <c r="A3743" s="13" t="s">
        <v>516</v>
      </c>
      <c r="B3743" s="11" t="s">
        <v>593</v>
      </c>
      <c r="C3743" s="11" t="s">
        <v>520</v>
      </c>
      <c r="D3743" s="7" t="s">
        <v>53</v>
      </c>
      <c r="E3743" s="13">
        <v>146.3466720581055</v>
      </c>
      <c r="F3743" s="12">
        <v>3</v>
      </c>
      <c r="G3743" s="13">
        <v>10.976000404357913</v>
      </c>
      <c r="H3743" s="11">
        <v>10.976000404357913</v>
      </c>
      <c r="I3743" s="11">
        <v>10.976000404357913</v>
      </c>
      <c r="J3743" s="11">
        <v>10.976000404357913</v>
      </c>
      <c r="K3743" s="12">
        <v>43.904001617431653</v>
      </c>
      <c r="L3743" s="13">
        <v>0</v>
      </c>
      <c r="M3743" s="11">
        <v>0</v>
      </c>
      <c r="N3743" s="11">
        <v>0</v>
      </c>
      <c r="O3743" s="11">
        <v>0</v>
      </c>
      <c r="P3743" s="12">
        <v>0</v>
      </c>
    </row>
    <row r="3744" spans="1:16" x14ac:dyDescent="0.35">
      <c r="A3744" s="13" t="s">
        <v>516</v>
      </c>
      <c r="B3744" s="11" t="s">
        <v>593</v>
      </c>
      <c r="C3744" s="11" t="s">
        <v>525</v>
      </c>
      <c r="D3744" s="7" t="s">
        <v>56</v>
      </c>
      <c r="E3744" s="13">
        <v>1.34248399734497</v>
      </c>
      <c r="F3744" s="12">
        <v>6</v>
      </c>
      <c r="G3744" s="13">
        <v>0</v>
      </c>
      <c r="H3744" s="11">
        <v>0.80549039840698211</v>
      </c>
      <c r="I3744" s="11">
        <v>0</v>
      </c>
      <c r="J3744" s="11">
        <v>0</v>
      </c>
      <c r="K3744" s="12">
        <v>0.80549039840698211</v>
      </c>
      <c r="L3744" s="13">
        <v>0</v>
      </c>
      <c r="M3744" s="11">
        <v>8.0549039840698194E-2</v>
      </c>
      <c r="N3744" s="11">
        <v>0</v>
      </c>
      <c r="O3744" s="11">
        <v>0</v>
      </c>
      <c r="P3744" s="12">
        <v>8.0549039840698194E-2</v>
      </c>
    </row>
    <row r="3745" spans="1:16" x14ac:dyDescent="0.35">
      <c r="A3745" s="13" t="s">
        <v>516</v>
      </c>
      <c r="B3745" s="11" t="s">
        <v>593</v>
      </c>
      <c r="C3745" s="11" t="s">
        <v>26</v>
      </c>
      <c r="D3745" s="7" t="s">
        <v>57</v>
      </c>
      <c r="E3745" s="13">
        <v>10.73122930526733</v>
      </c>
      <c r="F3745" s="12">
        <v>0</v>
      </c>
      <c r="G3745" s="13">
        <v>0</v>
      </c>
      <c r="H3745" s="11">
        <v>0</v>
      </c>
      <c r="I3745" s="11">
        <v>0</v>
      </c>
      <c r="J3745" s="11">
        <v>0</v>
      </c>
      <c r="K3745" s="12">
        <v>0</v>
      </c>
      <c r="L3745" s="13">
        <v>0</v>
      </c>
      <c r="M3745" s="11">
        <v>0</v>
      </c>
      <c r="N3745" s="11">
        <v>0</v>
      </c>
      <c r="O3745" s="11">
        <v>0</v>
      </c>
      <c r="P3745" s="12">
        <v>0</v>
      </c>
    </row>
    <row r="3746" spans="1:16" x14ac:dyDescent="0.35">
      <c r="A3746" s="13" t="s">
        <v>516</v>
      </c>
      <c r="B3746" s="11" t="s">
        <v>593</v>
      </c>
      <c r="C3746" s="11" t="s">
        <v>525</v>
      </c>
      <c r="D3746" s="7" t="s">
        <v>57</v>
      </c>
      <c r="E3746" s="13">
        <v>510.22539722919498</v>
      </c>
      <c r="F3746" s="12">
        <v>0</v>
      </c>
      <c r="G3746" s="13">
        <v>0</v>
      </c>
      <c r="H3746" s="11">
        <v>0</v>
      </c>
      <c r="I3746" s="11">
        <v>0</v>
      </c>
      <c r="J3746" s="11">
        <v>0</v>
      </c>
      <c r="K3746" s="12">
        <v>0</v>
      </c>
      <c r="L3746" s="13">
        <v>0</v>
      </c>
      <c r="M3746" s="11">
        <v>0</v>
      </c>
      <c r="N3746" s="11">
        <v>0</v>
      </c>
      <c r="O3746" s="11">
        <v>0</v>
      </c>
      <c r="P3746" s="12">
        <v>0</v>
      </c>
    </row>
    <row r="3747" spans="1:16" x14ac:dyDescent="0.35">
      <c r="A3747" s="13" t="s">
        <v>516</v>
      </c>
      <c r="B3747" s="11" t="s">
        <v>593</v>
      </c>
      <c r="C3747" s="11" t="s">
        <v>520</v>
      </c>
      <c r="D3747" s="7" t="s">
        <v>57</v>
      </c>
      <c r="E3747" s="13">
        <v>1281.8561370074744</v>
      </c>
      <c r="F3747" s="12">
        <v>0</v>
      </c>
      <c r="G3747" s="13">
        <v>0</v>
      </c>
      <c r="H3747" s="11">
        <v>0</v>
      </c>
      <c r="I3747" s="11">
        <v>0</v>
      </c>
      <c r="J3747" s="11">
        <v>0</v>
      </c>
      <c r="K3747" s="12">
        <v>0</v>
      </c>
      <c r="L3747" s="13">
        <v>0</v>
      </c>
      <c r="M3747" s="11">
        <v>0</v>
      </c>
      <c r="N3747" s="11">
        <v>0</v>
      </c>
      <c r="O3747" s="11">
        <v>0</v>
      </c>
      <c r="P3747" s="12">
        <v>0</v>
      </c>
    </row>
    <row r="3748" spans="1:16" x14ac:dyDescent="0.35">
      <c r="A3748" s="13" t="s">
        <v>516</v>
      </c>
      <c r="B3748" s="11" t="s">
        <v>593</v>
      </c>
      <c r="C3748" s="11" t="s">
        <v>525</v>
      </c>
      <c r="D3748" s="7" t="s">
        <v>350</v>
      </c>
      <c r="E3748" s="13">
        <v>3.2090089321136501</v>
      </c>
      <c r="F3748" s="12">
        <v>0</v>
      </c>
      <c r="G3748" s="13">
        <v>0</v>
      </c>
      <c r="H3748" s="11">
        <v>0</v>
      </c>
      <c r="I3748" s="11">
        <v>0</v>
      </c>
      <c r="J3748" s="11">
        <v>0</v>
      </c>
      <c r="K3748" s="12">
        <v>0</v>
      </c>
      <c r="L3748" s="13">
        <v>0</v>
      </c>
      <c r="M3748" s="11">
        <v>0</v>
      </c>
      <c r="N3748" s="11">
        <v>0</v>
      </c>
      <c r="O3748" s="11">
        <v>0</v>
      </c>
      <c r="P3748" s="12">
        <v>0</v>
      </c>
    </row>
    <row r="3749" spans="1:16" x14ac:dyDescent="0.35">
      <c r="A3749" s="13" t="s">
        <v>516</v>
      </c>
      <c r="B3749" s="11" t="s">
        <v>593</v>
      </c>
      <c r="C3749" s="11" t="s">
        <v>525</v>
      </c>
      <c r="D3749" s="7" t="s">
        <v>298</v>
      </c>
      <c r="E3749" s="13">
        <v>226.50542163848877</v>
      </c>
      <c r="F3749" s="12">
        <v>0</v>
      </c>
      <c r="G3749" s="13">
        <v>0</v>
      </c>
      <c r="H3749" s="11">
        <v>0</v>
      </c>
      <c r="I3749" s="11">
        <v>0</v>
      </c>
      <c r="J3749" s="11">
        <v>0</v>
      </c>
      <c r="K3749" s="12">
        <v>0</v>
      </c>
      <c r="L3749" s="13">
        <v>0</v>
      </c>
      <c r="M3749" s="11">
        <v>0</v>
      </c>
      <c r="N3749" s="11">
        <v>0</v>
      </c>
      <c r="O3749" s="11">
        <v>0</v>
      </c>
      <c r="P3749" s="12">
        <v>0</v>
      </c>
    </row>
    <row r="3750" spans="1:16" x14ac:dyDescent="0.35">
      <c r="A3750" s="13" t="s">
        <v>516</v>
      </c>
      <c r="B3750" s="11" t="s">
        <v>593</v>
      </c>
      <c r="C3750" s="11" t="s">
        <v>525</v>
      </c>
      <c r="D3750" s="7" t="s">
        <v>109</v>
      </c>
      <c r="E3750" s="13">
        <v>19.890968322753899</v>
      </c>
      <c r="F3750" s="12">
        <v>3</v>
      </c>
      <c r="G3750" s="13">
        <v>1.9095329589843744</v>
      </c>
      <c r="H3750" s="11">
        <v>2.8642994384765617</v>
      </c>
      <c r="I3750" s="11">
        <v>0</v>
      </c>
      <c r="J3750" s="11">
        <v>0</v>
      </c>
      <c r="K3750" s="12">
        <v>4.7738323974609358</v>
      </c>
      <c r="L3750" s="13">
        <v>0</v>
      </c>
      <c r="M3750" s="11">
        <v>0</v>
      </c>
      <c r="N3750" s="11">
        <v>0</v>
      </c>
      <c r="O3750" s="11">
        <v>0</v>
      </c>
      <c r="P3750" s="12">
        <v>0</v>
      </c>
    </row>
    <row r="3751" spans="1:16" x14ac:dyDescent="0.35">
      <c r="A3751" s="13" t="s">
        <v>516</v>
      </c>
      <c r="B3751" s="11" t="s">
        <v>593</v>
      </c>
      <c r="C3751" s="11" t="s">
        <v>525</v>
      </c>
      <c r="D3751" s="7" t="s">
        <v>89</v>
      </c>
      <c r="E3751" s="13">
        <v>73.825864315032945</v>
      </c>
      <c r="F3751" s="12">
        <v>5</v>
      </c>
      <c r="G3751" s="13">
        <v>7.3825864315032961</v>
      </c>
      <c r="H3751" s="11">
        <v>11.073879647254941</v>
      </c>
      <c r="I3751" s="11">
        <v>0</v>
      </c>
      <c r="J3751" s="11">
        <v>0</v>
      </c>
      <c r="K3751" s="12">
        <v>18.456466078758236</v>
      </c>
      <c r="L3751" s="13">
        <v>0</v>
      </c>
      <c r="M3751" s="11">
        <v>0</v>
      </c>
      <c r="N3751" s="11">
        <v>0</v>
      </c>
      <c r="O3751" s="11">
        <v>0</v>
      </c>
      <c r="P3751" s="12">
        <v>0</v>
      </c>
    </row>
    <row r="3752" spans="1:16" x14ac:dyDescent="0.35">
      <c r="A3752" s="13" t="s">
        <v>516</v>
      </c>
      <c r="B3752" s="11" t="s">
        <v>593</v>
      </c>
      <c r="C3752" s="11" t="s">
        <v>525</v>
      </c>
      <c r="D3752" s="7" t="s">
        <v>422</v>
      </c>
      <c r="E3752" s="13">
        <v>28.296096801757862</v>
      </c>
      <c r="F3752" s="12">
        <v>0</v>
      </c>
      <c r="G3752" s="13">
        <v>0</v>
      </c>
      <c r="H3752" s="11">
        <v>0</v>
      </c>
      <c r="I3752" s="11">
        <v>0</v>
      </c>
      <c r="J3752" s="11">
        <v>0</v>
      </c>
      <c r="K3752" s="12">
        <v>0</v>
      </c>
      <c r="L3752" s="13">
        <v>0</v>
      </c>
      <c r="M3752" s="11">
        <v>0</v>
      </c>
      <c r="N3752" s="11">
        <v>0</v>
      </c>
      <c r="O3752" s="11">
        <v>0</v>
      </c>
      <c r="P3752" s="12">
        <v>0</v>
      </c>
    </row>
    <row r="3753" spans="1:16" x14ac:dyDescent="0.35">
      <c r="A3753" s="13" t="s">
        <v>516</v>
      </c>
      <c r="B3753" s="11" t="s">
        <v>593</v>
      </c>
      <c r="C3753" s="11" t="s">
        <v>525</v>
      </c>
      <c r="D3753" s="7" t="s">
        <v>423</v>
      </c>
      <c r="E3753" s="13">
        <v>10.362745761871341</v>
      </c>
      <c r="F3753" s="12">
        <v>0</v>
      </c>
      <c r="G3753" s="13">
        <v>0</v>
      </c>
      <c r="H3753" s="11">
        <v>0</v>
      </c>
      <c r="I3753" s="11">
        <v>0</v>
      </c>
      <c r="J3753" s="11">
        <v>0</v>
      </c>
      <c r="K3753" s="12">
        <v>0</v>
      </c>
      <c r="L3753" s="13">
        <v>0</v>
      </c>
      <c r="M3753" s="11">
        <v>0</v>
      </c>
      <c r="N3753" s="11">
        <v>0</v>
      </c>
      <c r="O3753" s="11">
        <v>0</v>
      </c>
      <c r="P3753" s="12">
        <v>0</v>
      </c>
    </row>
    <row r="3754" spans="1:16" x14ac:dyDescent="0.35">
      <c r="A3754" s="13" t="s">
        <v>516</v>
      </c>
      <c r="B3754" s="11" t="s">
        <v>593</v>
      </c>
      <c r="C3754" s="11" t="s">
        <v>525</v>
      </c>
      <c r="D3754" s="7" t="s">
        <v>595</v>
      </c>
      <c r="E3754" s="13">
        <v>6.0756702423095703</v>
      </c>
      <c r="F3754" s="12">
        <v>0</v>
      </c>
      <c r="G3754" s="13">
        <v>0</v>
      </c>
      <c r="H3754" s="11">
        <v>0</v>
      </c>
      <c r="I3754" s="11">
        <v>0</v>
      </c>
      <c r="J3754" s="11">
        <v>0</v>
      </c>
      <c r="K3754" s="12">
        <v>0</v>
      </c>
      <c r="L3754" s="13">
        <v>0</v>
      </c>
      <c r="M3754" s="11">
        <v>0</v>
      </c>
      <c r="N3754" s="11">
        <v>0</v>
      </c>
      <c r="O3754" s="11">
        <v>0</v>
      </c>
      <c r="P3754" s="12">
        <v>0</v>
      </c>
    </row>
    <row r="3755" spans="1:16" x14ac:dyDescent="0.35">
      <c r="A3755" s="13" t="s">
        <v>516</v>
      </c>
      <c r="B3755" s="11" t="s">
        <v>593</v>
      </c>
      <c r="C3755" s="11" t="s">
        <v>520</v>
      </c>
      <c r="D3755" s="7" t="s">
        <v>59</v>
      </c>
      <c r="E3755" s="13">
        <v>313.02626591920898</v>
      </c>
      <c r="F3755" s="12">
        <v>3</v>
      </c>
      <c r="G3755" s="13">
        <v>0</v>
      </c>
      <c r="H3755" s="11">
        <v>0</v>
      </c>
      <c r="I3755" s="11">
        <v>0</v>
      </c>
      <c r="J3755" s="11">
        <v>46.953939887881354</v>
      </c>
      <c r="K3755" s="12">
        <v>46.953939887881354</v>
      </c>
      <c r="L3755" s="13">
        <v>0</v>
      </c>
      <c r="M3755" s="11">
        <v>0</v>
      </c>
      <c r="N3755" s="11">
        <v>0</v>
      </c>
      <c r="O3755" s="11">
        <v>0</v>
      </c>
      <c r="P3755" s="12">
        <v>0</v>
      </c>
    </row>
    <row r="3756" spans="1:16" x14ac:dyDescent="0.35">
      <c r="A3756" s="13" t="s">
        <v>516</v>
      </c>
      <c r="B3756" s="11" t="s">
        <v>593</v>
      </c>
      <c r="C3756" s="11" t="s">
        <v>525</v>
      </c>
      <c r="D3756" s="7" t="s">
        <v>59</v>
      </c>
      <c r="E3756" s="13">
        <v>323.19448685646046</v>
      </c>
      <c r="F3756" s="12">
        <v>3</v>
      </c>
      <c r="G3756" s="13">
        <v>0</v>
      </c>
      <c r="H3756" s="11">
        <v>0</v>
      </c>
      <c r="I3756" s="11">
        <v>0</v>
      </c>
      <c r="J3756" s="11">
        <v>48.479173028469077</v>
      </c>
      <c r="K3756" s="12">
        <v>48.479173028469077</v>
      </c>
      <c r="L3756" s="13">
        <v>0</v>
      </c>
      <c r="M3756" s="11">
        <v>0</v>
      </c>
      <c r="N3756" s="11">
        <v>0</v>
      </c>
      <c r="O3756" s="11">
        <v>0</v>
      </c>
      <c r="P3756" s="12">
        <v>0</v>
      </c>
    </row>
    <row r="3757" spans="1:16" x14ac:dyDescent="0.35">
      <c r="A3757" s="13" t="s">
        <v>516</v>
      </c>
      <c r="B3757" s="11" t="s">
        <v>593</v>
      </c>
      <c r="C3757" s="11" t="s">
        <v>26</v>
      </c>
      <c r="D3757" s="7" t="s">
        <v>469</v>
      </c>
      <c r="E3757" s="13">
        <v>20.949634552001999</v>
      </c>
      <c r="F3757" s="12">
        <v>0</v>
      </c>
      <c r="G3757" s="13">
        <v>0</v>
      </c>
      <c r="H3757" s="11">
        <v>0</v>
      </c>
      <c r="I3757" s="11">
        <v>0</v>
      </c>
      <c r="J3757" s="11">
        <v>0</v>
      </c>
      <c r="K3757" s="12">
        <v>0</v>
      </c>
      <c r="L3757" s="13">
        <v>0</v>
      </c>
      <c r="M3757" s="11">
        <v>0</v>
      </c>
      <c r="N3757" s="11">
        <v>0</v>
      </c>
      <c r="O3757" s="11">
        <v>0</v>
      </c>
      <c r="P3757" s="12">
        <v>0</v>
      </c>
    </row>
    <row r="3758" spans="1:16" x14ac:dyDescent="0.35">
      <c r="A3758" s="13" t="s">
        <v>516</v>
      </c>
      <c r="B3758" s="11" t="s">
        <v>593</v>
      </c>
      <c r="C3758" s="11" t="s">
        <v>525</v>
      </c>
      <c r="D3758" s="7" t="s">
        <v>469</v>
      </c>
      <c r="E3758" s="13">
        <v>146.42483425140375</v>
      </c>
      <c r="F3758" s="12">
        <v>0</v>
      </c>
      <c r="G3758" s="13">
        <v>0</v>
      </c>
      <c r="H3758" s="11">
        <v>0</v>
      </c>
      <c r="I3758" s="11">
        <v>0</v>
      </c>
      <c r="J3758" s="11">
        <v>0</v>
      </c>
      <c r="K3758" s="12">
        <v>0</v>
      </c>
      <c r="L3758" s="13">
        <v>0</v>
      </c>
      <c r="M3758" s="11">
        <v>0</v>
      </c>
      <c r="N3758" s="11">
        <v>0</v>
      </c>
      <c r="O3758" s="11">
        <v>0</v>
      </c>
      <c r="P3758" s="12">
        <v>0</v>
      </c>
    </row>
    <row r="3759" spans="1:16" x14ac:dyDescent="0.35">
      <c r="A3759" s="13" t="s">
        <v>516</v>
      </c>
      <c r="B3759" s="11" t="s">
        <v>593</v>
      </c>
      <c r="C3759" s="11" t="s">
        <v>520</v>
      </c>
      <c r="D3759" s="7" t="s">
        <v>61</v>
      </c>
      <c r="E3759" s="13">
        <v>49.181106567382798</v>
      </c>
      <c r="F3759" s="12">
        <v>3</v>
      </c>
      <c r="G3759" s="13">
        <v>0</v>
      </c>
      <c r="H3759" s="11">
        <v>0</v>
      </c>
      <c r="I3759" s="11">
        <v>0</v>
      </c>
      <c r="J3759" s="11">
        <v>14.754331970214842</v>
      </c>
      <c r="K3759" s="12">
        <v>14.754331970214842</v>
      </c>
      <c r="L3759" s="13">
        <v>0</v>
      </c>
      <c r="M3759" s="11">
        <v>0</v>
      </c>
      <c r="N3759" s="11">
        <v>0</v>
      </c>
      <c r="O3759" s="11">
        <v>0</v>
      </c>
      <c r="P3759" s="12">
        <v>0</v>
      </c>
    </row>
    <row r="3760" spans="1:16" x14ac:dyDescent="0.35">
      <c r="A3760" s="13" t="s">
        <v>516</v>
      </c>
      <c r="B3760" s="11" t="s">
        <v>593</v>
      </c>
      <c r="C3760" s="11" t="s">
        <v>525</v>
      </c>
      <c r="D3760" s="7" t="s">
        <v>61</v>
      </c>
      <c r="E3760" s="13">
        <v>385.61925005912781</v>
      </c>
      <c r="F3760" s="12">
        <v>3</v>
      </c>
      <c r="G3760" s="13">
        <v>0</v>
      </c>
      <c r="H3760" s="11">
        <v>0</v>
      </c>
      <c r="I3760" s="11">
        <v>0</v>
      </c>
      <c r="J3760" s="11">
        <v>115.68577501773837</v>
      </c>
      <c r="K3760" s="12">
        <v>115.68577501773837</v>
      </c>
      <c r="L3760" s="13">
        <v>0</v>
      </c>
      <c r="M3760" s="11">
        <v>0</v>
      </c>
      <c r="N3760" s="11">
        <v>0</v>
      </c>
      <c r="O3760" s="11">
        <v>0</v>
      </c>
      <c r="P3760" s="12">
        <v>0</v>
      </c>
    </row>
    <row r="3761" spans="1:16" x14ac:dyDescent="0.35">
      <c r="A3761" s="13" t="s">
        <v>516</v>
      </c>
      <c r="B3761" s="11" t="s">
        <v>593</v>
      </c>
      <c r="C3761" s="11" t="s">
        <v>26</v>
      </c>
      <c r="D3761" s="7" t="s">
        <v>526</v>
      </c>
      <c r="E3761" s="13">
        <v>32.858522415161183</v>
      </c>
      <c r="F3761" s="12">
        <v>0</v>
      </c>
      <c r="G3761" s="13">
        <v>0</v>
      </c>
      <c r="H3761" s="11">
        <v>0</v>
      </c>
      <c r="I3761" s="11">
        <v>0</v>
      </c>
      <c r="J3761" s="11">
        <v>0</v>
      </c>
      <c r="K3761" s="12">
        <v>0</v>
      </c>
      <c r="L3761" s="13">
        <v>0</v>
      </c>
      <c r="M3761" s="11">
        <v>0</v>
      </c>
      <c r="N3761" s="11">
        <v>0</v>
      </c>
      <c r="O3761" s="11">
        <v>0</v>
      </c>
      <c r="P3761" s="12">
        <v>0</v>
      </c>
    </row>
    <row r="3762" spans="1:16" x14ac:dyDescent="0.35">
      <c r="A3762" s="13" t="s">
        <v>516</v>
      </c>
      <c r="B3762" s="11" t="s">
        <v>593</v>
      </c>
      <c r="C3762" s="11" t="s">
        <v>525</v>
      </c>
      <c r="D3762" s="7" t="s">
        <v>526</v>
      </c>
      <c r="E3762" s="13">
        <v>1282.6689741611478</v>
      </c>
      <c r="F3762" s="12">
        <v>0</v>
      </c>
      <c r="G3762" s="13">
        <v>0</v>
      </c>
      <c r="H3762" s="11">
        <v>0</v>
      </c>
      <c r="I3762" s="11">
        <v>0</v>
      </c>
      <c r="J3762" s="11">
        <v>0</v>
      </c>
      <c r="K3762" s="12">
        <v>0</v>
      </c>
      <c r="L3762" s="13">
        <v>0</v>
      </c>
      <c r="M3762" s="11">
        <v>0</v>
      </c>
      <c r="N3762" s="11">
        <v>0</v>
      </c>
      <c r="O3762" s="11">
        <v>0</v>
      </c>
      <c r="P3762" s="12">
        <v>0</v>
      </c>
    </row>
    <row r="3763" spans="1:16" x14ac:dyDescent="0.35">
      <c r="A3763" s="13" t="s">
        <v>516</v>
      </c>
      <c r="B3763" s="11" t="s">
        <v>593</v>
      </c>
      <c r="C3763" s="11" t="s">
        <v>520</v>
      </c>
      <c r="D3763" s="7" t="s">
        <v>471</v>
      </c>
      <c r="E3763" s="13">
        <v>2.86389064788818</v>
      </c>
      <c r="F3763" s="12">
        <v>0</v>
      </c>
      <c r="G3763" s="13">
        <v>0</v>
      </c>
      <c r="H3763" s="11">
        <v>0</v>
      </c>
      <c r="I3763" s="11">
        <v>0</v>
      </c>
      <c r="J3763" s="11">
        <v>0</v>
      </c>
      <c r="K3763" s="12">
        <v>0</v>
      </c>
      <c r="L3763" s="13">
        <v>0</v>
      </c>
      <c r="M3763" s="11">
        <v>0</v>
      </c>
      <c r="N3763" s="11">
        <v>0</v>
      </c>
      <c r="O3763" s="11">
        <v>0</v>
      </c>
      <c r="P3763" s="12">
        <v>0</v>
      </c>
    </row>
    <row r="3764" spans="1:16" x14ac:dyDescent="0.35">
      <c r="A3764" s="13" t="s">
        <v>516</v>
      </c>
      <c r="B3764" s="11" t="s">
        <v>593</v>
      </c>
      <c r="C3764" s="11" t="s">
        <v>26</v>
      </c>
      <c r="D3764" s="7" t="s">
        <v>471</v>
      </c>
      <c r="E3764" s="13">
        <v>9.3643741607665998</v>
      </c>
      <c r="F3764" s="12">
        <v>0</v>
      </c>
      <c r="G3764" s="13">
        <v>0</v>
      </c>
      <c r="H3764" s="11">
        <v>0</v>
      </c>
      <c r="I3764" s="11">
        <v>0</v>
      </c>
      <c r="J3764" s="11">
        <v>0</v>
      </c>
      <c r="K3764" s="12">
        <v>0</v>
      </c>
      <c r="L3764" s="13">
        <v>0</v>
      </c>
      <c r="M3764" s="11">
        <v>0</v>
      </c>
      <c r="N3764" s="11">
        <v>0</v>
      </c>
      <c r="O3764" s="11">
        <v>0</v>
      </c>
      <c r="P3764" s="12">
        <v>0</v>
      </c>
    </row>
    <row r="3765" spans="1:16" x14ac:dyDescent="0.35">
      <c r="A3765" s="13" t="s">
        <v>516</v>
      </c>
      <c r="B3765" s="11" t="s">
        <v>593</v>
      </c>
      <c r="C3765" s="11" t="s">
        <v>525</v>
      </c>
      <c r="D3765" s="7" t="s">
        <v>471</v>
      </c>
      <c r="E3765" s="13">
        <v>103.49232101440424</v>
      </c>
      <c r="F3765" s="12">
        <v>0</v>
      </c>
      <c r="G3765" s="13">
        <v>0</v>
      </c>
      <c r="H3765" s="11">
        <v>0</v>
      </c>
      <c r="I3765" s="11">
        <v>0</v>
      </c>
      <c r="J3765" s="11">
        <v>0</v>
      </c>
      <c r="K3765" s="12">
        <v>0</v>
      </c>
      <c r="L3765" s="13">
        <v>0</v>
      </c>
      <c r="M3765" s="11">
        <v>0</v>
      </c>
      <c r="N3765" s="11">
        <v>0</v>
      </c>
      <c r="O3765" s="11">
        <v>0</v>
      </c>
      <c r="P3765" s="12">
        <v>0</v>
      </c>
    </row>
    <row r="3766" spans="1:16" x14ac:dyDescent="0.35">
      <c r="A3766" s="13" t="s">
        <v>516</v>
      </c>
      <c r="B3766" s="11" t="s">
        <v>593</v>
      </c>
      <c r="C3766" s="11" t="s">
        <v>525</v>
      </c>
      <c r="D3766" s="7" t="s">
        <v>91</v>
      </c>
      <c r="E3766" s="13">
        <v>81.209852218627944</v>
      </c>
      <c r="F3766" s="12">
        <v>10</v>
      </c>
      <c r="G3766" s="13">
        <v>20.302463054656986</v>
      </c>
      <c r="H3766" s="11">
        <v>20.302463054656986</v>
      </c>
      <c r="I3766" s="11">
        <v>20.302463054656986</v>
      </c>
      <c r="J3766" s="11">
        <v>20.302463054656986</v>
      </c>
      <c r="K3766" s="12">
        <v>81.209852218627944</v>
      </c>
      <c r="L3766" s="13">
        <v>0</v>
      </c>
      <c r="M3766" s="11">
        <v>0</v>
      </c>
      <c r="N3766" s="11">
        <v>0</v>
      </c>
      <c r="O3766" s="11">
        <v>0</v>
      </c>
      <c r="P3766" s="12">
        <v>0</v>
      </c>
    </row>
    <row r="3767" spans="1:16" x14ac:dyDescent="0.35">
      <c r="A3767" s="13" t="s">
        <v>516</v>
      </c>
      <c r="B3767" s="11" t="s">
        <v>593</v>
      </c>
      <c r="C3767" s="11" t="s">
        <v>520</v>
      </c>
      <c r="D3767" s="7" t="s">
        <v>301</v>
      </c>
      <c r="E3767" s="13">
        <v>1.22712898254395</v>
      </c>
      <c r="F3767" s="12">
        <v>0</v>
      </c>
      <c r="G3767" s="13">
        <v>0</v>
      </c>
      <c r="H3767" s="11">
        <v>0</v>
      </c>
      <c r="I3767" s="11">
        <v>0</v>
      </c>
      <c r="J3767" s="11">
        <v>0</v>
      </c>
      <c r="K3767" s="12">
        <v>0</v>
      </c>
      <c r="L3767" s="13">
        <v>0</v>
      </c>
      <c r="M3767" s="11">
        <v>0</v>
      </c>
      <c r="N3767" s="11">
        <v>0</v>
      </c>
      <c r="O3767" s="11">
        <v>0</v>
      </c>
      <c r="P3767" s="12">
        <v>0</v>
      </c>
    </row>
    <row r="3768" spans="1:16" x14ac:dyDescent="0.35">
      <c r="A3768" s="13" t="s">
        <v>516</v>
      </c>
      <c r="B3768" s="11" t="s">
        <v>593</v>
      </c>
      <c r="C3768" s="11" t="s">
        <v>520</v>
      </c>
      <c r="D3768" s="7" t="s">
        <v>62</v>
      </c>
      <c r="E3768" s="13">
        <v>133.86957764625544</v>
      </c>
      <c r="F3768" s="12">
        <v>3.25</v>
      </c>
      <c r="G3768" s="13">
        <v>0</v>
      </c>
      <c r="H3768" s="11">
        <v>0</v>
      </c>
      <c r="I3768" s="11">
        <v>0</v>
      </c>
      <c r="J3768" s="11">
        <v>34.806090188026417</v>
      </c>
      <c r="K3768" s="12">
        <v>34.806090188026417</v>
      </c>
      <c r="L3768" s="13">
        <v>0</v>
      </c>
      <c r="M3768" s="11">
        <v>0</v>
      </c>
      <c r="N3768" s="11">
        <v>0</v>
      </c>
      <c r="O3768" s="11">
        <v>13.052283820509906</v>
      </c>
      <c r="P3768" s="12">
        <v>13.052283820509906</v>
      </c>
    </row>
    <row r="3769" spans="1:16" x14ac:dyDescent="0.35">
      <c r="A3769" s="13" t="s">
        <v>516</v>
      </c>
      <c r="B3769" s="11" t="s">
        <v>593</v>
      </c>
      <c r="C3769" s="11" t="s">
        <v>525</v>
      </c>
      <c r="D3769" s="7" t="s">
        <v>62</v>
      </c>
      <c r="E3769" s="13">
        <v>275.9603323936463</v>
      </c>
      <c r="F3769" s="12">
        <v>3.25</v>
      </c>
      <c r="G3769" s="13">
        <v>0</v>
      </c>
      <c r="H3769" s="11">
        <v>0</v>
      </c>
      <c r="I3769" s="11">
        <v>0</v>
      </c>
      <c r="J3769" s="11">
        <v>71.749686422348034</v>
      </c>
      <c r="K3769" s="12">
        <v>71.749686422348034</v>
      </c>
      <c r="L3769" s="13">
        <v>0</v>
      </c>
      <c r="M3769" s="11">
        <v>0</v>
      </c>
      <c r="N3769" s="11">
        <v>0</v>
      </c>
      <c r="O3769" s="11">
        <v>26.906132408380515</v>
      </c>
      <c r="P3769" s="12">
        <v>26.906132408380515</v>
      </c>
    </row>
    <row r="3770" spans="1:16" x14ac:dyDescent="0.35">
      <c r="A3770" s="13" t="s">
        <v>516</v>
      </c>
      <c r="B3770" s="11" t="s">
        <v>593</v>
      </c>
      <c r="C3770" s="11" t="s">
        <v>525</v>
      </c>
      <c r="D3770" s="7" t="s">
        <v>339</v>
      </c>
      <c r="E3770" s="13">
        <v>3.3940560817718501</v>
      </c>
      <c r="F3770" s="12">
        <v>0</v>
      </c>
      <c r="G3770" s="13">
        <v>0</v>
      </c>
      <c r="H3770" s="11">
        <v>0</v>
      </c>
      <c r="I3770" s="11">
        <v>0</v>
      </c>
      <c r="J3770" s="11">
        <v>0</v>
      </c>
      <c r="K3770" s="12">
        <v>0</v>
      </c>
      <c r="L3770" s="13">
        <v>0</v>
      </c>
      <c r="M3770" s="11">
        <v>0</v>
      </c>
      <c r="N3770" s="11">
        <v>0</v>
      </c>
      <c r="O3770" s="11">
        <v>0</v>
      </c>
      <c r="P3770" s="12">
        <v>0</v>
      </c>
    </row>
    <row r="3771" spans="1:16" x14ac:dyDescent="0.35">
      <c r="A3771" s="13" t="s">
        <v>516</v>
      </c>
      <c r="B3771" s="11" t="s">
        <v>593</v>
      </c>
      <c r="C3771" s="11" t="s">
        <v>525</v>
      </c>
      <c r="D3771" s="7" t="s">
        <v>376</v>
      </c>
      <c r="E3771" s="13">
        <v>2.3068799972534202</v>
      </c>
      <c r="F3771" s="12">
        <v>0</v>
      </c>
      <c r="G3771" s="13">
        <v>0</v>
      </c>
      <c r="H3771" s="11">
        <v>0</v>
      </c>
      <c r="I3771" s="11">
        <v>0</v>
      </c>
      <c r="J3771" s="11">
        <v>0</v>
      </c>
      <c r="K3771" s="12">
        <v>0</v>
      </c>
      <c r="L3771" s="13">
        <v>0</v>
      </c>
      <c r="M3771" s="11">
        <v>0</v>
      </c>
      <c r="N3771" s="11">
        <v>0</v>
      </c>
      <c r="O3771" s="11">
        <v>0</v>
      </c>
      <c r="P3771" s="12">
        <v>0</v>
      </c>
    </row>
    <row r="3772" spans="1:16" x14ac:dyDescent="0.35">
      <c r="A3772" s="13" t="s">
        <v>516</v>
      </c>
      <c r="B3772" s="11" t="s">
        <v>593</v>
      </c>
      <c r="C3772" s="11" t="s">
        <v>520</v>
      </c>
      <c r="D3772" s="7" t="s">
        <v>176</v>
      </c>
      <c r="E3772" s="13">
        <v>5.3501337170600909</v>
      </c>
      <c r="F3772" s="12">
        <v>0</v>
      </c>
      <c r="G3772" s="13">
        <v>0</v>
      </c>
      <c r="H3772" s="11">
        <v>0</v>
      </c>
      <c r="I3772" s="11">
        <v>0</v>
      </c>
      <c r="J3772" s="11">
        <v>0</v>
      </c>
      <c r="K3772" s="12">
        <v>0</v>
      </c>
      <c r="L3772" s="13">
        <v>0</v>
      </c>
      <c r="M3772" s="11">
        <v>0</v>
      </c>
      <c r="N3772" s="11">
        <v>0</v>
      </c>
      <c r="O3772" s="11">
        <v>0</v>
      </c>
      <c r="P3772" s="12">
        <v>0</v>
      </c>
    </row>
    <row r="3773" spans="1:16" x14ac:dyDescent="0.35">
      <c r="A3773" s="13" t="s">
        <v>516</v>
      </c>
      <c r="B3773" s="11" t="s">
        <v>593</v>
      </c>
      <c r="C3773" s="11" t="s">
        <v>520</v>
      </c>
      <c r="D3773" s="7" t="s">
        <v>215</v>
      </c>
      <c r="E3773" s="13">
        <v>7.9500054121017518</v>
      </c>
      <c r="F3773" s="12">
        <v>0</v>
      </c>
      <c r="G3773" s="13">
        <v>0</v>
      </c>
      <c r="H3773" s="11">
        <v>0</v>
      </c>
      <c r="I3773" s="11">
        <v>0</v>
      </c>
      <c r="J3773" s="11">
        <v>0</v>
      </c>
      <c r="K3773" s="12">
        <v>0</v>
      </c>
      <c r="L3773" s="13">
        <v>0</v>
      </c>
      <c r="M3773" s="11">
        <v>0</v>
      </c>
      <c r="N3773" s="11">
        <v>0</v>
      </c>
      <c r="O3773" s="11">
        <v>0</v>
      </c>
      <c r="P3773" s="12">
        <v>0</v>
      </c>
    </row>
    <row r="3774" spans="1:16" x14ac:dyDescent="0.35">
      <c r="A3774" s="13" t="s">
        <v>516</v>
      </c>
      <c r="B3774" s="11" t="s">
        <v>593</v>
      </c>
      <c r="C3774" s="11" t="s">
        <v>525</v>
      </c>
      <c r="D3774" s="7" t="s">
        <v>93</v>
      </c>
      <c r="E3774" s="13">
        <v>3.0871169567108199</v>
      </c>
      <c r="F3774" s="12">
        <v>0</v>
      </c>
      <c r="G3774" s="13">
        <v>0</v>
      </c>
      <c r="H3774" s="11">
        <v>0</v>
      </c>
      <c r="I3774" s="11">
        <v>0</v>
      </c>
      <c r="J3774" s="11">
        <v>0</v>
      </c>
      <c r="K3774" s="12">
        <v>0</v>
      </c>
      <c r="L3774" s="13">
        <v>0</v>
      </c>
      <c r="M3774" s="11">
        <v>0</v>
      </c>
      <c r="N3774" s="11">
        <v>0</v>
      </c>
      <c r="O3774" s="11">
        <v>0</v>
      </c>
      <c r="P3774" s="12">
        <v>0</v>
      </c>
    </row>
    <row r="3775" spans="1:16" x14ac:dyDescent="0.35">
      <c r="A3775" s="13" t="s">
        <v>516</v>
      </c>
      <c r="B3775" s="11" t="s">
        <v>593</v>
      </c>
      <c r="C3775" s="11" t="s">
        <v>525</v>
      </c>
      <c r="D3775" s="7" t="s">
        <v>310</v>
      </c>
      <c r="E3775" s="13">
        <v>10.964404106140099</v>
      </c>
      <c r="F3775" s="12">
        <v>0</v>
      </c>
      <c r="G3775" s="13">
        <v>0</v>
      </c>
      <c r="H3775" s="11">
        <v>0</v>
      </c>
      <c r="I3775" s="11">
        <v>0</v>
      </c>
      <c r="J3775" s="11">
        <v>0</v>
      </c>
      <c r="K3775" s="12">
        <v>0</v>
      </c>
      <c r="L3775" s="13">
        <v>0</v>
      </c>
      <c r="M3775" s="11">
        <v>0</v>
      </c>
      <c r="N3775" s="11">
        <v>0</v>
      </c>
      <c r="O3775" s="11">
        <v>0</v>
      </c>
      <c r="P3775" s="12">
        <v>0</v>
      </c>
    </row>
    <row r="3776" spans="1:16" x14ac:dyDescent="0.35">
      <c r="A3776" s="13" t="s">
        <v>516</v>
      </c>
      <c r="B3776" s="11" t="s">
        <v>593</v>
      </c>
      <c r="C3776" s="11" t="s">
        <v>525</v>
      </c>
      <c r="D3776" s="7" t="s">
        <v>381</v>
      </c>
      <c r="E3776" s="13">
        <v>4.0853004455566397</v>
      </c>
      <c r="F3776" s="12">
        <v>0</v>
      </c>
      <c r="G3776" s="13">
        <v>0</v>
      </c>
      <c r="H3776" s="11">
        <v>0</v>
      </c>
      <c r="I3776" s="11">
        <v>0</v>
      </c>
      <c r="J3776" s="11">
        <v>0</v>
      </c>
      <c r="K3776" s="12">
        <v>0</v>
      </c>
      <c r="L3776" s="13">
        <v>0</v>
      </c>
      <c r="M3776" s="11">
        <v>0</v>
      </c>
      <c r="N3776" s="11">
        <v>0</v>
      </c>
      <c r="O3776" s="11">
        <v>0</v>
      </c>
      <c r="P3776" s="12">
        <v>0</v>
      </c>
    </row>
    <row r="3777" spans="1:16" x14ac:dyDescent="0.35">
      <c r="A3777" s="13" t="s">
        <v>516</v>
      </c>
      <c r="B3777" s="11" t="s">
        <v>593</v>
      </c>
      <c r="C3777" s="11" t="s">
        <v>525</v>
      </c>
      <c r="D3777" s="7" t="s">
        <v>528</v>
      </c>
      <c r="E3777" s="13">
        <v>137.65536785125738</v>
      </c>
      <c r="F3777" s="12">
        <v>0</v>
      </c>
      <c r="G3777" s="13">
        <v>0</v>
      </c>
      <c r="H3777" s="11">
        <v>0</v>
      </c>
      <c r="I3777" s="11">
        <v>0</v>
      </c>
      <c r="J3777" s="11">
        <v>0</v>
      </c>
      <c r="K3777" s="12">
        <v>0</v>
      </c>
      <c r="L3777" s="13">
        <v>0</v>
      </c>
      <c r="M3777" s="11">
        <v>0</v>
      </c>
      <c r="N3777" s="11">
        <v>0</v>
      </c>
      <c r="O3777" s="11">
        <v>0</v>
      </c>
      <c r="P3777" s="12">
        <v>0</v>
      </c>
    </row>
    <row r="3778" spans="1:16" x14ac:dyDescent="0.35">
      <c r="A3778" s="13" t="s">
        <v>516</v>
      </c>
      <c r="B3778" s="11" t="s">
        <v>593</v>
      </c>
      <c r="C3778" s="11" t="s">
        <v>525</v>
      </c>
      <c r="D3778" s="7" t="s">
        <v>405</v>
      </c>
      <c r="E3778" s="13">
        <v>27.699377536773689</v>
      </c>
      <c r="F3778" s="12">
        <v>0</v>
      </c>
      <c r="G3778" s="13">
        <v>0</v>
      </c>
      <c r="H3778" s="11">
        <v>0</v>
      </c>
      <c r="I3778" s="11">
        <v>0</v>
      </c>
      <c r="J3778" s="11">
        <v>0</v>
      </c>
      <c r="K3778" s="12">
        <v>0</v>
      </c>
      <c r="L3778" s="13">
        <v>0</v>
      </c>
      <c r="M3778" s="11">
        <v>0</v>
      </c>
      <c r="N3778" s="11">
        <v>0</v>
      </c>
      <c r="O3778" s="11">
        <v>0</v>
      </c>
      <c r="P3778" s="12">
        <v>0</v>
      </c>
    </row>
    <row r="3779" spans="1:16" x14ac:dyDescent="0.35">
      <c r="A3779" s="13" t="s">
        <v>516</v>
      </c>
      <c r="B3779" s="11" t="s">
        <v>593</v>
      </c>
      <c r="C3779" s="11" t="s">
        <v>26</v>
      </c>
      <c r="D3779" s="7" t="s">
        <v>529</v>
      </c>
      <c r="E3779" s="13">
        <v>9.6482515335083008</v>
      </c>
      <c r="F3779" s="12">
        <v>0</v>
      </c>
      <c r="G3779" s="13">
        <v>0</v>
      </c>
      <c r="H3779" s="11">
        <v>0</v>
      </c>
      <c r="I3779" s="11">
        <v>0</v>
      </c>
      <c r="J3779" s="11">
        <v>0</v>
      </c>
      <c r="K3779" s="12">
        <v>0</v>
      </c>
      <c r="L3779" s="13">
        <v>0</v>
      </c>
      <c r="M3779" s="11">
        <v>0</v>
      </c>
      <c r="N3779" s="11">
        <v>0</v>
      </c>
      <c r="O3779" s="11">
        <v>0</v>
      </c>
      <c r="P3779" s="12">
        <v>0</v>
      </c>
    </row>
    <row r="3780" spans="1:16" x14ac:dyDescent="0.35">
      <c r="A3780" s="13" t="s">
        <v>516</v>
      </c>
      <c r="B3780" s="11" t="s">
        <v>593</v>
      </c>
      <c r="C3780" s="11" t="s">
        <v>525</v>
      </c>
      <c r="D3780" s="7" t="s">
        <v>529</v>
      </c>
      <c r="E3780" s="13">
        <v>412.93092226982122</v>
      </c>
      <c r="F3780" s="12">
        <v>0</v>
      </c>
      <c r="G3780" s="13">
        <v>0</v>
      </c>
      <c r="H3780" s="11">
        <v>0</v>
      </c>
      <c r="I3780" s="11">
        <v>0</v>
      </c>
      <c r="J3780" s="11">
        <v>0</v>
      </c>
      <c r="K3780" s="12">
        <v>0</v>
      </c>
      <c r="L3780" s="13">
        <v>0</v>
      </c>
      <c r="M3780" s="11">
        <v>0</v>
      </c>
      <c r="N3780" s="11">
        <v>0</v>
      </c>
      <c r="O3780" s="11">
        <v>0</v>
      </c>
      <c r="P3780" s="12">
        <v>0</v>
      </c>
    </row>
    <row r="3781" spans="1:16" x14ac:dyDescent="0.35">
      <c r="A3781" s="13" t="s">
        <v>516</v>
      </c>
      <c r="B3781" s="11" t="s">
        <v>593</v>
      </c>
      <c r="C3781" s="11" t="s">
        <v>525</v>
      </c>
      <c r="D3781" s="7" t="s">
        <v>168</v>
      </c>
      <c r="E3781" s="13">
        <v>9.4340314865112305</v>
      </c>
      <c r="F3781" s="12">
        <v>15</v>
      </c>
      <c r="G3781" s="13">
        <v>1.7688809037208557</v>
      </c>
      <c r="H3781" s="11">
        <v>1.7688809037208557</v>
      </c>
      <c r="I3781" s="11">
        <v>1.7688809037208557</v>
      </c>
      <c r="J3781" s="11">
        <v>1.7688809037208557</v>
      </c>
      <c r="K3781" s="12">
        <v>7.0755236148834229</v>
      </c>
      <c r="L3781" s="13">
        <v>0</v>
      </c>
      <c r="M3781" s="11">
        <v>0</v>
      </c>
      <c r="N3781" s="11">
        <v>0</v>
      </c>
      <c r="O3781" s="11">
        <v>0</v>
      </c>
      <c r="P3781" s="12">
        <v>0</v>
      </c>
    </row>
    <row r="3782" spans="1:16" x14ac:dyDescent="0.35">
      <c r="A3782" s="13" t="s">
        <v>516</v>
      </c>
      <c r="B3782" s="11" t="s">
        <v>593</v>
      </c>
      <c r="C3782" s="11" t="s">
        <v>520</v>
      </c>
      <c r="D3782" s="7" t="s">
        <v>385</v>
      </c>
      <c r="E3782" s="13">
        <v>88.705429077148395</v>
      </c>
      <c r="F3782" s="12">
        <v>0</v>
      </c>
      <c r="G3782" s="13">
        <v>0</v>
      </c>
      <c r="H3782" s="11">
        <v>0</v>
      </c>
      <c r="I3782" s="11">
        <v>0</v>
      </c>
      <c r="J3782" s="11">
        <v>0</v>
      </c>
      <c r="K3782" s="12">
        <v>0</v>
      </c>
      <c r="L3782" s="13">
        <v>0</v>
      </c>
      <c r="M3782" s="11">
        <v>0</v>
      </c>
      <c r="N3782" s="11">
        <v>0</v>
      </c>
      <c r="O3782" s="11">
        <v>0</v>
      </c>
      <c r="P3782" s="12">
        <v>0</v>
      </c>
    </row>
    <row r="3783" spans="1:16" x14ac:dyDescent="0.35">
      <c r="A3783" s="13" t="s">
        <v>516</v>
      </c>
      <c r="B3783" s="11" t="s">
        <v>593</v>
      </c>
      <c r="C3783" s="11" t="s">
        <v>525</v>
      </c>
      <c r="D3783" s="7" t="s">
        <v>94</v>
      </c>
      <c r="E3783" s="13">
        <v>3.6557359695434601</v>
      </c>
      <c r="F3783" s="12">
        <v>10</v>
      </c>
      <c r="G3783" s="13">
        <v>0</v>
      </c>
      <c r="H3783" s="11">
        <v>0</v>
      </c>
      <c r="I3783" s="11">
        <v>0</v>
      </c>
      <c r="J3783" s="11">
        <v>1.8278679847717301</v>
      </c>
      <c r="K3783" s="12">
        <v>1.8278679847717301</v>
      </c>
      <c r="L3783" s="13">
        <v>0</v>
      </c>
      <c r="M3783" s="11">
        <v>0</v>
      </c>
      <c r="N3783" s="11">
        <v>0</v>
      </c>
      <c r="O3783" s="11">
        <v>0.36557359695434605</v>
      </c>
      <c r="P3783" s="12">
        <v>0.36557359695434605</v>
      </c>
    </row>
    <row r="3784" spans="1:16" x14ac:dyDescent="0.35">
      <c r="A3784" s="13" t="s">
        <v>516</v>
      </c>
      <c r="B3784" s="11" t="s">
        <v>593</v>
      </c>
      <c r="C3784" s="11" t="s">
        <v>525</v>
      </c>
      <c r="D3784" s="7" t="s">
        <v>314</v>
      </c>
      <c r="E3784" s="13">
        <v>155.43869423866272</v>
      </c>
      <c r="F3784" s="12">
        <v>0</v>
      </c>
      <c r="G3784" s="13">
        <v>0</v>
      </c>
      <c r="H3784" s="11">
        <v>0</v>
      </c>
      <c r="I3784" s="11">
        <v>0</v>
      </c>
      <c r="J3784" s="11">
        <v>0</v>
      </c>
      <c r="K3784" s="12">
        <v>0</v>
      </c>
      <c r="L3784" s="13">
        <v>0</v>
      </c>
      <c r="M3784" s="11">
        <v>0</v>
      </c>
      <c r="N3784" s="11">
        <v>0</v>
      </c>
      <c r="O3784" s="11">
        <v>0</v>
      </c>
      <c r="P3784" s="12">
        <v>0</v>
      </c>
    </row>
    <row r="3785" spans="1:16" x14ac:dyDescent="0.35">
      <c r="A3785" s="13" t="s">
        <v>516</v>
      </c>
      <c r="B3785" s="11" t="s">
        <v>593</v>
      </c>
      <c r="C3785" s="11" t="s">
        <v>520</v>
      </c>
      <c r="D3785" s="7" t="s">
        <v>481</v>
      </c>
      <c r="E3785" s="13">
        <v>1.41540491580963</v>
      </c>
      <c r="F3785" s="12">
        <v>0</v>
      </c>
      <c r="G3785" s="13">
        <v>0</v>
      </c>
      <c r="H3785" s="11">
        <v>0</v>
      </c>
      <c r="I3785" s="11">
        <v>0</v>
      </c>
      <c r="J3785" s="11">
        <v>0</v>
      </c>
      <c r="K3785" s="12">
        <v>0</v>
      </c>
      <c r="L3785" s="13">
        <v>0</v>
      </c>
      <c r="M3785" s="11">
        <v>0</v>
      </c>
      <c r="N3785" s="11">
        <v>0</v>
      </c>
      <c r="O3785" s="11">
        <v>0</v>
      </c>
      <c r="P3785" s="12">
        <v>0</v>
      </c>
    </row>
    <row r="3786" spans="1:16" x14ac:dyDescent="0.35">
      <c r="A3786" s="13" t="s">
        <v>516</v>
      </c>
      <c r="B3786" s="11" t="s">
        <v>593</v>
      </c>
      <c r="C3786" s="11" t="s">
        <v>525</v>
      </c>
      <c r="D3786" s="7" t="s">
        <v>596</v>
      </c>
      <c r="E3786" s="13">
        <v>40.56311178207396</v>
      </c>
      <c r="F3786" s="12">
        <v>0</v>
      </c>
      <c r="G3786" s="13">
        <v>0</v>
      </c>
      <c r="H3786" s="11">
        <v>0</v>
      </c>
      <c r="I3786" s="11">
        <v>0</v>
      </c>
      <c r="J3786" s="11">
        <v>0</v>
      </c>
      <c r="K3786" s="12">
        <v>0</v>
      </c>
      <c r="L3786" s="13">
        <v>0</v>
      </c>
      <c r="M3786" s="11">
        <v>0</v>
      </c>
      <c r="N3786" s="11">
        <v>0</v>
      </c>
      <c r="O3786" s="11">
        <v>0</v>
      </c>
      <c r="P3786" s="12">
        <v>0</v>
      </c>
    </row>
    <row r="3787" spans="1:16" x14ac:dyDescent="0.35">
      <c r="A3787" s="13" t="s">
        <v>516</v>
      </c>
      <c r="B3787" s="11" t="s">
        <v>593</v>
      </c>
      <c r="C3787" s="11" t="s">
        <v>525</v>
      </c>
      <c r="D3787" s="7" t="s">
        <v>66</v>
      </c>
      <c r="E3787" s="13">
        <v>14.136074066162109</v>
      </c>
      <c r="F3787" s="12">
        <v>1.5</v>
      </c>
      <c r="G3787" s="13">
        <v>0</v>
      </c>
      <c r="H3787" s="11">
        <v>0</v>
      </c>
      <c r="I3787" s="11">
        <v>0</v>
      </c>
      <c r="J3787" s="11">
        <v>0.21204111099243164</v>
      </c>
      <c r="K3787" s="12">
        <v>0.21204111099243164</v>
      </c>
      <c r="L3787" s="13">
        <v>0</v>
      </c>
      <c r="M3787" s="11">
        <v>0</v>
      </c>
      <c r="N3787" s="11">
        <v>0</v>
      </c>
      <c r="O3787" s="11">
        <v>4.2408222198486332</v>
      </c>
      <c r="P3787" s="12">
        <v>4.2408222198486332</v>
      </c>
    </row>
    <row r="3788" spans="1:16" x14ac:dyDescent="0.35">
      <c r="A3788" s="13" t="s">
        <v>516</v>
      </c>
      <c r="B3788" s="11" t="s">
        <v>593</v>
      </c>
      <c r="C3788" s="11" t="s">
        <v>525</v>
      </c>
      <c r="D3788" s="7" t="s">
        <v>95</v>
      </c>
      <c r="E3788" s="13">
        <v>3.8752658367157</v>
      </c>
      <c r="F3788" s="12">
        <v>2.5</v>
      </c>
      <c r="G3788" s="13">
        <v>0</v>
      </c>
      <c r="H3788" s="11">
        <v>0</v>
      </c>
      <c r="I3788" s="11">
        <v>0</v>
      </c>
      <c r="J3788" s="11">
        <v>0.4844082295894625</v>
      </c>
      <c r="K3788" s="12">
        <v>0.4844082295894625</v>
      </c>
      <c r="L3788" s="13">
        <v>0</v>
      </c>
      <c r="M3788" s="11">
        <v>0</v>
      </c>
      <c r="N3788" s="11">
        <v>0</v>
      </c>
      <c r="O3788" s="11">
        <v>0</v>
      </c>
      <c r="P3788" s="12">
        <v>0</v>
      </c>
    </row>
    <row r="3789" spans="1:16" x14ac:dyDescent="0.35">
      <c r="A3789" s="13" t="s">
        <v>516</v>
      </c>
      <c r="B3789" s="11" t="s">
        <v>593</v>
      </c>
      <c r="C3789" s="11" t="s">
        <v>525</v>
      </c>
      <c r="D3789" s="7" t="s">
        <v>428</v>
      </c>
      <c r="E3789" s="13">
        <v>3.2577586174011199</v>
      </c>
      <c r="F3789" s="12">
        <v>0</v>
      </c>
      <c r="G3789" s="13">
        <v>0</v>
      </c>
      <c r="H3789" s="11">
        <v>0</v>
      </c>
      <c r="I3789" s="11">
        <v>0</v>
      </c>
      <c r="J3789" s="11">
        <v>0</v>
      </c>
      <c r="K3789" s="12">
        <v>0</v>
      </c>
      <c r="L3789" s="13">
        <v>0</v>
      </c>
      <c r="M3789" s="11">
        <v>0</v>
      </c>
      <c r="N3789" s="11">
        <v>0</v>
      </c>
      <c r="O3789" s="11">
        <v>0</v>
      </c>
      <c r="P3789" s="12">
        <v>0</v>
      </c>
    </row>
    <row r="3790" spans="1:16" x14ac:dyDescent="0.35">
      <c r="A3790" s="13" t="s">
        <v>516</v>
      </c>
      <c r="B3790" s="11" t="s">
        <v>593</v>
      </c>
      <c r="C3790" s="11" t="s">
        <v>520</v>
      </c>
      <c r="D3790" s="7" t="s">
        <v>216</v>
      </c>
      <c r="E3790" s="13">
        <v>107.6303081512451</v>
      </c>
      <c r="F3790" s="12">
        <v>2.5</v>
      </c>
      <c r="G3790" s="13">
        <v>0</v>
      </c>
      <c r="H3790" s="11">
        <v>0</v>
      </c>
      <c r="I3790" s="11">
        <v>13.453788518905638</v>
      </c>
      <c r="J3790" s="11">
        <v>0</v>
      </c>
      <c r="K3790" s="12">
        <v>13.453788518905638</v>
      </c>
      <c r="L3790" s="13">
        <v>0</v>
      </c>
      <c r="M3790" s="11">
        <v>0</v>
      </c>
      <c r="N3790" s="11">
        <v>0</v>
      </c>
      <c r="O3790" s="11">
        <v>0</v>
      </c>
      <c r="P3790" s="12">
        <v>0</v>
      </c>
    </row>
    <row r="3791" spans="1:16" x14ac:dyDescent="0.35">
      <c r="A3791" s="13" t="s">
        <v>516</v>
      </c>
      <c r="B3791" s="11" t="s">
        <v>593</v>
      </c>
      <c r="C3791" s="11" t="s">
        <v>525</v>
      </c>
      <c r="D3791" s="7" t="s">
        <v>216</v>
      </c>
      <c r="E3791" s="13">
        <v>218.50458407402033</v>
      </c>
      <c r="F3791" s="12">
        <v>2.5</v>
      </c>
      <c r="G3791" s="13">
        <v>0</v>
      </c>
      <c r="H3791" s="11">
        <v>0</v>
      </c>
      <c r="I3791" s="11">
        <v>27.313073009252541</v>
      </c>
      <c r="J3791" s="11">
        <v>0</v>
      </c>
      <c r="K3791" s="12">
        <v>27.313073009252541</v>
      </c>
      <c r="L3791" s="13">
        <v>0</v>
      </c>
      <c r="M3791" s="11">
        <v>0</v>
      </c>
      <c r="N3791" s="11">
        <v>0</v>
      </c>
      <c r="O3791" s="11">
        <v>0</v>
      </c>
      <c r="P3791" s="12">
        <v>0</v>
      </c>
    </row>
    <row r="3792" spans="1:16" x14ac:dyDescent="0.35">
      <c r="A3792" s="13" t="s">
        <v>516</v>
      </c>
      <c r="B3792" s="11" t="s">
        <v>593</v>
      </c>
      <c r="C3792" s="11" t="s">
        <v>525</v>
      </c>
      <c r="D3792" s="7" t="s">
        <v>406</v>
      </c>
      <c r="E3792" s="13">
        <v>51.541185617446907</v>
      </c>
      <c r="F3792" s="12">
        <v>0</v>
      </c>
      <c r="G3792" s="13">
        <v>0</v>
      </c>
      <c r="H3792" s="11">
        <v>0</v>
      </c>
      <c r="I3792" s="11">
        <v>0</v>
      </c>
      <c r="J3792" s="11">
        <v>0</v>
      </c>
      <c r="K3792" s="12">
        <v>0</v>
      </c>
      <c r="L3792" s="13">
        <v>0</v>
      </c>
      <c r="M3792" s="11">
        <v>0</v>
      </c>
      <c r="N3792" s="11">
        <v>0</v>
      </c>
      <c r="O3792" s="11">
        <v>0</v>
      </c>
      <c r="P3792" s="12">
        <v>0</v>
      </c>
    </row>
    <row r="3793" spans="1:16" x14ac:dyDescent="0.35">
      <c r="A3793" s="13" t="s">
        <v>516</v>
      </c>
      <c r="B3793" s="11" t="s">
        <v>593</v>
      </c>
      <c r="C3793" s="11" t="s">
        <v>525</v>
      </c>
      <c r="D3793" s="7" t="s">
        <v>67</v>
      </c>
      <c r="E3793" s="13">
        <v>10.53281736373901</v>
      </c>
      <c r="F3793" s="12">
        <v>5</v>
      </c>
      <c r="G3793" s="13">
        <v>1.6852507781982418</v>
      </c>
      <c r="H3793" s="11">
        <v>2.5278761672973622</v>
      </c>
      <c r="I3793" s="11">
        <v>0</v>
      </c>
      <c r="J3793" s="11">
        <v>0</v>
      </c>
      <c r="K3793" s="12">
        <v>4.2131269454956044</v>
      </c>
      <c r="L3793" s="13">
        <v>0</v>
      </c>
      <c r="M3793" s="11">
        <v>0</v>
      </c>
      <c r="N3793" s="11">
        <v>0</v>
      </c>
      <c r="O3793" s="11">
        <v>0</v>
      </c>
      <c r="P3793" s="12">
        <v>0</v>
      </c>
    </row>
    <row r="3794" spans="1:16" x14ac:dyDescent="0.35">
      <c r="A3794" s="13" t="s">
        <v>516</v>
      </c>
      <c r="B3794" s="11" t="s">
        <v>593</v>
      </c>
      <c r="C3794" s="11" t="s">
        <v>520</v>
      </c>
      <c r="D3794" s="7" t="s">
        <v>67</v>
      </c>
      <c r="E3794" s="13">
        <v>170.10793495178231</v>
      </c>
      <c r="F3794" s="12">
        <v>5</v>
      </c>
      <c r="G3794" s="13">
        <v>27.21726959228517</v>
      </c>
      <c r="H3794" s="11">
        <v>40.825904388427752</v>
      </c>
      <c r="I3794" s="11">
        <v>0</v>
      </c>
      <c r="J3794" s="11">
        <v>0</v>
      </c>
      <c r="K3794" s="12">
        <v>68.043173980712922</v>
      </c>
      <c r="L3794" s="13">
        <v>0</v>
      </c>
      <c r="M3794" s="11">
        <v>0</v>
      </c>
      <c r="N3794" s="11">
        <v>0</v>
      </c>
      <c r="O3794" s="11">
        <v>0</v>
      </c>
      <c r="P3794" s="12">
        <v>0</v>
      </c>
    </row>
    <row r="3795" spans="1:16" x14ac:dyDescent="0.35">
      <c r="A3795" s="13" t="s">
        <v>516</v>
      </c>
      <c r="B3795" s="11" t="s">
        <v>593</v>
      </c>
      <c r="C3795" s="11" t="s">
        <v>525</v>
      </c>
      <c r="D3795" s="7" t="s">
        <v>407</v>
      </c>
      <c r="E3795" s="13">
        <v>10.940992355346699</v>
      </c>
      <c r="F3795" s="12">
        <v>0</v>
      </c>
      <c r="G3795" s="13">
        <v>0</v>
      </c>
      <c r="H3795" s="11">
        <v>0</v>
      </c>
      <c r="I3795" s="11">
        <v>0</v>
      </c>
      <c r="J3795" s="11">
        <v>0</v>
      </c>
      <c r="K3795" s="12">
        <v>0</v>
      </c>
      <c r="L3795" s="13">
        <v>0</v>
      </c>
      <c r="M3795" s="11">
        <v>0</v>
      </c>
      <c r="N3795" s="11">
        <v>0</v>
      </c>
      <c r="O3795" s="11">
        <v>0</v>
      </c>
      <c r="P3795" s="12">
        <v>0</v>
      </c>
    </row>
    <row r="3796" spans="1:16" x14ac:dyDescent="0.35">
      <c r="A3796" s="13" t="s">
        <v>516</v>
      </c>
      <c r="B3796" s="11" t="s">
        <v>593</v>
      </c>
      <c r="C3796" s="11" t="s">
        <v>520</v>
      </c>
      <c r="D3796" s="7" t="s">
        <v>97</v>
      </c>
      <c r="E3796" s="13">
        <v>1.00733542442322</v>
      </c>
      <c r="F3796" s="12">
        <v>3</v>
      </c>
      <c r="G3796" s="13">
        <v>0</v>
      </c>
      <c r="H3796" s="11">
        <v>0</v>
      </c>
      <c r="I3796" s="11">
        <v>0</v>
      </c>
      <c r="J3796" s="11">
        <v>0.30220062732696606</v>
      </c>
      <c r="K3796" s="12">
        <v>0.30220062732696606</v>
      </c>
      <c r="L3796" s="13">
        <v>0</v>
      </c>
      <c r="M3796" s="11">
        <v>0</v>
      </c>
      <c r="N3796" s="11">
        <v>0</v>
      </c>
      <c r="O3796" s="11">
        <v>0</v>
      </c>
      <c r="P3796" s="12">
        <v>0</v>
      </c>
    </row>
    <row r="3797" spans="1:16" x14ac:dyDescent="0.35">
      <c r="A3797" s="13" t="s">
        <v>516</v>
      </c>
      <c r="B3797" s="11" t="s">
        <v>593</v>
      </c>
      <c r="C3797" s="11" t="s">
        <v>525</v>
      </c>
      <c r="D3797" s="7" t="s">
        <v>255</v>
      </c>
      <c r="E3797" s="13">
        <v>21.801719665527301</v>
      </c>
      <c r="F3797" s="12">
        <v>0</v>
      </c>
      <c r="G3797" s="13">
        <v>0</v>
      </c>
      <c r="H3797" s="11">
        <v>0</v>
      </c>
      <c r="I3797" s="11">
        <v>0</v>
      </c>
      <c r="J3797" s="11">
        <v>0</v>
      </c>
      <c r="K3797" s="12">
        <v>0</v>
      </c>
      <c r="L3797" s="13">
        <v>0</v>
      </c>
      <c r="M3797" s="11">
        <v>0</v>
      </c>
      <c r="N3797" s="11">
        <v>0</v>
      </c>
      <c r="O3797" s="11">
        <v>0</v>
      </c>
      <c r="P3797" s="12">
        <v>0</v>
      </c>
    </row>
    <row r="3798" spans="1:16" x14ac:dyDescent="0.35">
      <c r="A3798" s="13" t="s">
        <v>516</v>
      </c>
      <c r="B3798" s="11" t="s">
        <v>593</v>
      </c>
      <c r="C3798" s="11" t="s">
        <v>525</v>
      </c>
      <c r="D3798" s="7" t="s">
        <v>591</v>
      </c>
      <c r="E3798" s="13">
        <v>57.739521980285559</v>
      </c>
      <c r="F3798" s="12">
        <v>0</v>
      </c>
      <c r="G3798" s="13">
        <v>0</v>
      </c>
      <c r="H3798" s="11">
        <v>0</v>
      </c>
      <c r="I3798" s="11">
        <v>0</v>
      </c>
      <c r="J3798" s="11">
        <v>0</v>
      </c>
      <c r="K3798" s="12">
        <v>0</v>
      </c>
      <c r="L3798" s="13">
        <v>0</v>
      </c>
      <c r="M3798" s="11">
        <v>0</v>
      </c>
      <c r="N3798" s="11">
        <v>0</v>
      </c>
      <c r="O3798" s="11">
        <v>0</v>
      </c>
      <c r="P3798" s="12">
        <v>0</v>
      </c>
    </row>
    <row r="3799" spans="1:16" x14ac:dyDescent="0.35">
      <c r="A3799" s="13" t="s">
        <v>516</v>
      </c>
      <c r="B3799" s="11" t="s">
        <v>593</v>
      </c>
      <c r="C3799" s="11" t="s">
        <v>525</v>
      </c>
      <c r="D3799" s="7" t="s">
        <v>483</v>
      </c>
      <c r="E3799" s="13">
        <v>137.58398485183719</v>
      </c>
      <c r="F3799" s="12">
        <v>0</v>
      </c>
      <c r="G3799" s="13">
        <v>0</v>
      </c>
      <c r="H3799" s="11">
        <v>0</v>
      </c>
      <c r="I3799" s="11">
        <v>0</v>
      </c>
      <c r="J3799" s="11">
        <v>0</v>
      </c>
      <c r="K3799" s="12">
        <v>0</v>
      </c>
      <c r="L3799" s="13">
        <v>0</v>
      </c>
      <c r="M3799" s="11">
        <v>0</v>
      </c>
      <c r="N3799" s="11">
        <v>0</v>
      </c>
      <c r="O3799" s="11">
        <v>0</v>
      </c>
      <c r="P3799" s="12">
        <v>0</v>
      </c>
    </row>
    <row r="3800" spans="1:16" x14ac:dyDescent="0.35">
      <c r="A3800" s="13" t="s">
        <v>516</v>
      </c>
      <c r="B3800" s="11" t="s">
        <v>593</v>
      </c>
      <c r="C3800" s="11" t="s">
        <v>525</v>
      </c>
      <c r="D3800" s="7" t="s">
        <v>170</v>
      </c>
      <c r="E3800" s="13">
        <v>767.28210711479176</v>
      </c>
      <c r="F3800" s="12">
        <v>8</v>
      </c>
      <c r="G3800" s="13">
        <v>153.45642142295836</v>
      </c>
      <c r="H3800" s="11">
        <v>153.45642142295836</v>
      </c>
      <c r="I3800" s="11">
        <v>153.45642142295836</v>
      </c>
      <c r="J3800" s="11">
        <v>153.45642142295836</v>
      </c>
      <c r="K3800" s="12">
        <v>613.82568569183343</v>
      </c>
      <c r="L3800" s="13">
        <v>0</v>
      </c>
      <c r="M3800" s="11">
        <v>0</v>
      </c>
      <c r="N3800" s="11">
        <v>0</v>
      </c>
      <c r="O3800" s="11">
        <v>0</v>
      </c>
      <c r="P3800" s="12">
        <v>0</v>
      </c>
    </row>
    <row r="3801" spans="1:16" x14ac:dyDescent="0.35">
      <c r="A3801" s="13" t="s">
        <v>516</v>
      </c>
      <c r="B3801" s="11" t="s">
        <v>593</v>
      </c>
      <c r="C3801" s="11" t="s">
        <v>26</v>
      </c>
      <c r="D3801" s="7" t="s">
        <v>531</v>
      </c>
      <c r="E3801" s="13">
        <v>92.922190666198674</v>
      </c>
      <c r="F3801" s="12">
        <v>0</v>
      </c>
      <c r="G3801" s="13">
        <v>0</v>
      </c>
      <c r="H3801" s="11">
        <v>0</v>
      </c>
      <c r="I3801" s="11">
        <v>0</v>
      </c>
      <c r="J3801" s="11">
        <v>0</v>
      </c>
      <c r="K3801" s="12">
        <v>0</v>
      </c>
      <c r="L3801" s="13">
        <v>0</v>
      </c>
      <c r="M3801" s="11">
        <v>0</v>
      </c>
      <c r="N3801" s="11">
        <v>0</v>
      </c>
      <c r="O3801" s="11">
        <v>0</v>
      </c>
      <c r="P3801" s="12">
        <v>0</v>
      </c>
    </row>
    <row r="3802" spans="1:16" x14ac:dyDescent="0.35">
      <c r="A3802" s="13" t="s">
        <v>516</v>
      </c>
      <c r="B3802" s="11" t="s">
        <v>593</v>
      </c>
      <c r="C3802" s="11" t="s">
        <v>525</v>
      </c>
      <c r="D3802" s="7" t="s">
        <v>531</v>
      </c>
      <c r="E3802" s="13">
        <v>7827.5462446212769</v>
      </c>
      <c r="F3802" s="12">
        <v>0</v>
      </c>
      <c r="G3802" s="13">
        <v>0</v>
      </c>
      <c r="H3802" s="11">
        <v>0</v>
      </c>
      <c r="I3802" s="11">
        <v>0</v>
      </c>
      <c r="J3802" s="11">
        <v>0</v>
      </c>
      <c r="K3802" s="12">
        <v>0</v>
      </c>
      <c r="L3802" s="13">
        <v>0</v>
      </c>
      <c r="M3802" s="11">
        <v>0</v>
      </c>
      <c r="N3802" s="11">
        <v>0</v>
      </c>
      <c r="O3802" s="11">
        <v>0</v>
      </c>
      <c r="P3802" s="12">
        <v>0</v>
      </c>
    </row>
    <row r="3803" spans="1:16" x14ac:dyDescent="0.35">
      <c r="A3803" s="13" t="s">
        <v>516</v>
      </c>
      <c r="B3803" s="11" t="s">
        <v>593</v>
      </c>
      <c r="C3803" s="11" t="s">
        <v>520</v>
      </c>
      <c r="D3803" s="7" t="s">
        <v>318</v>
      </c>
      <c r="E3803" s="13">
        <v>2.1360332965850799</v>
      </c>
      <c r="F3803" s="12">
        <v>0</v>
      </c>
      <c r="G3803" s="13">
        <v>0</v>
      </c>
      <c r="H3803" s="11">
        <v>0</v>
      </c>
      <c r="I3803" s="11">
        <v>0</v>
      </c>
      <c r="J3803" s="11">
        <v>0</v>
      </c>
      <c r="K3803" s="12">
        <v>0</v>
      </c>
      <c r="L3803" s="13">
        <v>0</v>
      </c>
      <c r="M3803" s="11">
        <v>0</v>
      </c>
      <c r="N3803" s="11">
        <v>0</v>
      </c>
      <c r="O3803" s="11">
        <v>0</v>
      </c>
      <c r="P3803" s="12">
        <v>0</v>
      </c>
    </row>
    <row r="3804" spans="1:16" x14ac:dyDescent="0.35">
      <c r="A3804" s="13" t="s">
        <v>516</v>
      </c>
      <c r="B3804" s="11" t="s">
        <v>593</v>
      </c>
      <c r="C3804" s="11" t="s">
        <v>525</v>
      </c>
      <c r="D3804" s="7" t="s">
        <v>532</v>
      </c>
      <c r="E3804" s="13">
        <v>144.81584668159482</v>
      </c>
      <c r="F3804" s="12">
        <v>0</v>
      </c>
      <c r="G3804" s="13">
        <v>0</v>
      </c>
      <c r="H3804" s="11">
        <v>0</v>
      </c>
      <c r="I3804" s="11">
        <v>0</v>
      </c>
      <c r="J3804" s="11">
        <v>0</v>
      </c>
      <c r="K3804" s="12">
        <v>0</v>
      </c>
      <c r="L3804" s="13">
        <v>0</v>
      </c>
      <c r="M3804" s="11">
        <v>0</v>
      </c>
      <c r="N3804" s="11">
        <v>0</v>
      </c>
      <c r="O3804" s="11">
        <v>0</v>
      </c>
      <c r="P3804" s="12">
        <v>0</v>
      </c>
    </row>
    <row r="3805" spans="1:16" x14ac:dyDescent="0.35">
      <c r="A3805" s="13" t="s">
        <v>516</v>
      </c>
      <c r="B3805" s="11" t="s">
        <v>593</v>
      </c>
      <c r="C3805" s="11" t="s">
        <v>525</v>
      </c>
      <c r="D3805" s="7" t="s">
        <v>408</v>
      </c>
      <c r="E3805" s="13">
        <v>10.110110282897899</v>
      </c>
      <c r="F3805" s="12">
        <v>0</v>
      </c>
      <c r="G3805" s="13">
        <v>0</v>
      </c>
      <c r="H3805" s="11">
        <v>0</v>
      </c>
      <c r="I3805" s="11">
        <v>0</v>
      </c>
      <c r="J3805" s="11">
        <v>0</v>
      </c>
      <c r="K3805" s="12">
        <v>0</v>
      </c>
      <c r="L3805" s="13">
        <v>0</v>
      </c>
      <c r="M3805" s="11">
        <v>0</v>
      </c>
      <c r="N3805" s="11">
        <v>0</v>
      </c>
      <c r="O3805" s="11">
        <v>0</v>
      </c>
      <c r="P3805" s="12">
        <v>0</v>
      </c>
    </row>
    <row r="3806" spans="1:16" x14ac:dyDescent="0.35">
      <c r="A3806" s="13" t="s">
        <v>516</v>
      </c>
      <c r="B3806" s="11" t="s">
        <v>593</v>
      </c>
      <c r="C3806" s="11" t="s">
        <v>525</v>
      </c>
      <c r="D3806" s="7" t="s">
        <v>345</v>
      </c>
      <c r="E3806" s="13">
        <v>4.7900753021240199</v>
      </c>
      <c r="F3806" s="12">
        <v>0</v>
      </c>
      <c r="G3806" s="13">
        <v>0</v>
      </c>
      <c r="H3806" s="11">
        <v>0</v>
      </c>
      <c r="I3806" s="11">
        <v>0</v>
      </c>
      <c r="J3806" s="11">
        <v>0</v>
      </c>
      <c r="K3806" s="12">
        <v>0</v>
      </c>
      <c r="L3806" s="13">
        <v>0</v>
      </c>
      <c r="M3806" s="11">
        <v>0</v>
      </c>
      <c r="N3806" s="11">
        <v>0</v>
      </c>
      <c r="O3806" s="11">
        <v>0</v>
      </c>
      <c r="P3806" s="12">
        <v>0</v>
      </c>
    </row>
    <row r="3807" spans="1:16" x14ac:dyDescent="0.35">
      <c r="A3807" s="13" t="s">
        <v>516</v>
      </c>
      <c r="B3807" s="11" t="s">
        <v>593</v>
      </c>
      <c r="C3807" s="11" t="s">
        <v>525</v>
      </c>
      <c r="D3807" s="7" t="s">
        <v>320</v>
      </c>
      <c r="E3807" s="13">
        <v>5.3294482231140101</v>
      </c>
      <c r="F3807" s="12">
        <v>0</v>
      </c>
      <c r="G3807" s="13">
        <v>0</v>
      </c>
      <c r="H3807" s="11">
        <v>0</v>
      </c>
      <c r="I3807" s="11">
        <v>0</v>
      </c>
      <c r="J3807" s="11">
        <v>0</v>
      </c>
      <c r="K3807" s="12">
        <v>0</v>
      </c>
      <c r="L3807" s="13">
        <v>0</v>
      </c>
      <c r="M3807" s="11">
        <v>0</v>
      </c>
      <c r="N3807" s="11">
        <v>0</v>
      </c>
      <c r="O3807" s="11">
        <v>0</v>
      </c>
      <c r="P3807" s="12">
        <v>0</v>
      </c>
    </row>
    <row r="3808" spans="1:16" x14ac:dyDescent="0.35">
      <c r="A3808" s="13" t="s">
        <v>516</v>
      </c>
      <c r="B3808" s="11" t="s">
        <v>593</v>
      </c>
      <c r="C3808" s="11" t="s">
        <v>525</v>
      </c>
      <c r="D3808" s="7" t="s">
        <v>533</v>
      </c>
      <c r="E3808" s="13">
        <v>527.94705057144165</v>
      </c>
      <c r="F3808" s="12">
        <v>0</v>
      </c>
      <c r="G3808" s="13">
        <v>0</v>
      </c>
      <c r="H3808" s="11">
        <v>0</v>
      </c>
      <c r="I3808" s="11">
        <v>0</v>
      </c>
      <c r="J3808" s="11">
        <v>0</v>
      </c>
      <c r="K3808" s="12">
        <v>0</v>
      </c>
      <c r="L3808" s="13">
        <v>0</v>
      </c>
      <c r="M3808" s="11">
        <v>0</v>
      </c>
      <c r="N3808" s="11">
        <v>0</v>
      </c>
      <c r="O3808" s="11">
        <v>0</v>
      </c>
      <c r="P3808" s="12">
        <v>0</v>
      </c>
    </row>
    <row r="3809" spans="1:16" x14ac:dyDescent="0.35">
      <c r="A3809" s="13" t="s">
        <v>516</v>
      </c>
      <c r="B3809" s="11" t="s">
        <v>593</v>
      </c>
      <c r="C3809" s="11" t="s">
        <v>26</v>
      </c>
      <c r="D3809" s="7" t="s">
        <v>534</v>
      </c>
      <c r="E3809" s="13">
        <v>11.0566253662109</v>
      </c>
      <c r="F3809" s="12">
        <v>0</v>
      </c>
      <c r="G3809" s="13">
        <v>0</v>
      </c>
      <c r="H3809" s="11">
        <v>0</v>
      </c>
      <c r="I3809" s="11">
        <v>0</v>
      </c>
      <c r="J3809" s="11">
        <v>0</v>
      </c>
      <c r="K3809" s="12">
        <v>0</v>
      </c>
      <c r="L3809" s="13">
        <v>0</v>
      </c>
      <c r="M3809" s="11">
        <v>0</v>
      </c>
      <c r="N3809" s="11">
        <v>0</v>
      </c>
      <c r="O3809" s="11">
        <v>0</v>
      </c>
      <c r="P3809" s="12">
        <v>0</v>
      </c>
    </row>
    <row r="3810" spans="1:16" x14ac:dyDescent="0.35">
      <c r="A3810" s="13" t="s">
        <v>516</v>
      </c>
      <c r="B3810" s="11" t="s">
        <v>593</v>
      </c>
      <c r="C3810" s="11" t="s">
        <v>525</v>
      </c>
      <c r="D3810" s="7" t="s">
        <v>534</v>
      </c>
      <c r="E3810" s="13">
        <v>92.076955795288114</v>
      </c>
      <c r="F3810" s="12">
        <v>0</v>
      </c>
      <c r="G3810" s="13">
        <v>0</v>
      </c>
      <c r="H3810" s="11">
        <v>0</v>
      </c>
      <c r="I3810" s="11">
        <v>0</v>
      </c>
      <c r="J3810" s="11">
        <v>0</v>
      </c>
      <c r="K3810" s="12">
        <v>0</v>
      </c>
      <c r="L3810" s="13">
        <v>0</v>
      </c>
      <c r="M3810" s="11">
        <v>0</v>
      </c>
      <c r="N3810" s="11">
        <v>0</v>
      </c>
      <c r="O3810" s="11">
        <v>0</v>
      </c>
      <c r="P3810" s="12">
        <v>0</v>
      </c>
    </row>
    <row r="3811" spans="1:16" x14ac:dyDescent="0.35">
      <c r="A3811" s="13" t="s">
        <v>516</v>
      </c>
      <c r="B3811" s="11" t="s">
        <v>593</v>
      </c>
      <c r="C3811" s="11" t="s">
        <v>525</v>
      </c>
      <c r="D3811" s="7" t="s">
        <v>211</v>
      </c>
      <c r="E3811" s="13">
        <v>58.535413980484108</v>
      </c>
      <c r="F3811" s="12">
        <v>0</v>
      </c>
      <c r="G3811" s="13">
        <v>0</v>
      </c>
      <c r="H3811" s="11">
        <v>0</v>
      </c>
      <c r="I3811" s="11">
        <v>0</v>
      </c>
      <c r="J3811" s="11">
        <v>0</v>
      </c>
      <c r="K3811" s="12">
        <v>0</v>
      </c>
      <c r="L3811" s="13">
        <v>0</v>
      </c>
      <c r="M3811" s="11">
        <v>0</v>
      </c>
      <c r="N3811" s="11">
        <v>0</v>
      </c>
      <c r="O3811" s="11">
        <v>0</v>
      </c>
      <c r="P3811" s="12">
        <v>0</v>
      </c>
    </row>
    <row r="3812" spans="1:16" x14ac:dyDescent="0.35">
      <c r="A3812" s="13" t="s">
        <v>516</v>
      </c>
      <c r="B3812" s="11" t="s">
        <v>593</v>
      </c>
      <c r="C3812" s="11" t="s">
        <v>525</v>
      </c>
      <c r="D3812" s="7" t="s">
        <v>99</v>
      </c>
      <c r="E3812" s="13">
        <v>10.2481136322021</v>
      </c>
      <c r="F3812" s="12">
        <v>0</v>
      </c>
      <c r="G3812" s="13">
        <v>0</v>
      </c>
      <c r="H3812" s="11">
        <v>0</v>
      </c>
      <c r="I3812" s="11">
        <v>0</v>
      </c>
      <c r="J3812" s="11">
        <v>0</v>
      </c>
      <c r="K3812" s="12">
        <v>0</v>
      </c>
      <c r="L3812" s="13">
        <v>0</v>
      </c>
      <c r="M3812" s="11">
        <v>0</v>
      </c>
      <c r="N3812" s="11">
        <v>0</v>
      </c>
      <c r="O3812" s="11">
        <v>0</v>
      </c>
      <c r="P3812" s="12">
        <v>0</v>
      </c>
    </row>
    <row r="3813" spans="1:16" x14ac:dyDescent="0.35">
      <c r="A3813" s="13" t="s">
        <v>516</v>
      </c>
      <c r="B3813" s="11" t="s">
        <v>593</v>
      </c>
      <c r="C3813" s="11" t="s">
        <v>525</v>
      </c>
      <c r="D3813" s="7" t="s">
        <v>100</v>
      </c>
      <c r="E3813" s="13">
        <v>21.614097595214801</v>
      </c>
      <c r="F3813" s="12">
        <v>0</v>
      </c>
      <c r="G3813" s="13">
        <v>0</v>
      </c>
      <c r="H3813" s="11">
        <v>0</v>
      </c>
      <c r="I3813" s="11">
        <v>0</v>
      </c>
      <c r="J3813" s="11">
        <v>0</v>
      </c>
      <c r="K3813" s="12">
        <v>0</v>
      </c>
      <c r="L3813" s="13">
        <v>0</v>
      </c>
      <c r="M3813" s="11">
        <v>0</v>
      </c>
      <c r="N3813" s="11">
        <v>0</v>
      </c>
      <c r="O3813" s="11">
        <v>0</v>
      </c>
      <c r="P3813" s="12">
        <v>0</v>
      </c>
    </row>
    <row r="3814" spans="1:16" x14ac:dyDescent="0.35">
      <c r="A3814" s="13" t="s">
        <v>516</v>
      </c>
      <c r="B3814" s="11" t="s">
        <v>593</v>
      </c>
      <c r="C3814" s="11" t="s">
        <v>520</v>
      </c>
      <c r="D3814" s="7" t="s">
        <v>323</v>
      </c>
      <c r="E3814" s="13">
        <v>2.029079377651215</v>
      </c>
      <c r="F3814" s="12">
        <v>0</v>
      </c>
      <c r="G3814" s="13">
        <v>0</v>
      </c>
      <c r="H3814" s="11">
        <v>0</v>
      </c>
      <c r="I3814" s="11">
        <v>0</v>
      </c>
      <c r="J3814" s="11">
        <v>0</v>
      </c>
      <c r="K3814" s="12">
        <v>0</v>
      </c>
      <c r="L3814" s="13">
        <v>0</v>
      </c>
      <c r="M3814" s="11">
        <v>0</v>
      </c>
      <c r="N3814" s="11">
        <v>0</v>
      </c>
      <c r="O3814" s="11">
        <v>0</v>
      </c>
      <c r="P3814" s="12">
        <v>0</v>
      </c>
    </row>
    <row r="3815" spans="1:16" x14ac:dyDescent="0.35">
      <c r="A3815" s="13" t="s">
        <v>516</v>
      </c>
      <c r="B3815" s="11" t="s">
        <v>593</v>
      </c>
      <c r="C3815" s="11" t="s">
        <v>520</v>
      </c>
      <c r="D3815" s="7" t="s">
        <v>257</v>
      </c>
      <c r="E3815" s="13">
        <v>17.708738684654239</v>
      </c>
      <c r="F3815" s="12">
        <v>0</v>
      </c>
      <c r="G3815" s="13">
        <v>0</v>
      </c>
      <c r="H3815" s="11">
        <v>0</v>
      </c>
      <c r="I3815" s="11">
        <v>0</v>
      </c>
      <c r="J3815" s="11">
        <v>0</v>
      </c>
      <c r="K3815" s="12">
        <v>0</v>
      </c>
      <c r="L3815" s="13">
        <v>0</v>
      </c>
      <c r="M3815" s="11">
        <v>0</v>
      </c>
      <c r="N3815" s="11">
        <v>0</v>
      </c>
      <c r="O3815" s="11">
        <v>0</v>
      </c>
      <c r="P3815" s="12">
        <v>0</v>
      </c>
    </row>
    <row r="3816" spans="1:16" x14ac:dyDescent="0.35">
      <c r="A3816" s="13" t="s">
        <v>516</v>
      </c>
      <c r="B3816" s="11" t="s">
        <v>593</v>
      </c>
      <c r="C3816" s="11" t="s">
        <v>525</v>
      </c>
      <c r="D3816" s="7" t="s">
        <v>149</v>
      </c>
      <c r="E3816" s="13">
        <v>9.8838891983032209</v>
      </c>
      <c r="F3816" s="12">
        <v>0</v>
      </c>
      <c r="G3816" s="13">
        <v>0</v>
      </c>
      <c r="H3816" s="11">
        <v>0</v>
      </c>
      <c r="I3816" s="11">
        <v>0</v>
      </c>
      <c r="J3816" s="11">
        <v>0</v>
      </c>
      <c r="K3816" s="12">
        <v>0</v>
      </c>
      <c r="L3816" s="13">
        <v>0</v>
      </c>
      <c r="M3816" s="11">
        <v>0</v>
      </c>
      <c r="N3816" s="11">
        <v>0</v>
      </c>
      <c r="O3816" s="11">
        <v>0</v>
      </c>
      <c r="P3816" s="12">
        <v>0</v>
      </c>
    </row>
    <row r="3817" spans="1:16" x14ac:dyDescent="0.35">
      <c r="A3817" s="13" t="s">
        <v>516</v>
      </c>
      <c r="B3817" s="11" t="s">
        <v>593</v>
      </c>
      <c r="C3817" s="11" t="s">
        <v>520</v>
      </c>
      <c r="D3817" s="7" t="s">
        <v>149</v>
      </c>
      <c r="E3817" s="13">
        <v>39.408702492713871</v>
      </c>
      <c r="F3817" s="12">
        <v>0</v>
      </c>
      <c r="G3817" s="13">
        <v>0</v>
      </c>
      <c r="H3817" s="11">
        <v>0</v>
      </c>
      <c r="I3817" s="11">
        <v>0</v>
      </c>
      <c r="J3817" s="11">
        <v>0</v>
      </c>
      <c r="K3817" s="12">
        <v>0</v>
      </c>
      <c r="L3817" s="13">
        <v>0</v>
      </c>
      <c r="M3817" s="11">
        <v>0</v>
      </c>
      <c r="N3817" s="11">
        <v>0</v>
      </c>
      <c r="O3817" s="11">
        <v>0</v>
      </c>
      <c r="P3817" s="12">
        <v>0</v>
      </c>
    </row>
    <row r="3818" spans="1:16" x14ac:dyDescent="0.35">
      <c r="A3818" s="13" t="s">
        <v>516</v>
      </c>
      <c r="B3818" s="11" t="s">
        <v>593</v>
      </c>
      <c r="C3818" s="11" t="s">
        <v>525</v>
      </c>
      <c r="D3818" s="7" t="s">
        <v>597</v>
      </c>
      <c r="E3818" s="13">
        <v>4.3278617858886701</v>
      </c>
      <c r="F3818" s="12">
        <v>0</v>
      </c>
      <c r="G3818" s="13">
        <v>0</v>
      </c>
      <c r="H3818" s="11">
        <v>0</v>
      </c>
      <c r="I3818" s="11">
        <v>0</v>
      </c>
      <c r="J3818" s="11">
        <v>0</v>
      </c>
      <c r="K3818" s="12">
        <v>0</v>
      </c>
      <c r="L3818" s="13">
        <v>0</v>
      </c>
      <c r="M3818" s="11">
        <v>0</v>
      </c>
      <c r="N3818" s="11">
        <v>0</v>
      </c>
      <c r="O3818" s="11">
        <v>0</v>
      </c>
      <c r="P3818" s="12">
        <v>0</v>
      </c>
    </row>
    <row r="3819" spans="1:16" x14ac:dyDescent="0.35">
      <c r="A3819" s="13" t="s">
        <v>516</v>
      </c>
      <c r="B3819" s="11" t="s">
        <v>593</v>
      </c>
      <c r="C3819" s="11" t="s">
        <v>525</v>
      </c>
      <c r="D3819" s="7" t="s">
        <v>101</v>
      </c>
      <c r="E3819" s="13">
        <v>253.63380455970773</v>
      </c>
      <c r="F3819" s="12">
        <v>2</v>
      </c>
      <c r="G3819" s="13">
        <v>0</v>
      </c>
      <c r="H3819" s="11">
        <v>0</v>
      </c>
      <c r="I3819" s="11">
        <v>0</v>
      </c>
      <c r="J3819" s="11">
        <v>25.363380455970773</v>
      </c>
      <c r="K3819" s="12">
        <v>25.363380455970773</v>
      </c>
      <c r="L3819" s="13">
        <v>0</v>
      </c>
      <c r="M3819" s="11">
        <v>0</v>
      </c>
      <c r="N3819" s="11">
        <v>0</v>
      </c>
      <c r="O3819" s="11">
        <v>0</v>
      </c>
      <c r="P3819" s="12">
        <v>0</v>
      </c>
    </row>
    <row r="3820" spans="1:16" x14ac:dyDescent="0.35">
      <c r="A3820" s="13" t="s">
        <v>516</v>
      </c>
      <c r="B3820" s="11" t="s">
        <v>593</v>
      </c>
      <c r="C3820" s="11" t="s">
        <v>525</v>
      </c>
      <c r="D3820" s="7" t="s">
        <v>331</v>
      </c>
      <c r="E3820" s="13">
        <v>5.0044870376586896</v>
      </c>
      <c r="F3820" s="12">
        <v>0</v>
      </c>
      <c r="G3820" s="13">
        <v>0</v>
      </c>
      <c r="H3820" s="11">
        <v>0</v>
      </c>
      <c r="I3820" s="11">
        <v>0</v>
      </c>
      <c r="J3820" s="11">
        <v>0</v>
      </c>
      <c r="K3820" s="12">
        <v>0</v>
      </c>
      <c r="L3820" s="13">
        <v>0</v>
      </c>
      <c r="M3820" s="11">
        <v>0</v>
      </c>
      <c r="N3820" s="11">
        <v>0</v>
      </c>
      <c r="O3820" s="11">
        <v>0</v>
      </c>
      <c r="P3820" s="12">
        <v>0</v>
      </c>
    </row>
    <row r="3821" spans="1:16" x14ac:dyDescent="0.35">
      <c r="A3821" s="13" t="s">
        <v>516</v>
      </c>
      <c r="B3821" s="11" t="s">
        <v>593</v>
      </c>
      <c r="C3821" s="11" t="s">
        <v>520</v>
      </c>
      <c r="D3821" s="7" t="s">
        <v>331</v>
      </c>
      <c r="E3821" s="13">
        <v>11.709807395935099</v>
      </c>
      <c r="F3821" s="12">
        <v>0</v>
      </c>
      <c r="G3821" s="13">
        <v>0</v>
      </c>
      <c r="H3821" s="11">
        <v>0</v>
      </c>
      <c r="I3821" s="11">
        <v>0</v>
      </c>
      <c r="J3821" s="11">
        <v>0</v>
      </c>
      <c r="K3821" s="12">
        <v>0</v>
      </c>
      <c r="L3821" s="13">
        <v>0</v>
      </c>
      <c r="M3821" s="11">
        <v>0</v>
      </c>
      <c r="N3821" s="11">
        <v>0</v>
      </c>
      <c r="O3821" s="11">
        <v>0</v>
      </c>
      <c r="P3821" s="12">
        <v>0</v>
      </c>
    </row>
    <row r="3822" spans="1:16" x14ac:dyDescent="0.35">
      <c r="A3822" s="13" t="s">
        <v>516</v>
      </c>
      <c r="B3822" s="11" t="s">
        <v>593</v>
      </c>
      <c r="C3822" s="11" t="s">
        <v>525</v>
      </c>
      <c r="D3822" s="7" t="s">
        <v>598</v>
      </c>
      <c r="E3822" s="13">
        <v>119.27003717422494</v>
      </c>
      <c r="F3822" s="12">
        <v>0</v>
      </c>
      <c r="G3822" s="13">
        <v>0</v>
      </c>
      <c r="H3822" s="11">
        <v>0</v>
      </c>
      <c r="I3822" s="11">
        <v>0</v>
      </c>
      <c r="J3822" s="11">
        <v>0</v>
      </c>
      <c r="K3822" s="12">
        <v>0</v>
      </c>
      <c r="L3822" s="13">
        <v>0</v>
      </c>
      <c r="M3822" s="11">
        <v>0</v>
      </c>
      <c r="N3822" s="11">
        <v>0</v>
      </c>
      <c r="O3822" s="11">
        <v>0</v>
      </c>
      <c r="P3822" s="12">
        <v>0</v>
      </c>
    </row>
    <row r="3823" spans="1:16" x14ac:dyDescent="0.35">
      <c r="A3823" s="13" t="s">
        <v>516</v>
      </c>
      <c r="B3823" s="11" t="s">
        <v>593</v>
      </c>
      <c r="C3823" s="11" t="s">
        <v>525</v>
      </c>
      <c r="D3823" s="7" t="s">
        <v>71</v>
      </c>
      <c r="E3823" s="13">
        <v>17.133749961853031</v>
      </c>
      <c r="F3823" s="12">
        <v>3</v>
      </c>
      <c r="G3823" s="13">
        <v>6.1681499862670908</v>
      </c>
      <c r="H3823" s="11">
        <v>0</v>
      </c>
      <c r="I3823" s="11">
        <v>0</v>
      </c>
      <c r="J3823" s="11">
        <v>0</v>
      </c>
      <c r="K3823" s="12">
        <v>6.1681499862670908</v>
      </c>
      <c r="L3823" s="13">
        <v>3.598087491989137</v>
      </c>
      <c r="M3823" s="11">
        <v>0</v>
      </c>
      <c r="N3823" s="11">
        <v>0</v>
      </c>
      <c r="O3823" s="11">
        <v>0</v>
      </c>
      <c r="P3823" s="12">
        <v>3.598087491989137</v>
      </c>
    </row>
    <row r="3824" spans="1:16" x14ac:dyDescent="0.35">
      <c r="A3824" s="13" t="s">
        <v>516</v>
      </c>
      <c r="B3824" s="11" t="s">
        <v>593</v>
      </c>
      <c r="C3824" s="11" t="s">
        <v>520</v>
      </c>
      <c r="D3824" s="7" t="s">
        <v>71</v>
      </c>
      <c r="E3824" s="13">
        <v>30.956061363220201</v>
      </c>
      <c r="F3824" s="12">
        <v>3</v>
      </c>
      <c r="G3824" s="13">
        <v>11.144182090759271</v>
      </c>
      <c r="H3824" s="11">
        <v>0</v>
      </c>
      <c r="I3824" s="11">
        <v>0</v>
      </c>
      <c r="J3824" s="11">
        <v>0</v>
      </c>
      <c r="K3824" s="12">
        <v>11.144182090759271</v>
      </c>
      <c r="L3824" s="13">
        <v>6.5007728862762431</v>
      </c>
      <c r="M3824" s="11">
        <v>0</v>
      </c>
      <c r="N3824" s="11">
        <v>0</v>
      </c>
      <c r="O3824" s="11">
        <v>0</v>
      </c>
      <c r="P3824" s="12">
        <v>6.5007728862762431</v>
      </c>
    </row>
    <row r="3825" spans="1:16" x14ac:dyDescent="0.35">
      <c r="A3825" s="13" t="s">
        <v>516</v>
      </c>
      <c r="B3825" s="11" t="s">
        <v>593</v>
      </c>
      <c r="C3825" s="11" t="s">
        <v>525</v>
      </c>
      <c r="D3825" s="7" t="s">
        <v>153</v>
      </c>
      <c r="E3825" s="13">
        <v>58.749799728393569</v>
      </c>
      <c r="F3825" s="12">
        <v>3.5</v>
      </c>
      <c r="G3825" s="13">
        <v>0</v>
      </c>
      <c r="H3825" s="11">
        <v>0</v>
      </c>
      <c r="I3825" s="11">
        <v>10.281214952468876</v>
      </c>
      <c r="J3825" s="11">
        <v>0</v>
      </c>
      <c r="K3825" s="12">
        <v>10.281214952468876</v>
      </c>
      <c r="L3825" s="13">
        <v>0</v>
      </c>
      <c r="M3825" s="11">
        <v>0</v>
      </c>
      <c r="N3825" s="11">
        <v>2.0562429904937751</v>
      </c>
      <c r="O3825" s="11">
        <v>0</v>
      </c>
      <c r="P3825" s="12">
        <v>2.0562429904937751</v>
      </c>
    </row>
    <row r="3826" spans="1:16" x14ac:dyDescent="0.35">
      <c r="A3826" s="13" t="s">
        <v>516</v>
      </c>
      <c r="B3826" s="11" t="s">
        <v>593</v>
      </c>
      <c r="C3826" s="11" t="s">
        <v>520</v>
      </c>
      <c r="D3826" s="7" t="s">
        <v>153</v>
      </c>
      <c r="E3826" s="13">
        <v>190.73420810699463</v>
      </c>
      <c r="F3826" s="12">
        <v>3.5</v>
      </c>
      <c r="G3826" s="13">
        <v>0</v>
      </c>
      <c r="H3826" s="11">
        <v>0</v>
      </c>
      <c r="I3826" s="11">
        <v>33.378486418724066</v>
      </c>
      <c r="J3826" s="11">
        <v>0</v>
      </c>
      <c r="K3826" s="12">
        <v>33.378486418724066</v>
      </c>
      <c r="L3826" s="13">
        <v>0</v>
      </c>
      <c r="M3826" s="11">
        <v>0</v>
      </c>
      <c r="N3826" s="11">
        <v>6.675697283744813</v>
      </c>
      <c r="O3826" s="11">
        <v>0</v>
      </c>
      <c r="P3826" s="12">
        <v>6.675697283744813</v>
      </c>
    </row>
    <row r="3827" spans="1:16" x14ac:dyDescent="0.35">
      <c r="A3827" s="13" t="s">
        <v>516</v>
      </c>
      <c r="B3827" s="11" t="s">
        <v>593</v>
      </c>
      <c r="C3827" s="11" t="s">
        <v>26</v>
      </c>
      <c r="D3827" s="7" t="s">
        <v>73</v>
      </c>
      <c r="E3827" s="13">
        <v>25</v>
      </c>
      <c r="F3827" s="12">
        <v>0</v>
      </c>
      <c r="G3827" s="13">
        <v>0</v>
      </c>
      <c r="H3827" s="11">
        <v>0</v>
      </c>
      <c r="I3827" s="11">
        <v>0</v>
      </c>
      <c r="J3827" s="11">
        <v>0</v>
      </c>
      <c r="K3827" s="12">
        <v>0</v>
      </c>
      <c r="L3827" s="13">
        <v>0</v>
      </c>
      <c r="M3827" s="11">
        <v>0</v>
      </c>
      <c r="N3827" s="11">
        <v>0</v>
      </c>
      <c r="O3827" s="11">
        <v>0</v>
      </c>
      <c r="P3827" s="12">
        <v>0</v>
      </c>
    </row>
    <row r="3828" spans="1:16" x14ac:dyDescent="0.35">
      <c r="A3828" s="13" t="s">
        <v>516</v>
      </c>
      <c r="B3828" s="11" t="s">
        <v>593</v>
      </c>
      <c r="C3828" s="11" t="s">
        <v>525</v>
      </c>
      <c r="D3828" s="7" t="s">
        <v>73</v>
      </c>
      <c r="E3828" s="13">
        <v>632.92075371742271</v>
      </c>
      <c r="F3828" s="12">
        <v>0</v>
      </c>
      <c r="G3828" s="13">
        <v>0</v>
      </c>
      <c r="H3828" s="11">
        <v>0</v>
      </c>
      <c r="I3828" s="11">
        <v>0</v>
      </c>
      <c r="J3828" s="11">
        <v>0</v>
      </c>
      <c r="K3828" s="12">
        <v>0</v>
      </c>
      <c r="L3828" s="13">
        <v>0</v>
      </c>
      <c r="M3828" s="11">
        <v>0</v>
      </c>
      <c r="N3828" s="11">
        <v>0</v>
      </c>
      <c r="O3828" s="11">
        <v>0</v>
      </c>
      <c r="P3828" s="12">
        <v>0</v>
      </c>
    </row>
    <row r="3829" spans="1:16" x14ac:dyDescent="0.35">
      <c r="A3829" s="13" t="s">
        <v>516</v>
      </c>
      <c r="B3829" s="11" t="s">
        <v>593</v>
      </c>
      <c r="C3829" s="11" t="s">
        <v>520</v>
      </c>
      <c r="D3829" s="7" t="s">
        <v>102</v>
      </c>
      <c r="E3829" s="13">
        <v>17.302282333373999</v>
      </c>
      <c r="F3829" s="12">
        <v>2</v>
      </c>
      <c r="G3829" s="13">
        <v>0</v>
      </c>
      <c r="H3829" s="11">
        <v>0</v>
      </c>
      <c r="I3829" s="11">
        <v>0</v>
      </c>
      <c r="J3829" s="11">
        <v>5.1906847000121994</v>
      </c>
      <c r="K3829" s="12">
        <v>5.1906847000121994</v>
      </c>
      <c r="L3829" s="13">
        <v>0</v>
      </c>
      <c r="M3829" s="11">
        <v>0</v>
      </c>
      <c r="N3829" s="11">
        <v>0</v>
      </c>
      <c r="O3829" s="11">
        <v>0</v>
      </c>
      <c r="P3829" s="12">
        <v>0</v>
      </c>
    </row>
    <row r="3830" spans="1:16" x14ac:dyDescent="0.35">
      <c r="A3830" s="13" t="s">
        <v>516</v>
      </c>
      <c r="B3830" s="11" t="s">
        <v>593</v>
      </c>
      <c r="C3830" s="11" t="s">
        <v>525</v>
      </c>
      <c r="D3830" s="7" t="s">
        <v>514</v>
      </c>
      <c r="E3830" s="13">
        <v>5.7906990051269496</v>
      </c>
      <c r="F3830" s="12">
        <v>0</v>
      </c>
      <c r="G3830" s="13">
        <v>0</v>
      </c>
      <c r="H3830" s="11">
        <v>0</v>
      </c>
      <c r="I3830" s="11">
        <v>0</v>
      </c>
      <c r="J3830" s="11">
        <v>0</v>
      </c>
      <c r="K3830" s="12">
        <v>0</v>
      </c>
      <c r="L3830" s="13">
        <v>0</v>
      </c>
      <c r="M3830" s="11">
        <v>0</v>
      </c>
      <c r="N3830" s="11">
        <v>0</v>
      </c>
      <c r="O3830" s="11">
        <v>0</v>
      </c>
      <c r="P3830" s="12">
        <v>0</v>
      </c>
    </row>
    <row r="3831" spans="1:16" x14ac:dyDescent="0.35">
      <c r="A3831" s="13" t="s">
        <v>516</v>
      </c>
      <c r="B3831" s="11" t="s">
        <v>593</v>
      </c>
      <c r="C3831" s="11" t="s">
        <v>525</v>
      </c>
      <c r="D3831" s="7" t="s">
        <v>192</v>
      </c>
      <c r="E3831" s="13">
        <v>29.880088806152347</v>
      </c>
      <c r="F3831" s="12">
        <v>3</v>
      </c>
      <c r="G3831" s="13">
        <v>2.2410066604614265</v>
      </c>
      <c r="H3831" s="11">
        <v>2.2410066604614265</v>
      </c>
      <c r="I3831" s="11">
        <v>2.2410066604614265</v>
      </c>
      <c r="J3831" s="11">
        <v>2.2410066604614265</v>
      </c>
      <c r="K3831" s="12">
        <v>8.964026641845706</v>
      </c>
      <c r="L3831" s="13">
        <v>0</v>
      </c>
      <c r="M3831" s="11">
        <v>0</v>
      </c>
      <c r="N3831" s="11">
        <v>0</v>
      </c>
      <c r="O3831" s="11">
        <v>0</v>
      </c>
      <c r="P3831" s="12">
        <v>0</v>
      </c>
    </row>
    <row r="3832" spans="1:16" x14ac:dyDescent="0.35">
      <c r="A3832" s="13" t="s">
        <v>516</v>
      </c>
      <c r="B3832" s="11" t="s">
        <v>593</v>
      </c>
      <c r="C3832" s="11" t="s">
        <v>520</v>
      </c>
      <c r="D3832" s="7" t="s">
        <v>179</v>
      </c>
      <c r="E3832" s="13">
        <v>4.4562282562255904</v>
      </c>
      <c r="F3832" s="12">
        <v>1.5</v>
      </c>
      <c r="G3832" s="13">
        <v>0.16710855960845966</v>
      </c>
      <c r="H3832" s="11">
        <v>0.16710855960845966</v>
      </c>
      <c r="I3832" s="11">
        <v>0.16710855960845966</v>
      </c>
      <c r="J3832" s="11">
        <v>0.16710855960845966</v>
      </c>
      <c r="K3832" s="12">
        <v>0.66843423843383865</v>
      </c>
      <c r="L3832" s="13">
        <v>0</v>
      </c>
      <c r="M3832" s="11">
        <v>0</v>
      </c>
      <c r="N3832" s="11">
        <v>0</v>
      </c>
      <c r="O3832" s="11">
        <v>0</v>
      </c>
      <c r="P3832" s="12">
        <v>0</v>
      </c>
    </row>
    <row r="3833" spans="1:16" x14ac:dyDescent="0.35">
      <c r="A3833" s="13" t="s">
        <v>516</v>
      </c>
      <c r="B3833" s="11" t="s">
        <v>593</v>
      </c>
      <c r="C3833" s="11" t="s">
        <v>525</v>
      </c>
      <c r="D3833" s="7" t="s">
        <v>114</v>
      </c>
      <c r="E3833" s="13">
        <v>20.755050659179702</v>
      </c>
      <c r="F3833" s="12">
        <v>2</v>
      </c>
      <c r="G3833" s="13">
        <v>0</v>
      </c>
      <c r="H3833" s="11">
        <v>0</v>
      </c>
      <c r="I3833" s="11">
        <v>0</v>
      </c>
      <c r="J3833" s="11">
        <v>8.3020202636718814</v>
      </c>
      <c r="K3833" s="12">
        <v>8.3020202636718814</v>
      </c>
      <c r="L3833" s="13">
        <v>0</v>
      </c>
      <c r="M3833" s="11">
        <v>0</v>
      </c>
      <c r="N3833" s="11">
        <v>0</v>
      </c>
      <c r="O3833" s="11">
        <v>0.41510101318359405</v>
      </c>
      <c r="P3833" s="12">
        <v>0.41510101318359405</v>
      </c>
    </row>
    <row r="3834" spans="1:16" x14ac:dyDescent="0.35">
      <c r="A3834" s="13" t="s">
        <v>516</v>
      </c>
      <c r="B3834" s="11" t="s">
        <v>593</v>
      </c>
      <c r="C3834" s="11" t="s">
        <v>520</v>
      </c>
      <c r="D3834" s="7" t="s">
        <v>114</v>
      </c>
      <c r="E3834" s="13">
        <v>491.90209245681763</v>
      </c>
      <c r="F3834" s="12">
        <v>2</v>
      </c>
      <c r="G3834" s="13">
        <v>0</v>
      </c>
      <c r="H3834" s="11">
        <v>0</v>
      </c>
      <c r="I3834" s="11">
        <v>0</v>
      </c>
      <c r="J3834" s="11">
        <v>196.76083698272706</v>
      </c>
      <c r="K3834" s="12">
        <v>196.76083698272706</v>
      </c>
      <c r="L3834" s="13">
        <v>0</v>
      </c>
      <c r="M3834" s="11">
        <v>0</v>
      </c>
      <c r="N3834" s="11">
        <v>0</v>
      </c>
      <c r="O3834" s="11">
        <v>9.8380418491363528</v>
      </c>
      <c r="P3834" s="12">
        <v>9.8380418491363528</v>
      </c>
    </row>
    <row r="3835" spans="1:16" x14ac:dyDescent="0.35">
      <c r="A3835" s="13" t="s">
        <v>516</v>
      </c>
      <c r="B3835" s="11" t="s">
        <v>593</v>
      </c>
      <c r="C3835" s="11" t="s">
        <v>520</v>
      </c>
      <c r="D3835" s="7" t="s">
        <v>193</v>
      </c>
      <c r="E3835" s="13">
        <v>30.8932914733887</v>
      </c>
      <c r="F3835" s="12">
        <v>2.8</v>
      </c>
      <c r="G3835" s="13">
        <v>2.5950364837646505</v>
      </c>
      <c r="H3835" s="11">
        <v>0</v>
      </c>
      <c r="I3835" s="11">
        <v>0</v>
      </c>
      <c r="J3835" s="11">
        <v>0</v>
      </c>
      <c r="K3835" s="12">
        <v>2.5950364837646505</v>
      </c>
      <c r="L3835" s="13">
        <v>0.86501216125488356</v>
      </c>
      <c r="M3835" s="11">
        <v>0</v>
      </c>
      <c r="N3835" s="11">
        <v>0</v>
      </c>
      <c r="O3835" s="11">
        <v>0</v>
      </c>
      <c r="P3835" s="12">
        <v>0.86501216125488356</v>
      </c>
    </row>
    <row r="3836" spans="1:16" x14ac:dyDescent="0.35">
      <c r="A3836" s="13" t="s">
        <v>516</v>
      </c>
      <c r="B3836" s="11" t="s">
        <v>593</v>
      </c>
      <c r="C3836" s="11" t="s">
        <v>26</v>
      </c>
      <c r="D3836" s="7" t="s">
        <v>279</v>
      </c>
      <c r="E3836" s="13">
        <v>21.364761352539102</v>
      </c>
      <c r="F3836" s="12">
        <v>0</v>
      </c>
      <c r="G3836" s="13">
        <v>0</v>
      </c>
      <c r="H3836" s="11">
        <v>0</v>
      </c>
      <c r="I3836" s="11">
        <v>0</v>
      </c>
      <c r="J3836" s="11">
        <v>0</v>
      </c>
      <c r="K3836" s="12">
        <v>0</v>
      </c>
      <c r="L3836" s="13">
        <v>0</v>
      </c>
      <c r="M3836" s="11">
        <v>0</v>
      </c>
      <c r="N3836" s="11">
        <v>0</v>
      </c>
      <c r="O3836" s="11">
        <v>0</v>
      </c>
      <c r="P3836" s="12">
        <v>0</v>
      </c>
    </row>
    <row r="3837" spans="1:16" x14ac:dyDescent="0.35">
      <c r="A3837" s="13" t="s">
        <v>516</v>
      </c>
      <c r="B3837" s="11" t="s">
        <v>593</v>
      </c>
      <c r="C3837" s="11" t="s">
        <v>525</v>
      </c>
      <c r="D3837" s="7" t="s">
        <v>279</v>
      </c>
      <c r="E3837" s="13">
        <v>118.19513225555414</v>
      </c>
      <c r="F3837" s="12">
        <v>0</v>
      </c>
      <c r="G3837" s="13">
        <v>0</v>
      </c>
      <c r="H3837" s="11">
        <v>0</v>
      </c>
      <c r="I3837" s="11">
        <v>0</v>
      </c>
      <c r="J3837" s="11">
        <v>0</v>
      </c>
      <c r="K3837" s="12">
        <v>0</v>
      </c>
      <c r="L3837" s="13">
        <v>0</v>
      </c>
      <c r="M3837" s="11">
        <v>0</v>
      </c>
      <c r="N3837" s="11">
        <v>0</v>
      </c>
      <c r="O3837" s="11">
        <v>0</v>
      </c>
      <c r="P3837" s="12">
        <v>0</v>
      </c>
    </row>
    <row r="3838" spans="1:16" x14ac:dyDescent="0.35">
      <c r="A3838" s="13" t="s">
        <v>516</v>
      </c>
      <c r="B3838" s="11" t="s">
        <v>593</v>
      </c>
      <c r="C3838" s="11" t="s">
        <v>520</v>
      </c>
      <c r="D3838" s="7" t="s">
        <v>279</v>
      </c>
      <c r="E3838" s="13">
        <v>582.34770202636741</v>
      </c>
      <c r="F3838" s="12">
        <v>0</v>
      </c>
      <c r="G3838" s="13">
        <v>0</v>
      </c>
      <c r="H3838" s="11">
        <v>0</v>
      </c>
      <c r="I3838" s="11">
        <v>0</v>
      </c>
      <c r="J3838" s="11">
        <v>0</v>
      </c>
      <c r="K3838" s="12">
        <v>0</v>
      </c>
      <c r="L3838" s="13">
        <v>0</v>
      </c>
      <c r="M3838" s="11">
        <v>0</v>
      </c>
      <c r="N3838" s="11">
        <v>0</v>
      </c>
      <c r="O3838" s="11">
        <v>0</v>
      </c>
      <c r="P3838" s="12">
        <v>0</v>
      </c>
    </row>
    <row r="3839" spans="1:16" x14ac:dyDescent="0.35">
      <c r="A3839" s="13" t="s">
        <v>516</v>
      </c>
      <c r="B3839" s="11" t="s">
        <v>593</v>
      </c>
      <c r="C3839" s="11" t="s">
        <v>26</v>
      </c>
      <c r="D3839" s="7" t="s">
        <v>212</v>
      </c>
      <c r="E3839" s="13">
        <v>319.099462032318</v>
      </c>
      <c r="F3839" s="12">
        <v>1.2</v>
      </c>
      <c r="G3839" s="13">
        <v>11.487580633163446</v>
      </c>
      <c r="H3839" s="11">
        <v>0</v>
      </c>
      <c r="I3839" s="11">
        <v>0</v>
      </c>
      <c r="J3839" s="11">
        <v>0</v>
      </c>
      <c r="K3839" s="12">
        <v>11.487580633163446</v>
      </c>
      <c r="L3839" s="13">
        <v>3.8291935443878162</v>
      </c>
      <c r="M3839" s="11">
        <v>0</v>
      </c>
      <c r="N3839" s="11">
        <v>0</v>
      </c>
      <c r="O3839" s="11">
        <v>0</v>
      </c>
      <c r="P3839" s="12">
        <v>3.8291935443878162</v>
      </c>
    </row>
    <row r="3840" spans="1:16" x14ac:dyDescent="0.35">
      <c r="A3840" s="13" t="s">
        <v>516</v>
      </c>
      <c r="B3840" s="11" t="s">
        <v>593</v>
      </c>
      <c r="C3840" s="11" t="s">
        <v>525</v>
      </c>
      <c r="D3840" s="7" t="s">
        <v>212</v>
      </c>
      <c r="E3840" s="13">
        <v>7284.901757478714</v>
      </c>
      <c r="F3840" s="12">
        <v>1.2</v>
      </c>
      <c r="G3840" s="13">
        <v>262.25646326923368</v>
      </c>
      <c r="H3840" s="11">
        <v>0</v>
      </c>
      <c r="I3840" s="11">
        <v>0</v>
      </c>
      <c r="J3840" s="11">
        <v>0</v>
      </c>
      <c r="K3840" s="12">
        <v>262.25646326923368</v>
      </c>
      <c r="L3840" s="13">
        <v>87.418821089744569</v>
      </c>
      <c r="M3840" s="11">
        <v>0</v>
      </c>
      <c r="N3840" s="11">
        <v>0</v>
      </c>
      <c r="O3840" s="11">
        <v>0</v>
      </c>
      <c r="P3840" s="12">
        <v>87.418821089744569</v>
      </c>
    </row>
    <row r="3841" spans="1:16" x14ac:dyDescent="0.35">
      <c r="A3841" s="13" t="s">
        <v>516</v>
      </c>
      <c r="B3841" s="11" t="s">
        <v>593</v>
      </c>
      <c r="C3841" s="11" t="s">
        <v>520</v>
      </c>
      <c r="D3841" s="7" t="s">
        <v>212</v>
      </c>
      <c r="E3841" s="13">
        <v>7332.4629397392282</v>
      </c>
      <c r="F3841" s="12">
        <v>1.2</v>
      </c>
      <c r="G3841" s="13">
        <v>263.96866583061217</v>
      </c>
      <c r="H3841" s="11">
        <v>0</v>
      </c>
      <c r="I3841" s="11">
        <v>0</v>
      </c>
      <c r="J3841" s="11">
        <v>0</v>
      </c>
      <c r="K3841" s="12">
        <v>263.96866583061217</v>
      </c>
      <c r="L3841" s="13">
        <v>87.989555276870746</v>
      </c>
      <c r="M3841" s="11">
        <v>0</v>
      </c>
      <c r="N3841" s="11">
        <v>0</v>
      </c>
      <c r="O3841" s="11">
        <v>0</v>
      </c>
      <c r="P3841" s="12">
        <v>87.989555276870746</v>
      </c>
    </row>
    <row r="3842" spans="1:16" x14ac:dyDescent="0.35">
      <c r="A3842" s="13" t="s">
        <v>516</v>
      </c>
      <c r="B3842" s="11" t="s">
        <v>593</v>
      </c>
      <c r="C3842" s="11" t="s">
        <v>520</v>
      </c>
      <c r="D3842" s="7" t="s">
        <v>396</v>
      </c>
      <c r="E3842" s="13">
        <v>103.76176834106451</v>
      </c>
      <c r="F3842" s="12">
        <v>0</v>
      </c>
      <c r="G3842" s="13">
        <v>0</v>
      </c>
      <c r="H3842" s="11">
        <v>0</v>
      </c>
      <c r="I3842" s="11">
        <v>0</v>
      </c>
      <c r="J3842" s="11">
        <v>0</v>
      </c>
      <c r="K3842" s="12">
        <v>0</v>
      </c>
      <c r="L3842" s="13">
        <v>0</v>
      </c>
      <c r="M3842" s="11">
        <v>0</v>
      </c>
      <c r="N3842" s="11">
        <v>0</v>
      </c>
      <c r="O3842" s="11">
        <v>0</v>
      </c>
      <c r="P3842" s="12">
        <v>0</v>
      </c>
    </row>
    <row r="3843" spans="1:16" x14ac:dyDescent="0.35">
      <c r="A3843" s="13" t="s">
        <v>599</v>
      </c>
      <c r="B3843" s="11" t="s">
        <v>26</v>
      </c>
      <c r="C3843" s="11" t="s">
        <v>253</v>
      </c>
      <c r="D3843" s="7" t="s">
        <v>31</v>
      </c>
      <c r="E3843" s="13">
        <v>72.172142028808594</v>
      </c>
      <c r="F3843" s="12">
        <v>4</v>
      </c>
      <c r="G3843" s="13">
        <v>0</v>
      </c>
      <c r="H3843" s="11">
        <v>0</v>
      </c>
      <c r="I3843" s="11">
        <v>0</v>
      </c>
      <c r="J3843" s="11">
        <v>43.303285217285158</v>
      </c>
      <c r="K3843" s="12">
        <v>43.303285217285158</v>
      </c>
      <c r="L3843" s="13">
        <v>0</v>
      </c>
      <c r="M3843" s="11">
        <v>0</v>
      </c>
      <c r="N3843" s="11">
        <v>0</v>
      </c>
      <c r="O3843" s="11">
        <v>0</v>
      </c>
      <c r="P3843" s="12">
        <v>0</v>
      </c>
    </row>
    <row r="3844" spans="1:16" x14ac:dyDescent="0.35">
      <c r="A3844" s="13" t="s">
        <v>599</v>
      </c>
      <c r="B3844" s="11" t="s">
        <v>26</v>
      </c>
      <c r="C3844" s="11" t="s">
        <v>600</v>
      </c>
      <c r="D3844" s="7" t="s">
        <v>157</v>
      </c>
      <c r="E3844" s="13">
        <v>39.4832572937012</v>
      </c>
      <c r="F3844" s="12">
        <v>4</v>
      </c>
      <c r="G3844" s="13">
        <v>0</v>
      </c>
      <c r="H3844" s="11">
        <v>0</v>
      </c>
      <c r="I3844" s="11">
        <v>0</v>
      </c>
      <c r="J3844" s="11">
        <v>23.689954376220719</v>
      </c>
      <c r="K3844" s="12">
        <v>23.689954376220719</v>
      </c>
      <c r="L3844" s="13">
        <v>0</v>
      </c>
      <c r="M3844" s="11">
        <v>0</v>
      </c>
      <c r="N3844" s="11">
        <v>0</v>
      </c>
      <c r="O3844" s="11">
        <v>0</v>
      </c>
      <c r="P3844" s="12">
        <v>0</v>
      </c>
    </row>
    <row r="3845" spans="1:16" x14ac:dyDescent="0.35">
      <c r="A3845" s="13" t="s">
        <v>599</v>
      </c>
      <c r="B3845" s="11" t="s">
        <v>26</v>
      </c>
      <c r="C3845" s="11" t="s">
        <v>253</v>
      </c>
      <c r="D3845" s="7" t="s">
        <v>157</v>
      </c>
      <c r="E3845" s="13">
        <v>1061.0498046875002</v>
      </c>
      <c r="F3845" s="12">
        <v>4</v>
      </c>
      <c r="G3845" s="13">
        <v>0</v>
      </c>
      <c r="H3845" s="11">
        <v>0</v>
      </c>
      <c r="I3845" s="11">
        <v>0</v>
      </c>
      <c r="J3845" s="11">
        <v>636.62988281250011</v>
      </c>
      <c r="K3845" s="12">
        <v>636.62988281250011</v>
      </c>
      <c r="L3845" s="13">
        <v>0</v>
      </c>
      <c r="M3845" s="11">
        <v>0</v>
      </c>
      <c r="N3845" s="11">
        <v>0</v>
      </c>
      <c r="O3845" s="11">
        <v>0</v>
      </c>
      <c r="P3845" s="12">
        <v>0</v>
      </c>
    </row>
    <row r="3846" spans="1:16" x14ac:dyDescent="0.35">
      <c r="A3846" s="13" t="s">
        <v>599</v>
      </c>
      <c r="B3846" s="11" t="s">
        <v>26</v>
      </c>
      <c r="C3846" s="11" t="s">
        <v>26</v>
      </c>
      <c r="D3846" s="7" t="s">
        <v>124</v>
      </c>
      <c r="E3846" s="13">
        <v>23.711549758911101</v>
      </c>
      <c r="F3846" s="12">
        <v>4</v>
      </c>
      <c r="G3846" s="13">
        <v>0</v>
      </c>
      <c r="H3846" s="11">
        <v>0</v>
      </c>
      <c r="I3846" s="11">
        <v>0</v>
      </c>
      <c r="J3846" s="11">
        <v>9.4846199035644414</v>
      </c>
      <c r="K3846" s="12">
        <v>9.4846199035644414</v>
      </c>
      <c r="L3846" s="13">
        <v>0</v>
      </c>
      <c r="M3846" s="11">
        <v>0</v>
      </c>
      <c r="N3846" s="11">
        <v>0</v>
      </c>
      <c r="O3846" s="11">
        <v>0</v>
      </c>
      <c r="P3846" s="12">
        <v>0</v>
      </c>
    </row>
    <row r="3847" spans="1:16" x14ac:dyDescent="0.35">
      <c r="A3847" s="13" t="s">
        <v>599</v>
      </c>
      <c r="B3847" s="11" t="s">
        <v>26</v>
      </c>
      <c r="C3847" s="11" t="s">
        <v>601</v>
      </c>
      <c r="D3847" s="7" t="s">
        <v>124</v>
      </c>
      <c r="E3847" s="13">
        <v>204.34694671630851</v>
      </c>
      <c r="F3847" s="12">
        <v>4</v>
      </c>
      <c r="G3847" s="13">
        <v>0</v>
      </c>
      <c r="H3847" s="11">
        <v>0</v>
      </c>
      <c r="I3847" s="11">
        <v>0</v>
      </c>
      <c r="J3847" s="11">
        <v>81.738778686523403</v>
      </c>
      <c r="K3847" s="12">
        <v>81.738778686523403</v>
      </c>
      <c r="L3847" s="13">
        <v>0</v>
      </c>
      <c r="M3847" s="11">
        <v>0</v>
      </c>
      <c r="N3847" s="11">
        <v>0</v>
      </c>
      <c r="O3847" s="11">
        <v>0</v>
      </c>
      <c r="P3847" s="12">
        <v>0</v>
      </c>
    </row>
    <row r="3848" spans="1:16" x14ac:dyDescent="0.35">
      <c r="A3848" s="13" t="s">
        <v>599</v>
      </c>
      <c r="B3848" s="11" t="s">
        <v>26</v>
      </c>
      <c r="C3848" s="11" t="s">
        <v>253</v>
      </c>
      <c r="D3848" s="7" t="s">
        <v>124</v>
      </c>
      <c r="E3848" s="13">
        <v>917.55061340332122</v>
      </c>
      <c r="F3848" s="12">
        <v>4</v>
      </c>
      <c r="G3848" s="13">
        <v>0</v>
      </c>
      <c r="H3848" s="11">
        <v>0</v>
      </c>
      <c r="I3848" s="11">
        <v>0</v>
      </c>
      <c r="J3848" s="11">
        <v>367.02024536132853</v>
      </c>
      <c r="K3848" s="12">
        <v>367.02024536132853</v>
      </c>
      <c r="L3848" s="13">
        <v>0</v>
      </c>
      <c r="M3848" s="11">
        <v>0</v>
      </c>
      <c r="N3848" s="11">
        <v>0</v>
      </c>
      <c r="O3848" s="11">
        <v>0</v>
      </c>
      <c r="P3848" s="12">
        <v>0</v>
      </c>
    </row>
    <row r="3849" spans="1:16" x14ac:dyDescent="0.35">
      <c r="A3849" s="13" t="s">
        <v>599</v>
      </c>
      <c r="B3849" s="11" t="s">
        <v>26</v>
      </c>
      <c r="C3849" s="11" t="s">
        <v>600</v>
      </c>
      <c r="D3849" s="7" t="s">
        <v>124</v>
      </c>
      <c r="E3849" s="13">
        <v>1317.4108486175539</v>
      </c>
      <c r="F3849" s="12">
        <v>4</v>
      </c>
      <c r="G3849" s="13">
        <v>0</v>
      </c>
      <c r="H3849" s="11">
        <v>0</v>
      </c>
      <c r="I3849" s="11">
        <v>0</v>
      </c>
      <c r="J3849" s="11">
        <v>526.96433944702164</v>
      </c>
      <c r="K3849" s="12">
        <v>526.96433944702164</v>
      </c>
      <c r="L3849" s="13">
        <v>0</v>
      </c>
      <c r="M3849" s="11">
        <v>0</v>
      </c>
      <c r="N3849" s="11">
        <v>0</v>
      </c>
      <c r="O3849" s="11">
        <v>0</v>
      </c>
      <c r="P3849" s="12">
        <v>0</v>
      </c>
    </row>
    <row r="3850" spans="1:16" x14ac:dyDescent="0.35">
      <c r="A3850" s="13" t="s">
        <v>599</v>
      </c>
      <c r="B3850" s="11" t="s">
        <v>26</v>
      </c>
      <c r="C3850" s="11" t="s">
        <v>26</v>
      </c>
      <c r="D3850" s="7" t="s">
        <v>207</v>
      </c>
      <c r="E3850" s="13">
        <v>22.739598393440307</v>
      </c>
      <c r="F3850" s="12">
        <v>0</v>
      </c>
      <c r="G3850" s="13">
        <v>0</v>
      </c>
      <c r="H3850" s="11">
        <v>0</v>
      </c>
      <c r="I3850" s="11">
        <v>0</v>
      </c>
      <c r="J3850" s="11">
        <v>0</v>
      </c>
      <c r="K3850" s="12">
        <v>0</v>
      </c>
      <c r="L3850" s="13">
        <v>0</v>
      </c>
      <c r="M3850" s="11">
        <v>0</v>
      </c>
      <c r="N3850" s="11">
        <v>0</v>
      </c>
      <c r="O3850" s="11">
        <v>0</v>
      </c>
      <c r="P3850" s="12">
        <v>0</v>
      </c>
    </row>
    <row r="3851" spans="1:16" x14ac:dyDescent="0.35">
      <c r="A3851" s="13" t="s">
        <v>599</v>
      </c>
      <c r="B3851" s="11" t="s">
        <v>26</v>
      </c>
      <c r="C3851" s="11" t="s">
        <v>26</v>
      </c>
      <c r="D3851" s="7" t="s">
        <v>549</v>
      </c>
      <c r="E3851" s="13">
        <v>55.829444646835341</v>
      </c>
      <c r="F3851" s="12">
        <v>0</v>
      </c>
      <c r="G3851" s="13">
        <v>0</v>
      </c>
      <c r="H3851" s="11">
        <v>0</v>
      </c>
      <c r="I3851" s="11">
        <v>0</v>
      </c>
      <c r="J3851" s="11">
        <v>0</v>
      </c>
      <c r="K3851" s="12">
        <v>0</v>
      </c>
      <c r="L3851" s="13">
        <v>0</v>
      </c>
      <c r="M3851" s="11">
        <v>0</v>
      </c>
      <c r="N3851" s="11">
        <v>0</v>
      </c>
      <c r="O3851" s="11">
        <v>0</v>
      </c>
      <c r="P3851" s="12">
        <v>0</v>
      </c>
    </row>
    <row r="3852" spans="1:16" x14ac:dyDescent="0.35">
      <c r="A3852" s="13" t="s">
        <v>599</v>
      </c>
      <c r="B3852" s="11" t="s">
        <v>26</v>
      </c>
      <c r="C3852" s="11" t="s">
        <v>601</v>
      </c>
      <c r="D3852" s="7" t="s">
        <v>33</v>
      </c>
      <c r="E3852" s="13">
        <v>11.245864868164059</v>
      </c>
      <c r="F3852" s="12">
        <v>3.5</v>
      </c>
      <c r="G3852" s="13">
        <v>1.2595368652343746</v>
      </c>
      <c r="H3852" s="11">
        <v>1.8893052978515621</v>
      </c>
      <c r="I3852" s="11">
        <v>0</v>
      </c>
      <c r="J3852" s="11">
        <v>0</v>
      </c>
      <c r="K3852" s="12">
        <v>3.1488421630859369</v>
      </c>
      <c r="L3852" s="13">
        <v>0</v>
      </c>
      <c r="M3852" s="11">
        <v>0</v>
      </c>
      <c r="N3852" s="11">
        <v>0</v>
      </c>
      <c r="O3852" s="11">
        <v>0</v>
      </c>
      <c r="P3852" s="12">
        <v>0</v>
      </c>
    </row>
    <row r="3853" spans="1:16" x14ac:dyDescent="0.35">
      <c r="A3853" s="13" t="s">
        <v>599</v>
      </c>
      <c r="B3853" s="11" t="s">
        <v>26</v>
      </c>
      <c r="C3853" s="11" t="s">
        <v>26</v>
      </c>
      <c r="D3853" s="7" t="s">
        <v>33</v>
      </c>
      <c r="E3853" s="13">
        <v>15.6040048599243</v>
      </c>
      <c r="F3853" s="12">
        <v>3.5</v>
      </c>
      <c r="G3853" s="13">
        <v>1.7476485443115217</v>
      </c>
      <c r="H3853" s="11">
        <v>2.6214728164672825</v>
      </c>
      <c r="I3853" s="11">
        <v>0</v>
      </c>
      <c r="J3853" s="11">
        <v>0</v>
      </c>
      <c r="K3853" s="12">
        <v>4.369121360778804</v>
      </c>
      <c r="L3853" s="13">
        <v>0</v>
      </c>
      <c r="M3853" s="11">
        <v>0</v>
      </c>
      <c r="N3853" s="11">
        <v>0</v>
      </c>
      <c r="O3853" s="11">
        <v>0</v>
      </c>
      <c r="P3853" s="12">
        <v>0</v>
      </c>
    </row>
    <row r="3854" spans="1:16" x14ac:dyDescent="0.35">
      <c r="A3854" s="13" t="s">
        <v>599</v>
      </c>
      <c r="B3854" s="11" t="s">
        <v>26</v>
      </c>
      <c r="C3854" s="11" t="s">
        <v>208</v>
      </c>
      <c r="D3854" s="7" t="s">
        <v>33</v>
      </c>
      <c r="E3854" s="13">
        <v>23.754615783691399</v>
      </c>
      <c r="F3854" s="12">
        <v>3.5</v>
      </c>
      <c r="G3854" s="13">
        <v>2.6605169677734368</v>
      </c>
      <c r="H3854" s="11">
        <v>3.9907754516601552</v>
      </c>
      <c r="I3854" s="11">
        <v>0</v>
      </c>
      <c r="J3854" s="11">
        <v>0</v>
      </c>
      <c r="K3854" s="12">
        <v>6.6512924194335916</v>
      </c>
      <c r="L3854" s="13">
        <v>0</v>
      </c>
      <c r="M3854" s="11">
        <v>0</v>
      </c>
      <c r="N3854" s="11">
        <v>0</v>
      </c>
      <c r="O3854" s="11">
        <v>0</v>
      </c>
      <c r="P3854" s="12">
        <v>0</v>
      </c>
    </row>
    <row r="3855" spans="1:16" x14ac:dyDescent="0.35">
      <c r="A3855" s="13" t="s">
        <v>599</v>
      </c>
      <c r="B3855" s="11" t="s">
        <v>26</v>
      </c>
      <c r="C3855" s="11" t="s">
        <v>600</v>
      </c>
      <c r="D3855" s="7" t="s">
        <v>33</v>
      </c>
      <c r="E3855" s="13">
        <v>158.99924755096433</v>
      </c>
      <c r="F3855" s="12">
        <v>3.5</v>
      </c>
      <c r="G3855" s="13">
        <v>17.807915725708003</v>
      </c>
      <c r="H3855" s="11">
        <v>26.711873588562007</v>
      </c>
      <c r="I3855" s="11">
        <v>0</v>
      </c>
      <c r="J3855" s="11">
        <v>0</v>
      </c>
      <c r="K3855" s="12">
        <v>44.519789314270014</v>
      </c>
      <c r="L3855" s="13">
        <v>0</v>
      </c>
      <c r="M3855" s="11">
        <v>0</v>
      </c>
      <c r="N3855" s="11">
        <v>0</v>
      </c>
      <c r="O3855" s="11">
        <v>0</v>
      </c>
      <c r="P3855" s="12">
        <v>0</v>
      </c>
    </row>
    <row r="3856" spans="1:16" x14ac:dyDescent="0.35">
      <c r="A3856" s="13" t="s">
        <v>599</v>
      </c>
      <c r="B3856" s="11" t="s">
        <v>26</v>
      </c>
      <c r="C3856" s="11" t="s">
        <v>253</v>
      </c>
      <c r="D3856" s="7" t="s">
        <v>33</v>
      </c>
      <c r="E3856" s="13">
        <v>252.17691707611075</v>
      </c>
      <c r="F3856" s="12">
        <v>3.5</v>
      </c>
      <c r="G3856" s="13">
        <v>28.243814712524404</v>
      </c>
      <c r="H3856" s="11">
        <v>42.36572206878661</v>
      </c>
      <c r="I3856" s="11">
        <v>0</v>
      </c>
      <c r="J3856" s="11">
        <v>0</v>
      </c>
      <c r="K3856" s="12">
        <v>70.609536781311022</v>
      </c>
      <c r="L3856" s="13">
        <v>0</v>
      </c>
      <c r="M3856" s="11">
        <v>0</v>
      </c>
      <c r="N3856" s="11">
        <v>0</v>
      </c>
      <c r="O3856" s="11">
        <v>0</v>
      </c>
      <c r="P3856" s="12">
        <v>0</v>
      </c>
    </row>
    <row r="3857" spans="1:16" x14ac:dyDescent="0.35">
      <c r="A3857" s="13" t="s">
        <v>599</v>
      </c>
      <c r="B3857" s="11" t="s">
        <v>26</v>
      </c>
      <c r="C3857" s="11" t="s">
        <v>600</v>
      </c>
      <c r="D3857" s="7" t="s">
        <v>436</v>
      </c>
      <c r="E3857" s="13">
        <v>12.985120773315399</v>
      </c>
      <c r="F3857" s="12">
        <v>0</v>
      </c>
      <c r="G3857" s="13">
        <v>0</v>
      </c>
      <c r="H3857" s="11">
        <v>0</v>
      </c>
      <c r="I3857" s="11">
        <v>0</v>
      </c>
      <c r="J3857" s="11">
        <v>0</v>
      </c>
      <c r="K3857" s="12">
        <v>0</v>
      </c>
      <c r="L3857" s="13">
        <v>0</v>
      </c>
      <c r="M3857" s="11">
        <v>0</v>
      </c>
      <c r="N3857" s="11">
        <v>0</v>
      </c>
      <c r="O3857" s="11">
        <v>0</v>
      </c>
      <c r="P3857" s="12">
        <v>0</v>
      </c>
    </row>
    <row r="3858" spans="1:16" x14ac:dyDescent="0.35">
      <c r="A3858" s="13" t="s">
        <v>599</v>
      </c>
      <c r="B3858" s="11" t="s">
        <v>26</v>
      </c>
      <c r="C3858" s="11" t="s">
        <v>600</v>
      </c>
      <c r="D3858" s="7" t="s">
        <v>602</v>
      </c>
      <c r="E3858" s="13">
        <v>12.14527201652527</v>
      </c>
      <c r="F3858" s="12">
        <v>0</v>
      </c>
      <c r="G3858" s="13">
        <v>0</v>
      </c>
      <c r="H3858" s="11">
        <v>0</v>
      </c>
      <c r="I3858" s="11">
        <v>0</v>
      </c>
      <c r="J3858" s="11">
        <v>0</v>
      </c>
      <c r="K3858" s="12">
        <v>0</v>
      </c>
      <c r="L3858" s="13">
        <v>0</v>
      </c>
      <c r="M3858" s="11">
        <v>0</v>
      </c>
      <c r="N3858" s="11">
        <v>0</v>
      </c>
      <c r="O3858" s="11">
        <v>0</v>
      </c>
      <c r="P3858" s="12">
        <v>0</v>
      </c>
    </row>
    <row r="3859" spans="1:16" x14ac:dyDescent="0.35">
      <c r="A3859" s="13" t="s">
        <v>599</v>
      </c>
      <c r="B3859" s="11" t="s">
        <v>26</v>
      </c>
      <c r="C3859" s="11" t="s">
        <v>600</v>
      </c>
      <c r="D3859" s="7" t="s">
        <v>603</v>
      </c>
      <c r="E3859" s="13">
        <v>14.258812665939329</v>
      </c>
      <c r="F3859" s="12">
        <v>0</v>
      </c>
      <c r="G3859" s="13">
        <v>0</v>
      </c>
      <c r="H3859" s="11">
        <v>0</v>
      </c>
      <c r="I3859" s="11">
        <v>0</v>
      </c>
      <c r="J3859" s="11">
        <v>0</v>
      </c>
      <c r="K3859" s="12">
        <v>0</v>
      </c>
      <c r="L3859" s="13">
        <v>0</v>
      </c>
      <c r="M3859" s="11">
        <v>0</v>
      </c>
      <c r="N3859" s="11">
        <v>0</v>
      </c>
      <c r="O3859" s="11">
        <v>0</v>
      </c>
      <c r="P3859" s="12">
        <v>0</v>
      </c>
    </row>
    <row r="3860" spans="1:16" x14ac:dyDescent="0.35">
      <c r="A3860" s="13" t="s">
        <v>599</v>
      </c>
      <c r="B3860" s="11" t="s">
        <v>26</v>
      </c>
      <c r="C3860" s="11" t="s">
        <v>600</v>
      </c>
      <c r="D3860" s="7" t="s">
        <v>182</v>
      </c>
      <c r="E3860" s="13">
        <v>7.1944279670715297</v>
      </c>
      <c r="F3860" s="12">
        <v>3.5</v>
      </c>
      <c r="G3860" s="13">
        <v>0.80577593231201139</v>
      </c>
      <c r="H3860" s="11">
        <v>1.2086638984680171</v>
      </c>
      <c r="I3860" s="11">
        <v>0</v>
      </c>
      <c r="J3860" s="11">
        <v>0</v>
      </c>
      <c r="K3860" s="12">
        <v>2.0144398307800286</v>
      </c>
      <c r="L3860" s="13">
        <v>0</v>
      </c>
      <c r="M3860" s="11">
        <v>0</v>
      </c>
      <c r="N3860" s="11">
        <v>0</v>
      </c>
      <c r="O3860" s="11">
        <v>0</v>
      </c>
      <c r="P3860" s="12">
        <v>0</v>
      </c>
    </row>
    <row r="3861" spans="1:16" x14ac:dyDescent="0.35">
      <c r="A3861" s="13" t="s">
        <v>599</v>
      </c>
      <c r="B3861" s="11" t="s">
        <v>26</v>
      </c>
      <c r="C3861" s="11" t="s">
        <v>600</v>
      </c>
      <c r="D3861" s="7" t="s">
        <v>440</v>
      </c>
      <c r="E3861" s="13">
        <v>14.164759159088129</v>
      </c>
      <c r="F3861" s="12">
        <v>0</v>
      </c>
      <c r="G3861" s="13">
        <v>0</v>
      </c>
      <c r="H3861" s="11">
        <v>0</v>
      </c>
      <c r="I3861" s="11">
        <v>0</v>
      </c>
      <c r="J3861" s="11">
        <v>0</v>
      </c>
      <c r="K3861" s="12">
        <v>0</v>
      </c>
      <c r="L3861" s="13">
        <v>0</v>
      </c>
      <c r="M3861" s="11">
        <v>0</v>
      </c>
      <c r="N3861" s="11">
        <v>0</v>
      </c>
      <c r="O3861" s="11">
        <v>0</v>
      </c>
      <c r="P3861" s="12">
        <v>0</v>
      </c>
    </row>
    <row r="3862" spans="1:16" x14ac:dyDescent="0.35">
      <c r="A3862" s="13" t="s">
        <v>599</v>
      </c>
      <c r="B3862" s="11" t="s">
        <v>26</v>
      </c>
      <c r="C3862" s="11" t="s">
        <v>253</v>
      </c>
      <c r="D3862" s="7" t="s">
        <v>567</v>
      </c>
      <c r="E3862" s="13">
        <v>7.2700161933898899</v>
      </c>
      <c r="F3862" s="12">
        <v>0</v>
      </c>
      <c r="G3862" s="13">
        <v>0</v>
      </c>
      <c r="H3862" s="11">
        <v>0</v>
      </c>
      <c r="I3862" s="11">
        <v>0</v>
      </c>
      <c r="J3862" s="11">
        <v>0</v>
      </c>
      <c r="K3862" s="12">
        <v>0</v>
      </c>
      <c r="L3862" s="13">
        <v>0</v>
      </c>
      <c r="M3862" s="11">
        <v>0</v>
      </c>
      <c r="N3862" s="11">
        <v>0</v>
      </c>
      <c r="O3862" s="11">
        <v>0</v>
      </c>
      <c r="P3862" s="12">
        <v>0</v>
      </c>
    </row>
    <row r="3863" spans="1:16" x14ac:dyDescent="0.35">
      <c r="A3863" s="13" t="s">
        <v>599</v>
      </c>
      <c r="B3863" s="11" t="s">
        <v>26</v>
      </c>
      <c r="C3863" s="11" t="s">
        <v>600</v>
      </c>
      <c r="D3863" s="7" t="s">
        <v>567</v>
      </c>
      <c r="E3863" s="13">
        <v>91.721737563610091</v>
      </c>
      <c r="F3863" s="12">
        <v>0</v>
      </c>
      <c r="G3863" s="13">
        <v>0</v>
      </c>
      <c r="H3863" s="11">
        <v>0</v>
      </c>
      <c r="I3863" s="11">
        <v>0</v>
      </c>
      <c r="J3863" s="11">
        <v>0</v>
      </c>
      <c r="K3863" s="12">
        <v>0</v>
      </c>
      <c r="L3863" s="13">
        <v>0</v>
      </c>
      <c r="M3863" s="11">
        <v>0</v>
      </c>
      <c r="N3863" s="11">
        <v>0</v>
      </c>
      <c r="O3863" s="11">
        <v>0</v>
      </c>
      <c r="P3863" s="12">
        <v>0</v>
      </c>
    </row>
    <row r="3864" spans="1:16" x14ac:dyDescent="0.35">
      <c r="A3864" s="13" t="s">
        <v>599</v>
      </c>
      <c r="B3864" s="11" t="s">
        <v>26</v>
      </c>
      <c r="C3864" s="11" t="s">
        <v>600</v>
      </c>
      <c r="D3864" s="7" t="s">
        <v>604</v>
      </c>
      <c r="E3864" s="13">
        <v>22.583593666553494</v>
      </c>
      <c r="F3864" s="12">
        <v>0</v>
      </c>
      <c r="G3864" s="13">
        <v>0</v>
      </c>
      <c r="H3864" s="11">
        <v>0</v>
      </c>
      <c r="I3864" s="11">
        <v>0</v>
      </c>
      <c r="J3864" s="11">
        <v>0</v>
      </c>
      <c r="K3864" s="12">
        <v>0</v>
      </c>
      <c r="L3864" s="13">
        <v>0</v>
      </c>
      <c r="M3864" s="11">
        <v>0</v>
      </c>
      <c r="N3864" s="11">
        <v>0</v>
      </c>
      <c r="O3864" s="11">
        <v>0</v>
      </c>
      <c r="P3864" s="12">
        <v>0</v>
      </c>
    </row>
    <row r="3865" spans="1:16" x14ac:dyDescent="0.35">
      <c r="A3865" s="13" t="s">
        <v>599</v>
      </c>
      <c r="B3865" s="11" t="s">
        <v>26</v>
      </c>
      <c r="C3865" s="11" t="s">
        <v>26</v>
      </c>
      <c r="D3865" s="7" t="s">
        <v>605</v>
      </c>
      <c r="E3865" s="13">
        <v>1.6234765052795399</v>
      </c>
      <c r="F3865" s="12">
        <v>0</v>
      </c>
      <c r="G3865" s="13">
        <v>0</v>
      </c>
      <c r="H3865" s="11">
        <v>0</v>
      </c>
      <c r="I3865" s="11">
        <v>0</v>
      </c>
      <c r="J3865" s="11">
        <v>0</v>
      </c>
      <c r="K3865" s="12">
        <v>0</v>
      </c>
      <c r="L3865" s="13">
        <v>0</v>
      </c>
      <c r="M3865" s="11">
        <v>0</v>
      </c>
      <c r="N3865" s="11">
        <v>0</v>
      </c>
      <c r="O3865" s="11">
        <v>0</v>
      </c>
      <c r="P3865" s="12">
        <v>0</v>
      </c>
    </row>
    <row r="3866" spans="1:16" x14ac:dyDescent="0.35">
      <c r="A3866" s="13" t="s">
        <v>599</v>
      </c>
      <c r="B3866" s="11" t="s">
        <v>26</v>
      </c>
      <c r="C3866" s="11" t="s">
        <v>253</v>
      </c>
      <c r="D3866" s="7" t="s">
        <v>222</v>
      </c>
      <c r="E3866" s="13">
        <v>207.91084289550801</v>
      </c>
      <c r="F3866" s="12">
        <v>0</v>
      </c>
      <c r="G3866" s="13">
        <v>0</v>
      </c>
      <c r="H3866" s="11">
        <v>0</v>
      </c>
      <c r="I3866" s="11">
        <v>0</v>
      </c>
      <c r="J3866" s="11">
        <v>0</v>
      </c>
      <c r="K3866" s="12">
        <v>0</v>
      </c>
      <c r="L3866" s="13">
        <v>0</v>
      </c>
      <c r="M3866" s="11">
        <v>0</v>
      </c>
      <c r="N3866" s="11">
        <v>0</v>
      </c>
      <c r="O3866" s="11">
        <v>0</v>
      </c>
      <c r="P3866" s="12">
        <v>0</v>
      </c>
    </row>
    <row r="3867" spans="1:16" x14ac:dyDescent="0.35">
      <c r="A3867" s="13" t="s">
        <v>599</v>
      </c>
      <c r="B3867" s="11" t="s">
        <v>26</v>
      </c>
      <c r="C3867" s="11" t="s">
        <v>600</v>
      </c>
      <c r="D3867" s="7" t="s">
        <v>127</v>
      </c>
      <c r="E3867" s="13">
        <v>111.99483656883243</v>
      </c>
      <c r="F3867" s="12">
        <v>1</v>
      </c>
      <c r="G3867" s="13">
        <v>0</v>
      </c>
      <c r="H3867" s="11">
        <v>0</v>
      </c>
      <c r="I3867" s="11">
        <v>0</v>
      </c>
      <c r="J3867" s="11">
        <v>5.5997418284416218</v>
      </c>
      <c r="K3867" s="12">
        <v>5.5997418284416218</v>
      </c>
      <c r="L3867" s="13">
        <v>0</v>
      </c>
      <c r="M3867" s="11">
        <v>0</v>
      </c>
      <c r="N3867" s="11">
        <v>0</v>
      </c>
      <c r="O3867" s="11">
        <v>0</v>
      </c>
      <c r="P3867" s="12">
        <v>0</v>
      </c>
    </row>
    <row r="3868" spans="1:16" x14ac:dyDescent="0.35">
      <c r="A3868" s="13" t="s">
        <v>599</v>
      </c>
      <c r="B3868" s="11" t="s">
        <v>26</v>
      </c>
      <c r="C3868" s="11" t="s">
        <v>253</v>
      </c>
      <c r="D3868" s="7" t="s">
        <v>34</v>
      </c>
      <c r="E3868" s="13">
        <v>579.53553771972713</v>
      </c>
      <c r="F3868" s="12">
        <v>0.6</v>
      </c>
      <c r="G3868" s="13">
        <v>0</v>
      </c>
      <c r="H3868" s="11">
        <v>0</v>
      </c>
      <c r="I3868" s="11">
        <v>17.386066131591814</v>
      </c>
      <c r="J3868" s="11">
        <v>0</v>
      </c>
      <c r="K3868" s="12">
        <v>17.386066131591814</v>
      </c>
      <c r="L3868" s="13">
        <v>0</v>
      </c>
      <c r="M3868" s="11">
        <v>0</v>
      </c>
      <c r="N3868" s="11">
        <v>3.477213226318363</v>
      </c>
      <c r="O3868" s="11">
        <v>0</v>
      </c>
      <c r="P3868" s="12">
        <v>3.477213226318363</v>
      </c>
    </row>
    <row r="3869" spans="1:16" x14ac:dyDescent="0.35">
      <c r="A3869" s="13" t="s">
        <v>599</v>
      </c>
      <c r="B3869" s="11" t="s">
        <v>26</v>
      </c>
      <c r="C3869" s="11" t="s">
        <v>253</v>
      </c>
      <c r="D3869" s="7" t="s">
        <v>37</v>
      </c>
      <c r="E3869" s="13">
        <v>4.6757221221923801</v>
      </c>
      <c r="F3869" s="12">
        <v>3.5</v>
      </c>
      <c r="G3869" s="13">
        <v>0</v>
      </c>
      <c r="H3869" s="11">
        <v>0</v>
      </c>
      <c r="I3869" s="11">
        <v>0</v>
      </c>
      <c r="J3869" s="11">
        <v>0.81825137138366666</v>
      </c>
      <c r="K3869" s="12">
        <v>0.81825137138366666</v>
      </c>
      <c r="L3869" s="13">
        <v>0</v>
      </c>
      <c r="M3869" s="11">
        <v>0</v>
      </c>
      <c r="N3869" s="11">
        <v>0</v>
      </c>
      <c r="O3869" s="11">
        <v>0.49095082283019992</v>
      </c>
      <c r="P3869" s="12">
        <v>0.49095082283019992</v>
      </c>
    </row>
    <row r="3870" spans="1:16" x14ac:dyDescent="0.35">
      <c r="A3870" s="13" t="s">
        <v>599</v>
      </c>
      <c r="B3870" s="11" t="s">
        <v>26</v>
      </c>
      <c r="C3870" s="11" t="s">
        <v>231</v>
      </c>
      <c r="D3870" s="7" t="s">
        <v>37</v>
      </c>
      <c r="E3870" s="13">
        <v>16.035512447357171</v>
      </c>
      <c r="F3870" s="12">
        <v>3.5</v>
      </c>
      <c r="G3870" s="13">
        <v>0</v>
      </c>
      <c r="H3870" s="11">
        <v>0</v>
      </c>
      <c r="I3870" s="11">
        <v>0</v>
      </c>
      <c r="J3870" s="11">
        <v>2.806214678287505</v>
      </c>
      <c r="K3870" s="12">
        <v>2.806214678287505</v>
      </c>
      <c r="L3870" s="13">
        <v>0</v>
      </c>
      <c r="M3870" s="11">
        <v>0</v>
      </c>
      <c r="N3870" s="11">
        <v>0</v>
      </c>
      <c r="O3870" s="11">
        <v>1.6837288069725029</v>
      </c>
      <c r="P3870" s="12">
        <v>1.6837288069725029</v>
      </c>
    </row>
    <row r="3871" spans="1:16" x14ac:dyDescent="0.35">
      <c r="A3871" s="13" t="s">
        <v>599</v>
      </c>
      <c r="B3871" s="11" t="s">
        <v>26</v>
      </c>
      <c r="C3871" s="11" t="s">
        <v>26</v>
      </c>
      <c r="D3871" s="7" t="s">
        <v>37</v>
      </c>
      <c r="E3871" s="13">
        <v>44.285580158233643</v>
      </c>
      <c r="F3871" s="12">
        <v>3.5</v>
      </c>
      <c r="G3871" s="13">
        <v>0</v>
      </c>
      <c r="H3871" s="11">
        <v>0</v>
      </c>
      <c r="I3871" s="11">
        <v>0</v>
      </c>
      <c r="J3871" s="11">
        <v>7.7499765276908885</v>
      </c>
      <c r="K3871" s="12">
        <v>7.7499765276908885</v>
      </c>
      <c r="L3871" s="13">
        <v>0</v>
      </c>
      <c r="M3871" s="11">
        <v>0</v>
      </c>
      <c r="N3871" s="11">
        <v>0</v>
      </c>
      <c r="O3871" s="11">
        <v>4.6499859166145319</v>
      </c>
      <c r="P3871" s="12">
        <v>4.6499859166145319</v>
      </c>
    </row>
    <row r="3872" spans="1:16" x14ac:dyDescent="0.35">
      <c r="A3872" s="13" t="s">
        <v>599</v>
      </c>
      <c r="B3872" s="11" t="s">
        <v>26</v>
      </c>
      <c r="C3872" s="11" t="s">
        <v>26</v>
      </c>
      <c r="D3872" s="7" t="s">
        <v>160</v>
      </c>
      <c r="E3872" s="13">
        <v>90.706164121627836</v>
      </c>
      <c r="F3872" s="12">
        <v>0</v>
      </c>
      <c r="G3872" s="13">
        <v>0</v>
      </c>
      <c r="H3872" s="11">
        <v>0</v>
      </c>
      <c r="I3872" s="11">
        <v>0</v>
      </c>
      <c r="J3872" s="11">
        <v>0</v>
      </c>
      <c r="K3872" s="12">
        <v>0</v>
      </c>
      <c r="L3872" s="13">
        <v>0</v>
      </c>
      <c r="M3872" s="11">
        <v>0</v>
      </c>
      <c r="N3872" s="11">
        <v>0</v>
      </c>
      <c r="O3872" s="11">
        <v>0</v>
      </c>
      <c r="P3872" s="12">
        <v>0</v>
      </c>
    </row>
    <row r="3873" spans="1:16" x14ac:dyDescent="0.35">
      <c r="A3873" s="13" t="s">
        <v>599</v>
      </c>
      <c r="B3873" s="11" t="s">
        <v>26</v>
      </c>
      <c r="C3873" s="11" t="s">
        <v>600</v>
      </c>
      <c r="D3873" s="7" t="s">
        <v>223</v>
      </c>
      <c r="E3873" s="13">
        <v>179.7130584716802</v>
      </c>
      <c r="F3873" s="12">
        <v>0</v>
      </c>
      <c r="G3873" s="13">
        <v>0</v>
      </c>
      <c r="H3873" s="11">
        <v>0</v>
      </c>
      <c r="I3873" s="11">
        <v>0</v>
      </c>
      <c r="J3873" s="11">
        <v>0</v>
      </c>
      <c r="K3873" s="12">
        <v>0</v>
      </c>
      <c r="L3873" s="13">
        <v>0</v>
      </c>
      <c r="M3873" s="11">
        <v>0</v>
      </c>
      <c r="N3873" s="11">
        <v>0</v>
      </c>
      <c r="O3873" s="11">
        <v>0</v>
      </c>
      <c r="P3873" s="12">
        <v>0</v>
      </c>
    </row>
    <row r="3874" spans="1:16" x14ac:dyDescent="0.35">
      <c r="A3874" s="13" t="s">
        <v>599</v>
      </c>
      <c r="B3874" s="11" t="s">
        <v>26</v>
      </c>
      <c r="C3874" s="11" t="s">
        <v>600</v>
      </c>
      <c r="D3874" s="7" t="s">
        <v>606</v>
      </c>
      <c r="E3874" s="13">
        <v>11.386544227600099</v>
      </c>
      <c r="F3874" s="12">
        <v>0</v>
      </c>
      <c r="G3874" s="13">
        <v>0</v>
      </c>
      <c r="H3874" s="11">
        <v>0</v>
      </c>
      <c r="I3874" s="11">
        <v>0</v>
      </c>
      <c r="J3874" s="11">
        <v>0</v>
      </c>
      <c r="K3874" s="12">
        <v>0</v>
      </c>
      <c r="L3874" s="13">
        <v>0</v>
      </c>
      <c r="M3874" s="11">
        <v>0</v>
      </c>
      <c r="N3874" s="11">
        <v>0</v>
      </c>
      <c r="O3874" s="11">
        <v>0</v>
      </c>
      <c r="P3874" s="12">
        <v>0</v>
      </c>
    </row>
    <row r="3875" spans="1:16" x14ac:dyDescent="0.35">
      <c r="A3875" s="13" t="s">
        <v>599</v>
      </c>
      <c r="B3875" s="11" t="s">
        <v>26</v>
      </c>
      <c r="C3875" s="11" t="s">
        <v>253</v>
      </c>
      <c r="D3875" s="7" t="s">
        <v>38</v>
      </c>
      <c r="E3875" s="13">
        <v>38.381839513778651</v>
      </c>
      <c r="F3875" s="12">
        <v>7</v>
      </c>
      <c r="G3875" s="13">
        <v>5.3734575319290112</v>
      </c>
      <c r="H3875" s="11">
        <v>8.0601862978935159</v>
      </c>
      <c r="I3875" s="11">
        <v>0</v>
      </c>
      <c r="J3875" s="11">
        <v>0</v>
      </c>
      <c r="K3875" s="12">
        <v>13.433643829822527</v>
      </c>
      <c r="L3875" s="13">
        <v>0</v>
      </c>
      <c r="M3875" s="11">
        <v>0</v>
      </c>
      <c r="N3875" s="11">
        <v>0</v>
      </c>
      <c r="O3875" s="11">
        <v>0</v>
      </c>
      <c r="P3875" s="12">
        <v>0</v>
      </c>
    </row>
    <row r="3876" spans="1:16" x14ac:dyDescent="0.35">
      <c r="A3876" s="13" t="s">
        <v>599</v>
      </c>
      <c r="B3876" s="11" t="s">
        <v>26</v>
      </c>
      <c r="C3876" s="11" t="s">
        <v>601</v>
      </c>
      <c r="D3876" s="7" t="s">
        <v>38</v>
      </c>
      <c r="E3876" s="13">
        <v>51.274762630462689</v>
      </c>
      <c r="F3876" s="12">
        <v>7</v>
      </c>
      <c r="G3876" s="13">
        <v>7.1784667682647774</v>
      </c>
      <c r="H3876" s="11">
        <v>10.767700152397165</v>
      </c>
      <c r="I3876" s="11">
        <v>0</v>
      </c>
      <c r="J3876" s="11">
        <v>0</v>
      </c>
      <c r="K3876" s="12">
        <v>17.946166920661941</v>
      </c>
      <c r="L3876" s="13">
        <v>0</v>
      </c>
      <c r="M3876" s="11">
        <v>0</v>
      </c>
      <c r="N3876" s="11">
        <v>0</v>
      </c>
      <c r="O3876" s="11">
        <v>0</v>
      </c>
      <c r="P3876" s="12">
        <v>0</v>
      </c>
    </row>
    <row r="3877" spans="1:16" x14ac:dyDescent="0.35">
      <c r="A3877" s="13" t="s">
        <v>599</v>
      </c>
      <c r="B3877" s="11" t="s">
        <v>26</v>
      </c>
      <c r="C3877" s="11" t="s">
        <v>26</v>
      </c>
      <c r="D3877" s="7" t="s">
        <v>38</v>
      </c>
      <c r="E3877" s="13">
        <v>169.52772235870364</v>
      </c>
      <c r="F3877" s="12">
        <v>7</v>
      </c>
      <c r="G3877" s="13">
        <v>23.733881130218514</v>
      </c>
      <c r="H3877" s="11">
        <v>35.600821695327767</v>
      </c>
      <c r="I3877" s="11">
        <v>0</v>
      </c>
      <c r="J3877" s="11">
        <v>0</v>
      </c>
      <c r="K3877" s="12">
        <v>59.33470282554628</v>
      </c>
      <c r="L3877" s="13">
        <v>0</v>
      </c>
      <c r="M3877" s="11">
        <v>0</v>
      </c>
      <c r="N3877" s="11">
        <v>0</v>
      </c>
      <c r="O3877" s="11">
        <v>0</v>
      </c>
      <c r="P3877" s="12">
        <v>0</v>
      </c>
    </row>
    <row r="3878" spans="1:16" x14ac:dyDescent="0.35">
      <c r="A3878" s="13" t="s">
        <v>599</v>
      </c>
      <c r="B3878" s="11" t="s">
        <v>26</v>
      </c>
      <c r="C3878" s="11" t="s">
        <v>600</v>
      </c>
      <c r="D3878" s="7" t="s">
        <v>38</v>
      </c>
      <c r="E3878" s="13">
        <v>337.47509741783142</v>
      </c>
      <c r="F3878" s="12">
        <v>7</v>
      </c>
      <c r="G3878" s="13">
        <v>47.246513638496403</v>
      </c>
      <c r="H3878" s="11">
        <v>70.869770457744593</v>
      </c>
      <c r="I3878" s="11">
        <v>0</v>
      </c>
      <c r="J3878" s="11">
        <v>0</v>
      </c>
      <c r="K3878" s="12">
        <v>118.116284096241</v>
      </c>
      <c r="L3878" s="13">
        <v>0</v>
      </c>
      <c r="M3878" s="11">
        <v>0</v>
      </c>
      <c r="N3878" s="11">
        <v>0</v>
      </c>
      <c r="O3878" s="11">
        <v>0</v>
      </c>
      <c r="P3878" s="12">
        <v>0</v>
      </c>
    </row>
    <row r="3879" spans="1:16" x14ac:dyDescent="0.35">
      <c r="A3879" s="13" t="s">
        <v>599</v>
      </c>
      <c r="B3879" s="11" t="s">
        <v>26</v>
      </c>
      <c r="C3879" s="11" t="s">
        <v>253</v>
      </c>
      <c r="D3879" s="7" t="s">
        <v>128</v>
      </c>
      <c r="E3879" s="13">
        <v>9.9992429018020594</v>
      </c>
      <c r="F3879" s="12">
        <v>7</v>
      </c>
      <c r="G3879" s="13">
        <v>1.3998940062522884</v>
      </c>
      <c r="H3879" s="11">
        <v>2.0998410093784323</v>
      </c>
      <c r="I3879" s="11">
        <v>0</v>
      </c>
      <c r="J3879" s="11">
        <v>0</v>
      </c>
      <c r="K3879" s="12">
        <v>3.499735015630721</v>
      </c>
      <c r="L3879" s="13">
        <v>0</v>
      </c>
      <c r="M3879" s="11">
        <v>0</v>
      </c>
      <c r="N3879" s="11">
        <v>0</v>
      </c>
      <c r="O3879" s="11">
        <v>0</v>
      </c>
      <c r="P3879" s="12">
        <v>0</v>
      </c>
    </row>
    <row r="3880" spans="1:16" x14ac:dyDescent="0.35">
      <c r="A3880" s="13" t="s">
        <v>599</v>
      </c>
      <c r="B3880" s="11" t="s">
        <v>26</v>
      </c>
      <c r="C3880" s="11" t="s">
        <v>26</v>
      </c>
      <c r="D3880" s="7" t="s">
        <v>128</v>
      </c>
      <c r="E3880" s="13">
        <v>17.158607482910199</v>
      </c>
      <c r="F3880" s="12">
        <v>7</v>
      </c>
      <c r="G3880" s="13">
        <v>2.4022050476074281</v>
      </c>
      <c r="H3880" s="11">
        <v>3.6033075714111416</v>
      </c>
      <c r="I3880" s="11">
        <v>0</v>
      </c>
      <c r="J3880" s="11">
        <v>0</v>
      </c>
      <c r="K3880" s="12">
        <v>6.0055126190185693</v>
      </c>
      <c r="L3880" s="13">
        <v>0</v>
      </c>
      <c r="M3880" s="11">
        <v>0</v>
      </c>
      <c r="N3880" s="11">
        <v>0</v>
      </c>
      <c r="O3880" s="11">
        <v>0</v>
      </c>
      <c r="P3880" s="12">
        <v>0</v>
      </c>
    </row>
    <row r="3881" spans="1:16" x14ac:dyDescent="0.35">
      <c r="A3881" s="13" t="s">
        <v>599</v>
      </c>
      <c r="B3881" s="11" t="s">
        <v>26</v>
      </c>
      <c r="C3881" s="11" t="s">
        <v>601</v>
      </c>
      <c r="D3881" s="7" t="s">
        <v>128</v>
      </c>
      <c r="E3881" s="13">
        <v>54.061927318572998</v>
      </c>
      <c r="F3881" s="12">
        <v>7</v>
      </c>
      <c r="G3881" s="13">
        <v>7.5686698246002209</v>
      </c>
      <c r="H3881" s="11">
        <v>11.35300473690033</v>
      </c>
      <c r="I3881" s="11">
        <v>0</v>
      </c>
      <c r="J3881" s="11">
        <v>0</v>
      </c>
      <c r="K3881" s="12">
        <v>18.921674561500552</v>
      </c>
      <c r="L3881" s="13">
        <v>0</v>
      </c>
      <c r="M3881" s="11">
        <v>0</v>
      </c>
      <c r="N3881" s="11">
        <v>0</v>
      </c>
      <c r="O3881" s="11">
        <v>0</v>
      </c>
      <c r="P3881" s="12">
        <v>0</v>
      </c>
    </row>
    <row r="3882" spans="1:16" x14ac:dyDescent="0.35">
      <c r="A3882" s="13" t="s">
        <v>599</v>
      </c>
      <c r="B3882" s="11" t="s">
        <v>26</v>
      </c>
      <c r="C3882" s="11" t="s">
        <v>600</v>
      </c>
      <c r="D3882" s="7" t="s">
        <v>128</v>
      </c>
      <c r="E3882" s="13">
        <v>117.6272039413453</v>
      </c>
      <c r="F3882" s="12">
        <v>7</v>
      </c>
      <c r="G3882" s="13">
        <v>16.467808551788345</v>
      </c>
      <c r="H3882" s="11">
        <v>24.701712827682513</v>
      </c>
      <c r="I3882" s="11">
        <v>0</v>
      </c>
      <c r="J3882" s="11">
        <v>0</v>
      </c>
      <c r="K3882" s="12">
        <v>41.169521379470858</v>
      </c>
      <c r="L3882" s="13">
        <v>0</v>
      </c>
      <c r="M3882" s="11">
        <v>0</v>
      </c>
      <c r="N3882" s="11">
        <v>0</v>
      </c>
      <c r="O3882" s="11">
        <v>0</v>
      </c>
      <c r="P3882" s="12">
        <v>0</v>
      </c>
    </row>
    <row r="3883" spans="1:16" x14ac:dyDescent="0.35">
      <c r="A3883" s="13" t="s">
        <v>599</v>
      </c>
      <c r="B3883" s="11" t="s">
        <v>26</v>
      </c>
      <c r="C3883" s="11" t="s">
        <v>600</v>
      </c>
      <c r="D3883" s="7" t="s">
        <v>233</v>
      </c>
      <c r="E3883" s="13">
        <v>29.318948507308967</v>
      </c>
      <c r="F3883" s="12">
        <v>0</v>
      </c>
      <c r="G3883" s="13">
        <v>0</v>
      </c>
      <c r="H3883" s="11">
        <v>0</v>
      </c>
      <c r="I3883" s="11">
        <v>0</v>
      </c>
      <c r="J3883" s="11">
        <v>0</v>
      </c>
      <c r="K3883" s="12">
        <v>0</v>
      </c>
      <c r="L3883" s="13">
        <v>0</v>
      </c>
      <c r="M3883" s="11">
        <v>0</v>
      </c>
      <c r="N3883" s="11">
        <v>0</v>
      </c>
      <c r="O3883" s="11">
        <v>0</v>
      </c>
      <c r="P3883" s="12">
        <v>0</v>
      </c>
    </row>
    <row r="3884" spans="1:16" x14ac:dyDescent="0.35">
      <c r="A3884" s="13" t="s">
        <v>599</v>
      </c>
      <c r="B3884" s="11" t="s">
        <v>26</v>
      </c>
      <c r="C3884" s="11" t="s">
        <v>600</v>
      </c>
      <c r="D3884" s="7" t="s">
        <v>446</v>
      </c>
      <c r="E3884" s="13">
        <v>373.06433916091925</v>
      </c>
      <c r="F3884" s="12">
        <v>0</v>
      </c>
      <c r="G3884" s="13">
        <v>0</v>
      </c>
      <c r="H3884" s="11">
        <v>0</v>
      </c>
      <c r="I3884" s="11">
        <v>0</v>
      </c>
      <c r="J3884" s="11">
        <v>0</v>
      </c>
      <c r="K3884" s="12">
        <v>0</v>
      </c>
      <c r="L3884" s="13">
        <v>0</v>
      </c>
      <c r="M3884" s="11">
        <v>0</v>
      </c>
      <c r="N3884" s="11">
        <v>0</v>
      </c>
      <c r="O3884" s="11">
        <v>0</v>
      </c>
      <c r="P3884" s="12">
        <v>0</v>
      </c>
    </row>
    <row r="3885" spans="1:16" x14ac:dyDescent="0.35">
      <c r="A3885" s="13" t="s">
        <v>599</v>
      </c>
      <c r="B3885" s="11" t="s">
        <v>26</v>
      </c>
      <c r="C3885" s="11" t="s">
        <v>600</v>
      </c>
      <c r="D3885" s="7" t="s">
        <v>417</v>
      </c>
      <c r="E3885" s="13">
        <v>18.185646772384644</v>
      </c>
      <c r="F3885" s="12">
        <v>0</v>
      </c>
      <c r="G3885" s="13">
        <v>0</v>
      </c>
      <c r="H3885" s="11">
        <v>0</v>
      </c>
      <c r="I3885" s="11">
        <v>0</v>
      </c>
      <c r="J3885" s="11">
        <v>0</v>
      </c>
      <c r="K3885" s="12">
        <v>0</v>
      </c>
      <c r="L3885" s="13">
        <v>0</v>
      </c>
      <c r="M3885" s="11">
        <v>0</v>
      </c>
      <c r="N3885" s="11">
        <v>0</v>
      </c>
      <c r="O3885" s="11">
        <v>0</v>
      </c>
      <c r="P3885" s="12">
        <v>0</v>
      </c>
    </row>
    <row r="3886" spans="1:16" x14ac:dyDescent="0.35">
      <c r="A3886" s="13" t="s">
        <v>599</v>
      </c>
      <c r="B3886" s="11" t="s">
        <v>26</v>
      </c>
      <c r="C3886" s="11" t="s">
        <v>253</v>
      </c>
      <c r="D3886" s="7" t="s">
        <v>607</v>
      </c>
      <c r="E3886" s="13">
        <v>36.543331146240199</v>
      </c>
      <c r="F3886" s="12">
        <v>0</v>
      </c>
      <c r="G3886" s="13">
        <v>0</v>
      </c>
      <c r="H3886" s="11">
        <v>0</v>
      </c>
      <c r="I3886" s="11">
        <v>0</v>
      </c>
      <c r="J3886" s="11">
        <v>0</v>
      </c>
      <c r="K3886" s="12">
        <v>0</v>
      </c>
      <c r="L3886" s="13">
        <v>0</v>
      </c>
      <c r="M3886" s="11">
        <v>0</v>
      </c>
      <c r="N3886" s="11">
        <v>0</v>
      </c>
      <c r="O3886" s="11">
        <v>0</v>
      </c>
      <c r="P3886" s="12">
        <v>0</v>
      </c>
    </row>
    <row r="3887" spans="1:16" x14ac:dyDescent="0.35">
      <c r="A3887" s="13" t="s">
        <v>599</v>
      </c>
      <c r="B3887" s="11" t="s">
        <v>26</v>
      </c>
      <c r="C3887" s="11" t="s">
        <v>600</v>
      </c>
      <c r="D3887" s="7" t="s">
        <v>129</v>
      </c>
      <c r="E3887" s="13">
        <v>59.028270721435497</v>
      </c>
      <c r="F3887" s="12">
        <v>7</v>
      </c>
      <c r="G3887" s="13">
        <v>10.329947376251212</v>
      </c>
      <c r="H3887" s="11">
        <v>10.329947376251212</v>
      </c>
      <c r="I3887" s="11">
        <v>10.329947376251212</v>
      </c>
      <c r="J3887" s="11">
        <v>10.329947376251212</v>
      </c>
      <c r="K3887" s="12">
        <v>41.319789505004849</v>
      </c>
      <c r="L3887" s="13">
        <v>1.0329947376251214</v>
      </c>
      <c r="M3887" s="11">
        <v>1.0329947376251214</v>
      </c>
      <c r="N3887" s="11">
        <v>1.0329947376251214</v>
      </c>
      <c r="O3887" s="11">
        <v>1.0329947376251214</v>
      </c>
      <c r="P3887" s="12">
        <v>4.1319789505004856</v>
      </c>
    </row>
    <row r="3888" spans="1:16" x14ac:dyDescent="0.35">
      <c r="A3888" s="13" t="s">
        <v>599</v>
      </c>
      <c r="B3888" s="11" t="s">
        <v>26</v>
      </c>
      <c r="C3888" s="11" t="s">
        <v>600</v>
      </c>
      <c r="D3888" s="7" t="s">
        <v>162</v>
      </c>
      <c r="E3888" s="13">
        <v>19.717578887939499</v>
      </c>
      <c r="F3888" s="12">
        <v>8</v>
      </c>
      <c r="G3888" s="13">
        <v>0</v>
      </c>
      <c r="H3888" s="11">
        <v>0</v>
      </c>
      <c r="I3888" s="11">
        <v>7.8870315551757999</v>
      </c>
      <c r="J3888" s="11">
        <v>0</v>
      </c>
      <c r="K3888" s="12">
        <v>7.8870315551757999</v>
      </c>
      <c r="L3888" s="13">
        <v>0</v>
      </c>
      <c r="M3888" s="11">
        <v>0</v>
      </c>
      <c r="N3888" s="11">
        <v>0</v>
      </c>
      <c r="O3888" s="11">
        <v>0</v>
      </c>
      <c r="P3888" s="12">
        <v>0</v>
      </c>
    </row>
    <row r="3889" spans="1:16" x14ac:dyDescent="0.35">
      <c r="A3889" s="13" t="s">
        <v>599</v>
      </c>
      <c r="B3889" s="11" t="s">
        <v>26</v>
      </c>
      <c r="C3889" s="11" t="s">
        <v>253</v>
      </c>
      <c r="D3889" s="7" t="s">
        <v>162</v>
      </c>
      <c r="E3889" s="13">
        <v>319.83454132080118</v>
      </c>
      <c r="F3889" s="12">
        <v>8</v>
      </c>
      <c r="G3889" s="13">
        <v>0</v>
      </c>
      <c r="H3889" s="11">
        <v>0</v>
      </c>
      <c r="I3889" s="11">
        <v>127.93381652832048</v>
      </c>
      <c r="J3889" s="11">
        <v>0</v>
      </c>
      <c r="K3889" s="12">
        <v>127.93381652832048</v>
      </c>
      <c r="L3889" s="13">
        <v>0</v>
      </c>
      <c r="M3889" s="11">
        <v>0</v>
      </c>
      <c r="N3889" s="11">
        <v>0</v>
      </c>
      <c r="O3889" s="11">
        <v>0</v>
      </c>
      <c r="P3889" s="12">
        <v>0</v>
      </c>
    </row>
    <row r="3890" spans="1:16" x14ac:dyDescent="0.35">
      <c r="A3890" s="13" t="s">
        <v>599</v>
      </c>
      <c r="B3890" s="11" t="s">
        <v>26</v>
      </c>
      <c r="C3890" s="11" t="s">
        <v>600</v>
      </c>
      <c r="D3890" s="7" t="s">
        <v>183</v>
      </c>
      <c r="E3890" s="13">
        <v>64.8778076171875</v>
      </c>
      <c r="F3890" s="12">
        <v>4</v>
      </c>
      <c r="G3890" s="13">
        <v>0</v>
      </c>
      <c r="H3890" s="11">
        <v>0</v>
      </c>
      <c r="I3890" s="11">
        <v>12.9755615234375</v>
      </c>
      <c r="J3890" s="11">
        <v>0</v>
      </c>
      <c r="K3890" s="12">
        <v>12.9755615234375</v>
      </c>
      <c r="L3890" s="13">
        <v>0</v>
      </c>
      <c r="M3890" s="11">
        <v>0</v>
      </c>
      <c r="N3890" s="11">
        <v>0</v>
      </c>
      <c r="O3890" s="11">
        <v>0</v>
      </c>
      <c r="P3890" s="12">
        <v>0</v>
      </c>
    </row>
    <row r="3891" spans="1:16" x14ac:dyDescent="0.35">
      <c r="A3891" s="13" t="s">
        <v>599</v>
      </c>
      <c r="B3891" s="11" t="s">
        <v>26</v>
      </c>
      <c r="C3891" s="11" t="s">
        <v>253</v>
      </c>
      <c r="D3891" s="7" t="s">
        <v>163</v>
      </c>
      <c r="E3891" s="13">
        <v>105.65639495849609</v>
      </c>
      <c r="F3891" s="12">
        <v>0</v>
      </c>
      <c r="G3891" s="13">
        <v>0</v>
      </c>
      <c r="H3891" s="11">
        <v>0</v>
      </c>
      <c r="I3891" s="11">
        <v>0</v>
      </c>
      <c r="J3891" s="11">
        <v>0</v>
      </c>
      <c r="K3891" s="12">
        <v>0</v>
      </c>
      <c r="L3891" s="13">
        <v>0</v>
      </c>
      <c r="M3891" s="11">
        <v>0</v>
      </c>
      <c r="N3891" s="11">
        <v>0</v>
      </c>
      <c r="O3891" s="11">
        <v>0</v>
      </c>
      <c r="P3891" s="12">
        <v>0</v>
      </c>
    </row>
    <row r="3892" spans="1:16" x14ac:dyDescent="0.35">
      <c r="A3892" s="13" t="s">
        <v>599</v>
      </c>
      <c r="B3892" s="11" t="s">
        <v>26</v>
      </c>
      <c r="C3892" s="11" t="s">
        <v>253</v>
      </c>
      <c r="D3892" s="7" t="s">
        <v>267</v>
      </c>
      <c r="E3892" s="13">
        <v>226.78208923339861</v>
      </c>
      <c r="F3892" s="12">
        <v>0</v>
      </c>
      <c r="G3892" s="13">
        <v>0</v>
      </c>
      <c r="H3892" s="11">
        <v>0</v>
      </c>
      <c r="I3892" s="11">
        <v>0</v>
      </c>
      <c r="J3892" s="11">
        <v>0</v>
      </c>
      <c r="K3892" s="12">
        <v>0</v>
      </c>
      <c r="L3892" s="13">
        <v>0</v>
      </c>
      <c r="M3892" s="11">
        <v>0</v>
      </c>
      <c r="N3892" s="11">
        <v>0</v>
      </c>
      <c r="O3892" s="11">
        <v>0</v>
      </c>
      <c r="P3892" s="12">
        <v>0</v>
      </c>
    </row>
    <row r="3893" spans="1:16" x14ac:dyDescent="0.35">
      <c r="A3893" s="13" t="s">
        <v>599</v>
      </c>
      <c r="B3893" s="11" t="s">
        <v>26</v>
      </c>
      <c r="C3893" s="11" t="s">
        <v>30</v>
      </c>
      <c r="D3893" s="7" t="s">
        <v>40</v>
      </c>
      <c r="E3893" s="13">
        <v>251.90971374511699</v>
      </c>
      <c r="F3893" s="12">
        <v>0</v>
      </c>
      <c r="G3893" s="13">
        <v>0</v>
      </c>
      <c r="H3893" s="11">
        <v>0</v>
      </c>
      <c r="I3893" s="11">
        <v>0</v>
      </c>
      <c r="J3893" s="11">
        <v>0</v>
      </c>
      <c r="K3893" s="12">
        <v>0</v>
      </c>
      <c r="L3893" s="13">
        <v>0</v>
      </c>
      <c r="M3893" s="11">
        <v>0</v>
      </c>
      <c r="N3893" s="11">
        <v>0</v>
      </c>
      <c r="O3893" s="11">
        <v>0</v>
      </c>
      <c r="P3893" s="12">
        <v>0</v>
      </c>
    </row>
    <row r="3894" spans="1:16" x14ac:dyDescent="0.35">
      <c r="A3894" s="13" t="s">
        <v>599</v>
      </c>
      <c r="B3894" s="11" t="s">
        <v>26</v>
      </c>
      <c r="C3894" s="11" t="s">
        <v>208</v>
      </c>
      <c r="D3894" s="7" t="s">
        <v>40</v>
      </c>
      <c r="E3894" s="13">
        <v>256.68173217773398</v>
      </c>
      <c r="F3894" s="12">
        <v>0</v>
      </c>
      <c r="G3894" s="13">
        <v>0</v>
      </c>
      <c r="H3894" s="11">
        <v>0</v>
      </c>
      <c r="I3894" s="11">
        <v>0</v>
      </c>
      <c r="J3894" s="11">
        <v>0</v>
      </c>
      <c r="K3894" s="12">
        <v>0</v>
      </c>
      <c r="L3894" s="13">
        <v>0</v>
      </c>
      <c r="M3894" s="11">
        <v>0</v>
      </c>
      <c r="N3894" s="11">
        <v>0</v>
      </c>
      <c r="O3894" s="11">
        <v>0</v>
      </c>
      <c r="P3894" s="12">
        <v>0</v>
      </c>
    </row>
    <row r="3895" spans="1:16" x14ac:dyDescent="0.35">
      <c r="A3895" s="13" t="s">
        <v>599</v>
      </c>
      <c r="B3895" s="11" t="s">
        <v>26</v>
      </c>
      <c r="C3895" s="11" t="s">
        <v>601</v>
      </c>
      <c r="D3895" s="7" t="s">
        <v>40</v>
      </c>
      <c r="E3895" s="13">
        <v>905.03564453125</v>
      </c>
      <c r="F3895" s="12">
        <v>0</v>
      </c>
      <c r="G3895" s="13">
        <v>0</v>
      </c>
      <c r="H3895" s="11">
        <v>0</v>
      </c>
      <c r="I3895" s="11">
        <v>0</v>
      </c>
      <c r="J3895" s="11">
        <v>0</v>
      </c>
      <c r="K3895" s="12">
        <v>0</v>
      </c>
      <c r="L3895" s="13">
        <v>0</v>
      </c>
      <c r="M3895" s="11">
        <v>0</v>
      </c>
      <c r="N3895" s="11">
        <v>0</v>
      </c>
      <c r="O3895" s="11">
        <v>0</v>
      </c>
      <c r="P3895" s="12">
        <v>0</v>
      </c>
    </row>
    <row r="3896" spans="1:16" x14ac:dyDescent="0.35">
      <c r="A3896" s="13" t="s">
        <v>599</v>
      </c>
      <c r="B3896" s="11" t="s">
        <v>26</v>
      </c>
      <c r="C3896" s="11" t="s">
        <v>253</v>
      </c>
      <c r="D3896" s="7" t="s">
        <v>40</v>
      </c>
      <c r="E3896" s="13">
        <v>2040.895839214325</v>
      </c>
      <c r="F3896" s="12">
        <v>0</v>
      </c>
      <c r="G3896" s="13">
        <v>0</v>
      </c>
      <c r="H3896" s="11">
        <v>0</v>
      </c>
      <c r="I3896" s="11">
        <v>0</v>
      </c>
      <c r="J3896" s="11">
        <v>0</v>
      </c>
      <c r="K3896" s="12">
        <v>0</v>
      </c>
      <c r="L3896" s="13">
        <v>0</v>
      </c>
      <c r="M3896" s="11">
        <v>0</v>
      </c>
      <c r="N3896" s="11">
        <v>0</v>
      </c>
      <c r="O3896" s="11">
        <v>0</v>
      </c>
      <c r="P3896" s="12">
        <v>0</v>
      </c>
    </row>
    <row r="3897" spans="1:16" x14ac:dyDescent="0.35">
      <c r="A3897" s="13" t="s">
        <v>599</v>
      </c>
      <c r="B3897" s="11" t="s">
        <v>26</v>
      </c>
      <c r="C3897" s="11" t="s">
        <v>600</v>
      </c>
      <c r="D3897" s="7" t="s">
        <v>40</v>
      </c>
      <c r="E3897" s="13">
        <v>2382.3052964210528</v>
      </c>
      <c r="F3897" s="12">
        <v>0</v>
      </c>
      <c r="G3897" s="13">
        <v>0</v>
      </c>
      <c r="H3897" s="11">
        <v>0</v>
      </c>
      <c r="I3897" s="11">
        <v>0</v>
      </c>
      <c r="J3897" s="11">
        <v>0</v>
      </c>
      <c r="K3897" s="12">
        <v>0</v>
      </c>
      <c r="L3897" s="13">
        <v>0</v>
      </c>
      <c r="M3897" s="11">
        <v>0</v>
      </c>
      <c r="N3897" s="11">
        <v>0</v>
      </c>
      <c r="O3897" s="11">
        <v>0</v>
      </c>
      <c r="P3897" s="12">
        <v>0</v>
      </c>
    </row>
    <row r="3898" spans="1:16" x14ac:dyDescent="0.35">
      <c r="A3898" s="13" t="s">
        <v>599</v>
      </c>
      <c r="B3898" s="11" t="s">
        <v>26</v>
      </c>
      <c r="C3898" s="11" t="s">
        <v>26</v>
      </c>
      <c r="D3898" s="7" t="s">
        <v>40</v>
      </c>
      <c r="E3898" s="13">
        <v>3716.3954536914871</v>
      </c>
      <c r="F3898" s="12">
        <v>0</v>
      </c>
      <c r="G3898" s="13">
        <v>0</v>
      </c>
      <c r="H3898" s="11">
        <v>0</v>
      </c>
      <c r="I3898" s="11">
        <v>0</v>
      </c>
      <c r="J3898" s="11">
        <v>0</v>
      </c>
      <c r="K3898" s="12">
        <v>0</v>
      </c>
      <c r="L3898" s="13">
        <v>0</v>
      </c>
      <c r="M3898" s="11">
        <v>0</v>
      </c>
      <c r="N3898" s="11">
        <v>0</v>
      </c>
      <c r="O3898" s="11">
        <v>0</v>
      </c>
      <c r="P3898" s="12">
        <v>0</v>
      </c>
    </row>
    <row r="3899" spans="1:16" x14ac:dyDescent="0.35">
      <c r="A3899" s="13" t="s">
        <v>599</v>
      </c>
      <c r="B3899" s="11" t="s">
        <v>26</v>
      </c>
      <c r="C3899" s="11" t="s">
        <v>231</v>
      </c>
      <c r="D3899" s="7" t="s">
        <v>41</v>
      </c>
      <c r="E3899" s="13">
        <v>334.16830444336</v>
      </c>
      <c r="F3899" s="12">
        <v>0</v>
      </c>
      <c r="G3899" s="13">
        <v>0</v>
      </c>
      <c r="H3899" s="11">
        <v>0</v>
      </c>
      <c r="I3899" s="11">
        <v>0</v>
      </c>
      <c r="J3899" s="11">
        <v>0</v>
      </c>
      <c r="K3899" s="12">
        <v>0</v>
      </c>
      <c r="L3899" s="13">
        <v>0</v>
      </c>
      <c r="M3899" s="11">
        <v>0</v>
      </c>
      <c r="N3899" s="11">
        <v>0</v>
      </c>
      <c r="O3899" s="11">
        <v>0</v>
      </c>
      <c r="P3899" s="12">
        <v>0</v>
      </c>
    </row>
    <row r="3900" spans="1:16" x14ac:dyDescent="0.35">
      <c r="A3900" s="13" t="s">
        <v>599</v>
      </c>
      <c r="B3900" s="11" t="s">
        <v>26</v>
      </c>
      <c r="C3900" s="11" t="s">
        <v>26</v>
      </c>
      <c r="D3900" s="7" t="s">
        <v>41</v>
      </c>
      <c r="E3900" s="13">
        <v>1429.7109127044678</v>
      </c>
      <c r="F3900" s="12">
        <v>0</v>
      </c>
      <c r="G3900" s="13">
        <v>0</v>
      </c>
      <c r="H3900" s="11">
        <v>0</v>
      </c>
      <c r="I3900" s="11">
        <v>0</v>
      </c>
      <c r="J3900" s="11">
        <v>0</v>
      </c>
      <c r="K3900" s="12">
        <v>0</v>
      </c>
      <c r="L3900" s="13">
        <v>0</v>
      </c>
      <c r="M3900" s="11">
        <v>0</v>
      </c>
      <c r="N3900" s="11">
        <v>0</v>
      </c>
      <c r="O3900" s="11">
        <v>0</v>
      </c>
      <c r="P3900" s="12">
        <v>0</v>
      </c>
    </row>
    <row r="3901" spans="1:16" x14ac:dyDescent="0.35">
      <c r="A3901" s="13" t="s">
        <v>599</v>
      </c>
      <c r="B3901" s="11" t="s">
        <v>26</v>
      </c>
      <c r="C3901" s="11" t="s">
        <v>253</v>
      </c>
      <c r="D3901" s="7" t="s">
        <v>41</v>
      </c>
      <c r="E3901" s="13">
        <v>3412.5948524475098</v>
      </c>
      <c r="F3901" s="12">
        <v>0</v>
      </c>
      <c r="G3901" s="13">
        <v>0</v>
      </c>
      <c r="H3901" s="11">
        <v>0</v>
      </c>
      <c r="I3901" s="11">
        <v>0</v>
      </c>
      <c r="J3901" s="11">
        <v>0</v>
      </c>
      <c r="K3901" s="12">
        <v>0</v>
      </c>
      <c r="L3901" s="13">
        <v>0</v>
      </c>
      <c r="M3901" s="11">
        <v>0</v>
      </c>
      <c r="N3901" s="11">
        <v>0</v>
      </c>
      <c r="O3901" s="11">
        <v>0</v>
      </c>
      <c r="P3901" s="12">
        <v>0</v>
      </c>
    </row>
    <row r="3902" spans="1:16" x14ac:dyDescent="0.35">
      <c r="A3902" s="13" t="s">
        <v>599</v>
      </c>
      <c r="B3902" s="11" t="s">
        <v>26</v>
      </c>
      <c r="C3902" s="11" t="s">
        <v>600</v>
      </c>
      <c r="D3902" s="7" t="s">
        <v>106</v>
      </c>
      <c r="E3902" s="13">
        <v>159.50058436393741</v>
      </c>
      <c r="F3902" s="12">
        <v>4</v>
      </c>
      <c r="G3902" s="13">
        <v>63.800233745574964</v>
      </c>
      <c r="H3902" s="11">
        <v>0</v>
      </c>
      <c r="I3902" s="11">
        <v>0</v>
      </c>
      <c r="J3902" s="11">
        <v>0</v>
      </c>
      <c r="K3902" s="12">
        <v>63.800233745574964</v>
      </c>
      <c r="L3902" s="13">
        <v>6.3800233745574966</v>
      </c>
      <c r="M3902" s="11">
        <v>0</v>
      </c>
      <c r="N3902" s="11">
        <v>0</v>
      </c>
      <c r="O3902" s="11">
        <v>0</v>
      </c>
      <c r="P3902" s="12">
        <v>6.3800233745574966</v>
      </c>
    </row>
    <row r="3903" spans="1:16" x14ac:dyDescent="0.35">
      <c r="A3903" s="13" t="s">
        <v>599</v>
      </c>
      <c r="B3903" s="11" t="s">
        <v>26</v>
      </c>
      <c r="C3903" s="11" t="s">
        <v>601</v>
      </c>
      <c r="D3903" s="7" t="s">
        <v>226</v>
      </c>
      <c r="E3903" s="13">
        <v>217.41229248046901</v>
      </c>
      <c r="F3903" s="12">
        <v>6</v>
      </c>
      <c r="G3903" s="13">
        <v>0</v>
      </c>
      <c r="H3903" s="11">
        <v>0</v>
      </c>
      <c r="I3903" s="11">
        <v>0</v>
      </c>
      <c r="J3903" s="11">
        <v>65.223687744140705</v>
      </c>
      <c r="K3903" s="12">
        <v>65.223687744140705</v>
      </c>
      <c r="L3903" s="13">
        <v>0</v>
      </c>
      <c r="M3903" s="11">
        <v>0</v>
      </c>
      <c r="N3903" s="11">
        <v>0</v>
      </c>
      <c r="O3903" s="11">
        <v>0</v>
      </c>
      <c r="P3903" s="12">
        <v>0</v>
      </c>
    </row>
    <row r="3904" spans="1:16" x14ac:dyDescent="0.35">
      <c r="A3904" s="13" t="s">
        <v>599</v>
      </c>
      <c r="B3904" s="11" t="s">
        <v>26</v>
      </c>
      <c r="C3904" s="11" t="s">
        <v>253</v>
      </c>
      <c r="D3904" s="7" t="s">
        <v>226</v>
      </c>
      <c r="E3904" s="13">
        <v>341.41940307617159</v>
      </c>
      <c r="F3904" s="12">
        <v>6</v>
      </c>
      <c r="G3904" s="13">
        <v>0</v>
      </c>
      <c r="H3904" s="11">
        <v>0</v>
      </c>
      <c r="I3904" s="11">
        <v>0</v>
      </c>
      <c r="J3904" s="11">
        <v>102.42582092285149</v>
      </c>
      <c r="K3904" s="12">
        <v>102.42582092285149</v>
      </c>
      <c r="L3904" s="13">
        <v>0</v>
      </c>
      <c r="M3904" s="11">
        <v>0</v>
      </c>
      <c r="N3904" s="11">
        <v>0</v>
      </c>
      <c r="O3904" s="11">
        <v>0</v>
      </c>
      <c r="P3904" s="12">
        <v>0</v>
      </c>
    </row>
    <row r="3905" spans="1:16" x14ac:dyDescent="0.35">
      <c r="A3905" s="13" t="s">
        <v>599</v>
      </c>
      <c r="B3905" s="11" t="s">
        <v>26</v>
      </c>
      <c r="C3905" s="11" t="s">
        <v>253</v>
      </c>
      <c r="D3905" s="7" t="s">
        <v>42</v>
      </c>
      <c r="E3905" s="13">
        <v>36.185767769813573</v>
      </c>
      <c r="F3905" s="12">
        <v>6</v>
      </c>
      <c r="G3905" s="13">
        <v>2.7139325827360183</v>
      </c>
      <c r="H3905" s="11">
        <v>2.7139325827360183</v>
      </c>
      <c r="I3905" s="11">
        <v>2.7139325827360183</v>
      </c>
      <c r="J3905" s="11">
        <v>2.7139325827360183</v>
      </c>
      <c r="K3905" s="12">
        <v>10.855730330944073</v>
      </c>
      <c r="L3905" s="13">
        <v>0</v>
      </c>
      <c r="M3905" s="11">
        <v>0</v>
      </c>
      <c r="N3905" s="11">
        <v>0</v>
      </c>
      <c r="O3905" s="11">
        <v>0</v>
      </c>
      <c r="P3905" s="12">
        <v>0</v>
      </c>
    </row>
    <row r="3906" spans="1:16" x14ac:dyDescent="0.35">
      <c r="A3906" s="13" t="s">
        <v>599</v>
      </c>
      <c r="B3906" s="11" t="s">
        <v>26</v>
      </c>
      <c r="C3906" s="11" t="s">
        <v>231</v>
      </c>
      <c r="D3906" s="7" t="s">
        <v>42</v>
      </c>
      <c r="E3906" s="13">
        <v>40.923219025135012</v>
      </c>
      <c r="F3906" s="12">
        <v>6</v>
      </c>
      <c r="G3906" s="13">
        <v>3.0692414268851262</v>
      </c>
      <c r="H3906" s="11">
        <v>3.0692414268851262</v>
      </c>
      <c r="I3906" s="11">
        <v>3.0692414268851262</v>
      </c>
      <c r="J3906" s="11">
        <v>3.0692414268851262</v>
      </c>
      <c r="K3906" s="12">
        <v>12.276965707540505</v>
      </c>
      <c r="L3906" s="13">
        <v>0</v>
      </c>
      <c r="M3906" s="11">
        <v>0</v>
      </c>
      <c r="N3906" s="11">
        <v>0</v>
      </c>
      <c r="O3906" s="11">
        <v>0</v>
      </c>
      <c r="P3906" s="12">
        <v>0</v>
      </c>
    </row>
    <row r="3907" spans="1:16" x14ac:dyDescent="0.35">
      <c r="A3907" s="13" t="s">
        <v>599</v>
      </c>
      <c r="B3907" s="11" t="s">
        <v>26</v>
      </c>
      <c r="C3907" s="11" t="s">
        <v>601</v>
      </c>
      <c r="D3907" s="7" t="s">
        <v>42</v>
      </c>
      <c r="E3907" s="13">
        <v>54.141515851020792</v>
      </c>
      <c r="F3907" s="12">
        <v>6</v>
      </c>
      <c r="G3907" s="13">
        <v>4.0606136888265603</v>
      </c>
      <c r="H3907" s="11">
        <v>4.0606136888265603</v>
      </c>
      <c r="I3907" s="11">
        <v>4.0606136888265603</v>
      </c>
      <c r="J3907" s="11">
        <v>4.0606136888265603</v>
      </c>
      <c r="K3907" s="12">
        <v>16.242454755306241</v>
      </c>
      <c r="L3907" s="13">
        <v>0</v>
      </c>
      <c r="M3907" s="11">
        <v>0</v>
      </c>
      <c r="N3907" s="11">
        <v>0</v>
      </c>
      <c r="O3907" s="11">
        <v>0</v>
      </c>
      <c r="P3907" s="12">
        <v>0</v>
      </c>
    </row>
    <row r="3908" spans="1:16" x14ac:dyDescent="0.35">
      <c r="A3908" s="13" t="s">
        <v>599</v>
      </c>
      <c r="B3908" s="11" t="s">
        <v>26</v>
      </c>
      <c r="C3908" s="11" t="s">
        <v>26</v>
      </c>
      <c r="D3908" s="7" t="s">
        <v>42</v>
      </c>
      <c r="E3908" s="13">
        <v>241.20581160858279</v>
      </c>
      <c r="F3908" s="12">
        <v>6</v>
      </c>
      <c r="G3908" s="13">
        <v>18.090435870643713</v>
      </c>
      <c r="H3908" s="11">
        <v>18.090435870643713</v>
      </c>
      <c r="I3908" s="11">
        <v>18.090435870643713</v>
      </c>
      <c r="J3908" s="11">
        <v>18.090435870643713</v>
      </c>
      <c r="K3908" s="12">
        <v>72.361743482574852</v>
      </c>
      <c r="L3908" s="13">
        <v>0</v>
      </c>
      <c r="M3908" s="11">
        <v>0</v>
      </c>
      <c r="N3908" s="11">
        <v>0</v>
      </c>
      <c r="O3908" s="11">
        <v>0</v>
      </c>
      <c r="P3908" s="12">
        <v>0</v>
      </c>
    </row>
    <row r="3909" spans="1:16" x14ac:dyDescent="0.35">
      <c r="A3909" s="13" t="s">
        <v>599</v>
      </c>
      <c r="B3909" s="11" t="s">
        <v>26</v>
      </c>
      <c r="C3909" s="11" t="s">
        <v>600</v>
      </c>
      <c r="D3909" s="7" t="s">
        <v>42</v>
      </c>
      <c r="E3909" s="13">
        <v>2656.1116155087948</v>
      </c>
      <c r="F3909" s="12">
        <v>6</v>
      </c>
      <c r="G3909" s="13">
        <v>199.20837116315963</v>
      </c>
      <c r="H3909" s="11">
        <v>199.20837116315963</v>
      </c>
      <c r="I3909" s="11">
        <v>199.20837116315963</v>
      </c>
      <c r="J3909" s="11">
        <v>199.20837116315963</v>
      </c>
      <c r="K3909" s="12">
        <v>796.8334846526385</v>
      </c>
      <c r="L3909" s="13">
        <v>0</v>
      </c>
      <c r="M3909" s="11">
        <v>0</v>
      </c>
      <c r="N3909" s="11">
        <v>0</v>
      </c>
      <c r="O3909" s="11">
        <v>0</v>
      </c>
      <c r="P3909" s="12">
        <v>0</v>
      </c>
    </row>
    <row r="3910" spans="1:16" x14ac:dyDescent="0.35">
      <c r="A3910" s="13" t="s">
        <v>599</v>
      </c>
      <c r="B3910" s="11" t="s">
        <v>26</v>
      </c>
      <c r="C3910" s="11" t="s">
        <v>208</v>
      </c>
      <c r="D3910" s="7" t="s">
        <v>43</v>
      </c>
      <c r="E3910" s="13">
        <v>168.84168100357059</v>
      </c>
      <c r="F3910" s="12">
        <v>3</v>
      </c>
      <c r="G3910" s="13">
        <v>6.3315630376338978</v>
      </c>
      <c r="H3910" s="11">
        <v>6.3315630376338978</v>
      </c>
      <c r="I3910" s="11">
        <v>6.3315630376338978</v>
      </c>
      <c r="J3910" s="11">
        <v>6.3315630376338978</v>
      </c>
      <c r="K3910" s="12">
        <v>25.326252150535591</v>
      </c>
      <c r="L3910" s="13">
        <v>0</v>
      </c>
      <c r="M3910" s="11">
        <v>0</v>
      </c>
      <c r="N3910" s="11">
        <v>0</v>
      </c>
      <c r="O3910" s="11">
        <v>0</v>
      </c>
      <c r="P3910" s="12">
        <v>0</v>
      </c>
    </row>
    <row r="3911" spans="1:16" x14ac:dyDescent="0.35">
      <c r="A3911" s="13" t="s">
        <v>599</v>
      </c>
      <c r="B3911" s="11" t="s">
        <v>26</v>
      </c>
      <c r="C3911" s="11" t="s">
        <v>601</v>
      </c>
      <c r="D3911" s="7" t="s">
        <v>43</v>
      </c>
      <c r="E3911" s="13">
        <v>612.74588751792874</v>
      </c>
      <c r="F3911" s="12">
        <v>3</v>
      </c>
      <c r="G3911" s="13">
        <v>22.97797078192233</v>
      </c>
      <c r="H3911" s="11">
        <v>22.97797078192233</v>
      </c>
      <c r="I3911" s="11">
        <v>22.97797078192233</v>
      </c>
      <c r="J3911" s="11">
        <v>22.97797078192233</v>
      </c>
      <c r="K3911" s="12">
        <v>91.911883127689322</v>
      </c>
      <c r="L3911" s="13">
        <v>0</v>
      </c>
      <c r="M3911" s="11">
        <v>0</v>
      </c>
      <c r="N3911" s="11">
        <v>0</v>
      </c>
      <c r="O3911" s="11">
        <v>0</v>
      </c>
      <c r="P3911" s="12">
        <v>0</v>
      </c>
    </row>
    <row r="3912" spans="1:16" x14ac:dyDescent="0.35">
      <c r="A3912" s="13" t="s">
        <v>599</v>
      </c>
      <c r="B3912" s="11" t="s">
        <v>26</v>
      </c>
      <c r="C3912" s="11" t="s">
        <v>30</v>
      </c>
      <c r="D3912" s="7" t="s">
        <v>43</v>
      </c>
      <c r="E3912" s="13">
        <v>1140.7240810394285</v>
      </c>
      <c r="F3912" s="12">
        <v>3</v>
      </c>
      <c r="G3912" s="13">
        <v>42.777153038978575</v>
      </c>
      <c r="H3912" s="11">
        <v>42.777153038978575</v>
      </c>
      <c r="I3912" s="11">
        <v>42.777153038978575</v>
      </c>
      <c r="J3912" s="11">
        <v>42.777153038978575</v>
      </c>
      <c r="K3912" s="12">
        <v>171.1086121559143</v>
      </c>
      <c r="L3912" s="13">
        <v>0</v>
      </c>
      <c r="M3912" s="11">
        <v>0</v>
      </c>
      <c r="N3912" s="11">
        <v>0</v>
      </c>
      <c r="O3912" s="11">
        <v>0</v>
      </c>
      <c r="P3912" s="12">
        <v>0</v>
      </c>
    </row>
    <row r="3913" spans="1:16" x14ac:dyDescent="0.35">
      <c r="A3913" s="13" t="s">
        <v>599</v>
      </c>
      <c r="B3913" s="11" t="s">
        <v>26</v>
      </c>
      <c r="C3913" s="11" t="s">
        <v>26</v>
      </c>
      <c r="D3913" s="7" t="s">
        <v>43</v>
      </c>
      <c r="E3913" s="13">
        <v>1547.6678861379623</v>
      </c>
      <c r="F3913" s="12">
        <v>3</v>
      </c>
      <c r="G3913" s="13">
        <v>58.037545730173598</v>
      </c>
      <c r="H3913" s="11">
        <v>58.037545730173598</v>
      </c>
      <c r="I3913" s="11">
        <v>58.037545730173598</v>
      </c>
      <c r="J3913" s="11">
        <v>58.037545730173598</v>
      </c>
      <c r="K3913" s="12">
        <v>232.15018292069439</v>
      </c>
      <c r="L3913" s="13">
        <v>0</v>
      </c>
      <c r="M3913" s="11">
        <v>0</v>
      </c>
      <c r="N3913" s="11">
        <v>0</v>
      </c>
      <c r="O3913" s="11">
        <v>0</v>
      </c>
      <c r="P3913" s="12">
        <v>0</v>
      </c>
    </row>
    <row r="3914" spans="1:16" x14ac:dyDescent="0.35">
      <c r="A3914" s="13" t="s">
        <v>599</v>
      </c>
      <c r="B3914" s="11" t="s">
        <v>26</v>
      </c>
      <c r="C3914" s="11" t="s">
        <v>253</v>
      </c>
      <c r="D3914" s="7" t="s">
        <v>43</v>
      </c>
      <c r="E3914" s="13">
        <v>8049.083954811098</v>
      </c>
      <c r="F3914" s="12">
        <v>3</v>
      </c>
      <c r="G3914" s="13">
        <v>301.84064830541621</v>
      </c>
      <c r="H3914" s="11">
        <v>301.84064830541621</v>
      </c>
      <c r="I3914" s="11">
        <v>301.84064830541621</v>
      </c>
      <c r="J3914" s="11">
        <v>301.84064830541621</v>
      </c>
      <c r="K3914" s="12">
        <v>1207.3625932216648</v>
      </c>
      <c r="L3914" s="13">
        <v>0</v>
      </c>
      <c r="M3914" s="11">
        <v>0</v>
      </c>
      <c r="N3914" s="11">
        <v>0</v>
      </c>
      <c r="O3914" s="11">
        <v>0</v>
      </c>
      <c r="P3914" s="12">
        <v>0</v>
      </c>
    </row>
    <row r="3915" spans="1:16" x14ac:dyDescent="0.35">
      <c r="A3915" s="13" t="s">
        <v>599</v>
      </c>
      <c r="B3915" s="11" t="s">
        <v>26</v>
      </c>
      <c r="C3915" s="11" t="s">
        <v>600</v>
      </c>
      <c r="D3915" s="7" t="s">
        <v>43</v>
      </c>
      <c r="E3915" s="13">
        <v>51989.514598637819</v>
      </c>
      <c r="F3915" s="12">
        <v>3</v>
      </c>
      <c r="G3915" s="13">
        <v>1949.6067974489185</v>
      </c>
      <c r="H3915" s="11">
        <v>1949.6067974489185</v>
      </c>
      <c r="I3915" s="11">
        <v>1949.6067974489185</v>
      </c>
      <c r="J3915" s="11">
        <v>1949.6067974489185</v>
      </c>
      <c r="K3915" s="12">
        <v>7798.4271897956742</v>
      </c>
      <c r="L3915" s="13">
        <v>0</v>
      </c>
      <c r="M3915" s="11">
        <v>0</v>
      </c>
      <c r="N3915" s="11">
        <v>0</v>
      </c>
      <c r="O3915" s="11">
        <v>0</v>
      </c>
      <c r="P3915" s="12">
        <v>0</v>
      </c>
    </row>
    <row r="3916" spans="1:16" x14ac:dyDescent="0.35">
      <c r="A3916" s="13" t="s">
        <v>599</v>
      </c>
      <c r="B3916" s="11" t="s">
        <v>26</v>
      </c>
      <c r="C3916" s="11" t="s">
        <v>600</v>
      </c>
      <c r="D3916" s="7" t="s">
        <v>451</v>
      </c>
      <c r="E3916" s="13">
        <v>16.1833820343018</v>
      </c>
      <c r="F3916" s="12">
        <v>0</v>
      </c>
      <c r="G3916" s="13">
        <v>0</v>
      </c>
      <c r="H3916" s="11">
        <v>0</v>
      </c>
      <c r="I3916" s="11">
        <v>0</v>
      </c>
      <c r="J3916" s="11">
        <v>0</v>
      </c>
      <c r="K3916" s="12">
        <v>0</v>
      </c>
      <c r="L3916" s="13">
        <v>0</v>
      </c>
      <c r="M3916" s="11">
        <v>0</v>
      </c>
      <c r="N3916" s="11">
        <v>0</v>
      </c>
      <c r="O3916" s="11">
        <v>0</v>
      </c>
      <c r="P3916" s="12">
        <v>0</v>
      </c>
    </row>
    <row r="3917" spans="1:16" x14ac:dyDescent="0.35">
      <c r="A3917" s="13" t="s">
        <v>599</v>
      </c>
      <c r="B3917" s="11" t="s">
        <v>26</v>
      </c>
      <c r="C3917" s="11" t="s">
        <v>600</v>
      </c>
      <c r="D3917" s="7" t="s">
        <v>268</v>
      </c>
      <c r="E3917" s="13">
        <v>7.1717655658721906</v>
      </c>
      <c r="F3917" s="12">
        <v>0</v>
      </c>
      <c r="G3917" s="13">
        <v>0</v>
      </c>
      <c r="H3917" s="11">
        <v>0</v>
      </c>
      <c r="I3917" s="11">
        <v>0</v>
      </c>
      <c r="J3917" s="11">
        <v>0</v>
      </c>
      <c r="K3917" s="12">
        <v>0</v>
      </c>
      <c r="L3917" s="13">
        <v>0</v>
      </c>
      <c r="M3917" s="11">
        <v>0</v>
      </c>
      <c r="N3917" s="11">
        <v>0</v>
      </c>
      <c r="O3917" s="11">
        <v>0</v>
      </c>
      <c r="P3917" s="12">
        <v>0</v>
      </c>
    </row>
    <row r="3918" spans="1:16" x14ac:dyDescent="0.35">
      <c r="A3918" s="13" t="s">
        <v>599</v>
      </c>
      <c r="B3918" s="11" t="s">
        <v>26</v>
      </c>
      <c r="C3918" s="11" t="s">
        <v>26</v>
      </c>
      <c r="D3918" s="7" t="s">
        <v>44</v>
      </c>
      <c r="E3918" s="13">
        <v>14.13174438476563</v>
      </c>
      <c r="F3918" s="12">
        <v>1.25</v>
      </c>
      <c r="G3918" s="13">
        <v>0</v>
      </c>
      <c r="H3918" s="11">
        <v>0</v>
      </c>
      <c r="I3918" s="11">
        <v>1.4131744384765632</v>
      </c>
      <c r="J3918" s="11">
        <v>0</v>
      </c>
      <c r="K3918" s="12">
        <v>1.4131744384765632</v>
      </c>
      <c r="L3918" s="13">
        <v>0</v>
      </c>
      <c r="M3918" s="11">
        <v>0</v>
      </c>
      <c r="N3918" s="11">
        <v>0.8832340240478519</v>
      </c>
      <c r="O3918" s="11">
        <v>0</v>
      </c>
      <c r="P3918" s="12">
        <v>0.8832340240478519</v>
      </c>
    </row>
    <row r="3919" spans="1:16" x14ac:dyDescent="0.35">
      <c r="A3919" s="13" t="s">
        <v>599</v>
      </c>
      <c r="B3919" s="11" t="s">
        <v>26</v>
      </c>
      <c r="C3919" s="11" t="s">
        <v>600</v>
      </c>
      <c r="D3919" s="7" t="s">
        <v>288</v>
      </c>
      <c r="E3919" s="13">
        <v>4.6091864109039307</v>
      </c>
      <c r="F3919" s="12">
        <v>0</v>
      </c>
      <c r="G3919" s="13">
        <v>0</v>
      </c>
      <c r="H3919" s="11">
        <v>0</v>
      </c>
      <c r="I3919" s="11">
        <v>0</v>
      </c>
      <c r="J3919" s="11">
        <v>0</v>
      </c>
      <c r="K3919" s="12">
        <v>0</v>
      </c>
      <c r="L3919" s="13">
        <v>0</v>
      </c>
      <c r="M3919" s="11">
        <v>0</v>
      </c>
      <c r="N3919" s="11">
        <v>0</v>
      </c>
      <c r="O3919" s="11">
        <v>0</v>
      </c>
      <c r="P3919" s="12">
        <v>0</v>
      </c>
    </row>
    <row r="3920" spans="1:16" x14ac:dyDescent="0.35">
      <c r="A3920" s="13" t="s">
        <v>599</v>
      </c>
      <c r="B3920" s="11" t="s">
        <v>26</v>
      </c>
      <c r="C3920" s="11" t="s">
        <v>600</v>
      </c>
      <c r="D3920" s="7" t="s">
        <v>173</v>
      </c>
      <c r="E3920" s="13">
        <v>78.850280761718807</v>
      </c>
      <c r="F3920" s="12">
        <v>5</v>
      </c>
      <c r="G3920" s="13">
        <v>0</v>
      </c>
      <c r="H3920" s="11">
        <v>0</v>
      </c>
      <c r="I3920" s="11">
        <v>0</v>
      </c>
      <c r="J3920" s="11">
        <v>78.850280761718807</v>
      </c>
      <c r="K3920" s="12">
        <v>78.850280761718807</v>
      </c>
      <c r="L3920" s="13">
        <v>0</v>
      </c>
      <c r="M3920" s="11">
        <v>0</v>
      </c>
      <c r="N3920" s="11">
        <v>0</v>
      </c>
      <c r="O3920" s="11">
        <v>0</v>
      </c>
      <c r="P3920" s="12">
        <v>0</v>
      </c>
    </row>
    <row r="3921" spans="1:16" x14ac:dyDescent="0.35">
      <c r="A3921" s="13" t="s">
        <v>599</v>
      </c>
      <c r="B3921" s="11" t="s">
        <v>26</v>
      </c>
      <c r="C3921" s="11" t="s">
        <v>26</v>
      </c>
      <c r="D3921" s="7" t="s">
        <v>164</v>
      </c>
      <c r="E3921" s="13">
        <v>0.29686352610588101</v>
      </c>
      <c r="F3921" s="12">
        <v>0</v>
      </c>
      <c r="G3921" s="13">
        <v>0</v>
      </c>
      <c r="H3921" s="11">
        <v>0</v>
      </c>
      <c r="I3921" s="11">
        <v>0</v>
      </c>
      <c r="J3921" s="11">
        <v>0</v>
      </c>
      <c r="K3921" s="12">
        <v>0</v>
      </c>
      <c r="L3921" s="13">
        <v>0</v>
      </c>
      <c r="M3921" s="11">
        <v>0</v>
      </c>
      <c r="N3921" s="11">
        <v>0</v>
      </c>
      <c r="O3921" s="11">
        <v>0</v>
      </c>
      <c r="P3921" s="12">
        <v>0</v>
      </c>
    </row>
    <row r="3922" spans="1:16" x14ac:dyDescent="0.35">
      <c r="A3922" s="13" t="s">
        <v>599</v>
      </c>
      <c r="B3922" s="11" t="s">
        <v>26</v>
      </c>
      <c r="C3922" s="11" t="s">
        <v>600</v>
      </c>
      <c r="D3922" s="7" t="s">
        <v>164</v>
      </c>
      <c r="E3922" s="13">
        <v>14.031562805175801</v>
      </c>
      <c r="F3922" s="12">
        <v>0</v>
      </c>
      <c r="G3922" s="13">
        <v>0</v>
      </c>
      <c r="H3922" s="11">
        <v>0</v>
      </c>
      <c r="I3922" s="11">
        <v>0</v>
      </c>
      <c r="J3922" s="11">
        <v>0</v>
      </c>
      <c r="K3922" s="12">
        <v>0</v>
      </c>
      <c r="L3922" s="13">
        <v>0</v>
      </c>
      <c r="M3922" s="11">
        <v>0</v>
      </c>
      <c r="N3922" s="11">
        <v>0</v>
      </c>
      <c r="O3922" s="11">
        <v>0</v>
      </c>
      <c r="P3922" s="12">
        <v>0</v>
      </c>
    </row>
    <row r="3923" spans="1:16" x14ac:dyDescent="0.35">
      <c r="A3923" s="13" t="s">
        <v>599</v>
      </c>
      <c r="B3923" s="11" t="s">
        <v>26</v>
      </c>
      <c r="C3923" s="11" t="s">
        <v>253</v>
      </c>
      <c r="D3923" s="7" t="s">
        <v>83</v>
      </c>
      <c r="E3923" s="13">
        <v>96.375073432922335</v>
      </c>
      <c r="F3923" s="12">
        <v>4</v>
      </c>
      <c r="G3923" s="13">
        <v>12.33600939941406</v>
      </c>
      <c r="H3923" s="11">
        <v>18.50401409912109</v>
      </c>
      <c r="I3923" s="11">
        <v>0</v>
      </c>
      <c r="J3923" s="11">
        <v>0</v>
      </c>
      <c r="K3923" s="12">
        <v>30.84002349853515</v>
      </c>
      <c r="L3923" s="13">
        <v>0</v>
      </c>
      <c r="M3923" s="11">
        <v>0</v>
      </c>
      <c r="N3923" s="11">
        <v>0</v>
      </c>
      <c r="O3923" s="11">
        <v>0</v>
      </c>
      <c r="P3923" s="12">
        <v>0</v>
      </c>
    </row>
    <row r="3924" spans="1:16" x14ac:dyDescent="0.35">
      <c r="A3924" s="13" t="s">
        <v>599</v>
      </c>
      <c r="B3924" s="11" t="s">
        <v>26</v>
      </c>
      <c r="C3924" s="11" t="s">
        <v>600</v>
      </c>
      <c r="D3924" s="7" t="s">
        <v>83</v>
      </c>
      <c r="E3924" s="13">
        <v>473.5106863975526</v>
      </c>
      <c r="F3924" s="12">
        <v>4</v>
      </c>
      <c r="G3924" s="13">
        <v>60.609367858886735</v>
      </c>
      <c r="H3924" s="11">
        <v>90.914051788330099</v>
      </c>
      <c r="I3924" s="11">
        <v>0</v>
      </c>
      <c r="J3924" s="11">
        <v>0</v>
      </c>
      <c r="K3924" s="12">
        <v>151.52341964721683</v>
      </c>
      <c r="L3924" s="13">
        <v>0</v>
      </c>
      <c r="M3924" s="11">
        <v>0</v>
      </c>
      <c r="N3924" s="11">
        <v>0</v>
      </c>
      <c r="O3924" s="11">
        <v>0</v>
      </c>
      <c r="P3924" s="12">
        <v>0</v>
      </c>
    </row>
    <row r="3925" spans="1:16" x14ac:dyDescent="0.35">
      <c r="A3925" s="13" t="s">
        <v>599</v>
      </c>
      <c r="B3925" s="11" t="s">
        <v>26</v>
      </c>
      <c r="C3925" s="11" t="s">
        <v>600</v>
      </c>
      <c r="D3925" s="7" t="s">
        <v>455</v>
      </c>
      <c r="E3925" s="13">
        <v>4.3177113533020002</v>
      </c>
      <c r="F3925" s="12">
        <v>0</v>
      </c>
      <c r="G3925" s="13">
        <v>0</v>
      </c>
      <c r="H3925" s="11">
        <v>0</v>
      </c>
      <c r="I3925" s="11">
        <v>0</v>
      </c>
      <c r="J3925" s="11">
        <v>0</v>
      </c>
      <c r="K3925" s="12">
        <v>0</v>
      </c>
      <c r="L3925" s="13">
        <v>0</v>
      </c>
      <c r="M3925" s="11">
        <v>0</v>
      </c>
      <c r="N3925" s="11">
        <v>0</v>
      </c>
      <c r="O3925" s="11">
        <v>0</v>
      </c>
      <c r="P3925" s="12">
        <v>0</v>
      </c>
    </row>
    <row r="3926" spans="1:16" x14ac:dyDescent="0.35">
      <c r="A3926" s="13" t="s">
        <v>599</v>
      </c>
      <c r="B3926" s="11" t="s">
        <v>26</v>
      </c>
      <c r="C3926" s="11" t="s">
        <v>231</v>
      </c>
      <c r="D3926" s="7" t="s">
        <v>45</v>
      </c>
      <c r="E3926" s="13">
        <v>7.6219172477722203</v>
      </c>
      <c r="F3926" s="12">
        <v>1.25</v>
      </c>
      <c r="G3926" s="13">
        <v>0.95273965597152754</v>
      </c>
      <c r="H3926" s="11">
        <v>0</v>
      </c>
      <c r="I3926" s="11">
        <v>0</v>
      </c>
      <c r="J3926" s="11">
        <v>0</v>
      </c>
      <c r="K3926" s="12">
        <v>0.95273965597152754</v>
      </c>
      <c r="L3926" s="13">
        <v>9.527396559715276E-2</v>
      </c>
      <c r="M3926" s="11">
        <v>0</v>
      </c>
      <c r="N3926" s="11">
        <v>0</v>
      </c>
      <c r="O3926" s="11">
        <v>0</v>
      </c>
      <c r="P3926" s="12">
        <v>9.527396559715276E-2</v>
      </c>
    </row>
    <row r="3927" spans="1:16" x14ac:dyDescent="0.35">
      <c r="A3927" s="13" t="s">
        <v>599</v>
      </c>
      <c r="B3927" s="11" t="s">
        <v>26</v>
      </c>
      <c r="C3927" s="11" t="s">
        <v>253</v>
      </c>
      <c r="D3927" s="7" t="s">
        <v>45</v>
      </c>
      <c r="E3927" s="13">
        <v>48.184366226196303</v>
      </c>
      <c r="F3927" s="12">
        <v>1.25</v>
      </c>
      <c r="G3927" s="13">
        <v>6.0230457782745379</v>
      </c>
      <c r="H3927" s="11">
        <v>0</v>
      </c>
      <c r="I3927" s="11">
        <v>0</v>
      </c>
      <c r="J3927" s="11">
        <v>0</v>
      </c>
      <c r="K3927" s="12">
        <v>6.0230457782745379</v>
      </c>
      <c r="L3927" s="13">
        <v>0.60230457782745384</v>
      </c>
      <c r="M3927" s="11">
        <v>0</v>
      </c>
      <c r="N3927" s="11">
        <v>0</v>
      </c>
      <c r="O3927" s="11">
        <v>0</v>
      </c>
      <c r="P3927" s="12">
        <v>0.60230457782745384</v>
      </c>
    </row>
    <row r="3928" spans="1:16" x14ac:dyDescent="0.35">
      <c r="A3928" s="13" t="s">
        <v>599</v>
      </c>
      <c r="B3928" s="11" t="s">
        <v>26</v>
      </c>
      <c r="C3928" s="11" t="s">
        <v>600</v>
      </c>
      <c r="D3928" s="7" t="s">
        <v>45</v>
      </c>
      <c r="E3928" s="13">
        <v>115.0992622375488</v>
      </c>
      <c r="F3928" s="12">
        <v>1.25</v>
      </c>
      <c r="G3928" s="13">
        <v>14.3874077796936</v>
      </c>
      <c r="H3928" s="11">
        <v>0</v>
      </c>
      <c r="I3928" s="11">
        <v>0</v>
      </c>
      <c r="J3928" s="11">
        <v>0</v>
      </c>
      <c r="K3928" s="12">
        <v>14.3874077796936</v>
      </c>
      <c r="L3928" s="13">
        <v>1.4387407779693602</v>
      </c>
      <c r="M3928" s="11">
        <v>0</v>
      </c>
      <c r="N3928" s="11">
        <v>0</v>
      </c>
      <c r="O3928" s="11">
        <v>0</v>
      </c>
      <c r="P3928" s="12">
        <v>1.4387407779693602</v>
      </c>
    </row>
    <row r="3929" spans="1:16" x14ac:dyDescent="0.35">
      <c r="A3929" s="13" t="s">
        <v>599</v>
      </c>
      <c r="B3929" s="11" t="s">
        <v>26</v>
      </c>
      <c r="C3929" s="11" t="s">
        <v>26</v>
      </c>
      <c r="D3929" s="7" t="s">
        <v>45</v>
      </c>
      <c r="E3929" s="13">
        <v>435.25137460231747</v>
      </c>
      <c r="F3929" s="12">
        <v>1.25</v>
      </c>
      <c r="G3929" s="13">
        <v>54.406421825289684</v>
      </c>
      <c r="H3929" s="11">
        <v>0</v>
      </c>
      <c r="I3929" s="11">
        <v>0</v>
      </c>
      <c r="J3929" s="11">
        <v>0</v>
      </c>
      <c r="K3929" s="12">
        <v>54.406421825289684</v>
      </c>
      <c r="L3929" s="13">
        <v>5.4406421825289684</v>
      </c>
      <c r="M3929" s="11">
        <v>0</v>
      </c>
      <c r="N3929" s="11">
        <v>0</v>
      </c>
      <c r="O3929" s="11">
        <v>0</v>
      </c>
      <c r="P3929" s="12">
        <v>5.4406421825289684</v>
      </c>
    </row>
    <row r="3930" spans="1:16" x14ac:dyDescent="0.35">
      <c r="A3930" s="13" t="s">
        <v>599</v>
      </c>
      <c r="B3930" s="11" t="s">
        <v>26</v>
      </c>
      <c r="C3930" s="11" t="s">
        <v>208</v>
      </c>
      <c r="D3930" s="7" t="s">
        <v>46</v>
      </c>
      <c r="E3930" s="13">
        <v>16.224635362625079</v>
      </c>
      <c r="F3930" s="12">
        <v>1.25</v>
      </c>
      <c r="G3930" s="13">
        <v>1.0140397101640675</v>
      </c>
      <c r="H3930" s="11">
        <v>0</v>
      </c>
      <c r="I3930" s="11">
        <v>0</v>
      </c>
      <c r="J3930" s="11">
        <v>0</v>
      </c>
      <c r="K3930" s="12">
        <v>1.0140397101640675</v>
      </c>
      <c r="L3930" s="13">
        <v>8.1123176813125397</v>
      </c>
      <c r="M3930" s="11">
        <v>0</v>
      </c>
      <c r="N3930" s="11">
        <v>0</v>
      </c>
      <c r="O3930" s="11">
        <v>0</v>
      </c>
      <c r="P3930" s="12">
        <v>8.1123176813125397</v>
      </c>
    </row>
    <row r="3931" spans="1:16" x14ac:dyDescent="0.35">
      <c r="A3931" s="13" t="s">
        <v>599</v>
      </c>
      <c r="B3931" s="11" t="s">
        <v>26</v>
      </c>
      <c r="C3931" s="11" t="s">
        <v>30</v>
      </c>
      <c r="D3931" s="7" t="s">
        <v>46</v>
      </c>
      <c r="E3931" s="13">
        <v>491.69410991668673</v>
      </c>
      <c r="F3931" s="12">
        <v>1.25</v>
      </c>
      <c r="G3931" s="13">
        <v>30.73088186979292</v>
      </c>
      <c r="H3931" s="11">
        <v>0</v>
      </c>
      <c r="I3931" s="11">
        <v>0</v>
      </c>
      <c r="J3931" s="11">
        <v>0</v>
      </c>
      <c r="K3931" s="12">
        <v>30.73088186979292</v>
      </c>
      <c r="L3931" s="13">
        <v>245.84705495834336</v>
      </c>
      <c r="M3931" s="11">
        <v>0</v>
      </c>
      <c r="N3931" s="11">
        <v>0</v>
      </c>
      <c r="O3931" s="11">
        <v>0</v>
      </c>
      <c r="P3931" s="12">
        <v>245.84705495834336</v>
      </c>
    </row>
    <row r="3932" spans="1:16" x14ac:dyDescent="0.35">
      <c r="A3932" s="13" t="s">
        <v>599</v>
      </c>
      <c r="B3932" s="11" t="s">
        <v>26</v>
      </c>
      <c r="C3932" s="11" t="s">
        <v>600</v>
      </c>
      <c r="D3932" s="7" t="s">
        <v>46</v>
      </c>
      <c r="E3932" s="13">
        <v>1349.643792152405</v>
      </c>
      <c r="F3932" s="12">
        <v>1.25</v>
      </c>
      <c r="G3932" s="13">
        <v>84.352737009525313</v>
      </c>
      <c r="H3932" s="11">
        <v>0</v>
      </c>
      <c r="I3932" s="11">
        <v>0</v>
      </c>
      <c r="J3932" s="11">
        <v>0</v>
      </c>
      <c r="K3932" s="12">
        <v>84.352737009525313</v>
      </c>
      <c r="L3932" s="13">
        <v>674.82189607620251</v>
      </c>
      <c r="M3932" s="11">
        <v>0</v>
      </c>
      <c r="N3932" s="11">
        <v>0</v>
      </c>
      <c r="O3932" s="11">
        <v>0</v>
      </c>
      <c r="P3932" s="12">
        <v>674.82189607620251</v>
      </c>
    </row>
    <row r="3933" spans="1:16" x14ac:dyDescent="0.35">
      <c r="A3933" s="13" t="s">
        <v>599</v>
      </c>
      <c r="B3933" s="11" t="s">
        <v>26</v>
      </c>
      <c r="C3933" s="11" t="s">
        <v>231</v>
      </c>
      <c r="D3933" s="7" t="s">
        <v>46</v>
      </c>
      <c r="E3933" s="13">
        <v>1418.5005400180814</v>
      </c>
      <c r="F3933" s="12">
        <v>1.25</v>
      </c>
      <c r="G3933" s="13">
        <v>88.65628375113009</v>
      </c>
      <c r="H3933" s="11">
        <v>0</v>
      </c>
      <c r="I3933" s="11">
        <v>0</v>
      </c>
      <c r="J3933" s="11">
        <v>0</v>
      </c>
      <c r="K3933" s="12">
        <v>88.65628375113009</v>
      </c>
      <c r="L3933" s="13">
        <v>709.25027000904072</v>
      </c>
      <c r="M3933" s="11">
        <v>0</v>
      </c>
      <c r="N3933" s="11">
        <v>0</v>
      </c>
      <c r="O3933" s="11">
        <v>0</v>
      </c>
      <c r="P3933" s="12">
        <v>709.25027000904072</v>
      </c>
    </row>
    <row r="3934" spans="1:16" x14ac:dyDescent="0.35">
      <c r="A3934" s="13" t="s">
        <v>599</v>
      </c>
      <c r="B3934" s="11" t="s">
        <v>26</v>
      </c>
      <c r="C3934" s="11" t="s">
        <v>253</v>
      </c>
      <c r="D3934" s="7" t="s">
        <v>46</v>
      </c>
      <c r="E3934" s="13">
        <v>7010.4121739864377</v>
      </c>
      <c r="F3934" s="12">
        <v>1.25</v>
      </c>
      <c r="G3934" s="13">
        <v>438.15076087415235</v>
      </c>
      <c r="H3934" s="11">
        <v>0</v>
      </c>
      <c r="I3934" s="11">
        <v>0</v>
      </c>
      <c r="J3934" s="11">
        <v>0</v>
      </c>
      <c r="K3934" s="12">
        <v>438.15076087415235</v>
      </c>
      <c r="L3934" s="13">
        <v>3505.2060869932188</v>
      </c>
      <c r="M3934" s="11">
        <v>0</v>
      </c>
      <c r="N3934" s="11">
        <v>0</v>
      </c>
      <c r="O3934" s="11">
        <v>0</v>
      </c>
      <c r="P3934" s="12">
        <v>3505.2060869932188</v>
      </c>
    </row>
    <row r="3935" spans="1:16" x14ac:dyDescent="0.35">
      <c r="A3935" s="13" t="s">
        <v>599</v>
      </c>
      <c r="B3935" s="11" t="s">
        <v>26</v>
      </c>
      <c r="C3935" s="11" t="s">
        <v>26</v>
      </c>
      <c r="D3935" s="7" t="s">
        <v>46</v>
      </c>
      <c r="E3935" s="13">
        <v>16823.220622599136</v>
      </c>
      <c r="F3935" s="12">
        <v>1.25</v>
      </c>
      <c r="G3935" s="13">
        <v>1051.451288912446</v>
      </c>
      <c r="H3935" s="11">
        <v>0</v>
      </c>
      <c r="I3935" s="11">
        <v>0</v>
      </c>
      <c r="J3935" s="11">
        <v>0</v>
      </c>
      <c r="K3935" s="12">
        <v>1051.451288912446</v>
      </c>
      <c r="L3935" s="13">
        <v>8411.6103112995679</v>
      </c>
      <c r="M3935" s="11">
        <v>0</v>
      </c>
      <c r="N3935" s="11">
        <v>0</v>
      </c>
      <c r="O3935" s="11">
        <v>0</v>
      </c>
      <c r="P3935" s="12">
        <v>8411.6103112995679</v>
      </c>
    </row>
    <row r="3936" spans="1:16" x14ac:dyDescent="0.35">
      <c r="A3936" s="13" t="s">
        <v>599</v>
      </c>
      <c r="B3936" s="11" t="s">
        <v>26</v>
      </c>
      <c r="C3936" s="11" t="s">
        <v>601</v>
      </c>
      <c r="D3936" s="7" t="s">
        <v>47</v>
      </c>
      <c r="E3936" s="13">
        <v>525.73372268676735</v>
      </c>
      <c r="F3936" s="12">
        <v>0</v>
      </c>
      <c r="G3936" s="13">
        <v>0</v>
      </c>
      <c r="H3936" s="11">
        <v>0</v>
      </c>
      <c r="I3936" s="11">
        <v>0</v>
      </c>
      <c r="J3936" s="11">
        <v>0</v>
      </c>
      <c r="K3936" s="12">
        <v>0</v>
      </c>
      <c r="L3936" s="13">
        <v>0</v>
      </c>
      <c r="M3936" s="11">
        <v>0</v>
      </c>
      <c r="N3936" s="11">
        <v>0</v>
      </c>
      <c r="O3936" s="11">
        <v>0</v>
      </c>
      <c r="P3936" s="12">
        <v>0</v>
      </c>
    </row>
    <row r="3937" spans="1:16" x14ac:dyDescent="0.35">
      <c r="A3937" s="13" t="s">
        <v>599</v>
      </c>
      <c r="B3937" s="11" t="s">
        <v>26</v>
      </c>
      <c r="C3937" s="11" t="s">
        <v>600</v>
      </c>
      <c r="D3937" s="7" t="s">
        <v>47</v>
      </c>
      <c r="E3937" s="13">
        <v>3367.7005586624132</v>
      </c>
      <c r="F3937" s="12">
        <v>0</v>
      </c>
      <c r="G3937" s="13">
        <v>0</v>
      </c>
      <c r="H3937" s="11">
        <v>0</v>
      </c>
      <c r="I3937" s="11">
        <v>0</v>
      </c>
      <c r="J3937" s="11">
        <v>0</v>
      </c>
      <c r="K3937" s="12">
        <v>0</v>
      </c>
      <c r="L3937" s="13">
        <v>0</v>
      </c>
      <c r="M3937" s="11">
        <v>0</v>
      </c>
      <c r="N3937" s="11">
        <v>0</v>
      </c>
      <c r="O3937" s="11">
        <v>0</v>
      </c>
      <c r="P3937" s="12">
        <v>0</v>
      </c>
    </row>
    <row r="3938" spans="1:16" x14ac:dyDescent="0.35">
      <c r="A3938" s="13" t="s">
        <v>599</v>
      </c>
      <c r="B3938" s="11" t="s">
        <v>26</v>
      </c>
      <c r="C3938" s="11" t="s">
        <v>26</v>
      </c>
      <c r="D3938" s="7" t="s">
        <v>47</v>
      </c>
      <c r="E3938" s="13">
        <v>5234.5579929351861</v>
      </c>
      <c r="F3938" s="12">
        <v>0</v>
      </c>
      <c r="G3938" s="13">
        <v>0</v>
      </c>
      <c r="H3938" s="11">
        <v>0</v>
      </c>
      <c r="I3938" s="11">
        <v>0</v>
      </c>
      <c r="J3938" s="11">
        <v>0</v>
      </c>
      <c r="K3938" s="12">
        <v>0</v>
      </c>
      <c r="L3938" s="13">
        <v>0</v>
      </c>
      <c r="M3938" s="11">
        <v>0</v>
      </c>
      <c r="N3938" s="11">
        <v>0</v>
      </c>
      <c r="O3938" s="11">
        <v>0</v>
      </c>
      <c r="P3938" s="12">
        <v>0</v>
      </c>
    </row>
    <row r="3939" spans="1:16" x14ac:dyDescent="0.35">
      <c r="A3939" s="13" t="s">
        <v>599</v>
      </c>
      <c r="B3939" s="11" t="s">
        <v>26</v>
      </c>
      <c r="C3939" s="11" t="s">
        <v>253</v>
      </c>
      <c r="D3939" s="7" t="s">
        <v>47</v>
      </c>
      <c r="E3939" s="13">
        <v>8381.8008122444153</v>
      </c>
      <c r="F3939" s="12">
        <v>0</v>
      </c>
      <c r="G3939" s="13">
        <v>0</v>
      </c>
      <c r="H3939" s="11">
        <v>0</v>
      </c>
      <c r="I3939" s="11">
        <v>0</v>
      </c>
      <c r="J3939" s="11">
        <v>0</v>
      </c>
      <c r="K3939" s="12">
        <v>0</v>
      </c>
      <c r="L3939" s="13">
        <v>0</v>
      </c>
      <c r="M3939" s="11">
        <v>0</v>
      </c>
      <c r="N3939" s="11">
        <v>0</v>
      </c>
      <c r="O3939" s="11">
        <v>0</v>
      </c>
      <c r="P3939" s="12">
        <v>0</v>
      </c>
    </row>
    <row r="3940" spans="1:16" x14ac:dyDescent="0.35">
      <c r="A3940" s="13" t="s">
        <v>599</v>
      </c>
      <c r="B3940" s="11" t="s">
        <v>26</v>
      </c>
      <c r="C3940" s="11" t="s">
        <v>26</v>
      </c>
      <c r="D3940" s="7" t="s">
        <v>48</v>
      </c>
      <c r="E3940" s="13">
        <v>381.77688598632801</v>
      </c>
      <c r="F3940" s="12">
        <v>0</v>
      </c>
      <c r="G3940" s="13">
        <v>0</v>
      </c>
      <c r="H3940" s="11">
        <v>0</v>
      </c>
      <c r="I3940" s="11">
        <v>0</v>
      </c>
      <c r="J3940" s="11">
        <v>0</v>
      </c>
      <c r="K3940" s="12">
        <v>0</v>
      </c>
      <c r="L3940" s="13">
        <v>0</v>
      </c>
      <c r="M3940" s="11">
        <v>0</v>
      </c>
      <c r="N3940" s="11">
        <v>0</v>
      </c>
      <c r="O3940" s="11">
        <v>0</v>
      </c>
      <c r="P3940" s="12">
        <v>0</v>
      </c>
    </row>
    <row r="3941" spans="1:16" x14ac:dyDescent="0.35">
      <c r="A3941" s="13" t="s">
        <v>599</v>
      </c>
      <c r="B3941" s="11" t="s">
        <v>26</v>
      </c>
      <c r="C3941" s="11" t="s">
        <v>600</v>
      </c>
      <c r="D3941" s="7" t="s">
        <v>48</v>
      </c>
      <c r="E3941" s="13">
        <v>683.0661544799807</v>
      </c>
      <c r="F3941" s="12">
        <v>0</v>
      </c>
      <c r="G3941" s="13">
        <v>0</v>
      </c>
      <c r="H3941" s="11">
        <v>0</v>
      </c>
      <c r="I3941" s="11">
        <v>0</v>
      </c>
      <c r="J3941" s="11">
        <v>0</v>
      </c>
      <c r="K3941" s="12">
        <v>0</v>
      </c>
      <c r="L3941" s="13">
        <v>0</v>
      </c>
      <c r="M3941" s="11">
        <v>0</v>
      </c>
      <c r="N3941" s="11">
        <v>0</v>
      </c>
      <c r="O3941" s="11">
        <v>0</v>
      </c>
      <c r="P3941" s="12">
        <v>0</v>
      </c>
    </row>
    <row r="3942" spans="1:16" x14ac:dyDescent="0.35">
      <c r="A3942" s="13" t="s">
        <v>599</v>
      </c>
      <c r="B3942" s="11" t="s">
        <v>26</v>
      </c>
      <c r="C3942" s="11" t="s">
        <v>253</v>
      </c>
      <c r="D3942" s="7" t="s">
        <v>48</v>
      </c>
      <c r="E3942" s="13">
        <v>1140.5868768692021</v>
      </c>
      <c r="F3942" s="12">
        <v>0</v>
      </c>
      <c r="G3942" s="13">
        <v>0</v>
      </c>
      <c r="H3942" s="11">
        <v>0</v>
      </c>
      <c r="I3942" s="11">
        <v>0</v>
      </c>
      <c r="J3942" s="11">
        <v>0</v>
      </c>
      <c r="K3942" s="12">
        <v>0</v>
      </c>
      <c r="L3942" s="13">
        <v>0</v>
      </c>
      <c r="M3942" s="11">
        <v>0</v>
      </c>
      <c r="N3942" s="11">
        <v>0</v>
      </c>
      <c r="O3942" s="11">
        <v>0</v>
      </c>
      <c r="P3942" s="12">
        <v>0</v>
      </c>
    </row>
    <row r="3943" spans="1:16" x14ac:dyDescent="0.35">
      <c r="A3943" s="13" t="s">
        <v>599</v>
      </c>
      <c r="B3943" s="11" t="s">
        <v>26</v>
      </c>
      <c r="C3943" s="11" t="s">
        <v>208</v>
      </c>
      <c r="D3943" s="7" t="s">
        <v>49</v>
      </c>
      <c r="E3943" s="13">
        <v>14.873165130615201</v>
      </c>
      <c r="F3943" s="12">
        <v>0</v>
      </c>
      <c r="G3943" s="13">
        <v>0</v>
      </c>
      <c r="H3943" s="11">
        <v>0</v>
      </c>
      <c r="I3943" s="11">
        <v>0</v>
      </c>
      <c r="J3943" s="11">
        <v>0</v>
      </c>
      <c r="K3943" s="12">
        <v>0</v>
      </c>
      <c r="L3943" s="13">
        <v>0</v>
      </c>
      <c r="M3943" s="11">
        <v>0</v>
      </c>
      <c r="N3943" s="11">
        <v>0</v>
      </c>
      <c r="O3943" s="11">
        <v>0</v>
      </c>
      <c r="P3943" s="12">
        <v>0</v>
      </c>
    </row>
    <row r="3944" spans="1:16" x14ac:dyDescent="0.35">
      <c r="A3944" s="13" t="s">
        <v>599</v>
      </c>
      <c r="B3944" s="11" t="s">
        <v>26</v>
      </c>
      <c r="C3944" s="11" t="s">
        <v>231</v>
      </c>
      <c r="D3944" s="7" t="s">
        <v>49</v>
      </c>
      <c r="E3944" s="13">
        <v>112.74283218383789</v>
      </c>
      <c r="F3944" s="12">
        <v>0</v>
      </c>
      <c r="G3944" s="13">
        <v>0</v>
      </c>
      <c r="H3944" s="11">
        <v>0</v>
      </c>
      <c r="I3944" s="11">
        <v>0</v>
      </c>
      <c r="J3944" s="11">
        <v>0</v>
      </c>
      <c r="K3944" s="12">
        <v>0</v>
      </c>
      <c r="L3944" s="13">
        <v>0</v>
      </c>
      <c r="M3944" s="11">
        <v>0</v>
      </c>
      <c r="N3944" s="11">
        <v>0</v>
      </c>
      <c r="O3944" s="11">
        <v>0</v>
      </c>
      <c r="P3944" s="12">
        <v>0</v>
      </c>
    </row>
    <row r="3945" spans="1:16" x14ac:dyDescent="0.35">
      <c r="A3945" s="13" t="s">
        <v>599</v>
      </c>
      <c r="B3945" s="11" t="s">
        <v>26</v>
      </c>
      <c r="C3945" s="11" t="s">
        <v>600</v>
      </c>
      <c r="D3945" s="7" t="s">
        <v>49</v>
      </c>
      <c r="E3945" s="13">
        <v>126.76268005371099</v>
      </c>
      <c r="F3945" s="12">
        <v>0</v>
      </c>
      <c r="G3945" s="13">
        <v>0</v>
      </c>
      <c r="H3945" s="11">
        <v>0</v>
      </c>
      <c r="I3945" s="11">
        <v>0</v>
      </c>
      <c r="J3945" s="11">
        <v>0</v>
      </c>
      <c r="K3945" s="12">
        <v>0</v>
      </c>
      <c r="L3945" s="13">
        <v>0</v>
      </c>
      <c r="M3945" s="11">
        <v>0</v>
      </c>
      <c r="N3945" s="11">
        <v>0</v>
      </c>
      <c r="O3945" s="11">
        <v>0</v>
      </c>
      <c r="P3945" s="12">
        <v>0</v>
      </c>
    </row>
    <row r="3946" spans="1:16" x14ac:dyDescent="0.35">
      <c r="A3946" s="13" t="s">
        <v>599</v>
      </c>
      <c r="B3946" s="11" t="s">
        <v>26</v>
      </c>
      <c r="C3946" s="11" t="s">
        <v>30</v>
      </c>
      <c r="D3946" s="7" t="s">
        <v>49</v>
      </c>
      <c r="E3946" s="13">
        <v>324.00588226318382</v>
      </c>
      <c r="F3946" s="12">
        <v>0</v>
      </c>
      <c r="G3946" s="13">
        <v>0</v>
      </c>
      <c r="H3946" s="11">
        <v>0</v>
      </c>
      <c r="I3946" s="11">
        <v>0</v>
      </c>
      <c r="J3946" s="11">
        <v>0</v>
      </c>
      <c r="K3946" s="12">
        <v>0</v>
      </c>
      <c r="L3946" s="13">
        <v>0</v>
      </c>
      <c r="M3946" s="11">
        <v>0</v>
      </c>
      <c r="N3946" s="11">
        <v>0</v>
      </c>
      <c r="O3946" s="11">
        <v>0</v>
      </c>
      <c r="P3946" s="12">
        <v>0</v>
      </c>
    </row>
    <row r="3947" spans="1:16" x14ac:dyDescent="0.35">
      <c r="A3947" s="13" t="s">
        <v>599</v>
      </c>
      <c r="B3947" s="11" t="s">
        <v>26</v>
      </c>
      <c r="C3947" s="11" t="s">
        <v>26</v>
      </c>
      <c r="D3947" s="7" t="s">
        <v>49</v>
      </c>
      <c r="E3947" s="13">
        <v>338.39652252197311</v>
      </c>
      <c r="F3947" s="12">
        <v>0</v>
      </c>
      <c r="G3947" s="13">
        <v>0</v>
      </c>
      <c r="H3947" s="11">
        <v>0</v>
      </c>
      <c r="I3947" s="11">
        <v>0</v>
      </c>
      <c r="J3947" s="11">
        <v>0</v>
      </c>
      <c r="K3947" s="12">
        <v>0</v>
      </c>
      <c r="L3947" s="13">
        <v>0</v>
      </c>
      <c r="M3947" s="11">
        <v>0</v>
      </c>
      <c r="N3947" s="11">
        <v>0</v>
      </c>
      <c r="O3947" s="11">
        <v>0</v>
      </c>
      <c r="P3947" s="12">
        <v>0</v>
      </c>
    </row>
    <row r="3948" spans="1:16" x14ac:dyDescent="0.35">
      <c r="A3948" s="13" t="s">
        <v>599</v>
      </c>
      <c r="B3948" s="11" t="s">
        <v>26</v>
      </c>
      <c r="C3948" s="11" t="s">
        <v>601</v>
      </c>
      <c r="D3948" s="7" t="s">
        <v>49</v>
      </c>
      <c r="E3948" s="13">
        <v>361.51783752441406</v>
      </c>
      <c r="F3948" s="12">
        <v>0</v>
      </c>
      <c r="G3948" s="13">
        <v>0</v>
      </c>
      <c r="H3948" s="11">
        <v>0</v>
      </c>
      <c r="I3948" s="11">
        <v>0</v>
      </c>
      <c r="J3948" s="11">
        <v>0</v>
      </c>
      <c r="K3948" s="12">
        <v>0</v>
      </c>
      <c r="L3948" s="13">
        <v>0</v>
      </c>
      <c r="M3948" s="11">
        <v>0</v>
      </c>
      <c r="N3948" s="11">
        <v>0</v>
      </c>
      <c r="O3948" s="11">
        <v>0</v>
      </c>
      <c r="P3948" s="12">
        <v>0</v>
      </c>
    </row>
    <row r="3949" spans="1:16" x14ac:dyDescent="0.35">
      <c r="A3949" s="13" t="s">
        <v>599</v>
      </c>
      <c r="B3949" s="11" t="s">
        <v>26</v>
      </c>
      <c r="C3949" s="11" t="s">
        <v>253</v>
      </c>
      <c r="D3949" s="7" t="s">
        <v>49</v>
      </c>
      <c r="E3949" s="13">
        <v>1573.2685022354121</v>
      </c>
      <c r="F3949" s="12">
        <v>0</v>
      </c>
      <c r="G3949" s="13">
        <v>0</v>
      </c>
      <c r="H3949" s="11">
        <v>0</v>
      </c>
      <c r="I3949" s="11">
        <v>0</v>
      </c>
      <c r="J3949" s="11">
        <v>0</v>
      </c>
      <c r="K3949" s="12">
        <v>0</v>
      </c>
      <c r="L3949" s="13">
        <v>0</v>
      </c>
      <c r="M3949" s="11">
        <v>0</v>
      </c>
      <c r="N3949" s="11">
        <v>0</v>
      </c>
      <c r="O3949" s="11">
        <v>0</v>
      </c>
      <c r="P3949" s="12">
        <v>0</v>
      </c>
    </row>
    <row r="3950" spans="1:16" x14ac:dyDescent="0.35">
      <c r="A3950" s="13" t="s">
        <v>599</v>
      </c>
      <c r="B3950" s="11" t="s">
        <v>26</v>
      </c>
      <c r="C3950" s="11" t="s">
        <v>26</v>
      </c>
      <c r="D3950" s="7" t="s">
        <v>50</v>
      </c>
      <c r="E3950" s="13">
        <v>162.15007019043</v>
      </c>
      <c r="F3950" s="12">
        <v>0.3</v>
      </c>
      <c r="G3950" s="13">
        <v>0</v>
      </c>
      <c r="H3950" s="11">
        <v>0</v>
      </c>
      <c r="I3950" s="11">
        <v>0</v>
      </c>
      <c r="J3950" s="11">
        <v>0.97290042114258002</v>
      </c>
      <c r="K3950" s="12">
        <v>0.97290042114258002</v>
      </c>
      <c r="L3950" s="13">
        <v>0</v>
      </c>
      <c r="M3950" s="11">
        <v>0</v>
      </c>
      <c r="N3950" s="11">
        <v>0</v>
      </c>
      <c r="O3950" s="11">
        <v>0</v>
      </c>
      <c r="P3950" s="12">
        <v>0</v>
      </c>
    </row>
    <row r="3951" spans="1:16" x14ac:dyDescent="0.35">
      <c r="A3951" s="13" t="s">
        <v>599</v>
      </c>
      <c r="B3951" s="11" t="s">
        <v>26</v>
      </c>
      <c r="C3951" s="11" t="s">
        <v>253</v>
      </c>
      <c r="D3951" s="7" t="s">
        <v>50</v>
      </c>
      <c r="E3951" s="13">
        <v>392.44805908203199</v>
      </c>
      <c r="F3951" s="12">
        <v>0.3</v>
      </c>
      <c r="G3951" s="13">
        <v>0</v>
      </c>
      <c r="H3951" s="11">
        <v>0</v>
      </c>
      <c r="I3951" s="11">
        <v>0</v>
      </c>
      <c r="J3951" s="11">
        <v>2.3546883544921919</v>
      </c>
      <c r="K3951" s="12">
        <v>2.3546883544921919</v>
      </c>
      <c r="L3951" s="13">
        <v>0</v>
      </c>
      <c r="M3951" s="11">
        <v>0</v>
      </c>
      <c r="N3951" s="11">
        <v>0</v>
      </c>
      <c r="O3951" s="11">
        <v>0</v>
      </c>
      <c r="P3951" s="12">
        <v>0</v>
      </c>
    </row>
    <row r="3952" spans="1:16" x14ac:dyDescent="0.35">
      <c r="A3952" s="13" t="s">
        <v>599</v>
      </c>
      <c r="B3952" s="11" t="s">
        <v>26</v>
      </c>
      <c r="C3952" s="11" t="s">
        <v>253</v>
      </c>
      <c r="D3952" s="7" t="s">
        <v>165</v>
      </c>
      <c r="E3952" s="13">
        <v>488.42417907714855</v>
      </c>
      <c r="F3952" s="12">
        <v>0.25</v>
      </c>
      <c r="G3952" s="13">
        <v>0</v>
      </c>
      <c r="H3952" s="11">
        <v>0</v>
      </c>
      <c r="I3952" s="11">
        <v>0</v>
      </c>
      <c r="J3952" s="11">
        <v>2.442120895385743</v>
      </c>
      <c r="K3952" s="12">
        <v>2.442120895385743</v>
      </c>
      <c r="L3952" s="13">
        <v>0</v>
      </c>
      <c r="M3952" s="11">
        <v>0</v>
      </c>
      <c r="N3952" s="11">
        <v>0</v>
      </c>
      <c r="O3952" s="11">
        <v>0</v>
      </c>
      <c r="P3952" s="12">
        <v>0</v>
      </c>
    </row>
    <row r="3953" spans="1:16" x14ac:dyDescent="0.35">
      <c r="A3953" s="13" t="s">
        <v>599</v>
      </c>
      <c r="B3953" s="11" t="s">
        <v>26</v>
      </c>
      <c r="C3953" s="11" t="s">
        <v>600</v>
      </c>
      <c r="D3953" s="7" t="s">
        <v>84</v>
      </c>
      <c r="E3953" s="13">
        <v>427.68442010879511</v>
      </c>
      <c r="F3953" s="12">
        <v>5</v>
      </c>
      <c r="G3953" s="13">
        <v>0</v>
      </c>
      <c r="H3953" s="11">
        <v>0</v>
      </c>
      <c r="I3953" s="11">
        <v>0</v>
      </c>
      <c r="J3953" s="11">
        <v>106.92110502719878</v>
      </c>
      <c r="K3953" s="12">
        <v>106.92110502719878</v>
      </c>
      <c r="L3953" s="13">
        <v>0</v>
      </c>
      <c r="M3953" s="11">
        <v>0</v>
      </c>
      <c r="N3953" s="11">
        <v>0</v>
      </c>
      <c r="O3953" s="11">
        <v>21.384221005439755</v>
      </c>
      <c r="P3953" s="12">
        <v>21.384221005439755</v>
      </c>
    </row>
    <row r="3954" spans="1:16" x14ac:dyDescent="0.35">
      <c r="A3954" s="13" t="s">
        <v>599</v>
      </c>
      <c r="B3954" s="11" t="s">
        <v>26</v>
      </c>
      <c r="C3954" s="11" t="s">
        <v>600</v>
      </c>
      <c r="D3954" s="7" t="s">
        <v>369</v>
      </c>
      <c r="E3954" s="13">
        <v>28.630937576293903</v>
      </c>
      <c r="F3954" s="12">
        <v>0</v>
      </c>
      <c r="G3954" s="13">
        <v>0</v>
      </c>
      <c r="H3954" s="11">
        <v>0</v>
      </c>
      <c r="I3954" s="11">
        <v>0</v>
      </c>
      <c r="J3954" s="11">
        <v>0</v>
      </c>
      <c r="K3954" s="12">
        <v>0</v>
      </c>
      <c r="L3954" s="13">
        <v>0</v>
      </c>
      <c r="M3954" s="11">
        <v>0</v>
      </c>
      <c r="N3954" s="11">
        <v>0</v>
      </c>
      <c r="O3954" s="11">
        <v>0</v>
      </c>
      <c r="P3954" s="12">
        <v>0</v>
      </c>
    </row>
    <row r="3955" spans="1:16" x14ac:dyDescent="0.35">
      <c r="A3955" s="13" t="s">
        <v>599</v>
      </c>
      <c r="B3955" s="11" t="s">
        <v>26</v>
      </c>
      <c r="C3955" s="11" t="s">
        <v>600</v>
      </c>
      <c r="D3955" s="7" t="s">
        <v>343</v>
      </c>
      <c r="E3955" s="13">
        <v>154.83268904685971</v>
      </c>
      <c r="F3955" s="12">
        <v>0</v>
      </c>
      <c r="G3955" s="13">
        <v>0</v>
      </c>
      <c r="H3955" s="11">
        <v>0</v>
      </c>
      <c r="I3955" s="11">
        <v>0</v>
      </c>
      <c r="J3955" s="11">
        <v>0</v>
      </c>
      <c r="K3955" s="12">
        <v>0</v>
      </c>
      <c r="L3955" s="13">
        <v>0</v>
      </c>
      <c r="M3955" s="11">
        <v>0</v>
      </c>
      <c r="N3955" s="11">
        <v>0</v>
      </c>
      <c r="O3955" s="11">
        <v>0</v>
      </c>
      <c r="P3955" s="12">
        <v>0</v>
      </c>
    </row>
    <row r="3956" spans="1:16" x14ac:dyDescent="0.35">
      <c r="A3956" s="13" t="s">
        <v>599</v>
      </c>
      <c r="B3956" s="11" t="s">
        <v>26</v>
      </c>
      <c r="C3956" s="11" t="s">
        <v>600</v>
      </c>
      <c r="D3956" s="7" t="s">
        <v>403</v>
      </c>
      <c r="E3956" s="13">
        <v>13.5304822921753</v>
      </c>
      <c r="F3956" s="12">
        <v>0</v>
      </c>
      <c r="G3956" s="13">
        <v>0</v>
      </c>
      <c r="H3956" s="11">
        <v>0</v>
      </c>
      <c r="I3956" s="11">
        <v>0</v>
      </c>
      <c r="J3956" s="11">
        <v>0</v>
      </c>
      <c r="K3956" s="12">
        <v>0</v>
      </c>
      <c r="L3956" s="13">
        <v>0</v>
      </c>
      <c r="M3956" s="11">
        <v>0</v>
      </c>
      <c r="N3956" s="11">
        <v>0</v>
      </c>
      <c r="O3956" s="11">
        <v>0</v>
      </c>
      <c r="P3956" s="12">
        <v>0</v>
      </c>
    </row>
    <row r="3957" spans="1:16" x14ac:dyDescent="0.35">
      <c r="A3957" s="13" t="s">
        <v>599</v>
      </c>
      <c r="B3957" s="11" t="s">
        <v>26</v>
      </c>
      <c r="C3957" s="11" t="s">
        <v>600</v>
      </c>
      <c r="D3957" s="7" t="s">
        <v>244</v>
      </c>
      <c r="E3957" s="13">
        <v>73.539837121963487</v>
      </c>
      <c r="F3957" s="12">
        <v>0</v>
      </c>
      <c r="G3957" s="13">
        <v>0</v>
      </c>
      <c r="H3957" s="11">
        <v>0</v>
      </c>
      <c r="I3957" s="11">
        <v>0</v>
      </c>
      <c r="J3957" s="11">
        <v>0</v>
      </c>
      <c r="K3957" s="12">
        <v>0</v>
      </c>
      <c r="L3957" s="13">
        <v>0</v>
      </c>
      <c r="M3957" s="11">
        <v>0</v>
      </c>
      <c r="N3957" s="11">
        <v>0</v>
      </c>
      <c r="O3957" s="11">
        <v>0</v>
      </c>
      <c r="P3957" s="12">
        <v>0</v>
      </c>
    </row>
    <row r="3958" spans="1:16" x14ac:dyDescent="0.35">
      <c r="A3958" s="13" t="s">
        <v>599</v>
      </c>
      <c r="B3958" s="11" t="s">
        <v>26</v>
      </c>
      <c r="C3958" s="11" t="s">
        <v>600</v>
      </c>
      <c r="D3958" s="7" t="s">
        <v>294</v>
      </c>
      <c r="E3958" s="13">
        <v>76.067757725715623</v>
      </c>
      <c r="F3958" s="12">
        <v>0</v>
      </c>
      <c r="G3958" s="13">
        <v>0</v>
      </c>
      <c r="H3958" s="11">
        <v>0</v>
      </c>
      <c r="I3958" s="11">
        <v>0</v>
      </c>
      <c r="J3958" s="11">
        <v>0</v>
      </c>
      <c r="K3958" s="12">
        <v>0</v>
      </c>
      <c r="L3958" s="13">
        <v>0</v>
      </c>
      <c r="M3958" s="11">
        <v>0</v>
      </c>
      <c r="N3958" s="11">
        <v>0</v>
      </c>
      <c r="O3958" s="11">
        <v>0</v>
      </c>
      <c r="P3958" s="12">
        <v>0</v>
      </c>
    </row>
    <row r="3959" spans="1:16" x14ac:dyDescent="0.35">
      <c r="A3959" s="13" t="s">
        <v>599</v>
      </c>
      <c r="B3959" s="11" t="s">
        <v>26</v>
      </c>
      <c r="C3959" s="11" t="s">
        <v>600</v>
      </c>
      <c r="D3959" s="7" t="s">
        <v>589</v>
      </c>
      <c r="E3959" s="13">
        <v>27.410911083221471</v>
      </c>
      <c r="F3959" s="12">
        <v>0</v>
      </c>
      <c r="G3959" s="13">
        <v>0</v>
      </c>
      <c r="H3959" s="11">
        <v>0</v>
      </c>
      <c r="I3959" s="11">
        <v>0</v>
      </c>
      <c r="J3959" s="11">
        <v>0</v>
      </c>
      <c r="K3959" s="12">
        <v>0</v>
      </c>
      <c r="L3959" s="13">
        <v>0</v>
      </c>
      <c r="M3959" s="11">
        <v>0</v>
      </c>
      <c r="N3959" s="11">
        <v>0</v>
      </c>
      <c r="O3959" s="11">
        <v>0</v>
      </c>
      <c r="P3959" s="12">
        <v>0</v>
      </c>
    </row>
    <row r="3960" spans="1:16" x14ac:dyDescent="0.35">
      <c r="A3960" s="13" t="s">
        <v>599</v>
      </c>
      <c r="B3960" s="11" t="s">
        <v>26</v>
      </c>
      <c r="C3960" s="11" t="s">
        <v>600</v>
      </c>
      <c r="D3960" s="7" t="s">
        <v>608</v>
      </c>
      <c r="E3960" s="13">
        <v>3.6859083175659202</v>
      </c>
      <c r="F3960" s="12">
        <v>0</v>
      </c>
      <c r="G3960" s="13">
        <v>0</v>
      </c>
      <c r="H3960" s="11">
        <v>0</v>
      </c>
      <c r="I3960" s="11">
        <v>0</v>
      </c>
      <c r="J3960" s="11">
        <v>0</v>
      </c>
      <c r="K3960" s="12">
        <v>0</v>
      </c>
      <c r="L3960" s="13">
        <v>0</v>
      </c>
      <c r="M3960" s="11">
        <v>0</v>
      </c>
      <c r="N3960" s="11">
        <v>0</v>
      </c>
      <c r="O3960" s="11">
        <v>0</v>
      </c>
      <c r="P3960" s="12">
        <v>0</v>
      </c>
    </row>
    <row r="3961" spans="1:16" x14ac:dyDescent="0.35">
      <c r="A3961" s="13" t="s">
        <v>599</v>
      </c>
      <c r="B3961" s="11" t="s">
        <v>26</v>
      </c>
      <c r="C3961" s="11" t="s">
        <v>600</v>
      </c>
      <c r="D3961" s="7" t="s">
        <v>86</v>
      </c>
      <c r="E3961" s="13">
        <v>326.59076344966905</v>
      </c>
      <c r="F3961" s="12">
        <v>0</v>
      </c>
      <c r="G3961" s="13">
        <v>0</v>
      </c>
      <c r="H3961" s="11">
        <v>0</v>
      </c>
      <c r="I3961" s="11">
        <v>0</v>
      </c>
      <c r="J3961" s="11">
        <v>0</v>
      </c>
      <c r="K3961" s="12">
        <v>0</v>
      </c>
      <c r="L3961" s="13">
        <v>0</v>
      </c>
      <c r="M3961" s="11">
        <v>0</v>
      </c>
      <c r="N3961" s="11">
        <v>0</v>
      </c>
      <c r="O3961" s="11">
        <v>0</v>
      </c>
      <c r="P3961" s="12">
        <v>0</v>
      </c>
    </row>
    <row r="3962" spans="1:16" x14ac:dyDescent="0.35">
      <c r="A3962" s="13" t="s">
        <v>599</v>
      </c>
      <c r="B3962" s="11" t="s">
        <v>26</v>
      </c>
      <c r="C3962" s="11" t="s">
        <v>26</v>
      </c>
      <c r="D3962" s="7" t="s">
        <v>133</v>
      </c>
      <c r="E3962" s="13">
        <v>20.374586880207065</v>
      </c>
      <c r="F3962" s="12">
        <v>3</v>
      </c>
      <c r="G3962" s="13">
        <v>1.5280940160155301</v>
      </c>
      <c r="H3962" s="11">
        <v>1.5280940160155301</v>
      </c>
      <c r="I3962" s="11">
        <v>1.5280940160155301</v>
      </c>
      <c r="J3962" s="11">
        <v>1.5280940160155301</v>
      </c>
      <c r="K3962" s="12">
        <v>6.1123760640621203</v>
      </c>
      <c r="L3962" s="13">
        <v>0</v>
      </c>
      <c r="M3962" s="11">
        <v>0</v>
      </c>
      <c r="N3962" s="11">
        <v>0</v>
      </c>
      <c r="O3962" s="11">
        <v>0</v>
      </c>
      <c r="P3962" s="12">
        <v>0</v>
      </c>
    </row>
    <row r="3963" spans="1:16" x14ac:dyDescent="0.35">
      <c r="A3963" s="13" t="s">
        <v>599</v>
      </c>
      <c r="B3963" s="11" t="s">
        <v>26</v>
      </c>
      <c r="C3963" s="11" t="s">
        <v>600</v>
      </c>
      <c r="D3963" s="7" t="s">
        <v>133</v>
      </c>
      <c r="E3963" s="13">
        <v>132.91845464706424</v>
      </c>
      <c r="F3963" s="12">
        <v>3</v>
      </c>
      <c r="G3963" s="13">
        <v>9.9688840985298199</v>
      </c>
      <c r="H3963" s="11">
        <v>9.9688840985298199</v>
      </c>
      <c r="I3963" s="11">
        <v>9.9688840985298199</v>
      </c>
      <c r="J3963" s="11">
        <v>9.9688840985298199</v>
      </c>
      <c r="K3963" s="12">
        <v>39.87553639411928</v>
      </c>
      <c r="L3963" s="13">
        <v>0</v>
      </c>
      <c r="M3963" s="11">
        <v>0</v>
      </c>
      <c r="N3963" s="11">
        <v>0</v>
      </c>
      <c r="O3963" s="11">
        <v>0</v>
      </c>
      <c r="P3963" s="12">
        <v>0</v>
      </c>
    </row>
    <row r="3964" spans="1:16" x14ac:dyDescent="0.35">
      <c r="A3964" s="13" t="s">
        <v>599</v>
      </c>
      <c r="B3964" s="11" t="s">
        <v>26</v>
      </c>
      <c r="C3964" s="11" t="s">
        <v>600</v>
      </c>
      <c r="D3964" s="7" t="s">
        <v>87</v>
      </c>
      <c r="E3964" s="13">
        <v>46.817068099975572</v>
      </c>
      <c r="F3964" s="12">
        <v>3</v>
      </c>
      <c r="G3964" s="13">
        <v>3.5112801074981683</v>
      </c>
      <c r="H3964" s="11">
        <v>3.5112801074981683</v>
      </c>
      <c r="I3964" s="11">
        <v>3.5112801074981683</v>
      </c>
      <c r="J3964" s="11">
        <v>3.5112801074981683</v>
      </c>
      <c r="K3964" s="12">
        <v>14.045120429992673</v>
      </c>
      <c r="L3964" s="13">
        <v>0</v>
      </c>
      <c r="M3964" s="11">
        <v>0</v>
      </c>
      <c r="N3964" s="11">
        <v>0</v>
      </c>
      <c r="O3964" s="11">
        <v>0</v>
      </c>
      <c r="P3964" s="12">
        <v>0</v>
      </c>
    </row>
    <row r="3965" spans="1:16" x14ac:dyDescent="0.35">
      <c r="A3965" s="13" t="s">
        <v>599</v>
      </c>
      <c r="B3965" s="11" t="s">
        <v>26</v>
      </c>
      <c r="C3965" s="11" t="s">
        <v>600</v>
      </c>
      <c r="D3965" s="7" t="s">
        <v>88</v>
      </c>
      <c r="E3965" s="13">
        <v>282.03153902292257</v>
      </c>
      <c r="F3965" s="12">
        <v>6</v>
      </c>
      <c r="G3965" s="13">
        <v>42.304730853438393</v>
      </c>
      <c r="H3965" s="11">
        <v>42.304730853438393</v>
      </c>
      <c r="I3965" s="11">
        <v>42.304730853438393</v>
      </c>
      <c r="J3965" s="11">
        <v>42.304730853438393</v>
      </c>
      <c r="K3965" s="12">
        <v>169.21892341375357</v>
      </c>
      <c r="L3965" s="13">
        <v>0</v>
      </c>
      <c r="M3965" s="11">
        <v>0</v>
      </c>
      <c r="N3965" s="11">
        <v>0</v>
      </c>
      <c r="O3965" s="11">
        <v>0</v>
      </c>
      <c r="P3965" s="12">
        <v>0</v>
      </c>
    </row>
    <row r="3966" spans="1:16" x14ac:dyDescent="0.35">
      <c r="A3966" s="13" t="s">
        <v>599</v>
      </c>
      <c r="B3966" s="11" t="s">
        <v>26</v>
      </c>
      <c r="C3966" s="11" t="s">
        <v>30</v>
      </c>
      <c r="D3966" s="7" t="s">
        <v>53</v>
      </c>
      <c r="E3966" s="13">
        <v>83.011132240295368</v>
      </c>
      <c r="F3966" s="12">
        <v>3</v>
      </c>
      <c r="G3966" s="13">
        <v>6.2258349180221533</v>
      </c>
      <c r="H3966" s="11">
        <v>6.2258349180221533</v>
      </c>
      <c r="I3966" s="11">
        <v>6.2258349180221533</v>
      </c>
      <c r="J3966" s="11">
        <v>6.2258349180221533</v>
      </c>
      <c r="K3966" s="12">
        <v>24.903339672088613</v>
      </c>
      <c r="L3966" s="13">
        <v>0</v>
      </c>
      <c r="M3966" s="11">
        <v>0</v>
      </c>
      <c r="N3966" s="11">
        <v>0</v>
      </c>
      <c r="O3966" s="11">
        <v>0</v>
      </c>
      <c r="P3966" s="12">
        <v>0</v>
      </c>
    </row>
    <row r="3967" spans="1:16" x14ac:dyDescent="0.35">
      <c r="A3967" s="13" t="s">
        <v>599</v>
      </c>
      <c r="B3967" s="11" t="s">
        <v>26</v>
      </c>
      <c r="C3967" s="11" t="s">
        <v>26</v>
      </c>
      <c r="D3967" s="7" t="s">
        <v>53</v>
      </c>
      <c r="E3967" s="13">
        <v>258.57570648193382</v>
      </c>
      <c r="F3967" s="12">
        <v>3</v>
      </c>
      <c r="G3967" s="13">
        <v>19.393177986145041</v>
      </c>
      <c r="H3967" s="11">
        <v>19.393177986145041</v>
      </c>
      <c r="I3967" s="11">
        <v>19.393177986145041</v>
      </c>
      <c r="J3967" s="11">
        <v>19.393177986145041</v>
      </c>
      <c r="K3967" s="12">
        <v>77.572711944580163</v>
      </c>
      <c r="L3967" s="13">
        <v>0</v>
      </c>
      <c r="M3967" s="11">
        <v>0</v>
      </c>
      <c r="N3967" s="11">
        <v>0</v>
      </c>
      <c r="O3967" s="11">
        <v>0</v>
      </c>
      <c r="P3967" s="12">
        <v>0</v>
      </c>
    </row>
    <row r="3968" spans="1:16" x14ac:dyDescent="0.35">
      <c r="A3968" s="13" t="s">
        <v>599</v>
      </c>
      <c r="B3968" s="11" t="s">
        <v>26</v>
      </c>
      <c r="C3968" s="11" t="s">
        <v>253</v>
      </c>
      <c r="D3968" s="7" t="s">
        <v>53</v>
      </c>
      <c r="E3968" s="13">
        <v>305.01865768432583</v>
      </c>
      <c r="F3968" s="12">
        <v>3</v>
      </c>
      <c r="G3968" s="13">
        <v>22.876399326324442</v>
      </c>
      <c r="H3968" s="11">
        <v>22.876399326324442</v>
      </c>
      <c r="I3968" s="11">
        <v>22.876399326324442</v>
      </c>
      <c r="J3968" s="11">
        <v>22.876399326324442</v>
      </c>
      <c r="K3968" s="12">
        <v>91.505597305297769</v>
      </c>
      <c r="L3968" s="13">
        <v>0</v>
      </c>
      <c r="M3968" s="11">
        <v>0</v>
      </c>
      <c r="N3968" s="11">
        <v>0</v>
      </c>
      <c r="O3968" s="11">
        <v>0</v>
      </c>
      <c r="P3968" s="12">
        <v>0</v>
      </c>
    </row>
    <row r="3969" spans="1:16" x14ac:dyDescent="0.35">
      <c r="A3969" s="13" t="s">
        <v>599</v>
      </c>
      <c r="B3969" s="11" t="s">
        <v>26</v>
      </c>
      <c r="C3969" s="11" t="s">
        <v>600</v>
      </c>
      <c r="D3969" s="7" t="s">
        <v>53</v>
      </c>
      <c r="E3969" s="13">
        <v>1842.4007506370551</v>
      </c>
      <c r="F3969" s="12">
        <v>3</v>
      </c>
      <c r="G3969" s="13">
        <v>138.18005629777915</v>
      </c>
      <c r="H3969" s="11">
        <v>138.18005629777915</v>
      </c>
      <c r="I3969" s="11">
        <v>138.18005629777915</v>
      </c>
      <c r="J3969" s="11">
        <v>138.18005629777915</v>
      </c>
      <c r="K3969" s="12">
        <v>552.72022519111658</v>
      </c>
      <c r="L3969" s="13">
        <v>0</v>
      </c>
      <c r="M3969" s="11">
        <v>0</v>
      </c>
      <c r="N3969" s="11">
        <v>0</v>
      </c>
      <c r="O3969" s="11">
        <v>0</v>
      </c>
      <c r="P3969" s="12">
        <v>0</v>
      </c>
    </row>
    <row r="3970" spans="1:16" x14ac:dyDescent="0.35">
      <c r="A3970" s="13" t="s">
        <v>599</v>
      </c>
      <c r="B3970" s="11" t="s">
        <v>26</v>
      </c>
      <c r="C3970" s="11" t="s">
        <v>253</v>
      </c>
      <c r="D3970" s="7" t="s">
        <v>54</v>
      </c>
      <c r="E3970" s="13">
        <v>614.43283081054699</v>
      </c>
      <c r="F3970" s="12">
        <v>0.6</v>
      </c>
      <c r="G3970" s="13">
        <v>0</v>
      </c>
      <c r="H3970" s="11">
        <v>0</v>
      </c>
      <c r="I3970" s="11">
        <v>0</v>
      </c>
      <c r="J3970" s="11">
        <v>0</v>
      </c>
      <c r="K3970" s="12">
        <v>0</v>
      </c>
      <c r="L3970" s="13">
        <v>0</v>
      </c>
      <c r="M3970" s="11">
        <v>0</v>
      </c>
      <c r="N3970" s="11">
        <v>0</v>
      </c>
      <c r="O3970" s="11">
        <v>0</v>
      </c>
      <c r="P3970" s="12">
        <v>0</v>
      </c>
    </row>
    <row r="3971" spans="1:16" x14ac:dyDescent="0.35">
      <c r="A3971" s="13" t="s">
        <v>599</v>
      </c>
      <c r="B3971" s="11" t="s">
        <v>26</v>
      </c>
      <c r="C3971" s="11" t="s">
        <v>600</v>
      </c>
      <c r="D3971" s="7" t="s">
        <v>295</v>
      </c>
      <c r="E3971" s="13">
        <v>35.079517364502003</v>
      </c>
      <c r="F3971" s="12">
        <v>0</v>
      </c>
      <c r="G3971" s="13">
        <v>0</v>
      </c>
      <c r="H3971" s="11">
        <v>0</v>
      </c>
      <c r="I3971" s="11">
        <v>0</v>
      </c>
      <c r="J3971" s="11">
        <v>0</v>
      </c>
      <c r="K3971" s="12">
        <v>0</v>
      </c>
      <c r="L3971" s="13">
        <v>0</v>
      </c>
      <c r="M3971" s="11">
        <v>0</v>
      </c>
      <c r="N3971" s="11">
        <v>0</v>
      </c>
      <c r="O3971" s="11">
        <v>0</v>
      </c>
      <c r="P3971" s="12">
        <v>0</v>
      </c>
    </row>
    <row r="3972" spans="1:16" x14ac:dyDescent="0.35">
      <c r="A3972" s="13" t="s">
        <v>599</v>
      </c>
      <c r="B3972" s="11" t="s">
        <v>26</v>
      </c>
      <c r="C3972" s="11" t="s">
        <v>600</v>
      </c>
      <c r="D3972" s="7" t="s">
        <v>370</v>
      </c>
      <c r="E3972" s="13">
        <v>983.60501623153698</v>
      </c>
      <c r="F3972" s="12">
        <v>0</v>
      </c>
      <c r="G3972" s="13">
        <v>0</v>
      </c>
      <c r="H3972" s="11">
        <v>0</v>
      </c>
      <c r="I3972" s="11">
        <v>0</v>
      </c>
      <c r="J3972" s="11">
        <v>0</v>
      </c>
      <c r="K3972" s="12">
        <v>0</v>
      </c>
      <c r="L3972" s="13">
        <v>0</v>
      </c>
      <c r="M3972" s="11">
        <v>0</v>
      </c>
      <c r="N3972" s="11">
        <v>0</v>
      </c>
      <c r="O3972" s="11">
        <v>0</v>
      </c>
      <c r="P3972" s="12">
        <v>0</v>
      </c>
    </row>
    <row r="3973" spans="1:16" x14ac:dyDescent="0.35">
      <c r="A3973" s="13" t="s">
        <v>599</v>
      </c>
      <c r="B3973" s="11" t="s">
        <v>26</v>
      </c>
      <c r="C3973" s="11" t="s">
        <v>601</v>
      </c>
      <c r="D3973" s="7" t="s">
        <v>57</v>
      </c>
      <c r="E3973" s="13">
        <v>3.2840347290039098</v>
      </c>
      <c r="F3973" s="12">
        <v>0</v>
      </c>
      <c r="G3973" s="13">
        <v>0</v>
      </c>
      <c r="H3973" s="11">
        <v>0</v>
      </c>
      <c r="I3973" s="11">
        <v>0</v>
      </c>
      <c r="J3973" s="11">
        <v>0</v>
      </c>
      <c r="K3973" s="12">
        <v>0</v>
      </c>
      <c r="L3973" s="13">
        <v>0</v>
      </c>
      <c r="M3973" s="11">
        <v>0</v>
      </c>
      <c r="N3973" s="11">
        <v>0</v>
      </c>
      <c r="O3973" s="11">
        <v>0</v>
      </c>
      <c r="P3973" s="12">
        <v>0</v>
      </c>
    </row>
    <row r="3974" spans="1:16" x14ac:dyDescent="0.35">
      <c r="A3974" s="13" t="s">
        <v>599</v>
      </c>
      <c r="B3974" s="11" t="s">
        <v>26</v>
      </c>
      <c r="C3974" s="11" t="s">
        <v>30</v>
      </c>
      <c r="D3974" s="7" t="s">
        <v>57</v>
      </c>
      <c r="E3974" s="13">
        <v>71.177747726440401</v>
      </c>
      <c r="F3974" s="12">
        <v>0</v>
      </c>
      <c r="G3974" s="13">
        <v>0</v>
      </c>
      <c r="H3974" s="11">
        <v>0</v>
      </c>
      <c r="I3974" s="11">
        <v>0</v>
      </c>
      <c r="J3974" s="11">
        <v>0</v>
      </c>
      <c r="K3974" s="12">
        <v>0</v>
      </c>
      <c r="L3974" s="13">
        <v>0</v>
      </c>
      <c r="M3974" s="11">
        <v>0</v>
      </c>
      <c r="N3974" s="11">
        <v>0</v>
      </c>
      <c r="O3974" s="11">
        <v>0</v>
      </c>
      <c r="P3974" s="12">
        <v>0</v>
      </c>
    </row>
    <row r="3975" spans="1:16" x14ac:dyDescent="0.35">
      <c r="A3975" s="13" t="s">
        <v>599</v>
      </c>
      <c r="B3975" s="11" t="s">
        <v>26</v>
      </c>
      <c r="C3975" s="11" t="s">
        <v>26</v>
      </c>
      <c r="D3975" s="7" t="s">
        <v>57</v>
      </c>
      <c r="E3975" s="13">
        <v>762.65384939312935</v>
      </c>
      <c r="F3975" s="12">
        <v>0</v>
      </c>
      <c r="G3975" s="13">
        <v>0</v>
      </c>
      <c r="H3975" s="11">
        <v>0</v>
      </c>
      <c r="I3975" s="11">
        <v>0</v>
      </c>
      <c r="J3975" s="11">
        <v>0</v>
      </c>
      <c r="K3975" s="12">
        <v>0</v>
      </c>
      <c r="L3975" s="13">
        <v>0</v>
      </c>
      <c r="M3975" s="11">
        <v>0</v>
      </c>
      <c r="N3975" s="11">
        <v>0</v>
      </c>
      <c r="O3975" s="11">
        <v>0</v>
      </c>
      <c r="P3975" s="12">
        <v>0</v>
      </c>
    </row>
    <row r="3976" spans="1:16" x14ac:dyDescent="0.35">
      <c r="A3976" s="13" t="s">
        <v>599</v>
      </c>
      <c r="B3976" s="11" t="s">
        <v>26</v>
      </c>
      <c r="C3976" s="11" t="s">
        <v>253</v>
      </c>
      <c r="D3976" s="7" t="s">
        <v>57</v>
      </c>
      <c r="E3976" s="13">
        <v>788.89526510238693</v>
      </c>
      <c r="F3976" s="12">
        <v>0</v>
      </c>
      <c r="G3976" s="13">
        <v>0</v>
      </c>
      <c r="H3976" s="11">
        <v>0</v>
      </c>
      <c r="I3976" s="11">
        <v>0</v>
      </c>
      <c r="J3976" s="11">
        <v>0</v>
      </c>
      <c r="K3976" s="12">
        <v>0</v>
      </c>
      <c r="L3976" s="13">
        <v>0</v>
      </c>
      <c r="M3976" s="11">
        <v>0</v>
      </c>
      <c r="N3976" s="11">
        <v>0</v>
      </c>
      <c r="O3976" s="11">
        <v>0</v>
      </c>
      <c r="P3976" s="12">
        <v>0</v>
      </c>
    </row>
    <row r="3977" spans="1:16" x14ac:dyDescent="0.35">
      <c r="A3977" s="13" t="s">
        <v>599</v>
      </c>
      <c r="B3977" s="11" t="s">
        <v>26</v>
      </c>
      <c r="C3977" s="11" t="s">
        <v>600</v>
      </c>
      <c r="D3977" s="7" t="s">
        <v>57</v>
      </c>
      <c r="E3977" s="13">
        <v>8694.9251027014125</v>
      </c>
      <c r="F3977" s="12">
        <v>0</v>
      </c>
      <c r="G3977" s="13">
        <v>0</v>
      </c>
      <c r="H3977" s="11">
        <v>0</v>
      </c>
      <c r="I3977" s="11">
        <v>0</v>
      </c>
      <c r="J3977" s="11">
        <v>0</v>
      </c>
      <c r="K3977" s="12">
        <v>0</v>
      </c>
      <c r="L3977" s="13">
        <v>0</v>
      </c>
      <c r="M3977" s="11">
        <v>0</v>
      </c>
      <c r="N3977" s="11">
        <v>0</v>
      </c>
      <c r="O3977" s="11">
        <v>0</v>
      </c>
      <c r="P3977" s="12">
        <v>0</v>
      </c>
    </row>
    <row r="3978" spans="1:16" x14ac:dyDescent="0.35">
      <c r="A3978" s="13" t="s">
        <v>599</v>
      </c>
      <c r="B3978" s="11" t="s">
        <v>26</v>
      </c>
      <c r="C3978" s="11" t="s">
        <v>600</v>
      </c>
      <c r="D3978" s="7" t="s">
        <v>461</v>
      </c>
      <c r="E3978" s="13">
        <v>4.1276659965515101</v>
      </c>
      <c r="F3978" s="12">
        <v>0</v>
      </c>
      <c r="G3978" s="13">
        <v>0</v>
      </c>
      <c r="H3978" s="11">
        <v>0</v>
      </c>
      <c r="I3978" s="11">
        <v>0</v>
      </c>
      <c r="J3978" s="11">
        <v>0</v>
      </c>
      <c r="K3978" s="12">
        <v>0</v>
      </c>
      <c r="L3978" s="13">
        <v>0</v>
      </c>
      <c r="M3978" s="11">
        <v>0</v>
      </c>
      <c r="N3978" s="11">
        <v>0</v>
      </c>
      <c r="O3978" s="11">
        <v>0</v>
      </c>
      <c r="P3978" s="12">
        <v>0</v>
      </c>
    </row>
    <row r="3979" spans="1:16" x14ac:dyDescent="0.35">
      <c r="A3979" s="13" t="s">
        <v>599</v>
      </c>
      <c r="B3979" s="11" t="s">
        <v>26</v>
      </c>
      <c r="C3979" s="11" t="s">
        <v>600</v>
      </c>
      <c r="D3979" s="7" t="s">
        <v>462</v>
      </c>
      <c r="E3979" s="13">
        <v>2.13742256164551</v>
      </c>
      <c r="F3979" s="12">
        <v>0</v>
      </c>
      <c r="G3979" s="13">
        <v>0</v>
      </c>
      <c r="H3979" s="11">
        <v>0</v>
      </c>
      <c r="I3979" s="11">
        <v>0</v>
      </c>
      <c r="J3979" s="11">
        <v>0</v>
      </c>
      <c r="K3979" s="12">
        <v>0</v>
      </c>
      <c r="L3979" s="13">
        <v>0</v>
      </c>
      <c r="M3979" s="11">
        <v>0</v>
      </c>
      <c r="N3979" s="11">
        <v>0</v>
      </c>
      <c r="O3979" s="11">
        <v>0</v>
      </c>
      <c r="P3979" s="12">
        <v>0</v>
      </c>
    </row>
    <row r="3980" spans="1:16" x14ac:dyDescent="0.35">
      <c r="A3980" s="13" t="s">
        <v>599</v>
      </c>
      <c r="B3980" s="11" t="s">
        <v>26</v>
      </c>
      <c r="C3980" s="11" t="s">
        <v>600</v>
      </c>
      <c r="D3980" s="7" t="s">
        <v>109</v>
      </c>
      <c r="E3980" s="13">
        <v>11.5510110855103</v>
      </c>
      <c r="F3980" s="12">
        <v>3</v>
      </c>
      <c r="G3980" s="13">
        <v>1.1088970642089888</v>
      </c>
      <c r="H3980" s="11">
        <v>1.6633455963134833</v>
      </c>
      <c r="I3980" s="11">
        <v>0</v>
      </c>
      <c r="J3980" s="11">
        <v>0</v>
      </c>
      <c r="K3980" s="12">
        <v>2.7722426605224721</v>
      </c>
      <c r="L3980" s="13">
        <v>0</v>
      </c>
      <c r="M3980" s="11">
        <v>0</v>
      </c>
      <c r="N3980" s="11">
        <v>0</v>
      </c>
      <c r="O3980" s="11">
        <v>0</v>
      </c>
      <c r="P3980" s="12">
        <v>0</v>
      </c>
    </row>
    <row r="3981" spans="1:16" x14ac:dyDescent="0.35">
      <c r="A3981" s="13" t="s">
        <v>599</v>
      </c>
      <c r="B3981" s="11" t="s">
        <v>26</v>
      </c>
      <c r="C3981" s="11" t="s">
        <v>601</v>
      </c>
      <c r="D3981" s="7" t="s">
        <v>109</v>
      </c>
      <c r="E3981" s="13">
        <v>11.9884300231934</v>
      </c>
      <c r="F3981" s="12">
        <v>3</v>
      </c>
      <c r="G3981" s="13">
        <v>1.1508892822265664</v>
      </c>
      <c r="H3981" s="11">
        <v>1.7263339233398498</v>
      </c>
      <c r="I3981" s="11">
        <v>0</v>
      </c>
      <c r="J3981" s="11">
        <v>0</v>
      </c>
      <c r="K3981" s="12">
        <v>2.8772232055664162</v>
      </c>
      <c r="L3981" s="13">
        <v>0</v>
      </c>
      <c r="M3981" s="11">
        <v>0</v>
      </c>
      <c r="N3981" s="11">
        <v>0</v>
      </c>
      <c r="O3981" s="11">
        <v>0</v>
      </c>
      <c r="P3981" s="12">
        <v>0</v>
      </c>
    </row>
    <row r="3982" spans="1:16" x14ac:dyDescent="0.35">
      <c r="A3982" s="13" t="s">
        <v>599</v>
      </c>
      <c r="B3982" s="11" t="s">
        <v>26</v>
      </c>
      <c r="C3982" s="11" t="s">
        <v>26</v>
      </c>
      <c r="D3982" s="7" t="s">
        <v>109</v>
      </c>
      <c r="E3982" s="13">
        <v>33.939571380615199</v>
      </c>
      <c r="F3982" s="12">
        <v>3</v>
      </c>
      <c r="G3982" s="13">
        <v>3.2581988525390591</v>
      </c>
      <c r="H3982" s="11">
        <v>4.887298278808589</v>
      </c>
      <c r="I3982" s="11">
        <v>0</v>
      </c>
      <c r="J3982" s="11">
        <v>0</v>
      </c>
      <c r="K3982" s="12">
        <v>8.1454971313476481</v>
      </c>
      <c r="L3982" s="13">
        <v>0</v>
      </c>
      <c r="M3982" s="11">
        <v>0</v>
      </c>
      <c r="N3982" s="11">
        <v>0</v>
      </c>
      <c r="O3982" s="11">
        <v>0</v>
      </c>
      <c r="P3982" s="12">
        <v>0</v>
      </c>
    </row>
    <row r="3983" spans="1:16" x14ac:dyDescent="0.35">
      <c r="A3983" s="13" t="s">
        <v>599</v>
      </c>
      <c r="B3983" s="11" t="s">
        <v>26</v>
      </c>
      <c r="C3983" s="11" t="s">
        <v>601</v>
      </c>
      <c r="D3983" s="7" t="s">
        <v>89</v>
      </c>
      <c r="E3983" s="13">
        <v>10.79743719100952</v>
      </c>
      <c r="F3983" s="12">
        <v>5</v>
      </c>
      <c r="G3983" s="13">
        <v>1.0797437191009522</v>
      </c>
      <c r="H3983" s="11">
        <v>1.6196155786514279</v>
      </c>
      <c r="I3983" s="11">
        <v>0</v>
      </c>
      <c r="J3983" s="11">
        <v>0</v>
      </c>
      <c r="K3983" s="12">
        <v>2.6993592977523804</v>
      </c>
      <c r="L3983" s="13">
        <v>0</v>
      </c>
      <c r="M3983" s="11">
        <v>0</v>
      </c>
      <c r="N3983" s="11">
        <v>0</v>
      </c>
      <c r="O3983" s="11">
        <v>0</v>
      </c>
      <c r="P3983" s="12">
        <v>0</v>
      </c>
    </row>
    <row r="3984" spans="1:16" x14ac:dyDescent="0.35">
      <c r="A3984" s="13" t="s">
        <v>599</v>
      </c>
      <c r="B3984" s="11" t="s">
        <v>26</v>
      </c>
      <c r="C3984" s="11" t="s">
        <v>253</v>
      </c>
      <c r="D3984" s="7" t="s">
        <v>89</v>
      </c>
      <c r="E3984" s="13">
        <v>39.645902156829848</v>
      </c>
      <c r="F3984" s="12">
        <v>5</v>
      </c>
      <c r="G3984" s="13">
        <v>3.9645902156829855</v>
      </c>
      <c r="H3984" s="11">
        <v>5.9468853235244774</v>
      </c>
      <c r="I3984" s="11">
        <v>0</v>
      </c>
      <c r="J3984" s="11">
        <v>0</v>
      </c>
      <c r="K3984" s="12">
        <v>9.911475539207462</v>
      </c>
      <c r="L3984" s="13">
        <v>0</v>
      </c>
      <c r="M3984" s="11">
        <v>0</v>
      </c>
      <c r="N3984" s="11">
        <v>0</v>
      </c>
      <c r="O3984" s="11">
        <v>0</v>
      </c>
      <c r="P3984" s="12">
        <v>0</v>
      </c>
    </row>
    <row r="3985" spans="1:16" x14ac:dyDescent="0.35">
      <c r="A3985" s="13" t="s">
        <v>599</v>
      </c>
      <c r="B3985" s="11" t="s">
        <v>26</v>
      </c>
      <c r="C3985" s="11" t="s">
        <v>600</v>
      </c>
      <c r="D3985" s="7" t="s">
        <v>89</v>
      </c>
      <c r="E3985" s="13">
        <v>208.13446092605574</v>
      </c>
      <c r="F3985" s="12">
        <v>5</v>
      </c>
      <c r="G3985" s="13">
        <v>20.813446092605577</v>
      </c>
      <c r="H3985" s="11">
        <v>31.220169138908361</v>
      </c>
      <c r="I3985" s="11">
        <v>0</v>
      </c>
      <c r="J3985" s="11">
        <v>0</v>
      </c>
      <c r="K3985" s="12">
        <v>52.033615231513934</v>
      </c>
      <c r="L3985" s="13">
        <v>0</v>
      </c>
      <c r="M3985" s="11">
        <v>0</v>
      </c>
      <c r="N3985" s="11">
        <v>0</v>
      </c>
      <c r="O3985" s="11">
        <v>0</v>
      </c>
      <c r="P3985" s="12">
        <v>0</v>
      </c>
    </row>
    <row r="3986" spans="1:16" x14ac:dyDescent="0.35">
      <c r="A3986" s="13" t="s">
        <v>599</v>
      </c>
      <c r="B3986" s="11" t="s">
        <v>26</v>
      </c>
      <c r="C3986" s="11" t="s">
        <v>600</v>
      </c>
      <c r="D3986" s="7" t="s">
        <v>422</v>
      </c>
      <c r="E3986" s="13">
        <v>10.428969860076901</v>
      </c>
      <c r="F3986" s="12">
        <v>0</v>
      </c>
      <c r="G3986" s="13">
        <v>0</v>
      </c>
      <c r="H3986" s="11">
        <v>0</v>
      </c>
      <c r="I3986" s="11">
        <v>0</v>
      </c>
      <c r="J3986" s="11">
        <v>0</v>
      </c>
      <c r="K3986" s="12">
        <v>0</v>
      </c>
      <c r="L3986" s="13">
        <v>0</v>
      </c>
      <c r="M3986" s="11">
        <v>0</v>
      </c>
      <c r="N3986" s="11">
        <v>0</v>
      </c>
      <c r="O3986" s="11">
        <v>0</v>
      </c>
      <c r="P3986" s="12">
        <v>0</v>
      </c>
    </row>
    <row r="3987" spans="1:16" x14ac:dyDescent="0.35">
      <c r="A3987" s="13" t="s">
        <v>599</v>
      </c>
      <c r="B3987" s="11" t="s">
        <v>26</v>
      </c>
      <c r="C3987" s="11" t="s">
        <v>26</v>
      </c>
      <c r="D3987" s="7" t="s">
        <v>465</v>
      </c>
      <c r="E3987" s="13">
        <v>18.42610430717469</v>
      </c>
      <c r="F3987" s="12">
        <v>0</v>
      </c>
      <c r="G3987" s="13">
        <v>0</v>
      </c>
      <c r="H3987" s="11">
        <v>0</v>
      </c>
      <c r="I3987" s="11">
        <v>0</v>
      </c>
      <c r="J3987" s="11">
        <v>0</v>
      </c>
      <c r="K3987" s="12">
        <v>0</v>
      </c>
      <c r="L3987" s="13">
        <v>0</v>
      </c>
      <c r="M3987" s="11">
        <v>0</v>
      </c>
      <c r="N3987" s="11">
        <v>0</v>
      </c>
      <c r="O3987" s="11">
        <v>0</v>
      </c>
      <c r="P3987" s="12">
        <v>0</v>
      </c>
    </row>
    <row r="3988" spans="1:16" x14ac:dyDescent="0.35">
      <c r="A3988" s="13" t="s">
        <v>599</v>
      </c>
      <c r="B3988" s="11" t="s">
        <v>26</v>
      </c>
      <c r="C3988" s="11" t="s">
        <v>26</v>
      </c>
      <c r="D3988" s="7" t="s">
        <v>466</v>
      </c>
      <c r="E3988" s="13">
        <v>6.4791066646575999</v>
      </c>
      <c r="F3988" s="12">
        <v>0</v>
      </c>
      <c r="G3988" s="13">
        <v>0</v>
      </c>
      <c r="H3988" s="11">
        <v>0</v>
      </c>
      <c r="I3988" s="11">
        <v>0</v>
      </c>
      <c r="J3988" s="11">
        <v>0</v>
      </c>
      <c r="K3988" s="12">
        <v>0</v>
      </c>
      <c r="L3988" s="13">
        <v>0</v>
      </c>
      <c r="M3988" s="11">
        <v>0</v>
      </c>
      <c r="N3988" s="11">
        <v>0</v>
      </c>
      <c r="O3988" s="11">
        <v>0</v>
      </c>
      <c r="P3988" s="12">
        <v>0</v>
      </c>
    </row>
    <row r="3989" spans="1:16" x14ac:dyDescent="0.35">
      <c r="A3989" s="13" t="s">
        <v>599</v>
      </c>
      <c r="B3989" s="11" t="s">
        <v>26</v>
      </c>
      <c r="C3989" s="11" t="s">
        <v>26</v>
      </c>
      <c r="D3989" s="7" t="s">
        <v>249</v>
      </c>
      <c r="E3989" s="13">
        <v>4.8652138710021999</v>
      </c>
      <c r="F3989" s="12">
        <v>0</v>
      </c>
      <c r="G3989" s="13">
        <v>0</v>
      </c>
      <c r="H3989" s="11">
        <v>0</v>
      </c>
      <c r="I3989" s="11">
        <v>0</v>
      </c>
      <c r="J3989" s="11">
        <v>0</v>
      </c>
      <c r="K3989" s="12">
        <v>0</v>
      </c>
      <c r="L3989" s="13">
        <v>0</v>
      </c>
      <c r="M3989" s="11">
        <v>0</v>
      </c>
      <c r="N3989" s="11">
        <v>0</v>
      </c>
      <c r="O3989" s="11">
        <v>0</v>
      </c>
      <c r="P3989" s="12">
        <v>0</v>
      </c>
    </row>
    <row r="3990" spans="1:16" x14ac:dyDescent="0.35">
      <c r="A3990" s="13" t="s">
        <v>599</v>
      </c>
      <c r="B3990" s="11" t="s">
        <v>26</v>
      </c>
      <c r="C3990" s="11" t="s">
        <v>601</v>
      </c>
      <c r="D3990" s="7" t="s">
        <v>59</v>
      </c>
      <c r="E3990" s="13">
        <v>15.393666267395</v>
      </c>
      <c r="F3990" s="12">
        <v>3</v>
      </c>
      <c r="G3990" s="13">
        <v>0</v>
      </c>
      <c r="H3990" s="11">
        <v>0</v>
      </c>
      <c r="I3990" s="11">
        <v>0</v>
      </c>
      <c r="J3990" s="11">
        <v>2.3090499401092504</v>
      </c>
      <c r="K3990" s="12">
        <v>2.3090499401092504</v>
      </c>
      <c r="L3990" s="13">
        <v>0</v>
      </c>
      <c r="M3990" s="11">
        <v>0</v>
      </c>
      <c r="N3990" s="11">
        <v>0</v>
      </c>
      <c r="O3990" s="11">
        <v>0</v>
      </c>
      <c r="P3990" s="12">
        <v>0</v>
      </c>
    </row>
    <row r="3991" spans="1:16" x14ac:dyDescent="0.35">
      <c r="A3991" s="13" t="s">
        <v>599</v>
      </c>
      <c r="B3991" s="11" t="s">
        <v>26</v>
      </c>
      <c r="C3991" s="11" t="s">
        <v>30</v>
      </c>
      <c r="D3991" s="7" t="s">
        <v>59</v>
      </c>
      <c r="E3991" s="13">
        <v>43.746709108352626</v>
      </c>
      <c r="F3991" s="12">
        <v>3</v>
      </c>
      <c r="G3991" s="13">
        <v>0</v>
      </c>
      <c r="H3991" s="11">
        <v>0</v>
      </c>
      <c r="I3991" s="11">
        <v>0</v>
      </c>
      <c r="J3991" s="11">
        <v>6.5620063662528949</v>
      </c>
      <c r="K3991" s="12">
        <v>6.5620063662528949</v>
      </c>
      <c r="L3991" s="13">
        <v>0</v>
      </c>
      <c r="M3991" s="11">
        <v>0</v>
      </c>
      <c r="N3991" s="11">
        <v>0</v>
      </c>
      <c r="O3991" s="11">
        <v>0</v>
      </c>
      <c r="P3991" s="12">
        <v>0</v>
      </c>
    </row>
    <row r="3992" spans="1:16" x14ac:dyDescent="0.35">
      <c r="A3992" s="13" t="s">
        <v>599</v>
      </c>
      <c r="B3992" s="11" t="s">
        <v>26</v>
      </c>
      <c r="C3992" s="11" t="s">
        <v>26</v>
      </c>
      <c r="D3992" s="7" t="s">
        <v>59</v>
      </c>
      <c r="E3992" s="13">
        <v>130.65534040331835</v>
      </c>
      <c r="F3992" s="12">
        <v>3</v>
      </c>
      <c r="G3992" s="13">
        <v>0</v>
      </c>
      <c r="H3992" s="11">
        <v>0</v>
      </c>
      <c r="I3992" s="11">
        <v>0</v>
      </c>
      <c r="J3992" s="11">
        <v>19.598301060497754</v>
      </c>
      <c r="K3992" s="12">
        <v>19.598301060497754</v>
      </c>
      <c r="L3992" s="13">
        <v>0</v>
      </c>
      <c r="M3992" s="11">
        <v>0</v>
      </c>
      <c r="N3992" s="11">
        <v>0</v>
      </c>
      <c r="O3992" s="11">
        <v>0</v>
      </c>
      <c r="P3992" s="12">
        <v>0</v>
      </c>
    </row>
    <row r="3993" spans="1:16" x14ac:dyDescent="0.35">
      <c r="A3993" s="13" t="s">
        <v>599</v>
      </c>
      <c r="B3993" s="11" t="s">
        <v>26</v>
      </c>
      <c r="C3993" s="11" t="s">
        <v>231</v>
      </c>
      <c r="D3993" s="7" t="s">
        <v>59</v>
      </c>
      <c r="E3993" s="13">
        <v>188.7270069122315</v>
      </c>
      <c r="F3993" s="12">
        <v>3</v>
      </c>
      <c r="G3993" s="13">
        <v>0</v>
      </c>
      <c r="H3993" s="11">
        <v>0</v>
      </c>
      <c r="I3993" s="11">
        <v>0</v>
      </c>
      <c r="J3993" s="11">
        <v>28.309051036834731</v>
      </c>
      <c r="K3993" s="12">
        <v>28.309051036834731</v>
      </c>
      <c r="L3993" s="13">
        <v>0</v>
      </c>
      <c r="M3993" s="11">
        <v>0</v>
      </c>
      <c r="N3993" s="11">
        <v>0</v>
      </c>
      <c r="O3993" s="11">
        <v>0</v>
      </c>
      <c r="P3993" s="12">
        <v>0</v>
      </c>
    </row>
    <row r="3994" spans="1:16" x14ac:dyDescent="0.35">
      <c r="A3994" s="13" t="s">
        <v>599</v>
      </c>
      <c r="B3994" s="11" t="s">
        <v>26</v>
      </c>
      <c r="C3994" s="11" t="s">
        <v>253</v>
      </c>
      <c r="D3994" s="7" t="s">
        <v>59</v>
      </c>
      <c r="E3994" s="13">
        <v>375.84010085463524</v>
      </c>
      <c r="F3994" s="12">
        <v>3</v>
      </c>
      <c r="G3994" s="13">
        <v>0</v>
      </c>
      <c r="H3994" s="11">
        <v>0</v>
      </c>
      <c r="I3994" s="11">
        <v>0</v>
      </c>
      <c r="J3994" s="11">
        <v>56.376015128195291</v>
      </c>
      <c r="K3994" s="12">
        <v>56.376015128195291</v>
      </c>
      <c r="L3994" s="13">
        <v>0</v>
      </c>
      <c r="M3994" s="11">
        <v>0</v>
      </c>
      <c r="N3994" s="11">
        <v>0</v>
      </c>
      <c r="O3994" s="11">
        <v>0</v>
      </c>
      <c r="P3994" s="12">
        <v>0</v>
      </c>
    </row>
    <row r="3995" spans="1:16" x14ac:dyDescent="0.35">
      <c r="A3995" s="13" t="s">
        <v>599</v>
      </c>
      <c r="B3995" s="11" t="s">
        <v>26</v>
      </c>
      <c r="C3995" s="11" t="s">
        <v>600</v>
      </c>
      <c r="D3995" s="7" t="s">
        <v>59</v>
      </c>
      <c r="E3995" s="13">
        <v>6769.2111359536702</v>
      </c>
      <c r="F3995" s="12">
        <v>3</v>
      </c>
      <c r="G3995" s="13">
        <v>0</v>
      </c>
      <c r="H3995" s="11">
        <v>0</v>
      </c>
      <c r="I3995" s="11">
        <v>0</v>
      </c>
      <c r="J3995" s="11">
        <v>1015.3816703930507</v>
      </c>
      <c r="K3995" s="12">
        <v>1015.3816703930507</v>
      </c>
      <c r="L3995" s="13">
        <v>0</v>
      </c>
      <c r="M3995" s="11">
        <v>0</v>
      </c>
      <c r="N3995" s="11">
        <v>0</v>
      </c>
      <c r="O3995" s="11">
        <v>0</v>
      </c>
      <c r="P3995" s="12">
        <v>0</v>
      </c>
    </row>
    <row r="3996" spans="1:16" x14ac:dyDescent="0.35">
      <c r="A3996" s="13" t="s">
        <v>599</v>
      </c>
      <c r="B3996" s="11" t="s">
        <v>26</v>
      </c>
      <c r="C3996" s="11" t="s">
        <v>600</v>
      </c>
      <c r="D3996" s="7" t="s">
        <v>609</v>
      </c>
      <c r="E3996" s="13">
        <v>1.4960805177688601</v>
      </c>
      <c r="F3996" s="12">
        <v>0</v>
      </c>
      <c r="G3996" s="13">
        <v>0</v>
      </c>
      <c r="H3996" s="11">
        <v>0</v>
      </c>
      <c r="I3996" s="11">
        <v>0</v>
      </c>
      <c r="J3996" s="11">
        <v>0</v>
      </c>
      <c r="K3996" s="12">
        <v>0</v>
      </c>
      <c r="L3996" s="13">
        <v>0</v>
      </c>
      <c r="M3996" s="11">
        <v>0</v>
      </c>
      <c r="N3996" s="11">
        <v>0</v>
      </c>
      <c r="O3996" s="11">
        <v>0</v>
      </c>
      <c r="P3996" s="12">
        <v>0</v>
      </c>
    </row>
    <row r="3997" spans="1:16" x14ac:dyDescent="0.35">
      <c r="A3997" s="13" t="s">
        <v>599</v>
      </c>
      <c r="B3997" s="11" t="s">
        <v>26</v>
      </c>
      <c r="C3997" s="11" t="s">
        <v>253</v>
      </c>
      <c r="D3997" s="7" t="s">
        <v>60</v>
      </c>
      <c r="E3997" s="13">
        <v>19.312925338745099</v>
      </c>
      <c r="F3997" s="12">
        <v>4</v>
      </c>
      <c r="G3997" s="13">
        <v>2.4720544433593727</v>
      </c>
      <c r="H3997" s="11">
        <v>3.7080816650390593</v>
      </c>
      <c r="I3997" s="11">
        <v>0</v>
      </c>
      <c r="J3997" s="11">
        <v>0</v>
      </c>
      <c r="K3997" s="12">
        <v>6.1801361083984325</v>
      </c>
      <c r="L3997" s="13">
        <v>0</v>
      </c>
      <c r="M3997" s="11">
        <v>0</v>
      </c>
      <c r="N3997" s="11">
        <v>0</v>
      </c>
      <c r="O3997" s="11">
        <v>0</v>
      </c>
      <c r="P3997" s="12">
        <v>0</v>
      </c>
    </row>
    <row r="3998" spans="1:16" x14ac:dyDescent="0.35">
      <c r="A3998" s="13" t="s">
        <v>599</v>
      </c>
      <c r="B3998" s="11" t="s">
        <v>26</v>
      </c>
      <c r="C3998" s="11" t="s">
        <v>253</v>
      </c>
      <c r="D3998" s="7" t="s">
        <v>110</v>
      </c>
      <c r="E3998" s="13">
        <v>47.730094909668004</v>
      </c>
      <c r="F3998" s="12">
        <v>5</v>
      </c>
      <c r="G3998" s="13">
        <v>7.6368151855468804</v>
      </c>
      <c r="H3998" s="11">
        <v>11.455222778320321</v>
      </c>
      <c r="I3998" s="11">
        <v>0</v>
      </c>
      <c r="J3998" s="11">
        <v>0</v>
      </c>
      <c r="K3998" s="12">
        <v>19.092037963867202</v>
      </c>
      <c r="L3998" s="13">
        <v>0</v>
      </c>
      <c r="M3998" s="11">
        <v>0</v>
      </c>
      <c r="N3998" s="11">
        <v>0</v>
      </c>
      <c r="O3998" s="11">
        <v>0</v>
      </c>
      <c r="P3998" s="12">
        <v>0</v>
      </c>
    </row>
    <row r="3999" spans="1:16" x14ac:dyDescent="0.35">
      <c r="A3999" s="13" t="s">
        <v>599</v>
      </c>
      <c r="B3999" s="11" t="s">
        <v>26</v>
      </c>
      <c r="C3999" s="11" t="s">
        <v>601</v>
      </c>
      <c r="D3999" s="7" t="s">
        <v>61</v>
      </c>
      <c r="E3999" s="13">
        <v>62.399196624755902</v>
      </c>
      <c r="F3999" s="12">
        <v>3</v>
      </c>
      <c r="G3999" s="13">
        <v>0</v>
      </c>
      <c r="H3999" s="11">
        <v>0</v>
      </c>
      <c r="I3999" s="11">
        <v>0</v>
      </c>
      <c r="J3999" s="11">
        <v>18.719758987426772</v>
      </c>
      <c r="K3999" s="12">
        <v>18.719758987426772</v>
      </c>
      <c r="L3999" s="13">
        <v>0</v>
      </c>
      <c r="M3999" s="11">
        <v>0</v>
      </c>
      <c r="N3999" s="11">
        <v>0</v>
      </c>
      <c r="O3999" s="11">
        <v>0</v>
      </c>
      <c r="P3999" s="12">
        <v>0</v>
      </c>
    </row>
    <row r="4000" spans="1:16" x14ac:dyDescent="0.35">
      <c r="A4000" s="13" t="s">
        <v>599</v>
      </c>
      <c r="B4000" s="11" t="s">
        <v>26</v>
      </c>
      <c r="C4000" s="11" t="s">
        <v>600</v>
      </c>
      <c r="D4000" s="7" t="s">
        <v>610</v>
      </c>
      <c r="E4000" s="13">
        <v>1.3580856323242201</v>
      </c>
      <c r="F4000" s="12">
        <v>0</v>
      </c>
      <c r="G4000" s="13">
        <v>0</v>
      </c>
      <c r="H4000" s="11">
        <v>0</v>
      </c>
      <c r="I4000" s="11">
        <v>0</v>
      </c>
      <c r="J4000" s="11">
        <v>0</v>
      </c>
      <c r="K4000" s="12">
        <v>0</v>
      </c>
      <c r="L4000" s="13">
        <v>0</v>
      </c>
      <c r="M4000" s="11">
        <v>0</v>
      </c>
      <c r="N4000" s="11">
        <v>0</v>
      </c>
      <c r="O4000" s="11">
        <v>0</v>
      </c>
      <c r="P4000" s="12">
        <v>0</v>
      </c>
    </row>
    <row r="4001" spans="1:16" x14ac:dyDescent="0.35">
      <c r="A4001" s="13" t="s">
        <v>599</v>
      </c>
      <c r="B4001" s="11" t="s">
        <v>26</v>
      </c>
      <c r="C4001" s="11" t="s">
        <v>600</v>
      </c>
      <c r="D4001" s="7" t="s">
        <v>611</v>
      </c>
      <c r="E4001" s="13">
        <v>2.3387694358825701</v>
      </c>
      <c r="F4001" s="12">
        <v>0</v>
      </c>
      <c r="G4001" s="13">
        <v>0</v>
      </c>
      <c r="H4001" s="11">
        <v>0</v>
      </c>
      <c r="I4001" s="11">
        <v>0</v>
      </c>
      <c r="J4001" s="11">
        <v>0</v>
      </c>
      <c r="K4001" s="12">
        <v>0</v>
      </c>
      <c r="L4001" s="13">
        <v>0</v>
      </c>
      <c r="M4001" s="11">
        <v>0</v>
      </c>
      <c r="N4001" s="11">
        <v>0</v>
      </c>
      <c r="O4001" s="11">
        <v>0</v>
      </c>
      <c r="P4001" s="12">
        <v>0</v>
      </c>
    </row>
    <row r="4002" spans="1:16" x14ac:dyDescent="0.35">
      <c r="A4002" s="13" t="s">
        <v>599</v>
      </c>
      <c r="B4002" s="11" t="s">
        <v>26</v>
      </c>
      <c r="C4002" s="11" t="s">
        <v>26</v>
      </c>
      <c r="D4002" s="7" t="s">
        <v>91</v>
      </c>
      <c r="E4002" s="13">
        <v>2.8920845985412602</v>
      </c>
      <c r="F4002" s="12">
        <v>10</v>
      </c>
      <c r="G4002" s="13">
        <v>0.72302114963531505</v>
      </c>
      <c r="H4002" s="11">
        <v>0.72302114963531505</v>
      </c>
      <c r="I4002" s="11">
        <v>0.72302114963531505</v>
      </c>
      <c r="J4002" s="11">
        <v>0.72302114963531505</v>
      </c>
      <c r="K4002" s="12">
        <v>2.8920845985412602</v>
      </c>
      <c r="L4002" s="13">
        <v>0</v>
      </c>
      <c r="M4002" s="11">
        <v>0</v>
      </c>
      <c r="N4002" s="11">
        <v>0</v>
      </c>
      <c r="O4002" s="11">
        <v>0</v>
      </c>
      <c r="P4002" s="12">
        <v>0</v>
      </c>
    </row>
    <row r="4003" spans="1:16" x14ac:dyDescent="0.35">
      <c r="A4003" s="13" t="s">
        <v>599</v>
      </c>
      <c r="B4003" s="11" t="s">
        <v>26</v>
      </c>
      <c r="C4003" s="11" t="s">
        <v>231</v>
      </c>
      <c r="D4003" s="7" t="s">
        <v>91</v>
      </c>
      <c r="E4003" s="13">
        <v>5.4621391296386701</v>
      </c>
      <c r="F4003" s="12">
        <v>10</v>
      </c>
      <c r="G4003" s="13">
        <v>1.3655347824096675</v>
      </c>
      <c r="H4003" s="11">
        <v>1.3655347824096675</v>
      </c>
      <c r="I4003" s="11">
        <v>1.3655347824096675</v>
      </c>
      <c r="J4003" s="11">
        <v>1.3655347824096675</v>
      </c>
      <c r="K4003" s="12">
        <v>5.4621391296386701</v>
      </c>
      <c r="L4003" s="13">
        <v>0</v>
      </c>
      <c r="M4003" s="11">
        <v>0</v>
      </c>
      <c r="N4003" s="11">
        <v>0</v>
      </c>
      <c r="O4003" s="11">
        <v>0</v>
      </c>
      <c r="P4003" s="12">
        <v>0</v>
      </c>
    </row>
    <row r="4004" spans="1:16" x14ac:dyDescent="0.35">
      <c r="A4004" s="13" t="s">
        <v>599</v>
      </c>
      <c r="B4004" s="11" t="s">
        <v>26</v>
      </c>
      <c r="C4004" s="11" t="s">
        <v>600</v>
      </c>
      <c r="D4004" s="7" t="s">
        <v>91</v>
      </c>
      <c r="E4004" s="13">
        <v>29.89147901535036</v>
      </c>
      <c r="F4004" s="12">
        <v>10</v>
      </c>
      <c r="G4004" s="13">
        <v>7.4728697538375899</v>
      </c>
      <c r="H4004" s="11">
        <v>7.4728697538375899</v>
      </c>
      <c r="I4004" s="11">
        <v>7.4728697538375899</v>
      </c>
      <c r="J4004" s="11">
        <v>7.4728697538375899</v>
      </c>
      <c r="K4004" s="12">
        <v>29.89147901535036</v>
      </c>
      <c r="L4004" s="13">
        <v>0</v>
      </c>
      <c r="M4004" s="11">
        <v>0</v>
      </c>
      <c r="N4004" s="11">
        <v>0</v>
      </c>
      <c r="O4004" s="11">
        <v>0</v>
      </c>
      <c r="P4004" s="12">
        <v>0</v>
      </c>
    </row>
    <row r="4005" spans="1:16" x14ac:dyDescent="0.35">
      <c r="A4005" s="13" t="s">
        <v>599</v>
      </c>
      <c r="B4005" s="11" t="s">
        <v>26</v>
      </c>
      <c r="C4005" s="11" t="s">
        <v>26</v>
      </c>
      <c r="D4005" s="7" t="s">
        <v>62</v>
      </c>
      <c r="E4005" s="13">
        <v>27.67874050140378</v>
      </c>
      <c r="F4005" s="12">
        <v>3.25</v>
      </c>
      <c r="G4005" s="13">
        <v>0</v>
      </c>
      <c r="H4005" s="11">
        <v>0</v>
      </c>
      <c r="I4005" s="11">
        <v>0</v>
      </c>
      <c r="J4005" s="11">
        <v>7.196472530364983</v>
      </c>
      <c r="K4005" s="12">
        <v>7.196472530364983</v>
      </c>
      <c r="L4005" s="13">
        <v>0</v>
      </c>
      <c r="M4005" s="11">
        <v>0</v>
      </c>
      <c r="N4005" s="11">
        <v>0</v>
      </c>
      <c r="O4005" s="11">
        <v>2.6986771988868687</v>
      </c>
      <c r="P4005" s="12">
        <v>2.6986771988868687</v>
      </c>
    </row>
    <row r="4006" spans="1:16" x14ac:dyDescent="0.35">
      <c r="A4006" s="13" t="s">
        <v>599</v>
      </c>
      <c r="B4006" s="11" t="s">
        <v>26</v>
      </c>
      <c r="C4006" s="11" t="s">
        <v>253</v>
      </c>
      <c r="D4006" s="7" t="s">
        <v>62</v>
      </c>
      <c r="E4006" s="13">
        <v>32.655200958252003</v>
      </c>
      <c r="F4006" s="12">
        <v>3.25</v>
      </c>
      <c r="G4006" s="13">
        <v>0</v>
      </c>
      <c r="H4006" s="11">
        <v>0</v>
      </c>
      <c r="I4006" s="11">
        <v>0</v>
      </c>
      <c r="J4006" s="11">
        <v>8.4903522491455217</v>
      </c>
      <c r="K4006" s="12">
        <v>8.4903522491455217</v>
      </c>
      <c r="L4006" s="13">
        <v>0</v>
      </c>
      <c r="M4006" s="11">
        <v>0</v>
      </c>
      <c r="N4006" s="11">
        <v>0</v>
      </c>
      <c r="O4006" s="11">
        <v>3.1838820934295704</v>
      </c>
      <c r="P4006" s="12">
        <v>3.1838820934295704</v>
      </c>
    </row>
    <row r="4007" spans="1:16" x14ac:dyDescent="0.35">
      <c r="A4007" s="13" t="s">
        <v>599</v>
      </c>
      <c r="B4007" s="11" t="s">
        <v>26</v>
      </c>
      <c r="C4007" s="11" t="s">
        <v>600</v>
      </c>
      <c r="D4007" s="7" t="s">
        <v>62</v>
      </c>
      <c r="E4007" s="13">
        <v>131.16034793853765</v>
      </c>
      <c r="F4007" s="12">
        <v>3.25</v>
      </c>
      <c r="G4007" s="13">
        <v>0</v>
      </c>
      <c r="H4007" s="11">
        <v>0</v>
      </c>
      <c r="I4007" s="11">
        <v>0</v>
      </c>
      <c r="J4007" s="11">
        <v>34.101690464019789</v>
      </c>
      <c r="K4007" s="12">
        <v>34.101690464019789</v>
      </c>
      <c r="L4007" s="13">
        <v>0</v>
      </c>
      <c r="M4007" s="11">
        <v>0</v>
      </c>
      <c r="N4007" s="11">
        <v>0</v>
      </c>
      <c r="O4007" s="11">
        <v>12.788133924007422</v>
      </c>
      <c r="P4007" s="12">
        <v>12.788133924007422</v>
      </c>
    </row>
    <row r="4008" spans="1:16" x14ac:dyDescent="0.35">
      <c r="A4008" s="13" t="s">
        <v>599</v>
      </c>
      <c r="B4008" s="11" t="s">
        <v>26</v>
      </c>
      <c r="C4008" s="11" t="s">
        <v>208</v>
      </c>
      <c r="D4008" s="7" t="s">
        <v>62</v>
      </c>
      <c r="E4008" s="13">
        <v>142.78986644744899</v>
      </c>
      <c r="F4008" s="12">
        <v>3.25</v>
      </c>
      <c r="G4008" s="13">
        <v>0</v>
      </c>
      <c r="H4008" s="11">
        <v>0</v>
      </c>
      <c r="I4008" s="11">
        <v>0</v>
      </c>
      <c r="J4008" s="11">
        <v>37.125365276336737</v>
      </c>
      <c r="K4008" s="12">
        <v>37.125365276336737</v>
      </c>
      <c r="L4008" s="13">
        <v>0</v>
      </c>
      <c r="M4008" s="11">
        <v>0</v>
      </c>
      <c r="N4008" s="11">
        <v>0</v>
      </c>
      <c r="O4008" s="11">
        <v>13.922011978626276</v>
      </c>
      <c r="P4008" s="12">
        <v>13.922011978626276</v>
      </c>
    </row>
    <row r="4009" spans="1:16" x14ac:dyDescent="0.35">
      <c r="A4009" s="13" t="s">
        <v>599</v>
      </c>
      <c r="B4009" s="11" t="s">
        <v>26</v>
      </c>
      <c r="C4009" s="11" t="s">
        <v>601</v>
      </c>
      <c r="D4009" s="7" t="s">
        <v>62</v>
      </c>
      <c r="E4009" s="13">
        <v>346.09864807128918</v>
      </c>
      <c r="F4009" s="12">
        <v>3.25</v>
      </c>
      <c r="G4009" s="13">
        <v>0</v>
      </c>
      <c r="H4009" s="11">
        <v>0</v>
      </c>
      <c r="I4009" s="11">
        <v>0</v>
      </c>
      <c r="J4009" s="11">
        <v>89.985648498535184</v>
      </c>
      <c r="K4009" s="12">
        <v>89.985648498535184</v>
      </c>
      <c r="L4009" s="13">
        <v>0</v>
      </c>
      <c r="M4009" s="11">
        <v>0</v>
      </c>
      <c r="N4009" s="11">
        <v>0</v>
      </c>
      <c r="O4009" s="11">
        <v>33.744618186950696</v>
      </c>
      <c r="P4009" s="12">
        <v>33.744618186950696</v>
      </c>
    </row>
    <row r="4010" spans="1:16" x14ac:dyDescent="0.35">
      <c r="A4010" s="13" t="s">
        <v>599</v>
      </c>
      <c r="B4010" s="11" t="s">
        <v>26</v>
      </c>
      <c r="C4010" s="11" t="s">
        <v>600</v>
      </c>
      <c r="D4010" s="7" t="s">
        <v>570</v>
      </c>
      <c r="E4010" s="13">
        <v>14.837618827819821</v>
      </c>
      <c r="F4010" s="12">
        <v>0</v>
      </c>
      <c r="G4010" s="13">
        <v>0</v>
      </c>
      <c r="H4010" s="11">
        <v>0</v>
      </c>
      <c r="I4010" s="11">
        <v>0</v>
      </c>
      <c r="J4010" s="11">
        <v>0</v>
      </c>
      <c r="K4010" s="12">
        <v>0</v>
      </c>
      <c r="L4010" s="13">
        <v>0</v>
      </c>
      <c r="M4010" s="11">
        <v>0</v>
      </c>
      <c r="N4010" s="11">
        <v>0</v>
      </c>
      <c r="O4010" s="11">
        <v>0</v>
      </c>
      <c r="P4010" s="12">
        <v>0</v>
      </c>
    </row>
    <row r="4011" spans="1:16" x14ac:dyDescent="0.35">
      <c r="A4011" s="13" t="s">
        <v>599</v>
      </c>
      <c r="B4011" s="11" t="s">
        <v>26</v>
      </c>
      <c r="C4011" s="11" t="s">
        <v>600</v>
      </c>
      <c r="D4011" s="7" t="s">
        <v>302</v>
      </c>
      <c r="E4011" s="13">
        <v>10.409024238586419</v>
      </c>
      <c r="F4011" s="12">
        <v>0</v>
      </c>
      <c r="G4011" s="13">
        <v>0</v>
      </c>
      <c r="H4011" s="11">
        <v>0</v>
      </c>
      <c r="I4011" s="11">
        <v>0</v>
      </c>
      <c r="J4011" s="11">
        <v>0</v>
      </c>
      <c r="K4011" s="12">
        <v>0</v>
      </c>
      <c r="L4011" s="13">
        <v>0</v>
      </c>
      <c r="M4011" s="11">
        <v>0</v>
      </c>
      <c r="N4011" s="11">
        <v>0</v>
      </c>
      <c r="O4011" s="11">
        <v>0</v>
      </c>
      <c r="P4011" s="12">
        <v>0</v>
      </c>
    </row>
    <row r="4012" spans="1:16" x14ac:dyDescent="0.35">
      <c r="A4012" s="13" t="s">
        <v>599</v>
      </c>
      <c r="B4012" s="11" t="s">
        <v>26</v>
      </c>
      <c r="C4012" s="11" t="s">
        <v>600</v>
      </c>
      <c r="D4012" s="7" t="s">
        <v>339</v>
      </c>
      <c r="E4012" s="13">
        <v>8.0476932525634801</v>
      </c>
      <c r="F4012" s="12">
        <v>0</v>
      </c>
      <c r="G4012" s="13">
        <v>0</v>
      </c>
      <c r="H4012" s="11">
        <v>0</v>
      </c>
      <c r="I4012" s="11">
        <v>0</v>
      </c>
      <c r="J4012" s="11">
        <v>0</v>
      </c>
      <c r="K4012" s="12">
        <v>0</v>
      </c>
      <c r="L4012" s="13">
        <v>0</v>
      </c>
      <c r="M4012" s="11">
        <v>0</v>
      </c>
      <c r="N4012" s="11">
        <v>0</v>
      </c>
      <c r="O4012" s="11">
        <v>0</v>
      </c>
      <c r="P4012" s="12">
        <v>0</v>
      </c>
    </row>
    <row r="4013" spans="1:16" x14ac:dyDescent="0.35">
      <c r="A4013" s="13" t="s">
        <v>599</v>
      </c>
      <c r="B4013" s="11" t="s">
        <v>26</v>
      </c>
      <c r="C4013" s="11" t="s">
        <v>600</v>
      </c>
      <c r="D4013" s="7" t="s">
        <v>556</v>
      </c>
      <c r="E4013" s="13">
        <v>14.728168010711677</v>
      </c>
      <c r="F4013" s="12">
        <v>0</v>
      </c>
      <c r="G4013" s="13">
        <v>0</v>
      </c>
      <c r="H4013" s="11">
        <v>0</v>
      </c>
      <c r="I4013" s="11">
        <v>0</v>
      </c>
      <c r="J4013" s="11">
        <v>0</v>
      </c>
      <c r="K4013" s="12">
        <v>0</v>
      </c>
      <c r="L4013" s="13">
        <v>0</v>
      </c>
      <c r="M4013" s="11">
        <v>0</v>
      </c>
      <c r="N4013" s="11">
        <v>0</v>
      </c>
      <c r="O4013" s="11">
        <v>0</v>
      </c>
      <c r="P4013" s="12">
        <v>0</v>
      </c>
    </row>
    <row r="4014" spans="1:16" x14ac:dyDescent="0.35">
      <c r="A4014" s="13" t="s">
        <v>599</v>
      </c>
      <c r="B4014" s="11" t="s">
        <v>26</v>
      </c>
      <c r="C4014" s="11" t="s">
        <v>600</v>
      </c>
      <c r="D4014" s="7" t="s">
        <v>612</v>
      </c>
      <c r="E4014" s="13">
        <v>17.54190826416016</v>
      </c>
      <c r="F4014" s="12">
        <v>0</v>
      </c>
      <c r="G4014" s="13">
        <v>0</v>
      </c>
      <c r="H4014" s="11">
        <v>0</v>
      </c>
      <c r="I4014" s="11">
        <v>0</v>
      </c>
      <c r="J4014" s="11">
        <v>0</v>
      </c>
      <c r="K4014" s="12">
        <v>0</v>
      </c>
      <c r="L4014" s="13">
        <v>0</v>
      </c>
      <c r="M4014" s="11">
        <v>0</v>
      </c>
      <c r="N4014" s="11">
        <v>0</v>
      </c>
      <c r="O4014" s="11">
        <v>0</v>
      </c>
      <c r="P4014" s="12">
        <v>0</v>
      </c>
    </row>
    <row r="4015" spans="1:16" x14ac:dyDescent="0.35">
      <c r="A4015" s="13" t="s">
        <v>599</v>
      </c>
      <c r="B4015" s="11" t="s">
        <v>26</v>
      </c>
      <c r="C4015" s="11" t="s">
        <v>600</v>
      </c>
      <c r="D4015" s="7" t="s">
        <v>613</v>
      </c>
      <c r="E4015" s="13">
        <v>11.425730228424079</v>
      </c>
      <c r="F4015" s="12">
        <v>0</v>
      </c>
      <c r="G4015" s="13">
        <v>0</v>
      </c>
      <c r="H4015" s="11">
        <v>0</v>
      </c>
      <c r="I4015" s="11">
        <v>0</v>
      </c>
      <c r="J4015" s="11">
        <v>0</v>
      </c>
      <c r="K4015" s="12">
        <v>0</v>
      </c>
      <c r="L4015" s="13">
        <v>0</v>
      </c>
      <c r="M4015" s="11">
        <v>0</v>
      </c>
      <c r="N4015" s="11">
        <v>0</v>
      </c>
      <c r="O4015" s="11">
        <v>0</v>
      </c>
      <c r="P4015" s="12">
        <v>0</v>
      </c>
    </row>
    <row r="4016" spans="1:16" x14ac:dyDescent="0.35">
      <c r="A4016" s="13" t="s">
        <v>599</v>
      </c>
      <c r="B4016" s="11" t="s">
        <v>26</v>
      </c>
      <c r="C4016" s="11" t="s">
        <v>253</v>
      </c>
      <c r="D4016" s="7" t="s">
        <v>135</v>
      </c>
      <c r="E4016" s="13">
        <v>13.575096130371101</v>
      </c>
      <c r="F4016" s="12">
        <v>0</v>
      </c>
      <c r="G4016" s="13">
        <v>0</v>
      </c>
      <c r="H4016" s="11">
        <v>0</v>
      </c>
      <c r="I4016" s="11">
        <v>0</v>
      </c>
      <c r="J4016" s="11">
        <v>0</v>
      </c>
      <c r="K4016" s="12">
        <v>0</v>
      </c>
      <c r="L4016" s="13">
        <v>0</v>
      </c>
      <c r="M4016" s="11">
        <v>0</v>
      </c>
      <c r="N4016" s="11">
        <v>0</v>
      </c>
      <c r="O4016" s="11">
        <v>0</v>
      </c>
      <c r="P4016" s="12">
        <v>0</v>
      </c>
    </row>
    <row r="4017" spans="1:16" x14ac:dyDescent="0.35">
      <c r="A4017" s="13" t="s">
        <v>599</v>
      </c>
      <c r="B4017" s="11" t="s">
        <v>26</v>
      </c>
      <c r="C4017" s="11" t="s">
        <v>26</v>
      </c>
      <c r="D4017" s="7" t="s">
        <v>303</v>
      </c>
      <c r="E4017" s="13">
        <v>9.7515316009521502</v>
      </c>
      <c r="F4017" s="12">
        <v>0</v>
      </c>
      <c r="G4017" s="13">
        <v>0</v>
      </c>
      <c r="H4017" s="11">
        <v>0</v>
      </c>
      <c r="I4017" s="11">
        <v>0</v>
      </c>
      <c r="J4017" s="11">
        <v>0</v>
      </c>
      <c r="K4017" s="12">
        <v>0</v>
      </c>
      <c r="L4017" s="13">
        <v>0</v>
      </c>
      <c r="M4017" s="11">
        <v>0</v>
      </c>
      <c r="N4017" s="11">
        <v>0</v>
      </c>
      <c r="O4017" s="11">
        <v>0</v>
      </c>
      <c r="P4017" s="12">
        <v>0</v>
      </c>
    </row>
    <row r="4018" spans="1:16" x14ac:dyDescent="0.35">
      <c r="A4018" s="13" t="s">
        <v>599</v>
      </c>
      <c r="B4018" s="11" t="s">
        <v>26</v>
      </c>
      <c r="C4018" s="11" t="s">
        <v>600</v>
      </c>
      <c r="D4018" s="7" t="s">
        <v>376</v>
      </c>
      <c r="E4018" s="13">
        <v>10.313467979431151</v>
      </c>
      <c r="F4018" s="12">
        <v>0</v>
      </c>
      <c r="G4018" s="13">
        <v>0</v>
      </c>
      <c r="H4018" s="11">
        <v>0</v>
      </c>
      <c r="I4018" s="11">
        <v>0</v>
      </c>
      <c r="J4018" s="11">
        <v>0</v>
      </c>
      <c r="K4018" s="12">
        <v>0</v>
      </c>
      <c r="L4018" s="13">
        <v>0</v>
      </c>
      <c r="M4018" s="11">
        <v>0</v>
      </c>
      <c r="N4018" s="11">
        <v>0</v>
      </c>
      <c r="O4018" s="11">
        <v>0</v>
      </c>
      <c r="P4018" s="12">
        <v>0</v>
      </c>
    </row>
    <row r="4019" spans="1:16" x14ac:dyDescent="0.35">
      <c r="A4019" s="13" t="s">
        <v>599</v>
      </c>
      <c r="B4019" s="11" t="s">
        <v>26</v>
      </c>
      <c r="C4019" s="11" t="s">
        <v>26</v>
      </c>
      <c r="D4019" s="7" t="s">
        <v>305</v>
      </c>
      <c r="E4019" s="13">
        <v>1.00489497184753</v>
      </c>
      <c r="F4019" s="12">
        <v>0</v>
      </c>
      <c r="G4019" s="13">
        <v>0</v>
      </c>
      <c r="H4019" s="11">
        <v>0</v>
      </c>
      <c r="I4019" s="11">
        <v>0</v>
      </c>
      <c r="J4019" s="11">
        <v>0</v>
      </c>
      <c r="K4019" s="12">
        <v>0</v>
      </c>
      <c r="L4019" s="13">
        <v>0</v>
      </c>
      <c r="M4019" s="11">
        <v>0</v>
      </c>
      <c r="N4019" s="11">
        <v>0</v>
      </c>
      <c r="O4019" s="11">
        <v>0</v>
      </c>
      <c r="P4019" s="12">
        <v>0</v>
      </c>
    </row>
    <row r="4020" spans="1:16" x14ac:dyDescent="0.35">
      <c r="A4020" s="13" t="s">
        <v>599</v>
      </c>
      <c r="B4020" s="11" t="s">
        <v>26</v>
      </c>
      <c r="C4020" s="11" t="s">
        <v>600</v>
      </c>
      <c r="D4020" s="7" t="s">
        <v>251</v>
      </c>
      <c r="E4020" s="13">
        <v>219.74771070480355</v>
      </c>
      <c r="F4020" s="12">
        <v>0</v>
      </c>
      <c r="G4020" s="13">
        <v>0</v>
      </c>
      <c r="H4020" s="11">
        <v>0</v>
      </c>
      <c r="I4020" s="11">
        <v>0</v>
      </c>
      <c r="J4020" s="11">
        <v>0</v>
      </c>
      <c r="K4020" s="12">
        <v>0</v>
      </c>
      <c r="L4020" s="13">
        <v>0</v>
      </c>
      <c r="M4020" s="11">
        <v>0</v>
      </c>
      <c r="N4020" s="11">
        <v>0</v>
      </c>
      <c r="O4020" s="11">
        <v>0</v>
      </c>
      <c r="P4020" s="12">
        <v>0</v>
      </c>
    </row>
    <row r="4021" spans="1:16" x14ac:dyDescent="0.35">
      <c r="A4021" s="13" t="s">
        <v>599</v>
      </c>
      <c r="B4021" s="11" t="s">
        <v>26</v>
      </c>
      <c r="C4021" s="11" t="s">
        <v>600</v>
      </c>
      <c r="D4021" s="7" t="s">
        <v>176</v>
      </c>
      <c r="E4021" s="13">
        <v>51.422353982925458</v>
      </c>
      <c r="F4021" s="12">
        <v>0</v>
      </c>
      <c r="G4021" s="13">
        <v>0</v>
      </c>
      <c r="H4021" s="11">
        <v>0</v>
      </c>
      <c r="I4021" s="11">
        <v>0</v>
      </c>
      <c r="J4021" s="11">
        <v>0</v>
      </c>
      <c r="K4021" s="12">
        <v>0</v>
      </c>
      <c r="L4021" s="13">
        <v>0</v>
      </c>
      <c r="M4021" s="11">
        <v>0</v>
      </c>
      <c r="N4021" s="11">
        <v>0</v>
      </c>
      <c r="O4021" s="11">
        <v>0</v>
      </c>
      <c r="P4021" s="12">
        <v>0</v>
      </c>
    </row>
    <row r="4022" spans="1:16" x14ac:dyDescent="0.35">
      <c r="A4022" s="13" t="s">
        <v>599</v>
      </c>
      <c r="B4022" s="11" t="s">
        <v>26</v>
      </c>
      <c r="C4022" s="11" t="s">
        <v>26</v>
      </c>
      <c r="D4022" s="7" t="s">
        <v>176</v>
      </c>
      <c r="E4022" s="13">
        <v>71.628013610839801</v>
      </c>
      <c r="F4022" s="12">
        <v>0</v>
      </c>
      <c r="G4022" s="13">
        <v>0</v>
      </c>
      <c r="H4022" s="11">
        <v>0</v>
      </c>
      <c r="I4022" s="11">
        <v>0</v>
      </c>
      <c r="J4022" s="11">
        <v>0</v>
      </c>
      <c r="K4022" s="12">
        <v>0</v>
      </c>
      <c r="L4022" s="13">
        <v>0</v>
      </c>
      <c r="M4022" s="11">
        <v>0</v>
      </c>
      <c r="N4022" s="11">
        <v>0</v>
      </c>
      <c r="O4022" s="11">
        <v>0</v>
      </c>
      <c r="P4022" s="12">
        <v>0</v>
      </c>
    </row>
    <row r="4023" spans="1:16" x14ac:dyDescent="0.35">
      <c r="A4023" s="13" t="s">
        <v>599</v>
      </c>
      <c r="B4023" s="11" t="s">
        <v>26</v>
      </c>
      <c r="C4023" s="11" t="s">
        <v>253</v>
      </c>
      <c r="D4023" s="7" t="s">
        <v>614</v>
      </c>
      <c r="E4023" s="13">
        <v>3.95285987854004</v>
      </c>
      <c r="F4023" s="12">
        <v>0</v>
      </c>
      <c r="G4023" s="13">
        <v>0</v>
      </c>
      <c r="H4023" s="11">
        <v>0</v>
      </c>
      <c r="I4023" s="11">
        <v>0</v>
      </c>
      <c r="J4023" s="11">
        <v>0</v>
      </c>
      <c r="K4023" s="12">
        <v>0</v>
      </c>
      <c r="L4023" s="13">
        <v>0</v>
      </c>
      <c r="M4023" s="11">
        <v>0</v>
      </c>
      <c r="N4023" s="11">
        <v>0</v>
      </c>
      <c r="O4023" s="11">
        <v>0</v>
      </c>
      <c r="P4023" s="12">
        <v>0</v>
      </c>
    </row>
    <row r="4024" spans="1:16" x14ac:dyDescent="0.35">
      <c r="A4024" s="13" t="s">
        <v>599</v>
      </c>
      <c r="B4024" s="11" t="s">
        <v>26</v>
      </c>
      <c r="C4024" s="11" t="s">
        <v>600</v>
      </c>
      <c r="D4024" s="7" t="s">
        <v>228</v>
      </c>
      <c r="E4024" s="13">
        <v>13.2960805892944</v>
      </c>
      <c r="F4024" s="12">
        <v>0</v>
      </c>
      <c r="G4024" s="13">
        <v>0</v>
      </c>
      <c r="H4024" s="11">
        <v>0</v>
      </c>
      <c r="I4024" s="11">
        <v>0</v>
      </c>
      <c r="J4024" s="11">
        <v>0</v>
      </c>
      <c r="K4024" s="12">
        <v>0</v>
      </c>
      <c r="L4024" s="13">
        <v>0</v>
      </c>
      <c r="M4024" s="11">
        <v>0</v>
      </c>
      <c r="N4024" s="11">
        <v>0</v>
      </c>
      <c r="O4024" s="11">
        <v>0</v>
      </c>
      <c r="P4024" s="12">
        <v>0</v>
      </c>
    </row>
    <row r="4025" spans="1:16" x14ac:dyDescent="0.35">
      <c r="A4025" s="13" t="s">
        <v>599</v>
      </c>
      <c r="B4025" s="11" t="s">
        <v>26</v>
      </c>
      <c r="C4025" s="11" t="s">
        <v>600</v>
      </c>
      <c r="D4025" s="7" t="s">
        <v>64</v>
      </c>
      <c r="E4025" s="13">
        <v>32.471477985382108</v>
      </c>
      <c r="F4025" s="12">
        <v>0</v>
      </c>
      <c r="G4025" s="13">
        <v>0</v>
      </c>
      <c r="H4025" s="11">
        <v>0</v>
      </c>
      <c r="I4025" s="11">
        <v>0</v>
      </c>
      <c r="J4025" s="11">
        <v>0</v>
      </c>
      <c r="K4025" s="12">
        <v>0</v>
      </c>
      <c r="L4025" s="13">
        <v>0</v>
      </c>
      <c r="M4025" s="11">
        <v>0</v>
      </c>
      <c r="N4025" s="11">
        <v>0</v>
      </c>
      <c r="O4025" s="11">
        <v>0</v>
      </c>
      <c r="P4025" s="12">
        <v>0</v>
      </c>
    </row>
    <row r="4026" spans="1:16" x14ac:dyDescent="0.35">
      <c r="A4026" s="13" t="s">
        <v>599</v>
      </c>
      <c r="B4026" s="11" t="s">
        <v>26</v>
      </c>
      <c r="C4026" s="11" t="s">
        <v>600</v>
      </c>
      <c r="D4026" s="7" t="s">
        <v>307</v>
      </c>
      <c r="E4026" s="13">
        <v>1.09699511528015</v>
      </c>
      <c r="F4026" s="12">
        <v>0</v>
      </c>
      <c r="G4026" s="13">
        <v>0</v>
      </c>
      <c r="H4026" s="11">
        <v>0</v>
      </c>
      <c r="I4026" s="11">
        <v>0</v>
      </c>
      <c r="J4026" s="11">
        <v>0</v>
      </c>
      <c r="K4026" s="12">
        <v>0</v>
      </c>
      <c r="L4026" s="13">
        <v>0</v>
      </c>
      <c r="M4026" s="11">
        <v>0</v>
      </c>
      <c r="N4026" s="11">
        <v>0</v>
      </c>
      <c r="O4026" s="11">
        <v>0</v>
      </c>
      <c r="P4026" s="12">
        <v>0</v>
      </c>
    </row>
    <row r="4027" spans="1:16" x14ac:dyDescent="0.35">
      <c r="A4027" s="13" t="s">
        <v>599</v>
      </c>
      <c r="B4027" s="11" t="s">
        <v>26</v>
      </c>
      <c r="C4027" s="11" t="s">
        <v>26</v>
      </c>
      <c r="D4027" s="7" t="s">
        <v>307</v>
      </c>
      <c r="E4027" s="13">
        <v>8.2763574123382604</v>
      </c>
      <c r="F4027" s="12">
        <v>0</v>
      </c>
      <c r="G4027" s="13">
        <v>0</v>
      </c>
      <c r="H4027" s="11">
        <v>0</v>
      </c>
      <c r="I4027" s="11">
        <v>0</v>
      </c>
      <c r="J4027" s="11">
        <v>0</v>
      </c>
      <c r="K4027" s="12">
        <v>0</v>
      </c>
      <c r="L4027" s="13">
        <v>0</v>
      </c>
      <c r="M4027" s="11">
        <v>0</v>
      </c>
      <c r="N4027" s="11">
        <v>0</v>
      </c>
      <c r="O4027" s="11">
        <v>0</v>
      </c>
      <c r="P4027" s="12">
        <v>0</v>
      </c>
    </row>
    <row r="4028" spans="1:16" x14ac:dyDescent="0.35">
      <c r="A4028" s="13" t="s">
        <v>599</v>
      </c>
      <c r="B4028" s="11" t="s">
        <v>26</v>
      </c>
      <c r="C4028" s="11" t="s">
        <v>26</v>
      </c>
      <c r="D4028" s="7" t="s">
        <v>140</v>
      </c>
      <c r="E4028" s="13">
        <v>1.11744844913483</v>
      </c>
      <c r="F4028" s="12">
        <v>0</v>
      </c>
      <c r="G4028" s="13">
        <v>0</v>
      </c>
      <c r="H4028" s="11">
        <v>0</v>
      </c>
      <c r="I4028" s="11">
        <v>0</v>
      </c>
      <c r="J4028" s="11">
        <v>0</v>
      </c>
      <c r="K4028" s="12">
        <v>0</v>
      </c>
      <c r="L4028" s="13">
        <v>0</v>
      </c>
      <c r="M4028" s="11">
        <v>0</v>
      </c>
      <c r="N4028" s="11">
        <v>0</v>
      </c>
      <c r="O4028" s="11">
        <v>0</v>
      </c>
      <c r="P4028" s="12">
        <v>0</v>
      </c>
    </row>
    <row r="4029" spans="1:16" x14ac:dyDescent="0.35">
      <c r="A4029" s="13" t="s">
        <v>599</v>
      </c>
      <c r="B4029" s="11" t="s">
        <v>26</v>
      </c>
      <c r="C4029" s="11" t="s">
        <v>253</v>
      </c>
      <c r="D4029" s="7" t="s">
        <v>140</v>
      </c>
      <c r="E4029" s="13">
        <v>37.519615173339801</v>
      </c>
      <c r="F4029" s="12">
        <v>0</v>
      </c>
      <c r="G4029" s="13">
        <v>0</v>
      </c>
      <c r="H4029" s="11">
        <v>0</v>
      </c>
      <c r="I4029" s="11">
        <v>0</v>
      </c>
      <c r="J4029" s="11">
        <v>0</v>
      </c>
      <c r="K4029" s="12">
        <v>0</v>
      </c>
      <c r="L4029" s="13">
        <v>0</v>
      </c>
      <c r="M4029" s="11">
        <v>0</v>
      </c>
      <c r="N4029" s="11">
        <v>0</v>
      </c>
      <c r="O4029" s="11">
        <v>0</v>
      </c>
      <c r="P4029" s="12">
        <v>0</v>
      </c>
    </row>
    <row r="4030" spans="1:16" x14ac:dyDescent="0.35">
      <c r="A4030" s="13" t="s">
        <v>599</v>
      </c>
      <c r="B4030" s="11" t="s">
        <v>26</v>
      </c>
      <c r="C4030" s="11" t="s">
        <v>601</v>
      </c>
      <c r="D4030" s="7" t="s">
        <v>112</v>
      </c>
      <c r="E4030" s="13">
        <v>3.62355661392212</v>
      </c>
      <c r="F4030" s="12">
        <v>4.5</v>
      </c>
      <c r="G4030" s="13">
        <v>0.3261200952529909</v>
      </c>
      <c r="H4030" s="11">
        <v>0.48918014287948625</v>
      </c>
      <c r="I4030" s="11">
        <v>0</v>
      </c>
      <c r="J4030" s="11">
        <v>0</v>
      </c>
      <c r="K4030" s="12">
        <v>0.81530023813247721</v>
      </c>
      <c r="L4030" s="13">
        <v>0</v>
      </c>
      <c r="M4030" s="11">
        <v>0</v>
      </c>
      <c r="N4030" s="11">
        <v>0</v>
      </c>
      <c r="O4030" s="11">
        <v>0</v>
      </c>
      <c r="P4030" s="12">
        <v>0</v>
      </c>
    </row>
    <row r="4031" spans="1:16" x14ac:dyDescent="0.35">
      <c r="A4031" s="13" t="s">
        <v>599</v>
      </c>
      <c r="B4031" s="11" t="s">
        <v>26</v>
      </c>
      <c r="C4031" s="11" t="s">
        <v>26</v>
      </c>
      <c r="D4031" s="7" t="s">
        <v>112</v>
      </c>
      <c r="E4031" s="13">
        <v>20.236831665039102</v>
      </c>
      <c r="F4031" s="12">
        <v>4.5</v>
      </c>
      <c r="G4031" s="13">
        <v>1.8213148498535197</v>
      </c>
      <c r="H4031" s="11">
        <v>2.7319722747802788</v>
      </c>
      <c r="I4031" s="11">
        <v>0</v>
      </c>
      <c r="J4031" s="11">
        <v>0</v>
      </c>
      <c r="K4031" s="12">
        <v>4.5532871246337985</v>
      </c>
      <c r="L4031" s="13">
        <v>0</v>
      </c>
      <c r="M4031" s="11">
        <v>0</v>
      </c>
      <c r="N4031" s="11">
        <v>0</v>
      </c>
      <c r="O4031" s="11">
        <v>0</v>
      </c>
      <c r="P4031" s="12">
        <v>0</v>
      </c>
    </row>
    <row r="4032" spans="1:16" x14ac:dyDescent="0.35">
      <c r="A4032" s="13" t="s">
        <v>599</v>
      </c>
      <c r="B4032" s="11" t="s">
        <v>26</v>
      </c>
      <c r="C4032" s="11" t="s">
        <v>600</v>
      </c>
      <c r="D4032" s="7" t="s">
        <v>381</v>
      </c>
      <c r="E4032" s="13">
        <v>9.7630996704101598</v>
      </c>
      <c r="F4032" s="12">
        <v>0</v>
      </c>
      <c r="G4032" s="13">
        <v>0</v>
      </c>
      <c r="H4032" s="11">
        <v>0</v>
      </c>
      <c r="I4032" s="11">
        <v>0</v>
      </c>
      <c r="J4032" s="11">
        <v>0</v>
      </c>
      <c r="K4032" s="12">
        <v>0</v>
      </c>
      <c r="L4032" s="13">
        <v>0</v>
      </c>
      <c r="M4032" s="11">
        <v>0</v>
      </c>
      <c r="N4032" s="11">
        <v>0</v>
      </c>
      <c r="O4032" s="11">
        <v>0</v>
      </c>
      <c r="P4032" s="12">
        <v>0</v>
      </c>
    </row>
    <row r="4033" spans="1:16" x14ac:dyDescent="0.35">
      <c r="A4033" s="13" t="s">
        <v>599</v>
      </c>
      <c r="B4033" s="11" t="s">
        <v>26</v>
      </c>
      <c r="C4033" s="11" t="s">
        <v>253</v>
      </c>
      <c r="D4033" s="7" t="s">
        <v>65</v>
      </c>
      <c r="E4033" s="13">
        <v>9.1459674835205096</v>
      </c>
      <c r="F4033" s="12">
        <v>3.5</v>
      </c>
      <c r="G4033" s="13">
        <v>0</v>
      </c>
      <c r="H4033" s="11">
        <v>0</v>
      </c>
      <c r="I4033" s="11">
        <v>0</v>
      </c>
      <c r="J4033" s="11">
        <v>1.6005443096160894</v>
      </c>
      <c r="K4033" s="12">
        <v>1.6005443096160894</v>
      </c>
      <c r="L4033" s="13">
        <v>0</v>
      </c>
      <c r="M4033" s="11">
        <v>0</v>
      </c>
      <c r="N4033" s="11">
        <v>0.32010886192321786</v>
      </c>
      <c r="O4033" s="11">
        <v>0.64021772384643572</v>
      </c>
      <c r="P4033" s="12">
        <v>0.96032658576965357</v>
      </c>
    </row>
    <row r="4034" spans="1:16" x14ac:dyDescent="0.35">
      <c r="A4034" s="13" t="s">
        <v>599</v>
      </c>
      <c r="B4034" s="11" t="s">
        <v>26</v>
      </c>
      <c r="C4034" s="11" t="s">
        <v>26</v>
      </c>
      <c r="D4034" s="7" t="s">
        <v>65</v>
      </c>
      <c r="E4034" s="13">
        <v>19.455607414245613</v>
      </c>
      <c r="F4034" s="12">
        <v>3.5</v>
      </c>
      <c r="G4034" s="13">
        <v>0</v>
      </c>
      <c r="H4034" s="11">
        <v>0</v>
      </c>
      <c r="I4034" s="11">
        <v>0</v>
      </c>
      <c r="J4034" s="11">
        <v>3.4047312974929826</v>
      </c>
      <c r="K4034" s="12">
        <v>3.4047312974929826</v>
      </c>
      <c r="L4034" s="13">
        <v>0</v>
      </c>
      <c r="M4034" s="11">
        <v>0</v>
      </c>
      <c r="N4034" s="11">
        <v>0.68094625949859655</v>
      </c>
      <c r="O4034" s="11">
        <v>1.3618925189971931</v>
      </c>
      <c r="P4034" s="12">
        <v>2.0428387784957898</v>
      </c>
    </row>
    <row r="4035" spans="1:16" x14ac:dyDescent="0.35">
      <c r="A4035" s="13" t="s">
        <v>599</v>
      </c>
      <c r="B4035" s="11" t="s">
        <v>26</v>
      </c>
      <c r="C4035" s="11" t="s">
        <v>600</v>
      </c>
      <c r="D4035" s="7" t="s">
        <v>352</v>
      </c>
      <c r="E4035" s="13">
        <v>1.1594271659851101</v>
      </c>
      <c r="F4035" s="12">
        <v>0</v>
      </c>
      <c r="G4035" s="13">
        <v>0</v>
      </c>
      <c r="H4035" s="11">
        <v>0</v>
      </c>
      <c r="I4035" s="11">
        <v>0</v>
      </c>
      <c r="J4035" s="11">
        <v>0</v>
      </c>
      <c r="K4035" s="12">
        <v>0</v>
      </c>
      <c r="L4035" s="13">
        <v>0</v>
      </c>
      <c r="M4035" s="11">
        <v>0</v>
      </c>
      <c r="N4035" s="11">
        <v>0</v>
      </c>
      <c r="O4035" s="11">
        <v>0</v>
      </c>
      <c r="P4035" s="12">
        <v>0</v>
      </c>
    </row>
    <row r="4036" spans="1:16" x14ac:dyDescent="0.35">
      <c r="A4036" s="13" t="s">
        <v>599</v>
      </c>
      <c r="B4036" s="11" t="s">
        <v>26</v>
      </c>
      <c r="C4036" s="11" t="s">
        <v>600</v>
      </c>
      <c r="D4036" s="7" t="s">
        <v>615</v>
      </c>
      <c r="E4036" s="13">
        <v>16.707309722900401</v>
      </c>
      <c r="F4036" s="12">
        <v>0</v>
      </c>
      <c r="G4036" s="13">
        <v>0</v>
      </c>
      <c r="H4036" s="11">
        <v>0</v>
      </c>
      <c r="I4036" s="11">
        <v>0</v>
      </c>
      <c r="J4036" s="11">
        <v>0</v>
      </c>
      <c r="K4036" s="12">
        <v>0</v>
      </c>
      <c r="L4036" s="13">
        <v>0</v>
      </c>
      <c r="M4036" s="11">
        <v>0</v>
      </c>
      <c r="N4036" s="11">
        <v>0</v>
      </c>
      <c r="O4036" s="11">
        <v>0</v>
      </c>
      <c r="P4036" s="12">
        <v>0</v>
      </c>
    </row>
    <row r="4037" spans="1:16" x14ac:dyDescent="0.35">
      <c r="A4037" s="13" t="s">
        <v>599</v>
      </c>
      <c r="B4037" s="11" t="s">
        <v>26</v>
      </c>
      <c r="C4037" s="11" t="s">
        <v>600</v>
      </c>
      <c r="D4037" s="7" t="s">
        <v>528</v>
      </c>
      <c r="E4037" s="13">
        <v>62.011899948120103</v>
      </c>
      <c r="F4037" s="12">
        <v>0</v>
      </c>
      <c r="G4037" s="13">
        <v>0</v>
      </c>
      <c r="H4037" s="11">
        <v>0</v>
      </c>
      <c r="I4037" s="11">
        <v>0</v>
      </c>
      <c r="J4037" s="11">
        <v>0</v>
      </c>
      <c r="K4037" s="12">
        <v>0</v>
      </c>
      <c r="L4037" s="13">
        <v>0</v>
      </c>
      <c r="M4037" s="11">
        <v>0</v>
      </c>
      <c r="N4037" s="11">
        <v>0</v>
      </c>
      <c r="O4037" s="11">
        <v>0</v>
      </c>
      <c r="P4037" s="12">
        <v>0</v>
      </c>
    </row>
    <row r="4038" spans="1:16" x14ac:dyDescent="0.35">
      <c r="A4038" s="13" t="s">
        <v>599</v>
      </c>
      <c r="B4038" s="11" t="s">
        <v>26</v>
      </c>
      <c r="C4038" s="11" t="s">
        <v>600</v>
      </c>
      <c r="D4038" s="7" t="s">
        <v>168</v>
      </c>
      <c r="E4038" s="13">
        <v>14.41843378543855</v>
      </c>
      <c r="F4038" s="12">
        <v>15</v>
      </c>
      <c r="G4038" s="13">
        <v>2.703456334769728</v>
      </c>
      <c r="H4038" s="11">
        <v>2.703456334769728</v>
      </c>
      <c r="I4038" s="11">
        <v>2.703456334769728</v>
      </c>
      <c r="J4038" s="11">
        <v>2.703456334769728</v>
      </c>
      <c r="K4038" s="12">
        <v>10.813825339078912</v>
      </c>
      <c r="L4038" s="13">
        <v>0</v>
      </c>
      <c r="M4038" s="11">
        <v>0</v>
      </c>
      <c r="N4038" s="11">
        <v>0</v>
      </c>
      <c r="O4038" s="11">
        <v>0</v>
      </c>
      <c r="P4038" s="12">
        <v>0</v>
      </c>
    </row>
    <row r="4039" spans="1:16" x14ac:dyDescent="0.35">
      <c r="A4039" s="13" t="s">
        <v>599</v>
      </c>
      <c r="B4039" s="11" t="s">
        <v>26</v>
      </c>
      <c r="C4039" s="11" t="s">
        <v>600</v>
      </c>
      <c r="D4039" s="7" t="s">
        <v>385</v>
      </c>
      <c r="E4039" s="13">
        <v>261.07579755783092</v>
      </c>
      <c r="F4039" s="12">
        <v>0</v>
      </c>
      <c r="G4039" s="13">
        <v>0</v>
      </c>
      <c r="H4039" s="11">
        <v>0</v>
      </c>
      <c r="I4039" s="11">
        <v>0</v>
      </c>
      <c r="J4039" s="11">
        <v>0</v>
      </c>
      <c r="K4039" s="12">
        <v>0</v>
      </c>
      <c r="L4039" s="13">
        <v>0</v>
      </c>
      <c r="M4039" s="11">
        <v>0</v>
      </c>
      <c r="N4039" s="11">
        <v>0</v>
      </c>
      <c r="O4039" s="11">
        <v>0</v>
      </c>
      <c r="P4039" s="12">
        <v>0</v>
      </c>
    </row>
    <row r="4040" spans="1:16" x14ac:dyDescent="0.35">
      <c r="A4040" s="13" t="s">
        <v>599</v>
      </c>
      <c r="B4040" s="11" t="s">
        <v>26</v>
      </c>
      <c r="C4040" s="11" t="s">
        <v>30</v>
      </c>
      <c r="D4040" s="7" t="s">
        <v>94</v>
      </c>
      <c r="E4040" s="13">
        <v>15.1762847900391</v>
      </c>
      <c r="F4040" s="12">
        <v>10</v>
      </c>
      <c r="G4040" s="13">
        <v>0</v>
      </c>
      <c r="H4040" s="11">
        <v>0</v>
      </c>
      <c r="I4040" s="11">
        <v>0</v>
      </c>
      <c r="J4040" s="11">
        <v>7.5881423950195499</v>
      </c>
      <c r="K4040" s="12">
        <v>7.5881423950195499</v>
      </c>
      <c r="L4040" s="13">
        <v>0</v>
      </c>
      <c r="M4040" s="11">
        <v>0</v>
      </c>
      <c r="N4040" s="11">
        <v>0</v>
      </c>
      <c r="O4040" s="11">
        <v>1.5176284790039101</v>
      </c>
      <c r="P4040" s="12">
        <v>1.5176284790039101</v>
      </c>
    </row>
    <row r="4041" spans="1:16" x14ac:dyDescent="0.35">
      <c r="A4041" s="13" t="s">
        <v>599</v>
      </c>
      <c r="B4041" s="11" t="s">
        <v>26</v>
      </c>
      <c r="C4041" s="11" t="s">
        <v>600</v>
      </c>
      <c r="D4041" s="7" t="s">
        <v>94</v>
      </c>
      <c r="E4041" s="13">
        <v>85.705546140670876</v>
      </c>
      <c r="F4041" s="12">
        <v>10</v>
      </c>
      <c r="G4041" s="13">
        <v>0</v>
      </c>
      <c r="H4041" s="11">
        <v>0</v>
      </c>
      <c r="I4041" s="11">
        <v>0</v>
      </c>
      <c r="J4041" s="11">
        <v>42.852773070335438</v>
      </c>
      <c r="K4041" s="12">
        <v>42.852773070335438</v>
      </c>
      <c r="L4041" s="13">
        <v>0</v>
      </c>
      <c r="M4041" s="11">
        <v>0</v>
      </c>
      <c r="N4041" s="11">
        <v>0</v>
      </c>
      <c r="O4041" s="11">
        <v>8.5705546140670883</v>
      </c>
      <c r="P4041" s="12">
        <v>8.5705546140670883</v>
      </c>
    </row>
    <row r="4042" spans="1:16" x14ac:dyDescent="0.35">
      <c r="A4042" s="13" t="s">
        <v>599</v>
      </c>
      <c r="B4042" s="11" t="s">
        <v>26</v>
      </c>
      <c r="C4042" s="11" t="s">
        <v>253</v>
      </c>
      <c r="D4042" s="7" t="s">
        <v>94</v>
      </c>
      <c r="E4042" s="13">
        <v>693.08018493652401</v>
      </c>
      <c r="F4042" s="12">
        <v>10</v>
      </c>
      <c r="G4042" s="13">
        <v>0</v>
      </c>
      <c r="H4042" s="11">
        <v>0</v>
      </c>
      <c r="I4042" s="11">
        <v>0</v>
      </c>
      <c r="J4042" s="11">
        <v>346.540092468262</v>
      </c>
      <c r="K4042" s="12">
        <v>346.540092468262</v>
      </c>
      <c r="L4042" s="13">
        <v>0</v>
      </c>
      <c r="M4042" s="11">
        <v>0</v>
      </c>
      <c r="N4042" s="11">
        <v>0</v>
      </c>
      <c r="O4042" s="11">
        <v>69.308018493652398</v>
      </c>
      <c r="P4042" s="12">
        <v>69.308018493652398</v>
      </c>
    </row>
    <row r="4043" spans="1:16" x14ac:dyDescent="0.35">
      <c r="A4043" s="13" t="s">
        <v>599</v>
      </c>
      <c r="B4043" s="11" t="s">
        <v>26</v>
      </c>
      <c r="C4043" s="11" t="s">
        <v>600</v>
      </c>
      <c r="D4043" s="7" t="s">
        <v>177</v>
      </c>
      <c r="E4043" s="13">
        <v>139.48189163208016</v>
      </c>
      <c r="F4043" s="12">
        <v>3</v>
      </c>
      <c r="G4043" s="13">
        <v>62.766851234436068</v>
      </c>
      <c r="H4043" s="11">
        <v>62.766851234436068</v>
      </c>
      <c r="I4043" s="11">
        <v>62.766851234436068</v>
      </c>
      <c r="J4043" s="11">
        <v>62.766851234436068</v>
      </c>
      <c r="K4043" s="12">
        <v>251.06740493774427</v>
      </c>
      <c r="L4043" s="13">
        <v>0</v>
      </c>
      <c r="M4043" s="11">
        <v>0</v>
      </c>
      <c r="N4043" s="11">
        <v>0</v>
      </c>
      <c r="O4043" s="11">
        <v>0</v>
      </c>
      <c r="P4043" s="12">
        <v>0</v>
      </c>
    </row>
    <row r="4044" spans="1:16" x14ac:dyDescent="0.35">
      <c r="A4044" s="13" t="s">
        <v>599</v>
      </c>
      <c r="B4044" s="11" t="s">
        <v>26</v>
      </c>
      <c r="C4044" s="11" t="s">
        <v>26</v>
      </c>
      <c r="D4044" s="7" t="s">
        <v>177</v>
      </c>
      <c r="E4044" s="13">
        <v>198.45743942260739</v>
      </c>
      <c r="F4044" s="12">
        <v>3</v>
      </c>
      <c r="G4044" s="13">
        <v>89.30584774017332</v>
      </c>
      <c r="H4044" s="11">
        <v>89.30584774017332</v>
      </c>
      <c r="I4044" s="11">
        <v>89.30584774017332</v>
      </c>
      <c r="J4044" s="11">
        <v>89.30584774017332</v>
      </c>
      <c r="K4044" s="12">
        <v>357.22339096069328</v>
      </c>
      <c r="L4044" s="13">
        <v>0</v>
      </c>
      <c r="M4044" s="11">
        <v>0</v>
      </c>
      <c r="N4044" s="11">
        <v>0</v>
      </c>
      <c r="O4044" s="11">
        <v>0</v>
      </c>
      <c r="P4044" s="12">
        <v>0</v>
      </c>
    </row>
    <row r="4045" spans="1:16" x14ac:dyDescent="0.35">
      <c r="A4045" s="13" t="s">
        <v>599</v>
      </c>
      <c r="B4045" s="11" t="s">
        <v>26</v>
      </c>
      <c r="C4045" s="11" t="s">
        <v>601</v>
      </c>
      <c r="D4045" s="7" t="s">
        <v>169</v>
      </c>
      <c r="E4045" s="13">
        <v>116.2403430938721</v>
      </c>
      <c r="F4045" s="12">
        <v>10</v>
      </c>
      <c r="G4045" s="13">
        <v>0</v>
      </c>
      <c r="H4045" s="11">
        <v>0</v>
      </c>
      <c r="I4045" s="11">
        <v>0</v>
      </c>
      <c r="J4045" s="11">
        <v>58.120171546936049</v>
      </c>
      <c r="K4045" s="12">
        <v>58.120171546936049</v>
      </c>
      <c r="L4045" s="13">
        <v>0</v>
      </c>
      <c r="M4045" s="11">
        <v>0</v>
      </c>
      <c r="N4045" s="11">
        <v>0</v>
      </c>
      <c r="O4045" s="11">
        <v>11.624034309387211</v>
      </c>
      <c r="P4045" s="12">
        <v>11.624034309387211</v>
      </c>
    </row>
    <row r="4046" spans="1:16" x14ac:dyDescent="0.35">
      <c r="A4046" s="13" t="s">
        <v>599</v>
      </c>
      <c r="B4046" s="11" t="s">
        <v>26</v>
      </c>
      <c r="C4046" s="11" t="s">
        <v>26</v>
      </c>
      <c r="D4046" s="7" t="s">
        <v>169</v>
      </c>
      <c r="E4046" s="13">
        <v>226.59826660156301</v>
      </c>
      <c r="F4046" s="12">
        <v>10</v>
      </c>
      <c r="G4046" s="13">
        <v>0</v>
      </c>
      <c r="H4046" s="11">
        <v>0</v>
      </c>
      <c r="I4046" s="11">
        <v>0</v>
      </c>
      <c r="J4046" s="11">
        <v>113.29913330078151</v>
      </c>
      <c r="K4046" s="12">
        <v>113.29913330078151</v>
      </c>
      <c r="L4046" s="13">
        <v>0</v>
      </c>
      <c r="M4046" s="11">
        <v>0</v>
      </c>
      <c r="N4046" s="11">
        <v>0</v>
      </c>
      <c r="O4046" s="11">
        <v>22.659826660156302</v>
      </c>
      <c r="P4046" s="12">
        <v>22.659826660156302</v>
      </c>
    </row>
    <row r="4047" spans="1:16" x14ac:dyDescent="0.35">
      <c r="A4047" s="13" t="s">
        <v>599</v>
      </c>
      <c r="B4047" s="11" t="s">
        <v>26</v>
      </c>
      <c r="C4047" s="11" t="s">
        <v>600</v>
      </c>
      <c r="D4047" s="7" t="s">
        <v>314</v>
      </c>
      <c r="E4047" s="13">
        <v>49.311712741851807</v>
      </c>
      <c r="F4047" s="12">
        <v>0</v>
      </c>
      <c r="G4047" s="13">
        <v>0</v>
      </c>
      <c r="H4047" s="11">
        <v>0</v>
      </c>
      <c r="I4047" s="11">
        <v>0</v>
      </c>
      <c r="J4047" s="11">
        <v>0</v>
      </c>
      <c r="K4047" s="12">
        <v>0</v>
      </c>
      <c r="L4047" s="13">
        <v>0</v>
      </c>
      <c r="M4047" s="11">
        <v>0</v>
      </c>
      <c r="N4047" s="11">
        <v>0</v>
      </c>
      <c r="O4047" s="11">
        <v>0</v>
      </c>
      <c r="P4047" s="12">
        <v>0</v>
      </c>
    </row>
    <row r="4048" spans="1:16" x14ac:dyDescent="0.35">
      <c r="A4048" s="13" t="s">
        <v>599</v>
      </c>
      <c r="B4048" s="11" t="s">
        <v>26</v>
      </c>
      <c r="C4048" s="11" t="s">
        <v>600</v>
      </c>
      <c r="D4048" s="7" t="s">
        <v>481</v>
      </c>
      <c r="E4048" s="13">
        <v>26.641461372375517</v>
      </c>
      <c r="F4048" s="12">
        <v>0</v>
      </c>
      <c r="G4048" s="13">
        <v>0</v>
      </c>
      <c r="H4048" s="11">
        <v>0</v>
      </c>
      <c r="I4048" s="11">
        <v>0</v>
      </c>
      <c r="J4048" s="11">
        <v>0</v>
      </c>
      <c r="K4048" s="12">
        <v>0</v>
      </c>
      <c r="L4048" s="13">
        <v>0</v>
      </c>
      <c r="M4048" s="11">
        <v>0</v>
      </c>
      <c r="N4048" s="11">
        <v>0</v>
      </c>
      <c r="O4048" s="11">
        <v>0</v>
      </c>
      <c r="P4048" s="12">
        <v>0</v>
      </c>
    </row>
    <row r="4049" spans="1:16" x14ac:dyDescent="0.35">
      <c r="A4049" s="13" t="s">
        <v>599</v>
      </c>
      <c r="B4049" s="11" t="s">
        <v>26</v>
      </c>
      <c r="C4049" s="11" t="s">
        <v>600</v>
      </c>
      <c r="D4049" s="7" t="s">
        <v>340</v>
      </c>
      <c r="E4049" s="13">
        <v>263.66143894195568</v>
      </c>
      <c r="F4049" s="12">
        <v>0</v>
      </c>
      <c r="G4049" s="13">
        <v>0</v>
      </c>
      <c r="H4049" s="11">
        <v>0</v>
      </c>
      <c r="I4049" s="11">
        <v>0</v>
      </c>
      <c r="J4049" s="11">
        <v>0</v>
      </c>
      <c r="K4049" s="12">
        <v>0</v>
      </c>
      <c r="L4049" s="13">
        <v>0</v>
      </c>
      <c r="M4049" s="11">
        <v>0</v>
      </c>
      <c r="N4049" s="11">
        <v>0</v>
      </c>
      <c r="O4049" s="11">
        <v>0</v>
      </c>
      <c r="P4049" s="12">
        <v>0</v>
      </c>
    </row>
    <row r="4050" spans="1:16" x14ac:dyDescent="0.35">
      <c r="A4050" s="13" t="s">
        <v>599</v>
      </c>
      <c r="B4050" s="11" t="s">
        <v>26</v>
      </c>
      <c r="C4050" s="11" t="s">
        <v>600</v>
      </c>
      <c r="D4050" s="7" t="s">
        <v>315</v>
      </c>
      <c r="E4050" s="13">
        <v>5.0998234748840297</v>
      </c>
      <c r="F4050" s="12">
        <v>0</v>
      </c>
      <c r="G4050" s="13">
        <v>0</v>
      </c>
      <c r="H4050" s="11">
        <v>0</v>
      </c>
      <c r="I4050" s="11">
        <v>0</v>
      </c>
      <c r="J4050" s="11">
        <v>0</v>
      </c>
      <c r="K4050" s="12">
        <v>0</v>
      </c>
      <c r="L4050" s="13">
        <v>0</v>
      </c>
      <c r="M4050" s="11">
        <v>0</v>
      </c>
      <c r="N4050" s="11">
        <v>0</v>
      </c>
      <c r="O4050" s="11">
        <v>0</v>
      </c>
      <c r="P4050" s="12">
        <v>0</v>
      </c>
    </row>
    <row r="4051" spans="1:16" x14ac:dyDescent="0.35">
      <c r="A4051" s="13" t="s">
        <v>599</v>
      </c>
      <c r="B4051" s="11" t="s">
        <v>26</v>
      </c>
      <c r="C4051" s="11" t="s">
        <v>253</v>
      </c>
      <c r="D4051" s="7" t="s">
        <v>66</v>
      </c>
      <c r="E4051" s="13">
        <v>107.03478145599371</v>
      </c>
      <c r="F4051" s="12">
        <v>1.5</v>
      </c>
      <c r="G4051" s="13">
        <v>0</v>
      </c>
      <c r="H4051" s="11">
        <v>0</v>
      </c>
      <c r="I4051" s="11">
        <v>0</v>
      </c>
      <c r="J4051" s="11">
        <v>1.6055217218399056</v>
      </c>
      <c r="K4051" s="12">
        <v>1.6055217218399056</v>
      </c>
      <c r="L4051" s="13">
        <v>0</v>
      </c>
      <c r="M4051" s="11">
        <v>0</v>
      </c>
      <c r="N4051" s="11">
        <v>0</v>
      </c>
      <c r="O4051" s="11">
        <v>32.110434436798116</v>
      </c>
      <c r="P4051" s="12">
        <v>32.110434436798116</v>
      </c>
    </row>
    <row r="4052" spans="1:16" x14ac:dyDescent="0.35">
      <c r="A4052" s="13" t="s">
        <v>599</v>
      </c>
      <c r="B4052" s="11" t="s">
        <v>26</v>
      </c>
      <c r="C4052" s="11" t="s">
        <v>601</v>
      </c>
      <c r="D4052" s="7" t="s">
        <v>66</v>
      </c>
      <c r="E4052" s="13">
        <v>131.67184448242179</v>
      </c>
      <c r="F4052" s="12">
        <v>1.5</v>
      </c>
      <c r="G4052" s="13">
        <v>0</v>
      </c>
      <c r="H4052" s="11">
        <v>0</v>
      </c>
      <c r="I4052" s="11">
        <v>0</v>
      </c>
      <c r="J4052" s="11">
        <v>1.9750776672363268</v>
      </c>
      <c r="K4052" s="12">
        <v>1.9750776672363268</v>
      </c>
      <c r="L4052" s="13">
        <v>0</v>
      </c>
      <c r="M4052" s="11">
        <v>0</v>
      </c>
      <c r="N4052" s="11">
        <v>0</v>
      </c>
      <c r="O4052" s="11">
        <v>39.501553344726545</v>
      </c>
      <c r="P4052" s="12">
        <v>39.501553344726545</v>
      </c>
    </row>
    <row r="4053" spans="1:16" x14ac:dyDescent="0.35">
      <c r="A4053" s="13" t="s">
        <v>599</v>
      </c>
      <c r="B4053" s="11" t="s">
        <v>26</v>
      </c>
      <c r="C4053" s="11" t="s">
        <v>600</v>
      </c>
      <c r="D4053" s="7" t="s">
        <v>66</v>
      </c>
      <c r="E4053" s="13">
        <v>191.78973811864873</v>
      </c>
      <c r="F4053" s="12">
        <v>1.5</v>
      </c>
      <c r="G4053" s="13">
        <v>0</v>
      </c>
      <c r="H4053" s="11">
        <v>0</v>
      </c>
      <c r="I4053" s="11">
        <v>0</v>
      </c>
      <c r="J4053" s="11">
        <v>2.8768460717797306</v>
      </c>
      <c r="K4053" s="12">
        <v>2.8768460717797306</v>
      </c>
      <c r="L4053" s="13">
        <v>0</v>
      </c>
      <c r="M4053" s="11">
        <v>0</v>
      </c>
      <c r="N4053" s="11">
        <v>0</v>
      </c>
      <c r="O4053" s="11">
        <v>57.536921435594628</v>
      </c>
      <c r="P4053" s="12">
        <v>57.536921435594628</v>
      </c>
    </row>
    <row r="4054" spans="1:16" x14ac:dyDescent="0.35">
      <c r="A4054" s="13" t="s">
        <v>599</v>
      </c>
      <c r="B4054" s="11" t="s">
        <v>26</v>
      </c>
      <c r="C4054" s="11" t="s">
        <v>26</v>
      </c>
      <c r="D4054" s="7" t="s">
        <v>66</v>
      </c>
      <c r="E4054" s="13">
        <v>2595.5093902349467</v>
      </c>
      <c r="F4054" s="12">
        <v>1.5</v>
      </c>
      <c r="G4054" s="13">
        <v>0</v>
      </c>
      <c r="H4054" s="11">
        <v>0</v>
      </c>
      <c r="I4054" s="11">
        <v>0</v>
      </c>
      <c r="J4054" s="11">
        <v>38.932640853524198</v>
      </c>
      <c r="K4054" s="12">
        <v>38.932640853524198</v>
      </c>
      <c r="L4054" s="13">
        <v>0</v>
      </c>
      <c r="M4054" s="11">
        <v>0</v>
      </c>
      <c r="N4054" s="11">
        <v>0</v>
      </c>
      <c r="O4054" s="11">
        <v>778.65281707048416</v>
      </c>
      <c r="P4054" s="12">
        <v>778.65281707048416</v>
      </c>
    </row>
    <row r="4055" spans="1:16" x14ac:dyDescent="0.35">
      <c r="A4055" s="13" t="s">
        <v>599</v>
      </c>
      <c r="B4055" s="11" t="s">
        <v>26</v>
      </c>
      <c r="C4055" s="11" t="s">
        <v>231</v>
      </c>
      <c r="D4055" s="7" t="s">
        <v>95</v>
      </c>
      <c r="E4055" s="13">
        <v>6.5882549285888699</v>
      </c>
      <c r="F4055" s="12">
        <v>2.5</v>
      </c>
      <c r="G4055" s="13">
        <v>0</v>
      </c>
      <c r="H4055" s="11">
        <v>0</v>
      </c>
      <c r="I4055" s="11">
        <v>0</v>
      </c>
      <c r="J4055" s="11">
        <v>0.82353186607360873</v>
      </c>
      <c r="K4055" s="12">
        <v>0.82353186607360873</v>
      </c>
      <c r="L4055" s="13">
        <v>0</v>
      </c>
      <c r="M4055" s="11">
        <v>0</v>
      </c>
      <c r="N4055" s="11">
        <v>0</v>
      </c>
      <c r="O4055" s="11">
        <v>0</v>
      </c>
      <c r="P4055" s="12">
        <v>0</v>
      </c>
    </row>
    <row r="4056" spans="1:16" x14ac:dyDescent="0.35">
      <c r="A4056" s="13" t="s">
        <v>599</v>
      </c>
      <c r="B4056" s="11" t="s">
        <v>26</v>
      </c>
      <c r="C4056" s="11" t="s">
        <v>26</v>
      </c>
      <c r="D4056" s="7" t="s">
        <v>95</v>
      </c>
      <c r="E4056" s="13">
        <v>29.204705238342321</v>
      </c>
      <c r="F4056" s="12">
        <v>2.5</v>
      </c>
      <c r="G4056" s="13">
        <v>0</v>
      </c>
      <c r="H4056" s="11">
        <v>0</v>
      </c>
      <c r="I4056" s="11">
        <v>0</v>
      </c>
      <c r="J4056" s="11">
        <v>3.6505881547927901</v>
      </c>
      <c r="K4056" s="12">
        <v>3.6505881547927901</v>
      </c>
      <c r="L4056" s="13">
        <v>0</v>
      </c>
      <c r="M4056" s="11">
        <v>0</v>
      </c>
      <c r="N4056" s="11">
        <v>0</v>
      </c>
      <c r="O4056" s="11">
        <v>0</v>
      </c>
      <c r="P4056" s="12">
        <v>0</v>
      </c>
    </row>
    <row r="4057" spans="1:16" x14ac:dyDescent="0.35">
      <c r="A4057" s="13" t="s">
        <v>599</v>
      </c>
      <c r="B4057" s="11" t="s">
        <v>26</v>
      </c>
      <c r="C4057" s="11" t="s">
        <v>600</v>
      </c>
      <c r="D4057" s="7" t="s">
        <v>95</v>
      </c>
      <c r="E4057" s="13">
        <v>3870.319774210453</v>
      </c>
      <c r="F4057" s="12">
        <v>2.5</v>
      </c>
      <c r="G4057" s="13">
        <v>0</v>
      </c>
      <c r="H4057" s="11">
        <v>0</v>
      </c>
      <c r="I4057" s="11">
        <v>0</v>
      </c>
      <c r="J4057" s="11">
        <v>483.78997177630663</v>
      </c>
      <c r="K4057" s="12">
        <v>483.78997177630663</v>
      </c>
      <c r="L4057" s="13">
        <v>0</v>
      </c>
      <c r="M4057" s="11">
        <v>0</v>
      </c>
      <c r="N4057" s="11">
        <v>0</v>
      </c>
      <c r="O4057" s="11">
        <v>0</v>
      </c>
      <c r="P4057" s="12">
        <v>0</v>
      </c>
    </row>
    <row r="4058" spans="1:16" x14ac:dyDescent="0.35">
      <c r="A4058" s="13" t="s">
        <v>599</v>
      </c>
      <c r="B4058" s="11" t="s">
        <v>26</v>
      </c>
      <c r="C4058" s="11" t="s">
        <v>600</v>
      </c>
      <c r="D4058" s="7" t="s">
        <v>316</v>
      </c>
      <c r="E4058" s="13">
        <v>47.071636795997627</v>
      </c>
      <c r="F4058" s="12">
        <v>0</v>
      </c>
      <c r="G4058" s="13">
        <v>0</v>
      </c>
      <c r="H4058" s="11">
        <v>0</v>
      </c>
      <c r="I4058" s="11">
        <v>0</v>
      </c>
      <c r="J4058" s="11">
        <v>0</v>
      </c>
      <c r="K4058" s="12">
        <v>0</v>
      </c>
      <c r="L4058" s="13">
        <v>0</v>
      </c>
      <c r="M4058" s="11">
        <v>0</v>
      </c>
      <c r="N4058" s="11">
        <v>0</v>
      </c>
      <c r="O4058" s="11">
        <v>0</v>
      </c>
      <c r="P4058" s="12">
        <v>0</v>
      </c>
    </row>
    <row r="4059" spans="1:16" x14ac:dyDescent="0.35">
      <c r="A4059" s="13" t="s">
        <v>599</v>
      </c>
      <c r="B4059" s="11" t="s">
        <v>26</v>
      </c>
      <c r="C4059" s="11" t="s">
        <v>26</v>
      </c>
      <c r="D4059" s="7" t="s">
        <v>428</v>
      </c>
      <c r="E4059" s="13">
        <v>4.7156510353088397</v>
      </c>
      <c r="F4059" s="12">
        <v>0</v>
      </c>
      <c r="G4059" s="13">
        <v>0</v>
      </c>
      <c r="H4059" s="11">
        <v>0</v>
      </c>
      <c r="I4059" s="11">
        <v>0</v>
      </c>
      <c r="J4059" s="11">
        <v>0</v>
      </c>
      <c r="K4059" s="12">
        <v>0</v>
      </c>
      <c r="L4059" s="13">
        <v>0</v>
      </c>
      <c r="M4059" s="11">
        <v>0</v>
      </c>
      <c r="N4059" s="11">
        <v>0</v>
      </c>
      <c r="O4059" s="11">
        <v>0</v>
      </c>
      <c r="P4059" s="12">
        <v>0</v>
      </c>
    </row>
    <row r="4060" spans="1:16" x14ac:dyDescent="0.35">
      <c r="A4060" s="13" t="s">
        <v>599</v>
      </c>
      <c r="B4060" s="11" t="s">
        <v>26</v>
      </c>
      <c r="C4060" s="11" t="s">
        <v>600</v>
      </c>
      <c r="D4060" s="7" t="s">
        <v>216</v>
      </c>
      <c r="E4060" s="13">
        <v>432.93324351310747</v>
      </c>
      <c r="F4060" s="12">
        <v>2.5</v>
      </c>
      <c r="G4060" s="13">
        <v>0</v>
      </c>
      <c r="H4060" s="11">
        <v>0</v>
      </c>
      <c r="I4060" s="11">
        <v>54.116655439138434</v>
      </c>
      <c r="J4060" s="11">
        <v>0</v>
      </c>
      <c r="K4060" s="12">
        <v>54.116655439138434</v>
      </c>
      <c r="L4060" s="13">
        <v>0</v>
      </c>
      <c r="M4060" s="11">
        <v>0</v>
      </c>
      <c r="N4060" s="11">
        <v>0</v>
      </c>
      <c r="O4060" s="11">
        <v>0</v>
      </c>
      <c r="P4060" s="12">
        <v>0</v>
      </c>
    </row>
    <row r="4061" spans="1:16" x14ac:dyDescent="0.35">
      <c r="A4061" s="13" t="s">
        <v>599</v>
      </c>
      <c r="B4061" s="11" t="s">
        <v>26</v>
      </c>
      <c r="C4061" s="11" t="s">
        <v>26</v>
      </c>
      <c r="D4061" s="7" t="s">
        <v>217</v>
      </c>
      <c r="E4061" s="13">
        <v>5.427734375</v>
      </c>
      <c r="F4061" s="12">
        <v>0</v>
      </c>
      <c r="G4061" s="13">
        <v>0</v>
      </c>
      <c r="H4061" s="11">
        <v>0</v>
      </c>
      <c r="I4061" s="11">
        <v>0</v>
      </c>
      <c r="J4061" s="11">
        <v>0</v>
      </c>
      <c r="K4061" s="12">
        <v>0</v>
      </c>
      <c r="L4061" s="13">
        <v>0</v>
      </c>
      <c r="M4061" s="11">
        <v>0</v>
      </c>
      <c r="N4061" s="11">
        <v>0</v>
      </c>
      <c r="O4061" s="11">
        <v>0</v>
      </c>
      <c r="P4061" s="12">
        <v>0</v>
      </c>
    </row>
    <row r="4062" spans="1:16" x14ac:dyDescent="0.35">
      <c r="A4062" s="13" t="s">
        <v>599</v>
      </c>
      <c r="B4062" s="11" t="s">
        <v>26</v>
      </c>
      <c r="C4062" s="11" t="s">
        <v>600</v>
      </c>
      <c r="D4062" s="7" t="s">
        <v>616</v>
      </c>
      <c r="E4062" s="13">
        <v>16.371623039245609</v>
      </c>
      <c r="F4062" s="12">
        <v>0</v>
      </c>
      <c r="G4062" s="13">
        <v>0</v>
      </c>
      <c r="H4062" s="11">
        <v>0</v>
      </c>
      <c r="I4062" s="11">
        <v>0</v>
      </c>
      <c r="J4062" s="11">
        <v>0</v>
      </c>
      <c r="K4062" s="12">
        <v>0</v>
      </c>
      <c r="L4062" s="13">
        <v>0</v>
      </c>
      <c r="M4062" s="11">
        <v>0</v>
      </c>
      <c r="N4062" s="11">
        <v>0</v>
      </c>
      <c r="O4062" s="11">
        <v>0</v>
      </c>
      <c r="P4062" s="12">
        <v>0</v>
      </c>
    </row>
    <row r="4063" spans="1:16" x14ac:dyDescent="0.35">
      <c r="A4063" s="13" t="s">
        <v>599</v>
      </c>
      <c r="B4063" s="11" t="s">
        <v>26</v>
      </c>
      <c r="C4063" s="11" t="s">
        <v>30</v>
      </c>
      <c r="D4063" s="7" t="s">
        <v>579</v>
      </c>
      <c r="E4063" s="13">
        <v>23.567403793335</v>
      </c>
      <c r="F4063" s="12">
        <v>0</v>
      </c>
      <c r="G4063" s="13">
        <v>0</v>
      </c>
      <c r="H4063" s="11">
        <v>0</v>
      </c>
      <c r="I4063" s="11">
        <v>0</v>
      </c>
      <c r="J4063" s="11">
        <v>0</v>
      </c>
      <c r="K4063" s="12">
        <v>0</v>
      </c>
      <c r="L4063" s="13">
        <v>0</v>
      </c>
      <c r="M4063" s="11">
        <v>0</v>
      </c>
      <c r="N4063" s="11">
        <v>0</v>
      </c>
      <c r="O4063" s="11">
        <v>0</v>
      </c>
      <c r="P4063" s="12">
        <v>0</v>
      </c>
    </row>
    <row r="4064" spans="1:16" x14ac:dyDescent="0.35">
      <c r="A4064" s="13" t="s">
        <v>599</v>
      </c>
      <c r="B4064" s="11" t="s">
        <v>26</v>
      </c>
      <c r="C4064" s="11" t="s">
        <v>600</v>
      </c>
      <c r="D4064" s="7" t="s">
        <v>67</v>
      </c>
      <c r="E4064" s="13">
        <v>46.840539932250898</v>
      </c>
      <c r="F4064" s="12">
        <v>5</v>
      </c>
      <c r="G4064" s="13">
        <v>7.4944863891601443</v>
      </c>
      <c r="H4064" s="11">
        <v>11.241729583740215</v>
      </c>
      <c r="I4064" s="11">
        <v>0</v>
      </c>
      <c r="J4064" s="11">
        <v>0</v>
      </c>
      <c r="K4064" s="12">
        <v>18.736215972900361</v>
      </c>
      <c r="L4064" s="13">
        <v>0</v>
      </c>
      <c r="M4064" s="11">
        <v>0</v>
      </c>
      <c r="N4064" s="11">
        <v>0</v>
      </c>
      <c r="O4064" s="11">
        <v>0</v>
      </c>
      <c r="P4064" s="12">
        <v>0</v>
      </c>
    </row>
    <row r="4065" spans="1:16" x14ac:dyDescent="0.35">
      <c r="A4065" s="13" t="s">
        <v>599</v>
      </c>
      <c r="B4065" s="11" t="s">
        <v>26</v>
      </c>
      <c r="C4065" s="11" t="s">
        <v>600</v>
      </c>
      <c r="D4065" s="7" t="s">
        <v>68</v>
      </c>
      <c r="E4065" s="13">
        <v>2.4322302341461199</v>
      </c>
      <c r="F4065" s="12">
        <v>4</v>
      </c>
      <c r="G4065" s="13">
        <v>0.31132546997070337</v>
      </c>
      <c r="H4065" s="11">
        <v>0.46698820495605503</v>
      </c>
      <c r="I4065" s="11">
        <v>0</v>
      </c>
      <c r="J4065" s="11">
        <v>0</v>
      </c>
      <c r="K4065" s="12">
        <v>0.7783136749267584</v>
      </c>
      <c r="L4065" s="13">
        <v>0</v>
      </c>
      <c r="M4065" s="11">
        <v>0</v>
      </c>
      <c r="N4065" s="11">
        <v>0</v>
      </c>
      <c r="O4065" s="11">
        <v>0</v>
      </c>
      <c r="P4065" s="12">
        <v>0</v>
      </c>
    </row>
    <row r="4066" spans="1:16" x14ac:dyDescent="0.35">
      <c r="A4066" s="13" t="s">
        <v>599</v>
      </c>
      <c r="B4066" s="11" t="s">
        <v>26</v>
      </c>
      <c r="C4066" s="11" t="s">
        <v>253</v>
      </c>
      <c r="D4066" s="7" t="s">
        <v>120</v>
      </c>
      <c r="E4066" s="13">
        <v>22.01686573028563</v>
      </c>
      <c r="F4066" s="12">
        <v>5</v>
      </c>
      <c r="G4066" s="13">
        <v>3.522698516845701</v>
      </c>
      <c r="H4066" s="11">
        <v>5.2840477752685509</v>
      </c>
      <c r="I4066" s="11">
        <v>0</v>
      </c>
      <c r="J4066" s="11">
        <v>0</v>
      </c>
      <c r="K4066" s="12">
        <v>8.8067462921142514</v>
      </c>
      <c r="L4066" s="13">
        <v>0</v>
      </c>
      <c r="M4066" s="11">
        <v>0</v>
      </c>
      <c r="N4066" s="11">
        <v>0</v>
      </c>
      <c r="O4066" s="11">
        <v>0</v>
      </c>
      <c r="P4066" s="12">
        <v>0</v>
      </c>
    </row>
    <row r="4067" spans="1:16" x14ac:dyDescent="0.35">
      <c r="A4067" s="13" t="s">
        <v>599</v>
      </c>
      <c r="B4067" s="11" t="s">
        <v>26</v>
      </c>
      <c r="C4067" s="11" t="s">
        <v>26</v>
      </c>
      <c r="D4067" s="7" t="s">
        <v>96</v>
      </c>
      <c r="E4067" s="13">
        <v>26.188675880432132</v>
      </c>
      <c r="F4067" s="12">
        <v>1.2</v>
      </c>
      <c r="G4067" s="13">
        <v>0</v>
      </c>
      <c r="H4067" s="11">
        <v>0</v>
      </c>
      <c r="I4067" s="11">
        <v>0</v>
      </c>
      <c r="J4067" s="11">
        <v>1.571320552825928</v>
      </c>
      <c r="K4067" s="12">
        <v>1.571320552825928</v>
      </c>
      <c r="L4067" s="13">
        <v>0</v>
      </c>
      <c r="M4067" s="11">
        <v>0</v>
      </c>
      <c r="N4067" s="11">
        <v>0</v>
      </c>
      <c r="O4067" s="11">
        <v>0</v>
      </c>
      <c r="P4067" s="12">
        <v>0</v>
      </c>
    </row>
    <row r="4068" spans="1:16" x14ac:dyDescent="0.35">
      <c r="A4068" s="13" t="s">
        <v>599</v>
      </c>
      <c r="B4068" s="11" t="s">
        <v>26</v>
      </c>
      <c r="C4068" s="11" t="s">
        <v>600</v>
      </c>
      <c r="D4068" s="7" t="s">
        <v>483</v>
      </c>
      <c r="E4068" s="13">
        <v>353.37380981445403</v>
      </c>
      <c r="F4068" s="12">
        <v>0</v>
      </c>
      <c r="G4068" s="13">
        <v>0</v>
      </c>
      <c r="H4068" s="11">
        <v>0</v>
      </c>
      <c r="I4068" s="11">
        <v>0</v>
      </c>
      <c r="J4068" s="11">
        <v>0</v>
      </c>
      <c r="K4068" s="12">
        <v>0</v>
      </c>
      <c r="L4068" s="13">
        <v>0</v>
      </c>
      <c r="M4068" s="11">
        <v>0</v>
      </c>
      <c r="N4068" s="11">
        <v>0</v>
      </c>
      <c r="O4068" s="11">
        <v>0</v>
      </c>
      <c r="P4068" s="12">
        <v>0</v>
      </c>
    </row>
    <row r="4069" spans="1:16" x14ac:dyDescent="0.35">
      <c r="A4069" s="13" t="s">
        <v>599</v>
      </c>
      <c r="B4069" s="11" t="s">
        <v>26</v>
      </c>
      <c r="C4069" s="11" t="s">
        <v>600</v>
      </c>
      <c r="D4069" s="7" t="s">
        <v>170</v>
      </c>
      <c r="E4069" s="13">
        <v>723.47087979316746</v>
      </c>
      <c r="F4069" s="12">
        <v>8</v>
      </c>
      <c r="G4069" s="13">
        <v>144.69417595863351</v>
      </c>
      <c r="H4069" s="11">
        <v>144.69417595863351</v>
      </c>
      <c r="I4069" s="11">
        <v>144.69417595863351</v>
      </c>
      <c r="J4069" s="11">
        <v>144.69417595863351</v>
      </c>
      <c r="K4069" s="12">
        <v>578.77670383453403</v>
      </c>
      <c r="L4069" s="13">
        <v>0</v>
      </c>
      <c r="M4069" s="11">
        <v>0</v>
      </c>
      <c r="N4069" s="11">
        <v>0</v>
      </c>
      <c r="O4069" s="11">
        <v>0</v>
      </c>
      <c r="P4069" s="12">
        <v>0</v>
      </c>
    </row>
    <row r="4070" spans="1:16" x14ac:dyDescent="0.35">
      <c r="A4070" s="13" t="s">
        <v>599</v>
      </c>
      <c r="B4070" s="11" t="s">
        <v>26</v>
      </c>
      <c r="C4070" s="11" t="s">
        <v>600</v>
      </c>
      <c r="D4070" s="7" t="s">
        <v>532</v>
      </c>
      <c r="E4070" s="13">
        <v>24.714188098907471</v>
      </c>
      <c r="F4070" s="12">
        <v>0</v>
      </c>
      <c r="G4070" s="13">
        <v>0</v>
      </c>
      <c r="H4070" s="11">
        <v>0</v>
      </c>
      <c r="I4070" s="11">
        <v>0</v>
      </c>
      <c r="J4070" s="11">
        <v>0</v>
      </c>
      <c r="K4070" s="12">
        <v>0</v>
      </c>
      <c r="L4070" s="13">
        <v>0</v>
      </c>
      <c r="M4070" s="11">
        <v>0</v>
      </c>
      <c r="N4070" s="11">
        <v>0</v>
      </c>
      <c r="O4070" s="11">
        <v>0</v>
      </c>
      <c r="P4070" s="12">
        <v>0</v>
      </c>
    </row>
    <row r="4071" spans="1:16" x14ac:dyDescent="0.35">
      <c r="A4071" s="13" t="s">
        <v>599</v>
      </c>
      <c r="B4071" s="11" t="s">
        <v>26</v>
      </c>
      <c r="C4071" s="11" t="s">
        <v>600</v>
      </c>
      <c r="D4071" s="7" t="s">
        <v>218</v>
      </c>
      <c r="E4071" s="13">
        <v>862.23288393020641</v>
      </c>
      <c r="F4071" s="12">
        <v>4</v>
      </c>
      <c r="G4071" s="13">
        <v>0</v>
      </c>
      <c r="H4071" s="11">
        <v>0</v>
      </c>
      <c r="I4071" s="11">
        <v>0</v>
      </c>
      <c r="J4071" s="11">
        <v>344.89315357208261</v>
      </c>
      <c r="K4071" s="12">
        <v>344.89315357208261</v>
      </c>
      <c r="L4071" s="13">
        <v>0</v>
      </c>
      <c r="M4071" s="11">
        <v>0</v>
      </c>
      <c r="N4071" s="11">
        <v>0</v>
      </c>
      <c r="O4071" s="11">
        <v>0</v>
      </c>
      <c r="P4071" s="12">
        <v>0</v>
      </c>
    </row>
    <row r="4072" spans="1:16" x14ac:dyDescent="0.35">
      <c r="A4072" s="13" t="s">
        <v>599</v>
      </c>
      <c r="B4072" s="11" t="s">
        <v>26</v>
      </c>
      <c r="C4072" s="11" t="s">
        <v>600</v>
      </c>
      <c r="D4072" s="7" t="s">
        <v>345</v>
      </c>
      <c r="E4072" s="13">
        <v>9.3202006816863996</v>
      </c>
      <c r="F4072" s="12">
        <v>0</v>
      </c>
      <c r="G4072" s="13">
        <v>0</v>
      </c>
      <c r="H4072" s="11">
        <v>0</v>
      </c>
      <c r="I4072" s="11">
        <v>0</v>
      </c>
      <c r="J4072" s="11">
        <v>0</v>
      </c>
      <c r="K4072" s="12">
        <v>0</v>
      </c>
      <c r="L4072" s="13">
        <v>0</v>
      </c>
      <c r="M4072" s="11">
        <v>0</v>
      </c>
      <c r="N4072" s="11">
        <v>0</v>
      </c>
      <c r="O4072" s="11">
        <v>0</v>
      </c>
      <c r="P4072" s="12">
        <v>0</v>
      </c>
    </row>
    <row r="4073" spans="1:16" x14ac:dyDescent="0.35">
      <c r="A4073" s="13" t="s">
        <v>599</v>
      </c>
      <c r="B4073" s="11" t="s">
        <v>26</v>
      </c>
      <c r="C4073" s="11" t="s">
        <v>600</v>
      </c>
      <c r="D4073" s="7" t="s">
        <v>320</v>
      </c>
      <c r="E4073" s="13">
        <v>1485.5412532985208</v>
      </c>
      <c r="F4073" s="12">
        <v>0</v>
      </c>
      <c r="G4073" s="13">
        <v>0</v>
      </c>
      <c r="H4073" s="11">
        <v>0</v>
      </c>
      <c r="I4073" s="11">
        <v>0</v>
      </c>
      <c r="J4073" s="11">
        <v>0</v>
      </c>
      <c r="K4073" s="12">
        <v>0</v>
      </c>
      <c r="L4073" s="13">
        <v>0</v>
      </c>
      <c r="M4073" s="11">
        <v>0</v>
      </c>
      <c r="N4073" s="11">
        <v>0</v>
      </c>
      <c r="O4073" s="11">
        <v>0</v>
      </c>
      <c r="P4073" s="12">
        <v>0</v>
      </c>
    </row>
    <row r="4074" spans="1:16" x14ac:dyDescent="0.35">
      <c r="A4074" s="13" t="s">
        <v>599</v>
      </c>
      <c r="B4074" s="11" t="s">
        <v>26</v>
      </c>
      <c r="C4074" s="11" t="s">
        <v>600</v>
      </c>
      <c r="D4074" s="7" t="s">
        <v>256</v>
      </c>
      <c r="E4074" s="13">
        <v>1288.5911469459531</v>
      </c>
      <c r="F4074" s="12">
        <v>0</v>
      </c>
      <c r="G4074" s="13">
        <v>0</v>
      </c>
      <c r="H4074" s="11">
        <v>0</v>
      </c>
      <c r="I4074" s="11">
        <v>0</v>
      </c>
      <c r="J4074" s="11">
        <v>0</v>
      </c>
      <c r="K4074" s="12">
        <v>0</v>
      </c>
      <c r="L4074" s="13">
        <v>0</v>
      </c>
      <c r="M4074" s="11">
        <v>0</v>
      </c>
      <c r="N4074" s="11">
        <v>0</v>
      </c>
      <c r="O4074" s="11">
        <v>0</v>
      </c>
      <c r="P4074" s="12">
        <v>0</v>
      </c>
    </row>
    <row r="4075" spans="1:16" x14ac:dyDescent="0.35">
      <c r="A4075" s="13" t="s">
        <v>599</v>
      </c>
      <c r="B4075" s="11" t="s">
        <v>26</v>
      </c>
      <c r="C4075" s="11" t="s">
        <v>600</v>
      </c>
      <c r="D4075" s="7" t="s">
        <v>533</v>
      </c>
      <c r="E4075" s="13">
        <v>61.302443981170732</v>
      </c>
      <c r="F4075" s="12">
        <v>0</v>
      </c>
      <c r="G4075" s="13">
        <v>0</v>
      </c>
      <c r="H4075" s="11">
        <v>0</v>
      </c>
      <c r="I4075" s="11">
        <v>0</v>
      </c>
      <c r="J4075" s="11">
        <v>0</v>
      </c>
      <c r="K4075" s="12">
        <v>0</v>
      </c>
      <c r="L4075" s="13">
        <v>0</v>
      </c>
      <c r="M4075" s="11">
        <v>0</v>
      </c>
      <c r="N4075" s="11">
        <v>0</v>
      </c>
      <c r="O4075" s="11">
        <v>0</v>
      </c>
      <c r="P4075" s="12">
        <v>0</v>
      </c>
    </row>
    <row r="4076" spans="1:16" x14ac:dyDescent="0.35">
      <c r="A4076" s="13" t="s">
        <v>599</v>
      </c>
      <c r="B4076" s="11" t="s">
        <v>26</v>
      </c>
      <c r="C4076" s="11" t="s">
        <v>26</v>
      </c>
      <c r="D4076" s="7" t="s">
        <v>113</v>
      </c>
      <c r="E4076" s="13">
        <v>17.6810111999512</v>
      </c>
      <c r="F4076" s="12">
        <v>0.35</v>
      </c>
      <c r="G4076" s="13">
        <v>0.30941769599914598</v>
      </c>
      <c r="H4076" s="11">
        <v>0</v>
      </c>
      <c r="I4076" s="11">
        <v>0</v>
      </c>
      <c r="J4076" s="11">
        <v>0</v>
      </c>
      <c r="K4076" s="12">
        <v>0.30941769599914598</v>
      </c>
      <c r="L4076" s="13">
        <v>0</v>
      </c>
      <c r="M4076" s="11">
        <v>0</v>
      </c>
      <c r="N4076" s="11">
        <v>0</v>
      </c>
      <c r="O4076" s="11">
        <v>0</v>
      </c>
      <c r="P4076" s="12">
        <v>0</v>
      </c>
    </row>
    <row r="4077" spans="1:16" x14ac:dyDescent="0.35">
      <c r="A4077" s="13" t="s">
        <v>599</v>
      </c>
      <c r="B4077" s="11" t="s">
        <v>26</v>
      </c>
      <c r="C4077" s="11" t="s">
        <v>600</v>
      </c>
      <c r="D4077" s="7" t="s">
        <v>211</v>
      </c>
      <c r="E4077" s="13">
        <v>110.75425910949707</v>
      </c>
      <c r="F4077" s="12">
        <v>0</v>
      </c>
      <c r="G4077" s="13">
        <v>0</v>
      </c>
      <c r="H4077" s="11">
        <v>0</v>
      </c>
      <c r="I4077" s="11">
        <v>0</v>
      </c>
      <c r="J4077" s="11">
        <v>0</v>
      </c>
      <c r="K4077" s="12">
        <v>0</v>
      </c>
      <c r="L4077" s="13">
        <v>0</v>
      </c>
      <c r="M4077" s="11">
        <v>0</v>
      </c>
      <c r="N4077" s="11">
        <v>0</v>
      </c>
      <c r="O4077" s="11">
        <v>0</v>
      </c>
      <c r="P4077" s="12">
        <v>0</v>
      </c>
    </row>
    <row r="4078" spans="1:16" x14ac:dyDescent="0.35">
      <c r="A4078" s="13" t="s">
        <v>599</v>
      </c>
      <c r="B4078" s="11" t="s">
        <v>26</v>
      </c>
      <c r="C4078" s="11" t="s">
        <v>600</v>
      </c>
      <c r="D4078" s="7" t="s">
        <v>100</v>
      </c>
      <c r="E4078" s="13">
        <v>89.796665191650419</v>
      </c>
      <c r="F4078" s="12">
        <v>0</v>
      </c>
      <c r="G4078" s="13">
        <v>0</v>
      </c>
      <c r="H4078" s="11">
        <v>0</v>
      </c>
      <c r="I4078" s="11">
        <v>0</v>
      </c>
      <c r="J4078" s="11">
        <v>0</v>
      </c>
      <c r="K4078" s="12">
        <v>0</v>
      </c>
      <c r="L4078" s="13">
        <v>0</v>
      </c>
      <c r="M4078" s="11">
        <v>0</v>
      </c>
      <c r="N4078" s="11">
        <v>0</v>
      </c>
      <c r="O4078" s="11">
        <v>0</v>
      </c>
      <c r="P4078" s="12">
        <v>0</v>
      </c>
    </row>
    <row r="4079" spans="1:16" x14ac:dyDescent="0.35">
      <c r="A4079" s="13" t="s">
        <v>599</v>
      </c>
      <c r="B4079" s="11" t="s">
        <v>26</v>
      </c>
      <c r="C4079" s="11" t="s">
        <v>26</v>
      </c>
      <c r="D4079" s="7" t="s">
        <v>148</v>
      </c>
      <c r="E4079" s="13">
        <v>4.1721348762512198</v>
      </c>
      <c r="F4079" s="12">
        <v>2</v>
      </c>
      <c r="G4079" s="13">
        <v>0</v>
      </c>
      <c r="H4079" s="11">
        <v>0</v>
      </c>
      <c r="I4079" s="11">
        <v>0</v>
      </c>
      <c r="J4079" s="11">
        <v>0.83442697525024401</v>
      </c>
      <c r="K4079" s="12">
        <v>0.83442697525024401</v>
      </c>
      <c r="L4079" s="13">
        <v>0</v>
      </c>
      <c r="M4079" s="11">
        <v>0</v>
      </c>
      <c r="N4079" s="11">
        <v>0</v>
      </c>
      <c r="O4079" s="11">
        <v>0</v>
      </c>
      <c r="P4079" s="12">
        <v>0</v>
      </c>
    </row>
    <row r="4080" spans="1:16" x14ac:dyDescent="0.35">
      <c r="A4080" s="13" t="s">
        <v>599</v>
      </c>
      <c r="B4080" s="11" t="s">
        <v>26</v>
      </c>
      <c r="C4080" s="11" t="s">
        <v>600</v>
      </c>
      <c r="D4080" s="7" t="s">
        <v>148</v>
      </c>
      <c r="E4080" s="13">
        <v>104.7587583065032</v>
      </c>
      <c r="F4080" s="12">
        <v>2</v>
      </c>
      <c r="G4080" s="13">
        <v>0</v>
      </c>
      <c r="H4080" s="11">
        <v>0</v>
      </c>
      <c r="I4080" s="11">
        <v>0</v>
      </c>
      <c r="J4080" s="11">
        <v>20.951751661300641</v>
      </c>
      <c r="K4080" s="12">
        <v>20.951751661300641</v>
      </c>
      <c r="L4080" s="13">
        <v>0</v>
      </c>
      <c r="M4080" s="11">
        <v>0</v>
      </c>
      <c r="N4080" s="11">
        <v>0</v>
      </c>
      <c r="O4080" s="11">
        <v>0</v>
      </c>
      <c r="P4080" s="12">
        <v>0</v>
      </c>
    </row>
    <row r="4081" spans="1:16" x14ac:dyDescent="0.35">
      <c r="A4081" s="13" t="s">
        <v>599</v>
      </c>
      <c r="B4081" s="11" t="s">
        <v>26</v>
      </c>
      <c r="C4081" s="11" t="s">
        <v>26</v>
      </c>
      <c r="D4081" s="7" t="s">
        <v>325</v>
      </c>
      <c r="E4081" s="13">
        <v>3.0138635635375999</v>
      </c>
      <c r="F4081" s="12">
        <v>0</v>
      </c>
      <c r="G4081" s="13">
        <v>0</v>
      </c>
      <c r="H4081" s="11">
        <v>0</v>
      </c>
      <c r="I4081" s="11">
        <v>0</v>
      </c>
      <c r="J4081" s="11">
        <v>0</v>
      </c>
      <c r="K4081" s="12">
        <v>0</v>
      </c>
      <c r="L4081" s="13">
        <v>0</v>
      </c>
      <c r="M4081" s="11">
        <v>0</v>
      </c>
      <c r="N4081" s="11">
        <v>0</v>
      </c>
      <c r="O4081" s="11">
        <v>0</v>
      </c>
      <c r="P4081" s="12">
        <v>0</v>
      </c>
    </row>
    <row r="4082" spans="1:16" x14ac:dyDescent="0.35">
      <c r="A4082" s="13" t="s">
        <v>599</v>
      </c>
      <c r="B4082" s="11" t="s">
        <v>26</v>
      </c>
      <c r="C4082" s="11" t="s">
        <v>253</v>
      </c>
      <c r="D4082" s="7" t="s">
        <v>276</v>
      </c>
      <c r="E4082" s="13">
        <v>27.022312164306602</v>
      </c>
      <c r="F4082" s="12">
        <v>0</v>
      </c>
      <c r="G4082" s="13">
        <v>0</v>
      </c>
      <c r="H4082" s="11">
        <v>0</v>
      </c>
      <c r="I4082" s="11">
        <v>0</v>
      </c>
      <c r="J4082" s="11">
        <v>0</v>
      </c>
      <c r="K4082" s="12">
        <v>0</v>
      </c>
      <c r="L4082" s="13">
        <v>0</v>
      </c>
      <c r="M4082" s="11">
        <v>0</v>
      </c>
      <c r="N4082" s="11">
        <v>0</v>
      </c>
      <c r="O4082" s="11">
        <v>0</v>
      </c>
      <c r="P4082" s="12">
        <v>0</v>
      </c>
    </row>
    <row r="4083" spans="1:16" x14ac:dyDescent="0.35">
      <c r="A4083" s="13" t="s">
        <v>599</v>
      </c>
      <c r="B4083" s="11" t="s">
        <v>26</v>
      </c>
      <c r="C4083" s="11" t="s">
        <v>26</v>
      </c>
      <c r="D4083" s="7" t="s">
        <v>496</v>
      </c>
      <c r="E4083" s="13">
        <v>4.76303911209106</v>
      </c>
      <c r="F4083" s="12">
        <v>0</v>
      </c>
      <c r="G4083" s="13">
        <v>0</v>
      </c>
      <c r="H4083" s="11">
        <v>0</v>
      </c>
      <c r="I4083" s="11">
        <v>0</v>
      </c>
      <c r="J4083" s="11">
        <v>0</v>
      </c>
      <c r="K4083" s="12">
        <v>0</v>
      </c>
      <c r="L4083" s="13">
        <v>0</v>
      </c>
      <c r="M4083" s="11">
        <v>0</v>
      </c>
      <c r="N4083" s="11">
        <v>0</v>
      </c>
      <c r="O4083" s="11">
        <v>0</v>
      </c>
      <c r="P4083" s="12">
        <v>0</v>
      </c>
    </row>
    <row r="4084" spans="1:16" x14ac:dyDescent="0.35">
      <c r="A4084" s="13" t="s">
        <v>599</v>
      </c>
      <c r="B4084" s="11" t="s">
        <v>26</v>
      </c>
      <c r="C4084" s="11" t="s">
        <v>600</v>
      </c>
      <c r="D4084" s="7" t="s">
        <v>328</v>
      </c>
      <c r="E4084" s="13">
        <v>6.84671974182129</v>
      </c>
      <c r="F4084" s="12">
        <v>0</v>
      </c>
      <c r="G4084" s="13">
        <v>0</v>
      </c>
      <c r="H4084" s="11">
        <v>0</v>
      </c>
      <c r="I4084" s="11">
        <v>0</v>
      </c>
      <c r="J4084" s="11">
        <v>0</v>
      </c>
      <c r="K4084" s="12">
        <v>0</v>
      </c>
      <c r="L4084" s="13">
        <v>0</v>
      </c>
      <c r="M4084" s="11">
        <v>0</v>
      </c>
      <c r="N4084" s="11">
        <v>0</v>
      </c>
      <c r="O4084" s="11">
        <v>0</v>
      </c>
      <c r="P4084" s="12">
        <v>0</v>
      </c>
    </row>
    <row r="4085" spans="1:16" x14ac:dyDescent="0.35">
      <c r="A4085" s="13" t="s">
        <v>599</v>
      </c>
      <c r="B4085" s="11" t="s">
        <v>26</v>
      </c>
      <c r="C4085" s="11" t="s">
        <v>600</v>
      </c>
      <c r="D4085" s="7" t="s">
        <v>500</v>
      </c>
      <c r="E4085" s="13">
        <v>23.110703468322761</v>
      </c>
      <c r="F4085" s="12">
        <v>0</v>
      </c>
      <c r="G4085" s="13">
        <v>0</v>
      </c>
      <c r="H4085" s="11">
        <v>0</v>
      </c>
      <c r="I4085" s="11">
        <v>0</v>
      </c>
      <c r="J4085" s="11">
        <v>0</v>
      </c>
      <c r="K4085" s="12">
        <v>0</v>
      </c>
      <c r="L4085" s="13">
        <v>0</v>
      </c>
      <c r="M4085" s="11">
        <v>0</v>
      </c>
      <c r="N4085" s="11">
        <v>0</v>
      </c>
      <c r="O4085" s="11">
        <v>0</v>
      </c>
      <c r="P4085" s="12">
        <v>0</v>
      </c>
    </row>
    <row r="4086" spans="1:16" x14ac:dyDescent="0.35">
      <c r="A4086" s="13" t="s">
        <v>599</v>
      </c>
      <c r="B4086" s="11" t="s">
        <v>26</v>
      </c>
      <c r="C4086" s="11" t="s">
        <v>600</v>
      </c>
      <c r="D4086" s="7" t="s">
        <v>617</v>
      </c>
      <c r="E4086" s="13">
        <v>2.6734139919280997</v>
      </c>
      <c r="F4086" s="12">
        <v>0</v>
      </c>
      <c r="G4086" s="13">
        <v>0</v>
      </c>
      <c r="H4086" s="11">
        <v>0</v>
      </c>
      <c r="I4086" s="11">
        <v>0</v>
      </c>
      <c r="J4086" s="11">
        <v>0</v>
      </c>
      <c r="K4086" s="12">
        <v>0</v>
      </c>
      <c r="L4086" s="13">
        <v>0</v>
      </c>
      <c r="M4086" s="11">
        <v>0</v>
      </c>
      <c r="N4086" s="11">
        <v>0</v>
      </c>
      <c r="O4086" s="11">
        <v>0</v>
      </c>
      <c r="P4086" s="12">
        <v>0</v>
      </c>
    </row>
    <row r="4087" spans="1:16" x14ac:dyDescent="0.35">
      <c r="A4087" s="13" t="s">
        <v>599</v>
      </c>
      <c r="B4087" s="11" t="s">
        <v>26</v>
      </c>
      <c r="C4087" s="11" t="s">
        <v>600</v>
      </c>
      <c r="D4087" s="7" t="s">
        <v>597</v>
      </c>
      <c r="E4087" s="13">
        <v>4.7875015735626203</v>
      </c>
      <c r="F4087" s="12">
        <v>0</v>
      </c>
      <c r="G4087" s="13">
        <v>0</v>
      </c>
      <c r="H4087" s="11">
        <v>0</v>
      </c>
      <c r="I4087" s="11">
        <v>0</v>
      </c>
      <c r="J4087" s="11">
        <v>0</v>
      </c>
      <c r="K4087" s="12">
        <v>0</v>
      </c>
      <c r="L4087" s="13">
        <v>0</v>
      </c>
      <c r="M4087" s="11">
        <v>0</v>
      </c>
      <c r="N4087" s="11">
        <v>0</v>
      </c>
      <c r="O4087" s="11">
        <v>0</v>
      </c>
      <c r="P4087" s="12">
        <v>0</v>
      </c>
    </row>
    <row r="4088" spans="1:16" x14ac:dyDescent="0.35">
      <c r="A4088" s="13" t="s">
        <v>599</v>
      </c>
      <c r="B4088" s="11" t="s">
        <v>26</v>
      </c>
      <c r="C4088" s="11" t="s">
        <v>600</v>
      </c>
      <c r="D4088" s="7" t="s">
        <v>101</v>
      </c>
      <c r="E4088" s="13">
        <v>95.917243003845172</v>
      </c>
      <c r="F4088" s="12">
        <v>2</v>
      </c>
      <c r="G4088" s="13">
        <v>0</v>
      </c>
      <c r="H4088" s="11">
        <v>0</v>
      </c>
      <c r="I4088" s="11">
        <v>0</v>
      </c>
      <c r="J4088" s="11">
        <v>9.5917243003845183</v>
      </c>
      <c r="K4088" s="12">
        <v>9.5917243003845183</v>
      </c>
      <c r="L4088" s="13">
        <v>0</v>
      </c>
      <c r="M4088" s="11">
        <v>0</v>
      </c>
      <c r="N4088" s="11">
        <v>0</v>
      </c>
      <c r="O4088" s="11">
        <v>0</v>
      </c>
      <c r="P4088" s="12">
        <v>0</v>
      </c>
    </row>
    <row r="4089" spans="1:16" x14ac:dyDescent="0.35">
      <c r="A4089" s="13" t="s">
        <v>599</v>
      </c>
      <c r="B4089" s="11" t="s">
        <v>26</v>
      </c>
      <c r="C4089" s="11" t="s">
        <v>600</v>
      </c>
      <c r="D4089" s="7" t="s">
        <v>329</v>
      </c>
      <c r="E4089" s="13">
        <v>118.52355575561521</v>
      </c>
      <c r="F4089" s="12">
        <v>0</v>
      </c>
      <c r="G4089" s="13">
        <v>0</v>
      </c>
      <c r="H4089" s="11">
        <v>0</v>
      </c>
      <c r="I4089" s="11">
        <v>0</v>
      </c>
      <c r="J4089" s="11">
        <v>0</v>
      </c>
      <c r="K4089" s="12">
        <v>0</v>
      </c>
      <c r="L4089" s="13">
        <v>0</v>
      </c>
      <c r="M4089" s="11">
        <v>0</v>
      </c>
      <c r="N4089" s="11">
        <v>0</v>
      </c>
      <c r="O4089" s="11">
        <v>0</v>
      </c>
      <c r="P4089" s="12">
        <v>0</v>
      </c>
    </row>
    <row r="4090" spans="1:16" x14ac:dyDescent="0.35">
      <c r="A4090" s="13" t="s">
        <v>599</v>
      </c>
      <c r="B4090" s="11" t="s">
        <v>26</v>
      </c>
      <c r="C4090" s="11" t="s">
        <v>600</v>
      </c>
      <c r="D4090" s="7" t="s">
        <v>150</v>
      </c>
      <c r="E4090" s="13">
        <v>305.39676666259766</v>
      </c>
      <c r="F4090" s="12">
        <v>2</v>
      </c>
      <c r="G4090" s="13">
        <v>0</v>
      </c>
      <c r="H4090" s="11">
        <v>0</v>
      </c>
      <c r="I4090" s="11">
        <v>0</v>
      </c>
      <c r="J4090" s="11">
        <v>61.079353332519531</v>
      </c>
      <c r="K4090" s="12">
        <v>61.079353332519531</v>
      </c>
      <c r="L4090" s="13">
        <v>0</v>
      </c>
      <c r="M4090" s="11">
        <v>0</v>
      </c>
      <c r="N4090" s="11">
        <v>0</v>
      </c>
      <c r="O4090" s="11">
        <v>0</v>
      </c>
      <c r="P4090" s="12">
        <v>0</v>
      </c>
    </row>
    <row r="4091" spans="1:16" x14ac:dyDescent="0.35">
      <c r="A4091" s="13" t="s">
        <v>599</v>
      </c>
      <c r="B4091" s="11" t="s">
        <v>26</v>
      </c>
      <c r="C4091" s="11" t="s">
        <v>600</v>
      </c>
      <c r="D4091" s="7" t="s">
        <v>618</v>
      </c>
      <c r="E4091" s="13">
        <v>10.1656847000122</v>
      </c>
      <c r="F4091" s="12">
        <v>0</v>
      </c>
      <c r="G4091" s="13">
        <v>0</v>
      </c>
      <c r="H4091" s="11">
        <v>0</v>
      </c>
      <c r="I4091" s="11">
        <v>0</v>
      </c>
      <c r="J4091" s="11">
        <v>0</v>
      </c>
      <c r="K4091" s="12">
        <v>0</v>
      </c>
      <c r="L4091" s="13">
        <v>0</v>
      </c>
      <c r="M4091" s="11">
        <v>0</v>
      </c>
      <c r="N4091" s="11">
        <v>0</v>
      </c>
      <c r="O4091" s="11">
        <v>0</v>
      </c>
      <c r="P4091" s="12">
        <v>0</v>
      </c>
    </row>
    <row r="4092" spans="1:16" x14ac:dyDescent="0.35">
      <c r="A4092" s="13" t="s">
        <v>599</v>
      </c>
      <c r="B4092" s="11" t="s">
        <v>26</v>
      </c>
      <c r="C4092" s="11" t="s">
        <v>600</v>
      </c>
      <c r="D4092" s="7" t="s">
        <v>332</v>
      </c>
      <c r="E4092" s="13">
        <v>22.955207347869909</v>
      </c>
      <c r="F4092" s="12">
        <v>0</v>
      </c>
      <c r="G4092" s="13">
        <v>0</v>
      </c>
      <c r="H4092" s="11">
        <v>0</v>
      </c>
      <c r="I4092" s="11">
        <v>0</v>
      </c>
      <c r="J4092" s="11">
        <v>0</v>
      </c>
      <c r="K4092" s="12">
        <v>0</v>
      </c>
      <c r="L4092" s="13">
        <v>0</v>
      </c>
      <c r="M4092" s="11">
        <v>0</v>
      </c>
      <c r="N4092" s="11">
        <v>0</v>
      </c>
      <c r="O4092" s="11">
        <v>0</v>
      </c>
      <c r="P4092" s="12">
        <v>0</v>
      </c>
    </row>
    <row r="4093" spans="1:16" x14ac:dyDescent="0.35">
      <c r="A4093" s="13" t="s">
        <v>599</v>
      </c>
      <c r="B4093" s="11" t="s">
        <v>26</v>
      </c>
      <c r="C4093" s="11" t="s">
        <v>600</v>
      </c>
      <c r="D4093" s="7" t="s">
        <v>393</v>
      </c>
      <c r="E4093" s="13">
        <v>34.424758911132813</v>
      </c>
      <c r="F4093" s="12">
        <v>0</v>
      </c>
      <c r="G4093" s="13">
        <v>0</v>
      </c>
      <c r="H4093" s="11">
        <v>0</v>
      </c>
      <c r="I4093" s="11">
        <v>0</v>
      </c>
      <c r="J4093" s="11">
        <v>0</v>
      </c>
      <c r="K4093" s="12">
        <v>0</v>
      </c>
      <c r="L4093" s="13">
        <v>0</v>
      </c>
      <c r="M4093" s="11">
        <v>0</v>
      </c>
      <c r="N4093" s="11">
        <v>0</v>
      </c>
      <c r="O4093" s="11">
        <v>0</v>
      </c>
      <c r="P4093" s="12">
        <v>0</v>
      </c>
    </row>
    <row r="4094" spans="1:16" x14ac:dyDescent="0.35">
      <c r="A4094" s="13" t="s">
        <v>599</v>
      </c>
      <c r="B4094" s="11" t="s">
        <v>26</v>
      </c>
      <c r="C4094" s="11" t="s">
        <v>600</v>
      </c>
      <c r="D4094" s="7" t="s">
        <v>619</v>
      </c>
      <c r="E4094" s="13">
        <v>9.9216461181640607</v>
      </c>
      <c r="F4094" s="12">
        <v>0</v>
      </c>
      <c r="G4094" s="13">
        <v>0</v>
      </c>
      <c r="H4094" s="11">
        <v>0</v>
      </c>
      <c r="I4094" s="11">
        <v>0</v>
      </c>
      <c r="J4094" s="11">
        <v>0</v>
      </c>
      <c r="K4094" s="12">
        <v>0</v>
      </c>
      <c r="L4094" s="13">
        <v>0</v>
      </c>
      <c r="M4094" s="11">
        <v>0</v>
      </c>
      <c r="N4094" s="11">
        <v>0</v>
      </c>
      <c r="O4094" s="11">
        <v>0</v>
      </c>
      <c r="P4094" s="12">
        <v>0</v>
      </c>
    </row>
    <row r="4095" spans="1:16" x14ac:dyDescent="0.35">
      <c r="A4095" s="13" t="s">
        <v>599</v>
      </c>
      <c r="B4095" s="11" t="s">
        <v>26</v>
      </c>
      <c r="C4095" s="11" t="s">
        <v>600</v>
      </c>
      <c r="D4095" s="7" t="s">
        <v>620</v>
      </c>
      <c r="E4095" s="13">
        <v>12.5897436141968</v>
      </c>
      <c r="F4095" s="12">
        <v>0</v>
      </c>
      <c r="G4095" s="13">
        <v>0</v>
      </c>
      <c r="H4095" s="11">
        <v>0</v>
      </c>
      <c r="I4095" s="11">
        <v>0</v>
      </c>
      <c r="J4095" s="11">
        <v>0</v>
      </c>
      <c r="K4095" s="12">
        <v>0</v>
      </c>
      <c r="L4095" s="13">
        <v>0</v>
      </c>
      <c r="M4095" s="11">
        <v>0</v>
      </c>
      <c r="N4095" s="11">
        <v>0</v>
      </c>
      <c r="O4095" s="11">
        <v>0</v>
      </c>
      <c r="P4095" s="12">
        <v>0</v>
      </c>
    </row>
    <row r="4096" spans="1:16" x14ac:dyDescent="0.35">
      <c r="A4096" s="13" t="s">
        <v>599</v>
      </c>
      <c r="B4096" s="11" t="s">
        <v>26</v>
      </c>
      <c r="C4096" s="11" t="s">
        <v>600</v>
      </c>
      <c r="D4096" s="7" t="s">
        <v>506</v>
      </c>
      <c r="E4096" s="13">
        <v>13.329461097717289</v>
      </c>
      <c r="F4096" s="12">
        <v>0</v>
      </c>
      <c r="G4096" s="13">
        <v>0</v>
      </c>
      <c r="H4096" s="11">
        <v>0</v>
      </c>
      <c r="I4096" s="11">
        <v>0</v>
      </c>
      <c r="J4096" s="11">
        <v>0</v>
      </c>
      <c r="K4096" s="12">
        <v>0</v>
      </c>
      <c r="L4096" s="13">
        <v>0</v>
      </c>
      <c r="M4096" s="11">
        <v>0</v>
      </c>
      <c r="N4096" s="11">
        <v>0</v>
      </c>
      <c r="O4096" s="11">
        <v>0</v>
      </c>
      <c r="P4096" s="12">
        <v>0</v>
      </c>
    </row>
    <row r="4097" spans="1:16" x14ac:dyDescent="0.35">
      <c r="A4097" s="13" t="s">
        <v>599</v>
      </c>
      <c r="B4097" s="11" t="s">
        <v>26</v>
      </c>
      <c r="C4097" s="11" t="s">
        <v>600</v>
      </c>
      <c r="D4097" s="7" t="s">
        <v>598</v>
      </c>
      <c r="E4097" s="13">
        <v>18.631015777587898</v>
      </c>
      <c r="F4097" s="12">
        <v>0</v>
      </c>
      <c r="G4097" s="13">
        <v>0</v>
      </c>
      <c r="H4097" s="11">
        <v>0</v>
      </c>
      <c r="I4097" s="11">
        <v>0</v>
      </c>
      <c r="J4097" s="11">
        <v>0</v>
      </c>
      <c r="K4097" s="12">
        <v>0</v>
      </c>
      <c r="L4097" s="13">
        <v>0</v>
      </c>
      <c r="M4097" s="11">
        <v>0</v>
      </c>
      <c r="N4097" s="11">
        <v>0</v>
      </c>
      <c r="O4097" s="11">
        <v>0</v>
      </c>
      <c r="P4097" s="12">
        <v>0</v>
      </c>
    </row>
    <row r="4098" spans="1:16" x14ac:dyDescent="0.35">
      <c r="A4098" s="13" t="s">
        <v>599</v>
      </c>
      <c r="B4098" s="11" t="s">
        <v>26</v>
      </c>
      <c r="C4098" s="11" t="s">
        <v>600</v>
      </c>
      <c r="D4098" s="7" t="s">
        <v>394</v>
      </c>
      <c r="E4098" s="13">
        <v>6.5811488628387398</v>
      </c>
      <c r="F4098" s="12">
        <v>0</v>
      </c>
      <c r="G4098" s="13">
        <v>0</v>
      </c>
      <c r="H4098" s="11">
        <v>0</v>
      </c>
      <c r="I4098" s="11">
        <v>0</v>
      </c>
      <c r="J4098" s="11">
        <v>0</v>
      </c>
      <c r="K4098" s="12">
        <v>0</v>
      </c>
      <c r="L4098" s="13">
        <v>0</v>
      </c>
      <c r="M4098" s="11">
        <v>0</v>
      </c>
      <c r="N4098" s="11">
        <v>0</v>
      </c>
      <c r="O4098" s="11">
        <v>0</v>
      </c>
      <c r="P4098" s="12">
        <v>0</v>
      </c>
    </row>
    <row r="4099" spans="1:16" x14ac:dyDescent="0.35">
      <c r="A4099" s="13" t="s">
        <v>599</v>
      </c>
      <c r="B4099" s="11" t="s">
        <v>26</v>
      </c>
      <c r="C4099" s="11" t="s">
        <v>601</v>
      </c>
      <c r="D4099" s="7" t="s">
        <v>71</v>
      </c>
      <c r="E4099" s="13">
        <v>12.730161666870099</v>
      </c>
      <c r="F4099" s="12">
        <v>3</v>
      </c>
      <c r="G4099" s="13">
        <v>4.5828582000732352</v>
      </c>
      <c r="H4099" s="11">
        <v>0</v>
      </c>
      <c r="I4099" s="11">
        <v>0</v>
      </c>
      <c r="J4099" s="11">
        <v>0</v>
      </c>
      <c r="K4099" s="12">
        <v>4.5828582000732352</v>
      </c>
      <c r="L4099" s="13">
        <v>2.6733339500427213</v>
      </c>
      <c r="M4099" s="11">
        <v>0</v>
      </c>
      <c r="N4099" s="11">
        <v>0</v>
      </c>
      <c r="O4099" s="11">
        <v>0</v>
      </c>
      <c r="P4099" s="12">
        <v>2.6733339500427213</v>
      </c>
    </row>
    <row r="4100" spans="1:16" x14ac:dyDescent="0.35">
      <c r="A4100" s="13" t="s">
        <v>599</v>
      </c>
      <c r="B4100" s="11" t="s">
        <v>26</v>
      </c>
      <c r="C4100" s="11" t="s">
        <v>26</v>
      </c>
      <c r="D4100" s="7" t="s">
        <v>71</v>
      </c>
      <c r="E4100" s="13">
        <v>52.692443370819149</v>
      </c>
      <c r="F4100" s="12">
        <v>3</v>
      </c>
      <c r="G4100" s="13">
        <v>18.969279613494894</v>
      </c>
      <c r="H4100" s="11">
        <v>0</v>
      </c>
      <c r="I4100" s="11">
        <v>0</v>
      </c>
      <c r="J4100" s="11">
        <v>0</v>
      </c>
      <c r="K4100" s="12">
        <v>18.969279613494894</v>
      </c>
      <c r="L4100" s="13">
        <v>11.065413107872022</v>
      </c>
      <c r="M4100" s="11">
        <v>0</v>
      </c>
      <c r="N4100" s="11">
        <v>0</v>
      </c>
      <c r="O4100" s="11">
        <v>0</v>
      </c>
      <c r="P4100" s="12">
        <v>11.065413107872022</v>
      </c>
    </row>
    <row r="4101" spans="1:16" x14ac:dyDescent="0.35">
      <c r="A4101" s="13" t="s">
        <v>599</v>
      </c>
      <c r="B4101" s="11" t="s">
        <v>26</v>
      </c>
      <c r="C4101" s="11" t="s">
        <v>253</v>
      </c>
      <c r="D4101" s="7" t="s">
        <v>71</v>
      </c>
      <c r="E4101" s="13">
        <v>71.484295368194594</v>
      </c>
      <c r="F4101" s="12">
        <v>3</v>
      </c>
      <c r="G4101" s="13">
        <v>25.734346332550054</v>
      </c>
      <c r="H4101" s="11">
        <v>0</v>
      </c>
      <c r="I4101" s="11">
        <v>0</v>
      </c>
      <c r="J4101" s="11">
        <v>0</v>
      </c>
      <c r="K4101" s="12">
        <v>25.734346332550054</v>
      </c>
      <c r="L4101" s="13">
        <v>15.011702027320867</v>
      </c>
      <c r="M4101" s="11">
        <v>0</v>
      </c>
      <c r="N4101" s="11">
        <v>0</v>
      </c>
      <c r="O4101" s="11">
        <v>0</v>
      </c>
      <c r="P4101" s="12">
        <v>15.011702027320867</v>
      </c>
    </row>
    <row r="4102" spans="1:16" x14ac:dyDescent="0.35">
      <c r="A4102" s="13" t="s">
        <v>599</v>
      </c>
      <c r="B4102" s="11" t="s">
        <v>26</v>
      </c>
      <c r="C4102" s="11" t="s">
        <v>600</v>
      </c>
      <c r="D4102" s="7" t="s">
        <v>71</v>
      </c>
      <c r="E4102" s="13">
        <v>216.21218132972723</v>
      </c>
      <c r="F4102" s="12">
        <v>3</v>
      </c>
      <c r="G4102" s="13">
        <v>77.836385278701798</v>
      </c>
      <c r="H4102" s="11">
        <v>0</v>
      </c>
      <c r="I4102" s="11">
        <v>0</v>
      </c>
      <c r="J4102" s="11">
        <v>0</v>
      </c>
      <c r="K4102" s="12">
        <v>77.836385278701798</v>
      </c>
      <c r="L4102" s="13">
        <v>45.404558079242726</v>
      </c>
      <c r="M4102" s="11">
        <v>0</v>
      </c>
      <c r="N4102" s="11">
        <v>0</v>
      </c>
      <c r="O4102" s="11">
        <v>0</v>
      </c>
      <c r="P4102" s="12">
        <v>45.404558079242726</v>
      </c>
    </row>
    <row r="4103" spans="1:16" x14ac:dyDescent="0.35">
      <c r="A4103" s="13" t="s">
        <v>599</v>
      </c>
      <c r="B4103" s="11" t="s">
        <v>26</v>
      </c>
      <c r="C4103" s="11" t="s">
        <v>600</v>
      </c>
      <c r="D4103" s="7" t="s">
        <v>153</v>
      </c>
      <c r="E4103" s="13">
        <v>6.7416896820068404</v>
      </c>
      <c r="F4103" s="12">
        <v>3.5</v>
      </c>
      <c r="G4103" s="13">
        <v>0</v>
      </c>
      <c r="H4103" s="11">
        <v>0</v>
      </c>
      <c r="I4103" s="11">
        <v>1.1797956943511971</v>
      </c>
      <c r="J4103" s="11">
        <v>0</v>
      </c>
      <c r="K4103" s="12">
        <v>1.1797956943511971</v>
      </c>
      <c r="L4103" s="13">
        <v>0</v>
      </c>
      <c r="M4103" s="11">
        <v>0</v>
      </c>
      <c r="N4103" s="11">
        <v>0.23595913887023945</v>
      </c>
      <c r="O4103" s="11">
        <v>0</v>
      </c>
      <c r="P4103" s="12">
        <v>0.23595913887023945</v>
      </c>
    </row>
    <row r="4104" spans="1:16" x14ac:dyDescent="0.35">
      <c r="A4104" s="13" t="s">
        <v>599</v>
      </c>
      <c r="B4104" s="11" t="s">
        <v>26</v>
      </c>
      <c r="C4104" s="11" t="s">
        <v>253</v>
      </c>
      <c r="D4104" s="7" t="s">
        <v>153</v>
      </c>
      <c r="E4104" s="13">
        <v>639.53996276855491</v>
      </c>
      <c r="F4104" s="12">
        <v>3.5</v>
      </c>
      <c r="G4104" s="13">
        <v>0</v>
      </c>
      <c r="H4104" s="11">
        <v>0</v>
      </c>
      <c r="I4104" s="11">
        <v>111.91949348449712</v>
      </c>
      <c r="J4104" s="11">
        <v>0</v>
      </c>
      <c r="K4104" s="12">
        <v>111.91949348449712</v>
      </c>
      <c r="L4104" s="13">
        <v>0</v>
      </c>
      <c r="M4104" s="11">
        <v>0</v>
      </c>
      <c r="N4104" s="11">
        <v>22.383898696899426</v>
      </c>
      <c r="O4104" s="11">
        <v>0</v>
      </c>
      <c r="P4104" s="12">
        <v>22.383898696899426</v>
      </c>
    </row>
    <row r="4105" spans="1:16" x14ac:dyDescent="0.35">
      <c r="A4105" s="13" t="s">
        <v>599</v>
      </c>
      <c r="B4105" s="11" t="s">
        <v>26</v>
      </c>
      <c r="C4105" s="11" t="s">
        <v>253</v>
      </c>
      <c r="D4105" s="7" t="s">
        <v>564</v>
      </c>
      <c r="E4105" s="13">
        <v>36.375114440917997</v>
      </c>
      <c r="F4105" s="12">
        <v>0</v>
      </c>
      <c r="G4105" s="13">
        <v>0</v>
      </c>
      <c r="H4105" s="11">
        <v>0</v>
      </c>
      <c r="I4105" s="11">
        <v>0</v>
      </c>
      <c r="J4105" s="11">
        <v>0</v>
      </c>
      <c r="K4105" s="12">
        <v>0</v>
      </c>
      <c r="L4105" s="13">
        <v>0</v>
      </c>
      <c r="M4105" s="11">
        <v>0</v>
      </c>
      <c r="N4105" s="11">
        <v>0</v>
      </c>
      <c r="O4105" s="11">
        <v>0</v>
      </c>
      <c r="P4105" s="12">
        <v>0</v>
      </c>
    </row>
    <row r="4106" spans="1:16" x14ac:dyDescent="0.35">
      <c r="A4106" s="13" t="s">
        <v>599</v>
      </c>
      <c r="B4106" s="11" t="s">
        <v>26</v>
      </c>
      <c r="C4106" s="11" t="s">
        <v>600</v>
      </c>
      <c r="D4106" s="7" t="s">
        <v>334</v>
      </c>
      <c r="E4106" s="13">
        <v>3.79472827911377</v>
      </c>
      <c r="F4106" s="12">
        <v>0</v>
      </c>
      <c r="G4106" s="13">
        <v>0</v>
      </c>
      <c r="H4106" s="11">
        <v>0</v>
      </c>
      <c r="I4106" s="11">
        <v>0</v>
      </c>
      <c r="J4106" s="11">
        <v>0</v>
      </c>
      <c r="K4106" s="12">
        <v>0</v>
      </c>
      <c r="L4106" s="13">
        <v>0</v>
      </c>
      <c r="M4106" s="11">
        <v>0</v>
      </c>
      <c r="N4106" s="11">
        <v>0</v>
      </c>
      <c r="O4106" s="11">
        <v>0</v>
      </c>
      <c r="P4106" s="12">
        <v>0</v>
      </c>
    </row>
    <row r="4107" spans="1:16" x14ac:dyDescent="0.35">
      <c r="A4107" s="13" t="s">
        <v>599</v>
      </c>
      <c r="B4107" s="11" t="s">
        <v>26</v>
      </c>
      <c r="C4107" s="11" t="s">
        <v>26</v>
      </c>
      <c r="D4107" s="7" t="s">
        <v>72</v>
      </c>
      <c r="E4107" s="13">
        <v>2.3020970821380602</v>
      </c>
      <c r="F4107" s="12">
        <v>2</v>
      </c>
      <c r="G4107" s="13">
        <v>0</v>
      </c>
      <c r="H4107" s="11">
        <v>0</v>
      </c>
      <c r="I4107" s="11">
        <v>0</v>
      </c>
      <c r="J4107" s="11">
        <v>0.23020970821380604</v>
      </c>
      <c r="K4107" s="12">
        <v>0.23020970821380604</v>
      </c>
      <c r="L4107" s="13">
        <v>0</v>
      </c>
      <c r="M4107" s="11">
        <v>0</v>
      </c>
      <c r="N4107" s="11">
        <v>4.6041941642761201E-2</v>
      </c>
      <c r="O4107" s="11">
        <v>9.2083883285522403E-2</v>
      </c>
      <c r="P4107" s="12">
        <v>0.1381258249282836</v>
      </c>
    </row>
    <row r="4108" spans="1:16" x14ac:dyDescent="0.35">
      <c r="A4108" s="13" t="s">
        <v>599</v>
      </c>
      <c r="B4108" s="11" t="s">
        <v>26</v>
      </c>
      <c r="C4108" s="11" t="s">
        <v>253</v>
      </c>
      <c r="D4108" s="7" t="s">
        <v>74</v>
      </c>
      <c r="E4108" s="13">
        <v>178.6853466033935</v>
      </c>
      <c r="F4108" s="12">
        <v>0</v>
      </c>
      <c r="G4108" s="13">
        <v>0</v>
      </c>
      <c r="H4108" s="11">
        <v>0</v>
      </c>
      <c r="I4108" s="11">
        <v>0</v>
      </c>
      <c r="J4108" s="11">
        <v>0</v>
      </c>
      <c r="K4108" s="12">
        <v>0</v>
      </c>
      <c r="L4108" s="13">
        <v>0</v>
      </c>
      <c r="M4108" s="11">
        <v>0</v>
      </c>
      <c r="N4108" s="11">
        <v>0</v>
      </c>
      <c r="O4108" s="11">
        <v>0</v>
      </c>
      <c r="P4108" s="12">
        <v>0</v>
      </c>
    </row>
    <row r="4109" spans="1:16" x14ac:dyDescent="0.35">
      <c r="A4109" s="13" t="s">
        <v>599</v>
      </c>
      <c r="B4109" s="11" t="s">
        <v>26</v>
      </c>
      <c r="C4109" s="11" t="s">
        <v>600</v>
      </c>
      <c r="D4109" s="7" t="s">
        <v>395</v>
      </c>
      <c r="E4109" s="13">
        <v>14.689030647277837</v>
      </c>
      <c r="F4109" s="12">
        <v>0</v>
      </c>
      <c r="G4109" s="13">
        <v>0</v>
      </c>
      <c r="H4109" s="11">
        <v>0</v>
      </c>
      <c r="I4109" s="11">
        <v>0</v>
      </c>
      <c r="J4109" s="11">
        <v>0</v>
      </c>
      <c r="K4109" s="12">
        <v>0</v>
      </c>
      <c r="L4109" s="13">
        <v>0</v>
      </c>
      <c r="M4109" s="11">
        <v>0</v>
      </c>
      <c r="N4109" s="11">
        <v>0</v>
      </c>
      <c r="O4109" s="11">
        <v>0</v>
      </c>
      <c r="P4109" s="12">
        <v>0</v>
      </c>
    </row>
    <row r="4110" spans="1:16" x14ac:dyDescent="0.35">
      <c r="A4110" s="13" t="s">
        <v>599</v>
      </c>
      <c r="B4110" s="11" t="s">
        <v>26</v>
      </c>
      <c r="C4110" s="11" t="s">
        <v>253</v>
      </c>
      <c r="D4110" s="7" t="s">
        <v>178</v>
      </c>
      <c r="E4110" s="13">
        <v>269.94727325439419</v>
      </c>
      <c r="F4110" s="12">
        <v>0</v>
      </c>
      <c r="G4110" s="13">
        <v>0</v>
      </c>
      <c r="H4110" s="11">
        <v>0</v>
      </c>
      <c r="I4110" s="11">
        <v>0</v>
      </c>
      <c r="J4110" s="11">
        <v>0</v>
      </c>
      <c r="K4110" s="12">
        <v>0</v>
      </c>
      <c r="L4110" s="13">
        <v>0</v>
      </c>
      <c r="M4110" s="11">
        <v>0</v>
      </c>
      <c r="N4110" s="11">
        <v>0</v>
      </c>
      <c r="O4110" s="11">
        <v>0</v>
      </c>
      <c r="P4110" s="12">
        <v>0</v>
      </c>
    </row>
    <row r="4111" spans="1:16" x14ac:dyDescent="0.35">
      <c r="A4111" s="13" t="s">
        <v>599</v>
      </c>
      <c r="B4111" s="11" t="s">
        <v>26</v>
      </c>
      <c r="C4111" s="11" t="s">
        <v>600</v>
      </c>
      <c r="D4111" s="7" t="s">
        <v>178</v>
      </c>
      <c r="E4111" s="13">
        <v>766.02507019042935</v>
      </c>
      <c r="F4111" s="12">
        <v>0</v>
      </c>
      <c r="G4111" s="13">
        <v>0</v>
      </c>
      <c r="H4111" s="11">
        <v>0</v>
      </c>
      <c r="I4111" s="11">
        <v>0</v>
      </c>
      <c r="J4111" s="11">
        <v>0</v>
      </c>
      <c r="K4111" s="12">
        <v>0</v>
      </c>
      <c r="L4111" s="13">
        <v>0</v>
      </c>
      <c r="M4111" s="11">
        <v>0</v>
      </c>
      <c r="N4111" s="11">
        <v>0</v>
      </c>
      <c r="O4111" s="11">
        <v>0</v>
      </c>
      <c r="P4111" s="12">
        <v>0</v>
      </c>
    </row>
    <row r="4112" spans="1:16" x14ac:dyDescent="0.35">
      <c r="A4112" s="13" t="s">
        <v>599</v>
      </c>
      <c r="B4112" s="11" t="s">
        <v>26</v>
      </c>
      <c r="C4112" s="11" t="s">
        <v>600</v>
      </c>
      <c r="D4112" s="7" t="s">
        <v>76</v>
      </c>
      <c r="E4112" s="13">
        <v>9.2147006988525408</v>
      </c>
      <c r="F4112" s="12">
        <v>0.18</v>
      </c>
      <c r="G4112" s="13">
        <v>8.2932306289672866E-2</v>
      </c>
      <c r="H4112" s="11">
        <v>0</v>
      </c>
      <c r="I4112" s="11">
        <v>0</v>
      </c>
      <c r="J4112" s="11">
        <v>0</v>
      </c>
      <c r="K4112" s="12">
        <v>8.2932306289672866E-2</v>
      </c>
      <c r="L4112" s="13">
        <v>4.9759383773803713E-2</v>
      </c>
      <c r="M4112" s="11">
        <v>0</v>
      </c>
      <c r="N4112" s="11">
        <v>0</v>
      </c>
      <c r="O4112" s="11">
        <v>0</v>
      </c>
      <c r="P4112" s="12">
        <v>4.9759383773803713E-2</v>
      </c>
    </row>
    <row r="4113" spans="1:16" x14ac:dyDescent="0.35">
      <c r="A4113" s="13" t="s">
        <v>599</v>
      </c>
      <c r="B4113" s="11" t="s">
        <v>26</v>
      </c>
      <c r="C4113" s="11" t="s">
        <v>26</v>
      </c>
      <c r="D4113" s="7" t="s">
        <v>76</v>
      </c>
      <c r="E4113" s="13">
        <v>469.67273330688511</v>
      </c>
      <c r="F4113" s="12">
        <v>0.18</v>
      </c>
      <c r="G4113" s="13">
        <v>4.2270545997619653</v>
      </c>
      <c r="H4113" s="11">
        <v>0</v>
      </c>
      <c r="I4113" s="11">
        <v>0</v>
      </c>
      <c r="J4113" s="11">
        <v>0</v>
      </c>
      <c r="K4113" s="12">
        <v>4.2270545997619653</v>
      </c>
      <c r="L4113" s="13">
        <v>2.5362327598571794</v>
      </c>
      <c r="M4113" s="11">
        <v>0</v>
      </c>
      <c r="N4113" s="11">
        <v>0</v>
      </c>
      <c r="O4113" s="11">
        <v>0</v>
      </c>
      <c r="P4113" s="12">
        <v>2.5362327598571794</v>
      </c>
    </row>
    <row r="4114" spans="1:16" x14ac:dyDescent="0.35">
      <c r="A4114" s="13" t="s">
        <v>599</v>
      </c>
      <c r="B4114" s="11" t="s">
        <v>26</v>
      </c>
      <c r="C4114" s="11" t="s">
        <v>253</v>
      </c>
      <c r="D4114" s="7" t="s">
        <v>76</v>
      </c>
      <c r="E4114" s="13">
        <v>1344.4009962081918</v>
      </c>
      <c r="F4114" s="12">
        <v>0.18</v>
      </c>
      <c r="G4114" s="13">
        <v>12.099608965873726</v>
      </c>
      <c r="H4114" s="11">
        <v>0</v>
      </c>
      <c r="I4114" s="11">
        <v>0</v>
      </c>
      <c r="J4114" s="11">
        <v>0</v>
      </c>
      <c r="K4114" s="12">
        <v>12.099608965873726</v>
      </c>
      <c r="L4114" s="13">
        <v>7.259765379524235</v>
      </c>
      <c r="M4114" s="11">
        <v>0</v>
      </c>
      <c r="N4114" s="11">
        <v>0</v>
      </c>
      <c r="O4114" s="11">
        <v>0</v>
      </c>
      <c r="P4114" s="12">
        <v>7.259765379524235</v>
      </c>
    </row>
    <row r="4115" spans="1:16" x14ac:dyDescent="0.35">
      <c r="A4115" s="13" t="s">
        <v>599</v>
      </c>
      <c r="B4115" s="11" t="s">
        <v>26</v>
      </c>
      <c r="C4115" s="11" t="s">
        <v>26</v>
      </c>
      <c r="D4115" s="7" t="s">
        <v>102</v>
      </c>
      <c r="E4115" s="13">
        <v>5.5676002502441397</v>
      </c>
      <c r="F4115" s="12">
        <v>2</v>
      </c>
      <c r="G4115" s="13">
        <v>0</v>
      </c>
      <c r="H4115" s="11">
        <v>0</v>
      </c>
      <c r="I4115" s="11">
        <v>0</v>
      </c>
      <c r="J4115" s="11">
        <v>1.6702800750732418</v>
      </c>
      <c r="K4115" s="12">
        <v>1.6702800750732418</v>
      </c>
      <c r="L4115" s="13">
        <v>0</v>
      </c>
      <c r="M4115" s="11">
        <v>0</v>
      </c>
      <c r="N4115" s="11">
        <v>0</v>
      </c>
      <c r="O4115" s="11">
        <v>0</v>
      </c>
      <c r="P4115" s="12">
        <v>0</v>
      </c>
    </row>
    <row r="4116" spans="1:16" x14ac:dyDescent="0.35">
      <c r="A4116" s="13" t="s">
        <v>599</v>
      </c>
      <c r="B4116" s="11" t="s">
        <v>26</v>
      </c>
      <c r="C4116" s="11" t="s">
        <v>600</v>
      </c>
      <c r="D4116" s="7" t="s">
        <v>102</v>
      </c>
      <c r="E4116" s="13">
        <v>177.86778533458713</v>
      </c>
      <c r="F4116" s="12">
        <v>2</v>
      </c>
      <c r="G4116" s="13">
        <v>0</v>
      </c>
      <c r="H4116" s="11">
        <v>0</v>
      </c>
      <c r="I4116" s="11">
        <v>0</v>
      </c>
      <c r="J4116" s="11">
        <v>53.360335600376139</v>
      </c>
      <c r="K4116" s="12">
        <v>53.360335600376139</v>
      </c>
      <c r="L4116" s="13">
        <v>0</v>
      </c>
      <c r="M4116" s="11">
        <v>0</v>
      </c>
      <c r="N4116" s="11">
        <v>0</v>
      </c>
      <c r="O4116" s="11">
        <v>0</v>
      </c>
      <c r="P4116" s="12">
        <v>0</v>
      </c>
    </row>
    <row r="4117" spans="1:16" x14ac:dyDescent="0.35">
      <c r="A4117" s="13" t="s">
        <v>599</v>
      </c>
      <c r="B4117" s="11" t="s">
        <v>26</v>
      </c>
      <c r="C4117" s="11" t="s">
        <v>600</v>
      </c>
      <c r="D4117" s="7" t="s">
        <v>432</v>
      </c>
      <c r="E4117" s="13">
        <v>0.48511046171188399</v>
      </c>
      <c r="F4117" s="12">
        <v>0</v>
      </c>
      <c r="G4117" s="13">
        <v>0</v>
      </c>
      <c r="H4117" s="11">
        <v>0</v>
      </c>
      <c r="I4117" s="11">
        <v>0</v>
      </c>
      <c r="J4117" s="11">
        <v>0</v>
      </c>
      <c r="K4117" s="12">
        <v>0</v>
      </c>
      <c r="L4117" s="13">
        <v>0</v>
      </c>
      <c r="M4117" s="11">
        <v>0</v>
      </c>
      <c r="N4117" s="11">
        <v>0</v>
      </c>
      <c r="O4117" s="11">
        <v>0</v>
      </c>
      <c r="P4117" s="12">
        <v>0</v>
      </c>
    </row>
    <row r="4118" spans="1:16" x14ac:dyDescent="0.35">
      <c r="A4118" s="13" t="s">
        <v>599</v>
      </c>
      <c r="B4118" s="11" t="s">
        <v>26</v>
      </c>
      <c r="C4118" s="11" t="s">
        <v>253</v>
      </c>
      <c r="D4118" s="7" t="s">
        <v>514</v>
      </c>
      <c r="E4118" s="13">
        <v>1.3207738399505611</v>
      </c>
      <c r="F4118" s="12">
        <v>0</v>
      </c>
      <c r="G4118" s="13">
        <v>0</v>
      </c>
      <c r="H4118" s="11">
        <v>0</v>
      </c>
      <c r="I4118" s="11">
        <v>0</v>
      </c>
      <c r="J4118" s="11">
        <v>0</v>
      </c>
      <c r="K4118" s="12">
        <v>0</v>
      </c>
      <c r="L4118" s="13">
        <v>0</v>
      </c>
      <c r="M4118" s="11">
        <v>0</v>
      </c>
      <c r="N4118" s="11">
        <v>0</v>
      </c>
      <c r="O4118" s="11">
        <v>0</v>
      </c>
      <c r="P4118" s="12">
        <v>0</v>
      </c>
    </row>
    <row r="4119" spans="1:16" x14ac:dyDescent="0.35">
      <c r="A4119" s="13" t="s">
        <v>599</v>
      </c>
      <c r="B4119" s="11" t="s">
        <v>26</v>
      </c>
      <c r="C4119" s="11" t="s">
        <v>26</v>
      </c>
      <c r="D4119" s="7" t="s">
        <v>514</v>
      </c>
      <c r="E4119" s="13">
        <v>105.0365829467773</v>
      </c>
      <c r="F4119" s="12">
        <v>0</v>
      </c>
      <c r="G4119" s="13">
        <v>0</v>
      </c>
      <c r="H4119" s="11">
        <v>0</v>
      </c>
      <c r="I4119" s="11">
        <v>0</v>
      </c>
      <c r="J4119" s="11">
        <v>0</v>
      </c>
      <c r="K4119" s="12">
        <v>0</v>
      </c>
      <c r="L4119" s="13">
        <v>0</v>
      </c>
      <c r="M4119" s="11">
        <v>0</v>
      </c>
      <c r="N4119" s="11">
        <v>0</v>
      </c>
      <c r="O4119" s="11">
        <v>0</v>
      </c>
      <c r="P4119" s="12">
        <v>0</v>
      </c>
    </row>
    <row r="4120" spans="1:16" x14ac:dyDescent="0.35">
      <c r="A4120" s="13" t="s">
        <v>599</v>
      </c>
      <c r="B4120" s="11" t="s">
        <v>26</v>
      </c>
      <c r="C4120" s="11" t="s">
        <v>600</v>
      </c>
      <c r="D4120" s="7" t="s">
        <v>514</v>
      </c>
      <c r="E4120" s="13">
        <v>796.30748146772373</v>
      </c>
      <c r="F4120" s="12">
        <v>0</v>
      </c>
      <c r="G4120" s="13">
        <v>0</v>
      </c>
      <c r="H4120" s="11">
        <v>0</v>
      </c>
      <c r="I4120" s="11">
        <v>0</v>
      </c>
      <c r="J4120" s="11">
        <v>0</v>
      </c>
      <c r="K4120" s="12">
        <v>0</v>
      </c>
      <c r="L4120" s="13">
        <v>0</v>
      </c>
      <c r="M4120" s="11">
        <v>0</v>
      </c>
      <c r="N4120" s="11">
        <v>0</v>
      </c>
      <c r="O4120" s="11">
        <v>0</v>
      </c>
      <c r="P4120" s="12">
        <v>0</v>
      </c>
    </row>
    <row r="4121" spans="1:16" x14ac:dyDescent="0.35">
      <c r="A4121" s="13" t="s">
        <v>599</v>
      </c>
      <c r="B4121" s="11" t="s">
        <v>26</v>
      </c>
      <c r="C4121" s="11" t="s">
        <v>26</v>
      </c>
      <c r="D4121" s="7" t="s">
        <v>192</v>
      </c>
      <c r="E4121" s="13">
        <v>10.795994520187371</v>
      </c>
      <c r="F4121" s="12">
        <v>3</v>
      </c>
      <c r="G4121" s="13">
        <v>0.80969958901405292</v>
      </c>
      <c r="H4121" s="11">
        <v>0.80969958901405292</v>
      </c>
      <c r="I4121" s="11">
        <v>0.80969958901405292</v>
      </c>
      <c r="J4121" s="11">
        <v>0.80969958901405292</v>
      </c>
      <c r="K4121" s="12">
        <v>3.2387983560562117</v>
      </c>
      <c r="L4121" s="13">
        <v>0</v>
      </c>
      <c r="M4121" s="11">
        <v>0</v>
      </c>
      <c r="N4121" s="11">
        <v>0</v>
      </c>
      <c r="O4121" s="11">
        <v>0</v>
      </c>
      <c r="P4121" s="12">
        <v>0</v>
      </c>
    </row>
    <row r="4122" spans="1:16" x14ac:dyDescent="0.35">
      <c r="A4122" s="13" t="s">
        <v>599</v>
      </c>
      <c r="B4122" s="11" t="s">
        <v>26</v>
      </c>
      <c r="C4122" s="11" t="s">
        <v>253</v>
      </c>
      <c r="D4122" s="7" t="s">
        <v>192</v>
      </c>
      <c r="E4122" s="13">
        <v>28.135195016860969</v>
      </c>
      <c r="F4122" s="12">
        <v>3</v>
      </c>
      <c r="G4122" s="13">
        <v>2.1101396262645729</v>
      </c>
      <c r="H4122" s="11">
        <v>2.1101396262645729</v>
      </c>
      <c r="I4122" s="11">
        <v>2.1101396262645729</v>
      </c>
      <c r="J4122" s="11">
        <v>2.1101396262645729</v>
      </c>
      <c r="K4122" s="12">
        <v>8.4405585050582914</v>
      </c>
      <c r="L4122" s="13">
        <v>0</v>
      </c>
      <c r="M4122" s="11">
        <v>0</v>
      </c>
      <c r="N4122" s="11">
        <v>0</v>
      </c>
      <c r="O4122" s="11">
        <v>0</v>
      </c>
      <c r="P4122" s="12">
        <v>0</v>
      </c>
    </row>
    <row r="4123" spans="1:16" x14ac:dyDescent="0.35">
      <c r="A4123" s="13" t="s">
        <v>599</v>
      </c>
      <c r="B4123" s="11" t="s">
        <v>26</v>
      </c>
      <c r="C4123" s="11" t="s">
        <v>600</v>
      </c>
      <c r="D4123" s="7" t="s">
        <v>192</v>
      </c>
      <c r="E4123" s="13">
        <v>303.57207155227661</v>
      </c>
      <c r="F4123" s="12">
        <v>3</v>
      </c>
      <c r="G4123" s="13">
        <v>22.767905366420749</v>
      </c>
      <c r="H4123" s="11">
        <v>22.767905366420749</v>
      </c>
      <c r="I4123" s="11">
        <v>22.767905366420749</v>
      </c>
      <c r="J4123" s="11">
        <v>22.767905366420749</v>
      </c>
      <c r="K4123" s="12">
        <v>91.071621465682995</v>
      </c>
      <c r="L4123" s="13">
        <v>0</v>
      </c>
      <c r="M4123" s="11">
        <v>0</v>
      </c>
      <c r="N4123" s="11">
        <v>0</v>
      </c>
      <c r="O4123" s="11">
        <v>0</v>
      </c>
      <c r="P4123" s="12">
        <v>0</v>
      </c>
    </row>
    <row r="4124" spans="1:16" x14ac:dyDescent="0.35">
      <c r="A4124" s="13" t="s">
        <v>599</v>
      </c>
      <c r="B4124" s="11" t="s">
        <v>26</v>
      </c>
      <c r="C4124" s="11" t="s">
        <v>26</v>
      </c>
      <c r="D4124" s="7" t="s">
        <v>179</v>
      </c>
      <c r="E4124" s="13">
        <v>1.4789022207260101</v>
      </c>
      <c r="F4124" s="12">
        <v>1.5</v>
      </c>
      <c r="G4124" s="13">
        <v>5.5458833277225388E-2</v>
      </c>
      <c r="H4124" s="11">
        <v>5.5458833277225388E-2</v>
      </c>
      <c r="I4124" s="11">
        <v>5.5458833277225388E-2</v>
      </c>
      <c r="J4124" s="11">
        <v>5.5458833277225388E-2</v>
      </c>
      <c r="K4124" s="12">
        <v>0.22183533310890155</v>
      </c>
      <c r="L4124" s="13">
        <v>0</v>
      </c>
      <c r="M4124" s="11">
        <v>0</v>
      </c>
      <c r="N4124" s="11">
        <v>0</v>
      </c>
      <c r="O4124" s="11">
        <v>0</v>
      </c>
      <c r="P4124" s="12">
        <v>0</v>
      </c>
    </row>
    <row r="4125" spans="1:16" x14ac:dyDescent="0.35">
      <c r="A4125" s="13" t="s">
        <v>599</v>
      </c>
      <c r="B4125" s="11" t="s">
        <v>26</v>
      </c>
      <c r="C4125" s="11" t="s">
        <v>253</v>
      </c>
      <c r="D4125" s="7" t="s">
        <v>179</v>
      </c>
      <c r="E4125" s="13">
        <v>123.38172531127933</v>
      </c>
      <c r="F4125" s="12">
        <v>1.5</v>
      </c>
      <c r="G4125" s="13">
        <v>4.6268146991729751</v>
      </c>
      <c r="H4125" s="11">
        <v>4.6268146991729751</v>
      </c>
      <c r="I4125" s="11">
        <v>4.6268146991729751</v>
      </c>
      <c r="J4125" s="11">
        <v>4.6268146991729751</v>
      </c>
      <c r="K4125" s="12">
        <v>18.5072587966919</v>
      </c>
      <c r="L4125" s="13">
        <v>0</v>
      </c>
      <c r="M4125" s="11">
        <v>0</v>
      </c>
      <c r="N4125" s="11">
        <v>0</v>
      </c>
      <c r="O4125" s="11">
        <v>0</v>
      </c>
      <c r="P4125" s="12">
        <v>0</v>
      </c>
    </row>
    <row r="4126" spans="1:16" x14ac:dyDescent="0.35">
      <c r="A4126" s="13" t="s">
        <v>599</v>
      </c>
      <c r="B4126" s="11" t="s">
        <v>26</v>
      </c>
      <c r="C4126" s="11" t="s">
        <v>600</v>
      </c>
      <c r="D4126" s="7" t="s">
        <v>179</v>
      </c>
      <c r="E4126" s="13">
        <v>783.26937967538822</v>
      </c>
      <c r="F4126" s="12">
        <v>1.5</v>
      </c>
      <c r="G4126" s="13">
        <v>29.372601737827061</v>
      </c>
      <c r="H4126" s="11">
        <v>29.372601737827061</v>
      </c>
      <c r="I4126" s="11">
        <v>29.372601737827061</v>
      </c>
      <c r="J4126" s="11">
        <v>29.372601737827061</v>
      </c>
      <c r="K4126" s="12">
        <v>117.49040695130824</v>
      </c>
      <c r="L4126" s="13">
        <v>0</v>
      </c>
      <c r="M4126" s="11">
        <v>0</v>
      </c>
      <c r="N4126" s="11">
        <v>0</v>
      </c>
      <c r="O4126" s="11">
        <v>0</v>
      </c>
      <c r="P4126" s="12">
        <v>0</v>
      </c>
    </row>
    <row r="4127" spans="1:16" x14ac:dyDescent="0.35">
      <c r="A4127" s="13" t="s">
        <v>599</v>
      </c>
      <c r="B4127" s="11" t="s">
        <v>26</v>
      </c>
      <c r="C4127" s="11" t="s">
        <v>253</v>
      </c>
      <c r="D4127" s="7" t="s">
        <v>114</v>
      </c>
      <c r="E4127" s="13">
        <v>438.57453536987259</v>
      </c>
      <c r="F4127" s="12">
        <v>2</v>
      </c>
      <c r="G4127" s="13">
        <v>0</v>
      </c>
      <c r="H4127" s="11">
        <v>0</v>
      </c>
      <c r="I4127" s="11">
        <v>0</v>
      </c>
      <c r="J4127" s="11">
        <v>175.42981414794906</v>
      </c>
      <c r="K4127" s="12">
        <v>175.42981414794906</v>
      </c>
      <c r="L4127" s="13">
        <v>0</v>
      </c>
      <c r="M4127" s="11">
        <v>0</v>
      </c>
      <c r="N4127" s="11">
        <v>0</v>
      </c>
      <c r="O4127" s="11">
        <v>8.7714907073974526</v>
      </c>
      <c r="P4127" s="12">
        <v>8.7714907073974526</v>
      </c>
    </row>
    <row r="4128" spans="1:16" x14ac:dyDescent="0.35">
      <c r="A4128" s="13" t="s">
        <v>599</v>
      </c>
      <c r="B4128" s="11" t="s">
        <v>26</v>
      </c>
      <c r="C4128" s="11" t="s">
        <v>601</v>
      </c>
      <c r="D4128" s="7" t="s">
        <v>114</v>
      </c>
      <c r="E4128" s="13">
        <v>484.81568908691395</v>
      </c>
      <c r="F4128" s="12">
        <v>2</v>
      </c>
      <c r="G4128" s="13">
        <v>0</v>
      </c>
      <c r="H4128" s="11">
        <v>0</v>
      </c>
      <c r="I4128" s="11">
        <v>0</v>
      </c>
      <c r="J4128" s="11">
        <v>193.9262756347656</v>
      </c>
      <c r="K4128" s="12">
        <v>193.9262756347656</v>
      </c>
      <c r="L4128" s="13">
        <v>0</v>
      </c>
      <c r="M4128" s="11">
        <v>0</v>
      </c>
      <c r="N4128" s="11">
        <v>0</v>
      </c>
      <c r="O4128" s="11">
        <v>9.6963137817382794</v>
      </c>
      <c r="P4128" s="12">
        <v>9.6963137817382794</v>
      </c>
    </row>
    <row r="4129" spans="1:16" x14ac:dyDescent="0.35">
      <c r="A4129" s="13" t="s">
        <v>599</v>
      </c>
      <c r="B4129" s="11" t="s">
        <v>26</v>
      </c>
      <c r="C4129" s="11" t="s">
        <v>600</v>
      </c>
      <c r="D4129" s="7" t="s">
        <v>114</v>
      </c>
      <c r="E4129" s="13">
        <v>580.06172561645485</v>
      </c>
      <c r="F4129" s="12">
        <v>2</v>
      </c>
      <c r="G4129" s="13">
        <v>0</v>
      </c>
      <c r="H4129" s="11">
        <v>0</v>
      </c>
      <c r="I4129" s="11">
        <v>0</v>
      </c>
      <c r="J4129" s="11">
        <v>232.02469024658194</v>
      </c>
      <c r="K4129" s="12">
        <v>232.02469024658194</v>
      </c>
      <c r="L4129" s="13">
        <v>0</v>
      </c>
      <c r="M4129" s="11">
        <v>0</v>
      </c>
      <c r="N4129" s="11">
        <v>0</v>
      </c>
      <c r="O4129" s="11">
        <v>11.601234512329098</v>
      </c>
      <c r="P4129" s="12">
        <v>11.601234512329098</v>
      </c>
    </row>
    <row r="4130" spans="1:16" x14ac:dyDescent="0.35">
      <c r="A4130" s="13" t="s">
        <v>599</v>
      </c>
      <c r="B4130" s="11" t="s">
        <v>26</v>
      </c>
      <c r="C4130" s="11" t="s">
        <v>26</v>
      </c>
      <c r="D4130" s="7" t="s">
        <v>77</v>
      </c>
      <c r="E4130" s="13">
        <v>60.914932250976598</v>
      </c>
      <c r="F4130" s="12">
        <v>0</v>
      </c>
      <c r="G4130" s="13">
        <v>0</v>
      </c>
      <c r="H4130" s="11">
        <v>0</v>
      </c>
      <c r="I4130" s="11">
        <v>0</v>
      </c>
      <c r="J4130" s="11">
        <v>0</v>
      </c>
      <c r="K4130" s="12">
        <v>0</v>
      </c>
      <c r="L4130" s="13">
        <v>0</v>
      </c>
      <c r="M4130" s="11">
        <v>0</v>
      </c>
      <c r="N4130" s="11">
        <v>0</v>
      </c>
      <c r="O4130" s="11">
        <v>0</v>
      </c>
      <c r="P4130" s="12">
        <v>0</v>
      </c>
    </row>
    <row r="4131" spans="1:16" x14ac:dyDescent="0.35">
      <c r="A4131" s="13" t="s">
        <v>599</v>
      </c>
      <c r="B4131" s="11" t="s">
        <v>26</v>
      </c>
      <c r="C4131" s="11" t="s">
        <v>253</v>
      </c>
      <c r="D4131" s="7" t="s">
        <v>77</v>
      </c>
      <c r="E4131" s="13">
        <v>275.62949371337902</v>
      </c>
      <c r="F4131" s="12">
        <v>0</v>
      </c>
      <c r="G4131" s="13">
        <v>0</v>
      </c>
      <c r="H4131" s="11">
        <v>0</v>
      </c>
      <c r="I4131" s="11">
        <v>0</v>
      </c>
      <c r="J4131" s="11">
        <v>0</v>
      </c>
      <c r="K4131" s="12">
        <v>0</v>
      </c>
      <c r="L4131" s="13">
        <v>0</v>
      </c>
      <c r="M4131" s="11">
        <v>0</v>
      </c>
      <c r="N4131" s="11">
        <v>0</v>
      </c>
      <c r="O4131" s="11">
        <v>0</v>
      </c>
      <c r="P4131" s="12">
        <v>0</v>
      </c>
    </row>
    <row r="4132" spans="1:16" x14ac:dyDescent="0.35">
      <c r="A4132" s="13" t="s">
        <v>599</v>
      </c>
      <c r="B4132" s="11" t="s">
        <v>26</v>
      </c>
      <c r="C4132" s="11" t="s">
        <v>601</v>
      </c>
      <c r="D4132" s="7" t="s">
        <v>115</v>
      </c>
      <c r="E4132" s="13">
        <v>36.415119171142599</v>
      </c>
      <c r="F4132" s="12">
        <v>0</v>
      </c>
      <c r="G4132" s="13">
        <v>0</v>
      </c>
      <c r="H4132" s="11">
        <v>0</v>
      </c>
      <c r="I4132" s="11">
        <v>0</v>
      </c>
      <c r="J4132" s="11">
        <v>0</v>
      </c>
      <c r="K4132" s="12">
        <v>0</v>
      </c>
      <c r="L4132" s="13">
        <v>0</v>
      </c>
      <c r="M4132" s="11">
        <v>0</v>
      </c>
      <c r="N4132" s="11">
        <v>0</v>
      </c>
      <c r="O4132" s="11">
        <v>0</v>
      </c>
      <c r="P4132" s="12">
        <v>0</v>
      </c>
    </row>
    <row r="4133" spans="1:16" x14ac:dyDescent="0.35">
      <c r="A4133" s="13" t="s">
        <v>599</v>
      </c>
      <c r="B4133" s="11" t="s">
        <v>26</v>
      </c>
      <c r="C4133" s="11" t="s">
        <v>231</v>
      </c>
      <c r="D4133" s="7" t="s">
        <v>115</v>
      </c>
      <c r="E4133" s="13">
        <v>76.902572631835895</v>
      </c>
      <c r="F4133" s="12">
        <v>0</v>
      </c>
      <c r="G4133" s="13">
        <v>0</v>
      </c>
      <c r="H4133" s="11">
        <v>0</v>
      </c>
      <c r="I4133" s="11">
        <v>0</v>
      </c>
      <c r="J4133" s="11">
        <v>0</v>
      </c>
      <c r="K4133" s="12">
        <v>0</v>
      </c>
      <c r="L4133" s="13">
        <v>0</v>
      </c>
      <c r="M4133" s="11">
        <v>0</v>
      </c>
      <c r="N4133" s="11">
        <v>0</v>
      </c>
      <c r="O4133" s="11">
        <v>0</v>
      </c>
      <c r="P4133" s="12">
        <v>0</v>
      </c>
    </row>
    <row r="4134" spans="1:16" x14ac:dyDescent="0.35">
      <c r="A4134" s="13" t="s">
        <v>599</v>
      </c>
      <c r="B4134" s="11" t="s">
        <v>26</v>
      </c>
      <c r="C4134" s="11" t="s">
        <v>26</v>
      </c>
      <c r="D4134" s="7" t="s">
        <v>115</v>
      </c>
      <c r="E4134" s="13">
        <v>177.92639160156301</v>
      </c>
      <c r="F4134" s="12">
        <v>0</v>
      </c>
      <c r="G4134" s="13">
        <v>0</v>
      </c>
      <c r="H4134" s="11">
        <v>0</v>
      </c>
      <c r="I4134" s="11">
        <v>0</v>
      </c>
      <c r="J4134" s="11">
        <v>0</v>
      </c>
      <c r="K4134" s="12">
        <v>0</v>
      </c>
      <c r="L4134" s="13">
        <v>0</v>
      </c>
      <c r="M4134" s="11">
        <v>0</v>
      </c>
      <c r="N4134" s="11">
        <v>0</v>
      </c>
      <c r="O4134" s="11">
        <v>0</v>
      </c>
      <c r="P4134" s="12">
        <v>0</v>
      </c>
    </row>
    <row r="4135" spans="1:16" x14ac:dyDescent="0.35">
      <c r="A4135" s="13" t="s">
        <v>599</v>
      </c>
      <c r="B4135" s="11" t="s">
        <v>26</v>
      </c>
      <c r="C4135" s="11" t="s">
        <v>253</v>
      </c>
      <c r="D4135" s="7" t="s">
        <v>115</v>
      </c>
      <c r="E4135" s="13">
        <v>662.54446220397983</v>
      </c>
      <c r="F4135" s="12">
        <v>0</v>
      </c>
      <c r="G4135" s="13">
        <v>0</v>
      </c>
      <c r="H4135" s="11">
        <v>0</v>
      </c>
      <c r="I4135" s="11">
        <v>0</v>
      </c>
      <c r="J4135" s="11">
        <v>0</v>
      </c>
      <c r="K4135" s="12">
        <v>0</v>
      </c>
      <c r="L4135" s="13">
        <v>0</v>
      </c>
      <c r="M4135" s="11">
        <v>0</v>
      </c>
      <c r="N4135" s="11">
        <v>0</v>
      </c>
      <c r="O4135" s="11">
        <v>0</v>
      </c>
      <c r="P4135" s="12">
        <v>0</v>
      </c>
    </row>
    <row r="4136" spans="1:16" x14ac:dyDescent="0.35">
      <c r="A4136" s="13" t="s">
        <v>599</v>
      </c>
      <c r="B4136" s="11" t="s">
        <v>26</v>
      </c>
      <c r="C4136" s="11" t="s">
        <v>26</v>
      </c>
      <c r="D4136" s="7" t="s">
        <v>193</v>
      </c>
      <c r="E4136" s="13">
        <v>1255.8544788360589</v>
      </c>
      <c r="F4136" s="12">
        <v>2.8</v>
      </c>
      <c r="G4136" s="13">
        <v>105.49177622222894</v>
      </c>
      <c r="H4136" s="11">
        <v>0</v>
      </c>
      <c r="I4136" s="11">
        <v>0</v>
      </c>
      <c r="J4136" s="11">
        <v>0</v>
      </c>
      <c r="K4136" s="12">
        <v>105.49177622222894</v>
      </c>
      <c r="L4136" s="13">
        <v>35.163925407409643</v>
      </c>
      <c r="M4136" s="11">
        <v>0</v>
      </c>
      <c r="N4136" s="11">
        <v>0</v>
      </c>
      <c r="O4136" s="11">
        <v>0</v>
      </c>
      <c r="P4136" s="12">
        <v>35.163925407409643</v>
      </c>
    </row>
    <row r="4137" spans="1:16" x14ac:dyDescent="0.35">
      <c r="A4137" s="13" t="s">
        <v>599</v>
      </c>
      <c r="B4137" s="11" t="s">
        <v>26</v>
      </c>
      <c r="C4137" s="11" t="s">
        <v>600</v>
      </c>
      <c r="D4137" s="7" t="s">
        <v>193</v>
      </c>
      <c r="E4137" s="13">
        <v>14688.68568146229</v>
      </c>
      <c r="F4137" s="12">
        <v>2.8</v>
      </c>
      <c r="G4137" s="13">
        <v>1233.8495972428323</v>
      </c>
      <c r="H4137" s="11">
        <v>0</v>
      </c>
      <c r="I4137" s="11">
        <v>0</v>
      </c>
      <c r="J4137" s="11">
        <v>0</v>
      </c>
      <c r="K4137" s="12">
        <v>1233.8495972428323</v>
      </c>
      <c r="L4137" s="13">
        <v>411.28319908094409</v>
      </c>
      <c r="M4137" s="11">
        <v>0</v>
      </c>
      <c r="N4137" s="11">
        <v>0</v>
      </c>
      <c r="O4137" s="11">
        <v>0</v>
      </c>
      <c r="P4137" s="12">
        <v>411.28319908094409</v>
      </c>
    </row>
    <row r="4138" spans="1:16" x14ac:dyDescent="0.35">
      <c r="A4138" s="13" t="s">
        <v>599</v>
      </c>
      <c r="B4138" s="11" t="s">
        <v>26</v>
      </c>
      <c r="C4138" s="11" t="s">
        <v>600</v>
      </c>
      <c r="D4138" s="7" t="s">
        <v>279</v>
      </c>
      <c r="E4138" s="13">
        <v>537.39262485504162</v>
      </c>
      <c r="F4138" s="12">
        <v>0</v>
      </c>
      <c r="G4138" s="13">
        <v>0</v>
      </c>
      <c r="H4138" s="11">
        <v>0</v>
      </c>
      <c r="I4138" s="11">
        <v>0</v>
      </c>
      <c r="J4138" s="11">
        <v>0</v>
      </c>
      <c r="K4138" s="12">
        <v>0</v>
      </c>
      <c r="L4138" s="13">
        <v>0</v>
      </c>
      <c r="M4138" s="11">
        <v>0</v>
      </c>
      <c r="N4138" s="11">
        <v>0</v>
      </c>
      <c r="O4138" s="11">
        <v>0</v>
      </c>
      <c r="P4138" s="12">
        <v>0</v>
      </c>
    </row>
    <row r="4139" spans="1:16" x14ac:dyDescent="0.35">
      <c r="A4139" s="13" t="s">
        <v>599</v>
      </c>
      <c r="B4139" s="11" t="s">
        <v>26</v>
      </c>
      <c r="C4139" s="11" t="s">
        <v>253</v>
      </c>
      <c r="D4139" s="7" t="s">
        <v>212</v>
      </c>
      <c r="E4139" s="13">
        <v>15.1863040924072</v>
      </c>
      <c r="F4139" s="12">
        <v>1.2</v>
      </c>
      <c r="G4139" s="13">
        <v>0.54670694732665914</v>
      </c>
      <c r="H4139" s="11">
        <v>0</v>
      </c>
      <c r="I4139" s="11">
        <v>0</v>
      </c>
      <c r="J4139" s="11">
        <v>0</v>
      </c>
      <c r="K4139" s="12">
        <v>0.54670694732665914</v>
      </c>
      <c r="L4139" s="13">
        <v>0.1822356491088864</v>
      </c>
      <c r="M4139" s="11">
        <v>0</v>
      </c>
      <c r="N4139" s="11">
        <v>0</v>
      </c>
      <c r="O4139" s="11">
        <v>0</v>
      </c>
      <c r="P4139" s="12">
        <v>0.1822356491088864</v>
      </c>
    </row>
    <row r="4140" spans="1:16" x14ac:dyDescent="0.35">
      <c r="A4140" s="13" t="s">
        <v>599</v>
      </c>
      <c r="B4140" s="11" t="s">
        <v>26</v>
      </c>
      <c r="C4140" s="11" t="s">
        <v>26</v>
      </c>
      <c r="D4140" s="7" t="s">
        <v>212</v>
      </c>
      <c r="E4140" s="13">
        <v>1094.9631185531616</v>
      </c>
      <c r="F4140" s="12">
        <v>1.2</v>
      </c>
      <c r="G4140" s="13">
        <v>39.418672267913813</v>
      </c>
      <c r="H4140" s="11">
        <v>0</v>
      </c>
      <c r="I4140" s="11">
        <v>0</v>
      </c>
      <c r="J4140" s="11">
        <v>0</v>
      </c>
      <c r="K4140" s="12">
        <v>39.418672267913813</v>
      </c>
      <c r="L4140" s="13">
        <v>13.139557422637941</v>
      </c>
      <c r="M4140" s="11">
        <v>0</v>
      </c>
      <c r="N4140" s="11">
        <v>0</v>
      </c>
      <c r="O4140" s="11">
        <v>0</v>
      </c>
      <c r="P4140" s="12">
        <v>13.139557422637941</v>
      </c>
    </row>
    <row r="4141" spans="1:16" x14ac:dyDescent="0.35">
      <c r="A4141" s="13" t="s">
        <v>599</v>
      </c>
      <c r="B4141" s="11" t="s">
        <v>26</v>
      </c>
      <c r="C4141" s="11" t="s">
        <v>600</v>
      </c>
      <c r="D4141" s="7" t="s">
        <v>212</v>
      </c>
      <c r="E4141" s="13">
        <v>6712.7752044200897</v>
      </c>
      <c r="F4141" s="12">
        <v>1.2</v>
      </c>
      <c r="G4141" s="13">
        <v>241.65990735912322</v>
      </c>
      <c r="H4141" s="11">
        <v>0</v>
      </c>
      <c r="I4141" s="11">
        <v>0</v>
      </c>
      <c r="J4141" s="11">
        <v>0</v>
      </c>
      <c r="K4141" s="12">
        <v>241.65990735912322</v>
      </c>
      <c r="L4141" s="13">
        <v>80.553302453041084</v>
      </c>
      <c r="M4141" s="11">
        <v>0</v>
      </c>
      <c r="N4141" s="11">
        <v>0</v>
      </c>
      <c r="O4141" s="11">
        <v>0</v>
      </c>
      <c r="P4141" s="12">
        <v>80.553302453041084</v>
      </c>
    </row>
    <row r="4142" spans="1:16" x14ac:dyDescent="0.35">
      <c r="A4142" s="13" t="s">
        <v>599</v>
      </c>
      <c r="B4142" s="11" t="s">
        <v>26</v>
      </c>
      <c r="C4142" s="11" t="s">
        <v>26</v>
      </c>
      <c r="D4142" s="7" t="s">
        <v>78</v>
      </c>
      <c r="E4142" s="13">
        <v>27.687664687633472</v>
      </c>
      <c r="F4142" s="12">
        <v>5</v>
      </c>
      <c r="G4142" s="13">
        <v>0</v>
      </c>
      <c r="H4142" s="11">
        <v>0</v>
      </c>
      <c r="I4142" s="11">
        <v>0</v>
      </c>
      <c r="J4142" s="11">
        <v>11.07506587505339</v>
      </c>
      <c r="K4142" s="12">
        <v>11.07506587505339</v>
      </c>
      <c r="L4142" s="13">
        <v>1.730479042977092</v>
      </c>
      <c r="M4142" s="11">
        <v>1.730479042977092</v>
      </c>
      <c r="N4142" s="11">
        <v>1.730479042977092</v>
      </c>
      <c r="O4142" s="11">
        <v>1.730479042977092</v>
      </c>
      <c r="P4142" s="12">
        <v>6.9219161719083679</v>
      </c>
    </row>
    <row r="4143" spans="1:16" x14ac:dyDescent="0.35">
      <c r="A4143" s="13" t="s">
        <v>599</v>
      </c>
      <c r="B4143" s="11" t="s">
        <v>26</v>
      </c>
      <c r="C4143" s="11" t="s">
        <v>600</v>
      </c>
      <c r="D4143" s="7" t="s">
        <v>515</v>
      </c>
      <c r="E4143" s="13">
        <v>4.9076604843139702</v>
      </c>
      <c r="F4143" s="12">
        <v>0</v>
      </c>
      <c r="G4143" s="13">
        <v>0</v>
      </c>
      <c r="H4143" s="11">
        <v>0</v>
      </c>
      <c r="I4143" s="11">
        <v>0</v>
      </c>
      <c r="J4143" s="11">
        <v>0</v>
      </c>
      <c r="K4143" s="12">
        <v>0</v>
      </c>
      <c r="L4143" s="13">
        <v>0</v>
      </c>
      <c r="M4143" s="11">
        <v>0</v>
      </c>
      <c r="N4143" s="11">
        <v>0</v>
      </c>
      <c r="O4143" s="11">
        <v>0</v>
      </c>
      <c r="P4143" s="12">
        <v>0</v>
      </c>
    </row>
    <row r="4144" spans="1:16" x14ac:dyDescent="0.35">
      <c r="A4144" s="13" t="s">
        <v>599</v>
      </c>
      <c r="B4144" s="11" t="s">
        <v>26</v>
      </c>
      <c r="C4144" s="11" t="s">
        <v>253</v>
      </c>
      <c r="D4144" s="7" t="s">
        <v>398</v>
      </c>
      <c r="E4144" s="13">
        <v>53.311307907104492</v>
      </c>
      <c r="F4144" s="12">
        <v>0</v>
      </c>
      <c r="G4144" s="13">
        <v>0</v>
      </c>
      <c r="H4144" s="11">
        <v>0</v>
      </c>
      <c r="I4144" s="11">
        <v>0</v>
      </c>
      <c r="J4144" s="11">
        <v>0</v>
      </c>
      <c r="K4144" s="12">
        <v>0</v>
      </c>
      <c r="L4144" s="13">
        <v>0</v>
      </c>
      <c r="M4144" s="11">
        <v>0</v>
      </c>
      <c r="N4144" s="11">
        <v>0</v>
      </c>
      <c r="O4144" s="11">
        <v>0</v>
      </c>
      <c r="P4144" s="12">
        <v>0</v>
      </c>
    </row>
    <row r="4145" spans="1:16" x14ac:dyDescent="0.35">
      <c r="A4145" s="13" t="s">
        <v>599</v>
      </c>
      <c r="B4145" s="11" t="s">
        <v>103</v>
      </c>
      <c r="C4145" s="11" t="s">
        <v>30</v>
      </c>
      <c r="D4145" s="7" t="s">
        <v>28</v>
      </c>
      <c r="E4145" s="13">
        <v>2880.9022941589346</v>
      </c>
      <c r="F4145" s="12">
        <v>2</v>
      </c>
      <c r="G4145" s="13">
        <v>184.37774682617183</v>
      </c>
      <c r="H4145" s="11">
        <v>276.56662023925776</v>
      </c>
      <c r="I4145" s="11">
        <v>0</v>
      </c>
      <c r="J4145" s="11">
        <v>0</v>
      </c>
      <c r="K4145" s="12">
        <v>460.94436706542956</v>
      </c>
      <c r="L4145" s="13">
        <v>57.618045883178695</v>
      </c>
      <c r="M4145" s="11">
        <v>115.23609176635739</v>
      </c>
      <c r="N4145" s="11">
        <v>0</v>
      </c>
      <c r="O4145" s="11">
        <v>0</v>
      </c>
      <c r="P4145" s="12">
        <v>172.85413764953609</v>
      </c>
    </row>
    <row r="4146" spans="1:16" x14ac:dyDescent="0.35">
      <c r="A4146" s="13" t="s">
        <v>599</v>
      </c>
      <c r="B4146" s="11" t="s">
        <v>103</v>
      </c>
      <c r="C4146" s="11" t="s">
        <v>30</v>
      </c>
      <c r="D4146" s="7" t="s">
        <v>31</v>
      </c>
      <c r="E4146" s="13">
        <v>926.34721946716263</v>
      </c>
      <c r="F4146" s="12">
        <v>4</v>
      </c>
      <c r="G4146" s="13">
        <v>0</v>
      </c>
      <c r="H4146" s="11">
        <v>0</v>
      </c>
      <c r="I4146" s="11">
        <v>0</v>
      </c>
      <c r="J4146" s="11">
        <v>555.80833168029756</v>
      </c>
      <c r="K4146" s="12">
        <v>555.80833168029756</v>
      </c>
      <c r="L4146" s="13">
        <v>0</v>
      </c>
      <c r="M4146" s="11">
        <v>0</v>
      </c>
      <c r="N4146" s="11">
        <v>0</v>
      </c>
      <c r="O4146" s="11">
        <v>0</v>
      </c>
      <c r="P4146" s="12">
        <v>0</v>
      </c>
    </row>
    <row r="4147" spans="1:16" x14ac:dyDescent="0.35">
      <c r="A4147" s="13" t="s">
        <v>599</v>
      </c>
      <c r="B4147" s="11" t="s">
        <v>103</v>
      </c>
      <c r="C4147" s="11" t="s">
        <v>30</v>
      </c>
      <c r="D4147" s="7" t="s">
        <v>124</v>
      </c>
      <c r="E4147" s="13">
        <v>460.58549499511707</v>
      </c>
      <c r="F4147" s="12">
        <v>4</v>
      </c>
      <c r="G4147" s="13">
        <v>0</v>
      </c>
      <c r="H4147" s="11">
        <v>0</v>
      </c>
      <c r="I4147" s="11">
        <v>0</v>
      </c>
      <c r="J4147" s="11">
        <v>184.23419799804685</v>
      </c>
      <c r="K4147" s="12">
        <v>184.23419799804685</v>
      </c>
      <c r="L4147" s="13">
        <v>0</v>
      </c>
      <c r="M4147" s="11">
        <v>0</v>
      </c>
      <c r="N4147" s="11">
        <v>0</v>
      </c>
      <c r="O4147" s="11">
        <v>0</v>
      </c>
      <c r="P4147" s="12">
        <v>0</v>
      </c>
    </row>
    <row r="4148" spans="1:16" x14ac:dyDescent="0.35">
      <c r="A4148" s="13" t="s">
        <v>599</v>
      </c>
      <c r="B4148" s="11" t="s">
        <v>103</v>
      </c>
      <c r="C4148" s="11" t="s">
        <v>30</v>
      </c>
      <c r="D4148" s="7" t="s">
        <v>158</v>
      </c>
      <c r="E4148" s="13">
        <v>945.58093929290862</v>
      </c>
      <c r="F4148" s="12">
        <v>0.5</v>
      </c>
      <c r="G4148" s="13">
        <v>0</v>
      </c>
      <c r="H4148" s="11">
        <v>0</v>
      </c>
      <c r="I4148" s="11">
        <v>0</v>
      </c>
      <c r="J4148" s="11">
        <v>0</v>
      </c>
      <c r="K4148" s="12">
        <v>0</v>
      </c>
      <c r="L4148" s="13">
        <v>0</v>
      </c>
      <c r="M4148" s="11">
        <v>0</v>
      </c>
      <c r="N4148" s="11">
        <v>0</v>
      </c>
      <c r="O4148" s="11">
        <v>0</v>
      </c>
      <c r="P4148" s="12">
        <v>0</v>
      </c>
    </row>
    <row r="4149" spans="1:16" x14ac:dyDescent="0.35">
      <c r="A4149" s="13" t="s">
        <v>599</v>
      </c>
      <c r="B4149" s="11" t="s">
        <v>103</v>
      </c>
      <c r="C4149" s="11" t="s">
        <v>30</v>
      </c>
      <c r="D4149" s="7" t="s">
        <v>33</v>
      </c>
      <c r="E4149" s="13">
        <v>102.70021820068366</v>
      </c>
      <c r="F4149" s="12">
        <v>3.5</v>
      </c>
      <c r="G4149" s="13">
        <v>11.50242443847657</v>
      </c>
      <c r="H4149" s="11">
        <v>17.253636657714857</v>
      </c>
      <c r="I4149" s="11">
        <v>0</v>
      </c>
      <c r="J4149" s="11">
        <v>0</v>
      </c>
      <c r="K4149" s="12">
        <v>28.756061096191427</v>
      </c>
      <c r="L4149" s="13">
        <v>0</v>
      </c>
      <c r="M4149" s="11">
        <v>0</v>
      </c>
      <c r="N4149" s="11">
        <v>0</v>
      </c>
      <c r="O4149" s="11">
        <v>0</v>
      </c>
      <c r="P4149" s="12">
        <v>0</v>
      </c>
    </row>
    <row r="4150" spans="1:16" x14ac:dyDescent="0.35">
      <c r="A4150" s="13" t="s">
        <v>599</v>
      </c>
      <c r="B4150" s="11" t="s">
        <v>103</v>
      </c>
      <c r="C4150" s="11" t="s">
        <v>30</v>
      </c>
      <c r="D4150" s="7" t="s">
        <v>127</v>
      </c>
      <c r="E4150" s="13">
        <v>3.5688815116882302</v>
      </c>
      <c r="F4150" s="12">
        <v>1</v>
      </c>
      <c r="G4150" s="13">
        <v>0</v>
      </c>
      <c r="H4150" s="11">
        <v>0</v>
      </c>
      <c r="I4150" s="11">
        <v>0</v>
      </c>
      <c r="J4150" s="11">
        <v>0.17844407558441153</v>
      </c>
      <c r="K4150" s="12">
        <v>0.17844407558441153</v>
      </c>
      <c r="L4150" s="13">
        <v>0</v>
      </c>
      <c r="M4150" s="11">
        <v>0</v>
      </c>
      <c r="N4150" s="11">
        <v>0</v>
      </c>
      <c r="O4150" s="11">
        <v>0</v>
      </c>
      <c r="P4150" s="12">
        <v>0</v>
      </c>
    </row>
    <row r="4151" spans="1:16" x14ac:dyDescent="0.35">
      <c r="A4151" s="13" t="s">
        <v>599</v>
      </c>
      <c r="B4151" s="11" t="s">
        <v>103</v>
      </c>
      <c r="C4151" s="11" t="s">
        <v>30</v>
      </c>
      <c r="D4151" s="7" t="s">
        <v>36</v>
      </c>
      <c r="E4151" s="13">
        <v>1.0549131631851201</v>
      </c>
      <c r="F4151" s="12">
        <v>5</v>
      </c>
      <c r="G4151" s="13">
        <v>0.10549131631851201</v>
      </c>
      <c r="H4151" s="11">
        <v>0</v>
      </c>
      <c r="I4151" s="11">
        <v>0</v>
      </c>
      <c r="J4151" s="11">
        <v>0</v>
      </c>
      <c r="K4151" s="12">
        <v>0.10549131631851201</v>
      </c>
      <c r="L4151" s="13">
        <v>5.2745658159256005E-2</v>
      </c>
      <c r="M4151" s="11">
        <v>0</v>
      </c>
      <c r="N4151" s="11">
        <v>0</v>
      </c>
      <c r="O4151" s="11">
        <v>0</v>
      </c>
      <c r="P4151" s="12">
        <v>5.2745658159256005E-2</v>
      </c>
    </row>
    <row r="4152" spans="1:16" x14ac:dyDescent="0.35">
      <c r="A4152" s="13" t="s">
        <v>599</v>
      </c>
      <c r="B4152" s="11" t="s">
        <v>103</v>
      </c>
      <c r="C4152" s="11" t="s">
        <v>30</v>
      </c>
      <c r="D4152" s="7" t="s">
        <v>160</v>
      </c>
      <c r="E4152" s="13">
        <v>50.45528388023385</v>
      </c>
      <c r="F4152" s="12">
        <v>0</v>
      </c>
      <c r="G4152" s="13">
        <v>0</v>
      </c>
      <c r="H4152" s="11">
        <v>0</v>
      </c>
      <c r="I4152" s="11">
        <v>0</v>
      </c>
      <c r="J4152" s="11">
        <v>0</v>
      </c>
      <c r="K4152" s="12">
        <v>0</v>
      </c>
      <c r="L4152" s="13">
        <v>0</v>
      </c>
      <c r="M4152" s="11">
        <v>0</v>
      </c>
      <c r="N4152" s="11">
        <v>0</v>
      </c>
      <c r="O4152" s="11">
        <v>0</v>
      </c>
      <c r="P4152" s="12">
        <v>0</v>
      </c>
    </row>
    <row r="4153" spans="1:16" x14ac:dyDescent="0.35">
      <c r="A4153" s="13" t="s">
        <v>599</v>
      </c>
      <c r="B4153" s="11" t="s">
        <v>103</v>
      </c>
      <c r="C4153" s="11" t="s">
        <v>30</v>
      </c>
      <c r="D4153" s="7" t="s">
        <v>161</v>
      </c>
      <c r="E4153" s="13">
        <v>24.271968841552699</v>
      </c>
      <c r="F4153" s="12">
        <v>0</v>
      </c>
      <c r="G4153" s="13">
        <v>0</v>
      </c>
      <c r="H4153" s="11">
        <v>0</v>
      </c>
      <c r="I4153" s="11">
        <v>0</v>
      </c>
      <c r="J4153" s="11">
        <v>0</v>
      </c>
      <c r="K4153" s="12">
        <v>0</v>
      </c>
      <c r="L4153" s="13">
        <v>0</v>
      </c>
      <c r="M4153" s="11">
        <v>0</v>
      </c>
      <c r="N4153" s="11">
        <v>0</v>
      </c>
      <c r="O4153" s="11">
        <v>0</v>
      </c>
      <c r="P4153" s="12">
        <v>0</v>
      </c>
    </row>
    <row r="4154" spans="1:16" x14ac:dyDescent="0.35">
      <c r="A4154" s="13" t="s">
        <v>599</v>
      </c>
      <c r="B4154" s="11" t="s">
        <v>103</v>
      </c>
      <c r="C4154" s="11" t="s">
        <v>30</v>
      </c>
      <c r="D4154" s="7" t="s">
        <v>197</v>
      </c>
      <c r="E4154" s="13">
        <v>225.25039196014421</v>
      </c>
      <c r="F4154" s="12">
        <v>3</v>
      </c>
      <c r="G4154" s="13">
        <v>0</v>
      </c>
      <c r="H4154" s="11">
        <v>0</v>
      </c>
      <c r="I4154" s="11">
        <v>0</v>
      </c>
      <c r="J4154" s="11">
        <v>67.57511758804327</v>
      </c>
      <c r="K4154" s="12">
        <v>67.57511758804327</v>
      </c>
      <c r="L4154" s="13">
        <v>0</v>
      </c>
      <c r="M4154" s="11">
        <v>0</v>
      </c>
      <c r="N4154" s="11">
        <v>0</v>
      </c>
      <c r="O4154" s="11">
        <v>0</v>
      </c>
      <c r="P4154" s="12">
        <v>0</v>
      </c>
    </row>
    <row r="4155" spans="1:16" x14ac:dyDescent="0.35">
      <c r="A4155" s="13" t="s">
        <v>599</v>
      </c>
      <c r="B4155" s="11" t="s">
        <v>103</v>
      </c>
      <c r="C4155" s="11" t="s">
        <v>30</v>
      </c>
      <c r="D4155" s="7" t="s">
        <v>540</v>
      </c>
      <c r="E4155" s="13">
        <v>56.227709770202587</v>
      </c>
      <c r="F4155" s="12">
        <v>0</v>
      </c>
      <c r="G4155" s="13">
        <v>0</v>
      </c>
      <c r="H4155" s="11">
        <v>0</v>
      </c>
      <c r="I4155" s="11">
        <v>0</v>
      </c>
      <c r="J4155" s="11">
        <v>0</v>
      </c>
      <c r="K4155" s="12">
        <v>0</v>
      </c>
      <c r="L4155" s="13">
        <v>0</v>
      </c>
      <c r="M4155" s="11">
        <v>0</v>
      </c>
      <c r="N4155" s="11">
        <v>0</v>
      </c>
      <c r="O4155" s="11">
        <v>0</v>
      </c>
      <c r="P4155" s="12">
        <v>0</v>
      </c>
    </row>
    <row r="4156" spans="1:16" x14ac:dyDescent="0.35">
      <c r="A4156" s="13" t="s">
        <v>599</v>
      </c>
      <c r="B4156" s="11" t="s">
        <v>103</v>
      </c>
      <c r="C4156" s="11" t="s">
        <v>30</v>
      </c>
      <c r="D4156" s="7" t="s">
        <v>128</v>
      </c>
      <c r="E4156" s="13">
        <v>3.3680036067962602</v>
      </c>
      <c r="F4156" s="12">
        <v>7</v>
      </c>
      <c r="G4156" s="13">
        <v>0.47152050495147646</v>
      </c>
      <c r="H4156" s="11">
        <v>0.70728075742721463</v>
      </c>
      <c r="I4156" s="11">
        <v>0</v>
      </c>
      <c r="J4156" s="11">
        <v>0</v>
      </c>
      <c r="K4156" s="12">
        <v>1.1788012623786912</v>
      </c>
      <c r="L4156" s="13">
        <v>0</v>
      </c>
      <c r="M4156" s="11">
        <v>0</v>
      </c>
      <c r="N4156" s="11">
        <v>0</v>
      </c>
      <c r="O4156" s="11">
        <v>0</v>
      </c>
      <c r="P4156" s="12">
        <v>0</v>
      </c>
    </row>
    <row r="4157" spans="1:16" x14ac:dyDescent="0.35">
      <c r="A4157" s="13" t="s">
        <v>599</v>
      </c>
      <c r="B4157" s="11" t="s">
        <v>103</v>
      </c>
      <c r="C4157" s="11" t="s">
        <v>30</v>
      </c>
      <c r="D4157" s="7" t="s">
        <v>162</v>
      </c>
      <c r="E4157" s="13">
        <v>888.77485138177849</v>
      </c>
      <c r="F4157" s="12">
        <v>8</v>
      </c>
      <c r="G4157" s="13">
        <v>0</v>
      </c>
      <c r="H4157" s="11">
        <v>0</v>
      </c>
      <c r="I4157" s="11">
        <v>355.50994055271144</v>
      </c>
      <c r="J4157" s="11">
        <v>0</v>
      </c>
      <c r="K4157" s="12">
        <v>355.50994055271144</v>
      </c>
      <c r="L4157" s="13">
        <v>0</v>
      </c>
      <c r="M4157" s="11">
        <v>0</v>
      </c>
      <c r="N4157" s="11">
        <v>0</v>
      </c>
      <c r="O4157" s="11">
        <v>0</v>
      </c>
      <c r="P4157" s="12">
        <v>0</v>
      </c>
    </row>
    <row r="4158" spans="1:16" x14ac:dyDescent="0.35">
      <c r="A4158" s="13" t="s">
        <v>599</v>
      </c>
      <c r="B4158" s="11" t="s">
        <v>103</v>
      </c>
      <c r="C4158" s="11" t="s">
        <v>30</v>
      </c>
      <c r="D4158" s="7" t="s">
        <v>163</v>
      </c>
      <c r="E4158" s="13">
        <v>928.65292263030972</v>
      </c>
      <c r="F4158" s="12">
        <v>0</v>
      </c>
      <c r="G4158" s="13">
        <v>0</v>
      </c>
      <c r="H4158" s="11">
        <v>0</v>
      </c>
      <c r="I4158" s="11">
        <v>0</v>
      </c>
      <c r="J4158" s="11">
        <v>0</v>
      </c>
      <c r="K4158" s="12">
        <v>0</v>
      </c>
      <c r="L4158" s="13">
        <v>0</v>
      </c>
      <c r="M4158" s="11">
        <v>0</v>
      </c>
      <c r="N4158" s="11">
        <v>0</v>
      </c>
      <c r="O4158" s="11">
        <v>0</v>
      </c>
      <c r="P4158" s="12">
        <v>0</v>
      </c>
    </row>
    <row r="4159" spans="1:16" x14ac:dyDescent="0.35">
      <c r="A4159" s="13" t="s">
        <v>599</v>
      </c>
      <c r="B4159" s="11" t="s">
        <v>103</v>
      </c>
      <c r="C4159" s="11" t="s">
        <v>30</v>
      </c>
      <c r="D4159" s="7" t="s">
        <v>40</v>
      </c>
      <c r="E4159" s="13">
        <v>3859.379483819007</v>
      </c>
      <c r="F4159" s="12">
        <v>0</v>
      </c>
      <c r="G4159" s="13">
        <v>0</v>
      </c>
      <c r="H4159" s="11">
        <v>0</v>
      </c>
      <c r="I4159" s="11">
        <v>0</v>
      </c>
      <c r="J4159" s="11">
        <v>0</v>
      </c>
      <c r="K4159" s="12">
        <v>0</v>
      </c>
      <c r="L4159" s="13">
        <v>0</v>
      </c>
      <c r="M4159" s="11">
        <v>0</v>
      </c>
      <c r="N4159" s="11">
        <v>0</v>
      </c>
      <c r="O4159" s="11">
        <v>0</v>
      </c>
      <c r="P4159" s="12">
        <v>0</v>
      </c>
    </row>
    <row r="4160" spans="1:16" x14ac:dyDescent="0.35">
      <c r="A4160" s="13" t="s">
        <v>599</v>
      </c>
      <c r="B4160" s="11" t="s">
        <v>103</v>
      </c>
      <c r="C4160" s="11" t="s">
        <v>30</v>
      </c>
      <c r="D4160" s="7" t="s">
        <v>41</v>
      </c>
      <c r="E4160" s="13">
        <v>1093.1953144073491</v>
      </c>
      <c r="F4160" s="12">
        <v>0</v>
      </c>
      <c r="G4160" s="13">
        <v>0</v>
      </c>
      <c r="H4160" s="11">
        <v>0</v>
      </c>
      <c r="I4160" s="11">
        <v>0</v>
      </c>
      <c r="J4160" s="11">
        <v>0</v>
      </c>
      <c r="K4160" s="12">
        <v>0</v>
      </c>
      <c r="L4160" s="13">
        <v>0</v>
      </c>
      <c r="M4160" s="11">
        <v>0</v>
      </c>
      <c r="N4160" s="11">
        <v>0</v>
      </c>
      <c r="O4160" s="11">
        <v>0</v>
      </c>
      <c r="P4160" s="12">
        <v>0</v>
      </c>
    </row>
    <row r="4161" spans="1:16" x14ac:dyDescent="0.35">
      <c r="A4161" s="13" t="s">
        <v>599</v>
      </c>
      <c r="B4161" s="11" t="s">
        <v>103</v>
      </c>
      <c r="C4161" s="11" t="s">
        <v>30</v>
      </c>
      <c r="D4161" s="7" t="s">
        <v>42</v>
      </c>
      <c r="E4161" s="13">
        <v>10.448679596185688</v>
      </c>
      <c r="F4161" s="12">
        <v>6</v>
      </c>
      <c r="G4161" s="13">
        <v>0.78365096971392667</v>
      </c>
      <c r="H4161" s="11">
        <v>0.78365096971392667</v>
      </c>
      <c r="I4161" s="11">
        <v>0.78365096971392667</v>
      </c>
      <c r="J4161" s="11">
        <v>0.78365096971392667</v>
      </c>
      <c r="K4161" s="12">
        <v>3.1346038788557067</v>
      </c>
      <c r="L4161" s="13">
        <v>0</v>
      </c>
      <c r="M4161" s="11">
        <v>0</v>
      </c>
      <c r="N4161" s="11">
        <v>0</v>
      </c>
      <c r="O4161" s="11">
        <v>0</v>
      </c>
      <c r="P4161" s="12">
        <v>0</v>
      </c>
    </row>
    <row r="4162" spans="1:16" x14ac:dyDescent="0.35">
      <c r="A4162" s="13" t="s">
        <v>599</v>
      </c>
      <c r="B4162" s="11" t="s">
        <v>103</v>
      </c>
      <c r="C4162" s="11" t="s">
        <v>26</v>
      </c>
      <c r="D4162" s="7" t="s">
        <v>43</v>
      </c>
      <c r="E4162" s="13">
        <v>63.384679794311495</v>
      </c>
      <c r="F4162" s="12">
        <v>3</v>
      </c>
      <c r="G4162" s="13">
        <v>2.3769254922866816</v>
      </c>
      <c r="H4162" s="11">
        <v>2.3769254922866816</v>
      </c>
      <c r="I4162" s="11">
        <v>2.3769254922866816</v>
      </c>
      <c r="J4162" s="11">
        <v>2.3769254922866816</v>
      </c>
      <c r="K4162" s="12">
        <v>9.5077019691467264</v>
      </c>
      <c r="L4162" s="13">
        <v>0</v>
      </c>
      <c r="M4162" s="11">
        <v>0</v>
      </c>
      <c r="N4162" s="11">
        <v>0</v>
      </c>
      <c r="O4162" s="11">
        <v>0</v>
      </c>
      <c r="P4162" s="12">
        <v>0</v>
      </c>
    </row>
    <row r="4163" spans="1:16" x14ac:dyDescent="0.35">
      <c r="A4163" s="13" t="s">
        <v>599</v>
      </c>
      <c r="B4163" s="11" t="s">
        <v>103</v>
      </c>
      <c r="C4163" s="11" t="s">
        <v>253</v>
      </c>
      <c r="D4163" s="7" t="s">
        <v>43</v>
      </c>
      <c r="E4163" s="13">
        <v>141.42145451903349</v>
      </c>
      <c r="F4163" s="12">
        <v>3</v>
      </c>
      <c r="G4163" s="13">
        <v>5.3033045444637565</v>
      </c>
      <c r="H4163" s="11">
        <v>5.3033045444637565</v>
      </c>
      <c r="I4163" s="11">
        <v>5.3033045444637565</v>
      </c>
      <c r="J4163" s="11">
        <v>5.3033045444637565</v>
      </c>
      <c r="K4163" s="12">
        <v>21.213218177855026</v>
      </c>
      <c r="L4163" s="13">
        <v>0</v>
      </c>
      <c r="M4163" s="11">
        <v>0</v>
      </c>
      <c r="N4163" s="11">
        <v>0</v>
      </c>
      <c r="O4163" s="11">
        <v>0</v>
      </c>
      <c r="P4163" s="12">
        <v>0</v>
      </c>
    </row>
    <row r="4164" spans="1:16" x14ac:dyDescent="0.35">
      <c r="A4164" s="13" t="s">
        <v>599</v>
      </c>
      <c r="B4164" s="11" t="s">
        <v>103</v>
      </c>
      <c r="C4164" s="11" t="s">
        <v>30</v>
      </c>
      <c r="D4164" s="7" t="s">
        <v>43</v>
      </c>
      <c r="E4164" s="13">
        <v>5916.4530138373366</v>
      </c>
      <c r="F4164" s="12">
        <v>3</v>
      </c>
      <c r="G4164" s="13">
        <v>221.86698801890014</v>
      </c>
      <c r="H4164" s="11">
        <v>221.86698801890014</v>
      </c>
      <c r="I4164" s="11">
        <v>221.86698801890014</v>
      </c>
      <c r="J4164" s="11">
        <v>221.86698801890014</v>
      </c>
      <c r="K4164" s="12">
        <v>887.46795207560058</v>
      </c>
      <c r="L4164" s="13">
        <v>0</v>
      </c>
      <c r="M4164" s="11">
        <v>0</v>
      </c>
      <c r="N4164" s="11">
        <v>0</v>
      </c>
      <c r="O4164" s="11">
        <v>0</v>
      </c>
      <c r="P4164" s="12">
        <v>0</v>
      </c>
    </row>
    <row r="4165" spans="1:16" x14ac:dyDescent="0.35">
      <c r="A4165" s="13" t="s">
        <v>599</v>
      </c>
      <c r="B4165" s="11" t="s">
        <v>103</v>
      </c>
      <c r="C4165" s="11" t="s">
        <v>30</v>
      </c>
      <c r="D4165" s="7" t="s">
        <v>173</v>
      </c>
      <c r="E4165" s="13">
        <v>12.3609266281128</v>
      </c>
      <c r="F4165" s="12">
        <v>5</v>
      </c>
      <c r="G4165" s="13">
        <v>0</v>
      </c>
      <c r="H4165" s="11">
        <v>0</v>
      </c>
      <c r="I4165" s="11">
        <v>0</v>
      </c>
      <c r="J4165" s="11">
        <v>12.3609266281128</v>
      </c>
      <c r="K4165" s="12">
        <v>12.3609266281128</v>
      </c>
      <c r="L4165" s="13">
        <v>0</v>
      </c>
      <c r="M4165" s="11">
        <v>0</v>
      </c>
      <c r="N4165" s="11">
        <v>0</v>
      </c>
      <c r="O4165" s="11">
        <v>0</v>
      </c>
      <c r="P4165" s="12">
        <v>0</v>
      </c>
    </row>
    <row r="4166" spans="1:16" x14ac:dyDescent="0.35">
      <c r="A4166" s="13" t="s">
        <v>599</v>
      </c>
      <c r="B4166" s="11" t="s">
        <v>103</v>
      </c>
      <c r="C4166" s="11" t="s">
        <v>30</v>
      </c>
      <c r="D4166" s="7" t="s">
        <v>83</v>
      </c>
      <c r="E4166" s="13">
        <v>44.996273040771442</v>
      </c>
      <c r="F4166" s="12">
        <v>4</v>
      </c>
      <c r="G4166" s="13">
        <v>5.759522949218745</v>
      </c>
      <c r="H4166" s="11">
        <v>8.6392844238281175</v>
      </c>
      <c r="I4166" s="11">
        <v>0</v>
      </c>
      <c r="J4166" s="11">
        <v>0</v>
      </c>
      <c r="K4166" s="12">
        <v>14.398807373046862</v>
      </c>
      <c r="L4166" s="13">
        <v>0</v>
      </c>
      <c r="M4166" s="11">
        <v>0</v>
      </c>
      <c r="N4166" s="11">
        <v>0</v>
      </c>
      <c r="O4166" s="11">
        <v>0</v>
      </c>
      <c r="P4166" s="12">
        <v>0</v>
      </c>
    </row>
    <row r="4167" spans="1:16" x14ac:dyDescent="0.35">
      <c r="A4167" s="13" t="s">
        <v>599</v>
      </c>
      <c r="B4167" s="11" t="s">
        <v>103</v>
      </c>
      <c r="C4167" s="11" t="s">
        <v>30</v>
      </c>
      <c r="D4167" s="7" t="s">
        <v>45</v>
      </c>
      <c r="E4167" s="13">
        <v>62.037244796752951</v>
      </c>
      <c r="F4167" s="12">
        <v>1.25</v>
      </c>
      <c r="G4167" s="13">
        <v>7.7546555995941189</v>
      </c>
      <c r="H4167" s="11">
        <v>0</v>
      </c>
      <c r="I4167" s="11">
        <v>0</v>
      </c>
      <c r="J4167" s="11">
        <v>0</v>
      </c>
      <c r="K4167" s="12">
        <v>7.7546555995941189</v>
      </c>
      <c r="L4167" s="13">
        <v>0.77546555995941191</v>
      </c>
      <c r="M4167" s="11">
        <v>0</v>
      </c>
      <c r="N4167" s="11">
        <v>0</v>
      </c>
      <c r="O4167" s="11">
        <v>0</v>
      </c>
      <c r="P4167" s="12">
        <v>0.77546555995941191</v>
      </c>
    </row>
    <row r="4168" spans="1:16" x14ac:dyDescent="0.35">
      <c r="A4168" s="13" t="s">
        <v>599</v>
      </c>
      <c r="B4168" s="11" t="s">
        <v>103</v>
      </c>
      <c r="C4168" s="11" t="s">
        <v>231</v>
      </c>
      <c r="D4168" s="7" t="s">
        <v>46</v>
      </c>
      <c r="E4168" s="13">
        <v>5.6439652442932102</v>
      </c>
      <c r="F4168" s="12">
        <v>1.25</v>
      </c>
      <c r="G4168" s="13">
        <v>0.35274782776832564</v>
      </c>
      <c r="H4168" s="11">
        <v>0</v>
      </c>
      <c r="I4168" s="11">
        <v>0</v>
      </c>
      <c r="J4168" s="11">
        <v>0</v>
      </c>
      <c r="K4168" s="12">
        <v>0.35274782776832564</v>
      </c>
      <c r="L4168" s="13">
        <v>2.8219826221466051</v>
      </c>
      <c r="M4168" s="11">
        <v>0</v>
      </c>
      <c r="N4168" s="11">
        <v>0</v>
      </c>
      <c r="O4168" s="11">
        <v>0</v>
      </c>
      <c r="P4168" s="12">
        <v>2.8219826221466051</v>
      </c>
    </row>
    <row r="4169" spans="1:16" x14ac:dyDescent="0.35">
      <c r="A4169" s="13" t="s">
        <v>599</v>
      </c>
      <c r="B4169" s="11" t="s">
        <v>103</v>
      </c>
      <c r="C4169" s="11" t="s">
        <v>26</v>
      </c>
      <c r="D4169" s="7" t="s">
        <v>46</v>
      </c>
      <c r="E4169" s="13">
        <v>97.32515251636498</v>
      </c>
      <c r="F4169" s="12">
        <v>1.25</v>
      </c>
      <c r="G4169" s="13">
        <v>6.0828220322728113</v>
      </c>
      <c r="H4169" s="11">
        <v>0</v>
      </c>
      <c r="I4169" s="11">
        <v>0</v>
      </c>
      <c r="J4169" s="11">
        <v>0</v>
      </c>
      <c r="K4169" s="12">
        <v>6.0828220322728113</v>
      </c>
      <c r="L4169" s="13">
        <v>48.66257625818249</v>
      </c>
      <c r="M4169" s="11">
        <v>0</v>
      </c>
      <c r="N4169" s="11">
        <v>0</v>
      </c>
      <c r="O4169" s="11">
        <v>0</v>
      </c>
      <c r="P4169" s="12">
        <v>48.66257625818249</v>
      </c>
    </row>
    <row r="4170" spans="1:16" x14ac:dyDescent="0.35">
      <c r="A4170" s="13" t="s">
        <v>599</v>
      </c>
      <c r="B4170" s="11" t="s">
        <v>103</v>
      </c>
      <c r="C4170" s="11" t="s">
        <v>253</v>
      </c>
      <c r="D4170" s="7" t="s">
        <v>46</v>
      </c>
      <c r="E4170" s="13">
        <v>123.52771943807616</v>
      </c>
      <c r="F4170" s="12">
        <v>1.25</v>
      </c>
      <c r="G4170" s="13">
        <v>7.7204824648797601</v>
      </c>
      <c r="H4170" s="11">
        <v>0</v>
      </c>
      <c r="I4170" s="11">
        <v>0</v>
      </c>
      <c r="J4170" s="11">
        <v>0</v>
      </c>
      <c r="K4170" s="12">
        <v>7.7204824648797601</v>
      </c>
      <c r="L4170" s="13">
        <v>61.763859719038081</v>
      </c>
      <c r="M4170" s="11">
        <v>0</v>
      </c>
      <c r="N4170" s="11">
        <v>0</v>
      </c>
      <c r="O4170" s="11">
        <v>0</v>
      </c>
      <c r="P4170" s="12">
        <v>61.763859719038081</v>
      </c>
    </row>
    <row r="4171" spans="1:16" x14ac:dyDescent="0.35">
      <c r="A4171" s="13" t="s">
        <v>599</v>
      </c>
      <c r="B4171" s="11" t="s">
        <v>103</v>
      </c>
      <c r="C4171" s="11" t="s">
        <v>30</v>
      </c>
      <c r="D4171" s="7" t="s">
        <v>46</v>
      </c>
      <c r="E4171" s="13">
        <v>1288.0093556344509</v>
      </c>
      <c r="F4171" s="12">
        <v>1.25</v>
      </c>
      <c r="G4171" s="13">
        <v>80.500584727153182</v>
      </c>
      <c r="H4171" s="11">
        <v>0</v>
      </c>
      <c r="I4171" s="11">
        <v>0</v>
      </c>
      <c r="J4171" s="11">
        <v>0</v>
      </c>
      <c r="K4171" s="12">
        <v>80.500584727153182</v>
      </c>
      <c r="L4171" s="13">
        <v>644.00467781722546</v>
      </c>
      <c r="M4171" s="11">
        <v>0</v>
      </c>
      <c r="N4171" s="11">
        <v>0</v>
      </c>
      <c r="O4171" s="11">
        <v>0</v>
      </c>
      <c r="P4171" s="12">
        <v>644.00467781722546</v>
      </c>
    </row>
    <row r="4172" spans="1:16" x14ac:dyDescent="0.35">
      <c r="A4172" s="13" t="s">
        <v>599</v>
      </c>
      <c r="B4172" s="11" t="s">
        <v>103</v>
      </c>
      <c r="C4172" s="11" t="s">
        <v>30</v>
      </c>
      <c r="D4172" s="7" t="s">
        <v>542</v>
      </c>
      <c r="E4172" s="13">
        <v>2.8711970448493975</v>
      </c>
      <c r="F4172" s="12">
        <v>0</v>
      </c>
      <c r="G4172" s="13">
        <v>0</v>
      </c>
      <c r="H4172" s="11">
        <v>0</v>
      </c>
      <c r="I4172" s="11">
        <v>0</v>
      </c>
      <c r="J4172" s="11">
        <v>0</v>
      </c>
      <c r="K4172" s="12">
        <v>0</v>
      </c>
      <c r="L4172" s="13">
        <v>0</v>
      </c>
      <c r="M4172" s="11">
        <v>0</v>
      </c>
      <c r="N4172" s="11">
        <v>0</v>
      </c>
      <c r="O4172" s="11">
        <v>0</v>
      </c>
      <c r="P4172" s="12">
        <v>0</v>
      </c>
    </row>
    <row r="4173" spans="1:16" x14ac:dyDescent="0.35">
      <c r="A4173" s="13" t="s">
        <v>599</v>
      </c>
      <c r="B4173" s="11" t="s">
        <v>103</v>
      </c>
      <c r="C4173" s="11" t="s">
        <v>30</v>
      </c>
      <c r="D4173" s="7" t="s">
        <v>621</v>
      </c>
      <c r="E4173" s="13">
        <v>515.26056265830994</v>
      </c>
      <c r="F4173" s="12">
        <v>0</v>
      </c>
      <c r="G4173" s="13">
        <v>0</v>
      </c>
      <c r="H4173" s="11">
        <v>0</v>
      </c>
      <c r="I4173" s="11">
        <v>0</v>
      </c>
      <c r="J4173" s="11">
        <v>0</v>
      </c>
      <c r="K4173" s="12">
        <v>0</v>
      </c>
      <c r="L4173" s="13">
        <v>0</v>
      </c>
      <c r="M4173" s="11">
        <v>0</v>
      </c>
      <c r="N4173" s="11">
        <v>0</v>
      </c>
      <c r="O4173" s="11">
        <v>0</v>
      </c>
      <c r="P4173" s="12">
        <v>0</v>
      </c>
    </row>
    <row r="4174" spans="1:16" x14ac:dyDescent="0.35">
      <c r="A4174" s="13" t="s">
        <v>599</v>
      </c>
      <c r="B4174" s="11" t="s">
        <v>103</v>
      </c>
      <c r="C4174" s="11" t="s">
        <v>30</v>
      </c>
      <c r="D4174" s="7" t="s">
        <v>47</v>
      </c>
      <c r="E4174" s="13">
        <v>2753.1763885021214</v>
      </c>
      <c r="F4174" s="12">
        <v>0</v>
      </c>
      <c r="G4174" s="13">
        <v>0</v>
      </c>
      <c r="H4174" s="11">
        <v>0</v>
      </c>
      <c r="I4174" s="11">
        <v>0</v>
      </c>
      <c r="J4174" s="11">
        <v>0</v>
      </c>
      <c r="K4174" s="12">
        <v>0</v>
      </c>
      <c r="L4174" s="13">
        <v>0</v>
      </c>
      <c r="M4174" s="11">
        <v>0</v>
      </c>
      <c r="N4174" s="11">
        <v>0</v>
      </c>
      <c r="O4174" s="11">
        <v>0</v>
      </c>
      <c r="P4174" s="12">
        <v>0</v>
      </c>
    </row>
    <row r="4175" spans="1:16" x14ac:dyDescent="0.35">
      <c r="A4175" s="13" t="s">
        <v>599</v>
      </c>
      <c r="B4175" s="11" t="s">
        <v>103</v>
      </c>
      <c r="C4175" s="11" t="s">
        <v>30</v>
      </c>
      <c r="D4175" s="7" t="s">
        <v>48</v>
      </c>
      <c r="E4175" s="13">
        <v>330.7713890075683</v>
      </c>
      <c r="F4175" s="12">
        <v>0</v>
      </c>
      <c r="G4175" s="13">
        <v>0</v>
      </c>
      <c r="H4175" s="11">
        <v>0</v>
      </c>
      <c r="I4175" s="11">
        <v>0</v>
      </c>
      <c r="J4175" s="11">
        <v>0</v>
      </c>
      <c r="K4175" s="12">
        <v>0</v>
      </c>
      <c r="L4175" s="13">
        <v>0</v>
      </c>
      <c r="M4175" s="11">
        <v>0</v>
      </c>
      <c r="N4175" s="11">
        <v>0</v>
      </c>
      <c r="O4175" s="11">
        <v>0</v>
      </c>
      <c r="P4175" s="12">
        <v>0</v>
      </c>
    </row>
    <row r="4176" spans="1:16" x14ac:dyDescent="0.35">
      <c r="A4176" s="13" t="s">
        <v>599</v>
      </c>
      <c r="B4176" s="11" t="s">
        <v>103</v>
      </c>
      <c r="C4176" s="11" t="s">
        <v>30</v>
      </c>
      <c r="D4176" s="7" t="s">
        <v>49</v>
      </c>
      <c r="E4176" s="13">
        <v>3237.4901823997488</v>
      </c>
      <c r="F4176" s="12">
        <v>0</v>
      </c>
      <c r="G4176" s="13">
        <v>0</v>
      </c>
      <c r="H4176" s="11">
        <v>0</v>
      </c>
      <c r="I4176" s="11">
        <v>0</v>
      </c>
      <c r="J4176" s="11">
        <v>0</v>
      </c>
      <c r="K4176" s="12">
        <v>0</v>
      </c>
      <c r="L4176" s="13">
        <v>0</v>
      </c>
      <c r="M4176" s="11">
        <v>0</v>
      </c>
      <c r="N4176" s="11">
        <v>0</v>
      </c>
      <c r="O4176" s="11">
        <v>0</v>
      </c>
      <c r="P4176" s="12">
        <v>0</v>
      </c>
    </row>
    <row r="4177" spans="1:16" x14ac:dyDescent="0.35">
      <c r="A4177" s="13" t="s">
        <v>599</v>
      </c>
      <c r="B4177" s="11" t="s">
        <v>103</v>
      </c>
      <c r="C4177" s="11" t="s">
        <v>30</v>
      </c>
      <c r="D4177" s="7" t="s">
        <v>50</v>
      </c>
      <c r="E4177" s="13">
        <v>784.92437362670842</v>
      </c>
      <c r="F4177" s="12">
        <v>0.3</v>
      </c>
      <c r="G4177" s="13">
        <v>0</v>
      </c>
      <c r="H4177" s="11">
        <v>0</v>
      </c>
      <c r="I4177" s="11">
        <v>0</v>
      </c>
      <c r="J4177" s="11">
        <v>4.7095462417602505</v>
      </c>
      <c r="K4177" s="12">
        <v>4.7095462417602505</v>
      </c>
      <c r="L4177" s="13">
        <v>0</v>
      </c>
      <c r="M4177" s="11">
        <v>0</v>
      </c>
      <c r="N4177" s="11">
        <v>0</v>
      </c>
      <c r="O4177" s="11">
        <v>0</v>
      </c>
      <c r="P4177" s="12">
        <v>0</v>
      </c>
    </row>
    <row r="4178" spans="1:16" x14ac:dyDescent="0.35">
      <c r="A4178" s="13" t="s">
        <v>599</v>
      </c>
      <c r="B4178" s="11" t="s">
        <v>103</v>
      </c>
      <c r="C4178" s="11" t="s">
        <v>30</v>
      </c>
      <c r="D4178" s="7" t="s">
        <v>51</v>
      </c>
      <c r="E4178" s="13">
        <v>441.93773078918468</v>
      </c>
      <c r="F4178" s="12">
        <v>0.25</v>
      </c>
      <c r="G4178" s="13">
        <v>0</v>
      </c>
      <c r="H4178" s="11">
        <v>0</v>
      </c>
      <c r="I4178" s="11">
        <v>0</v>
      </c>
      <c r="J4178" s="11">
        <v>2.2096886539459235</v>
      </c>
      <c r="K4178" s="12">
        <v>2.2096886539459235</v>
      </c>
      <c r="L4178" s="13">
        <v>0</v>
      </c>
      <c r="M4178" s="11">
        <v>0</v>
      </c>
      <c r="N4178" s="11">
        <v>0</v>
      </c>
      <c r="O4178" s="11">
        <v>0</v>
      </c>
      <c r="P4178" s="12">
        <v>0</v>
      </c>
    </row>
    <row r="4179" spans="1:16" x14ac:dyDescent="0.35">
      <c r="A4179" s="13" t="s">
        <v>599</v>
      </c>
      <c r="B4179" s="11" t="s">
        <v>103</v>
      </c>
      <c r="C4179" s="11" t="s">
        <v>30</v>
      </c>
      <c r="D4179" s="7" t="s">
        <v>419</v>
      </c>
      <c r="E4179" s="13">
        <v>4.03177738189697</v>
      </c>
      <c r="F4179" s="12">
        <v>0</v>
      </c>
      <c r="G4179" s="13">
        <v>0</v>
      </c>
      <c r="H4179" s="11">
        <v>0</v>
      </c>
      <c r="I4179" s="11">
        <v>0</v>
      </c>
      <c r="J4179" s="11">
        <v>0</v>
      </c>
      <c r="K4179" s="12">
        <v>0</v>
      </c>
      <c r="L4179" s="13">
        <v>0</v>
      </c>
      <c r="M4179" s="11">
        <v>0</v>
      </c>
      <c r="N4179" s="11">
        <v>0</v>
      </c>
      <c r="O4179" s="11">
        <v>0</v>
      </c>
      <c r="P4179" s="12">
        <v>0</v>
      </c>
    </row>
    <row r="4180" spans="1:16" x14ac:dyDescent="0.35">
      <c r="A4180" s="13" t="s">
        <v>599</v>
      </c>
      <c r="B4180" s="11" t="s">
        <v>103</v>
      </c>
      <c r="C4180" s="11" t="s">
        <v>30</v>
      </c>
      <c r="D4180" s="7" t="s">
        <v>622</v>
      </c>
      <c r="E4180" s="13">
        <v>50.1431560516357</v>
      </c>
      <c r="F4180" s="12">
        <v>0</v>
      </c>
      <c r="G4180" s="13">
        <v>0</v>
      </c>
      <c r="H4180" s="11">
        <v>0</v>
      </c>
      <c r="I4180" s="11">
        <v>0</v>
      </c>
      <c r="J4180" s="11">
        <v>0</v>
      </c>
      <c r="K4180" s="12">
        <v>0</v>
      </c>
      <c r="L4180" s="13">
        <v>0</v>
      </c>
      <c r="M4180" s="11">
        <v>0</v>
      </c>
      <c r="N4180" s="11">
        <v>0</v>
      </c>
      <c r="O4180" s="11">
        <v>0</v>
      </c>
      <c r="P4180" s="12">
        <v>0</v>
      </c>
    </row>
    <row r="4181" spans="1:16" x14ac:dyDescent="0.35">
      <c r="A4181" s="13" t="s">
        <v>599</v>
      </c>
      <c r="B4181" s="11" t="s">
        <v>103</v>
      </c>
      <c r="C4181" s="11" t="s">
        <v>30</v>
      </c>
      <c r="D4181" s="7" t="s">
        <v>53</v>
      </c>
      <c r="E4181" s="13">
        <v>440.16651666164404</v>
      </c>
      <c r="F4181" s="12">
        <v>3</v>
      </c>
      <c r="G4181" s="13">
        <v>33.012488749623309</v>
      </c>
      <c r="H4181" s="11">
        <v>33.012488749623309</v>
      </c>
      <c r="I4181" s="11">
        <v>33.012488749623309</v>
      </c>
      <c r="J4181" s="11">
        <v>33.012488749623309</v>
      </c>
      <c r="K4181" s="12">
        <v>132.04995499849323</v>
      </c>
      <c r="L4181" s="13">
        <v>0</v>
      </c>
      <c r="M4181" s="11">
        <v>0</v>
      </c>
      <c r="N4181" s="11">
        <v>0</v>
      </c>
      <c r="O4181" s="11">
        <v>0</v>
      </c>
      <c r="P4181" s="12">
        <v>0</v>
      </c>
    </row>
    <row r="4182" spans="1:16" x14ac:dyDescent="0.35">
      <c r="A4182" s="13" t="s">
        <v>599</v>
      </c>
      <c r="B4182" s="11" t="s">
        <v>103</v>
      </c>
      <c r="C4182" s="11" t="s">
        <v>30</v>
      </c>
      <c r="D4182" s="7" t="s">
        <v>54</v>
      </c>
      <c r="E4182" s="13">
        <v>2538.6975860595694</v>
      </c>
      <c r="F4182" s="12">
        <v>0.6</v>
      </c>
      <c r="G4182" s="13">
        <v>0</v>
      </c>
      <c r="H4182" s="11">
        <v>0</v>
      </c>
      <c r="I4182" s="11">
        <v>0</v>
      </c>
      <c r="J4182" s="11">
        <v>0</v>
      </c>
      <c r="K4182" s="12">
        <v>0</v>
      </c>
      <c r="L4182" s="13">
        <v>0</v>
      </c>
      <c r="M4182" s="11">
        <v>0</v>
      </c>
      <c r="N4182" s="11">
        <v>0</v>
      </c>
      <c r="O4182" s="11">
        <v>0</v>
      </c>
      <c r="P4182" s="12">
        <v>0</v>
      </c>
    </row>
    <row r="4183" spans="1:16" x14ac:dyDescent="0.35">
      <c r="A4183" s="13" t="s">
        <v>599</v>
      </c>
      <c r="B4183" s="11" t="s">
        <v>103</v>
      </c>
      <c r="C4183" s="11" t="s">
        <v>30</v>
      </c>
      <c r="D4183" s="7" t="s">
        <v>295</v>
      </c>
      <c r="E4183" s="13">
        <v>733.15604496002243</v>
      </c>
      <c r="F4183" s="12">
        <v>0</v>
      </c>
      <c r="G4183" s="13">
        <v>0</v>
      </c>
      <c r="H4183" s="11">
        <v>0</v>
      </c>
      <c r="I4183" s="11">
        <v>0</v>
      </c>
      <c r="J4183" s="11">
        <v>0</v>
      </c>
      <c r="K4183" s="12">
        <v>0</v>
      </c>
      <c r="L4183" s="13">
        <v>0</v>
      </c>
      <c r="M4183" s="11">
        <v>0</v>
      </c>
      <c r="N4183" s="11">
        <v>0</v>
      </c>
      <c r="O4183" s="11">
        <v>0</v>
      </c>
      <c r="P4183" s="12">
        <v>0</v>
      </c>
    </row>
    <row r="4184" spans="1:16" x14ac:dyDescent="0.35">
      <c r="A4184" s="13" t="s">
        <v>599</v>
      </c>
      <c r="B4184" s="11" t="s">
        <v>103</v>
      </c>
      <c r="C4184" s="11" t="s">
        <v>30</v>
      </c>
      <c r="D4184" s="7" t="s">
        <v>56</v>
      </c>
      <c r="E4184" s="13">
        <v>134.90428924560544</v>
      </c>
      <c r="F4184" s="12">
        <v>6</v>
      </c>
      <c r="G4184" s="13">
        <v>0</v>
      </c>
      <c r="H4184" s="11">
        <v>80.942573547363281</v>
      </c>
      <c r="I4184" s="11">
        <v>0</v>
      </c>
      <c r="J4184" s="11">
        <v>0</v>
      </c>
      <c r="K4184" s="12">
        <v>80.942573547363281</v>
      </c>
      <c r="L4184" s="13">
        <v>0</v>
      </c>
      <c r="M4184" s="11">
        <v>8.0942573547363263</v>
      </c>
      <c r="N4184" s="11">
        <v>0</v>
      </c>
      <c r="O4184" s="11">
        <v>0</v>
      </c>
      <c r="P4184" s="12">
        <v>8.0942573547363263</v>
      </c>
    </row>
    <row r="4185" spans="1:16" x14ac:dyDescent="0.35">
      <c r="A4185" s="13" t="s">
        <v>599</v>
      </c>
      <c r="B4185" s="11" t="s">
        <v>103</v>
      </c>
      <c r="C4185" s="11" t="s">
        <v>30</v>
      </c>
      <c r="D4185" s="7" t="s">
        <v>57</v>
      </c>
      <c r="E4185" s="13">
        <v>248.66106465458873</v>
      </c>
      <c r="F4185" s="12">
        <v>0</v>
      </c>
      <c r="G4185" s="13">
        <v>0</v>
      </c>
      <c r="H4185" s="11">
        <v>0</v>
      </c>
      <c r="I4185" s="11">
        <v>0</v>
      </c>
      <c r="J4185" s="11">
        <v>0</v>
      </c>
      <c r="K4185" s="12">
        <v>0</v>
      </c>
      <c r="L4185" s="13">
        <v>0</v>
      </c>
      <c r="M4185" s="11">
        <v>0</v>
      </c>
      <c r="N4185" s="11">
        <v>0</v>
      </c>
      <c r="O4185" s="11">
        <v>0</v>
      </c>
      <c r="P4185" s="12">
        <v>0</v>
      </c>
    </row>
    <row r="4186" spans="1:16" x14ac:dyDescent="0.35">
      <c r="A4186" s="13" t="s">
        <v>599</v>
      </c>
      <c r="B4186" s="11" t="s">
        <v>103</v>
      </c>
      <c r="C4186" s="11" t="s">
        <v>30</v>
      </c>
      <c r="D4186" s="7" t="s">
        <v>90</v>
      </c>
      <c r="E4186" s="13">
        <v>23.3289794921875</v>
      </c>
      <c r="F4186" s="12">
        <v>1.25</v>
      </c>
      <c r="G4186" s="13">
        <v>0</v>
      </c>
      <c r="H4186" s="11">
        <v>0</v>
      </c>
      <c r="I4186" s="11">
        <v>0</v>
      </c>
      <c r="J4186" s="11">
        <v>1.4580612182617188</v>
      </c>
      <c r="K4186" s="12">
        <v>1.4580612182617188</v>
      </c>
      <c r="L4186" s="13">
        <v>0</v>
      </c>
      <c r="M4186" s="11">
        <v>0</v>
      </c>
      <c r="N4186" s="11">
        <v>0</v>
      </c>
      <c r="O4186" s="11">
        <v>0.87483673095703118</v>
      </c>
      <c r="P4186" s="12">
        <v>0.87483673095703118</v>
      </c>
    </row>
    <row r="4187" spans="1:16" x14ac:dyDescent="0.35">
      <c r="A4187" s="13" t="s">
        <v>599</v>
      </c>
      <c r="B4187" s="11" t="s">
        <v>103</v>
      </c>
      <c r="C4187" s="11" t="s">
        <v>26</v>
      </c>
      <c r="D4187" s="7" t="s">
        <v>59</v>
      </c>
      <c r="E4187" s="13">
        <v>36.128711283206954</v>
      </c>
      <c r="F4187" s="12">
        <v>3</v>
      </c>
      <c r="G4187" s="13">
        <v>0</v>
      </c>
      <c r="H4187" s="11">
        <v>0</v>
      </c>
      <c r="I4187" s="11">
        <v>0</v>
      </c>
      <c r="J4187" s="11">
        <v>5.4193066924810438</v>
      </c>
      <c r="K4187" s="12">
        <v>5.4193066924810438</v>
      </c>
      <c r="L4187" s="13">
        <v>0</v>
      </c>
      <c r="M4187" s="11">
        <v>0</v>
      </c>
      <c r="N4187" s="11">
        <v>0</v>
      </c>
      <c r="O4187" s="11">
        <v>0</v>
      </c>
      <c r="P4187" s="12">
        <v>0</v>
      </c>
    </row>
    <row r="4188" spans="1:16" x14ac:dyDescent="0.35">
      <c r="A4188" s="13" t="s">
        <v>599</v>
      </c>
      <c r="B4188" s="11" t="s">
        <v>103</v>
      </c>
      <c r="C4188" s="11" t="s">
        <v>253</v>
      </c>
      <c r="D4188" s="7" t="s">
        <v>59</v>
      </c>
      <c r="E4188" s="13">
        <v>42.307348012924201</v>
      </c>
      <c r="F4188" s="12">
        <v>3</v>
      </c>
      <c r="G4188" s="13">
        <v>0</v>
      </c>
      <c r="H4188" s="11">
        <v>0</v>
      </c>
      <c r="I4188" s="11">
        <v>0</v>
      </c>
      <c r="J4188" s="11">
        <v>6.3461022019386313</v>
      </c>
      <c r="K4188" s="12">
        <v>6.3461022019386313</v>
      </c>
      <c r="L4188" s="13">
        <v>0</v>
      </c>
      <c r="M4188" s="11">
        <v>0</v>
      </c>
      <c r="N4188" s="11">
        <v>0</v>
      </c>
      <c r="O4188" s="11">
        <v>0</v>
      </c>
      <c r="P4188" s="12">
        <v>0</v>
      </c>
    </row>
    <row r="4189" spans="1:16" x14ac:dyDescent="0.35">
      <c r="A4189" s="13" t="s">
        <v>599</v>
      </c>
      <c r="B4189" s="11" t="s">
        <v>103</v>
      </c>
      <c r="C4189" s="11" t="s">
        <v>30</v>
      </c>
      <c r="D4189" s="7" t="s">
        <v>59</v>
      </c>
      <c r="E4189" s="13">
        <v>536.26663246750832</v>
      </c>
      <c r="F4189" s="12">
        <v>3</v>
      </c>
      <c r="G4189" s="13">
        <v>0</v>
      </c>
      <c r="H4189" s="11">
        <v>0</v>
      </c>
      <c r="I4189" s="11">
        <v>0</v>
      </c>
      <c r="J4189" s="11">
        <v>80.439994870126256</v>
      </c>
      <c r="K4189" s="12">
        <v>80.439994870126256</v>
      </c>
      <c r="L4189" s="13">
        <v>0</v>
      </c>
      <c r="M4189" s="11">
        <v>0</v>
      </c>
      <c r="N4189" s="11">
        <v>0</v>
      </c>
      <c r="O4189" s="11">
        <v>0</v>
      </c>
      <c r="P4189" s="12">
        <v>0</v>
      </c>
    </row>
    <row r="4190" spans="1:16" x14ac:dyDescent="0.35">
      <c r="A4190" s="13" t="s">
        <v>599</v>
      </c>
      <c r="B4190" s="11" t="s">
        <v>103</v>
      </c>
      <c r="C4190" s="11" t="s">
        <v>30</v>
      </c>
      <c r="D4190" s="7" t="s">
        <v>60</v>
      </c>
      <c r="E4190" s="13">
        <v>5.3064541816711399</v>
      </c>
      <c r="F4190" s="12">
        <v>4</v>
      </c>
      <c r="G4190" s="13">
        <v>0.67922613525390596</v>
      </c>
      <c r="H4190" s="11">
        <v>1.0188392028808588</v>
      </c>
      <c r="I4190" s="11">
        <v>0</v>
      </c>
      <c r="J4190" s="11">
        <v>0</v>
      </c>
      <c r="K4190" s="12">
        <v>1.6980653381347648</v>
      </c>
      <c r="L4190" s="13">
        <v>0</v>
      </c>
      <c r="M4190" s="11">
        <v>0</v>
      </c>
      <c r="N4190" s="11">
        <v>0</v>
      </c>
      <c r="O4190" s="11">
        <v>0</v>
      </c>
      <c r="P4190" s="12">
        <v>0</v>
      </c>
    </row>
    <row r="4191" spans="1:16" x14ac:dyDescent="0.35">
      <c r="A4191" s="13" t="s">
        <v>599</v>
      </c>
      <c r="B4191" s="11" t="s">
        <v>103</v>
      </c>
      <c r="C4191" s="11" t="s">
        <v>30</v>
      </c>
      <c r="D4191" s="7" t="s">
        <v>186</v>
      </c>
      <c r="E4191" s="13">
        <v>17.611503601074201</v>
      </c>
      <c r="F4191" s="12">
        <v>4</v>
      </c>
      <c r="G4191" s="13">
        <v>2.2542724609374978</v>
      </c>
      <c r="H4191" s="11">
        <v>3.3814086914062464</v>
      </c>
      <c r="I4191" s="11">
        <v>0</v>
      </c>
      <c r="J4191" s="11">
        <v>0</v>
      </c>
      <c r="K4191" s="12">
        <v>5.6356811523437447</v>
      </c>
      <c r="L4191" s="13">
        <v>0</v>
      </c>
      <c r="M4191" s="11">
        <v>0</v>
      </c>
      <c r="N4191" s="11">
        <v>0</v>
      </c>
      <c r="O4191" s="11">
        <v>0</v>
      </c>
      <c r="P4191" s="12">
        <v>0</v>
      </c>
    </row>
    <row r="4192" spans="1:16" x14ac:dyDescent="0.35">
      <c r="A4192" s="13" t="s">
        <v>599</v>
      </c>
      <c r="B4192" s="11" t="s">
        <v>103</v>
      </c>
      <c r="C4192" s="11" t="s">
        <v>30</v>
      </c>
      <c r="D4192" s="7" t="s">
        <v>61</v>
      </c>
      <c r="E4192" s="13">
        <v>11.679491996765099</v>
      </c>
      <c r="F4192" s="12">
        <v>3</v>
      </c>
      <c r="G4192" s="13">
        <v>0</v>
      </c>
      <c r="H4192" s="11">
        <v>0</v>
      </c>
      <c r="I4192" s="11">
        <v>0</v>
      </c>
      <c r="J4192" s="11">
        <v>3.5038475990295304</v>
      </c>
      <c r="K4192" s="12">
        <v>3.5038475990295304</v>
      </c>
      <c r="L4192" s="13">
        <v>0</v>
      </c>
      <c r="M4192" s="11">
        <v>0</v>
      </c>
      <c r="N4192" s="11">
        <v>0</v>
      </c>
      <c r="O4192" s="11">
        <v>0</v>
      </c>
      <c r="P4192" s="12">
        <v>0</v>
      </c>
    </row>
    <row r="4193" spans="1:16" x14ac:dyDescent="0.35">
      <c r="A4193" s="13" t="s">
        <v>599</v>
      </c>
      <c r="B4193" s="11" t="s">
        <v>103</v>
      </c>
      <c r="C4193" s="11" t="s">
        <v>30</v>
      </c>
      <c r="D4193" s="7" t="s">
        <v>91</v>
      </c>
      <c r="E4193" s="13">
        <v>3.544259190559389</v>
      </c>
      <c r="F4193" s="12">
        <v>10</v>
      </c>
      <c r="G4193" s="13">
        <v>0.88606479763984725</v>
      </c>
      <c r="H4193" s="11">
        <v>0.88606479763984725</v>
      </c>
      <c r="I4193" s="11">
        <v>0.88606479763984725</v>
      </c>
      <c r="J4193" s="11">
        <v>0.88606479763984725</v>
      </c>
      <c r="K4193" s="12">
        <v>3.544259190559389</v>
      </c>
      <c r="L4193" s="13">
        <v>0</v>
      </c>
      <c r="M4193" s="11">
        <v>0</v>
      </c>
      <c r="N4193" s="11">
        <v>0</v>
      </c>
      <c r="O4193" s="11">
        <v>0</v>
      </c>
      <c r="P4193" s="12">
        <v>0</v>
      </c>
    </row>
    <row r="4194" spans="1:16" x14ac:dyDescent="0.35">
      <c r="A4194" s="13" t="s">
        <v>599</v>
      </c>
      <c r="B4194" s="11" t="s">
        <v>103</v>
      </c>
      <c r="C4194" s="11" t="s">
        <v>30</v>
      </c>
      <c r="D4194" s="7" t="s">
        <v>92</v>
      </c>
      <c r="E4194" s="13">
        <v>5.4235038757324201</v>
      </c>
      <c r="F4194" s="12">
        <v>4</v>
      </c>
      <c r="G4194" s="13">
        <v>0</v>
      </c>
      <c r="H4194" s="11">
        <v>0</v>
      </c>
      <c r="I4194" s="11">
        <v>0</v>
      </c>
      <c r="J4194" s="11">
        <v>2.1694015502929682</v>
      </c>
      <c r="K4194" s="12">
        <v>2.1694015502929682</v>
      </c>
      <c r="L4194" s="13">
        <v>0</v>
      </c>
      <c r="M4194" s="11">
        <v>0</v>
      </c>
      <c r="N4194" s="11">
        <v>0</v>
      </c>
      <c r="O4194" s="11">
        <v>0.21694015502929681</v>
      </c>
      <c r="P4194" s="12">
        <v>0.21694015502929681</v>
      </c>
    </row>
    <row r="4195" spans="1:16" x14ac:dyDescent="0.35">
      <c r="A4195" s="13" t="s">
        <v>599</v>
      </c>
      <c r="B4195" s="11" t="s">
        <v>103</v>
      </c>
      <c r="C4195" s="11" t="s">
        <v>30</v>
      </c>
      <c r="D4195" s="7" t="s">
        <v>227</v>
      </c>
      <c r="E4195" s="13">
        <v>1.025059908628464</v>
      </c>
      <c r="F4195" s="12">
        <v>0</v>
      </c>
      <c r="G4195" s="13">
        <v>0</v>
      </c>
      <c r="H4195" s="11">
        <v>0</v>
      </c>
      <c r="I4195" s="11">
        <v>0</v>
      </c>
      <c r="J4195" s="11">
        <v>0</v>
      </c>
      <c r="K4195" s="12">
        <v>0</v>
      </c>
      <c r="L4195" s="13">
        <v>0</v>
      </c>
      <c r="M4195" s="11">
        <v>0</v>
      </c>
      <c r="N4195" s="11">
        <v>0</v>
      </c>
      <c r="O4195" s="11">
        <v>0</v>
      </c>
      <c r="P4195" s="12">
        <v>0</v>
      </c>
    </row>
    <row r="4196" spans="1:16" x14ac:dyDescent="0.35">
      <c r="A4196" s="13" t="s">
        <v>599</v>
      </c>
      <c r="B4196" s="11" t="s">
        <v>103</v>
      </c>
      <c r="C4196" s="11" t="s">
        <v>30</v>
      </c>
      <c r="D4196" s="7" t="s">
        <v>228</v>
      </c>
      <c r="E4196" s="13">
        <v>39.480879187583881</v>
      </c>
      <c r="F4196" s="12">
        <v>0</v>
      </c>
      <c r="G4196" s="13">
        <v>0</v>
      </c>
      <c r="H4196" s="11">
        <v>0</v>
      </c>
      <c r="I4196" s="11">
        <v>0</v>
      </c>
      <c r="J4196" s="11">
        <v>0</v>
      </c>
      <c r="K4196" s="12">
        <v>0</v>
      </c>
      <c r="L4196" s="13">
        <v>0</v>
      </c>
      <c r="M4196" s="11">
        <v>0</v>
      </c>
      <c r="N4196" s="11">
        <v>0</v>
      </c>
      <c r="O4196" s="11">
        <v>0</v>
      </c>
      <c r="P4196" s="12">
        <v>0</v>
      </c>
    </row>
    <row r="4197" spans="1:16" x14ac:dyDescent="0.35">
      <c r="A4197" s="13" t="s">
        <v>599</v>
      </c>
      <c r="B4197" s="11" t="s">
        <v>103</v>
      </c>
      <c r="C4197" s="11" t="s">
        <v>30</v>
      </c>
      <c r="D4197" s="7" t="s">
        <v>215</v>
      </c>
      <c r="E4197" s="13">
        <v>5.8889794051647248</v>
      </c>
      <c r="F4197" s="12">
        <v>0</v>
      </c>
      <c r="G4197" s="13">
        <v>0</v>
      </c>
      <c r="H4197" s="11">
        <v>0</v>
      </c>
      <c r="I4197" s="11">
        <v>0</v>
      </c>
      <c r="J4197" s="11">
        <v>0</v>
      </c>
      <c r="K4197" s="12">
        <v>0</v>
      </c>
      <c r="L4197" s="13">
        <v>0</v>
      </c>
      <c r="M4197" s="11">
        <v>0</v>
      </c>
      <c r="N4197" s="11">
        <v>0</v>
      </c>
      <c r="O4197" s="11">
        <v>0</v>
      </c>
      <c r="P4197" s="12">
        <v>0</v>
      </c>
    </row>
    <row r="4198" spans="1:16" x14ac:dyDescent="0.35">
      <c r="A4198" s="13" t="s">
        <v>599</v>
      </c>
      <c r="B4198" s="11" t="s">
        <v>103</v>
      </c>
      <c r="C4198" s="11" t="s">
        <v>30</v>
      </c>
      <c r="D4198" s="7" t="s">
        <v>93</v>
      </c>
      <c r="E4198" s="13">
        <v>2.389747798442841</v>
      </c>
      <c r="F4198" s="12">
        <v>0</v>
      </c>
      <c r="G4198" s="13">
        <v>0</v>
      </c>
      <c r="H4198" s="11">
        <v>0</v>
      </c>
      <c r="I4198" s="11">
        <v>0</v>
      </c>
      <c r="J4198" s="11">
        <v>0</v>
      </c>
      <c r="K4198" s="12">
        <v>0</v>
      </c>
      <c r="L4198" s="13">
        <v>0</v>
      </c>
      <c r="M4198" s="11">
        <v>0</v>
      </c>
      <c r="N4198" s="11">
        <v>0</v>
      </c>
      <c r="O4198" s="11">
        <v>0</v>
      </c>
      <c r="P4198" s="12">
        <v>0</v>
      </c>
    </row>
    <row r="4199" spans="1:16" x14ac:dyDescent="0.35">
      <c r="A4199" s="13" t="s">
        <v>599</v>
      </c>
      <c r="B4199" s="11" t="s">
        <v>103</v>
      </c>
      <c r="C4199" s="11" t="s">
        <v>30</v>
      </c>
      <c r="D4199" s="7" t="s">
        <v>112</v>
      </c>
      <c r="E4199" s="13">
        <v>7.8797364234924299</v>
      </c>
      <c r="F4199" s="12">
        <v>4.5</v>
      </c>
      <c r="G4199" s="13">
        <v>0.70917627811431883</v>
      </c>
      <c r="H4199" s="11">
        <v>1.0637644171714782</v>
      </c>
      <c r="I4199" s="11">
        <v>0</v>
      </c>
      <c r="J4199" s="11">
        <v>0</v>
      </c>
      <c r="K4199" s="12">
        <v>1.7729406952857971</v>
      </c>
      <c r="L4199" s="13">
        <v>0</v>
      </c>
      <c r="M4199" s="11">
        <v>0</v>
      </c>
      <c r="N4199" s="11">
        <v>0</v>
      </c>
      <c r="O4199" s="11">
        <v>0</v>
      </c>
      <c r="P4199" s="12">
        <v>0</v>
      </c>
    </row>
    <row r="4200" spans="1:16" x14ac:dyDescent="0.35">
      <c r="A4200" s="13" t="s">
        <v>599</v>
      </c>
      <c r="B4200" s="11" t="s">
        <v>103</v>
      </c>
      <c r="C4200" s="11" t="s">
        <v>30</v>
      </c>
      <c r="D4200" s="7" t="s">
        <v>623</v>
      </c>
      <c r="E4200" s="13">
        <v>300.98318481445301</v>
      </c>
      <c r="F4200" s="12">
        <v>0</v>
      </c>
      <c r="G4200" s="13">
        <v>0</v>
      </c>
      <c r="H4200" s="11">
        <v>0</v>
      </c>
      <c r="I4200" s="11">
        <v>0</v>
      </c>
      <c r="J4200" s="11">
        <v>0</v>
      </c>
      <c r="K4200" s="12">
        <v>0</v>
      </c>
      <c r="L4200" s="13">
        <v>0</v>
      </c>
      <c r="M4200" s="11">
        <v>0</v>
      </c>
      <c r="N4200" s="11">
        <v>0</v>
      </c>
      <c r="O4200" s="11">
        <v>0</v>
      </c>
      <c r="P4200" s="12">
        <v>0</v>
      </c>
    </row>
    <row r="4201" spans="1:16" x14ac:dyDescent="0.35">
      <c r="A4201" s="13" t="s">
        <v>599</v>
      </c>
      <c r="B4201" s="11" t="s">
        <v>103</v>
      </c>
      <c r="C4201" s="11" t="s">
        <v>30</v>
      </c>
      <c r="D4201" s="7" t="s">
        <v>353</v>
      </c>
      <c r="E4201" s="13">
        <v>14.041841506958001</v>
      </c>
      <c r="F4201" s="12">
        <v>0</v>
      </c>
      <c r="G4201" s="13">
        <v>0</v>
      </c>
      <c r="H4201" s="11">
        <v>0</v>
      </c>
      <c r="I4201" s="11">
        <v>0</v>
      </c>
      <c r="J4201" s="11">
        <v>0</v>
      </c>
      <c r="K4201" s="12">
        <v>0</v>
      </c>
      <c r="L4201" s="13">
        <v>0</v>
      </c>
      <c r="M4201" s="11">
        <v>0</v>
      </c>
      <c r="N4201" s="11">
        <v>0</v>
      </c>
      <c r="O4201" s="11">
        <v>0</v>
      </c>
      <c r="P4201" s="12">
        <v>0</v>
      </c>
    </row>
    <row r="4202" spans="1:16" x14ac:dyDescent="0.35">
      <c r="A4202" s="13" t="s">
        <v>599</v>
      </c>
      <c r="B4202" s="11" t="s">
        <v>103</v>
      </c>
      <c r="C4202" s="11" t="s">
        <v>30</v>
      </c>
      <c r="D4202" s="7" t="s">
        <v>143</v>
      </c>
      <c r="E4202" s="13">
        <v>4.4368715286254901</v>
      </c>
      <c r="F4202" s="12">
        <v>4.5</v>
      </c>
      <c r="G4202" s="13">
        <v>0.63890950012207059</v>
      </c>
      <c r="H4202" s="11">
        <v>0.95836425018310589</v>
      </c>
      <c r="I4202" s="11">
        <v>0</v>
      </c>
      <c r="J4202" s="11">
        <v>0</v>
      </c>
      <c r="K4202" s="12">
        <v>1.5972737503051766</v>
      </c>
      <c r="L4202" s="13">
        <v>0</v>
      </c>
      <c r="M4202" s="11">
        <v>0</v>
      </c>
      <c r="N4202" s="11">
        <v>0</v>
      </c>
      <c r="O4202" s="11">
        <v>0</v>
      </c>
      <c r="P4202" s="12">
        <v>0</v>
      </c>
    </row>
    <row r="4203" spans="1:16" x14ac:dyDescent="0.35">
      <c r="A4203" s="13" t="s">
        <v>599</v>
      </c>
      <c r="B4203" s="11" t="s">
        <v>103</v>
      </c>
      <c r="C4203" s="11" t="s">
        <v>30</v>
      </c>
      <c r="D4203" s="7" t="s">
        <v>94</v>
      </c>
      <c r="E4203" s="13">
        <v>150.93420410156301</v>
      </c>
      <c r="F4203" s="12">
        <v>10</v>
      </c>
      <c r="G4203" s="13">
        <v>0</v>
      </c>
      <c r="H4203" s="11">
        <v>0</v>
      </c>
      <c r="I4203" s="11">
        <v>0</v>
      </c>
      <c r="J4203" s="11">
        <v>75.467102050781506</v>
      </c>
      <c r="K4203" s="12">
        <v>75.467102050781506</v>
      </c>
      <c r="L4203" s="13">
        <v>0</v>
      </c>
      <c r="M4203" s="11">
        <v>0</v>
      </c>
      <c r="N4203" s="11">
        <v>0</v>
      </c>
      <c r="O4203" s="11">
        <v>15.093420410156302</v>
      </c>
      <c r="P4203" s="12">
        <v>15.093420410156302</v>
      </c>
    </row>
    <row r="4204" spans="1:16" x14ac:dyDescent="0.35">
      <c r="A4204" s="13" t="s">
        <v>599</v>
      </c>
      <c r="B4204" s="11" t="s">
        <v>103</v>
      </c>
      <c r="C4204" s="11" t="s">
        <v>30</v>
      </c>
      <c r="D4204" s="7" t="s">
        <v>169</v>
      </c>
      <c r="E4204" s="13">
        <v>305.45701503753639</v>
      </c>
      <c r="F4204" s="12">
        <v>10</v>
      </c>
      <c r="G4204" s="13">
        <v>0</v>
      </c>
      <c r="H4204" s="11">
        <v>0</v>
      </c>
      <c r="I4204" s="11">
        <v>0</v>
      </c>
      <c r="J4204" s="11">
        <v>152.7285075187682</v>
      </c>
      <c r="K4204" s="12">
        <v>152.7285075187682</v>
      </c>
      <c r="L4204" s="13">
        <v>0</v>
      </c>
      <c r="M4204" s="11">
        <v>0</v>
      </c>
      <c r="N4204" s="11">
        <v>0</v>
      </c>
      <c r="O4204" s="11">
        <v>30.545701503753641</v>
      </c>
      <c r="P4204" s="12">
        <v>30.545701503753641</v>
      </c>
    </row>
    <row r="4205" spans="1:16" x14ac:dyDescent="0.35">
      <c r="A4205" s="13" t="s">
        <v>599</v>
      </c>
      <c r="B4205" s="11" t="s">
        <v>103</v>
      </c>
      <c r="C4205" s="11" t="s">
        <v>30</v>
      </c>
      <c r="D4205" s="7" t="s">
        <v>67</v>
      </c>
      <c r="E4205" s="13">
        <v>51.839110374450669</v>
      </c>
      <c r="F4205" s="12">
        <v>5</v>
      </c>
      <c r="G4205" s="13">
        <v>8.2942576599121072</v>
      </c>
      <c r="H4205" s="11">
        <v>12.44138648986816</v>
      </c>
      <c r="I4205" s="11">
        <v>0</v>
      </c>
      <c r="J4205" s="11">
        <v>0</v>
      </c>
      <c r="K4205" s="12">
        <v>20.735644149780267</v>
      </c>
      <c r="L4205" s="13">
        <v>0</v>
      </c>
      <c r="M4205" s="11">
        <v>0</v>
      </c>
      <c r="N4205" s="11">
        <v>0</v>
      </c>
      <c r="O4205" s="11">
        <v>0</v>
      </c>
      <c r="P4205" s="12">
        <v>0</v>
      </c>
    </row>
    <row r="4206" spans="1:16" x14ac:dyDescent="0.35">
      <c r="A4206" s="13" t="s">
        <v>599</v>
      </c>
      <c r="B4206" s="11" t="s">
        <v>103</v>
      </c>
      <c r="C4206" s="11" t="s">
        <v>30</v>
      </c>
      <c r="D4206" s="7" t="s">
        <v>68</v>
      </c>
      <c r="E4206" s="13">
        <v>21.302688598632798</v>
      </c>
      <c r="F4206" s="12">
        <v>4</v>
      </c>
      <c r="G4206" s="13">
        <v>2.7267441406249984</v>
      </c>
      <c r="H4206" s="11">
        <v>4.0901162109374978</v>
      </c>
      <c r="I4206" s="11">
        <v>0</v>
      </c>
      <c r="J4206" s="11">
        <v>0</v>
      </c>
      <c r="K4206" s="12">
        <v>6.8168603515624966</v>
      </c>
      <c r="L4206" s="13">
        <v>0</v>
      </c>
      <c r="M4206" s="11">
        <v>0</v>
      </c>
      <c r="N4206" s="11">
        <v>0</v>
      </c>
      <c r="O4206" s="11">
        <v>0</v>
      </c>
      <c r="P4206" s="12">
        <v>0</v>
      </c>
    </row>
    <row r="4207" spans="1:16" x14ac:dyDescent="0.35">
      <c r="A4207" s="13" t="s">
        <v>599</v>
      </c>
      <c r="B4207" s="11" t="s">
        <v>103</v>
      </c>
      <c r="C4207" s="11" t="s">
        <v>30</v>
      </c>
      <c r="D4207" s="7" t="s">
        <v>120</v>
      </c>
      <c r="E4207" s="13">
        <v>142.80855178833019</v>
      </c>
      <c r="F4207" s="12">
        <v>5</v>
      </c>
      <c r="G4207" s="13">
        <v>22.84936828613283</v>
      </c>
      <c r="H4207" s="11">
        <v>34.274052429199244</v>
      </c>
      <c r="I4207" s="11">
        <v>0</v>
      </c>
      <c r="J4207" s="11">
        <v>0</v>
      </c>
      <c r="K4207" s="12">
        <v>57.123420715332074</v>
      </c>
      <c r="L4207" s="13">
        <v>0</v>
      </c>
      <c r="M4207" s="11">
        <v>0</v>
      </c>
      <c r="N4207" s="11">
        <v>0</v>
      </c>
      <c r="O4207" s="11">
        <v>0</v>
      </c>
      <c r="P4207" s="12">
        <v>0</v>
      </c>
    </row>
    <row r="4208" spans="1:16" x14ac:dyDescent="0.35">
      <c r="A4208" s="13" t="s">
        <v>599</v>
      </c>
      <c r="B4208" s="11" t="s">
        <v>103</v>
      </c>
      <c r="C4208" s="11" t="s">
        <v>30</v>
      </c>
      <c r="D4208" s="7" t="s">
        <v>146</v>
      </c>
      <c r="E4208" s="13">
        <v>28.236980438232418</v>
      </c>
      <c r="F4208" s="12">
        <v>2</v>
      </c>
      <c r="G4208" s="13">
        <v>5.6473960876464844</v>
      </c>
      <c r="H4208" s="11">
        <v>0</v>
      </c>
      <c r="I4208" s="11">
        <v>0</v>
      </c>
      <c r="J4208" s="11">
        <v>0</v>
      </c>
      <c r="K4208" s="12">
        <v>5.6473960876464844</v>
      </c>
      <c r="L4208" s="13">
        <v>0</v>
      </c>
      <c r="M4208" s="11">
        <v>0</v>
      </c>
      <c r="N4208" s="11">
        <v>0</v>
      </c>
      <c r="O4208" s="11">
        <v>0</v>
      </c>
      <c r="P4208" s="12">
        <v>0</v>
      </c>
    </row>
    <row r="4209" spans="1:16" x14ac:dyDescent="0.35">
      <c r="A4209" s="13" t="s">
        <v>599</v>
      </c>
      <c r="B4209" s="11" t="s">
        <v>103</v>
      </c>
      <c r="C4209" s="11" t="s">
        <v>30</v>
      </c>
      <c r="D4209" s="7" t="s">
        <v>546</v>
      </c>
      <c r="E4209" s="13">
        <v>31.244625091552798</v>
      </c>
      <c r="F4209" s="12">
        <v>0</v>
      </c>
      <c r="G4209" s="13">
        <v>0</v>
      </c>
      <c r="H4209" s="11">
        <v>0</v>
      </c>
      <c r="I4209" s="11">
        <v>0</v>
      </c>
      <c r="J4209" s="11">
        <v>0</v>
      </c>
      <c r="K4209" s="12">
        <v>0</v>
      </c>
      <c r="L4209" s="13">
        <v>0</v>
      </c>
      <c r="M4209" s="11">
        <v>0</v>
      </c>
      <c r="N4209" s="11">
        <v>0</v>
      </c>
      <c r="O4209" s="11">
        <v>0</v>
      </c>
      <c r="P4209" s="12">
        <v>0</v>
      </c>
    </row>
    <row r="4210" spans="1:16" x14ac:dyDescent="0.35">
      <c r="A4210" s="13" t="s">
        <v>599</v>
      </c>
      <c r="B4210" s="11" t="s">
        <v>103</v>
      </c>
      <c r="C4210" s="11" t="s">
        <v>30</v>
      </c>
      <c r="D4210" s="7" t="s">
        <v>113</v>
      </c>
      <c r="E4210" s="13">
        <v>8.8901059627532906</v>
      </c>
      <c r="F4210" s="12">
        <v>0.35</v>
      </c>
      <c r="G4210" s="13">
        <v>0.15557685434818258</v>
      </c>
      <c r="H4210" s="11">
        <v>0</v>
      </c>
      <c r="I4210" s="11">
        <v>0</v>
      </c>
      <c r="J4210" s="11">
        <v>0</v>
      </c>
      <c r="K4210" s="12">
        <v>0.15557685434818258</v>
      </c>
      <c r="L4210" s="13">
        <v>0</v>
      </c>
      <c r="M4210" s="11">
        <v>0</v>
      </c>
      <c r="N4210" s="11">
        <v>0</v>
      </c>
      <c r="O4210" s="11">
        <v>0</v>
      </c>
      <c r="P4210" s="12">
        <v>0</v>
      </c>
    </row>
    <row r="4211" spans="1:16" x14ac:dyDescent="0.35">
      <c r="A4211" s="13" t="s">
        <v>599</v>
      </c>
      <c r="B4211" s="11" t="s">
        <v>103</v>
      </c>
      <c r="C4211" s="11" t="s">
        <v>30</v>
      </c>
      <c r="D4211" s="7" t="s">
        <v>147</v>
      </c>
      <c r="E4211" s="13">
        <v>8.3773012161254901</v>
      </c>
      <c r="F4211" s="12">
        <v>0</v>
      </c>
      <c r="G4211" s="13">
        <v>0</v>
      </c>
      <c r="H4211" s="11">
        <v>0</v>
      </c>
      <c r="I4211" s="11">
        <v>0</v>
      </c>
      <c r="J4211" s="11">
        <v>0</v>
      </c>
      <c r="K4211" s="12">
        <v>0</v>
      </c>
      <c r="L4211" s="13">
        <v>0</v>
      </c>
      <c r="M4211" s="11">
        <v>0</v>
      </c>
      <c r="N4211" s="11">
        <v>0</v>
      </c>
      <c r="O4211" s="11">
        <v>0</v>
      </c>
      <c r="P4211" s="12">
        <v>0</v>
      </c>
    </row>
    <row r="4212" spans="1:16" x14ac:dyDescent="0.35">
      <c r="A4212" s="13" t="s">
        <v>599</v>
      </c>
      <c r="B4212" s="11" t="s">
        <v>103</v>
      </c>
      <c r="C4212" s="11" t="s">
        <v>30</v>
      </c>
      <c r="D4212" s="7" t="s">
        <v>323</v>
      </c>
      <c r="E4212" s="13">
        <v>107.95443874597554</v>
      </c>
      <c r="F4212" s="12">
        <v>0</v>
      </c>
      <c r="G4212" s="13">
        <v>0</v>
      </c>
      <c r="H4212" s="11">
        <v>0</v>
      </c>
      <c r="I4212" s="11">
        <v>0</v>
      </c>
      <c r="J4212" s="11">
        <v>0</v>
      </c>
      <c r="K4212" s="12">
        <v>0</v>
      </c>
      <c r="L4212" s="13">
        <v>0</v>
      </c>
      <c r="M4212" s="11">
        <v>0</v>
      </c>
      <c r="N4212" s="11">
        <v>0</v>
      </c>
      <c r="O4212" s="11">
        <v>0</v>
      </c>
      <c r="P4212" s="12">
        <v>0</v>
      </c>
    </row>
    <row r="4213" spans="1:16" x14ac:dyDescent="0.35">
      <c r="A4213" s="13" t="s">
        <v>599</v>
      </c>
      <c r="B4213" s="11" t="s">
        <v>103</v>
      </c>
      <c r="C4213" s="11" t="s">
        <v>30</v>
      </c>
      <c r="D4213" s="7" t="s">
        <v>358</v>
      </c>
      <c r="E4213" s="13">
        <v>3.6418821811675999</v>
      </c>
      <c r="F4213" s="12">
        <v>0</v>
      </c>
      <c r="G4213" s="13">
        <v>0</v>
      </c>
      <c r="H4213" s="11">
        <v>0</v>
      </c>
      <c r="I4213" s="11">
        <v>0</v>
      </c>
      <c r="J4213" s="11">
        <v>0</v>
      </c>
      <c r="K4213" s="12">
        <v>0</v>
      </c>
      <c r="L4213" s="13">
        <v>0</v>
      </c>
      <c r="M4213" s="11">
        <v>0</v>
      </c>
      <c r="N4213" s="11">
        <v>0</v>
      </c>
      <c r="O4213" s="11">
        <v>0</v>
      </c>
      <c r="P4213" s="12">
        <v>0</v>
      </c>
    </row>
    <row r="4214" spans="1:16" x14ac:dyDescent="0.35">
      <c r="A4214" s="13" t="s">
        <v>599</v>
      </c>
      <c r="B4214" s="11" t="s">
        <v>103</v>
      </c>
      <c r="C4214" s="11" t="s">
        <v>30</v>
      </c>
      <c r="D4214" s="7" t="s">
        <v>104</v>
      </c>
      <c r="E4214" s="13">
        <v>4.9198946952819798</v>
      </c>
      <c r="F4214" s="12">
        <v>0</v>
      </c>
      <c r="G4214" s="13">
        <v>0</v>
      </c>
      <c r="H4214" s="11">
        <v>0</v>
      </c>
      <c r="I4214" s="11">
        <v>0</v>
      </c>
      <c r="J4214" s="11">
        <v>0</v>
      </c>
      <c r="K4214" s="12">
        <v>0</v>
      </c>
      <c r="L4214" s="13">
        <v>0</v>
      </c>
      <c r="M4214" s="11">
        <v>0</v>
      </c>
      <c r="N4214" s="11">
        <v>0</v>
      </c>
      <c r="O4214" s="11">
        <v>0</v>
      </c>
      <c r="P4214" s="12">
        <v>0</v>
      </c>
    </row>
    <row r="4215" spans="1:16" x14ac:dyDescent="0.35">
      <c r="A4215" s="13" t="s">
        <v>599</v>
      </c>
      <c r="B4215" s="11" t="s">
        <v>103</v>
      </c>
      <c r="C4215" s="11" t="s">
        <v>30</v>
      </c>
      <c r="D4215" s="7" t="s">
        <v>101</v>
      </c>
      <c r="E4215" s="13">
        <v>14.50138568878174</v>
      </c>
      <c r="F4215" s="12">
        <v>2</v>
      </c>
      <c r="G4215" s="13">
        <v>0</v>
      </c>
      <c r="H4215" s="11">
        <v>0</v>
      </c>
      <c r="I4215" s="11">
        <v>0</v>
      </c>
      <c r="J4215" s="11">
        <v>1.4501385688781741</v>
      </c>
      <c r="K4215" s="12">
        <v>1.4501385688781741</v>
      </c>
      <c r="L4215" s="13">
        <v>0</v>
      </c>
      <c r="M4215" s="11">
        <v>0</v>
      </c>
      <c r="N4215" s="11">
        <v>0</v>
      </c>
      <c r="O4215" s="11">
        <v>0</v>
      </c>
      <c r="P4215" s="12">
        <v>0</v>
      </c>
    </row>
    <row r="4216" spans="1:16" x14ac:dyDescent="0.35">
      <c r="A4216" s="13" t="s">
        <v>599</v>
      </c>
      <c r="B4216" s="11" t="s">
        <v>103</v>
      </c>
      <c r="C4216" s="11" t="s">
        <v>30</v>
      </c>
      <c r="D4216" s="7" t="s">
        <v>152</v>
      </c>
      <c r="E4216" s="13">
        <v>10.0987749099731</v>
      </c>
      <c r="F4216" s="12">
        <v>0</v>
      </c>
      <c r="G4216" s="13">
        <v>0</v>
      </c>
      <c r="H4216" s="11">
        <v>0</v>
      </c>
      <c r="I4216" s="11">
        <v>0</v>
      </c>
      <c r="J4216" s="11">
        <v>0</v>
      </c>
      <c r="K4216" s="12">
        <v>0</v>
      </c>
      <c r="L4216" s="13">
        <v>0</v>
      </c>
      <c r="M4216" s="11">
        <v>0</v>
      </c>
      <c r="N4216" s="11">
        <v>0</v>
      </c>
      <c r="O4216" s="11">
        <v>0</v>
      </c>
      <c r="P4216" s="12">
        <v>0</v>
      </c>
    </row>
    <row r="4217" spans="1:16" x14ac:dyDescent="0.35">
      <c r="A4217" s="13" t="s">
        <v>599</v>
      </c>
      <c r="B4217" s="11" t="s">
        <v>103</v>
      </c>
      <c r="C4217" s="11" t="s">
        <v>30</v>
      </c>
      <c r="D4217" s="7" t="s">
        <v>71</v>
      </c>
      <c r="E4217" s="13">
        <v>122.8943967819213</v>
      </c>
      <c r="F4217" s="12">
        <v>3</v>
      </c>
      <c r="G4217" s="13">
        <v>44.241982841491669</v>
      </c>
      <c r="H4217" s="11">
        <v>0</v>
      </c>
      <c r="I4217" s="11">
        <v>0</v>
      </c>
      <c r="J4217" s="11">
        <v>0</v>
      </c>
      <c r="K4217" s="12">
        <v>44.241982841491669</v>
      </c>
      <c r="L4217" s="13">
        <v>25.807823324203476</v>
      </c>
      <c r="M4217" s="11">
        <v>0</v>
      </c>
      <c r="N4217" s="11">
        <v>0</v>
      </c>
      <c r="O4217" s="11">
        <v>0</v>
      </c>
      <c r="P4217" s="12">
        <v>25.807823324203476</v>
      </c>
    </row>
    <row r="4218" spans="1:16" x14ac:dyDescent="0.35">
      <c r="A4218" s="13" t="s">
        <v>599</v>
      </c>
      <c r="B4218" s="11" t="s">
        <v>103</v>
      </c>
      <c r="C4218" s="11" t="s">
        <v>30</v>
      </c>
      <c r="D4218" s="7" t="s">
        <v>153</v>
      </c>
      <c r="E4218" s="13">
        <v>630.29606628418014</v>
      </c>
      <c r="F4218" s="12">
        <v>3.5</v>
      </c>
      <c r="G4218" s="13">
        <v>0</v>
      </c>
      <c r="H4218" s="11">
        <v>0</v>
      </c>
      <c r="I4218" s="11">
        <v>110.30181159973154</v>
      </c>
      <c r="J4218" s="11">
        <v>0</v>
      </c>
      <c r="K4218" s="12">
        <v>110.30181159973154</v>
      </c>
      <c r="L4218" s="13">
        <v>0</v>
      </c>
      <c r="M4218" s="11">
        <v>0</v>
      </c>
      <c r="N4218" s="11">
        <v>22.060362319946307</v>
      </c>
      <c r="O4218" s="11">
        <v>0</v>
      </c>
      <c r="P4218" s="12">
        <v>22.060362319946307</v>
      </c>
    </row>
    <row r="4219" spans="1:16" x14ac:dyDescent="0.35">
      <c r="A4219" s="13" t="s">
        <v>599</v>
      </c>
      <c r="B4219" s="11" t="s">
        <v>103</v>
      </c>
      <c r="C4219" s="11" t="s">
        <v>30</v>
      </c>
      <c r="D4219" s="7" t="s">
        <v>73</v>
      </c>
      <c r="E4219" s="13">
        <v>36.736183166503878</v>
      </c>
      <c r="F4219" s="12">
        <v>0</v>
      </c>
      <c r="G4219" s="13">
        <v>0</v>
      </c>
      <c r="H4219" s="11">
        <v>0</v>
      </c>
      <c r="I4219" s="11">
        <v>0</v>
      </c>
      <c r="J4219" s="11">
        <v>0</v>
      </c>
      <c r="K4219" s="12">
        <v>0</v>
      </c>
      <c r="L4219" s="13">
        <v>0</v>
      </c>
      <c r="M4219" s="11">
        <v>0</v>
      </c>
      <c r="N4219" s="11">
        <v>0</v>
      </c>
      <c r="O4219" s="11">
        <v>0</v>
      </c>
      <c r="P4219" s="12">
        <v>0</v>
      </c>
    </row>
    <row r="4220" spans="1:16" x14ac:dyDescent="0.35">
      <c r="A4220" s="13" t="s">
        <v>599</v>
      </c>
      <c r="B4220" s="11" t="s">
        <v>103</v>
      </c>
      <c r="C4220" s="11" t="s">
        <v>30</v>
      </c>
      <c r="D4220" s="7" t="s">
        <v>431</v>
      </c>
      <c r="E4220" s="13">
        <v>20.038793563842798</v>
      </c>
      <c r="F4220" s="12">
        <v>0</v>
      </c>
      <c r="G4220" s="13">
        <v>0</v>
      </c>
      <c r="H4220" s="11">
        <v>0</v>
      </c>
      <c r="I4220" s="11">
        <v>0</v>
      </c>
      <c r="J4220" s="11">
        <v>0</v>
      </c>
      <c r="K4220" s="12">
        <v>0</v>
      </c>
      <c r="L4220" s="13">
        <v>0</v>
      </c>
      <c r="M4220" s="11">
        <v>0</v>
      </c>
      <c r="N4220" s="11">
        <v>0</v>
      </c>
      <c r="O4220" s="11">
        <v>0</v>
      </c>
      <c r="P4220" s="12">
        <v>0</v>
      </c>
    </row>
    <row r="4221" spans="1:16" x14ac:dyDescent="0.35">
      <c r="A4221" s="13" t="s">
        <v>599</v>
      </c>
      <c r="B4221" s="11" t="s">
        <v>103</v>
      </c>
      <c r="C4221" s="11" t="s">
        <v>30</v>
      </c>
      <c r="D4221" s="7" t="s">
        <v>171</v>
      </c>
      <c r="E4221" s="13">
        <v>188.83247375488301</v>
      </c>
      <c r="F4221" s="12">
        <v>2</v>
      </c>
      <c r="G4221" s="13">
        <v>0</v>
      </c>
      <c r="H4221" s="11">
        <v>0</v>
      </c>
      <c r="I4221" s="11">
        <v>0</v>
      </c>
      <c r="J4221" s="11">
        <v>75.53298950195321</v>
      </c>
      <c r="K4221" s="12">
        <v>75.53298950195321</v>
      </c>
      <c r="L4221" s="13">
        <v>0</v>
      </c>
      <c r="M4221" s="11">
        <v>0</v>
      </c>
      <c r="N4221" s="11">
        <v>0</v>
      </c>
      <c r="O4221" s="11">
        <v>3.7766494750976602</v>
      </c>
      <c r="P4221" s="12">
        <v>3.7766494750976602</v>
      </c>
    </row>
    <row r="4222" spans="1:16" x14ac:dyDescent="0.35">
      <c r="A4222" s="13" t="s">
        <v>599</v>
      </c>
      <c r="B4222" s="11" t="s">
        <v>103</v>
      </c>
      <c r="C4222" s="11" t="s">
        <v>30</v>
      </c>
      <c r="D4222" s="7" t="s">
        <v>114</v>
      </c>
      <c r="E4222" s="13">
        <v>494.65016269683827</v>
      </c>
      <c r="F4222" s="12">
        <v>2</v>
      </c>
      <c r="G4222" s="13">
        <v>0</v>
      </c>
      <c r="H4222" s="11">
        <v>0</v>
      </c>
      <c r="I4222" s="11">
        <v>0</v>
      </c>
      <c r="J4222" s="11">
        <v>197.86006507873532</v>
      </c>
      <c r="K4222" s="12">
        <v>197.86006507873532</v>
      </c>
      <c r="L4222" s="13">
        <v>0</v>
      </c>
      <c r="M4222" s="11">
        <v>0</v>
      </c>
      <c r="N4222" s="11">
        <v>0</v>
      </c>
      <c r="O4222" s="11">
        <v>9.8930032539367652</v>
      </c>
      <c r="P4222" s="12">
        <v>9.8930032539367652</v>
      </c>
    </row>
    <row r="4223" spans="1:16" x14ac:dyDescent="0.35">
      <c r="A4223" s="13" t="s">
        <v>599</v>
      </c>
      <c r="B4223" s="11" t="s">
        <v>103</v>
      </c>
      <c r="C4223" s="11" t="s">
        <v>30</v>
      </c>
      <c r="D4223" s="7" t="s">
        <v>77</v>
      </c>
      <c r="E4223" s="13">
        <v>1800.5662651062005</v>
      </c>
      <c r="F4223" s="12">
        <v>0</v>
      </c>
      <c r="G4223" s="13">
        <v>0</v>
      </c>
      <c r="H4223" s="11">
        <v>0</v>
      </c>
      <c r="I4223" s="11">
        <v>0</v>
      </c>
      <c r="J4223" s="11">
        <v>0</v>
      </c>
      <c r="K4223" s="12">
        <v>0</v>
      </c>
      <c r="L4223" s="13">
        <v>0</v>
      </c>
      <c r="M4223" s="11">
        <v>0</v>
      </c>
      <c r="N4223" s="11">
        <v>0</v>
      </c>
      <c r="O4223" s="11">
        <v>0</v>
      </c>
      <c r="P4223" s="12">
        <v>0</v>
      </c>
    </row>
    <row r="4224" spans="1:16" x14ac:dyDescent="0.35">
      <c r="A4224" s="13" t="s">
        <v>599</v>
      </c>
      <c r="B4224" s="11" t="s">
        <v>103</v>
      </c>
      <c r="C4224" s="11" t="s">
        <v>30</v>
      </c>
      <c r="D4224" s="7" t="s">
        <v>115</v>
      </c>
      <c r="E4224" s="13">
        <v>138.9727258682251</v>
      </c>
      <c r="F4224" s="12">
        <v>0</v>
      </c>
      <c r="G4224" s="13">
        <v>0</v>
      </c>
      <c r="H4224" s="11">
        <v>0</v>
      </c>
      <c r="I4224" s="11">
        <v>0</v>
      </c>
      <c r="J4224" s="11">
        <v>0</v>
      </c>
      <c r="K4224" s="12">
        <v>0</v>
      </c>
      <c r="L4224" s="13">
        <v>0</v>
      </c>
      <c r="M4224" s="11">
        <v>0</v>
      </c>
      <c r="N4224" s="11">
        <v>0</v>
      </c>
      <c r="O4224" s="11">
        <v>0</v>
      </c>
      <c r="P4224" s="12">
        <v>0</v>
      </c>
    </row>
    <row r="4225" spans="1:16" x14ac:dyDescent="0.35">
      <c r="A4225" s="13" t="s">
        <v>599</v>
      </c>
      <c r="B4225" s="11" t="s">
        <v>624</v>
      </c>
      <c r="C4225" s="11" t="s">
        <v>253</v>
      </c>
      <c r="D4225" s="7" t="s">
        <v>28</v>
      </c>
      <c r="E4225" s="13">
        <v>374.54385280609119</v>
      </c>
      <c r="F4225" s="12">
        <v>2</v>
      </c>
      <c r="G4225" s="13">
        <v>23.970806579589837</v>
      </c>
      <c r="H4225" s="11">
        <v>35.956209869384757</v>
      </c>
      <c r="I4225" s="11">
        <v>0</v>
      </c>
      <c r="J4225" s="11">
        <v>0</v>
      </c>
      <c r="K4225" s="12">
        <v>59.927016448974598</v>
      </c>
      <c r="L4225" s="13">
        <v>7.4908770561218239</v>
      </c>
      <c r="M4225" s="11">
        <v>14.981754112243648</v>
      </c>
      <c r="N4225" s="11">
        <v>0</v>
      </c>
      <c r="O4225" s="11">
        <v>0</v>
      </c>
      <c r="P4225" s="12">
        <v>22.472631168365471</v>
      </c>
    </row>
    <row r="4226" spans="1:16" x14ac:dyDescent="0.35">
      <c r="A4226" s="13" t="s">
        <v>599</v>
      </c>
      <c r="B4226" s="11" t="s">
        <v>624</v>
      </c>
      <c r="C4226" s="11" t="s">
        <v>253</v>
      </c>
      <c r="D4226" s="7" t="s">
        <v>31</v>
      </c>
      <c r="E4226" s="13">
        <v>350.09380054473905</v>
      </c>
      <c r="F4226" s="12">
        <v>4</v>
      </c>
      <c r="G4226" s="13">
        <v>0</v>
      </c>
      <c r="H4226" s="11">
        <v>0</v>
      </c>
      <c r="I4226" s="11">
        <v>0</v>
      </c>
      <c r="J4226" s="11">
        <v>210.05628032684342</v>
      </c>
      <c r="K4226" s="12">
        <v>210.05628032684342</v>
      </c>
      <c r="L4226" s="13">
        <v>0</v>
      </c>
      <c r="M4226" s="11">
        <v>0</v>
      </c>
      <c r="N4226" s="11">
        <v>0</v>
      </c>
      <c r="O4226" s="11">
        <v>0</v>
      </c>
      <c r="P4226" s="12">
        <v>0</v>
      </c>
    </row>
    <row r="4227" spans="1:16" x14ac:dyDescent="0.35">
      <c r="A4227" s="13" t="s">
        <v>599</v>
      </c>
      <c r="B4227" s="11" t="s">
        <v>624</v>
      </c>
      <c r="C4227" s="11" t="s">
        <v>253</v>
      </c>
      <c r="D4227" s="7" t="s">
        <v>157</v>
      </c>
      <c r="E4227" s="13">
        <v>44.453638076782198</v>
      </c>
      <c r="F4227" s="12">
        <v>4</v>
      </c>
      <c r="G4227" s="13">
        <v>0</v>
      </c>
      <c r="H4227" s="11">
        <v>0</v>
      </c>
      <c r="I4227" s="11">
        <v>0</v>
      </c>
      <c r="J4227" s="11">
        <v>26.672182846069319</v>
      </c>
      <c r="K4227" s="12">
        <v>26.672182846069319</v>
      </c>
      <c r="L4227" s="13">
        <v>0</v>
      </c>
      <c r="M4227" s="11">
        <v>0</v>
      </c>
      <c r="N4227" s="11">
        <v>0</v>
      </c>
      <c r="O4227" s="11">
        <v>0</v>
      </c>
      <c r="P4227" s="12">
        <v>0</v>
      </c>
    </row>
    <row r="4228" spans="1:16" x14ac:dyDescent="0.35">
      <c r="A4228" s="13" t="s">
        <v>599</v>
      </c>
      <c r="B4228" s="11" t="s">
        <v>624</v>
      </c>
      <c r="C4228" s="11" t="s">
        <v>253</v>
      </c>
      <c r="D4228" s="7" t="s">
        <v>33</v>
      </c>
      <c r="E4228" s="13">
        <v>1067.8014872074127</v>
      </c>
      <c r="F4228" s="12">
        <v>3.5</v>
      </c>
      <c r="G4228" s="13">
        <v>119.59376656723023</v>
      </c>
      <c r="H4228" s="11">
        <v>179.39064985084534</v>
      </c>
      <c r="I4228" s="11">
        <v>0</v>
      </c>
      <c r="J4228" s="11">
        <v>0</v>
      </c>
      <c r="K4228" s="12">
        <v>298.98441641807557</v>
      </c>
      <c r="L4228" s="13">
        <v>0</v>
      </c>
      <c r="M4228" s="11">
        <v>0</v>
      </c>
      <c r="N4228" s="11">
        <v>0</v>
      </c>
      <c r="O4228" s="11">
        <v>0</v>
      </c>
      <c r="P4228" s="12">
        <v>0</v>
      </c>
    </row>
    <row r="4229" spans="1:16" x14ac:dyDescent="0.35">
      <c r="A4229" s="13" t="s">
        <v>599</v>
      </c>
      <c r="B4229" s="11" t="s">
        <v>624</v>
      </c>
      <c r="C4229" s="11" t="s">
        <v>253</v>
      </c>
      <c r="D4229" s="7" t="s">
        <v>182</v>
      </c>
      <c r="E4229" s="13">
        <v>31.0961608886719</v>
      </c>
      <c r="F4229" s="12">
        <v>3.5</v>
      </c>
      <c r="G4229" s="13">
        <v>3.482770019531253</v>
      </c>
      <c r="H4229" s="11">
        <v>5.2241550292968792</v>
      </c>
      <c r="I4229" s="11">
        <v>0</v>
      </c>
      <c r="J4229" s="11">
        <v>0</v>
      </c>
      <c r="K4229" s="12">
        <v>8.7069250488281327</v>
      </c>
      <c r="L4229" s="13">
        <v>0</v>
      </c>
      <c r="M4229" s="11">
        <v>0</v>
      </c>
      <c r="N4229" s="11">
        <v>0</v>
      </c>
      <c r="O4229" s="11">
        <v>0</v>
      </c>
      <c r="P4229" s="12">
        <v>0</v>
      </c>
    </row>
    <row r="4230" spans="1:16" x14ac:dyDescent="0.35">
      <c r="A4230" s="13" t="s">
        <v>599</v>
      </c>
      <c r="B4230" s="11" t="s">
        <v>624</v>
      </c>
      <c r="C4230" s="11" t="s">
        <v>253</v>
      </c>
      <c r="D4230" s="7" t="s">
        <v>34</v>
      </c>
      <c r="E4230" s="13">
        <v>125.53159332275401</v>
      </c>
      <c r="F4230" s="12">
        <v>0.6</v>
      </c>
      <c r="G4230" s="13">
        <v>0</v>
      </c>
      <c r="H4230" s="11">
        <v>0</v>
      </c>
      <c r="I4230" s="11">
        <v>3.7659477996826198</v>
      </c>
      <c r="J4230" s="11">
        <v>0</v>
      </c>
      <c r="K4230" s="12">
        <v>3.7659477996826198</v>
      </c>
      <c r="L4230" s="13">
        <v>0</v>
      </c>
      <c r="M4230" s="11">
        <v>0</v>
      </c>
      <c r="N4230" s="11">
        <v>0.75318955993652403</v>
      </c>
      <c r="O4230" s="11">
        <v>0</v>
      </c>
      <c r="P4230" s="12">
        <v>0.75318955993652403</v>
      </c>
    </row>
    <row r="4231" spans="1:16" x14ac:dyDescent="0.35">
      <c r="A4231" s="13" t="s">
        <v>599</v>
      </c>
      <c r="B4231" s="11" t="s">
        <v>624</v>
      </c>
      <c r="C4231" s="11" t="s">
        <v>253</v>
      </c>
      <c r="D4231" s="7" t="s">
        <v>37</v>
      </c>
      <c r="E4231" s="13">
        <v>12.2755842208862</v>
      </c>
      <c r="F4231" s="12">
        <v>3.5</v>
      </c>
      <c r="G4231" s="13">
        <v>0</v>
      </c>
      <c r="H4231" s="11">
        <v>0</v>
      </c>
      <c r="I4231" s="11">
        <v>0</v>
      </c>
      <c r="J4231" s="11">
        <v>2.1482272386550854</v>
      </c>
      <c r="K4231" s="12">
        <v>2.1482272386550854</v>
      </c>
      <c r="L4231" s="13">
        <v>0</v>
      </c>
      <c r="M4231" s="11">
        <v>0</v>
      </c>
      <c r="N4231" s="11">
        <v>0</v>
      </c>
      <c r="O4231" s="11">
        <v>1.2889363431930509</v>
      </c>
      <c r="P4231" s="12">
        <v>1.2889363431930509</v>
      </c>
    </row>
    <row r="4232" spans="1:16" x14ac:dyDescent="0.35">
      <c r="A4232" s="13" t="s">
        <v>599</v>
      </c>
      <c r="B4232" s="11" t="s">
        <v>624</v>
      </c>
      <c r="C4232" s="11" t="s">
        <v>253</v>
      </c>
      <c r="D4232" s="7" t="s">
        <v>38</v>
      </c>
      <c r="E4232" s="13">
        <v>70.156762838363662</v>
      </c>
      <c r="F4232" s="12">
        <v>7</v>
      </c>
      <c r="G4232" s="13">
        <v>9.8219467973709129</v>
      </c>
      <c r="H4232" s="11">
        <v>14.732920196056368</v>
      </c>
      <c r="I4232" s="11">
        <v>0</v>
      </c>
      <c r="J4232" s="11">
        <v>0</v>
      </c>
      <c r="K4232" s="12">
        <v>24.554866993427282</v>
      </c>
      <c r="L4232" s="13">
        <v>0</v>
      </c>
      <c r="M4232" s="11">
        <v>0</v>
      </c>
      <c r="N4232" s="11">
        <v>0</v>
      </c>
      <c r="O4232" s="11">
        <v>0</v>
      </c>
      <c r="P4232" s="12">
        <v>0</v>
      </c>
    </row>
    <row r="4233" spans="1:16" x14ac:dyDescent="0.35">
      <c r="A4233" s="13" t="s">
        <v>599</v>
      </c>
      <c r="B4233" s="11" t="s">
        <v>624</v>
      </c>
      <c r="C4233" s="11" t="s">
        <v>253</v>
      </c>
      <c r="D4233" s="7" t="s">
        <v>128</v>
      </c>
      <c r="E4233" s="13">
        <v>34.921593189239587</v>
      </c>
      <c r="F4233" s="12">
        <v>7</v>
      </c>
      <c r="G4233" s="13">
        <v>4.8890230464935422</v>
      </c>
      <c r="H4233" s="11">
        <v>7.3335345697403129</v>
      </c>
      <c r="I4233" s="11">
        <v>0</v>
      </c>
      <c r="J4233" s="11">
        <v>0</v>
      </c>
      <c r="K4233" s="12">
        <v>12.222557616233855</v>
      </c>
      <c r="L4233" s="13">
        <v>0</v>
      </c>
      <c r="M4233" s="11">
        <v>0</v>
      </c>
      <c r="N4233" s="11">
        <v>0</v>
      </c>
      <c r="O4233" s="11">
        <v>0</v>
      </c>
      <c r="P4233" s="12">
        <v>0</v>
      </c>
    </row>
    <row r="4234" spans="1:16" x14ac:dyDescent="0.35">
      <c r="A4234" s="13" t="s">
        <v>599</v>
      </c>
      <c r="B4234" s="11" t="s">
        <v>624</v>
      </c>
      <c r="C4234" s="11" t="s">
        <v>253</v>
      </c>
      <c r="D4234" s="7" t="s">
        <v>233</v>
      </c>
      <c r="E4234" s="13">
        <v>29.603276252746603</v>
      </c>
      <c r="F4234" s="12">
        <v>0</v>
      </c>
      <c r="G4234" s="13">
        <v>0</v>
      </c>
      <c r="H4234" s="11">
        <v>0</v>
      </c>
      <c r="I4234" s="11">
        <v>0</v>
      </c>
      <c r="J4234" s="11">
        <v>0</v>
      </c>
      <c r="K4234" s="12">
        <v>0</v>
      </c>
      <c r="L4234" s="13">
        <v>0</v>
      </c>
      <c r="M4234" s="11">
        <v>0</v>
      </c>
      <c r="N4234" s="11">
        <v>0</v>
      </c>
      <c r="O4234" s="11">
        <v>0</v>
      </c>
      <c r="P4234" s="12">
        <v>0</v>
      </c>
    </row>
    <row r="4235" spans="1:16" x14ac:dyDescent="0.35">
      <c r="A4235" s="13" t="s">
        <v>599</v>
      </c>
      <c r="B4235" s="11" t="s">
        <v>624</v>
      </c>
      <c r="C4235" s="11" t="s">
        <v>253</v>
      </c>
      <c r="D4235" s="7" t="s">
        <v>162</v>
      </c>
      <c r="E4235" s="13">
        <v>16.35910987854</v>
      </c>
      <c r="F4235" s="12">
        <v>8</v>
      </c>
      <c r="G4235" s="13">
        <v>0</v>
      </c>
      <c r="H4235" s="11">
        <v>0</v>
      </c>
      <c r="I4235" s="11">
        <v>6.5436439514160005</v>
      </c>
      <c r="J4235" s="11">
        <v>0</v>
      </c>
      <c r="K4235" s="12">
        <v>6.5436439514160005</v>
      </c>
      <c r="L4235" s="13">
        <v>0</v>
      </c>
      <c r="M4235" s="11">
        <v>0</v>
      </c>
      <c r="N4235" s="11">
        <v>0</v>
      </c>
      <c r="O4235" s="11">
        <v>0</v>
      </c>
      <c r="P4235" s="12">
        <v>0</v>
      </c>
    </row>
    <row r="4236" spans="1:16" x14ac:dyDescent="0.35">
      <c r="A4236" s="13" t="s">
        <v>599</v>
      </c>
      <c r="B4236" s="11" t="s">
        <v>624</v>
      </c>
      <c r="C4236" s="11" t="s">
        <v>253</v>
      </c>
      <c r="D4236" s="7" t="s">
        <v>267</v>
      </c>
      <c r="E4236" s="13">
        <v>31.293160438537598</v>
      </c>
      <c r="F4236" s="12">
        <v>0</v>
      </c>
      <c r="G4236" s="13">
        <v>0</v>
      </c>
      <c r="H4236" s="11">
        <v>0</v>
      </c>
      <c r="I4236" s="11">
        <v>0</v>
      </c>
      <c r="J4236" s="11">
        <v>0</v>
      </c>
      <c r="K4236" s="12">
        <v>0</v>
      </c>
      <c r="L4236" s="13">
        <v>0</v>
      </c>
      <c r="M4236" s="11">
        <v>0</v>
      </c>
      <c r="N4236" s="11">
        <v>0</v>
      </c>
      <c r="O4236" s="11">
        <v>0</v>
      </c>
      <c r="P4236" s="12">
        <v>0</v>
      </c>
    </row>
    <row r="4237" spans="1:16" x14ac:dyDescent="0.35">
      <c r="A4237" s="13" t="s">
        <v>599</v>
      </c>
      <c r="B4237" s="11" t="s">
        <v>624</v>
      </c>
      <c r="C4237" s="11" t="s">
        <v>26</v>
      </c>
      <c r="D4237" s="7" t="s">
        <v>40</v>
      </c>
      <c r="E4237" s="13">
        <v>66.320870876312284</v>
      </c>
      <c r="F4237" s="12">
        <v>0</v>
      </c>
      <c r="G4237" s="13">
        <v>0</v>
      </c>
      <c r="H4237" s="11">
        <v>0</v>
      </c>
      <c r="I4237" s="11">
        <v>0</v>
      </c>
      <c r="J4237" s="11">
        <v>0</v>
      </c>
      <c r="K4237" s="12">
        <v>0</v>
      </c>
      <c r="L4237" s="13">
        <v>0</v>
      </c>
      <c r="M4237" s="11">
        <v>0</v>
      </c>
      <c r="N4237" s="11">
        <v>0</v>
      </c>
      <c r="O4237" s="11">
        <v>0</v>
      </c>
      <c r="P4237" s="12">
        <v>0</v>
      </c>
    </row>
    <row r="4238" spans="1:16" x14ac:dyDescent="0.35">
      <c r="A4238" s="13" t="s">
        <v>599</v>
      </c>
      <c r="B4238" s="11" t="s">
        <v>624</v>
      </c>
      <c r="C4238" s="11" t="s">
        <v>253</v>
      </c>
      <c r="D4238" s="7" t="s">
        <v>40</v>
      </c>
      <c r="E4238" s="13">
        <v>6232.6033298969278</v>
      </c>
      <c r="F4238" s="12">
        <v>0</v>
      </c>
      <c r="G4238" s="13">
        <v>0</v>
      </c>
      <c r="H4238" s="11">
        <v>0</v>
      </c>
      <c r="I4238" s="11">
        <v>0</v>
      </c>
      <c r="J4238" s="11">
        <v>0</v>
      </c>
      <c r="K4238" s="12">
        <v>0</v>
      </c>
      <c r="L4238" s="13">
        <v>0</v>
      </c>
      <c r="M4238" s="11">
        <v>0</v>
      </c>
      <c r="N4238" s="11">
        <v>0</v>
      </c>
      <c r="O4238" s="11">
        <v>0</v>
      </c>
      <c r="P4238" s="12">
        <v>0</v>
      </c>
    </row>
    <row r="4239" spans="1:16" x14ac:dyDescent="0.35">
      <c r="A4239" s="13" t="s">
        <v>599</v>
      </c>
      <c r="B4239" s="11" t="s">
        <v>624</v>
      </c>
      <c r="C4239" s="11" t="s">
        <v>253</v>
      </c>
      <c r="D4239" s="7" t="s">
        <v>41</v>
      </c>
      <c r="E4239" s="13">
        <v>316.3444213867183</v>
      </c>
      <c r="F4239" s="12">
        <v>0</v>
      </c>
      <c r="G4239" s="13">
        <v>0</v>
      </c>
      <c r="H4239" s="11">
        <v>0</v>
      </c>
      <c r="I4239" s="11">
        <v>0</v>
      </c>
      <c r="J4239" s="11">
        <v>0</v>
      </c>
      <c r="K4239" s="12">
        <v>0</v>
      </c>
      <c r="L4239" s="13">
        <v>0</v>
      </c>
      <c r="M4239" s="11">
        <v>0</v>
      </c>
      <c r="N4239" s="11">
        <v>0</v>
      </c>
      <c r="O4239" s="11">
        <v>0</v>
      </c>
      <c r="P4239" s="12">
        <v>0</v>
      </c>
    </row>
    <row r="4240" spans="1:16" x14ac:dyDescent="0.35">
      <c r="A4240" s="13" t="s">
        <v>599</v>
      </c>
      <c r="B4240" s="11" t="s">
        <v>624</v>
      </c>
      <c r="C4240" s="11" t="s">
        <v>253</v>
      </c>
      <c r="D4240" s="7" t="s">
        <v>42</v>
      </c>
      <c r="E4240" s="13">
        <v>83.616942152381029</v>
      </c>
      <c r="F4240" s="12">
        <v>6</v>
      </c>
      <c r="G4240" s="13">
        <v>6.271270661428578</v>
      </c>
      <c r="H4240" s="11">
        <v>6.271270661428578</v>
      </c>
      <c r="I4240" s="11">
        <v>6.271270661428578</v>
      </c>
      <c r="J4240" s="11">
        <v>6.271270661428578</v>
      </c>
      <c r="K4240" s="12">
        <v>25.085082645714312</v>
      </c>
      <c r="L4240" s="13">
        <v>0</v>
      </c>
      <c r="M4240" s="11">
        <v>0</v>
      </c>
      <c r="N4240" s="11">
        <v>0</v>
      </c>
      <c r="O4240" s="11">
        <v>0</v>
      </c>
      <c r="P4240" s="12">
        <v>0</v>
      </c>
    </row>
    <row r="4241" spans="1:16" x14ac:dyDescent="0.35">
      <c r="A4241" s="13" t="s">
        <v>599</v>
      </c>
      <c r="B4241" s="11" t="s">
        <v>624</v>
      </c>
      <c r="C4241" s="11" t="s">
        <v>26</v>
      </c>
      <c r="D4241" s="7" t="s">
        <v>43</v>
      </c>
      <c r="E4241" s="13">
        <v>14.420809745788601</v>
      </c>
      <c r="F4241" s="12">
        <v>3</v>
      </c>
      <c r="G4241" s="13">
        <v>0.54078036546707264</v>
      </c>
      <c r="H4241" s="11">
        <v>0.54078036546707264</v>
      </c>
      <c r="I4241" s="11">
        <v>0.54078036546707264</v>
      </c>
      <c r="J4241" s="11">
        <v>0.54078036546707264</v>
      </c>
      <c r="K4241" s="12">
        <v>2.1631214618682906</v>
      </c>
      <c r="L4241" s="13">
        <v>0</v>
      </c>
      <c r="M4241" s="11">
        <v>0</v>
      </c>
      <c r="N4241" s="11">
        <v>0</v>
      </c>
      <c r="O4241" s="11">
        <v>0</v>
      </c>
      <c r="P4241" s="12">
        <v>0</v>
      </c>
    </row>
    <row r="4242" spans="1:16" x14ac:dyDescent="0.35">
      <c r="A4242" s="13" t="s">
        <v>599</v>
      </c>
      <c r="B4242" s="11" t="s">
        <v>624</v>
      </c>
      <c r="C4242" s="11" t="s">
        <v>253</v>
      </c>
      <c r="D4242" s="7" t="s">
        <v>43</v>
      </c>
      <c r="E4242" s="13">
        <v>1728.8945844769491</v>
      </c>
      <c r="F4242" s="12">
        <v>3</v>
      </c>
      <c r="G4242" s="13">
        <v>64.833546917885599</v>
      </c>
      <c r="H4242" s="11">
        <v>64.833546917885599</v>
      </c>
      <c r="I4242" s="11">
        <v>64.833546917885599</v>
      </c>
      <c r="J4242" s="11">
        <v>64.833546917885599</v>
      </c>
      <c r="K4242" s="12">
        <v>259.3341876715424</v>
      </c>
      <c r="L4242" s="13">
        <v>0</v>
      </c>
      <c r="M4242" s="11">
        <v>0</v>
      </c>
      <c r="N4242" s="11">
        <v>0</v>
      </c>
      <c r="O4242" s="11">
        <v>0</v>
      </c>
      <c r="P4242" s="12">
        <v>0</v>
      </c>
    </row>
    <row r="4243" spans="1:16" x14ac:dyDescent="0.35">
      <c r="A4243" s="13" t="s">
        <v>599</v>
      </c>
      <c r="B4243" s="11" t="s">
        <v>624</v>
      </c>
      <c r="C4243" s="11" t="s">
        <v>253</v>
      </c>
      <c r="D4243" s="7" t="s">
        <v>173</v>
      </c>
      <c r="E4243" s="13">
        <v>26.082846641540499</v>
      </c>
      <c r="F4243" s="12">
        <v>5</v>
      </c>
      <c r="G4243" s="13">
        <v>0</v>
      </c>
      <c r="H4243" s="11">
        <v>0</v>
      </c>
      <c r="I4243" s="11">
        <v>0</v>
      </c>
      <c r="J4243" s="11">
        <v>26.082846641540499</v>
      </c>
      <c r="K4243" s="12">
        <v>26.082846641540499</v>
      </c>
      <c r="L4243" s="13">
        <v>0</v>
      </c>
      <c r="M4243" s="11">
        <v>0</v>
      </c>
      <c r="N4243" s="11">
        <v>0</v>
      </c>
      <c r="O4243" s="11">
        <v>0</v>
      </c>
      <c r="P4243" s="12">
        <v>0</v>
      </c>
    </row>
    <row r="4244" spans="1:16" x14ac:dyDescent="0.35">
      <c r="A4244" s="13" t="s">
        <v>599</v>
      </c>
      <c r="B4244" s="11" t="s">
        <v>624</v>
      </c>
      <c r="C4244" s="11" t="s">
        <v>253</v>
      </c>
      <c r="D4244" s="7" t="s">
        <v>240</v>
      </c>
      <c r="E4244" s="13">
        <v>249.89801216125494</v>
      </c>
      <c r="F4244" s="12">
        <v>0</v>
      </c>
      <c r="G4244" s="13">
        <v>0</v>
      </c>
      <c r="H4244" s="11">
        <v>0</v>
      </c>
      <c r="I4244" s="11">
        <v>0</v>
      </c>
      <c r="J4244" s="11">
        <v>0</v>
      </c>
      <c r="K4244" s="12">
        <v>0</v>
      </c>
      <c r="L4244" s="13">
        <v>0</v>
      </c>
      <c r="M4244" s="11">
        <v>0</v>
      </c>
      <c r="N4244" s="11">
        <v>0</v>
      </c>
      <c r="O4244" s="11">
        <v>0</v>
      </c>
      <c r="P4244" s="12">
        <v>0</v>
      </c>
    </row>
    <row r="4245" spans="1:16" x14ac:dyDescent="0.35">
      <c r="A4245" s="13" t="s">
        <v>599</v>
      </c>
      <c r="B4245" s="11" t="s">
        <v>624</v>
      </c>
      <c r="C4245" s="11" t="s">
        <v>253</v>
      </c>
      <c r="D4245" s="7" t="s">
        <v>83</v>
      </c>
      <c r="E4245" s="13">
        <v>219.42027842998499</v>
      </c>
      <c r="F4245" s="12">
        <v>4</v>
      </c>
      <c r="G4245" s="13">
        <v>28.085795639038079</v>
      </c>
      <c r="H4245" s="11">
        <v>42.128693458557116</v>
      </c>
      <c r="I4245" s="11">
        <v>0</v>
      </c>
      <c r="J4245" s="11">
        <v>0</v>
      </c>
      <c r="K4245" s="12">
        <v>70.214489097595191</v>
      </c>
      <c r="L4245" s="13">
        <v>0</v>
      </c>
      <c r="M4245" s="11">
        <v>0</v>
      </c>
      <c r="N4245" s="11">
        <v>0</v>
      </c>
      <c r="O4245" s="11">
        <v>0</v>
      </c>
      <c r="P4245" s="12">
        <v>0</v>
      </c>
    </row>
    <row r="4246" spans="1:16" x14ac:dyDescent="0.35">
      <c r="A4246" s="13" t="s">
        <v>599</v>
      </c>
      <c r="B4246" s="11" t="s">
        <v>624</v>
      </c>
      <c r="C4246" s="11" t="s">
        <v>231</v>
      </c>
      <c r="D4246" s="7" t="s">
        <v>46</v>
      </c>
      <c r="E4246" s="13">
        <v>51.432327270507798</v>
      </c>
      <c r="F4246" s="12">
        <v>1.25</v>
      </c>
      <c r="G4246" s="13">
        <v>3.2145204544067374</v>
      </c>
      <c r="H4246" s="11">
        <v>0</v>
      </c>
      <c r="I4246" s="11">
        <v>0</v>
      </c>
      <c r="J4246" s="11">
        <v>0</v>
      </c>
      <c r="K4246" s="12">
        <v>3.2145204544067374</v>
      </c>
      <c r="L4246" s="13">
        <v>25.716163635253899</v>
      </c>
      <c r="M4246" s="11">
        <v>0</v>
      </c>
      <c r="N4246" s="11">
        <v>0</v>
      </c>
      <c r="O4246" s="11">
        <v>0</v>
      </c>
      <c r="P4246" s="12">
        <v>25.716163635253899</v>
      </c>
    </row>
    <row r="4247" spans="1:16" x14ac:dyDescent="0.35">
      <c r="A4247" s="13" t="s">
        <v>599</v>
      </c>
      <c r="B4247" s="11" t="s">
        <v>624</v>
      </c>
      <c r="C4247" s="11" t="s">
        <v>253</v>
      </c>
      <c r="D4247" s="7" t="s">
        <v>46</v>
      </c>
      <c r="E4247" s="13">
        <v>1014.330690681935</v>
      </c>
      <c r="F4247" s="12">
        <v>1.25</v>
      </c>
      <c r="G4247" s="13">
        <v>63.39566816762094</v>
      </c>
      <c r="H4247" s="11">
        <v>0</v>
      </c>
      <c r="I4247" s="11">
        <v>0</v>
      </c>
      <c r="J4247" s="11">
        <v>0</v>
      </c>
      <c r="K4247" s="12">
        <v>63.39566816762094</v>
      </c>
      <c r="L4247" s="13">
        <v>507.16534534096752</v>
      </c>
      <c r="M4247" s="11">
        <v>0</v>
      </c>
      <c r="N4247" s="11">
        <v>0</v>
      </c>
      <c r="O4247" s="11">
        <v>0</v>
      </c>
      <c r="P4247" s="12">
        <v>507.16534534096752</v>
      </c>
    </row>
    <row r="4248" spans="1:16" x14ac:dyDescent="0.35">
      <c r="A4248" s="13" t="s">
        <v>599</v>
      </c>
      <c r="B4248" s="11" t="s">
        <v>624</v>
      </c>
      <c r="C4248" s="11" t="s">
        <v>253</v>
      </c>
      <c r="D4248" s="7" t="s">
        <v>107</v>
      </c>
      <c r="E4248" s="13">
        <v>7.7320990562439</v>
      </c>
      <c r="F4248" s="12">
        <v>3.5</v>
      </c>
      <c r="G4248" s="13">
        <v>0.81187040090560947</v>
      </c>
      <c r="H4248" s="11">
        <v>0</v>
      </c>
      <c r="I4248" s="11">
        <v>0</v>
      </c>
      <c r="J4248" s="11">
        <v>0</v>
      </c>
      <c r="K4248" s="12">
        <v>0.81187040090560947</v>
      </c>
      <c r="L4248" s="13">
        <v>0.27062346696853651</v>
      </c>
      <c r="M4248" s="11">
        <v>0</v>
      </c>
      <c r="N4248" s="11">
        <v>0</v>
      </c>
      <c r="O4248" s="11">
        <v>0</v>
      </c>
      <c r="P4248" s="12">
        <v>0.27062346696853651</v>
      </c>
    </row>
    <row r="4249" spans="1:16" x14ac:dyDescent="0.35">
      <c r="A4249" s="13" t="s">
        <v>599</v>
      </c>
      <c r="B4249" s="11" t="s">
        <v>624</v>
      </c>
      <c r="C4249" s="11" t="s">
        <v>253</v>
      </c>
      <c r="D4249" s="7" t="s">
        <v>47</v>
      </c>
      <c r="E4249" s="13">
        <v>3001.9840111732478</v>
      </c>
      <c r="F4249" s="12">
        <v>0</v>
      </c>
      <c r="G4249" s="13">
        <v>0</v>
      </c>
      <c r="H4249" s="11">
        <v>0</v>
      </c>
      <c r="I4249" s="11">
        <v>0</v>
      </c>
      <c r="J4249" s="11">
        <v>0</v>
      </c>
      <c r="K4249" s="12">
        <v>0</v>
      </c>
      <c r="L4249" s="13">
        <v>0</v>
      </c>
      <c r="M4249" s="11">
        <v>0</v>
      </c>
      <c r="N4249" s="11">
        <v>0</v>
      </c>
      <c r="O4249" s="11">
        <v>0</v>
      </c>
      <c r="P4249" s="12">
        <v>0</v>
      </c>
    </row>
    <row r="4250" spans="1:16" x14ac:dyDescent="0.35">
      <c r="A4250" s="13" t="s">
        <v>599</v>
      </c>
      <c r="B4250" s="11" t="s">
        <v>624</v>
      </c>
      <c r="C4250" s="11" t="s">
        <v>253</v>
      </c>
      <c r="D4250" s="7" t="s">
        <v>48</v>
      </c>
      <c r="E4250" s="13">
        <v>1466.3492736816393</v>
      </c>
      <c r="F4250" s="12">
        <v>0</v>
      </c>
      <c r="G4250" s="13">
        <v>0</v>
      </c>
      <c r="H4250" s="11">
        <v>0</v>
      </c>
      <c r="I4250" s="11">
        <v>0</v>
      </c>
      <c r="J4250" s="11">
        <v>0</v>
      </c>
      <c r="K4250" s="12">
        <v>0</v>
      </c>
      <c r="L4250" s="13">
        <v>0</v>
      </c>
      <c r="M4250" s="11">
        <v>0</v>
      </c>
      <c r="N4250" s="11">
        <v>0</v>
      </c>
      <c r="O4250" s="11">
        <v>0</v>
      </c>
      <c r="P4250" s="12">
        <v>0</v>
      </c>
    </row>
    <row r="4251" spans="1:16" x14ac:dyDescent="0.35">
      <c r="A4251" s="13" t="s">
        <v>599</v>
      </c>
      <c r="B4251" s="11" t="s">
        <v>624</v>
      </c>
      <c r="C4251" s="11" t="s">
        <v>231</v>
      </c>
      <c r="D4251" s="7" t="s">
        <v>49</v>
      </c>
      <c r="E4251" s="13">
        <v>59.439582824707003</v>
      </c>
      <c r="F4251" s="12">
        <v>0</v>
      </c>
      <c r="G4251" s="13">
        <v>0</v>
      </c>
      <c r="H4251" s="11">
        <v>0</v>
      </c>
      <c r="I4251" s="11">
        <v>0</v>
      </c>
      <c r="J4251" s="11">
        <v>0</v>
      </c>
      <c r="K4251" s="12">
        <v>0</v>
      </c>
      <c r="L4251" s="13">
        <v>0</v>
      </c>
      <c r="M4251" s="11">
        <v>0</v>
      </c>
      <c r="N4251" s="11">
        <v>0</v>
      </c>
      <c r="O4251" s="11">
        <v>0</v>
      </c>
      <c r="P4251" s="12">
        <v>0</v>
      </c>
    </row>
    <row r="4252" spans="1:16" x14ac:dyDescent="0.35">
      <c r="A4252" s="13" t="s">
        <v>599</v>
      </c>
      <c r="B4252" s="11" t="s">
        <v>624</v>
      </c>
      <c r="C4252" s="11" t="s">
        <v>253</v>
      </c>
      <c r="D4252" s="7" t="s">
        <v>49</v>
      </c>
      <c r="E4252" s="13">
        <v>1996.1414699554443</v>
      </c>
      <c r="F4252" s="12">
        <v>0</v>
      </c>
      <c r="G4252" s="13">
        <v>0</v>
      </c>
      <c r="H4252" s="11">
        <v>0</v>
      </c>
      <c r="I4252" s="11">
        <v>0</v>
      </c>
      <c r="J4252" s="11">
        <v>0</v>
      </c>
      <c r="K4252" s="12">
        <v>0</v>
      </c>
      <c r="L4252" s="13">
        <v>0</v>
      </c>
      <c r="M4252" s="11">
        <v>0</v>
      </c>
      <c r="N4252" s="11">
        <v>0</v>
      </c>
      <c r="O4252" s="11">
        <v>0</v>
      </c>
      <c r="P4252" s="12">
        <v>0</v>
      </c>
    </row>
    <row r="4253" spans="1:16" x14ac:dyDescent="0.35">
      <c r="A4253" s="13" t="s">
        <v>599</v>
      </c>
      <c r="B4253" s="11" t="s">
        <v>624</v>
      </c>
      <c r="C4253" s="11" t="s">
        <v>253</v>
      </c>
      <c r="D4253" s="7" t="s">
        <v>50</v>
      </c>
      <c r="E4253" s="13">
        <v>106.07901000976599</v>
      </c>
      <c r="F4253" s="12">
        <v>0.3</v>
      </c>
      <c r="G4253" s="13">
        <v>0</v>
      </c>
      <c r="H4253" s="11">
        <v>0</v>
      </c>
      <c r="I4253" s="11">
        <v>0</v>
      </c>
      <c r="J4253" s="11">
        <v>0.63647406005859597</v>
      </c>
      <c r="K4253" s="12">
        <v>0.63647406005859597</v>
      </c>
      <c r="L4253" s="13">
        <v>0</v>
      </c>
      <c r="M4253" s="11">
        <v>0</v>
      </c>
      <c r="N4253" s="11">
        <v>0</v>
      </c>
      <c r="O4253" s="11">
        <v>0</v>
      </c>
      <c r="P4253" s="12">
        <v>0</v>
      </c>
    </row>
    <row r="4254" spans="1:16" x14ac:dyDescent="0.35">
      <c r="A4254" s="13" t="s">
        <v>599</v>
      </c>
      <c r="B4254" s="11" t="s">
        <v>624</v>
      </c>
      <c r="C4254" s="11" t="s">
        <v>253</v>
      </c>
      <c r="D4254" s="7" t="s">
        <v>51</v>
      </c>
      <c r="E4254" s="13">
        <v>189.93304443359401</v>
      </c>
      <c r="F4254" s="12">
        <v>0.25</v>
      </c>
      <c r="G4254" s="13">
        <v>0</v>
      </c>
      <c r="H4254" s="11">
        <v>0</v>
      </c>
      <c r="I4254" s="11">
        <v>0</v>
      </c>
      <c r="J4254" s="11">
        <v>0.94966522216797</v>
      </c>
      <c r="K4254" s="12">
        <v>0.94966522216797</v>
      </c>
      <c r="L4254" s="13">
        <v>0</v>
      </c>
      <c r="M4254" s="11">
        <v>0</v>
      </c>
      <c r="N4254" s="11">
        <v>0</v>
      </c>
      <c r="O4254" s="11">
        <v>0</v>
      </c>
      <c r="P4254" s="12">
        <v>0</v>
      </c>
    </row>
    <row r="4255" spans="1:16" x14ac:dyDescent="0.35">
      <c r="A4255" s="13" t="s">
        <v>599</v>
      </c>
      <c r="B4255" s="11" t="s">
        <v>624</v>
      </c>
      <c r="C4255" s="11" t="s">
        <v>253</v>
      </c>
      <c r="D4255" s="7" t="s">
        <v>165</v>
      </c>
      <c r="E4255" s="13">
        <v>160.12482833862305</v>
      </c>
      <c r="F4255" s="12">
        <v>0.25</v>
      </c>
      <c r="G4255" s="13">
        <v>0</v>
      </c>
      <c r="H4255" s="11">
        <v>0</v>
      </c>
      <c r="I4255" s="11">
        <v>0</v>
      </c>
      <c r="J4255" s="11">
        <v>0.80062414169311524</v>
      </c>
      <c r="K4255" s="12">
        <v>0.80062414169311524</v>
      </c>
      <c r="L4255" s="13">
        <v>0</v>
      </c>
      <c r="M4255" s="11">
        <v>0</v>
      </c>
      <c r="N4255" s="11">
        <v>0</v>
      </c>
      <c r="O4255" s="11">
        <v>0</v>
      </c>
      <c r="P4255" s="12">
        <v>0</v>
      </c>
    </row>
    <row r="4256" spans="1:16" x14ac:dyDescent="0.35">
      <c r="A4256" s="13" t="s">
        <v>599</v>
      </c>
      <c r="B4256" s="11" t="s">
        <v>624</v>
      </c>
      <c r="C4256" s="11" t="s">
        <v>253</v>
      </c>
      <c r="D4256" s="7" t="s">
        <v>199</v>
      </c>
      <c r="E4256" s="13">
        <v>30.268548727035512</v>
      </c>
      <c r="F4256" s="12">
        <v>4</v>
      </c>
      <c r="G4256" s="13">
        <v>3.0268548727035514</v>
      </c>
      <c r="H4256" s="11">
        <v>3.0268548727035514</v>
      </c>
      <c r="I4256" s="11">
        <v>3.0268548727035514</v>
      </c>
      <c r="J4256" s="11">
        <v>3.0268548727035514</v>
      </c>
      <c r="K4256" s="12">
        <v>12.107419490814205</v>
      </c>
      <c r="L4256" s="13">
        <v>0</v>
      </c>
      <c r="M4256" s="11">
        <v>0</v>
      </c>
      <c r="N4256" s="11">
        <v>0</v>
      </c>
      <c r="O4256" s="11">
        <v>0</v>
      </c>
      <c r="P4256" s="12">
        <v>0</v>
      </c>
    </row>
    <row r="4257" spans="1:16" x14ac:dyDescent="0.35">
      <c r="A4257" s="13" t="s">
        <v>599</v>
      </c>
      <c r="B4257" s="11" t="s">
        <v>624</v>
      </c>
      <c r="C4257" s="11" t="s">
        <v>26</v>
      </c>
      <c r="D4257" s="7" t="s">
        <v>53</v>
      </c>
      <c r="E4257" s="13">
        <v>12.8787536621094</v>
      </c>
      <c r="F4257" s="12">
        <v>3</v>
      </c>
      <c r="G4257" s="13">
        <v>0.96590652465820515</v>
      </c>
      <c r="H4257" s="11">
        <v>0.96590652465820515</v>
      </c>
      <c r="I4257" s="11">
        <v>0.96590652465820515</v>
      </c>
      <c r="J4257" s="11">
        <v>0.96590652465820515</v>
      </c>
      <c r="K4257" s="12">
        <v>3.8636260986328206</v>
      </c>
      <c r="L4257" s="13">
        <v>0</v>
      </c>
      <c r="M4257" s="11">
        <v>0</v>
      </c>
      <c r="N4257" s="11">
        <v>0</v>
      </c>
      <c r="O4257" s="11">
        <v>0</v>
      </c>
      <c r="P4257" s="12">
        <v>0</v>
      </c>
    </row>
    <row r="4258" spans="1:16" x14ac:dyDescent="0.35">
      <c r="A4258" s="13" t="s">
        <v>599</v>
      </c>
      <c r="B4258" s="11" t="s">
        <v>624</v>
      </c>
      <c r="C4258" s="11" t="s">
        <v>253</v>
      </c>
      <c r="D4258" s="7" t="s">
        <v>53</v>
      </c>
      <c r="E4258" s="13">
        <v>838.40324676036823</v>
      </c>
      <c r="F4258" s="12">
        <v>3</v>
      </c>
      <c r="G4258" s="13">
        <v>62.880243507027629</v>
      </c>
      <c r="H4258" s="11">
        <v>62.880243507027629</v>
      </c>
      <c r="I4258" s="11">
        <v>62.880243507027629</v>
      </c>
      <c r="J4258" s="11">
        <v>62.880243507027629</v>
      </c>
      <c r="K4258" s="12">
        <v>251.52097402811052</v>
      </c>
      <c r="L4258" s="13">
        <v>0</v>
      </c>
      <c r="M4258" s="11">
        <v>0</v>
      </c>
      <c r="N4258" s="11">
        <v>0</v>
      </c>
      <c r="O4258" s="11">
        <v>0</v>
      </c>
      <c r="P4258" s="12">
        <v>0</v>
      </c>
    </row>
    <row r="4259" spans="1:16" x14ac:dyDescent="0.35">
      <c r="A4259" s="13" t="s">
        <v>599</v>
      </c>
      <c r="B4259" s="11" t="s">
        <v>624</v>
      </c>
      <c r="C4259" s="11" t="s">
        <v>253</v>
      </c>
      <c r="D4259" s="7" t="s">
        <v>54</v>
      </c>
      <c r="E4259" s="13">
        <v>1285.6158695220947</v>
      </c>
      <c r="F4259" s="12">
        <v>0.6</v>
      </c>
      <c r="G4259" s="13">
        <v>0</v>
      </c>
      <c r="H4259" s="11">
        <v>0</v>
      </c>
      <c r="I4259" s="11">
        <v>0</v>
      </c>
      <c r="J4259" s="11">
        <v>0</v>
      </c>
      <c r="K4259" s="12">
        <v>0</v>
      </c>
      <c r="L4259" s="13">
        <v>0</v>
      </c>
      <c r="M4259" s="11">
        <v>0</v>
      </c>
      <c r="N4259" s="11">
        <v>0</v>
      </c>
      <c r="O4259" s="11">
        <v>0</v>
      </c>
      <c r="P4259" s="12">
        <v>0</v>
      </c>
    </row>
    <row r="4260" spans="1:16" x14ac:dyDescent="0.35">
      <c r="A4260" s="13" t="s">
        <v>599</v>
      </c>
      <c r="B4260" s="11" t="s">
        <v>624</v>
      </c>
      <c r="C4260" s="11" t="s">
        <v>253</v>
      </c>
      <c r="D4260" s="7" t="s">
        <v>295</v>
      </c>
      <c r="E4260" s="13">
        <v>267.52163696289074</v>
      </c>
      <c r="F4260" s="12">
        <v>0</v>
      </c>
      <c r="G4260" s="13">
        <v>0</v>
      </c>
      <c r="H4260" s="11">
        <v>0</v>
      </c>
      <c r="I4260" s="11">
        <v>0</v>
      </c>
      <c r="J4260" s="11">
        <v>0</v>
      </c>
      <c r="K4260" s="12">
        <v>0</v>
      </c>
      <c r="L4260" s="13">
        <v>0</v>
      </c>
      <c r="M4260" s="11">
        <v>0</v>
      </c>
      <c r="N4260" s="11">
        <v>0</v>
      </c>
      <c r="O4260" s="11">
        <v>0</v>
      </c>
      <c r="P4260" s="12">
        <v>0</v>
      </c>
    </row>
    <row r="4261" spans="1:16" x14ac:dyDescent="0.35">
      <c r="A4261" s="13" t="s">
        <v>599</v>
      </c>
      <c r="B4261" s="11" t="s">
        <v>624</v>
      </c>
      <c r="C4261" s="11" t="s">
        <v>253</v>
      </c>
      <c r="D4261" s="7" t="s">
        <v>57</v>
      </c>
      <c r="E4261" s="13">
        <v>2.9000198841095002</v>
      </c>
      <c r="F4261" s="12">
        <v>0</v>
      </c>
      <c r="G4261" s="13">
        <v>0</v>
      </c>
      <c r="H4261" s="11">
        <v>0</v>
      </c>
      <c r="I4261" s="11">
        <v>0</v>
      </c>
      <c r="J4261" s="11">
        <v>0</v>
      </c>
      <c r="K4261" s="12">
        <v>0</v>
      </c>
      <c r="L4261" s="13">
        <v>0</v>
      </c>
      <c r="M4261" s="11">
        <v>0</v>
      </c>
      <c r="N4261" s="11">
        <v>0</v>
      </c>
      <c r="O4261" s="11">
        <v>0</v>
      </c>
      <c r="P4261" s="12">
        <v>0</v>
      </c>
    </row>
    <row r="4262" spans="1:16" x14ac:dyDescent="0.35">
      <c r="A4262" s="13" t="s">
        <v>599</v>
      </c>
      <c r="B4262" s="11" t="s">
        <v>624</v>
      </c>
      <c r="C4262" s="11" t="s">
        <v>253</v>
      </c>
      <c r="D4262" s="7" t="s">
        <v>109</v>
      </c>
      <c r="E4262" s="13">
        <v>3.70982694625854</v>
      </c>
      <c r="F4262" s="12">
        <v>3</v>
      </c>
      <c r="G4262" s="13">
        <v>0.35614338684081986</v>
      </c>
      <c r="H4262" s="11">
        <v>0.53421508026122988</v>
      </c>
      <c r="I4262" s="11">
        <v>0</v>
      </c>
      <c r="J4262" s="11">
        <v>0</v>
      </c>
      <c r="K4262" s="12">
        <v>0.89035846710204969</v>
      </c>
      <c r="L4262" s="13">
        <v>0</v>
      </c>
      <c r="M4262" s="11">
        <v>0</v>
      </c>
      <c r="N4262" s="11">
        <v>0</v>
      </c>
      <c r="O4262" s="11">
        <v>0</v>
      </c>
      <c r="P4262" s="12">
        <v>0</v>
      </c>
    </row>
    <row r="4263" spans="1:16" x14ac:dyDescent="0.35">
      <c r="A4263" s="13" t="s">
        <v>599</v>
      </c>
      <c r="B4263" s="11" t="s">
        <v>624</v>
      </c>
      <c r="C4263" s="11" t="s">
        <v>253</v>
      </c>
      <c r="D4263" s="7" t="s">
        <v>89</v>
      </c>
      <c r="E4263" s="13">
        <v>9.72735691070557</v>
      </c>
      <c r="F4263" s="12">
        <v>5</v>
      </c>
      <c r="G4263" s="13">
        <v>0.97273569107055724</v>
      </c>
      <c r="H4263" s="11">
        <v>1.4591035366058354</v>
      </c>
      <c r="I4263" s="11">
        <v>0</v>
      </c>
      <c r="J4263" s="11">
        <v>0</v>
      </c>
      <c r="K4263" s="12">
        <v>2.4318392276763925</v>
      </c>
      <c r="L4263" s="13">
        <v>0</v>
      </c>
      <c r="M4263" s="11">
        <v>0</v>
      </c>
      <c r="N4263" s="11">
        <v>0</v>
      </c>
      <c r="O4263" s="11">
        <v>0</v>
      </c>
      <c r="P4263" s="12">
        <v>0</v>
      </c>
    </row>
    <row r="4264" spans="1:16" x14ac:dyDescent="0.35">
      <c r="A4264" s="13" t="s">
        <v>599</v>
      </c>
      <c r="B4264" s="11" t="s">
        <v>624</v>
      </c>
      <c r="C4264" s="11" t="s">
        <v>253</v>
      </c>
      <c r="D4264" s="7" t="s">
        <v>118</v>
      </c>
      <c r="E4264" s="13">
        <v>3.3202028274536102</v>
      </c>
      <c r="F4264" s="12">
        <v>4</v>
      </c>
      <c r="G4264" s="13">
        <v>0.42498596191406213</v>
      </c>
      <c r="H4264" s="11">
        <v>0.63747894287109319</v>
      </c>
      <c r="I4264" s="11">
        <v>0</v>
      </c>
      <c r="J4264" s="11">
        <v>0</v>
      </c>
      <c r="K4264" s="12">
        <v>1.0624649047851553</v>
      </c>
      <c r="L4264" s="13">
        <v>0</v>
      </c>
      <c r="M4264" s="11">
        <v>0</v>
      </c>
      <c r="N4264" s="11">
        <v>0</v>
      </c>
      <c r="O4264" s="11">
        <v>0</v>
      </c>
      <c r="P4264" s="12">
        <v>0</v>
      </c>
    </row>
    <row r="4265" spans="1:16" x14ac:dyDescent="0.35">
      <c r="A4265" s="13" t="s">
        <v>599</v>
      </c>
      <c r="B4265" s="11" t="s">
        <v>624</v>
      </c>
      <c r="C4265" s="11" t="s">
        <v>253</v>
      </c>
      <c r="D4265" s="7" t="s">
        <v>59</v>
      </c>
      <c r="E4265" s="13">
        <v>316.36736023426056</v>
      </c>
      <c r="F4265" s="12">
        <v>3</v>
      </c>
      <c r="G4265" s="13">
        <v>0</v>
      </c>
      <c r="H4265" s="11">
        <v>0</v>
      </c>
      <c r="I4265" s="11">
        <v>0</v>
      </c>
      <c r="J4265" s="11">
        <v>47.455104035139094</v>
      </c>
      <c r="K4265" s="12">
        <v>47.455104035139094</v>
      </c>
      <c r="L4265" s="13">
        <v>0</v>
      </c>
      <c r="M4265" s="11">
        <v>0</v>
      </c>
      <c r="N4265" s="11">
        <v>0</v>
      </c>
      <c r="O4265" s="11">
        <v>0</v>
      </c>
      <c r="P4265" s="12">
        <v>0</v>
      </c>
    </row>
    <row r="4266" spans="1:16" x14ac:dyDescent="0.35">
      <c r="A4266" s="13" t="s">
        <v>599</v>
      </c>
      <c r="B4266" s="11" t="s">
        <v>624</v>
      </c>
      <c r="C4266" s="11" t="s">
        <v>253</v>
      </c>
      <c r="D4266" s="7" t="s">
        <v>60</v>
      </c>
      <c r="E4266" s="13">
        <v>22.537693977355993</v>
      </c>
      <c r="F4266" s="12">
        <v>4</v>
      </c>
      <c r="G4266" s="13">
        <v>2.884824829101567</v>
      </c>
      <c r="H4266" s="11">
        <v>4.327237243652351</v>
      </c>
      <c r="I4266" s="11">
        <v>0</v>
      </c>
      <c r="J4266" s="11">
        <v>0</v>
      </c>
      <c r="K4266" s="12">
        <v>7.212062072753918</v>
      </c>
      <c r="L4266" s="13">
        <v>0</v>
      </c>
      <c r="M4266" s="11">
        <v>0</v>
      </c>
      <c r="N4266" s="11">
        <v>0</v>
      </c>
      <c r="O4266" s="11">
        <v>0</v>
      </c>
      <c r="P4266" s="12">
        <v>0</v>
      </c>
    </row>
    <row r="4267" spans="1:16" x14ac:dyDescent="0.35">
      <c r="A4267" s="13" t="s">
        <v>599</v>
      </c>
      <c r="B4267" s="11" t="s">
        <v>624</v>
      </c>
      <c r="C4267" s="11" t="s">
        <v>253</v>
      </c>
      <c r="D4267" s="7" t="s">
        <v>110</v>
      </c>
      <c r="E4267" s="13">
        <v>16.01819467544556</v>
      </c>
      <c r="F4267" s="12">
        <v>5</v>
      </c>
      <c r="G4267" s="13">
        <v>2.5629111480712896</v>
      </c>
      <c r="H4267" s="11">
        <v>3.8443667221069342</v>
      </c>
      <c r="I4267" s="11">
        <v>0</v>
      </c>
      <c r="J4267" s="11">
        <v>0</v>
      </c>
      <c r="K4267" s="12">
        <v>6.4072778701782234</v>
      </c>
      <c r="L4267" s="13">
        <v>0</v>
      </c>
      <c r="M4267" s="11">
        <v>0</v>
      </c>
      <c r="N4267" s="11">
        <v>0</v>
      </c>
      <c r="O4267" s="11">
        <v>0</v>
      </c>
      <c r="P4267" s="12">
        <v>0</v>
      </c>
    </row>
    <row r="4268" spans="1:16" x14ac:dyDescent="0.35">
      <c r="A4268" s="13" t="s">
        <v>599</v>
      </c>
      <c r="B4268" s="11" t="s">
        <v>624</v>
      </c>
      <c r="C4268" s="11" t="s">
        <v>253</v>
      </c>
      <c r="D4268" s="7" t="s">
        <v>375</v>
      </c>
      <c r="E4268" s="13">
        <v>41.098464012146003</v>
      </c>
      <c r="F4268" s="12">
        <v>0</v>
      </c>
      <c r="G4268" s="13">
        <v>0</v>
      </c>
      <c r="H4268" s="11">
        <v>0</v>
      </c>
      <c r="I4268" s="11">
        <v>0</v>
      </c>
      <c r="J4268" s="11">
        <v>0</v>
      </c>
      <c r="K4268" s="12">
        <v>0</v>
      </c>
      <c r="L4268" s="13">
        <v>0</v>
      </c>
      <c r="M4268" s="11">
        <v>0</v>
      </c>
      <c r="N4268" s="11">
        <v>0</v>
      </c>
      <c r="O4268" s="11">
        <v>0</v>
      </c>
      <c r="P4268" s="12">
        <v>0</v>
      </c>
    </row>
    <row r="4269" spans="1:16" x14ac:dyDescent="0.35">
      <c r="A4269" s="13" t="s">
        <v>599</v>
      </c>
      <c r="B4269" s="11" t="s">
        <v>624</v>
      </c>
      <c r="C4269" s="11" t="s">
        <v>253</v>
      </c>
      <c r="D4269" s="7" t="s">
        <v>135</v>
      </c>
      <c r="E4269" s="13">
        <v>213.91004848480216</v>
      </c>
      <c r="F4269" s="12">
        <v>0</v>
      </c>
      <c r="G4269" s="13">
        <v>0</v>
      </c>
      <c r="H4269" s="11">
        <v>0</v>
      </c>
      <c r="I4269" s="11">
        <v>0</v>
      </c>
      <c r="J4269" s="11">
        <v>0</v>
      </c>
      <c r="K4269" s="12">
        <v>0</v>
      </c>
      <c r="L4269" s="13">
        <v>0</v>
      </c>
      <c r="M4269" s="11">
        <v>0</v>
      </c>
      <c r="N4269" s="11">
        <v>0</v>
      </c>
      <c r="O4269" s="11">
        <v>0</v>
      </c>
      <c r="P4269" s="12">
        <v>0</v>
      </c>
    </row>
    <row r="4270" spans="1:16" x14ac:dyDescent="0.35">
      <c r="A4270" s="13" t="s">
        <v>599</v>
      </c>
      <c r="B4270" s="11" t="s">
        <v>624</v>
      </c>
      <c r="C4270" s="11" t="s">
        <v>253</v>
      </c>
      <c r="D4270" s="7" t="s">
        <v>303</v>
      </c>
      <c r="E4270" s="13">
        <v>3.69278883934021</v>
      </c>
      <c r="F4270" s="12">
        <v>0</v>
      </c>
      <c r="G4270" s="13">
        <v>0</v>
      </c>
      <c r="H4270" s="11">
        <v>0</v>
      </c>
      <c r="I4270" s="11">
        <v>0</v>
      </c>
      <c r="J4270" s="11">
        <v>0</v>
      </c>
      <c r="K4270" s="12">
        <v>0</v>
      </c>
      <c r="L4270" s="13">
        <v>0</v>
      </c>
      <c r="M4270" s="11">
        <v>0</v>
      </c>
      <c r="N4270" s="11">
        <v>0</v>
      </c>
      <c r="O4270" s="11">
        <v>0</v>
      </c>
      <c r="P4270" s="12">
        <v>0</v>
      </c>
    </row>
    <row r="4271" spans="1:16" x14ac:dyDescent="0.35">
      <c r="A4271" s="13" t="s">
        <v>599</v>
      </c>
      <c r="B4271" s="11" t="s">
        <v>624</v>
      </c>
      <c r="C4271" s="11" t="s">
        <v>253</v>
      </c>
      <c r="D4271" s="7" t="s">
        <v>305</v>
      </c>
      <c r="E4271" s="13">
        <v>2.1598856449127202</v>
      </c>
      <c r="F4271" s="12">
        <v>0</v>
      </c>
      <c r="G4271" s="13">
        <v>0</v>
      </c>
      <c r="H4271" s="11">
        <v>0</v>
      </c>
      <c r="I4271" s="11">
        <v>0</v>
      </c>
      <c r="J4271" s="11">
        <v>0</v>
      </c>
      <c r="K4271" s="12">
        <v>0</v>
      </c>
      <c r="L4271" s="13">
        <v>0</v>
      </c>
      <c r="M4271" s="11">
        <v>0</v>
      </c>
      <c r="N4271" s="11">
        <v>0</v>
      </c>
      <c r="O4271" s="11">
        <v>0</v>
      </c>
      <c r="P4271" s="12">
        <v>0</v>
      </c>
    </row>
    <row r="4272" spans="1:16" x14ac:dyDescent="0.35">
      <c r="A4272" s="13" t="s">
        <v>599</v>
      </c>
      <c r="B4272" s="11" t="s">
        <v>624</v>
      </c>
      <c r="C4272" s="11" t="s">
        <v>253</v>
      </c>
      <c r="D4272" s="7" t="s">
        <v>227</v>
      </c>
      <c r="E4272" s="13">
        <v>42.030050277710004</v>
      </c>
      <c r="F4272" s="12">
        <v>0</v>
      </c>
      <c r="G4272" s="13">
        <v>0</v>
      </c>
      <c r="H4272" s="11">
        <v>0</v>
      </c>
      <c r="I4272" s="11">
        <v>0</v>
      </c>
      <c r="J4272" s="11">
        <v>0</v>
      </c>
      <c r="K4272" s="12">
        <v>0</v>
      </c>
      <c r="L4272" s="13">
        <v>0</v>
      </c>
      <c r="M4272" s="11">
        <v>0</v>
      </c>
      <c r="N4272" s="11">
        <v>0</v>
      </c>
      <c r="O4272" s="11">
        <v>0</v>
      </c>
      <c r="P4272" s="12">
        <v>0</v>
      </c>
    </row>
    <row r="4273" spans="1:16" x14ac:dyDescent="0.35">
      <c r="A4273" s="13" t="s">
        <v>599</v>
      </c>
      <c r="B4273" s="11" t="s">
        <v>624</v>
      </c>
      <c r="C4273" s="11" t="s">
        <v>253</v>
      </c>
      <c r="D4273" s="7" t="s">
        <v>228</v>
      </c>
      <c r="E4273" s="13">
        <v>249.94751071929971</v>
      </c>
      <c r="F4273" s="12">
        <v>0</v>
      </c>
      <c r="G4273" s="13">
        <v>0</v>
      </c>
      <c r="H4273" s="11">
        <v>0</v>
      </c>
      <c r="I4273" s="11">
        <v>0</v>
      </c>
      <c r="J4273" s="11">
        <v>0</v>
      </c>
      <c r="K4273" s="12">
        <v>0</v>
      </c>
      <c r="L4273" s="13">
        <v>0</v>
      </c>
      <c r="M4273" s="11">
        <v>0</v>
      </c>
      <c r="N4273" s="11">
        <v>0</v>
      </c>
      <c r="O4273" s="11">
        <v>0</v>
      </c>
      <c r="P4273" s="12">
        <v>0</v>
      </c>
    </row>
    <row r="4274" spans="1:16" x14ac:dyDescent="0.35">
      <c r="A4274" s="13" t="s">
        <v>599</v>
      </c>
      <c r="B4274" s="11" t="s">
        <v>624</v>
      </c>
      <c r="C4274" s="11" t="s">
        <v>253</v>
      </c>
      <c r="D4274" s="7" t="s">
        <v>140</v>
      </c>
      <c r="E4274" s="13">
        <v>184.9301252365112</v>
      </c>
      <c r="F4274" s="12">
        <v>0</v>
      </c>
      <c r="G4274" s="13">
        <v>0</v>
      </c>
      <c r="H4274" s="11">
        <v>0</v>
      </c>
      <c r="I4274" s="11">
        <v>0</v>
      </c>
      <c r="J4274" s="11">
        <v>0</v>
      </c>
      <c r="K4274" s="12">
        <v>0</v>
      </c>
      <c r="L4274" s="13">
        <v>0</v>
      </c>
      <c r="M4274" s="11">
        <v>0</v>
      </c>
      <c r="N4274" s="11">
        <v>0</v>
      </c>
      <c r="O4274" s="11">
        <v>0</v>
      </c>
      <c r="P4274" s="12">
        <v>0</v>
      </c>
    </row>
    <row r="4275" spans="1:16" x14ac:dyDescent="0.35">
      <c r="A4275" s="13" t="s">
        <v>599</v>
      </c>
      <c r="B4275" s="11" t="s">
        <v>624</v>
      </c>
      <c r="C4275" s="11" t="s">
        <v>253</v>
      </c>
      <c r="D4275" s="7" t="s">
        <v>623</v>
      </c>
      <c r="E4275" s="13">
        <v>205.82314109802229</v>
      </c>
      <c r="F4275" s="12">
        <v>0</v>
      </c>
      <c r="G4275" s="13">
        <v>0</v>
      </c>
      <c r="H4275" s="11">
        <v>0</v>
      </c>
      <c r="I4275" s="11">
        <v>0</v>
      </c>
      <c r="J4275" s="11">
        <v>0</v>
      </c>
      <c r="K4275" s="12">
        <v>0</v>
      </c>
      <c r="L4275" s="13">
        <v>0</v>
      </c>
      <c r="M4275" s="11">
        <v>0</v>
      </c>
      <c r="N4275" s="11">
        <v>0</v>
      </c>
      <c r="O4275" s="11">
        <v>0</v>
      </c>
      <c r="P4275" s="12">
        <v>0</v>
      </c>
    </row>
    <row r="4276" spans="1:16" x14ac:dyDescent="0.35">
      <c r="A4276" s="13" t="s">
        <v>599</v>
      </c>
      <c r="B4276" s="11" t="s">
        <v>624</v>
      </c>
      <c r="C4276" s="11" t="s">
        <v>253</v>
      </c>
      <c r="D4276" s="7" t="s">
        <v>94</v>
      </c>
      <c r="E4276" s="13">
        <v>505.65373134613066</v>
      </c>
      <c r="F4276" s="12">
        <v>10</v>
      </c>
      <c r="G4276" s="13">
        <v>0</v>
      </c>
      <c r="H4276" s="11">
        <v>0</v>
      </c>
      <c r="I4276" s="11">
        <v>0</v>
      </c>
      <c r="J4276" s="11">
        <v>252.82686567306533</v>
      </c>
      <c r="K4276" s="12">
        <v>252.82686567306533</v>
      </c>
      <c r="L4276" s="13">
        <v>0</v>
      </c>
      <c r="M4276" s="11">
        <v>0</v>
      </c>
      <c r="N4276" s="11">
        <v>0</v>
      </c>
      <c r="O4276" s="11">
        <v>50.565373134613068</v>
      </c>
      <c r="P4276" s="12">
        <v>50.565373134613068</v>
      </c>
    </row>
    <row r="4277" spans="1:16" x14ac:dyDescent="0.35">
      <c r="A4277" s="13" t="s">
        <v>599</v>
      </c>
      <c r="B4277" s="11" t="s">
        <v>624</v>
      </c>
      <c r="C4277" s="11" t="s">
        <v>253</v>
      </c>
      <c r="D4277" s="7" t="s">
        <v>66</v>
      </c>
      <c r="E4277" s="13">
        <v>68.580017089843807</v>
      </c>
      <c r="F4277" s="12">
        <v>1.5</v>
      </c>
      <c r="G4277" s="13">
        <v>0</v>
      </c>
      <c r="H4277" s="11">
        <v>0</v>
      </c>
      <c r="I4277" s="11">
        <v>0</v>
      </c>
      <c r="J4277" s="11">
        <v>1.028700256347657</v>
      </c>
      <c r="K4277" s="12">
        <v>1.028700256347657</v>
      </c>
      <c r="L4277" s="13">
        <v>0</v>
      </c>
      <c r="M4277" s="11">
        <v>0</v>
      </c>
      <c r="N4277" s="11">
        <v>0</v>
      </c>
      <c r="O4277" s="11">
        <v>20.574005126953146</v>
      </c>
      <c r="P4277" s="12">
        <v>20.574005126953146</v>
      </c>
    </row>
    <row r="4278" spans="1:16" x14ac:dyDescent="0.35">
      <c r="A4278" s="13" t="s">
        <v>599</v>
      </c>
      <c r="B4278" s="11" t="s">
        <v>624</v>
      </c>
      <c r="C4278" s="11" t="s">
        <v>253</v>
      </c>
      <c r="D4278" s="7" t="s">
        <v>120</v>
      </c>
      <c r="E4278" s="13">
        <v>29.580729007720983</v>
      </c>
      <c r="F4278" s="12">
        <v>5</v>
      </c>
      <c r="G4278" s="13">
        <v>4.7329166412353576</v>
      </c>
      <c r="H4278" s="11">
        <v>7.0993749618530355</v>
      </c>
      <c r="I4278" s="11">
        <v>0</v>
      </c>
      <c r="J4278" s="11">
        <v>0</v>
      </c>
      <c r="K4278" s="12">
        <v>11.832291603088393</v>
      </c>
      <c r="L4278" s="13">
        <v>0</v>
      </c>
      <c r="M4278" s="11">
        <v>0</v>
      </c>
      <c r="N4278" s="11">
        <v>0</v>
      </c>
      <c r="O4278" s="11">
        <v>0</v>
      </c>
      <c r="P4278" s="12">
        <v>0</v>
      </c>
    </row>
    <row r="4279" spans="1:16" x14ac:dyDescent="0.35">
      <c r="A4279" s="13" t="s">
        <v>599</v>
      </c>
      <c r="B4279" s="11" t="s">
        <v>624</v>
      </c>
      <c r="C4279" s="11" t="s">
        <v>253</v>
      </c>
      <c r="D4279" s="7" t="s">
        <v>96</v>
      </c>
      <c r="E4279" s="13">
        <v>17.7544026374817</v>
      </c>
      <c r="F4279" s="12">
        <v>1.2</v>
      </c>
      <c r="G4279" s="13">
        <v>0</v>
      </c>
      <c r="H4279" s="11">
        <v>0</v>
      </c>
      <c r="I4279" s="11">
        <v>0</v>
      </c>
      <c r="J4279" s="11">
        <v>1.065264158248902</v>
      </c>
      <c r="K4279" s="12">
        <v>1.065264158248902</v>
      </c>
      <c r="L4279" s="13">
        <v>0</v>
      </c>
      <c r="M4279" s="11">
        <v>0</v>
      </c>
      <c r="N4279" s="11">
        <v>0</v>
      </c>
      <c r="O4279" s="11">
        <v>0</v>
      </c>
      <c r="P4279" s="12">
        <v>0</v>
      </c>
    </row>
    <row r="4280" spans="1:16" x14ac:dyDescent="0.35">
      <c r="A4280" s="13" t="s">
        <v>599</v>
      </c>
      <c r="B4280" s="11" t="s">
        <v>624</v>
      </c>
      <c r="C4280" s="11" t="s">
        <v>253</v>
      </c>
      <c r="D4280" s="7" t="s">
        <v>113</v>
      </c>
      <c r="E4280" s="13">
        <v>32.812699556350658</v>
      </c>
      <c r="F4280" s="12">
        <v>0.35</v>
      </c>
      <c r="G4280" s="13">
        <v>0.57422224223613649</v>
      </c>
      <c r="H4280" s="11">
        <v>0</v>
      </c>
      <c r="I4280" s="11">
        <v>0</v>
      </c>
      <c r="J4280" s="11">
        <v>0</v>
      </c>
      <c r="K4280" s="12">
        <v>0.57422224223613649</v>
      </c>
      <c r="L4280" s="13">
        <v>0</v>
      </c>
      <c r="M4280" s="11">
        <v>0</v>
      </c>
      <c r="N4280" s="11">
        <v>0</v>
      </c>
      <c r="O4280" s="11">
        <v>0</v>
      </c>
      <c r="P4280" s="12">
        <v>0</v>
      </c>
    </row>
    <row r="4281" spans="1:16" x14ac:dyDescent="0.35">
      <c r="A4281" s="13" t="s">
        <v>599</v>
      </c>
      <c r="B4281" s="11" t="s">
        <v>624</v>
      </c>
      <c r="C4281" s="11" t="s">
        <v>253</v>
      </c>
      <c r="D4281" s="7" t="s">
        <v>357</v>
      </c>
      <c r="E4281" s="13">
        <v>105.0514698028564</v>
      </c>
      <c r="F4281" s="12">
        <v>0</v>
      </c>
      <c r="G4281" s="13">
        <v>0</v>
      </c>
      <c r="H4281" s="11">
        <v>0</v>
      </c>
      <c r="I4281" s="11">
        <v>0</v>
      </c>
      <c r="J4281" s="11">
        <v>0</v>
      </c>
      <c r="K4281" s="12">
        <v>0</v>
      </c>
      <c r="L4281" s="13">
        <v>0</v>
      </c>
      <c r="M4281" s="11">
        <v>0</v>
      </c>
      <c r="N4281" s="11">
        <v>0</v>
      </c>
      <c r="O4281" s="11">
        <v>0</v>
      </c>
      <c r="P4281" s="12">
        <v>0</v>
      </c>
    </row>
    <row r="4282" spans="1:16" x14ac:dyDescent="0.35">
      <c r="A4282" s="13" t="s">
        <v>599</v>
      </c>
      <c r="B4282" s="11" t="s">
        <v>624</v>
      </c>
      <c r="C4282" s="11" t="s">
        <v>253</v>
      </c>
      <c r="D4282" s="7" t="s">
        <v>70</v>
      </c>
      <c r="E4282" s="13">
        <v>0.53838664293289196</v>
      </c>
      <c r="F4282" s="12">
        <v>4</v>
      </c>
      <c r="G4282" s="13">
        <v>6.8913490295410176E-2</v>
      </c>
      <c r="H4282" s="11">
        <v>0.10337023544311526</v>
      </c>
      <c r="I4282" s="11">
        <v>0</v>
      </c>
      <c r="J4282" s="11">
        <v>0</v>
      </c>
      <c r="K4282" s="12">
        <v>0.17228372573852543</v>
      </c>
      <c r="L4282" s="13">
        <v>0</v>
      </c>
      <c r="M4282" s="11">
        <v>0</v>
      </c>
      <c r="N4282" s="11">
        <v>0</v>
      </c>
      <c r="O4282" s="11">
        <v>0</v>
      </c>
      <c r="P4282" s="12">
        <v>0</v>
      </c>
    </row>
    <row r="4283" spans="1:16" x14ac:dyDescent="0.35">
      <c r="A4283" s="13" t="s">
        <v>599</v>
      </c>
      <c r="B4283" s="11" t="s">
        <v>624</v>
      </c>
      <c r="C4283" s="11" t="s">
        <v>231</v>
      </c>
      <c r="D4283" s="7" t="s">
        <v>71</v>
      </c>
      <c r="E4283" s="13">
        <v>47.555372238159094</v>
      </c>
      <c r="F4283" s="12">
        <v>3</v>
      </c>
      <c r="G4283" s="13">
        <v>17.119934005737274</v>
      </c>
      <c r="H4283" s="11">
        <v>0</v>
      </c>
      <c r="I4283" s="11">
        <v>0</v>
      </c>
      <c r="J4283" s="11">
        <v>0</v>
      </c>
      <c r="K4283" s="12">
        <v>17.119934005737274</v>
      </c>
      <c r="L4283" s="13">
        <v>9.986628170013411</v>
      </c>
      <c r="M4283" s="11">
        <v>0</v>
      </c>
      <c r="N4283" s="11">
        <v>0</v>
      </c>
      <c r="O4283" s="11">
        <v>0</v>
      </c>
      <c r="P4283" s="12">
        <v>9.986628170013411</v>
      </c>
    </row>
    <row r="4284" spans="1:16" x14ac:dyDescent="0.35">
      <c r="A4284" s="13" t="s">
        <v>599</v>
      </c>
      <c r="B4284" s="11" t="s">
        <v>624</v>
      </c>
      <c r="C4284" s="11" t="s">
        <v>253</v>
      </c>
      <c r="D4284" s="7" t="s">
        <v>71</v>
      </c>
      <c r="E4284" s="13">
        <v>133.67031717300432</v>
      </c>
      <c r="F4284" s="12">
        <v>3</v>
      </c>
      <c r="G4284" s="13">
        <v>48.121314182281552</v>
      </c>
      <c r="H4284" s="11">
        <v>0</v>
      </c>
      <c r="I4284" s="11">
        <v>0</v>
      </c>
      <c r="J4284" s="11">
        <v>0</v>
      </c>
      <c r="K4284" s="12">
        <v>48.121314182281552</v>
      </c>
      <c r="L4284" s="13">
        <v>28.07076660633091</v>
      </c>
      <c r="M4284" s="11">
        <v>0</v>
      </c>
      <c r="N4284" s="11">
        <v>0</v>
      </c>
      <c r="O4284" s="11">
        <v>0</v>
      </c>
      <c r="P4284" s="12">
        <v>28.07076660633091</v>
      </c>
    </row>
    <row r="4285" spans="1:16" x14ac:dyDescent="0.35">
      <c r="A4285" s="13" t="s">
        <v>599</v>
      </c>
      <c r="B4285" s="11" t="s">
        <v>624</v>
      </c>
      <c r="C4285" s="11" t="s">
        <v>253</v>
      </c>
      <c r="D4285" s="7" t="s">
        <v>74</v>
      </c>
      <c r="E4285" s="13">
        <v>286.33186721801712</v>
      </c>
      <c r="F4285" s="12">
        <v>0</v>
      </c>
      <c r="G4285" s="13">
        <v>0</v>
      </c>
      <c r="H4285" s="11">
        <v>0</v>
      </c>
      <c r="I4285" s="11">
        <v>0</v>
      </c>
      <c r="J4285" s="11">
        <v>0</v>
      </c>
      <c r="K4285" s="12">
        <v>0</v>
      </c>
      <c r="L4285" s="13">
        <v>0</v>
      </c>
      <c r="M4285" s="11">
        <v>0</v>
      </c>
      <c r="N4285" s="11">
        <v>0</v>
      </c>
      <c r="O4285" s="11">
        <v>0</v>
      </c>
      <c r="P4285" s="12">
        <v>0</v>
      </c>
    </row>
    <row r="4286" spans="1:16" x14ac:dyDescent="0.35">
      <c r="A4286" s="13" t="s">
        <v>599</v>
      </c>
      <c r="B4286" s="11" t="s">
        <v>624</v>
      </c>
      <c r="C4286" s="11" t="s">
        <v>253</v>
      </c>
      <c r="D4286" s="7" t="s">
        <v>75</v>
      </c>
      <c r="E4286" s="13">
        <v>14.354846000671399</v>
      </c>
      <c r="F4286" s="12">
        <v>0.9</v>
      </c>
      <c r="G4286" s="13">
        <v>3.8758084201812779</v>
      </c>
      <c r="H4286" s="11">
        <v>0</v>
      </c>
      <c r="I4286" s="11">
        <v>0</v>
      </c>
      <c r="J4286" s="11">
        <v>0</v>
      </c>
      <c r="K4286" s="12">
        <v>3.8758084201812779</v>
      </c>
      <c r="L4286" s="13">
        <v>0</v>
      </c>
      <c r="M4286" s="11">
        <v>0</v>
      </c>
      <c r="N4286" s="11">
        <v>0</v>
      </c>
      <c r="O4286" s="11">
        <v>0</v>
      </c>
      <c r="P4286" s="12">
        <v>0</v>
      </c>
    </row>
    <row r="4287" spans="1:16" x14ac:dyDescent="0.35">
      <c r="A4287" s="13" t="s">
        <v>599</v>
      </c>
      <c r="B4287" s="11" t="s">
        <v>624</v>
      </c>
      <c r="C4287" s="11" t="s">
        <v>253</v>
      </c>
      <c r="D4287" s="7" t="s">
        <v>76</v>
      </c>
      <c r="E4287" s="13">
        <v>438.13886260986328</v>
      </c>
      <c r="F4287" s="12">
        <v>0.18</v>
      </c>
      <c r="G4287" s="13">
        <v>3.9432497634887693</v>
      </c>
      <c r="H4287" s="11">
        <v>0</v>
      </c>
      <c r="I4287" s="11">
        <v>0</v>
      </c>
      <c r="J4287" s="11">
        <v>0</v>
      </c>
      <c r="K4287" s="12">
        <v>3.9432497634887693</v>
      </c>
      <c r="L4287" s="13">
        <v>2.3659498580932614</v>
      </c>
      <c r="M4287" s="11">
        <v>0</v>
      </c>
      <c r="N4287" s="11">
        <v>0</v>
      </c>
      <c r="O4287" s="11">
        <v>0</v>
      </c>
      <c r="P4287" s="12">
        <v>2.3659498580932614</v>
      </c>
    </row>
    <row r="4288" spans="1:16" x14ac:dyDescent="0.35">
      <c r="A4288" s="13" t="s">
        <v>599</v>
      </c>
      <c r="B4288" s="11" t="s">
        <v>624</v>
      </c>
      <c r="C4288" s="11" t="s">
        <v>253</v>
      </c>
      <c r="D4288" s="7" t="s">
        <v>102</v>
      </c>
      <c r="E4288" s="13">
        <v>22.837204933166497</v>
      </c>
      <c r="F4288" s="12">
        <v>2</v>
      </c>
      <c r="G4288" s="13">
        <v>0</v>
      </c>
      <c r="H4288" s="11">
        <v>0</v>
      </c>
      <c r="I4288" s="11">
        <v>0</v>
      </c>
      <c r="J4288" s="11">
        <v>6.8511614799499485</v>
      </c>
      <c r="K4288" s="12">
        <v>6.8511614799499485</v>
      </c>
      <c r="L4288" s="13">
        <v>0</v>
      </c>
      <c r="M4288" s="11">
        <v>0</v>
      </c>
      <c r="N4288" s="11">
        <v>0</v>
      </c>
      <c r="O4288" s="11">
        <v>0</v>
      </c>
      <c r="P4288" s="12">
        <v>0</v>
      </c>
    </row>
    <row r="4289" spans="1:16" x14ac:dyDescent="0.35">
      <c r="A4289" s="13" t="s">
        <v>599</v>
      </c>
      <c r="B4289" s="11" t="s">
        <v>624</v>
      </c>
      <c r="C4289" s="11" t="s">
        <v>253</v>
      </c>
      <c r="D4289" s="7" t="s">
        <v>114</v>
      </c>
      <c r="E4289" s="13">
        <v>840.6150345802323</v>
      </c>
      <c r="F4289" s="12">
        <v>2</v>
      </c>
      <c r="G4289" s="13">
        <v>0</v>
      </c>
      <c r="H4289" s="11">
        <v>0</v>
      </c>
      <c r="I4289" s="11">
        <v>0</v>
      </c>
      <c r="J4289" s="11">
        <v>336.24601383209296</v>
      </c>
      <c r="K4289" s="12">
        <v>336.24601383209296</v>
      </c>
      <c r="L4289" s="13">
        <v>0</v>
      </c>
      <c r="M4289" s="11">
        <v>0</v>
      </c>
      <c r="N4289" s="11">
        <v>0</v>
      </c>
      <c r="O4289" s="11">
        <v>16.812300691604648</v>
      </c>
      <c r="P4289" s="12">
        <v>16.812300691604648</v>
      </c>
    </row>
    <row r="4290" spans="1:16" x14ac:dyDescent="0.35">
      <c r="A4290" s="13" t="s">
        <v>599</v>
      </c>
      <c r="B4290" s="11" t="s">
        <v>624</v>
      </c>
      <c r="C4290" s="11" t="s">
        <v>253</v>
      </c>
      <c r="D4290" s="7" t="s">
        <v>115</v>
      </c>
      <c r="E4290" s="13">
        <v>218.40820121765171</v>
      </c>
      <c r="F4290" s="12">
        <v>0</v>
      </c>
      <c r="G4290" s="13">
        <v>0</v>
      </c>
      <c r="H4290" s="11">
        <v>0</v>
      </c>
      <c r="I4290" s="11">
        <v>0</v>
      </c>
      <c r="J4290" s="11">
        <v>0</v>
      </c>
      <c r="K4290" s="12">
        <v>0</v>
      </c>
      <c r="L4290" s="13">
        <v>0</v>
      </c>
      <c r="M4290" s="11">
        <v>0</v>
      </c>
      <c r="N4290" s="11">
        <v>0</v>
      </c>
      <c r="O4290" s="11">
        <v>0</v>
      </c>
      <c r="P4290" s="12">
        <v>0</v>
      </c>
    </row>
    <row r="4291" spans="1:16" x14ac:dyDescent="0.35">
      <c r="A4291" s="13" t="s">
        <v>599</v>
      </c>
      <c r="B4291" s="11" t="s">
        <v>156</v>
      </c>
      <c r="C4291" s="11" t="s">
        <v>30</v>
      </c>
      <c r="D4291" s="7" t="s">
        <v>43</v>
      </c>
      <c r="E4291" s="13">
        <v>166.86096191406301</v>
      </c>
      <c r="F4291" s="12">
        <v>3</v>
      </c>
      <c r="G4291" s="13">
        <v>6.2572860717773642</v>
      </c>
      <c r="H4291" s="11">
        <v>6.2572860717773642</v>
      </c>
      <c r="I4291" s="11">
        <v>6.2572860717773642</v>
      </c>
      <c r="J4291" s="11">
        <v>6.2572860717773642</v>
      </c>
      <c r="K4291" s="12">
        <v>25.029144287109457</v>
      </c>
      <c r="L4291" s="13">
        <v>0</v>
      </c>
      <c r="M4291" s="11">
        <v>0</v>
      </c>
      <c r="N4291" s="11">
        <v>0</v>
      </c>
      <c r="O4291" s="11">
        <v>0</v>
      </c>
      <c r="P4291" s="12">
        <v>0</v>
      </c>
    </row>
    <row r="4292" spans="1:16" x14ac:dyDescent="0.35">
      <c r="A4292" s="13" t="s">
        <v>599</v>
      </c>
      <c r="B4292" s="11" t="s">
        <v>156</v>
      </c>
      <c r="C4292" s="11" t="s">
        <v>30</v>
      </c>
      <c r="D4292" s="7" t="s">
        <v>49</v>
      </c>
      <c r="E4292" s="13">
        <v>431.10295867919967</v>
      </c>
      <c r="F4292" s="12">
        <v>0</v>
      </c>
      <c r="G4292" s="13">
        <v>0</v>
      </c>
      <c r="H4292" s="11">
        <v>0</v>
      </c>
      <c r="I4292" s="11">
        <v>0</v>
      </c>
      <c r="J4292" s="11">
        <v>0</v>
      </c>
      <c r="K4292" s="12">
        <v>0</v>
      </c>
      <c r="L4292" s="13">
        <v>0</v>
      </c>
      <c r="M4292" s="11">
        <v>0</v>
      </c>
      <c r="N4292" s="11">
        <v>0</v>
      </c>
      <c r="O4292" s="11">
        <v>0</v>
      </c>
      <c r="P4292" s="12">
        <v>0</v>
      </c>
    </row>
    <row r="4293" spans="1:16" x14ac:dyDescent="0.35">
      <c r="A4293" s="13" t="s">
        <v>599</v>
      </c>
      <c r="B4293" s="11" t="s">
        <v>172</v>
      </c>
      <c r="C4293" s="11" t="s">
        <v>253</v>
      </c>
      <c r="D4293" s="7" t="s">
        <v>124</v>
      </c>
      <c r="E4293" s="13">
        <v>106.11031413078312</v>
      </c>
      <c r="F4293" s="12">
        <v>4</v>
      </c>
      <c r="G4293" s="13">
        <v>0</v>
      </c>
      <c r="H4293" s="11">
        <v>0</v>
      </c>
      <c r="I4293" s="11">
        <v>0</v>
      </c>
      <c r="J4293" s="11">
        <v>42.444125652313254</v>
      </c>
      <c r="K4293" s="12">
        <v>42.444125652313254</v>
      </c>
      <c r="L4293" s="13">
        <v>0</v>
      </c>
      <c r="M4293" s="11">
        <v>0</v>
      </c>
      <c r="N4293" s="11">
        <v>0</v>
      </c>
      <c r="O4293" s="11">
        <v>0</v>
      </c>
      <c r="P4293" s="12">
        <v>0</v>
      </c>
    </row>
    <row r="4294" spans="1:16" x14ac:dyDescent="0.35">
      <c r="A4294" s="13" t="s">
        <v>599</v>
      </c>
      <c r="B4294" s="11" t="s">
        <v>172</v>
      </c>
      <c r="C4294" s="11" t="s">
        <v>253</v>
      </c>
      <c r="D4294" s="7" t="s">
        <v>588</v>
      </c>
      <c r="E4294" s="13">
        <v>3.6563115119934002</v>
      </c>
      <c r="F4294" s="12">
        <v>0</v>
      </c>
      <c r="G4294" s="13">
        <v>0</v>
      </c>
      <c r="H4294" s="11">
        <v>0</v>
      </c>
      <c r="I4294" s="11">
        <v>0</v>
      </c>
      <c r="J4294" s="11">
        <v>0</v>
      </c>
      <c r="K4294" s="12">
        <v>0</v>
      </c>
      <c r="L4294" s="13">
        <v>0</v>
      </c>
      <c r="M4294" s="11">
        <v>0</v>
      </c>
      <c r="N4294" s="11">
        <v>0</v>
      </c>
      <c r="O4294" s="11">
        <v>0</v>
      </c>
      <c r="P4294" s="12">
        <v>0</v>
      </c>
    </row>
    <row r="4295" spans="1:16" x14ac:dyDescent="0.35">
      <c r="A4295" s="13" t="s">
        <v>599</v>
      </c>
      <c r="B4295" s="11" t="s">
        <v>172</v>
      </c>
      <c r="C4295" s="11" t="s">
        <v>26</v>
      </c>
      <c r="D4295" s="7" t="s">
        <v>588</v>
      </c>
      <c r="E4295" s="13">
        <v>11.117239952087401</v>
      </c>
      <c r="F4295" s="12">
        <v>0</v>
      </c>
      <c r="G4295" s="13">
        <v>0</v>
      </c>
      <c r="H4295" s="11">
        <v>0</v>
      </c>
      <c r="I4295" s="11">
        <v>0</v>
      </c>
      <c r="J4295" s="11">
        <v>0</v>
      </c>
      <c r="K4295" s="12">
        <v>0</v>
      </c>
      <c r="L4295" s="13">
        <v>0</v>
      </c>
      <c r="M4295" s="11">
        <v>0</v>
      </c>
      <c r="N4295" s="11">
        <v>0</v>
      </c>
      <c r="O4295" s="11">
        <v>0</v>
      </c>
      <c r="P4295" s="12">
        <v>0</v>
      </c>
    </row>
    <row r="4296" spans="1:16" x14ac:dyDescent="0.35">
      <c r="A4296" s="13" t="s">
        <v>599</v>
      </c>
      <c r="B4296" s="11" t="s">
        <v>172</v>
      </c>
      <c r="C4296" s="11" t="s">
        <v>253</v>
      </c>
      <c r="D4296" s="7" t="s">
        <v>162</v>
      </c>
      <c r="E4296" s="13">
        <v>6.2115297317504901</v>
      </c>
      <c r="F4296" s="12">
        <v>8</v>
      </c>
      <c r="G4296" s="13">
        <v>0</v>
      </c>
      <c r="H4296" s="11">
        <v>0</v>
      </c>
      <c r="I4296" s="11">
        <v>2.4846118927001961</v>
      </c>
      <c r="J4296" s="11">
        <v>0</v>
      </c>
      <c r="K4296" s="12">
        <v>2.4846118927001961</v>
      </c>
      <c r="L4296" s="13">
        <v>0</v>
      </c>
      <c r="M4296" s="11">
        <v>0</v>
      </c>
      <c r="N4296" s="11">
        <v>0</v>
      </c>
      <c r="O4296" s="11">
        <v>0</v>
      </c>
      <c r="P4296" s="12">
        <v>0</v>
      </c>
    </row>
    <row r="4297" spans="1:16" x14ac:dyDescent="0.35">
      <c r="A4297" s="13" t="s">
        <v>599</v>
      </c>
      <c r="B4297" s="11" t="s">
        <v>172</v>
      </c>
      <c r="C4297" s="11" t="s">
        <v>253</v>
      </c>
      <c r="D4297" s="7" t="s">
        <v>40</v>
      </c>
      <c r="E4297" s="13">
        <v>391.17891645431507</v>
      </c>
      <c r="F4297" s="12">
        <v>0</v>
      </c>
      <c r="G4297" s="13">
        <v>0</v>
      </c>
      <c r="H4297" s="11">
        <v>0</v>
      </c>
      <c r="I4297" s="11">
        <v>0</v>
      </c>
      <c r="J4297" s="11">
        <v>0</v>
      </c>
      <c r="K4297" s="12">
        <v>0</v>
      </c>
      <c r="L4297" s="13">
        <v>0</v>
      </c>
      <c r="M4297" s="11">
        <v>0</v>
      </c>
      <c r="N4297" s="11">
        <v>0</v>
      </c>
      <c r="O4297" s="11">
        <v>0</v>
      </c>
      <c r="P4297" s="12">
        <v>0</v>
      </c>
    </row>
    <row r="4298" spans="1:16" x14ac:dyDescent="0.35">
      <c r="A4298" s="13" t="s">
        <v>599</v>
      </c>
      <c r="B4298" s="11" t="s">
        <v>172</v>
      </c>
      <c r="C4298" s="11" t="s">
        <v>30</v>
      </c>
      <c r="D4298" s="7" t="s">
        <v>42</v>
      </c>
      <c r="E4298" s="13">
        <v>5.531493276357649</v>
      </c>
      <c r="F4298" s="12">
        <v>6</v>
      </c>
      <c r="G4298" s="13">
        <v>0.41486199572682375</v>
      </c>
      <c r="H4298" s="11">
        <v>0.41486199572682375</v>
      </c>
      <c r="I4298" s="11">
        <v>0.41486199572682375</v>
      </c>
      <c r="J4298" s="11">
        <v>0.41486199572682375</v>
      </c>
      <c r="K4298" s="12">
        <v>1.659447982907295</v>
      </c>
      <c r="L4298" s="13">
        <v>0</v>
      </c>
      <c r="M4298" s="11">
        <v>0</v>
      </c>
      <c r="N4298" s="11">
        <v>0</v>
      </c>
      <c r="O4298" s="11">
        <v>0</v>
      </c>
      <c r="P4298" s="12">
        <v>0</v>
      </c>
    </row>
    <row r="4299" spans="1:16" x14ac:dyDescent="0.35">
      <c r="A4299" s="13" t="s">
        <v>599</v>
      </c>
      <c r="B4299" s="11" t="s">
        <v>172</v>
      </c>
      <c r="C4299" s="11" t="s">
        <v>253</v>
      </c>
      <c r="D4299" s="7" t="s">
        <v>42</v>
      </c>
      <c r="E4299" s="13">
        <v>48.418883979320512</v>
      </c>
      <c r="F4299" s="12">
        <v>6</v>
      </c>
      <c r="G4299" s="13">
        <v>3.631416298449039</v>
      </c>
      <c r="H4299" s="11">
        <v>3.631416298449039</v>
      </c>
      <c r="I4299" s="11">
        <v>3.631416298449039</v>
      </c>
      <c r="J4299" s="11">
        <v>3.631416298449039</v>
      </c>
      <c r="K4299" s="12">
        <v>14.525665193796156</v>
      </c>
      <c r="L4299" s="13">
        <v>0</v>
      </c>
      <c r="M4299" s="11">
        <v>0</v>
      </c>
      <c r="N4299" s="11">
        <v>0</v>
      </c>
      <c r="O4299" s="11">
        <v>0</v>
      </c>
      <c r="P4299" s="12">
        <v>0</v>
      </c>
    </row>
    <row r="4300" spans="1:16" x14ac:dyDescent="0.35">
      <c r="A4300" s="13" t="s">
        <v>599</v>
      </c>
      <c r="B4300" s="11" t="s">
        <v>172</v>
      </c>
      <c r="C4300" s="11" t="s">
        <v>26</v>
      </c>
      <c r="D4300" s="7" t="s">
        <v>43</v>
      </c>
      <c r="E4300" s="13">
        <v>410.59954303503054</v>
      </c>
      <c r="F4300" s="12">
        <v>3</v>
      </c>
      <c r="G4300" s="13">
        <v>15.397482863813647</v>
      </c>
      <c r="H4300" s="11">
        <v>15.397482863813647</v>
      </c>
      <c r="I4300" s="11">
        <v>15.397482863813647</v>
      </c>
      <c r="J4300" s="11">
        <v>15.397482863813647</v>
      </c>
      <c r="K4300" s="12">
        <v>61.589931455254586</v>
      </c>
      <c r="L4300" s="13">
        <v>0</v>
      </c>
      <c r="M4300" s="11">
        <v>0</v>
      </c>
      <c r="N4300" s="11">
        <v>0</v>
      </c>
      <c r="O4300" s="11">
        <v>0</v>
      </c>
      <c r="P4300" s="12">
        <v>0</v>
      </c>
    </row>
    <row r="4301" spans="1:16" x14ac:dyDescent="0.35">
      <c r="A4301" s="13" t="s">
        <v>599</v>
      </c>
      <c r="B4301" s="11" t="s">
        <v>172</v>
      </c>
      <c r="C4301" s="11" t="s">
        <v>30</v>
      </c>
      <c r="D4301" s="7" t="s">
        <v>43</v>
      </c>
      <c r="E4301" s="13">
        <v>4953.9049516320229</v>
      </c>
      <c r="F4301" s="12">
        <v>3</v>
      </c>
      <c r="G4301" s="13">
        <v>185.77143568620087</v>
      </c>
      <c r="H4301" s="11">
        <v>185.77143568620087</v>
      </c>
      <c r="I4301" s="11">
        <v>185.77143568620087</v>
      </c>
      <c r="J4301" s="11">
        <v>185.77143568620087</v>
      </c>
      <c r="K4301" s="12">
        <v>743.0857427448035</v>
      </c>
      <c r="L4301" s="13">
        <v>0</v>
      </c>
      <c r="M4301" s="11">
        <v>0</v>
      </c>
      <c r="N4301" s="11">
        <v>0</v>
      </c>
      <c r="O4301" s="11">
        <v>0</v>
      </c>
      <c r="P4301" s="12">
        <v>0</v>
      </c>
    </row>
    <row r="4302" spans="1:16" x14ac:dyDescent="0.35">
      <c r="A4302" s="13" t="s">
        <v>599</v>
      </c>
      <c r="B4302" s="11" t="s">
        <v>172</v>
      </c>
      <c r="C4302" s="11" t="s">
        <v>253</v>
      </c>
      <c r="D4302" s="7" t="s">
        <v>43</v>
      </c>
      <c r="E4302" s="13">
        <v>15961.744304060938</v>
      </c>
      <c r="F4302" s="12">
        <v>3</v>
      </c>
      <c r="G4302" s="13">
        <v>598.56541140228524</v>
      </c>
      <c r="H4302" s="11">
        <v>598.56541140228524</v>
      </c>
      <c r="I4302" s="11">
        <v>598.56541140228524</v>
      </c>
      <c r="J4302" s="11">
        <v>598.56541140228524</v>
      </c>
      <c r="K4302" s="12">
        <v>2394.2616456091409</v>
      </c>
      <c r="L4302" s="13">
        <v>0</v>
      </c>
      <c r="M4302" s="11">
        <v>0</v>
      </c>
      <c r="N4302" s="11">
        <v>0</v>
      </c>
      <c r="O4302" s="11">
        <v>0</v>
      </c>
      <c r="P4302" s="12">
        <v>0</v>
      </c>
    </row>
    <row r="4303" spans="1:16" x14ac:dyDescent="0.35">
      <c r="A4303" s="13" t="s">
        <v>599</v>
      </c>
      <c r="B4303" s="11" t="s">
        <v>172</v>
      </c>
      <c r="C4303" s="11" t="s">
        <v>30</v>
      </c>
      <c r="D4303" s="7" t="s">
        <v>45</v>
      </c>
      <c r="E4303" s="13">
        <v>20.936285972595172</v>
      </c>
      <c r="F4303" s="12">
        <v>1.25</v>
      </c>
      <c r="G4303" s="13">
        <v>2.6170357465743965</v>
      </c>
      <c r="H4303" s="11">
        <v>0</v>
      </c>
      <c r="I4303" s="11">
        <v>0</v>
      </c>
      <c r="J4303" s="11">
        <v>0</v>
      </c>
      <c r="K4303" s="12">
        <v>2.6170357465743965</v>
      </c>
      <c r="L4303" s="13">
        <v>0.26170357465743965</v>
      </c>
      <c r="M4303" s="11">
        <v>0</v>
      </c>
      <c r="N4303" s="11">
        <v>0</v>
      </c>
      <c r="O4303" s="11">
        <v>0</v>
      </c>
      <c r="P4303" s="12">
        <v>0.26170357465743965</v>
      </c>
    </row>
    <row r="4304" spans="1:16" x14ac:dyDescent="0.35">
      <c r="A4304" s="13" t="s">
        <v>599</v>
      </c>
      <c r="B4304" s="11" t="s">
        <v>172</v>
      </c>
      <c r="C4304" s="11" t="s">
        <v>26</v>
      </c>
      <c r="D4304" s="7" t="s">
        <v>46</v>
      </c>
      <c r="E4304" s="13">
        <v>542.35293483734097</v>
      </c>
      <c r="F4304" s="12">
        <v>1.25</v>
      </c>
      <c r="G4304" s="13">
        <v>33.89705842733381</v>
      </c>
      <c r="H4304" s="11">
        <v>0</v>
      </c>
      <c r="I4304" s="11">
        <v>0</v>
      </c>
      <c r="J4304" s="11">
        <v>0</v>
      </c>
      <c r="K4304" s="12">
        <v>33.89705842733381</v>
      </c>
      <c r="L4304" s="13">
        <v>271.17646741867048</v>
      </c>
      <c r="M4304" s="11">
        <v>0</v>
      </c>
      <c r="N4304" s="11">
        <v>0</v>
      </c>
      <c r="O4304" s="11">
        <v>0</v>
      </c>
      <c r="P4304" s="12">
        <v>271.17646741867048</v>
      </c>
    </row>
    <row r="4305" spans="1:16" x14ac:dyDescent="0.35">
      <c r="A4305" s="13" t="s">
        <v>599</v>
      </c>
      <c r="B4305" s="11" t="s">
        <v>172</v>
      </c>
      <c r="C4305" s="11" t="s">
        <v>253</v>
      </c>
      <c r="D4305" s="7" t="s">
        <v>46</v>
      </c>
      <c r="E4305" s="13">
        <v>1985.3320269584658</v>
      </c>
      <c r="F4305" s="12">
        <v>1.25</v>
      </c>
      <c r="G4305" s="13">
        <v>124.08325168490411</v>
      </c>
      <c r="H4305" s="11">
        <v>0</v>
      </c>
      <c r="I4305" s="11">
        <v>0</v>
      </c>
      <c r="J4305" s="11">
        <v>0</v>
      </c>
      <c r="K4305" s="12">
        <v>124.08325168490411</v>
      </c>
      <c r="L4305" s="13">
        <v>992.6660134792329</v>
      </c>
      <c r="M4305" s="11">
        <v>0</v>
      </c>
      <c r="N4305" s="11">
        <v>0</v>
      </c>
      <c r="O4305" s="11">
        <v>0</v>
      </c>
      <c r="P4305" s="12">
        <v>992.6660134792329</v>
      </c>
    </row>
    <row r="4306" spans="1:16" x14ac:dyDescent="0.35">
      <c r="A4306" s="13" t="s">
        <v>599</v>
      </c>
      <c r="B4306" s="11" t="s">
        <v>172</v>
      </c>
      <c r="C4306" s="11" t="s">
        <v>30</v>
      </c>
      <c r="D4306" s="7" t="s">
        <v>46</v>
      </c>
      <c r="E4306" s="13">
        <v>4535.8513180017471</v>
      </c>
      <c r="F4306" s="12">
        <v>1.25</v>
      </c>
      <c r="G4306" s="13">
        <v>283.4907073751092</v>
      </c>
      <c r="H4306" s="11">
        <v>0</v>
      </c>
      <c r="I4306" s="11">
        <v>0</v>
      </c>
      <c r="J4306" s="11">
        <v>0</v>
      </c>
      <c r="K4306" s="12">
        <v>283.4907073751092</v>
      </c>
      <c r="L4306" s="13">
        <v>2267.9256590008736</v>
      </c>
      <c r="M4306" s="11">
        <v>0</v>
      </c>
      <c r="N4306" s="11">
        <v>0</v>
      </c>
      <c r="O4306" s="11">
        <v>0</v>
      </c>
      <c r="P4306" s="12">
        <v>2267.9256590008736</v>
      </c>
    </row>
    <row r="4307" spans="1:16" x14ac:dyDescent="0.35">
      <c r="A4307" s="13" t="s">
        <v>599</v>
      </c>
      <c r="B4307" s="11" t="s">
        <v>172</v>
      </c>
      <c r="C4307" s="11" t="s">
        <v>30</v>
      </c>
      <c r="D4307" s="7" t="s">
        <v>456</v>
      </c>
      <c r="E4307" s="13">
        <v>51.345831751823397</v>
      </c>
      <c r="F4307" s="12">
        <v>0</v>
      </c>
      <c r="G4307" s="13">
        <v>0</v>
      </c>
      <c r="H4307" s="11">
        <v>0</v>
      </c>
      <c r="I4307" s="11">
        <v>0</v>
      </c>
      <c r="J4307" s="11">
        <v>0</v>
      </c>
      <c r="K4307" s="12">
        <v>0</v>
      </c>
      <c r="L4307" s="13">
        <v>0</v>
      </c>
      <c r="M4307" s="11">
        <v>0</v>
      </c>
      <c r="N4307" s="11">
        <v>0</v>
      </c>
      <c r="O4307" s="11">
        <v>0</v>
      </c>
      <c r="P4307" s="12">
        <v>0</v>
      </c>
    </row>
    <row r="4308" spans="1:16" x14ac:dyDescent="0.35">
      <c r="A4308" s="13" t="s">
        <v>599</v>
      </c>
      <c r="B4308" s="11" t="s">
        <v>172</v>
      </c>
      <c r="C4308" s="11" t="s">
        <v>26</v>
      </c>
      <c r="D4308" s="7" t="s">
        <v>47</v>
      </c>
      <c r="E4308" s="13">
        <v>1427.8983974456783</v>
      </c>
      <c r="F4308" s="12">
        <v>0</v>
      </c>
      <c r="G4308" s="13">
        <v>0</v>
      </c>
      <c r="H4308" s="11">
        <v>0</v>
      </c>
      <c r="I4308" s="11">
        <v>0</v>
      </c>
      <c r="J4308" s="11">
        <v>0</v>
      </c>
      <c r="K4308" s="12">
        <v>0</v>
      </c>
      <c r="L4308" s="13">
        <v>0</v>
      </c>
      <c r="M4308" s="11">
        <v>0</v>
      </c>
      <c r="N4308" s="11">
        <v>0</v>
      </c>
      <c r="O4308" s="11">
        <v>0</v>
      </c>
      <c r="P4308" s="12">
        <v>0</v>
      </c>
    </row>
    <row r="4309" spans="1:16" x14ac:dyDescent="0.35">
      <c r="A4309" s="13" t="s">
        <v>599</v>
      </c>
      <c r="B4309" s="11" t="s">
        <v>172</v>
      </c>
      <c r="C4309" s="11" t="s">
        <v>253</v>
      </c>
      <c r="D4309" s="7" t="s">
        <v>47</v>
      </c>
      <c r="E4309" s="13">
        <v>3850.3968425989156</v>
      </c>
      <c r="F4309" s="12">
        <v>0</v>
      </c>
      <c r="G4309" s="13">
        <v>0</v>
      </c>
      <c r="H4309" s="11">
        <v>0</v>
      </c>
      <c r="I4309" s="11">
        <v>0</v>
      </c>
      <c r="J4309" s="11">
        <v>0</v>
      </c>
      <c r="K4309" s="12">
        <v>0</v>
      </c>
      <c r="L4309" s="13">
        <v>0</v>
      </c>
      <c r="M4309" s="11">
        <v>0</v>
      </c>
      <c r="N4309" s="11">
        <v>0</v>
      </c>
      <c r="O4309" s="11">
        <v>0</v>
      </c>
      <c r="P4309" s="12">
        <v>0</v>
      </c>
    </row>
    <row r="4310" spans="1:16" x14ac:dyDescent="0.35">
      <c r="A4310" s="13" t="s">
        <v>599</v>
      </c>
      <c r="B4310" s="11" t="s">
        <v>172</v>
      </c>
      <c r="C4310" s="11" t="s">
        <v>26</v>
      </c>
      <c r="D4310" s="7" t="s">
        <v>48</v>
      </c>
      <c r="E4310" s="13">
        <v>198.78761291503901</v>
      </c>
      <c r="F4310" s="12">
        <v>0</v>
      </c>
      <c r="G4310" s="13">
        <v>0</v>
      </c>
      <c r="H4310" s="11">
        <v>0</v>
      </c>
      <c r="I4310" s="11">
        <v>0</v>
      </c>
      <c r="J4310" s="11">
        <v>0</v>
      </c>
      <c r="K4310" s="12">
        <v>0</v>
      </c>
      <c r="L4310" s="13">
        <v>0</v>
      </c>
      <c r="M4310" s="11">
        <v>0</v>
      </c>
      <c r="N4310" s="11">
        <v>0</v>
      </c>
      <c r="O4310" s="11">
        <v>0</v>
      </c>
      <c r="P4310" s="12">
        <v>0</v>
      </c>
    </row>
    <row r="4311" spans="1:16" x14ac:dyDescent="0.35">
      <c r="A4311" s="13" t="s">
        <v>599</v>
      </c>
      <c r="B4311" s="11" t="s">
        <v>172</v>
      </c>
      <c r="C4311" s="11" t="s">
        <v>253</v>
      </c>
      <c r="D4311" s="7" t="s">
        <v>48</v>
      </c>
      <c r="E4311" s="13">
        <v>565.57361984252896</v>
      </c>
      <c r="F4311" s="12">
        <v>0</v>
      </c>
      <c r="G4311" s="13">
        <v>0</v>
      </c>
      <c r="H4311" s="11">
        <v>0</v>
      </c>
      <c r="I4311" s="11">
        <v>0</v>
      </c>
      <c r="J4311" s="11">
        <v>0</v>
      </c>
      <c r="K4311" s="12">
        <v>0</v>
      </c>
      <c r="L4311" s="13">
        <v>0</v>
      </c>
      <c r="M4311" s="11">
        <v>0</v>
      </c>
      <c r="N4311" s="11">
        <v>0</v>
      </c>
      <c r="O4311" s="11">
        <v>0</v>
      </c>
      <c r="P4311" s="12">
        <v>0</v>
      </c>
    </row>
    <row r="4312" spans="1:16" x14ac:dyDescent="0.35">
      <c r="A4312" s="13" t="s">
        <v>599</v>
      </c>
      <c r="B4312" s="11" t="s">
        <v>172</v>
      </c>
      <c r="C4312" s="11" t="s">
        <v>253</v>
      </c>
      <c r="D4312" s="7" t="s">
        <v>49</v>
      </c>
      <c r="E4312" s="13">
        <v>23.995511054992679</v>
      </c>
      <c r="F4312" s="12">
        <v>0</v>
      </c>
      <c r="G4312" s="13">
        <v>0</v>
      </c>
      <c r="H4312" s="11">
        <v>0</v>
      </c>
      <c r="I4312" s="11">
        <v>0</v>
      </c>
      <c r="J4312" s="11">
        <v>0</v>
      </c>
      <c r="K4312" s="12">
        <v>0</v>
      </c>
      <c r="L4312" s="13">
        <v>0</v>
      </c>
      <c r="M4312" s="11">
        <v>0</v>
      </c>
      <c r="N4312" s="11">
        <v>0</v>
      </c>
      <c r="O4312" s="11">
        <v>0</v>
      </c>
      <c r="P4312" s="12">
        <v>0</v>
      </c>
    </row>
    <row r="4313" spans="1:16" x14ac:dyDescent="0.35">
      <c r="A4313" s="13" t="s">
        <v>599</v>
      </c>
      <c r="B4313" s="11" t="s">
        <v>172</v>
      </c>
      <c r="C4313" s="11" t="s">
        <v>26</v>
      </c>
      <c r="D4313" s="7" t="s">
        <v>53</v>
      </c>
      <c r="E4313" s="13">
        <v>11.0343027114868</v>
      </c>
      <c r="F4313" s="12">
        <v>3</v>
      </c>
      <c r="G4313" s="13">
        <v>0.82757270336151012</v>
      </c>
      <c r="H4313" s="11">
        <v>0.82757270336151012</v>
      </c>
      <c r="I4313" s="11">
        <v>0.82757270336151012</v>
      </c>
      <c r="J4313" s="11">
        <v>0.82757270336151012</v>
      </c>
      <c r="K4313" s="12">
        <v>3.3102908134460405</v>
      </c>
      <c r="L4313" s="13">
        <v>0</v>
      </c>
      <c r="M4313" s="11">
        <v>0</v>
      </c>
      <c r="N4313" s="11">
        <v>0</v>
      </c>
      <c r="O4313" s="11">
        <v>0</v>
      </c>
      <c r="P4313" s="12">
        <v>0</v>
      </c>
    </row>
    <row r="4314" spans="1:16" x14ac:dyDescent="0.35">
      <c r="A4314" s="13" t="s">
        <v>599</v>
      </c>
      <c r="B4314" s="11" t="s">
        <v>172</v>
      </c>
      <c r="C4314" s="11" t="s">
        <v>30</v>
      </c>
      <c r="D4314" s="7" t="s">
        <v>53</v>
      </c>
      <c r="E4314" s="13">
        <v>58.6222820281982</v>
      </c>
      <c r="F4314" s="12">
        <v>3</v>
      </c>
      <c r="G4314" s="13">
        <v>4.396671152114866</v>
      </c>
      <c r="H4314" s="11">
        <v>4.396671152114866</v>
      </c>
      <c r="I4314" s="11">
        <v>4.396671152114866</v>
      </c>
      <c r="J4314" s="11">
        <v>4.396671152114866</v>
      </c>
      <c r="K4314" s="12">
        <v>17.586684608459464</v>
      </c>
      <c r="L4314" s="13">
        <v>0</v>
      </c>
      <c r="M4314" s="11">
        <v>0</v>
      </c>
      <c r="N4314" s="11">
        <v>0</v>
      </c>
      <c r="O4314" s="11">
        <v>0</v>
      </c>
      <c r="P4314" s="12">
        <v>0</v>
      </c>
    </row>
    <row r="4315" spans="1:16" x14ac:dyDescent="0.35">
      <c r="A4315" s="13" t="s">
        <v>599</v>
      </c>
      <c r="B4315" s="11" t="s">
        <v>172</v>
      </c>
      <c r="C4315" s="11" t="s">
        <v>253</v>
      </c>
      <c r="D4315" s="7" t="s">
        <v>53</v>
      </c>
      <c r="E4315" s="13">
        <v>168.23546472191805</v>
      </c>
      <c r="F4315" s="12">
        <v>3</v>
      </c>
      <c r="G4315" s="13">
        <v>12.617659854143856</v>
      </c>
      <c r="H4315" s="11">
        <v>12.617659854143856</v>
      </c>
      <c r="I4315" s="11">
        <v>12.617659854143856</v>
      </c>
      <c r="J4315" s="11">
        <v>12.617659854143856</v>
      </c>
      <c r="K4315" s="12">
        <v>50.470639416575423</v>
      </c>
      <c r="L4315" s="13">
        <v>0</v>
      </c>
      <c r="M4315" s="11">
        <v>0</v>
      </c>
      <c r="N4315" s="11">
        <v>0</v>
      </c>
      <c r="O4315" s="11">
        <v>0</v>
      </c>
      <c r="P4315" s="12">
        <v>0</v>
      </c>
    </row>
    <row r="4316" spans="1:16" x14ac:dyDescent="0.35">
      <c r="A4316" s="13" t="s">
        <v>599</v>
      </c>
      <c r="B4316" s="11" t="s">
        <v>172</v>
      </c>
      <c r="C4316" s="11" t="s">
        <v>26</v>
      </c>
      <c r="D4316" s="7" t="s">
        <v>59</v>
      </c>
      <c r="E4316" s="13">
        <v>37.048623204231212</v>
      </c>
      <c r="F4316" s="12">
        <v>3</v>
      </c>
      <c r="G4316" s="13">
        <v>0</v>
      </c>
      <c r="H4316" s="11">
        <v>0</v>
      </c>
      <c r="I4316" s="11">
        <v>0</v>
      </c>
      <c r="J4316" s="11">
        <v>5.5572934806346828</v>
      </c>
      <c r="K4316" s="12">
        <v>5.5572934806346828</v>
      </c>
      <c r="L4316" s="13">
        <v>0</v>
      </c>
      <c r="M4316" s="11">
        <v>0</v>
      </c>
      <c r="N4316" s="11">
        <v>0</v>
      </c>
      <c r="O4316" s="11">
        <v>0</v>
      </c>
      <c r="P4316" s="12">
        <v>0</v>
      </c>
    </row>
    <row r="4317" spans="1:16" x14ac:dyDescent="0.35">
      <c r="A4317" s="13" t="s">
        <v>599</v>
      </c>
      <c r="B4317" s="11" t="s">
        <v>172</v>
      </c>
      <c r="C4317" s="11" t="s">
        <v>253</v>
      </c>
      <c r="D4317" s="7" t="s">
        <v>59</v>
      </c>
      <c r="E4317" s="13">
        <v>664.42679762840271</v>
      </c>
      <c r="F4317" s="12">
        <v>3</v>
      </c>
      <c r="G4317" s="13">
        <v>0</v>
      </c>
      <c r="H4317" s="11">
        <v>0</v>
      </c>
      <c r="I4317" s="11">
        <v>0</v>
      </c>
      <c r="J4317" s="11">
        <v>99.664019644260421</v>
      </c>
      <c r="K4317" s="12">
        <v>99.664019644260421</v>
      </c>
      <c r="L4317" s="13">
        <v>0</v>
      </c>
      <c r="M4317" s="11">
        <v>0</v>
      </c>
      <c r="N4317" s="11">
        <v>0</v>
      </c>
      <c r="O4317" s="11">
        <v>0</v>
      </c>
      <c r="P4317" s="12">
        <v>0</v>
      </c>
    </row>
    <row r="4318" spans="1:16" x14ac:dyDescent="0.35">
      <c r="A4318" s="13" t="s">
        <v>599</v>
      </c>
      <c r="B4318" s="11" t="s">
        <v>172</v>
      </c>
      <c r="C4318" s="11" t="s">
        <v>30</v>
      </c>
      <c r="D4318" s="7" t="s">
        <v>59</v>
      </c>
      <c r="E4318" s="13">
        <v>716.11207649111736</v>
      </c>
      <c r="F4318" s="12">
        <v>3</v>
      </c>
      <c r="G4318" s="13">
        <v>0</v>
      </c>
      <c r="H4318" s="11">
        <v>0</v>
      </c>
      <c r="I4318" s="11">
        <v>0</v>
      </c>
      <c r="J4318" s="11">
        <v>107.41681147366762</v>
      </c>
      <c r="K4318" s="12">
        <v>107.41681147366762</v>
      </c>
      <c r="L4318" s="13">
        <v>0</v>
      </c>
      <c r="M4318" s="11">
        <v>0</v>
      </c>
      <c r="N4318" s="11">
        <v>0</v>
      </c>
      <c r="O4318" s="11">
        <v>0</v>
      </c>
      <c r="P4318" s="12">
        <v>0</v>
      </c>
    </row>
    <row r="4319" spans="1:16" x14ac:dyDescent="0.35">
      <c r="A4319" s="13" t="s">
        <v>599</v>
      </c>
      <c r="B4319" s="11" t="s">
        <v>172</v>
      </c>
      <c r="C4319" s="11" t="s">
        <v>26</v>
      </c>
      <c r="D4319" s="7" t="s">
        <v>625</v>
      </c>
      <c r="E4319" s="13">
        <v>53.342780411243396</v>
      </c>
      <c r="F4319" s="12">
        <v>0</v>
      </c>
      <c r="G4319" s="13">
        <v>0</v>
      </c>
      <c r="H4319" s="11">
        <v>0</v>
      </c>
      <c r="I4319" s="11">
        <v>0</v>
      </c>
      <c r="J4319" s="11">
        <v>0</v>
      </c>
      <c r="K4319" s="12">
        <v>0</v>
      </c>
      <c r="L4319" s="13">
        <v>0</v>
      </c>
      <c r="M4319" s="11">
        <v>0</v>
      </c>
      <c r="N4319" s="11">
        <v>0</v>
      </c>
      <c r="O4319" s="11">
        <v>0</v>
      </c>
      <c r="P4319" s="12">
        <v>0</v>
      </c>
    </row>
    <row r="4320" spans="1:16" x14ac:dyDescent="0.35">
      <c r="A4320" s="13" t="s">
        <v>599</v>
      </c>
      <c r="B4320" s="11" t="s">
        <v>172</v>
      </c>
      <c r="C4320" s="11" t="s">
        <v>253</v>
      </c>
      <c r="D4320" s="7" t="s">
        <v>625</v>
      </c>
      <c r="E4320" s="13">
        <v>268.05575656890841</v>
      </c>
      <c r="F4320" s="12">
        <v>0</v>
      </c>
      <c r="G4320" s="13">
        <v>0</v>
      </c>
      <c r="H4320" s="11">
        <v>0</v>
      </c>
      <c r="I4320" s="11">
        <v>0</v>
      </c>
      <c r="J4320" s="11">
        <v>0</v>
      </c>
      <c r="K4320" s="12">
        <v>0</v>
      </c>
      <c r="L4320" s="13">
        <v>0</v>
      </c>
      <c r="M4320" s="11">
        <v>0</v>
      </c>
      <c r="N4320" s="11">
        <v>0</v>
      </c>
      <c r="O4320" s="11">
        <v>0</v>
      </c>
      <c r="P4320" s="12">
        <v>0</v>
      </c>
    </row>
    <row r="4321" spans="1:16" x14ac:dyDescent="0.35">
      <c r="A4321" s="13" t="s">
        <v>599</v>
      </c>
      <c r="B4321" s="11" t="s">
        <v>172</v>
      </c>
      <c r="C4321" s="11" t="s">
        <v>30</v>
      </c>
      <c r="D4321" s="7" t="s">
        <v>94</v>
      </c>
      <c r="E4321" s="13">
        <v>3.9299223423004199</v>
      </c>
      <c r="F4321" s="12">
        <v>10</v>
      </c>
      <c r="G4321" s="13">
        <v>0</v>
      </c>
      <c r="H4321" s="11">
        <v>0</v>
      </c>
      <c r="I4321" s="11">
        <v>0</v>
      </c>
      <c r="J4321" s="11">
        <v>1.96496117115021</v>
      </c>
      <c r="K4321" s="12">
        <v>1.96496117115021</v>
      </c>
      <c r="L4321" s="13">
        <v>0</v>
      </c>
      <c r="M4321" s="11">
        <v>0</v>
      </c>
      <c r="N4321" s="11">
        <v>0</v>
      </c>
      <c r="O4321" s="11">
        <v>0.39299223423004204</v>
      </c>
      <c r="P4321" s="12">
        <v>0.39299223423004204</v>
      </c>
    </row>
    <row r="4322" spans="1:16" x14ac:dyDescent="0.35">
      <c r="A4322" s="13" t="s">
        <v>599</v>
      </c>
      <c r="B4322" s="11" t="s">
        <v>172</v>
      </c>
      <c r="C4322" s="11" t="s">
        <v>30</v>
      </c>
      <c r="D4322" s="7" t="s">
        <v>579</v>
      </c>
      <c r="E4322" s="13">
        <v>10.948004722595201</v>
      </c>
      <c r="F4322" s="12">
        <v>0</v>
      </c>
      <c r="G4322" s="13">
        <v>0</v>
      </c>
      <c r="H4322" s="11">
        <v>0</v>
      </c>
      <c r="I4322" s="11">
        <v>0</v>
      </c>
      <c r="J4322" s="11">
        <v>0</v>
      </c>
      <c r="K4322" s="12">
        <v>0</v>
      </c>
      <c r="L4322" s="13">
        <v>0</v>
      </c>
      <c r="M4322" s="11">
        <v>0</v>
      </c>
      <c r="N4322" s="11">
        <v>0</v>
      </c>
      <c r="O4322" s="11">
        <v>0</v>
      </c>
      <c r="P4322" s="12">
        <v>0</v>
      </c>
    </row>
    <row r="4323" spans="1:16" x14ac:dyDescent="0.35">
      <c r="A4323" s="13" t="s">
        <v>599</v>
      </c>
      <c r="B4323" s="11" t="s">
        <v>172</v>
      </c>
      <c r="C4323" s="11" t="s">
        <v>253</v>
      </c>
      <c r="D4323" s="7" t="s">
        <v>102</v>
      </c>
      <c r="E4323" s="13">
        <v>8.3566334247589111</v>
      </c>
      <c r="F4323" s="12">
        <v>2</v>
      </c>
      <c r="G4323" s="13">
        <v>0</v>
      </c>
      <c r="H4323" s="11">
        <v>0</v>
      </c>
      <c r="I4323" s="11">
        <v>0</v>
      </c>
      <c r="J4323" s="11">
        <v>2.5069900274276731</v>
      </c>
      <c r="K4323" s="12">
        <v>2.5069900274276731</v>
      </c>
      <c r="L4323" s="13">
        <v>0</v>
      </c>
      <c r="M4323" s="11">
        <v>0</v>
      </c>
      <c r="N4323" s="11">
        <v>0</v>
      </c>
      <c r="O4323" s="11">
        <v>0</v>
      </c>
      <c r="P4323" s="12">
        <v>0</v>
      </c>
    </row>
    <row r="4324" spans="1:16" x14ac:dyDescent="0.35">
      <c r="A4324" s="13" t="s">
        <v>599</v>
      </c>
      <c r="B4324" s="11" t="s">
        <v>172</v>
      </c>
      <c r="C4324" s="11" t="s">
        <v>30</v>
      </c>
      <c r="D4324" s="7" t="s">
        <v>115</v>
      </c>
      <c r="E4324" s="13">
        <v>199.4733648300172</v>
      </c>
      <c r="F4324" s="12">
        <v>0</v>
      </c>
      <c r="G4324" s="13">
        <v>0</v>
      </c>
      <c r="H4324" s="11">
        <v>0</v>
      </c>
      <c r="I4324" s="11">
        <v>0</v>
      </c>
      <c r="J4324" s="11">
        <v>0</v>
      </c>
      <c r="K4324" s="12">
        <v>0</v>
      </c>
      <c r="L4324" s="13">
        <v>0</v>
      </c>
      <c r="M4324" s="11">
        <v>0</v>
      </c>
      <c r="N4324" s="11">
        <v>0</v>
      </c>
      <c r="O4324" s="11">
        <v>0</v>
      </c>
      <c r="P4324" s="12">
        <v>0</v>
      </c>
    </row>
    <row r="4325" spans="1:16" x14ac:dyDescent="0.35">
      <c r="A4325" s="13" t="s">
        <v>599</v>
      </c>
      <c r="B4325" s="11" t="s">
        <v>172</v>
      </c>
      <c r="C4325" s="11" t="s">
        <v>26</v>
      </c>
      <c r="D4325" s="7" t="s">
        <v>115</v>
      </c>
      <c r="E4325" s="13">
        <v>385.57205200195301</v>
      </c>
      <c r="F4325" s="12">
        <v>0</v>
      </c>
      <c r="G4325" s="13">
        <v>0</v>
      </c>
      <c r="H4325" s="11">
        <v>0</v>
      </c>
      <c r="I4325" s="11">
        <v>0</v>
      </c>
      <c r="J4325" s="11">
        <v>0</v>
      </c>
      <c r="K4325" s="12">
        <v>0</v>
      </c>
      <c r="L4325" s="13">
        <v>0</v>
      </c>
      <c r="M4325" s="11">
        <v>0</v>
      </c>
      <c r="N4325" s="11">
        <v>0</v>
      </c>
      <c r="O4325" s="11">
        <v>0</v>
      </c>
      <c r="P4325" s="12">
        <v>0</v>
      </c>
    </row>
    <row r="4326" spans="1:16" x14ac:dyDescent="0.35">
      <c r="A4326" s="13" t="s">
        <v>599</v>
      </c>
      <c r="B4326" s="11" t="s">
        <v>172</v>
      </c>
      <c r="C4326" s="11" t="s">
        <v>253</v>
      </c>
      <c r="D4326" s="7" t="s">
        <v>115</v>
      </c>
      <c r="E4326" s="13">
        <v>596.08008766174316</v>
      </c>
      <c r="F4326" s="12">
        <v>0</v>
      </c>
      <c r="G4326" s="13">
        <v>0</v>
      </c>
      <c r="H4326" s="11">
        <v>0</v>
      </c>
      <c r="I4326" s="11">
        <v>0</v>
      </c>
      <c r="J4326" s="11">
        <v>0</v>
      </c>
      <c r="K4326" s="12">
        <v>0</v>
      </c>
      <c r="L4326" s="13">
        <v>0</v>
      </c>
      <c r="M4326" s="11">
        <v>0</v>
      </c>
      <c r="N4326" s="11">
        <v>0</v>
      </c>
      <c r="O4326" s="11">
        <v>0</v>
      </c>
      <c r="P4326" s="12">
        <v>0</v>
      </c>
    </row>
    <row r="4327" spans="1:16" x14ac:dyDescent="0.35">
      <c r="A4327" s="13" t="s">
        <v>599</v>
      </c>
      <c r="B4327" s="11" t="s">
        <v>213</v>
      </c>
      <c r="C4327" s="11" t="s">
        <v>29</v>
      </c>
      <c r="D4327" s="7" t="s">
        <v>43</v>
      </c>
      <c r="E4327" s="13">
        <v>65.634948730468807</v>
      </c>
      <c r="F4327" s="12">
        <v>3</v>
      </c>
      <c r="G4327" s="13">
        <v>2.4613105773925805</v>
      </c>
      <c r="H4327" s="11">
        <v>2.4613105773925805</v>
      </c>
      <c r="I4327" s="11">
        <v>2.4613105773925805</v>
      </c>
      <c r="J4327" s="11">
        <v>2.4613105773925805</v>
      </c>
      <c r="K4327" s="12">
        <v>9.8452423095703221</v>
      </c>
      <c r="L4327" s="13">
        <v>0</v>
      </c>
      <c r="M4327" s="11">
        <v>0</v>
      </c>
      <c r="N4327" s="11">
        <v>0</v>
      </c>
      <c r="O4327" s="11">
        <v>0</v>
      </c>
      <c r="P4327" s="12">
        <v>0</v>
      </c>
    </row>
    <row r="4328" spans="1:16" x14ac:dyDescent="0.35">
      <c r="A4328" s="13" t="s">
        <v>599</v>
      </c>
      <c r="B4328" s="11" t="s">
        <v>219</v>
      </c>
      <c r="C4328" s="11" t="s">
        <v>253</v>
      </c>
      <c r="D4328" s="7" t="s">
        <v>28</v>
      </c>
      <c r="E4328" s="13">
        <v>427.95266926288576</v>
      </c>
      <c r="F4328" s="12">
        <v>2</v>
      </c>
      <c r="G4328" s="13">
        <v>27.38897083282469</v>
      </c>
      <c r="H4328" s="11">
        <v>41.083456249237031</v>
      </c>
      <c r="I4328" s="11">
        <v>0</v>
      </c>
      <c r="J4328" s="11">
        <v>0</v>
      </c>
      <c r="K4328" s="12">
        <v>68.472427082061728</v>
      </c>
      <c r="L4328" s="13">
        <v>8.559053385257716</v>
      </c>
      <c r="M4328" s="11">
        <v>17.118106770515432</v>
      </c>
      <c r="N4328" s="11">
        <v>0</v>
      </c>
      <c r="O4328" s="11">
        <v>0</v>
      </c>
      <c r="P4328" s="12">
        <v>25.677160155773148</v>
      </c>
    </row>
    <row r="4329" spans="1:16" x14ac:dyDescent="0.35">
      <c r="A4329" s="13" t="s">
        <v>599</v>
      </c>
      <c r="B4329" s="11" t="s">
        <v>219</v>
      </c>
      <c r="C4329" s="11" t="s">
        <v>208</v>
      </c>
      <c r="D4329" s="7" t="s">
        <v>28</v>
      </c>
      <c r="E4329" s="13">
        <v>897.20740318298328</v>
      </c>
      <c r="F4329" s="12">
        <v>2</v>
      </c>
      <c r="G4329" s="13">
        <v>57.421273803710932</v>
      </c>
      <c r="H4329" s="11">
        <v>86.131910705566398</v>
      </c>
      <c r="I4329" s="11">
        <v>0</v>
      </c>
      <c r="J4329" s="11">
        <v>0</v>
      </c>
      <c r="K4329" s="12">
        <v>143.55318450927734</v>
      </c>
      <c r="L4329" s="13">
        <v>17.944148063659664</v>
      </c>
      <c r="M4329" s="11">
        <v>35.888296127319329</v>
      </c>
      <c r="N4329" s="11">
        <v>0</v>
      </c>
      <c r="O4329" s="11">
        <v>0</v>
      </c>
      <c r="P4329" s="12">
        <v>53.83244419097899</v>
      </c>
    </row>
    <row r="4330" spans="1:16" x14ac:dyDescent="0.35">
      <c r="A4330" s="13" t="s">
        <v>599</v>
      </c>
      <c r="B4330" s="11" t="s">
        <v>219</v>
      </c>
      <c r="C4330" s="11" t="s">
        <v>253</v>
      </c>
      <c r="D4330" s="7" t="s">
        <v>31</v>
      </c>
      <c r="E4330" s="13">
        <v>129.5073356628418</v>
      </c>
      <c r="F4330" s="12">
        <v>4</v>
      </c>
      <c r="G4330" s="13">
        <v>0</v>
      </c>
      <c r="H4330" s="11">
        <v>0</v>
      </c>
      <c r="I4330" s="11">
        <v>0</v>
      </c>
      <c r="J4330" s="11">
        <v>77.70440139770507</v>
      </c>
      <c r="K4330" s="12">
        <v>77.70440139770507</v>
      </c>
      <c r="L4330" s="13">
        <v>0</v>
      </c>
      <c r="M4330" s="11">
        <v>0</v>
      </c>
      <c r="N4330" s="11">
        <v>0</v>
      </c>
      <c r="O4330" s="11">
        <v>0</v>
      </c>
      <c r="P4330" s="12">
        <v>0</v>
      </c>
    </row>
    <row r="4331" spans="1:16" x14ac:dyDescent="0.35">
      <c r="A4331" s="13" t="s">
        <v>599</v>
      </c>
      <c r="B4331" s="11" t="s">
        <v>219</v>
      </c>
      <c r="C4331" s="11" t="s">
        <v>253</v>
      </c>
      <c r="D4331" s="7" t="s">
        <v>157</v>
      </c>
      <c r="E4331" s="13">
        <v>164.02731323242199</v>
      </c>
      <c r="F4331" s="12">
        <v>4</v>
      </c>
      <c r="G4331" s="13">
        <v>0</v>
      </c>
      <c r="H4331" s="11">
        <v>0</v>
      </c>
      <c r="I4331" s="11">
        <v>0</v>
      </c>
      <c r="J4331" s="11">
        <v>98.416387939453188</v>
      </c>
      <c r="K4331" s="12">
        <v>98.416387939453188</v>
      </c>
      <c r="L4331" s="13">
        <v>0</v>
      </c>
      <c r="M4331" s="11">
        <v>0</v>
      </c>
      <c r="N4331" s="11">
        <v>0</v>
      </c>
      <c r="O4331" s="11">
        <v>0</v>
      </c>
      <c r="P4331" s="12">
        <v>0</v>
      </c>
    </row>
    <row r="4332" spans="1:16" x14ac:dyDescent="0.35">
      <c r="A4332" s="13" t="s">
        <v>599</v>
      </c>
      <c r="B4332" s="11" t="s">
        <v>219</v>
      </c>
      <c r="C4332" s="11" t="s">
        <v>253</v>
      </c>
      <c r="D4332" s="7" t="s">
        <v>124</v>
      </c>
      <c r="E4332" s="13">
        <v>21.0660610198975</v>
      </c>
      <c r="F4332" s="12">
        <v>4</v>
      </c>
      <c r="G4332" s="13">
        <v>0</v>
      </c>
      <c r="H4332" s="11">
        <v>0</v>
      </c>
      <c r="I4332" s="11">
        <v>0</v>
      </c>
      <c r="J4332" s="11">
        <v>8.4264244079590007</v>
      </c>
      <c r="K4332" s="12">
        <v>8.4264244079590007</v>
      </c>
      <c r="L4332" s="13">
        <v>0</v>
      </c>
      <c r="M4332" s="11">
        <v>0</v>
      </c>
      <c r="N4332" s="11">
        <v>0</v>
      </c>
      <c r="O4332" s="11">
        <v>0</v>
      </c>
      <c r="P4332" s="12">
        <v>0</v>
      </c>
    </row>
    <row r="4333" spans="1:16" x14ac:dyDescent="0.35">
      <c r="A4333" s="13" t="s">
        <v>599</v>
      </c>
      <c r="B4333" s="11" t="s">
        <v>219</v>
      </c>
      <c r="C4333" s="11" t="s">
        <v>208</v>
      </c>
      <c r="D4333" s="7" t="s">
        <v>124</v>
      </c>
      <c r="E4333" s="13">
        <v>292.86569213867199</v>
      </c>
      <c r="F4333" s="12">
        <v>4</v>
      </c>
      <c r="G4333" s="13">
        <v>0</v>
      </c>
      <c r="H4333" s="11">
        <v>0</v>
      </c>
      <c r="I4333" s="11">
        <v>0</v>
      </c>
      <c r="J4333" s="11">
        <v>117.1462768554688</v>
      </c>
      <c r="K4333" s="12">
        <v>117.1462768554688</v>
      </c>
      <c r="L4333" s="13">
        <v>0</v>
      </c>
      <c r="M4333" s="11">
        <v>0</v>
      </c>
      <c r="N4333" s="11">
        <v>0</v>
      </c>
      <c r="O4333" s="11">
        <v>0</v>
      </c>
      <c r="P4333" s="12">
        <v>0</v>
      </c>
    </row>
    <row r="4334" spans="1:16" x14ac:dyDescent="0.35">
      <c r="A4334" s="13" t="s">
        <v>599</v>
      </c>
      <c r="B4334" s="11" t="s">
        <v>219</v>
      </c>
      <c r="C4334" s="11" t="s">
        <v>253</v>
      </c>
      <c r="D4334" s="7" t="s">
        <v>207</v>
      </c>
      <c r="E4334" s="13">
        <v>2.3793625831603999</v>
      </c>
      <c r="F4334" s="12">
        <v>0</v>
      </c>
      <c r="G4334" s="13">
        <v>0</v>
      </c>
      <c r="H4334" s="11">
        <v>0</v>
      </c>
      <c r="I4334" s="11">
        <v>0</v>
      </c>
      <c r="J4334" s="11">
        <v>0</v>
      </c>
      <c r="K4334" s="12">
        <v>0</v>
      </c>
      <c r="L4334" s="13">
        <v>0</v>
      </c>
      <c r="M4334" s="11">
        <v>0</v>
      </c>
      <c r="N4334" s="11">
        <v>0</v>
      </c>
      <c r="O4334" s="11">
        <v>0</v>
      </c>
      <c r="P4334" s="12">
        <v>0</v>
      </c>
    </row>
    <row r="4335" spans="1:16" x14ac:dyDescent="0.35">
      <c r="A4335" s="13" t="s">
        <v>599</v>
      </c>
      <c r="B4335" s="11" t="s">
        <v>219</v>
      </c>
      <c r="C4335" s="11" t="s">
        <v>253</v>
      </c>
      <c r="D4335" s="7" t="s">
        <v>81</v>
      </c>
      <c r="E4335" s="13">
        <v>17.365704059600819</v>
      </c>
      <c r="F4335" s="12">
        <v>0</v>
      </c>
      <c r="G4335" s="13">
        <v>0</v>
      </c>
      <c r="H4335" s="11">
        <v>0</v>
      </c>
      <c r="I4335" s="11">
        <v>0</v>
      </c>
      <c r="J4335" s="11">
        <v>0</v>
      </c>
      <c r="K4335" s="12">
        <v>0</v>
      </c>
      <c r="L4335" s="13">
        <v>0</v>
      </c>
      <c r="M4335" s="11">
        <v>0</v>
      </c>
      <c r="N4335" s="11">
        <v>0</v>
      </c>
      <c r="O4335" s="11">
        <v>0</v>
      </c>
      <c r="P4335" s="12">
        <v>0</v>
      </c>
    </row>
    <row r="4336" spans="1:16" x14ac:dyDescent="0.35">
      <c r="A4336" s="13" t="s">
        <v>599</v>
      </c>
      <c r="B4336" s="11" t="s">
        <v>219</v>
      </c>
      <c r="C4336" s="11" t="s">
        <v>253</v>
      </c>
      <c r="D4336" s="7" t="s">
        <v>33</v>
      </c>
      <c r="E4336" s="13">
        <v>884.29414701461792</v>
      </c>
      <c r="F4336" s="12">
        <v>3.5</v>
      </c>
      <c r="G4336" s="13">
        <v>99.04094446563721</v>
      </c>
      <c r="H4336" s="11">
        <v>148.56141669845582</v>
      </c>
      <c r="I4336" s="11">
        <v>0</v>
      </c>
      <c r="J4336" s="11">
        <v>0</v>
      </c>
      <c r="K4336" s="12">
        <v>247.60236116409303</v>
      </c>
      <c r="L4336" s="13">
        <v>0</v>
      </c>
      <c r="M4336" s="11">
        <v>0</v>
      </c>
      <c r="N4336" s="11">
        <v>0</v>
      </c>
      <c r="O4336" s="11">
        <v>0</v>
      </c>
      <c r="P4336" s="12">
        <v>0</v>
      </c>
    </row>
    <row r="4337" spans="1:16" x14ac:dyDescent="0.35">
      <c r="A4337" s="13" t="s">
        <v>599</v>
      </c>
      <c r="B4337" s="11" t="s">
        <v>219</v>
      </c>
      <c r="C4337" s="11" t="s">
        <v>253</v>
      </c>
      <c r="D4337" s="7" t="s">
        <v>182</v>
      </c>
      <c r="E4337" s="13">
        <v>9.5900630950927699</v>
      </c>
      <c r="F4337" s="12">
        <v>3.5</v>
      </c>
      <c r="G4337" s="13">
        <v>1.0740870666503903</v>
      </c>
      <c r="H4337" s="11">
        <v>1.6111305999755854</v>
      </c>
      <c r="I4337" s="11">
        <v>0</v>
      </c>
      <c r="J4337" s="11">
        <v>0</v>
      </c>
      <c r="K4337" s="12">
        <v>2.6852176666259755</v>
      </c>
      <c r="L4337" s="13">
        <v>0</v>
      </c>
      <c r="M4337" s="11">
        <v>0</v>
      </c>
      <c r="N4337" s="11">
        <v>0</v>
      </c>
      <c r="O4337" s="11">
        <v>0</v>
      </c>
      <c r="P4337" s="12">
        <v>0</v>
      </c>
    </row>
    <row r="4338" spans="1:16" x14ac:dyDescent="0.35">
      <c r="A4338" s="13" t="s">
        <v>599</v>
      </c>
      <c r="B4338" s="11" t="s">
        <v>219</v>
      </c>
      <c r="C4338" s="11" t="s">
        <v>253</v>
      </c>
      <c r="D4338" s="7" t="s">
        <v>626</v>
      </c>
      <c r="E4338" s="13">
        <v>2.2678587436675999</v>
      </c>
      <c r="F4338" s="12">
        <v>0</v>
      </c>
      <c r="G4338" s="13">
        <v>0</v>
      </c>
      <c r="H4338" s="11">
        <v>0</v>
      </c>
      <c r="I4338" s="11">
        <v>0</v>
      </c>
      <c r="J4338" s="11">
        <v>0</v>
      </c>
      <c r="K4338" s="12">
        <v>0</v>
      </c>
      <c r="L4338" s="13">
        <v>0</v>
      </c>
      <c r="M4338" s="11">
        <v>0</v>
      </c>
      <c r="N4338" s="11">
        <v>0</v>
      </c>
      <c r="O4338" s="11">
        <v>0</v>
      </c>
      <c r="P4338" s="12">
        <v>0</v>
      </c>
    </row>
    <row r="4339" spans="1:16" x14ac:dyDescent="0.35">
      <c r="A4339" s="13" t="s">
        <v>599</v>
      </c>
      <c r="B4339" s="11" t="s">
        <v>219</v>
      </c>
      <c r="C4339" s="11" t="s">
        <v>208</v>
      </c>
      <c r="D4339" s="7" t="s">
        <v>222</v>
      </c>
      <c r="E4339" s="13">
        <v>294.18704223632801</v>
      </c>
      <c r="F4339" s="12">
        <v>0</v>
      </c>
      <c r="G4339" s="13">
        <v>0</v>
      </c>
      <c r="H4339" s="11">
        <v>0</v>
      </c>
      <c r="I4339" s="11">
        <v>0</v>
      </c>
      <c r="J4339" s="11">
        <v>0</v>
      </c>
      <c r="K4339" s="12">
        <v>0</v>
      </c>
      <c r="L4339" s="13">
        <v>0</v>
      </c>
      <c r="M4339" s="11">
        <v>0</v>
      </c>
      <c r="N4339" s="11">
        <v>0</v>
      </c>
      <c r="O4339" s="11">
        <v>0</v>
      </c>
      <c r="P4339" s="12">
        <v>0</v>
      </c>
    </row>
    <row r="4340" spans="1:16" x14ac:dyDescent="0.35">
      <c r="A4340" s="13" t="s">
        <v>599</v>
      </c>
      <c r="B4340" s="11" t="s">
        <v>219</v>
      </c>
      <c r="C4340" s="11" t="s">
        <v>253</v>
      </c>
      <c r="D4340" s="7" t="s">
        <v>37</v>
      </c>
      <c r="E4340" s="13">
        <v>6.6081910133361799</v>
      </c>
      <c r="F4340" s="12">
        <v>3.5</v>
      </c>
      <c r="G4340" s="13">
        <v>0</v>
      </c>
      <c r="H4340" s="11">
        <v>0</v>
      </c>
      <c r="I4340" s="11">
        <v>0</v>
      </c>
      <c r="J4340" s="11">
        <v>1.1564334273338315</v>
      </c>
      <c r="K4340" s="12">
        <v>1.1564334273338315</v>
      </c>
      <c r="L4340" s="13">
        <v>0</v>
      </c>
      <c r="M4340" s="11">
        <v>0</v>
      </c>
      <c r="N4340" s="11">
        <v>0</v>
      </c>
      <c r="O4340" s="11">
        <v>0.69386005640029891</v>
      </c>
      <c r="P4340" s="12">
        <v>0.69386005640029891</v>
      </c>
    </row>
    <row r="4341" spans="1:16" x14ac:dyDescent="0.35">
      <c r="A4341" s="13" t="s">
        <v>599</v>
      </c>
      <c r="B4341" s="11" t="s">
        <v>219</v>
      </c>
      <c r="C4341" s="11" t="s">
        <v>253</v>
      </c>
      <c r="D4341" s="7" t="s">
        <v>160</v>
      </c>
      <c r="E4341" s="13">
        <v>28.537363052368161</v>
      </c>
      <c r="F4341" s="12">
        <v>0</v>
      </c>
      <c r="G4341" s="13">
        <v>0</v>
      </c>
      <c r="H4341" s="11">
        <v>0</v>
      </c>
      <c r="I4341" s="11">
        <v>0</v>
      </c>
      <c r="J4341" s="11">
        <v>0</v>
      </c>
      <c r="K4341" s="12">
        <v>0</v>
      </c>
      <c r="L4341" s="13">
        <v>0</v>
      </c>
      <c r="M4341" s="11">
        <v>0</v>
      </c>
      <c r="N4341" s="11">
        <v>0</v>
      </c>
      <c r="O4341" s="11">
        <v>0</v>
      </c>
      <c r="P4341" s="12">
        <v>0</v>
      </c>
    </row>
    <row r="4342" spans="1:16" x14ac:dyDescent="0.35">
      <c r="A4342" s="13" t="s">
        <v>599</v>
      </c>
      <c r="B4342" s="11" t="s">
        <v>219</v>
      </c>
      <c r="C4342" s="11" t="s">
        <v>253</v>
      </c>
      <c r="D4342" s="7" t="s">
        <v>161</v>
      </c>
      <c r="E4342" s="13">
        <v>21.952592849731399</v>
      </c>
      <c r="F4342" s="12">
        <v>0</v>
      </c>
      <c r="G4342" s="13">
        <v>0</v>
      </c>
      <c r="H4342" s="11">
        <v>0</v>
      </c>
      <c r="I4342" s="11">
        <v>0</v>
      </c>
      <c r="J4342" s="11">
        <v>0</v>
      </c>
      <c r="K4342" s="12">
        <v>0</v>
      </c>
      <c r="L4342" s="13">
        <v>0</v>
      </c>
      <c r="M4342" s="11">
        <v>0</v>
      </c>
      <c r="N4342" s="11">
        <v>0</v>
      </c>
      <c r="O4342" s="11">
        <v>0</v>
      </c>
      <c r="P4342" s="12">
        <v>0</v>
      </c>
    </row>
    <row r="4343" spans="1:16" x14ac:dyDescent="0.35">
      <c r="A4343" s="13" t="s">
        <v>599</v>
      </c>
      <c r="B4343" s="11" t="s">
        <v>219</v>
      </c>
      <c r="C4343" s="11" t="s">
        <v>253</v>
      </c>
      <c r="D4343" s="7" t="s">
        <v>197</v>
      </c>
      <c r="E4343" s="13">
        <v>38.572097778320298</v>
      </c>
      <c r="F4343" s="12">
        <v>3</v>
      </c>
      <c r="G4343" s="13">
        <v>0</v>
      </c>
      <c r="H4343" s="11">
        <v>0</v>
      </c>
      <c r="I4343" s="11">
        <v>0</v>
      </c>
      <c r="J4343" s="11">
        <v>11.571629333496091</v>
      </c>
      <c r="K4343" s="12">
        <v>11.571629333496091</v>
      </c>
      <c r="L4343" s="13">
        <v>0</v>
      </c>
      <c r="M4343" s="11">
        <v>0</v>
      </c>
      <c r="N4343" s="11">
        <v>0</v>
      </c>
      <c r="O4343" s="11">
        <v>0</v>
      </c>
      <c r="P4343" s="12">
        <v>0</v>
      </c>
    </row>
    <row r="4344" spans="1:16" x14ac:dyDescent="0.35">
      <c r="A4344" s="13" t="s">
        <v>599</v>
      </c>
      <c r="B4344" s="11" t="s">
        <v>219</v>
      </c>
      <c r="C4344" s="11" t="s">
        <v>253</v>
      </c>
      <c r="D4344" s="7" t="s">
        <v>38</v>
      </c>
      <c r="E4344" s="13">
        <v>158.84948730468744</v>
      </c>
      <c r="F4344" s="12">
        <v>7</v>
      </c>
      <c r="G4344" s="13">
        <v>22.238928222656245</v>
      </c>
      <c r="H4344" s="11">
        <v>33.358392333984362</v>
      </c>
      <c r="I4344" s="11">
        <v>0</v>
      </c>
      <c r="J4344" s="11">
        <v>0</v>
      </c>
      <c r="K4344" s="12">
        <v>55.597320556640611</v>
      </c>
      <c r="L4344" s="13">
        <v>0</v>
      </c>
      <c r="M4344" s="11">
        <v>0</v>
      </c>
      <c r="N4344" s="11">
        <v>0</v>
      </c>
      <c r="O4344" s="11">
        <v>0</v>
      </c>
      <c r="P4344" s="12">
        <v>0</v>
      </c>
    </row>
    <row r="4345" spans="1:16" x14ac:dyDescent="0.35">
      <c r="A4345" s="13" t="s">
        <v>599</v>
      </c>
      <c r="B4345" s="11" t="s">
        <v>219</v>
      </c>
      <c r="C4345" s="11" t="s">
        <v>29</v>
      </c>
      <c r="D4345" s="7" t="s">
        <v>38</v>
      </c>
      <c r="E4345" s="13">
        <v>195.61374616622936</v>
      </c>
      <c r="F4345" s="12">
        <v>7</v>
      </c>
      <c r="G4345" s="13">
        <v>27.385924463272111</v>
      </c>
      <c r="H4345" s="11">
        <v>41.078886694908164</v>
      </c>
      <c r="I4345" s="11">
        <v>0</v>
      </c>
      <c r="J4345" s="11">
        <v>0</v>
      </c>
      <c r="K4345" s="12">
        <v>68.464811158180282</v>
      </c>
      <c r="L4345" s="13">
        <v>0</v>
      </c>
      <c r="M4345" s="11">
        <v>0</v>
      </c>
      <c r="N4345" s="11">
        <v>0</v>
      </c>
      <c r="O4345" s="11">
        <v>0</v>
      </c>
      <c r="P4345" s="12">
        <v>0</v>
      </c>
    </row>
    <row r="4346" spans="1:16" x14ac:dyDescent="0.35">
      <c r="A4346" s="13" t="s">
        <v>599</v>
      </c>
      <c r="B4346" s="11" t="s">
        <v>219</v>
      </c>
      <c r="C4346" s="11" t="s">
        <v>253</v>
      </c>
      <c r="D4346" s="7" t="s">
        <v>128</v>
      </c>
      <c r="E4346" s="13">
        <v>96.658620357513342</v>
      </c>
      <c r="F4346" s="12">
        <v>7</v>
      </c>
      <c r="G4346" s="13">
        <v>13.532206850051869</v>
      </c>
      <c r="H4346" s="11">
        <v>20.2983102750778</v>
      </c>
      <c r="I4346" s="11">
        <v>0</v>
      </c>
      <c r="J4346" s="11">
        <v>0</v>
      </c>
      <c r="K4346" s="12">
        <v>33.830517125129667</v>
      </c>
      <c r="L4346" s="13">
        <v>0</v>
      </c>
      <c r="M4346" s="11">
        <v>0</v>
      </c>
      <c r="N4346" s="11">
        <v>0</v>
      </c>
      <c r="O4346" s="11">
        <v>0</v>
      </c>
      <c r="P4346" s="12">
        <v>0</v>
      </c>
    </row>
    <row r="4347" spans="1:16" x14ac:dyDescent="0.35">
      <c r="A4347" s="13" t="s">
        <v>599</v>
      </c>
      <c r="B4347" s="11" t="s">
        <v>219</v>
      </c>
      <c r="C4347" s="11" t="s">
        <v>253</v>
      </c>
      <c r="D4347" s="7" t="s">
        <v>233</v>
      </c>
      <c r="E4347" s="13">
        <v>18.621686458587678</v>
      </c>
      <c r="F4347" s="12">
        <v>0</v>
      </c>
      <c r="G4347" s="13">
        <v>0</v>
      </c>
      <c r="H4347" s="11">
        <v>0</v>
      </c>
      <c r="I4347" s="11">
        <v>0</v>
      </c>
      <c r="J4347" s="11">
        <v>0</v>
      </c>
      <c r="K4347" s="12">
        <v>0</v>
      </c>
      <c r="L4347" s="13">
        <v>0</v>
      </c>
      <c r="M4347" s="11">
        <v>0</v>
      </c>
      <c r="N4347" s="11">
        <v>0</v>
      </c>
      <c r="O4347" s="11">
        <v>0</v>
      </c>
      <c r="P4347" s="12">
        <v>0</v>
      </c>
    </row>
    <row r="4348" spans="1:16" x14ac:dyDescent="0.35">
      <c r="A4348" s="13" t="s">
        <v>599</v>
      </c>
      <c r="B4348" s="11" t="s">
        <v>219</v>
      </c>
      <c r="C4348" s="11" t="s">
        <v>253</v>
      </c>
      <c r="D4348" s="7" t="s">
        <v>607</v>
      </c>
      <c r="E4348" s="13">
        <v>14.250609099864961</v>
      </c>
      <c r="F4348" s="12">
        <v>0</v>
      </c>
      <c r="G4348" s="13">
        <v>0</v>
      </c>
      <c r="H4348" s="11">
        <v>0</v>
      </c>
      <c r="I4348" s="11">
        <v>0</v>
      </c>
      <c r="J4348" s="11">
        <v>0</v>
      </c>
      <c r="K4348" s="12">
        <v>0</v>
      </c>
      <c r="L4348" s="13">
        <v>0</v>
      </c>
      <c r="M4348" s="11">
        <v>0</v>
      </c>
      <c r="N4348" s="11">
        <v>0</v>
      </c>
      <c r="O4348" s="11">
        <v>0</v>
      </c>
      <c r="P4348" s="12">
        <v>0</v>
      </c>
    </row>
    <row r="4349" spans="1:16" x14ac:dyDescent="0.35">
      <c r="A4349" s="13" t="s">
        <v>599</v>
      </c>
      <c r="B4349" s="11" t="s">
        <v>219</v>
      </c>
      <c r="C4349" s="11" t="s">
        <v>253</v>
      </c>
      <c r="D4349" s="7" t="s">
        <v>162</v>
      </c>
      <c r="E4349" s="13">
        <v>261.0956680774691</v>
      </c>
      <c r="F4349" s="12">
        <v>8</v>
      </c>
      <c r="G4349" s="13">
        <v>0</v>
      </c>
      <c r="H4349" s="11">
        <v>0</v>
      </c>
      <c r="I4349" s="11">
        <v>104.43826723098765</v>
      </c>
      <c r="J4349" s="11">
        <v>0</v>
      </c>
      <c r="K4349" s="12">
        <v>104.43826723098765</v>
      </c>
      <c r="L4349" s="13">
        <v>0</v>
      </c>
      <c r="M4349" s="11">
        <v>0</v>
      </c>
      <c r="N4349" s="11">
        <v>0</v>
      </c>
      <c r="O4349" s="11">
        <v>0</v>
      </c>
      <c r="P4349" s="12">
        <v>0</v>
      </c>
    </row>
    <row r="4350" spans="1:16" x14ac:dyDescent="0.35">
      <c r="A4350" s="13" t="s">
        <v>599</v>
      </c>
      <c r="B4350" s="11" t="s">
        <v>219</v>
      </c>
      <c r="C4350" s="11" t="s">
        <v>253</v>
      </c>
      <c r="D4350" s="7" t="s">
        <v>183</v>
      </c>
      <c r="E4350" s="13">
        <v>363.15548706054602</v>
      </c>
      <c r="F4350" s="12">
        <v>4</v>
      </c>
      <c r="G4350" s="13">
        <v>0</v>
      </c>
      <c r="H4350" s="11">
        <v>0</v>
      </c>
      <c r="I4350" s="11">
        <v>72.631097412109213</v>
      </c>
      <c r="J4350" s="11">
        <v>0</v>
      </c>
      <c r="K4350" s="12">
        <v>72.631097412109213</v>
      </c>
      <c r="L4350" s="13">
        <v>0</v>
      </c>
      <c r="M4350" s="11">
        <v>0</v>
      </c>
      <c r="N4350" s="11">
        <v>0</v>
      </c>
      <c r="O4350" s="11">
        <v>0</v>
      </c>
      <c r="P4350" s="12">
        <v>0</v>
      </c>
    </row>
    <row r="4351" spans="1:16" x14ac:dyDescent="0.35">
      <c r="A4351" s="13" t="s">
        <v>599</v>
      </c>
      <c r="B4351" s="11" t="s">
        <v>219</v>
      </c>
      <c r="C4351" s="11" t="s">
        <v>253</v>
      </c>
      <c r="D4351" s="7" t="s">
        <v>568</v>
      </c>
      <c r="E4351" s="13">
        <v>8.6224527359008807</v>
      </c>
      <c r="F4351" s="12">
        <v>0</v>
      </c>
      <c r="G4351" s="13">
        <v>0</v>
      </c>
      <c r="H4351" s="11">
        <v>0</v>
      </c>
      <c r="I4351" s="11">
        <v>0</v>
      </c>
      <c r="J4351" s="11">
        <v>0</v>
      </c>
      <c r="K4351" s="12">
        <v>0</v>
      </c>
      <c r="L4351" s="13">
        <v>0</v>
      </c>
      <c r="M4351" s="11">
        <v>0</v>
      </c>
      <c r="N4351" s="11">
        <v>0</v>
      </c>
      <c r="O4351" s="11">
        <v>0</v>
      </c>
      <c r="P4351" s="12">
        <v>0</v>
      </c>
    </row>
    <row r="4352" spans="1:16" x14ac:dyDescent="0.35">
      <c r="A4352" s="13" t="s">
        <v>599</v>
      </c>
      <c r="B4352" s="11" t="s">
        <v>219</v>
      </c>
      <c r="C4352" s="11" t="s">
        <v>26</v>
      </c>
      <c r="D4352" s="7" t="s">
        <v>40</v>
      </c>
      <c r="E4352" s="13">
        <v>899.98685836791947</v>
      </c>
      <c r="F4352" s="12">
        <v>0</v>
      </c>
      <c r="G4352" s="13">
        <v>0</v>
      </c>
      <c r="H4352" s="11">
        <v>0</v>
      </c>
      <c r="I4352" s="11">
        <v>0</v>
      </c>
      <c r="J4352" s="11">
        <v>0</v>
      </c>
      <c r="K4352" s="12">
        <v>0</v>
      </c>
      <c r="L4352" s="13">
        <v>0</v>
      </c>
      <c r="M4352" s="11">
        <v>0</v>
      </c>
      <c r="N4352" s="11">
        <v>0</v>
      </c>
      <c r="O4352" s="11">
        <v>0</v>
      </c>
      <c r="P4352" s="12">
        <v>0</v>
      </c>
    </row>
    <row r="4353" spans="1:16" x14ac:dyDescent="0.35">
      <c r="A4353" s="13" t="s">
        <v>599</v>
      </c>
      <c r="B4353" s="11" t="s">
        <v>219</v>
      </c>
      <c r="C4353" s="11" t="s">
        <v>253</v>
      </c>
      <c r="D4353" s="7" t="s">
        <v>40</v>
      </c>
      <c r="E4353" s="13">
        <v>20542.976916074756</v>
      </c>
      <c r="F4353" s="12">
        <v>0</v>
      </c>
      <c r="G4353" s="13">
        <v>0</v>
      </c>
      <c r="H4353" s="11">
        <v>0</v>
      </c>
      <c r="I4353" s="11">
        <v>0</v>
      </c>
      <c r="J4353" s="11">
        <v>0</v>
      </c>
      <c r="K4353" s="12">
        <v>0</v>
      </c>
      <c r="L4353" s="13">
        <v>0</v>
      </c>
      <c r="M4353" s="11">
        <v>0</v>
      </c>
      <c r="N4353" s="11">
        <v>0</v>
      </c>
      <c r="O4353" s="11">
        <v>0</v>
      </c>
      <c r="P4353" s="12">
        <v>0</v>
      </c>
    </row>
    <row r="4354" spans="1:16" x14ac:dyDescent="0.35">
      <c r="A4354" s="13" t="s">
        <v>599</v>
      </c>
      <c r="B4354" s="11" t="s">
        <v>219</v>
      </c>
      <c r="C4354" s="11" t="s">
        <v>26</v>
      </c>
      <c r="D4354" s="7" t="s">
        <v>41</v>
      </c>
      <c r="E4354" s="13">
        <v>127.54547119140599</v>
      </c>
      <c r="F4354" s="12">
        <v>0</v>
      </c>
      <c r="G4354" s="13">
        <v>0</v>
      </c>
      <c r="H4354" s="11">
        <v>0</v>
      </c>
      <c r="I4354" s="11">
        <v>0</v>
      </c>
      <c r="J4354" s="11">
        <v>0</v>
      </c>
      <c r="K4354" s="12">
        <v>0</v>
      </c>
      <c r="L4354" s="13">
        <v>0</v>
      </c>
      <c r="M4354" s="11">
        <v>0</v>
      </c>
      <c r="N4354" s="11">
        <v>0</v>
      </c>
      <c r="O4354" s="11">
        <v>0</v>
      </c>
      <c r="P4354" s="12">
        <v>0</v>
      </c>
    </row>
    <row r="4355" spans="1:16" x14ac:dyDescent="0.35">
      <c r="A4355" s="13" t="s">
        <v>599</v>
      </c>
      <c r="B4355" s="11" t="s">
        <v>219</v>
      </c>
      <c r="C4355" s="11" t="s">
        <v>208</v>
      </c>
      <c r="D4355" s="7" t="s">
        <v>41</v>
      </c>
      <c r="E4355" s="13">
        <v>476.52648544311569</v>
      </c>
      <c r="F4355" s="12">
        <v>0</v>
      </c>
      <c r="G4355" s="13">
        <v>0</v>
      </c>
      <c r="H4355" s="11">
        <v>0</v>
      </c>
      <c r="I4355" s="11">
        <v>0</v>
      </c>
      <c r="J4355" s="11">
        <v>0</v>
      </c>
      <c r="K4355" s="12">
        <v>0</v>
      </c>
      <c r="L4355" s="13">
        <v>0</v>
      </c>
      <c r="M4355" s="11">
        <v>0</v>
      </c>
      <c r="N4355" s="11">
        <v>0</v>
      </c>
      <c r="O4355" s="11">
        <v>0</v>
      </c>
      <c r="P4355" s="12">
        <v>0</v>
      </c>
    </row>
    <row r="4356" spans="1:16" x14ac:dyDescent="0.35">
      <c r="A4356" s="13" t="s">
        <v>599</v>
      </c>
      <c r="B4356" s="11" t="s">
        <v>219</v>
      </c>
      <c r="C4356" s="11" t="s">
        <v>253</v>
      </c>
      <c r="D4356" s="7" t="s">
        <v>41</v>
      </c>
      <c r="E4356" s="13">
        <v>7396.5795431137094</v>
      </c>
      <c r="F4356" s="12">
        <v>0</v>
      </c>
      <c r="G4356" s="13">
        <v>0</v>
      </c>
      <c r="H4356" s="11">
        <v>0</v>
      </c>
      <c r="I4356" s="11">
        <v>0</v>
      </c>
      <c r="J4356" s="11">
        <v>0</v>
      </c>
      <c r="K4356" s="12">
        <v>0</v>
      </c>
      <c r="L4356" s="13">
        <v>0</v>
      </c>
      <c r="M4356" s="11">
        <v>0</v>
      </c>
      <c r="N4356" s="11">
        <v>0</v>
      </c>
      <c r="O4356" s="11">
        <v>0</v>
      </c>
      <c r="P4356" s="12">
        <v>0</v>
      </c>
    </row>
    <row r="4357" spans="1:16" x14ac:dyDescent="0.35">
      <c r="A4357" s="13" t="s">
        <v>599</v>
      </c>
      <c r="B4357" s="11" t="s">
        <v>219</v>
      </c>
      <c r="C4357" s="11" t="s">
        <v>253</v>
      </c>
      <c r="D4357" s="7" t="s">
        <v>627</v>
      </c>
      <c r="E4357" s="13">
        <v>0.46570467948913602</v>
      </c>
      <c r="F4357" s="12">
        <v>0</v>
      </c>
      <c r="G4357" s="13">
        <v>0</v>
      </c>
      <c r="H4357" s="11">
        <v>0</v>
      </c>
      <c r="I4357" s="11">
        <v>0</v>
      </c>
      <c r="J4357" s="11">
        <v>0</v>
      </c>
      <c r="K4357" s="12">
        <v>0</v>
      </c>
      <c r="L4357" s="13">
        <v>0</v>
      </c>
      <c r="M4357" s="11">
        <v>0</v>
      </c>
      <c r="N4357" s="11">
        <v>0</v>
      </c>
      <c r="O4357" s="11">
        <v>0</v>
      </c>
      <c r="P4357" s="12">
        <v>0</v>
      </c>
    </row>
    <row r="4358" spans="1:16" x14ac:dyDescent="0.35">
      <c r="A4358" s="13" t="s">
        <v>599</v>
      </c>
      <c r="B4358" s="11" t="s">
        <v>219</v>
      </c>
      <c r="C4358" s="11" t="s">
        <v>29</v>
      </c>
      <c r="D4358" s="7" t="s">
        <v>42</v>
      </c>
      <c r="E4358" s="13">
        <v>2.2761520743370012</v>
      </c>
      <c r="F4358" s="12">
        <v>6</v>
      </c>
      <c r="G4358" s="13">
        <v>0.17071140557527512</v>
      </c>
      <c r="H4358" s="11">
        <v>0.17071140557527512</v>
      </c>
      <c r="I4358" s="11">
        <v>0.17071140557527512</v>
      </c>
      <c r="J4358" s="11">
        <v>0.17071140557527512</v>
      </c>
      <c r="K4358" s="12">
        <v>0.68284562230110046</v>
      </c>
      <c r="L4358" s="13">
        <v>0</v>
      </c>
      <c r="M4358" s="11">
        <v>0</v>
      </c>
      <c r="N4358" s="11">
        <v>0</v>
      </c>
      <c r="O4358" s="11">
        <v>0</v>
      </c>
      <c r="P4358" s="12">
        <v>0</v>
      </c>
    </row>
    <row r="4359" spans="1:16" x14ac:dyDescent="0.35">
      <c r="A4359" s="13" t="s">
        <v>599</v>
      </c>
      <c r="B4359" s="11" t="s">
        <v>219</v>
      </c>
      <c r="C4359" s="11" t="s">
        <v>253</v>
      </c>
      <c r="D4359" s="7" t="s">
        <v>42</v>
      </c>
      <c r="E4359" s="13">
        <v>55.873965531587608</v>
      </c>
      <c r="F4359" s="12">
        <v>6</v>
      </c>
      <c r="G4359" s="13">
        <v>4.1905474148690711</v>
      </c>
      <c r="H4359" s="11">
        <v>4.1905474148690711</v>
      </c>
      <c r="I4359" s="11">
        <v>4.1905474148690711</v>
      </c>
      <c r="J4359" s="11">
        <v>4.1905474148690711</v>
      </c>
      <c r="K4359" s="12">
        <v>16.762189659476284</v>
      </c>
      <c r="L4359" s="13">
        <v>0</v>
      </c>
      <c r="M4359" s="11">
        <v>0</v>
      </c>
      <c r="N4359" s="11">
        <v>0</v>
      </c>
      <c r="O4359" s="11">
        <v>0</v>
      </c>
      <c r="P4359" s="12">
        <v>0</v>
      </c>
    </row>
    <row r="4360" spans="1:16" x14ac:dyDescent="0.35">
      <c r="A4360" s="13" t="s">
        <v>599</v>
      </c>
      <c r="B4360" s="11" t="s">
        <v>219</v>
      </c>
      <c r="C4360" s="11" t="s">
        <v>208</v>
      </c>
      <c r="D4360" s="7" t="s">
        <v>43</v>
      </c>
      <c r="E4360" s="13">
        <v>33.379052162170439</v>
      </c>
      <c r="F4360" s="12">
        <v>3</v>
      </c>
      <c r="G4360" s="13">
        <v>1.2517144560813915</v>
      </c>
      <c r="H4360" s="11">
        <v>1.2517144560813915</v>
      </c>
      <c r="I4360" s="11">
        <v>1.2517144560813915</v>
      </c>
      <c r="J4360" s="11">
        <v>1.2517144560813915</v>
      </c>
      <c r="K4360" s="12">
        <v>5.0068578243255661</v>
      </c>
      <c r="L4360" s="13">
        <v>0</v>
      </c>
      <c r="M4360" s="11">
        <v>0</v>
      </c>
      <c r="N4360" s="11">
        <v>0</v>
      </c>
      <c r="O4360" s="11">
        <v>0</v>
      </c>
      <c r="P4360" s="12">
        <v>0</v>
      </c>
    </row>
    <row r="4361" spans="1:16" x14ac:dyDescent="0.35">
      <c r="A4361" s="13" t="s">
        <v>599</v>
      </c>
      <c r="B4361" s="11" t="s">
        <v>219</v>
      </c>
      <c r="C4361" s="11" t="s">
        <v>29</v>
      </c>
      <c r="D4361" s="7" t="s">
        <v>43</v>
      </c>
      <c r="E4361" s="13">
        <v>261.45251584053057</v>
      </c>
      <c r="F4361" s="12">
        <v>3</v>
      </c>
      <c r="G4361" s="13">
        <v>9.804469344019898</v>
      </c>
      <c r="H4361" s="11">
        <v>9.804469344019898</v>
      </c>
      <c r="I4361" s="11">
        <v>9.804469344019898</v>
      </c>
      <c r="J4361" s="11">
        <v>9.804469344019898</v>
      </c>
      <c r="K4361" s="12">
        <v>39.217877376079592</v>
      </c>
      <c r="L4361" s="13">
        <v>0</v>
      </c>
      <c r="M4361" s="11">
        <v>0</v>
      </c>
      <c r="N4361" s="11">
        <v>0</v>
      </c>
      <c r="O4361" s="11">
        <v>0</v>
      </c>
      <c r="P4361" s="12">
        <v>0</v>
      </c>
    </row>
    <row r="4362" spans="1:16" x14ac:dyDescent="0.35">
      <c r="A4362" s="13" t="s">
        <v>599</v>
      </c>
      <c r="B4362" s="11" t="s">
        <v>219</v>
      </c>
      <c r="C4362" s="11" t="s">
        <v>26</v>
      </c>
      <c r="D4362" s="7" t="s">
        <v>43</v>
      </c>
      <c r="E4362" s="13">
        <v>737.2887606620784</v>
      </c>
      <c r="F4362" s="12">
        <v>3</v>
      </c>
      <c r="G4362" s="13">
        <v>27.648328524827946</v>
      </c>
      <c r="H4362" s="11">
        <v>27.648328524827946</v>
      </c>
      <c r="I4362" s="11">
        <v>27.648328524827946</v>
      </c>
      <c r="J4362" s="11">
        <v>27.648328524827946</v>
      </c>
      <c r="K4362" s="12">
        <v>110.59331409931178</v>
      </c>
      <c r="L4362" s="13">
        <v>0</v>
      </c>
      <c r="M4362" s="11">
        <v>0</v>
      </c>
      <c r="N4362" s="11">
        <v>0</v>
      </c>
      <c r="O4362" s="11">
        <v>0</v>
      </c>
      <c r="P4362" s="12">
        <v>0</v>
      </c>
    </row>
    <row r="4363" spans="1:16" x14ac:dyDescent="0.35">
      <c r="A4363" s="13" t="s">
        <v>599</v>
      </c>
      <c r="B4363" s="11" t="s">
        <v>219</v>
      </c>
      <c r="C4363" s="11" t="s">
        <v>253</v>
      </c>
      <c r="D4363" s="7" t="s">
        <v>43</v>
      </c>
      <c r="E4363" s="13">
        <v>19636.936678260565</v>
      </c>
      <c r="F4363" s="12">
        <v>3</v>
      </c>
      <c r="G4363" s="13">
        <v>736.38512543477134</v>
      </c>
      <c r="H4363" s="11">
        <v>736.38512543477134</v>
      </c>
      <c r="I4363" s="11">
        <v>736.38512543477134</v>
      </c>
      <c r="J4363" s="11">
        <v>736.38512543477134</v>
      </c>
      <c r="K4363" s="12">
        <v>2945.5405017390854</v>
      </c>
      <c r="L4363" s="13">
        <v>0</v>
      </c>
      <c r="M4363" s="11">
        <v>0</v>
      </c>
      <c r="N4363" s="11">
        <v>0</v>
      </c>
      <c r="O4363" s="11">
        <v>0</v>
      </c>
      <c r="P4363" s="12">
        <v>0</v>
      </c>
    </row>
    <row r="4364" spans="1:16" x14ac:dyDescent="0.35">
      <c r="A4364" s="13" t="s">
        <v>599</v>
      </c>
      <c r="B4364" s="11" t="s">
        <v>219</v>
      </c>
      <c r="C4364" s="11" t="s">
        <v>253</v>
      </c>
      <c r="D4364" s="7" t="s">
        <v>164</v>
      </c>
      <c r="E4364" s="13">
        <v>36.548667073249788</v>
      </c>
      <c r="F4364" s="12">
        <v>0</v>
      </c>
      <c r="G4364" s="13">
        <v>0</v>
      </c>
      <c r="H4364" s="11">
        <v>0</v>
      </c>
      <c r="I4364" s="11">
        <v>0</v>
      </c>
      <c r="J4364" s="11">
        <v>0</v>
      </c>
      <c r="K4364" s="12">
        <v>0</v>
      </c>
      <c r="L4364" s="13">
        <v>0</v>
      </c>
      <c r="M4364" s="11">
        <v>0</v>
      </c>
      <c r="N4364" s="11">
        <v>0</v>
      </c>
      <c r="O4364" s="11">
        <v>0</v>
      </c>
      <c r="P4364" s="12">
        <v>0</v>
      </c>
    </row>
    <row r="4365" spans="1:16" x14ac:dyDescent="0.35">
      <c r="A4365" s="13" t="s">
        <v>599</v>
      </c>
      <c r="B4365" s="11" t="s">
        <v>219</v>
      </c>
      <c r="C4365" s="11" t="s">
        <v>253</v>
      </c>
      <c r="D4365" s="7" t="s">
        <v>83</v>
      </c>
      <c r="E4365" s="13">
        <v>102.45299947261812</v>
      </c>
      <c r="F4365" s="12">
        <v>4</v>
      </c>
      <c r="G4365" s="13">
        <v>13.113983932495119</v>
      </c>
      <c r="H4365" s="11">
        <v>19.670975898742679</v>
      </c>
      <c r="I4365" s="11">
        <v>0</v>
      </c>
      <c r="J4365" s="11">
        <v>0</v>
      </c>
      <c r="K4365" s="12">
        <v>32.784959831237799</v>
      </c>
      <c r="L4365" s="13">
        <v>0</v>
      </c>
      <c r="M4365" s="11">
        <v>0</v>
      </c>
      <c r="N4365" s="11">
        <v>0</v>
      </c>
      <c r="O4365" s="11">
        <v>0</v>
      </c>
      <c r="P4365" s="12">
        <v>0</v>
      </c>
    </row>
    <row r="4366" spans="1:16" x14ac:dyDescent="0.35">
      <c r="A4366" s="13" t="s">
        <v>599</v>
      </c>
      <c r="B4366" s="11" t="s">
        <v>219</v>
      </c>
      <c r="C4366" s="11" t="s">
        <v>26</v>
      </c>
      <c r="D4366" s="7" t="s">
        <v>45</v>
      </c>
      <c r="E4366" s="13">
        <v>64.324598312378001</v>
      </c>
      <c r="F4366" s="12">
        <v>1.25</v>
      </c>
      <c r="G4366" s="13">
        <v>8.0405747890472501</v>
      </c>
      <c r="H4366" s="11">
        <v>0</v>
      </c>
      <c r="I4366" s="11">
        <v>0</v>
      </c>
      <c r="J4366" s="11">
        <v>0</v>
      </c>
      <c r="K4366" s="12">
        <v>8.0405747890472501</v>
      </c>
      <c r="L4366" s="13">
        <v>0.80405747890472501</v>
      </c>
      <c r="M4366" s="11">
        <v>0</v>
      </c>
      <c r="N4366" s="11">
        <v>0</v>
      </c>
      <c r="O4366" s="11">
        <v>0</v>
      </c>
      <c r="P4366" s="12">
        <v>0.80405747890472501</v>
      </c>
    </row>
    <row r="4367" spans="1:16" x14ac:dyDescent="0.35">
      <c r="A4367" s="13" t="s">
        <v>599</v>
      </c>
      <c r="B4367" s="11" t="s">
        <v>219</v>
      </c>
      <c r="C4367" s="11" t="s">
        <v>208</v>
      </c>
      <c r="D4367" s="7" t="s">
        <v>45</v>
      </c>
      <c r="E4367" s="13">
        <v>471.03649902343801</v>
      </c>
      <c r="F4367" s="12">
        <v>1.25</v>
      </c>
      <c r="G4367" s="13">
        <v>58.879562377929751</v>
      </c>
      <c r="H4367" s="11">
        <v>0</v>
      </c>
      <c r="I4367" s="11">
        <v>0</v>
      </c>
      <c r="J4367" s="11">
        <v>0</v>
      </c>
      <c r="K4367" s="12">
        <v>58.879562377929751</v>
      </c>
      <c r="L4367" s="13">
        <v>5.8879562377929755</v>
      </c>
      <c r="M4367" s="11">
        <v>0</v>
      </c>
      <c r="N4367" s="11">
        <v>0</v>
      </c>
      <c r="O4367" s="11">
        <v>0</v>
      </c>
      <c r="P4367" s="12">
        <v>5.8879562377929755</v>
      </c>
    </row>
    <row r="4368" spans="1:16" x14ac:dyDescent="0.35">
      <c r="A4368" s="13" t="s">
        <v>599</v>
      </c>
      <c r="B4368" s="11" t="s">
        <v>219</v>
      </c>
      <c r="C4368" s="11" t="s">
        <v>253</v>
      </c>
      <c r="D4368" s="7" t="s">
        <v>45</v>
      </c>
      <c r="E4368" s="13">
        <v>5079.0274662971497</v>
      </c>
      <c r="F4368" s="12">
        <v>1.25</v>
      </c>
      <c r="G4368" s="13">
        <v>634.87843328714371</v>
      </c>
      <c r="H4368" s="11">
        <v>0</v>
      </c>
      <c r="I4368" s="11">
        <v>0</v>
      </c>
      <c r="J4368" s="11">
        <v>0</v>
      </c>
      <c r="K4368" s="12">
        <v>634.87843328714371</v>
      </c>
      <c r="L4368" s="13">
        <v>63.487843328714376</v>
      </c>
      <c r="M4368" s="11">
        <v>0</v>
      </c>
      <c r="N4368" s="11">
        <v>0</v>
      </c>
      <c r="O4368" s="11">
        <v>0</v>
      </c>
      <c r="P4368" s="12">
        <v>63.487843328714376</v>
      </c>
    </row>
    <row r="4369" spans="1:16" x14ac:dyDescent="0.35">
      <c r="A4369" s="13" t="s">
        <v>599</v>
      </c>
      <c r="B4369" s="11" t="s">
        <v>219</v>
      </c>
      <c r="C4369" s="11" t="s">
        <v>208</v>
      </c>
      <c r="D4369" s="7" t="s">
        <v>46</v>
      </c>
      <c r="E4369" s="13">
        <v>191.07133293151901</v>
      </c>
      <c r="F4369" s="12">
        <v>1.25</v>
      </c>
      <c r="G4369" s="13">
        <v>11.941958308219938</v>
      </c>
      <c r="H4369" s="11">
        <v>0</v>
      </c>
      <c r="I4369" s="11">
        <v>0</v>
      </c>
      <c r="J4369" s="11">
        <v>0</v>
      </c>
      <c r="K4369" s="12">
        <v>11.941958308219938</v>
      </c>
      <c r="L4369" s="13">
        <v>95.535666465759505</v>
      </c>
      <c r="M4369" s="11">
        <v>0</v>
      </c>
      <c r="N4369" s="11">
        <v>0</v>
      </c>
      <c r="O4369" s="11">
        <v>0</v>
      </c>
      <c r="P4369" s="12">
        <v>95.535666465759505</v>
      </c>
    </row>
    <row r="4370" spans="1:16" x14ac:dyDescent="0.35">
      <c r="A4370" s="13" t="s">
        <v>599</v>
      </c>
      <c r="B4370" s="11" t="s">
        <v>219</v>
      </c>
      <c r="C4370" s="11" t="s">
        <v>29</v>
      </c>
      <c r="D4370" s="7" t="s">
        <v>46</v>
      </c>
      <c r="E4370" s="13">
        <v>285.24577844142931</v>
      </c>
      <c r="F4370" s="12">
        <v>1.25</v>
      </c>
      <c r="G4370" s="13">
        <v>17.827861152589332</v>
      </c>
      <c r="H4370" s="11">
        <v>0</v>
      </c>
      <c r="I4370" s="11">
        <v>0</v>
      </c>
      <c r="J4370" s="11">
        <v>0</v>
      </c>
      <c r="K4370" s="12">
        <v>17.827861152589332</v>
      </c>
      <c r="L4370" s="13">
        <v>142.62288922071465</v>
      </c>
      <c r="M4370" s="11">
        <v>0</v>
      </c>
      <c r="N4370" s="11">
        <v>0</v>
      </c>
      <c r="O4370" s="11">
        <v>0</v>
      </c>
      <c r="P4370" s="12">
        <v>142.62288922071465</v>
      </c>
    </row>
    <row r="4371" spans="1:16" x14ac:dyDescent="0.35">
      <c r="A4371" s="13" t="s">
        <v>599</v>
      </c>
      <c r="B4371" s="11" t="s">
        <v>219</v>
      </c>
      <c r="C4371" s="11" t="s">
        <v>26</v>
      </c>
      <c r="D4371" s="7" t="s">
        <v>46</v>
      </c>
      <c r="E4371" s="13">
        <v>791.9564414024353</v>
      </c>
      <c r="F4371" s="12">
        <v>1.25</v>
      </c>
      <c r="G4371" s="13">
        <v>49.497277587652206</v>
      </c>
      <c r="H4371" s="11">
        <v>0</v>
      </c>
      <c r="I4371" s="11">
        <v>0</v>
      </c>
      <c r="J4371" s="11">
        <v>0</v>
      </c>
      <c r="K4371" s="12">
        <v>49.497277587652206</v>
      </c>
      <c r="L4371" s="13">
        <v>395.97822070121765</v>
      </c>
      <c r="M4371" s="11">
        <v>0</v>
      </c>
      <c r="N4371" s="11">
        <v>0</v>
      </c>
      <c r="O4371" s="11">
        <v>0</v>
      </c>
      <c r="P4371" s="12">
        <v>395.97822070121765</v>
      </c>
    </row>
    <row r="4372" spans="1:16" x14ac:dyDescent="0.35">
      <c r="A4372" s="13" t="s">
        <v>599</v>
      </c>
      <c r="B4372" s="11" t="s">
        <v>219</v>
      </c>
      <c r="C4372" s="11" t="s">
        <v>253</v>
      </c>
      <c r="D4372" s="7" t="s">
        <v>46</v>
      </c>
      <c r="E4372" s="13">
        <v>8296.8516174852848</v>
      </c>
      <c r="F4372" s="12">
        <v>1.25</v>
      </c>
      <c r="G4372" s="13">
        <v>518.5532260928303</v>
      </c>
      <c r="H4372" s="11">
        <v>0</v>
      </c>
      <c r="I4372" s="11">
        <v>0</v>
      </c>
      <c r="J4372" s="11">
        <v>0</v>
      </c>
      <c r="K4372" s="12">
        <v>518.5532260928303</v>
      </c>
      <c r="L4372" s="13">
        <v>4148.4258087426424</v>
      </c>
      <c r="M4372" s="11">
        <v>0</v>
      </c>
      <c r="N4372" s="11">
        <v>0</v>
      </c>
      <c r="O4372" s="11">
        <v>0</v>
      </c>
      <c r="P4372" s="12">
        <v>4148.4258087426424</v>
      </c>
    </row>
    <row r="4373" spans="1:16" x14ac:dyDescent="0.35">
      <c r="A4373" s="13" t="s">
        <v>599</v>
      </c>
      <c r="B4373" s="11" t="s">
        <v>219</v>
      </c>
      <c r="C4373" s="11" t="s">
        <v>253</v>
      </c>
      <c r="D4373" s="7" t="s">
        <v>542</v>
      </c>
      <c r="E4373" s="13">
        <v>31.300476998090751</v>
      </c>
      <c r="F4373" s="12">
        <v>0</v>
      </c>
      <c r="G4373" s="13">
        <v>0</v>
      </c>
      <c r="H4373" s="11">
        <v>0</v>
      </c>
      <c r="I4373" s="11">
        <v>0</v>
      </c>
      <c r="J4373" s="11">
        <v>0</v>
      </c>
      <c r="K4373" s="12">
        <v>0</v>
      </c>
      <c r="L4373" s="13">
        <v>0</v>
      </c>
      <c r="M4373" s="11">
        <v>0</v>
      </c>
      <c r="N4373" s="11">
        <v>0</v>
      </c>
      <c r="O4373" s="11">
        <v>0</v>
      </c>
      <c r="P4373" s="12">
        <v>0</v>
      </c>
    </row>
    <row r="4374" spans="1:16" x14ac:dyDescent="0.35">
      <c r="A4374" s="13" t="s">
        <v>599</v>
      </c>
      <c r="B4374" s="11" t="s">
        <v>219</v>
      </c>
      <c r="C4374" s="11" t="s">
        <v>26</v>
      </c>
      <c r="D4374" s="7" t="s">
        <v>456</v>
      </c>
      <c r="E4374" s="13">
        <v>103.12118530273401</v>
      </c>
      <c r="F4374" s="12">
        <v>0</v>
      </c>
      <c r="G4374" s="13">
        <v>0</v>
      </c>
      <c r="H4374" s="11">
        <v>0</v>
      </c>
      <c r="I4374" s="11">
        <v>0</v>
      </c>
      <c r="J4374" s="11">
        <v>0</v>
      </c>
      <c r="K4374" s="12">
        <v>0</v>
      </c>
      <c r="L4374" s="13">
        <v>0</v>
      </c>
      <c r="M4374" s="11">
        <v>0</v>
      </c>
      <c r="N4374" s="11">
        <v>0</v>
      </c>
      <c r="O4374" s="11">
        <v>0</v>
      </c>
      <c r="P4374" s="12">
        <v>0</v>
      </c>
    </row>
    <row r="4375" spans="1:16" x14ac:dyDescent="0.35">
      <c r="A4375" s="13" t="s">
        <v>599</v>
      </c>
      <c r="B4375" s="11" t="s">
        <v>219</v>
      </c>
      <c r="C4375" s="11" t="s">
        <v>253</v>
      </c>
      <c r="D4375" s="7" t="s">
        <v>456</v>
      </c>
      <c r="E4375" s="13">
        <v>1598.6352005004892</v>
      </c>
      <c r="F4375" s="12">
        <v>0</v>
      </c>
      <c r="G4375" s="13">
        <v>0</v>
      </c>
      <c r="H4375" s="11">
        <v>0</v>
      </c>
      <c r="I4375" s="11">
        <v>0</v>
      </c>
      <c r="J4375" s="11">
        <v>0</v>
      </c>
      <c r="K4375" s="12">
        <v>0</v>
      </c>
      <c r="L4375" s="13">
        <v>0</v>
      </c>
      <c r="M4375" s="11">
        <v>0</v>
      </c>
      <c r="N4375" s="11">
        <v>0</v>
      </c>
      <c r="O4375" s="11">
        <v>0</v>
      </c>
      <c r="P4375" s="12">
        <v>0</v>
      </c>
    </row>
    <row r="4376" spans="1:16" x14ac:dyDescent="0.35">
      <c r="A4376" s="13" t="s">
        <v>599</v>
      </c>
      <c r="B4376" s="11" t="s">
        <v>219</v>
      </c>
      <c r="C4376" s="11" t="s">
        <v>26</v>
      </c>
      <c r="D4376" s="7" t="s">
        <v>47</v>
      </c>
      <c r="E4376" s="13">
        <v>872.12970352172829</v>
      </c>
      <c r="F4376" s="12">
        <v>0</v>
      </c>
      <c r="G4376" s="13">
        <v>0</v>
      </c>
      <c r="H4376" s="11">
        <v>0</v>
      </c>
      <c r="I4376" s="11">
        <v>0</v>
      </c>
      <c r="J4376" s="11">
        <v>0</v>
      </c>
      <c r="K4376" s="12">
        <v>0</v>
      </c>
      <c r="L4376" s="13">
        <v>0</v>
      </c>
      <c r="M4376" s="11">
        <v>0</v>
      </c>
      <c r="N4376" s="11">
        <v>0</v>
      </c>
      <c r="O4376" s="11">
        <v>0</v>
      </c>
      <c r="P4376" s="12">
        <v>0</v>
      </c>
    </row>
    <row r="4377" spans="1:16" x14ac:dyDescent="0.35">
      <c r="A4377" s="13" t="s">
        <v>599</v>
      </c>
      <c r="B4377" s="11" t="s">
        <v>219</v>
      </c>
      <c r="C4377" s="11" t="s">
        <v>208</v>
      </c>
      <c r="D4377" s="7" t="s">
        <v>47</v>
      </c>
      <c r="E4377" s="13">
        <v>4205.8297009468079</v>
      </c>
      <c r="F4377" s="12">
        <v>0</v>
      </c>
      <c r="G4377" s="13">
        <v>0</v>
      </c>
      <c r="H4377" s="11">
        <v>0</v>
      </c>
      <c r="I4377" s="11">
        <v>0</v>
      </c>
      <c r="J4377" s="11">
        <v>0</v>
      </c>
      <c r="K4377" s="12">
        <v>0</v>
      </c>
      <c r="L4377" s="13">
        <v>0</v>
      </c>
      <c r="M4377" s="11">
        <v>0</v>
      </c>
      <c r="N4377" s="11">
        <v>0</v>
      </c>
      <c r="O4377" s="11">
        <v>0</v>
      </c>
      <c r="P4377" s="12">
        <v>0</v>
      </c>
    </row>
    <row r="4378" spans="1:16" x14ac:dyDescent="0.35">
      <c r="A4378" s="13" t="s">
        <v>599</v>
      </c>
      <c r="B4378" s="11" t="s">
        <v>219</v>
      </c>
      <c r="C4378" s="11" t="s">
        <v>253</v>
      </c>
      <c r="D4378" s="7" t="s">
        <v>47</v>
      </c>
      <c r="E4378" s="13">
        <v>13760.535229146484</v>
      </c>
      <c r="F4378" s="12">
        <v>0</v>
      </c>
      <c r="G4378" s="13">
        <v>0</v>
      </c>
      <c r="H4378" s="11">
        <v>0</v>
      </c>
      <c r="I4378" s="11">
        <v>0</v>
      </c>
      <c r="J4378" s="11">
        <v>0</v>
      </c>
      <c r="K4378" s="12">
        <v>0</v>
      </c>
      <c r="L4378" s="13">
        <v>0</v>
      </c>
      <c r="M4378" s="11">
        <v>0</v>
      </c>
      <c r="N4378" s="11">
        <v>0</v>
      </c>
      <c r="O4378" s="11">
        <v>0</v>
      </c>
      <c r="P4378" s="12">
        <v>0</v>
      </c>
    </row>
    <row r="4379" spans="1:16" x14ac:dyDescent="0.35">
      <c r="A4379" s="13" t="s">
        <v>599</v>
      </c>
      <c r="B4379" s="11" t="s">
        <v>219</v>
      </c>
      <c r="C4379" s="11" t="s">
        <v>208</v>
      </c>
      <c r="D4379" s="7" t="s">
        <v>48</v>
      </c>
      <c r="E4379" s="13">
        <v>8.5769977569580096</v>
      </c>
      <c r="F4379" s="12">
        <v>0</v>
      </c>
      <c r="G4379" s="13">
        <v>0</v>
      </c>
      <c r="H4379" s="11">
        <v>0</v>
      </c>
      <c r="I4379" s="11">
        <v>0</v>
      </c>
      <c r="J4379" s="11">
        <v>0</v>
      </c>
      <c r="K4379" s="12">
        <v>0</v>
      </c>
      <c r="L4379" s="13">
        <v>0</v>
      </c>
      <c r="M4379" s="11">
        <v>0</v>
      </c>
      <c r="N4379" s="11">
        <v>0</v>
      </c>
      <c r="O4379" s="11">
        <v>0</v>
      </c>
      <c r="P4379" s="12">
        <v>0</v>
      </c>
    </row>
    <row r="4380" spans="1:16" x14ac:dyDescent="0.35">
      <c r="A4380" s="13" t="s">
        <v>599</v>
      </c>
      <c r="B4380" s="11" t="s">
        <v>219</v>
      </c>
      <c r="C4380" s="11" t="s">
        <v>253</v>
      </c>
      <c r="D4380" s="7" t="s">
        <v>48</v>
      </c>
      <c r="E4380" s="13">
        <v>142.58612060546878</v>
      </c>
      <c r="F4380" s="12">
        <v>0</v>
      </c>
      <c r="G4380" s="13">
        <v>0</v>
      </c>
      <c r="H4380" s="11">
        <v>0</v>
      </c>
      <c r="I4380" s="11">
        <v>0</v>
      </c>
      <c r="J4380" s="11">
        <v>0</v>
      </c>
      <c r="K4380" s="12">
        <v>0</v>
      </c>
      <c r="L4380" s="13">
        <v>0</v>
      </c>
      <c r="M4380" s="11">
        <v>0</v>
      </c>
      <c r="N4380" s="11">
        <v>0</v>
      </c>
      <c r="O4380" s="11">
        <v>0</v>
      </c>
      <c r="P4380" s="12">
        <v>0</v>
      </c>
    </row>
    <row r="4381" spans="1:16" x14ac:dyDescent="0.35">
      <c r="A4381" s="13" t="s">
        <v>599</v>
      </c>
      <c r="B4381" s="11" t="s">
        <v>219</v>
      </c>
      <c r="C4381" s="11" t="s">
        <v>208</v>
      </c>
      <c r="D4381" s="7" t="s">
        <v>49</v>
      </c>
      <c r="E4381" s="13">
        <v>151.06103229522731</v>
      </c>
      <c r="F4381" s="12">
        <v>0</v>
      </c>
      <c r="G4381" s="13">
        <v>0</v>
      </c>
      <c r="H4381" s="11">
        <v>0</v>
      </c>
      <c r="I4381" s="11">
        <v>0</v>
      </c>
      <c r="J4381" s="11">
        <v>0</v>
      </c>
      <c r="K4381" s="12">
        <v>0</v>
      </c>
      <c r="L4381" s="13">
        <v>0</v>
      </c>
      <c r="M4381" s="11">
        <v>0</v>
      </c>
      <c r="N4381" s="11">
        <v>0</v>
      </c>
      <c r="O4381" s="11">
        <v>0</v>
      </c>
      <c r="P4381" s="12">
        <v>0</v>
      </c>
    </row>
    <row r="4382" spans="1:16" x14ac:dyDescent="0.35">
      <c r="A4382" s="13" t="s">
        <v>599</v>
      </c>
      <c r="B4382" s="11" t="s">
        <v>219</v>
      </c>
      <c r="C4382" s="11" t="s">
        <v>253</v>
      </c>
      <c r="D4382" s="7" t="s">
        <v>49</v>
      </c>
      <c r="E4382" s="13">
        <v>1106.7287006378172</v>
      </c>
      <c r="F4382" s="12">
        <v>0</v>
      </c>
      <c r="G4382" s="13">
        <v>0</v>
      </c>
      <c r="H4382" s="11">
        <v>0</v>
      </c>
      <c r="I4382" s="11">
        <v>0</v>
      </c>
      <c r="J4382" s="11">
        <v>0</v>
      </c>
      <c r="K4382" s="12">
        <v>0</v>
      </c>
      <c r="L4382" s="13">
        <v>0</v>
      </c>
      <c r="M4382" s="11">
        <v>0</v>
      </c>
      <c r="N4382" s="11">
        <v>0</v>
      </c>
      <c r="O4382" s="11">
        <v>0</v>
      </c>
      <c r="P4382" s="12">
        <v>0</v>
      </c>
    </row>
    <row r="4383" spans="1:16" x14ac:dyDescent="0.35">
      <c r="A4383" s="13" t="s">
        <v>599</v>
      </c>
      <c r="B4383" s="11" t="s">
        <v>219</v>
      </c>
      <c r="C4383" s="11" t="s">
        <v>253</v>
      </c>
      <c r="D4383" s="7" t="s">
        <v>50</v>
      </c>
      <c r="E4383" s="13">
        <v>406.38799858093245</v>
      </c>
      <c r="F4383" s="12">
        <v>0.3</v>
      </c>
      <c r="G4383" s="13">
        <v>0</v>
      </c>
      <c r="H4383" s="11">
        <v>0</v>
      </c>
      <c r="I4383" s="11">
        <v>0</v>
      </c>
      <c r="J4383" s="11">
        <v>2.4383279914855946</v>
      </c>
      <c r="K4383" s="12">
        <v>2.4383279914855946</v>
      </c>
      <c r="L4383" s="13">
        <v>0</v>
      </c>
      <c r="M4383" s="11">
        <v>0</v>
      </c>
      <c r="N4383" s="11">
        <v>0</v>
      </c>
      <c r="O4383" s="11">
        <v>0</v>
      </c>
      <c r="P4383" s="12">
        <v>0</v>
      </c>
    </row>
    <row r="4384" spans="1:16" x14ac:dyDescent="0.35">
      <c r="A4384" s="13" t="s">
        <v>599</v>
      </c>
      <c r="B4384" s="11" t="s">
        <v>219</v>
      </c>
      <c r="C4384" s="11" t="s">
        <v>208</v>
      </c>
      <c r="D4384" s="7" t="s">
        <v>50</v>
      </c>
      <c r="E4384" s="13">
        <v>740.15538787841899</v>
      </c>
      <c r="F4384" s="12">
        <v>0.3</v>
      </c>
      <c r="G4384" s="13">
        <v>0</v>
      </c>
      <c r="H4384" s="11">
        <v>0</v>
      </c>
      <c r="I4384" s="11">
        <v>0</v>
      </c>
      <c r="J4384" s="11">
        <v>4.4409323272705139</v>
      </c>
      <c r="K4384" s="12">
        <v>4.4409323272705139</v>
      </c>
      <c r="L4384" s="13">
        <v>0</v>
      </c>
      <c r="M4384" s="11">
        <v>0</v>
      </c>
      <c r="N4384" s="11">
        <v>0</v>
      </c>
      <c r="O4384" s="11">
        <v>0</v>
      </c>
      <c r="P4384" s="12">
        <v>0</v>
      </c>
    </row>
    <row r="4385" spans="1:16" x14ac:dyDescent="0.35">
      <c r="A4385" s="13" t="s">
        <v>599</v>
      </c>
      <c r="B4385" s="11" t="s">
        <v>219</v>
      </c>
      <c r="C4385" s="11" t="s">
        <v>253</v>
      </c>
      <c r="D4385" s="7" t="s">
        <v>52</v>
      </c>
      <c r="E4385" s="13">
        <v>30.219657897949169</v>
      </c>
      <c r="F4385" s="12">
        <v>4.5</v>
      </c>
      <c r="G4385" s="13">
        <v>2.7197692108154259</v>
      </c>
      <c r="H4385" s="11">
        <v>4.0796538162231384</v>
      </c>
      <c r="I4385" s="11">
        <v>0</v>
      </c>
      <c r="J4385" s="11">
        <v>0</v>
      </c>
      <c r="K4385" s="12">
        <v>6.7994230270385643</v>
      </c>
      <c r="L4385" s="13">
        <v>0</v>
      </c>
      <c r="M4385" s="11">
        <v>0</v>
      </c>
      <c r="N4385" s="11">
        <v>0</v>
      </c>
      <c r="O4385" s="11">
        <v>0</v>
      </c>
      <c r="P4385" s="12">
        <v>0</v>
      </c>
    </row>
    <row r="4386" spans="1:16" x14ac:dyDescent="0.35">
      <c r="A4386" s="13" t="s">
        <v>599</v>
      </c>
      <c r="B4386" s="11" t="s">
        <v>219</v>
      </c>
      <c r="C4386" s="11" t="s">
        <v>253</v>
      </c>
      <c r="D4386" s="7" t="s">
        <v>86</v>
      </c>
      <c r="E4386" s="13">
        <v>7.9286856651306197</v>
      </c>
      <c r="F4386" s="12">
        <v>0</v>
      </c>
      <c r="G4386" s="13">
        <v>0</v>
      </c>
      <c r="H4386" s="11">
        <v>0</v>
      </c>
      <c r="I4386" s="11">
        <v>0</v>
      </c>
      <c r="J4386" s="11">
        <v>0</v>
      </c>
      <c r="K4386" s="12">
        <v>0</v>
      </c>
      <c r="L4386" s="13">
        <v>0</v>
      </c>
      <c r="M4386" s="11">
        <v>0</v>
      </c>
      <c r="N4386" s="11">
        <v>0</v>
      </c>
      <c r="O4386" s="11">
        <v>0</v>
      </c>
      <c r="P4386" s="12">
        <v>0</v>
      </c>
    </row>
    <row r="4387" spans="1:16" x14ac:dyDescent="0.35">
      <c r="A4387" s="13" t="s">
        <v>599</v>
      </c>
      <c r="B4387" s="11" t="s">
        <v>219</v>
      </c>
      <c r="C4387" s="11" t="s">
        <v>253</v>
      </c>
      <c r="D4387" s="7" t="s">
        <v>133</v>
      </c>
      <c r="E4387" s="13">
        <v>14.868151187896711</v>
      </c>
      <c r="F4387" s="12">
        <v>3</v>
      </c>
      <c r="G4387" s="13">
        <v>1.1151113390922536</v>
      </c>
      <c r="H4387" s="11">
        <v>1.1151113390922536</v>
      </c>
      <c r="I4387" s="11">
        <v>1.1151113390922536</v>
      </c>
      <c r="J4387" s="11">
        <v>1.1151113390922536</v>
      </c>
      <c r="K4387" s="12">
        <v>4.4604453563690143</v>
      </c>
      <c r="L4387" s="13">
        <v>0</v>
      </c>
      <c r="M4387" s="11">
        <v>0</v>
      </c>
      <c r="N4387" s="11">
        <v>0</v>
      </c>
      <c r="O4387" s="11">
        <v>0</v>
      </c>
      <c r="P4387" s="12">
        <v>0</v>
      </c>
    </row>
    <row r="4388" spans="1:16" x14ac:dyDescent="0.35">
      <c r="A4388" s="13" t="s">
        <v>599</v>
      </c>
      <c r="B4388" s="11" t="s">
        <v>219</v>
      </c>
      <c r="C4388" s="11" t="s">
        <v>253</v>
      </c>
      <c r="D4388" s="7" t="s">
        <v>88</v>
      </c>
      <c r="E4388" s="13">
        <v>1.1889137029647801</v>
      </c>
      <c r="F4388" s="12">
        <v>6</v>
      </c>
      <c r="G4388" s="13">
        <v>0.17833705544471704</v>
      </c>
      <c r="H4388" s="11">
        <v>0.17833705544471704</v>
      </c>
      <c r="I4388" s="11">
        <v>0.17833705544471704</v>
      </c>
      <c r="J4388" s="11">
        <v>0.17833705544471704</v>
      </c>
      <c r="K4388" s="12">
        <v>0.71334822177886814</v>
      </c>
      <c r="L4388" s="13">
        <v>0</v>
      </c>
      <c r="M4388" s="11">
        <v>0</v>
      </c>
      <c r="N4388" s="11">
        <v>0</v>
      </c>
      <c r="O4388" s="11">
        <v>0</v>
      </c>
      <c r="P4388" s="12">
        <v>0</v>
      </c>
    </row>
    <row r="4389" spans="1:16" x14ac:dyDescent="0.35">
      <c r="A4389" s="13" t="s">
        <v>599</v>
      </c>
      <c r="B4389" s="11" t="s">
        <v>219</v>
      </c>
      <c r="C4389" s="11" t="s">
        <v>253</v>
      </c>
      <c r="D4389" s="7" t="s">
        <v>53</v>
      </c>
      <c r="E4389" s="13">
        <v>1328.9047355651855</v>
      </c>
      <c r="F4389" s="12">
        <v>3</v>
      </c>
      <c r="G4389" s="13">
        <v>99.667855167388936</v>
      </c>
      <c r="H4389" s="11">
        <v>99.667855167388936</v>
      </c>
      <c r="I4389" s="11">
        <v>99.667855167388936</v>
      </c>
      <c r="J4389" s="11">
        <v>99.667855167388936</v>
      </c>
      <c r="K4389" s="12">
        <v>398.67142066955574</v>
      </c>
      <c r="L4389" s="13">
        <v>0</v>
      </c>
      <c r="M4389" s="11">
        <v>0</v>
      </c>
      <c r="N4389" s="11">
        <v>0</v>
      </c>
      <c r="O4389" s="11">
        <v>0</v>
      </c>
      <c r="P4389" s="12">
        <v>0</v>
      </c>
    </row>
    <row r="4390" spans="1:16" x14ac:dyDescent="0.35">
      <c r="A4390" s="13" t="s">
        <v>599</v>
      </c>
      <c r="B4390" s="11" t="s">
        <v>219</v>
      </c>
      <c r="C4390" s="11" t="s">
        <v>253</v>
      </c>
      <c r="D4390" s="7" t="s">
        <v>56</v>
      </c>
      <c r="E4390" s="13">
        <v>32.602752685546903</v>
      </c>
      <c r="F4390" s="12">
        <v>6</v>
      </c>
      <c r="G4390" s="13">
        <v>0</v>
      </c>
      <c r="H4390" s="11">
        <v>19.561651611328145</v>
      </c>
      <c r="I4390" s="11">
        <v>0</v>
      </c>
      <c r="J4390" s="11">
        <v>0</v>
      </c>
      <c r="K4390" s="12">
        <v>19.561651611328145</v>
      </c>
      <c r="L4390" s="13">
        <v>0</v>
      </c>
      <c r="M4390" s="11">
        <v>1.9561651611328141</v>
      </c>
      <c r="N4390" s="11">
        <v>0</v>
      </c>
      <c r="O4390" s="11">
        <v>0</v>
      </c>
      <c r="P4390" s="12">
        <v>1.9561651611328141</v>
      </c>
    </row>
    <row r="4391" spans="1:16" x14ac:dyDescent="0.35">
      <c r="A4391" s="13" t="s">
        <v>599</v>
      </c>
      <c r="B4391" s="11" t="s">
        <v>219</v>
      </c>
      <c r="C4391" s="11" t="s">
        <v>26</v>
      </c>
      <c r="D4391" s="7" t="s">
        <v>57</v>
      </c>
      <c r="E4391" s="13">
        <v>8.6056013107299805</v>
      </c>
      <c r="F4391" s="12">
        <v>0</v>
      </c>
      <c r="G4391" s="13">
        <v>0</v>
      </c>
      <c r="H4391" s="11">
        <v>0</v>
      </c>
      <c r="I4391" s="11">
        <v>0</v>
      </c>
      <c r="J4391" s="11">
        <v>0</v>
      </c>
      <c r="K4391" s="12">
        <v>0</v>
      </c>
      <c r="L4391" s="13">
        <v>0</v>
      </c>
      <c r="M4391" s="11">
        <v>0</v>
      </c>
      <c r="N4391" s="11">
        <v>0</v>
      </c>
      <c r="O4391" s="11">
        <v>0</v>
      </c>
      <c r="P4391" s="12">
        <v>0</v>
      </c>
    </row>
    <row r="4392" spans="1:16" x14ac:dyDescent="0.35">
      <c r="A4392" s="13" t="s">
        <v>599</v>
      </c>
      <c r="B4392" s="11" t="s">
        <v>219</v>
      </c>
      <c r="C4392" s="11" t="s">
        <v>208</v>
      </c>
      <c r="D4392" s="7" t="s">
        <v>57</v>
      </c>
      <c r="E4392" s="13">
        <v>128.75768041610721</v>
      </c>
      <c r="F4392" s="12">
        <v>0</v>
      </c>
      <c r="G4392" s="13">
        <v>0</v>
      </c>
      <c r="H4392" s="11">
        <v>0</v>
      </c>
      <c r="I4392" s="11">
        <v>0</v>
      </c>
      <c r="J4392" s="11">
        <v>0</v>
      </c>
      <c r="K4392" s="12">
        <v>0</v>
      </c>
      <c r="L4392" s="13">
        <v>0</v>
      </c>
      <c r="M4392" s="11">
        <v>0</v>
      </c>
      <c r="N4392" s="11">
        <v>0</v>
      </c>
      <c r="O4392" s="11">
        <v>0</v>
      </c>
      <c r="P4392" s="12">
        <v>0</v>
      </c>
    </row>
    <row r="4393" spans="1:16" x14ac:dyDescent="0.35">
      <c r="A4393" s="13" t="s">
        <v>599</v>
      </c>
      <c r="B4393" s="11" t="s">
        <v>219</v>
      </c>
      <c r="C4393" s="11" t="s">
        <v>253</v>
      </c>
      <c r="D4393" s="7" t="s">
        <v>57</v>
      </c>
      <c r="E4393" s="13">
        <v>917.3383050560949</v>
      </c>
      <c r="F4393" s="12">
        <v>0</v>
      </c>
      <c r="G4393" s="13">
        <v>0</v>
      </c>
      <c r="H4393" s="11">
        <v>0</v>
      </c>
      <c r="I4393" s="11">
        <v>0</v>
      </c>
      <c r="J4393" s="11">
        <v>0</v>
      </c>
      <c r="K4393" s="12">
        <v>0</v>
      </c>
      <c r="L4393" s="13">
        <v>0</v>
      </c>
      <c r="M4393" s="11">
        <v>0</v>
      </c>
      <c r="N4393" s="11">
        <v>0</v>
      </c>
      <c r="O4393" s="11">
        <v>0</v>
      </c>
      <c r="P4393" s="12">
        <v>0</v>
      </c>
    </row>
    <row r="4394" spans="1:16" x14ac:dyDescent="0.35">
      <c r="A4394" s="13" t="s">
        <v>599</v>
      </c>
      <c r="B4394" s="11" t="s">
        <v>219</v>
      </c>
      <c r="C4394" s="11" t="s">
        <v>253</v>
      </c>
      <c r="D4394" s="7" t="s">
        <v>109</v>
      </c>
      <c r="E4394" s="13">
        <v>18.867447853088379</v>
      </c>
      <c r="F4394" s="12">
        <v>3</v>
      </c>
      <c r="G4394" s="13">
        <v>1.8112749938964845</v>
      </c>
      <c r="H4394" s="11">
        <v>2.7169124908447269</v>
      </c>
      <c r="I4394" s="11">
        <v>0</v>
      </c>
      <c r="J4394" s="11">
        <v>0</v>
      </c>
      <c r="K4394" s="12">
        <v>4.5281874847412116</v>
      </c>
      <c r="L4394" s="13">
        <v>0</v>
      </c>
      <c r="M4394" s="11">
        <v>0</v>
      </c>
      <c r="N4394" s="11">
        <v>0</v>
      </c>
      <c r="O4394" s="11">
        <v>0</v>
      </c>
      <c r="P4394" s="12">
        <v>0</v>
      </c>
    </row>
    <row r="4395" spans="1:16" x14ac:dyDescent="0.35">
      <c r="A4395" s="13" t="s">
        <v>599</v>
      </c>
      <c r="B4395" s="11" t="s">
        <v>219</v>
      </c>
      <c r="C4395" s="11" t="s">
        <v>253</v>
      </c>
      <c r="D4395" s="7" t="s">
        <v>89</v>
      </c>
      <c r="E4395" s="13">
        <v>663.14283418655418</v>
      </c>
      <c r="F4395" s="12">
        <v>5</v>
      </c>
      <c r="G4395" s="13">
        <v>66.314283418655435</v>
      </c>
      <c r="H4395" s="11">
        <v>99.471425127983125</v>
      </c>
      <c r="I4395" s="11">
        <v>0</v>
      </c>
      <c r="J4395" s="11">
        <v>0</v>
      </c>
      <c r="K4395" s="12">
        <v>165.78570854663855</v>
      </c>
      <c r="L4395" s="13">
        <v>0</v>
      </c>
      <c r="M4395" s="11">
        <v>0</v>
      </c>
      <c r="N4395" s="11">
        <v>0</v>
      </c>
      <c r="O4395" s="11">
        <v>0</v>
      </c>
      <c r="P4395" s="12">
        <v>0</v>
      </c>
    </row>
    <row r="4396" spans="1:16" x14ac:dyDescent="0.35">
      <c r="A4396" s="13" t="s">
        <v>599</v>
      </c>
      <c r="B4396" s="11" t="s">
        <v>219</v>
      </c>
      <c r="C4396" s="11" t="s">
        <v>208</v>
      </c>
      <c r="D4396" s="7" t="s">
        <v>90</v>
      </c>
      <c r="E4396" s="13">
        <v>23.033081054687472</v>
      </c>
      <c r="F4396" s="12">
        <v>1.25</v>
      </c>
      <c r="G4396" s="13">
        <v>0</v>
      </c>
      <c r="H4396" s="11">
        <v>0</v>
      </c>
      <c r="I4396" s="11">
        <v>0</v>
      </c>
      <c r="J4396" s="11">
        <v>1.439567565917967</v>
      </c>
      <c r="K4396" s="12">
        <v>1.439567565917967</v>
      </c>
      <c r="L4396" s="13">
        <v>0</v>
      </c>
      <c r="M4396" s="11">
        <v>0</v>
      </c>
      <c r="N4396" s="11">
        <v>0</v>
      </c>
      <c r="O4396" s="11">
        <v>0.86374053955078012</v>
      </c>
      <c r="P4396" s="12">
        <v>0.86374053955078012</v>
      </c>
    </row>
    <row r="4397" spans="1:16" x14ac:dyDescent="0.35">
      <c r="A4397" s="13" t="s">
        <v>599</v>
      </c>
      <c r="B4397" s="11" t="s">
        <v>219</v>
      </c>
      <c r="C4397" s="11" t="s">
        <v>253</v>
      </c>
      <c r="D4397" s="7" t="s">
        <v>90</v>
      </c>
      <c r="E4397" s="13">
        <v>265.50490248203289</v>
      </c>
      <c r="F4397" s="12">
        <v>1.25</v>
      </c>
      <c r="G4397" s="13">
        <v>0</v>
      </c>
      <c r="H4397" s="11">
        <v>0</v>
      </c>
      <c r="I4397" s="11">
        <v>0</v>
      </c>
      <c r="J4397" s="11">
        <v>16.594056405127056</v>
      </c>
      <c r="K4397" s="12">
        <v>16.594056405127056</v>
      </c>
      <c r="L4397" s="13">
        <v>0</v>
      </c>
      <c r="M4397" s="11">
        <v>0</v>
      </c>
      <c r="N4397" s="11">
        <v>0</v>
      </c>
      <c r="O4397" s="11">
        <v>9.9564338430762334</v>
      </c>
      <c r="P4397" s="12">
        <v>9.9564338430762334</v>
      </c>
    </row>
    <row r="4398" spans="1:16" x14ac:dyDescent="0.35">
      <c r="A4398" s="13" t="s">
        <v>599</v>
      </c>
      <c r="B4398" s="11" t="s">
        <v>219</v>
      </c>
      <c r="C4398" s="11" t="s">
        <v>253</v>
      </c>
      <c r="D4398" s="7" t="s">
        <v>118</v>
      </c>
      <c r="E4398" s="13">
        <v>13.8121910095215</v>
      </c>
      <c r="F4398" s="12">
        <v>4</v>
      </c>
      <c r="G4398" s="13">
        <v>1.7679604492187522</v>
      </c>
      <c r="H4398" s="11">
        <v>2.6519406738281281</v>
      </c>
      <c r="I4398" s="11">
        <v>0</v>
      </c>
      <c r="J4398" s="11">
        <v>0</v>
      </c>
      <c r="K4398" s="12">
        <v>4.4199011230468805</v>
      </c>
      <c r="L4398" s="13">
        <v>0</v>
      </c>
      <c r="M4398" s="11">
        <v>0</v>
      </c>
      <c r="N4398" s="11">
        <v>0</v>
      </c>
      <c r="O4398" s="11">
        <v>0</v>
      </c>
      <c r="P4398" s="12">
        <v>0</v>
      </c>
    </row>
    <row r="4399" spans="1:16" x14ac:dyDescent="0.35">
      <c r="A4399" s="13" t="s">
        <v>599</v>
      </c>
      <c r="B4399" s="11" t="s">
        <v>219</v>
      </c>
      <c r="C4399" s="11" t="s">
        <v>253</v>
      </c>
      <c r="D4399" s="7" t="s">
        <v>58</v>
      </c>
      <c r="E4399" s="13">
        <v>6.8457870483398402</v>
      </c>
      <c r="F4399" s="12">
        <v>0</v>
      </c>
      <c r="G4399" s="13">
        <v>0</v>
      </c>
      <c r="H4399" s="11">
        <v>0</v>
      </c>
      <c r="I4399" s="11">
        <v>0</v>
      </c>
      <c r="J4399" s="11">
        <v>0</v>
      </c>
      <c r="K4399" s="12">
        <v>0</v>
      </c>
      <c r="L4399" s="13">
        <v>0</v>
      </c>
      <c r="M4399" s="11">
        <v>0</v>
      </c>
      <c r="N4399" s="11">
        <v>0</v>
      </c>
      <c r="O4399" s="11">
        <v>0</v>
      </c>
      <c r="P4399" s="12">
        <v>0</v>
      </c>
    </row>
    <row r="4400" spans="1:16" x14ac:dyDescent="0.35">
      <c r="A4400" s="13" t="s">
        <v>599</v>
      </c>
      <c r="B4400" s="11" t="s">
        <v>219</v>
      </c>
      <c r="C4400" s="11" t="s">
        <v>29</v>
      </c>
      <c r="D4400" s="7" t="s">
        <v>59</v>
      </c>
      <c r="E4400" s="13">
        <v>2.3570501804351802</v>
      </c>
      <c r="F4400" s="12">
        <v>3</v>
      </c>
      <c r="G4400" s="13">
        <v>0</v>
      </c>
      <c r="H4400" s="11">
        <v>0</v>
      </c>
      <c r="I4400" s="11">
        <v>0</v>
      </c>
      <c r="J4400" s="11">
        <v>0.3535575270652771</v>
      </c>
      <c r="K4400" s="12">
        <v>0.3535575270652771</v>
      </c>
      <c r="L4400" s="13">
        <v>0</v>
      </c>
      <c r="M4400" s="11">
        <v>0</v>
      </c>
      <c r="N4400" s="11">
        <v>0</v>
      </c>
      <c r="O4400" s="11">
        <v>0</v>
      </c>
      <c r="P4400" s="12">
        <v>0</v>
      </c>
    </row>
    <row r="4401" spans="1:16" x14ac:dyDescent="0.35">
      <c r="A4401" s="13" t="s">
        <v>599</v>
      </c>
      <c r="B4401" s="11" t="s">
        <v>219</v>
      </c>
      <c r="C4401" s="11" t="s">
        <v>208</v>
      </c>
      <c r="D4401" s="7" t="s">
        <v>59</v>
      </c>
      <c r="E4401" s="13">
        <v>14.5412483215332</v>
      </c>
      <c r="F4401" s="12">
        <v>3</v>
      </c>
      <c r="G4401" s="13">
        <v>0</v>
      </c>
      <c r="H4401" s="11">
        <v>0</v>
      </c>
      <c r="I4401" s="11">
        <v>0</v>
      </c>
      <c r="J4401" s="11">
        <v>2.1811872482299801</v>
      </c>
      <c r="K4401" s="12">
        <v>2.1811872482299801</v>
      </c>
      <c r="L4401" s="13">
        <v>0</v>
      </c>
      <c r="M4401" s="11">
        <v>0</v>
      </c>
      <c r="N4401" s="11">
        <v>0</v>
      </c>
      <c r="O4401" s="11">
        <v>0</v>
      </c>
      <c r="P4401" s="12">
        <v>0</v>
      </c>
    </row>
    <row r="4402" spans="1:16" x14ac:dyDescent="0.35">
      <c r="A4402" s="13" t="s">
        <v>599</v>
      </c>
      <c r="B4402" s="11" t="s">
        <v>219</v>
      </c>
      <c r="C4402" s="11" t="s">
        <v>26</v>
      </c>
      <c r="D4402" s="7" t="s">
        <v>59</v>
      </c>
      <c r="E4402" s="13">
        <v>55.72248983383173</v>
      </c>
      <c r="F4402" s="12">
        <v>3</v>
      </c>
      <c r="G4402" s="13">
        <v>0</v>
      </c>
      <c r="H4402" s="11">
        <v>0</v>
      </c>
      <c r="I4402" s="11">
        <v>0</v>
      </c>
      <c r="J4402" s="11">
        <v>8.3583734750747603</v>
      </c>
      <c r="K4402" s="12">
        <v>8.3583734750747603</v>
      </c>
      <c r="L4402" s="13">
        <v>0</v>
      </c>
      <c r="M4402" s="11">
        <v>0</v>
      </c>
      <c r="N4402" s="11">
        <v>0</v>
      </c>
      <c r="O4402" s="11">
        <v>0</v>
      </c>
      <c r="P4402" s="12">
        <v>0</v>
      </c>
    </row>
    <row r="4403" spans="1:16" x14ac:dyDescent="0.35">
      <c r="A4403" s="13" t="s">
        <v>599</v>
      </c>
      <c r="B4403" s="11" t="s">
        <v>219</v>
      </c>
      <c r="C4403" s="11" t="s">
        <v>253</v>
      </c>
      <c r="D4403" s="7" t="s">
        <v>59</v>
      </c>
      <c r="E4403" s="13">
        <v>2194.7388165146108</v>
      </c>
      <c r="F4403" s="12">
        <v>3</v>
      </c>
      <c r="G4403" s="13">
        <v>0</v>
      </c>
      <c r="H4403" s="11">
        <v>0</v>
      </c>
      <c r="I4403" s="11">
        <v>0</v>
      </c>
      <c r="J4403" s="11">
        <v>329.21082247719164</v>
      </c>
      <c r="K4403" s="12">
        <v>329.21082247719164</v>
      </c>
      <c r="L4403" s="13">
        <v>0</v>
      </c>
      <c r="M4403" s="11">
        <v>0</v>
      </c>
      <c r="N4403" s="11">
        <v>0</v>
      </c>
      <c r="O4403" s="11">
        <v>0</v>
      </c>
      <c r="P4403" s="12">
        <v>0</v>
      </c>
    </row>
    <row r="4404" spans="1:16" x14ac:dyDescent="0.35">
      <c r="A4404" s="13" t="s">
        <v>599</v>
      </c>
      <c r="B4404" s="11" t="s">
        <v>219</v>
      </c>
      <c r="C4404" s="11" t="s">
        <v>253</v>
      </c>
      <c r="D4404" s="7" t="s">
        <v>60</v>
      </c>
      <c r="E4404" s="13">
        <v>12.74290657043457</v>
      </c>
      <c r="F4404" s="12">
        <v>4</v>
      </c>
      <c r="G4404" s="13">
        <v>1.6310920410156251</v>
      </c>
      <c r="H4404" s="11">
        <v>2.4466380615234375</v>
      </c>
      <c r="I4404" s="11">
        <v>0</v>
      </c>
      <c r="J4404" s="11">
        <v>0</v>
      </c>
      <c r="K4404" s="12">
        <v>4.0777301025390624</v>
      </c>
      <c r="L4404" s="13">
        <v>0</v>
      </c>
      <c r="M4404" s="11">
        <v>0</v>
      </c>
      <c r="N4404" s="11">
        <v>0</v>
      </c>
      <c r="O4404" s="11">
        <v>0</v>
      </c>
      <c r="P4404" s="12">
        <v>0</v>
      </c>
    </row>
    <row r="4405" spans="1:16" x14ac:dyDescent="0.35">
      <c r="A4405" s="13" t="s">
        <v>599</v>
      </c>
      <c r="B4405" s="11" t="s">
        <v>219</v>
      </c>
      <c r="C4405" s="11" t="s">
        <v>253</v>
      </c>
      <c r="D4405" s="7" t="s">
        <v>110</v>
      </c>
      <c r="E4405" s="13">
        <v>6.8483166694641104</v>
      </c>
      <c r="F4405" s="12">
        <v>5</v>
      </c>
      <c r="G4405" s="13">
        <v>1.0957306671142577</v>
      </c>
      <c r="H4405" s="11">
        <v>1.6435960006713863</v>
      </c>
      <c r="I4405" s="11">
        <v>0</v>
      </c>
      <c r="J4405" s="11">
        <v>0</v>
      </c>
      <c r="K4405" s="12">
        <v>2.7393266677856438</v>
      </c>
      <c r="L4405" s="13">
        <v>0</v>
      </c>
      <c r="M4405" s="11">
        <v>0</v>
      </c>
      <c r="N4405" s="11">
        <v>0</v>
      </c>
      <c r="O4405" s="11">
        <v>0</v>
      </c>
      <c r="P4405" s="12">
        <v>0</v>
      </c>
    </row>
    <row r="4406" spans="1:16" x14ac:dyDescent="0.35">
      <c r="A4406" s="13" t="s">
        <v>599</v>
      </c>
      <c r="B4406" s="11" t="s">
        <v>219</v>
      </c>
      <c r="C4406" s="11" t="s">
        <v>253</v>
      </c>
      <c r="D4406" s="7" t="s">
        <v>186</v>
      </c>
      <c r="E4406" s="13">
        <v>5.4063954353332502</v>
      </c>
      <c r="F4406" s="12">
        <v>4</v>
      </c>
      <c r="G4406" s="13">
        <v>0.69201861572265599</v>
      </c>
      <c r="H4406" s="11">
        <v>1.038027923583984</v>
      </c>
      <c r="I4406" s="11">
        <v>0</v>
      </c>
      <c r="J4406" s="11">
        <v>0</v>
      </c>
      <c r="K4406" s="12">
        <v>1.73004653930664</v>
      </c>
      <c r="L4406" s="13">
        <v>0</v>
      </c>
      <c r="M4406" s="11">
        <v>0</v>
      </c>
      <c r="N4406" s="11">
        <v>0</v>
      </c>
      <c r="O4406" s="11">
        <v>0</v>
      </c>
      <c r="P4406" s="12">
        <v>0</v>
      </c>
    </row>
    <row r="4407" spans="1:16" x14ac:dyDescent="0.35">
      <c r="A4407" s="13" t="s">
        <v>599</v>
      </c>
      <c r="B4407" s="11" t="s">
        <v>219</v>
      </c>
      <c r="C4407" s="11" t="s">
        <v>208</v>
      </c>
      <c r="D4407" s="7" t="s">
        <v>62</v>
      </c>
      <c r="E4407" s="13">
        <v>11.0175724029541</v>
      </c>
      <c r="F4407" s="12">
        <v>3.25</v>
      </c>
      <c r="G4407" s="13">
        <v>0</v>
      </c>
      <c r="H4407" s="11">
        <v>0</v>
      </c>
      <c r="I4407" s="11">
        <v>0</v>
      </c>
      <c r="J4407" s="11">
        <v>2.8645688247680661</v>
      </c>
      <c r="K4407" s="12">
        <v>2.8645688247680661</v>
      </c>
      <c r="L4407" s="13">
        <v>0</v>
      </c>
      <c r="M4407" s="11">
        <v>0</v>
      </c>
      <c r="N4407" s="11">
        <v>0</v>
      </c>
      <c r="O4407" s="11">
        <v>1.0742133092880248</v>
      </c>
      <c r="P4407" s="12">
        <v>1.0742133092880248</v>
      </c>
    </row>
    <row r="4408" spans="1:16" x14ac:dyDescent="0.35">
      <c r="A4408" s="13" t="s">
        <v>599</v>
      </c>
      <c r="B4408" s="11" t="s">
        <v>219</v>
      </c>
      <c r="C4408" s="11" t="s">
        <v>26</v>
      </c>
      <c r="D4408" s="7" t="s">
        <v>62</v>
      </c>
      <c r="E4408" s="13">
        <v>22.349741935729959</v>
      </c>
      <c r="F4408" s="12">
        <v>3.25</v>
      </c>
      <c r="G4408" s="13">
        <v>0</v>
      </c>
      <c r="H4408" s="11">
        <v>0</v>
      </c>
      <c r="I4408" s="11">
        <v>0</v>
      </c>
      <c r="J4408" s="11">
        <v>5.8109329032897898</v>
      </c>
      <c r="K4408" s="12">
        <v>5.8109329032897898</v>
      </c>
      <c r="L4408" s="13">
        <v>0</v>
      </c>
      <c r="M4408" s="11">
        <v>0</v>
      </c>
      <c r="N4408" s="11">
        <v>0</v>
      </c>
      <c r="O4408" s="11">
        <v>2.1790998387336713</v>
      </c>
      <c r="P4408" s="12">
        <v>2.1790998387336713</v>
      </c>
    </row>
    <row r="4409" spans="1:16" x14ac:dyDescent="0.35">
      <c r="A4409" s="13" t="s">
        <v>599</v>
      </c>
      <c r="B4409" s="11" t="s">
        <v>219</v>
      </c>
      <c r="C4409" s="11" t="s">
        <v>253</v>
      </c>
      <c r="D4409" s="7" t="s">
        <v>62</v>
      </c>
      <c r="E4409" s="13">
        <v>919.56177806854259</v>
      </c>
      <c r="F4409" s="12">
        <v>3.25</v>
      </c>
      <c r="G4409" s="13">
        <v>0</v>
      </c>
      <c r="H4409" s="11">
        <v>0</v>
      </c>
      <c r="I4409" s="11">
        <v>0</v>
      </c>
      <c r="J4409" s="11">
        <v>239.08606229782109</v>
      </c>
      <c r="K4409" s="12">
        <v>239.08606229782109</v>
      </c>
      <c r="L4409" s="13">
        <v>0</v>
      </c>
      <c r="M4409" s="11">
        <v>0</v>
      </c>
      <c r="N4409" s="11">
        <v>0</v>
      </c>
      <c r="O4409" s="11">
        <v>89.657273361682911</v>
      </c>
      <c r="P4409" s="12">
        <v>89.657273361682911</v>
      </c>
    </row>
    <row r="4410" spans="1:16" x14ac:dyDescent="0.35">
      <c r="A4410" s="13" t="s">
        <v>599</v>
      </c>
      <c r="B4410" s="11" t="s">
        <v>219</v>
      </c>
      <c r="C4410" s="11" t="s">
        <v>253</v>
      </c>
      <c r="D4410" s="7" t="s">
        <v>338</v>
      </c>
      <c r="E4410" s="13">
        <v>5.9586739540100098</v>
      </c>
      <c r="F4410" s="12">
        <v>0</v>
      </c>
      <c r="G4410" s="13">
        <v>0</v>
      </c>
      <c r="H4410" s="11">
        <v>0</v>
      </c>
      <c r="I4410" s="11">
        <v>0</v>
      </c>
      <c r="J4410" s="11">
        <v>0</v>
      </c>
      <c r="K4410" s="12">
        <v>0</v>
      </c>
      <c r="L4410" s="13">
        <v>0</v>
      </c>
      <c r="M4410" s="11">
        <v>0</v>
      </c>
      <c r="N4410" s="11">
        <v>0</v>
      </c>
      <c r="O4410" s="11">
        <v>0</v>
      </c>
      <c r="P4410" s="12">
        <v>0</v>
      </c>
    </row>
    <row r="4411" spans="1:16" x14ac:dyDescent="0.35">
      <c r="A4411" s="13" t="s">
        <v>599</v>
      </c>
      <c r="B4411" s="11" t="s">
        <v>219</v>
      </c>
      <c r="C4411" s="11" t="s">
        <v>253</v>
      </c>
      <c r="D4411" s="7" t="s">
        <v>209</v>
      </c>
      <c r="E4411" s="13">
        <v>22.3167514801025</v>
      </c>
      <c r="F4411" s="12">
        <v>0.4</v>
      </c>
      <c r="G4411" s="13">
        <v>0.44633502960205007</v>
      </c>
      <c r="H4411" s="11">
        <v>0</v>
      </c>
      <c r="I4411" s="11">
        <v>0</v>
      </c>
      <c r="J4411" s="11">
        <v>0</v>
      </c>
      <c r="K4411" s="12">
        <v>0.44633502960205007</v>
      </c>
      <c r="L4411" s="13">
        <v>0</v>
      </c>
      <c r="M4411" s="11">
        <v>0</v>
      </c>
      <c r="N4411" s="11">
        <v>0</v>
      </c>
      <c r="O4411" s="11">
        <v>0</v>
      </c>
      <c r="P4411" s="12">
        <v>0</v>
      </c>
    </row>
    <row r="4412" spans="1:16" x14ac:dyDescent="0.35">
      <c r="A4412" s="13" t="s">
        <v>599</v>
      </c>
      <c r="B4412" s="11" t="s">
        <v>219</v>
      </c>
      <c r="C4412" s="11" t="s">
        <v>253</v>
      </c>
      <c r="D4412" s="7" t="s">
        <v>63</v>
      </c>
      <c r="E4412" s="13">
        <v>51.916680335998507</v>
      </c>
      <c r="F4412" s="12">
        <v>2.5</v>
      </c>
      <c r="G4412" s="13">
        <v>0</v>
      </c>
      <c r="H4412" s="11">
        <v>0</v>
      </c>
      <c r="I4412" s="11">
        <v>6.4895850419998133</v>
      </c>
      <c r="J4412" s="11">
        <v>0</v>
      </c>
      <c r="K4412" s="12">
        <v>6.4895850419998133</v>
      </c>
      <c r="L4412" s="13">
        <v>0</v>
      </c>
      <c r="M4412" s="11">
        <v>0</v>
      </c>
      <c r="N4412" s="11">
        <v>6.4895850419998133</v>
      </c>
      <c r="O4412" s="11">
        <v>0</v>
      </c>
      <c r="P4412" s="12">
        <v>6.4895850419998133</v>
      </c>
    </row>
    <row r="4413" spans="1:16" x14ac:dyDescent="0.35">
      <c r="A4413" s="13" t="s">
        <v>599</v>
      </c>
      <c r="B4413" s="11" t="s">
        <v>219</v>
      </c>
      <c r="C4413" s="11" t="s">
        <v>253</v>
      </c>
      <c r="D4413" s="7" t="s">
        <v>272</v>
      </c>
      <c r="E4413" s="13">
        <v>3.24201631546021</v>
      </c>
      <c r="F4413" s="12">
        <v>0</v>
      </c>
      <c r="G4413" s="13">
        <v>0</v>
      </c>
      <c r="H4413" s="11">
        <v>0</v>
      </c>
      <c r="I4413" s="11">
        <v>0</v>
      </c>
      <c r="J4413" s="11">
        <v>0</v>
      </c>
      <c r="K4413" s="12">
        <v>0</v>
      </c>
      <c r="L4413" s="13">
        <v>0</v>
      </c>
      <c r="M4413" s="11">
        <v>0</v>
      </c>
      <c r="N4413" s="11">
        <v>0</v>
      </c>
      <c r="O4413" s="11">
        <v>0</v>
      </c>
      <c r="P4413" s="12">
        <v>0</v>
      </c>
    </row>
    <row r="4414" spans="1:16" x14ac:dyDescent="0.35">
      <c r="A4414" s="13" t="s">
        <v>599</v>
      </c>
      <c r="B4414" s="11" t="s">
        <v>219</v>
      </c>
      <c r="C4414" s="11" t="s">
        <v>253</v>
      </c>
      <c r="D4414" s="7" t="s">
        <v>303</v>
      </c>
      <c r="E4414" s="13">
        <v>3.9223739206790889</v>
      </c>
      <c r="F4414" s="12">
        <v>0</v>
      </c>
      <c r="G4414" s="13">
        <v>0</v>
      </c>
      <c r="H4414" s="11">
        <v>0</v>
      </c>
      <c r="I4414" s="11">
        <v>0</v>
      </c>
      <c r="J4414" s="11">
        <v>0</v>
      </c>
      <c r="K4414" s="12">
        <v>0</v>
      </c>
      <c r="L4414" s="13">
        <v>0</v>
      </c>
      <c r="M4414" s="11">
        <v>0</v>
      </c>
      <c r="N4414" s="11">
        <v>0</v>
      </c>
      <c r="O4414" s="11">
        <v>0</v>
      </c>
      <c r="P4414" s="12">
        <v>0</v>
      </c>
    </row>
    <row r="4415" spans="1:16" x14ac:dyDescent="0.35">
      <c r="A4415" s="13" t="s">
        <v>599</v>
      </c>
      <c r="B4415" s="11" t="s">
        <v>219</v>
      </c>
      <c r="C4415" s="11" t="s">
        <v>253</v>
      </c>
      <c r="D4415" s="7" t="s">
        <v>136</v>
      </c>
      <c r="E4415" s="13">
        <v>7.6884245872497594</v>
      </c>
      <c r="F4415" s="12">
        <v>0</v>
      </c>
      <c r="G4415" s="13">
        <v>0</v>
      </c>
      <c r="H4415" s="11">
        <v>0</v>
      </c>
      <c r="I4415" s="11">
        <v>0</v>
      </c>
      <c r="J4415" s="11">
        <v>0</v>
      </c>
      <c r="K4415" s="12">
        <v>0</v>
      </c>
      <c r="L4415" s="13">
        <v>0</v>
      </c>
      <c r="M4415" s="11">
        <v>0</v>
      </c>
      <c r="N4415" s="11">
        <v>0</v>
      </c>
      <c r="O4415" s="11">
        <v>0</v>
      </c>
      <c r="P4415" s="12">
        <v>0</v>
      </c>
    </row>
    <row r="4416" spans="1:16" x14ac:dyDescent="0.35">
      <c r="A4416" s="13" t="s">
        <v>599</v>
      </c>
      <c r="B4416" s="11" t="s">
        <v>219</v>
      </c>
      <c r="C4416" s="11" t="s">
        <v>253</v>
      </c>
      <c r="D4416" s="7" t="s">
        <v>176</v>
      </c>
      <c r="E4416" s="13">
        <v>36.648191809654215</v>
      </c>
      <c r="F4416" s="12">
        <v>0</v>
      </c>
      <c r="G4416" s="13">
        <v>0</v>
      </c>
      <c r="H4416" s="11">
        <v>0</v>
      </c>
      <c r="I4416" s="11">
        <v>0</v>
      </c>
      <c r="J4416" s="11">
        <v>0</v>
      </c>
      <c r="K4416" s="12">
        <v>0</v>
      </c>
      <c r="L4416" s="13">
        <v>0</v>
      </c>
      <c r="M4416" s="11">
        <v>0</v>
      </c>
      <c r="N4416" s="11">
        <v>0</v>
      </c>
      <c r="O4416" s="11">
        <v>0</v>
      </c>
      <c r="P4416" s="12">
        <v>0</v>
      </c>
    </row>
    <row r="4417" spans="1:16" x14ac:dyDescent="0.35">
      <c r="A4417" s="13" t="s">
        <v>599</v>
      </c>
      <c r="B4417" s="11" t="s">
        <v>219</v>
      </c>
      <c r="C4417" s="11" t="s">
        <v>253</v>
      </c>
      <c r="D4417" s="7" t="s">
        <v>228</v>
      </c>
      <c r="E4417" s="13">
        <v>13.05008876323701</v>
      </c>
      <c r="F4417" s="12">
        <v>0</v>
      </c>
      <c r="G4417" s="13">
        <v>0</v>
      </c>
      <c r="H4417" s="11">
        <v>0</v>
      </c>
      <c r="I4417" s="11">
        <v>0</v>
      </c>
      <c r="J4417" s="11">
        <v>0</v>
      </c>
      <c r="K4417" s="12">
        <v>0</v>
      </c>
      <c r="L4417" s="13">
        <v>0</v>
      </c>
      <c r="M4417" s="11">
        <v>0</v>
      </c>
      <c r="N4417" s="11">
        <v>0</v>
      </c>
      <c r="O4417" s="11">
        <v>0</v>
      </c>
      <c r="P4417" s="12">
        <v>0</v>
      </c>
    </row>
    <row r="4418" spans="1:16" x14ac:dyDescent="0.35">
      <c r="A4418" s="13" t="s">
        <v>599</v>
      </c>
      <c r="B4418" s="11" t="s">
        <v>219</v>
      </c>
      <c r="C4418" s="11" t="s">
        <v>253</v>
      </c>
      <c r="D4418" s="7" t="s">
        <v>307</v>
      </c>
      <c r="E4418" s="13">
        <v>3.0033257007598899</v>
      </c>
      <c r="F4418" s="12">
        <v>0</v>
      </c>
      <c r="G4418" s="13">
        <v>0</v>
      </c>
      <c r="H4418" s="11">
        <v>0</v>
      </c>
      <c r="I4418" s="11">
        <v>0</v>
      </c>
      <c r="J4418" s="11">
        <v>0</v>
      </c>
      <c r="K4418" s="12">
        <v>0</v>
      </c>
      <c r="L4418" s="13">
        <v>0</v>
      </c>
      <c r="M4418" s="11">
        <v>0</v>
      </c>
      <c r="N4418" s="11">
        <v>0</v>
      </c>
      <c r="O4418" s="11">
        <v>0</v>
      </c>
      <c r="P4418" s="12">
        <v>0</v>
      </c>
    </row>
    <row r="4419" spans="1:16" x14ac:dyDescent="0.35">
      <c r="A4419" s="13" t="s">
        <v>599</v>
      </c>
      <c r="B4419" s="11" t="s">
        <v>219</v>
      </c>
      <c r="C4419" s="11" t="s">
        <v>253</v>
      </c>
      <c r="D4419" s="7" t="s">
        <v>140</v>
      </c>
      <c r="E4419" s="13">
        <v>3.8282995223999001</v>
      </c>
      <c r="F4419" s="12">
        <v>0</v>
      </c>
      <c r="G4419" s="13">
        <v>0</v>
      </c>
      <c r="H4419" s="11">
        <v>0</v>
      </c>
      <c r="I4419" s="11">
        <v>0</v>
      </c>
      <c r="J4419" s="11">
        <v>0</v>
      </c>
      <c r="K4419" s="12">
        <v>0</v>
      </c>
      <c r="L4419" s="13">
        <v>0</v>
      </c>
      <c r="M4419" s="11">
        <v>0</v>
      </c>
      <c r="N4419" s="11">
        <v>0</v>
      </c>
      <c r="O4419" s="11">
        <v>0</v>
      </c>
      <c r="P4419" s="12">
        <v>0</v>
      </c>
    </row>
    <row r="4420" spans="1:16" x14ac:dyDescent="0.35">
      <c r="A4420" s="13" t="s">
        <v>599</v>
      </c>
      <c r="B4420" s="11" t="s">
        <v>219</v>
      </c>
      <c r="C4420" s="11" t="s">
        <v>253</v>
      </c>
      <c r="D4420" s="7" t="s">
        <v>112</v>
      </c>
      <c r="E4420" s="13">
        <v>42.040365219116183</v>
      </c>
      <c r="F4420" s="12">
        <v>4.5</v>
      </c>
      <c r="G4420" s="13">
        <v>3.7836328697204573</v>
      </c>
      <c r="H4420" s="11">
        <v>5.6754493045806846</v>
      </c>
      <c r="I4420" s="11">
        <v>0</v>
      </c>
      <c r="J4420" s="11">
        <v>0</v>
      </c>
      <c r="K4420" s="12">
        <v>9.4590821743011411</v>
      </c>
      <c r="L4420" s="13">
        <v>0</v>
      </c>
      <c r="M4420" s="11">
        <v>0</v>
      </c>
      <c r="N4420" s="11">
        <v>0</v>
      </c>
      <c r="O4420" s="11">
        <v>0</v>
      </c>
      <c r="P4420" s="12">
        <v>0</v>
      </c>
    </row>
    <row r="4421" spans="1:16" x14ac:dyDescent="0.35">
      <c r="A4421" s="13" t="s">
        <v>599</v>
      </c>
      <c r="B4421" s="11" t="s">
        <v>219</v>
      </c>
      <c r="C4421" s="11" t="s">
        <v>253</v>
      </c>
      <c r="D4421" s="7" t="s">
        <v>65</v>
      </c>
      <c r="E4421" s="13">
        <v>8.7470636367797798</v>
      </c>
      <c r="F4421" s="12">
        <v>3.5</v>
      </c>
      <c r="G4421" s="13">
        <v>0</v>
      </c>
      <c r="H4421" s="11">
        <v>0</v>
      </c>
      <c r="I4421" s="11">
        <v>0</v>
      </c>
      <c r="J4421" s="11">
        <v>1.5307361364364616</v>
      </c>
      <c r="K4421" s="12">
        <v>1.5307361364364616</v>
      </c>
      <c r="L4421" s="13">
        <v>0</v>
      </c>
      <c r="M4421" s="11">
        <v>0</v>
      </c>
      <c r="N4421" s="11">
        <v>0.30614722728729232</v>
      </c>
      <c r="O4421" s="11">
        <v>0.61229445457458465</v>
      </c>
      <c r="P4421" s="12">
        <v>0.91844168186187702</v>
      </c>
    </row>
    <row r="4422" spans="1:16" x14ac:dyDescent="0.35">
      <c r="A4422" s="13" t="s">
        <v>599</v>
      </c>
      <c r="B4422" s="11" t="s">
        <v>219</v>
      </c>
      <c r="C4422" s="11" t="s">
        <v>253</v>
      </c>
      <c r="D4422" s="7" t="s">
        <v>628</v>
      </c>
      <c r="E4422" s="13">
        <v>18.915187835693398</v>
      </c>
      <c r="F4422" s="12">
        <v>0</v>
      </c>
      <c r="G4422" s="13">
        <v>0</v>
      </c>
      <c r="H4422" s="11">
        <v>0</v>
      </c>
      <c r="I4422" s="11">
        <v>0</v>
      </c>
      <c r="J4422" s="11">
        <v>0</v>
      </c>
      <c r="K4422" s="12">
        <v>0</v>
      </c>
      <c r="L4422" s="13">
        <v>0</v>
      </c>
      <c r="M4422" s="11">
        <v>0</v>
      </c>
      <c r="N4422" s="11">
        <v>0</v>
      </c>
      <c r="O4422" s="11">
        <v>0</v>
      </c>
      <c r="P4422" s="12">
        <v>0</v>
      </c>
    </row>
    <row r="4423" spans="1:16" x14ac:dyDescent="0.35">
      <c r="A4423" s="13" t="s">
        <v>599</v>
      </c>
      <c r="B4423" s="11" t="s">
        <v>219</v>
      </c>
      <c r="C4423" s="11" t="s">
        <v>253</v>
      </c>
      <c r="D4423" s="7" t="s">
        <v>629</v>
      </c>
      <c r="E4423" s="13">
        <v>132.9337606430054</v>
      </c>
      <c r="F4423" s="12">
        <v>0</v>
      </c>
      <c r="G4423" s="13">
        <v>0</v>
      </c>
      <c r="H4423" s="11">
        <v>0</v>
      </c>
      <c r="I4423" s="11">
        <v>0</v>
      </c>
      <c r="J4423" s="11">
        <v>0</v>
      </c>
      <c r="K4423" s="12">
        <v>0</v>
      </c>
      <c r="L4423" s="13">
        <v>0</v>
      </c>
      <c r="M4423" s="11">
        <v>0</v>
      </c>
      <c r="N4423" s="11">
        <v>0</v>
      </c>
      <c r="O4423" s="11">
        <v>0</v>
      </c>
      <c r="P4423" s="12">
        <v>0</v>
      </c>
    </row>
    <row r="4424" spans="1:16" x14ac:dyDescent="0.35">
      <c r="A4424" s="13" t="s">
        <v>599</v>
      </c>
      <c r="B4424" s="11" t="s">
        <v>219</v>
      </c>
      <c r="C4424" s="11" t="s">
        <v>253</v>
      </c>
      <c r="D4424" s="7" t="s">
        <v>188</v>
      </c>
      <c r="E4424" s="13">
        <v>11.351656079292301</v>
      </c>
      <c r="F4424" s="12">
        <v>0</v>
      </c>
      <c r="G4424" s="13">
        <v>0</v>
      </c>
      <c r="H4424" s="11">
        <v>0</v>
      </c>
      <c r="I4424" s="11">
        <v>0</v>
      </c>
      <c r="J4424" s="11">
        <v>0</v>
      </c>
      <c r="K4424" s="12">
        <v>0</v>
      </c>
      <c r="L4424" s="13">
        <v>0</v>
      </c>
      <c r="M4424" s="11">
        <v>0</v>
      </c>
      <c r="N4424" s="11">
        <v>0</v>
      </c>
      <c r="O4424" s="11">
        <v>0</v>
      </c>
      <c r="P4424" s="12">
        <v>0</v>
      </c>
    </row>
    <row r="4425" spans="1:16" x14ac:dyDescent="0.35">
      <c r="A4425" s="13" t="s">
        <v>599</v>
      </c>
      <c r="B4425" s="11" t="s">
        <v>219</v>
      </c>
      <c r="C4425" s="11" t="s">
        <v>253</v>
      </c>
      <c r="D4425" s="7" t="s">
        <v>590</v>
      </c>
      <c r="E4425" s="13">
        <v>26.680406689643807</v>
      </c>
      <c r="F4425" s="12">
        <v>0</v>
      </c>
      <c r="G4425" s="13">
        <v>0</v>
      </c>
      <c r="H4425" s="11">
        <v>0</v>
      </c>
      <c r="I4425" s="11">
        <v>0</v>
      </c>
      <c r="J4425" s="11">
        <v>0</v>
      </c>
      <c r="K4425" s="12">
        <v>0</v>
      </c>
      <c r="L4425" s="13">
        <v>0</v>
      </c>
      <c r="M4425" s="11">
        <v>0</v>
      </c>
      <c r="N4425" s="11">
        <v>0</v>
      </c>
      <c r="O4425" s="11">
        <v>0</v>
      </c>
      <c r="P4425" s="12">
        <v>0</v>
      </c>
    </row>
    <row r="4426" spans="1:16" x14ac:dyDescent="0.35">
      <c r="A4426" s="13" t="s">
        <v>599</v>
      </c>
      <c r="B4426" s="11" t="s">
        <v>219</v>
      </c>
      <c r="C4426" s="11" t="s">
        <v>253</v>
      </c>
      <c r="D4426" s="7" t="s">
        <v>177</v>
      </c>
      <c r="E4426" s="13">
        <v>40.848781943321221</v>
      </c>
      <c r="F4426" s="12">
        <v>3</v>
      </c>
      <c r="G4426" s="13">
        <v>18.381951874494547</v>
      </c>
      <c r="H4426" s="11">
        <v>18.381951874494547</v>
      </c>
      <c r="I4426" s="11">
        <v>18.381951874494547</v>
      </c>
      <c r="J4426" s="11">
        <v>18.381951874494547</v>
      </c>
      <c r="K4426" s="12">
        <v>73.527807497978188</v>
      </c>
      <c r="L4426" s="13">
        <v>0</v>
      </c>
      <c r="M4426" s="11">
        <v>0</v>
      </c>
      <c r="N4426" s="11">
        <v>0</v>
      </c>
      <c r="O4426" s="11">
        <v>0</v>
      </c>
      <c r="P4426" s="12">
        <v>0</v>
      </c>
    </row>
    <row r="4427" spans="1:16" x14ac:dyDescent="0.35">
      <c r="A4427" s="13" t="s">
        <v>599</v>
      </c>
      <c r="B4427" s="11" t="s">
        <v>219</v>
      </c>
      <c r="C4427" s="11" t="s">
        <v>253</v>
      </c>
      <c r="D4427" s="7" t="s">
        <v>426</v>
      </c>
      <c r="E4427" s="13">
        <v>12.852837324142449</v>
      </c>
      <c r="F4427" s="12">
        <v>0</v>
      </c>
      <c r="G4427" s="13">
        <v>0</v>
      </c>
      <c r="H4427" s="11">
        <v>0</v>
      </c>
      <c r="I4427" s="11">
        <v>0</v>
      </c>
      <c r="J4427" s="11">
        <v>0</v>
      </c>
      <c r="K4427" s="12">
        <v>0</v>
      </c>
      <c r="L4427" s="13">
        <v>0</v>
      </c>
      <c r="M4427" s="11">
        <v>0</v>
      </c>
      <c r="N4427" s="11">
        <v>0</v>
      </c>
      <c r="O4427" s="11">
        <v>0</v>
      </c>
      <c r="P4427" s="12">
        <v>0</v>
      </c>
    </row>
    <row r="4428" spans="1:16" x14ac:dyDescent="0.35">
      <c r="A4428" s="13" t="s">
        <v>599</v>
      </c>
      <c r="B4428" s="11" t="s">
        <v>219</v>
      </c>
      <c r="C4428" s="11" t="s">
        <v>208</v>
      </c>
      <c r="D4428" s="7" t="s">
        <v>66</v>
      </c>
      <c r="E4428" s="13">
        <v>377.90653991699185</v>
      </c>
      <c r="F4428" s="12">
        <v>1.5</v>
      </c>
      <c r="G4428" s="13">
        <v>0</v>
      </c>
      <c r="H4428" s="11">
        <v>0</v>
      </c>
      <c r="I4428" s="11">
        <v>0</v>
      </c>
      <c r="J4428" s="11">
        <v>5.6685980987548774</v>
      </c>
      <c r="K4428" s="12">
        <v>5.6685980987548774</v>
      </c>
      <c r="L4428" s="13">
        <v>0</v>
      </c>
      <c r="M4428" s="11">
        <v>0</v>
      </c>
      <c r="N4428" s="11">
        <v>0</v>
      </c>
      <c r="O4428" s="11">
        <v>113.37196197509758</v>
      </c>
      <c r="P4428" s="12">
        <v>113.37196197509758</v>
      </c>
    </row>
    <row r="4429" spans="1:16" x14ac:dyDescent="0.35">
      <c r="A4429" s="13" t="s">
        <v>599</v>
      </c>
      <c r="B4429" s="11" t="s">
        <v>219</v>
      </c>
      <c r="C4429" s="11" t="s">
        <v>26</v>
      </c>
      <c r="D4429" s="7" t="s">
        <v>66</v>
      </c>
      <c r="E4429" s="13">
        <v>501.19989013671898</v>
      </c>
      <c r="F4429" s="12">
        <v>1.5</v>
      </c>
      <c r="G4429" s="13">
        <v>0</v>
      </c>
      <c r="H4429" s="11">
        <v>0</v>
      </c>
      <c r="I4429" s="11">
        <v>0</v>
      </c>
      <c r="J4429" s="11">
        <v>7.5179983520507845</v>
      </c>
      <c r="K4429" s="12">
        <v>7.5179983520507845</v>
      </c>
      <c r="L4429" s="13">
        <v>0</v>
      </c>
      <c r="M4429" s="11">
        <v>0</v>
      </c>
      <c r="N4429" s="11">
        <v>0</v>
      </c>
      <c r="O4429" s="11">
        <v>150.35996704101572</v>
      </c>
      <c r="P4429" s="12">
        <v>150.35996704101572</v>
      </c>
    </row>
    <row r="4430" spans="1:16" x14ac:dyDescent="0.35">
      <c r="A4430" s="13" t="s">
        <v>599</v>
      </c>
      <c r="B4430" s="11" t="s">
        <v>219</v>
      </c>
      <c r="C4430" s="11" t="s">
        <v>253</v>
      </c>
      <c r="D4430" s="7" t="s">
        <v>66</v>
      </c>
      <c r="E4430" s="13">
        <v>2078.2099810838699</v>
      </c>
      <c r="F4430" s="12">
        <v>1.5</v>
      </c>
      <c r="G4430" s="13">
        <v>0</v>
      </c>
      <c r="H4430" s="11">
        <v>0</v>
      </c>
      <c r="I4430" s="11">
        <v>0</v>
      </c>
      <c r="J4430" s="11">
        <v>31.173149716258049</v>
      </c>
      <c r="K4430" s="12">
        <v>31.173149716258049</v>
      </c>
      <c r="L4430" s="13">
        <v>0</v>
      </c>
      <c r="M4430" s="11">
        <v>0</v>
      </c>
      <c r="N4430" s="11">
        <v>0</v>
      </c>
      <c r="O4430" s="11">
        <v>623.46299432516105</v>
      </c>
      <c r="P4430" s="12">
        <v>623.46299432516105</v>
      </c>
    </row>
    <row r="4431" spans="1:16" x14ac:dyDescent="0.35">
      <c r="A4431" s="13" t="s">
        <v>599</v>
      </c>
      <c r="B4431" s="11" t="s">
        <v>219</v>
      </c>
      <c r="C4431" s="11" t="s">
        <v>253</v>
      </c>
      <c r="D4431" s="7" t="s">
        <v>95</v>
      </c>
      <c r="E4431" s="13">
        <v>91.909615516662569</v>
      </c>
      <c r="F4431" s="12">
        <v>2.5</v>
      </c>
      <c r="G4431" s="13">
        <v>0</v>
      </c>
      <c r="H4431" s="11">
        <v>0</v>
      </c>
      <c r="I4431" s="11">
        <v>0</v>
      </c>
      <c r="J4431" s="11">
        <v>11.488701939582821</v>
      </c>
      <c r="K4431" s="12">
        <v>11.488701939582821</v>
      </c>
      <c r="L4431" s="13">
        <v>0</v>
      </c>
      <c r="M4431" s="11">
        <v>0</v>
      </c>
      <c r="N4431" s="11">
        <v>0</v>
      </c>
      <c r="O4431" s="11">
        <v>0</v>
      </c>
      <c r="P4431" s="12">
        <v>0</v>
      </c>
    </row>
    <row r="4432" spans="1:16" x14ac:dyDescent="0.35">
      <c r="A4432" s="13" t="s">
        <v>599</v>
      </c>
      <c r="B4432" s="11" t="s">
        <v>219</v>
      </c>
      <c r="C4432" s="11" t="s">
        <v>253</v>
      </c>
      <c r="D4432" s="7" t="s">
        <v>428</v>
      </c>
      <c r="E4432" s="13">
        <v>21.99021244049073</v>
      </c>
      <c r="F4432" s="12">
        <v>0</v>
      </c>
      <c r="G4432" s="13">
        <v>0</v>
      </c>
      <c r="H4432" s="11">
        <v>0</v>
      </c>
      <c r="I4432" s="11">
        <v>0</v>
      </c>
      <c r="J4432" s="11">
        <v>0</v>
      </c>
      <c r="K4432" s="12">
        <v>0</v>
      </c>
      <c r="L4432" s="13">
        <v>0</v>
      </c>
      <c r="M4432" s="11">
        <v>0</v>
      </c>
      <c r="N4432" s="11">
        <v>0</v>
      </c>
      <c r="O4432" s="11">
        <v>0</v>
      </c>
      <c r="P4432" s="12">
        <v>0</v>
      </c>
    </row>
    <row r="4433" spans="1:16" x14ac:dyDescent="0.35">
      <c r="A4433" s="13" t="s">
        <v>599</v>
      </c>
      <c r="B4433" s="11" t="s">
        <v>219</v>
      </c>
      <c r="C4433" s="11" t="s">
        <v>253</v>
      </c>
      <c r="D4433" s="7" t="s">
        <v>217</v>
      </c>
      <c r="E4433" s="13">
        <v>34.003843545913739</v>
      </c>
      <c r="F4433" s="12">
        <v>0</v>
      </c>
      <c r="G4433" s="13">
        <v>0</v>
      </c>
      <c r="H4433" s="11">
        <v>0</v>
      </c>
      <c r="I4433" s="11">
        <v>0</v>
      </c>
      <c r="J4433" s="11">
        <v>0</v>
      </c>
      <c r="K4433" s="12">
        <v>0</v>
      </c>
      <c r="L4433" s="13">
        <v>0</v>
      </c>
      <c r="M4433" s="11">
        <v>0</v>
      </c>
      <c r="N4433" s="11">
        <v>0</v>
      </c>
      <c r="O4433" s="11">
        <v>0</v>
      </c>
      <c r="P4433" s="12">
        <v>0</v>
      </c>
    </row>
    <row r="4434" spans="1:16" x14ac:dyDescent="0.35">
      <c r="A4434" s="13" t="s">
        <v>599</v>
      </c>
      <c r="B4434" s="11" t="s">
        <v>219</v>
      </c>
      <c r="C4434" s="11" t="s">
        <v>253</v>
      </c>
      <c r="D4434" s="7" t="s">
        <v>119</v>
      </c>
      <c r="E4434" s="13">
        <v>86.239958763122587</v>
      </c>
      <c r="F4434" s="12">
        <v>0</v>
      </c>
      <c r="G4434" s="13">
        <v>0</v>
      </c>
      <c r="H4434" s="11">
        <v>0</v>
      </c>
      <c r="I4434" s="11">
        <v>0</v>
      </c>
      <c r="J4434" s="11">
        <v>0</v>
      </c>
      <c r="K4434" s="12">
        <v>0</v>
      </c>
      <c r="L4434" s="13">
        <v>0</v>
      </c>
      <c r="M4434" s="11">
        <v>0</v>
      </c>
      <c r="N4434" s="11">
        <v>0</v>
      </c>
      <c r="O4434" s="11">
        <v>0</v>
      </c>
      <c r="P4434" s="12">
        <v>0</v>
      </c>
    </row>
    <row r="4435" spans="1:16" x14ac:dyDescent="0.35">
      <c r="A4435" s="13" t="s">
        <v>599</v>
      </c>
      <c r="B4435" s="11" t="s">
        <v>219</v>
      </c>
      <c r="C4435" s="11" t="s">
        <v>253</v>
      </c>
      <c r="D4435" s="7" t="s">
        <v>68</v>
      </c>
      <c r="E4435" s="13">
        <v>37.401111602783203</v>
      </c>
      <c r="F4435" s="12">
        <v>4</v>
      </c>
      <c r="G4435" s="13">
        <v>4.7873422851562504</v>
      </c>
      <c r="H4435" s="11">
        <v>7.1810134277343751</v>
      </c>
      <c r="I4435" s="11">
        <v>0</v>
      </c>
      <c r="J4435" s="11">
        <v>0</v>
      </c>
      <c r="K4435" s="12">
        <v>11.968355712890625</v>
      </c>
      <c r="L4435" s="13">
        <v>0</v>
      </c>
      <c r="M4435" s="11">
        <v>0</v>
      </c>
      <c r="N4435" s="11">
        <v>0</v>
      </c>
      <c r="O4435" s="11">
        <v>0</v>
      </c>
      <c r="P4435" s="12">
        <v>0</v>
      </c>
    </row>
    <row r="4436" spans="1:16" x14ac:dyDescent="0.35">
      <c r="A4436" s="13" t="s">
        <v>599</v>
      </c>
      <c r="B4436" s="11" t="s">
        <v>219</v>
      </c>
      <c r="C4436" s="11" t="s">
        <v>253</v>
      </c>
      <c r="D4436" s="7" t="s">
        <v>120</v>
      </c>
      <c r="E4436" s="13">
        <v>46.739789009094203</v>
      </c>
      <c r="F4436" s="12">
        <v>5</v>
      </c>
      <c r="G4436" s="13">
        <v>7.4783662414550722</v>
      </c>
      <c r="H4436" s="11">
        <v>11.217549362182607</v>
      </c>
      <c r="I4436" s="11">
        <v>0</v>
      </c>
      <c r="J4436" s="11">
        <v>0</v>
      </c>
      <c r="K4436" s="12">
        <v>18.69591560363768</v>
      </c>
      <c r="L4436" s="13">
        <v>0</v>
      </c>
      <c r="M4436" s="11">
        <v>0</v>
      </c>
      <c r="N4436" s="11">
        <v>0</v>
      </c>
      <c r="O4436" s="11">
        <v>0</v>
      </c>
      <c r="P4436" s="12">
        <v>0</v>
      </c>
    </row>
    <row r="4437" spans="1:16" x14ac:dyDescent="0.35">
      <c r="A4437" s="13" t="s">
        <v>599</v>
      </c>
      <c r="B4437" s="11" t="s">
        <v>219</v>
      </c>
      <c r="C4437" s="11" t="s">
        <v>208</v>
      </c>
      <c r="D4437" s="7" t="s">
        <v>210</v>
      </c>
      <c r="E4437" s="13">
        <v>125.7014350891114</v>
      </c>
      <c r="F4437" s="12">
        <v>0</v>
      </c>
      <c r="G4437" s="13">
        <v>0</v>
      </c>
      <c r="H4437" s="11">
        <v>0</v>
      </c>
      <c r="I4437" s="11">
        <v>0</v>
      </c>
      <c r="J4437" s="11">
        <v>0</v>
      </c>
      <c r="K4437" s="12">
        <v>0</v>
      </c>
      <c r="L4437" s="13">
        <v>0</v>
      </c>
      <c r="M4437" s="11">
        <v>0</v>
      </c>
      <c r="N4437" s="11">
        <v>0</v>
      </c>
      <c r="O4437" s="11">
        <v>0</v>
      </c>
      <c r="P4437" s="12">
        <v>0</v>
      </c>
    </row>
    <row r="4438" spans="1:16" x14ac:dyDescent="0.35">
      <c r="A4438" s="13" t="s">
        <v>599</v>
      </c>
      <c r="B4438" s="11" t="s">
        <v>219</v>
      </c>
      <c r="C4438" s="11" t="s">
        <v>253</v>
      </c>
      <c r="D4438" s="7" t="s">
        <v>482</v>
      </c>
      <c r="E4438" s="13">
        <v>5.2555122375488299</v>
      </c>
      <c r="F4438" s="12">
        <v>0</v>
      </c>
      <c r="G4438" s="13">
        <v>0</v>
      </c>
      <c r="H4438" s="11">
        <v>0</v>
      </c>
      <c r="I4438" s="11">
        <v>0</v>
      </c>
      <c r="J4438" s="11">
        <v>0</v>
      </c>
      <c r="K4438" s="12">
        <v>0</v>
      </c>
      <c r="L4438" s="13">
        <v>0</v>
      </c>
      <c r="M4438" s="11">
        <v>0</v>
      </c>
      <c r="N4438" s="11">
        <v>0</v>
      </c>
      <c r="O4438" s="11">
        <v>0</v>
      </c>
      <c r="P4438" s="12">
        <v>0</v>
      </c>
    </row>
    <row r="4439" spans="1:16" x14ac:dyDescent="0.35">
      <c r="A4439" s="13" t="s">
        <v>599</v>
      </c>
      <c r="B4439" s="11" t="s">
        <v>219</v>
      </c>
      <c r="C4439" s="11" t="s">
        <v>253</v>
      </c>
      <c r="D4439" s="7" t="s">
        <v>218</v>
      </c>
      <c r="E4439" s="13">
        <v>41.308307647705099</v>
      </c>
      <c r="F4439" s="12">
        <v>4</v>
      </c>
      <c r="G4439" s="13">
        <v>0</v>
      </c>
      <c r="H4439" s="11">
        <v>0</v>
      </c>
      <c r="I4439" s="11">
        <v>0</v>
      </c>
      <c r="J4439" s="11">
        <v>16.523323059082042</v>
      </c>
      <c r="K4439" s="12">
        <v>16.523323059082042</v>
      </c>
      <c r="L4439" s="13">
        <v>0</v>
      </c>
      <c r="M4439" s="11">
        <v>0</v>
      </c>
      <c r="N4439" s="11">
        <v>0</v>
      </c>
      <c r="O4439" s="11">
        <v>0</v>
      </c>
      <c r="P4439" s="12">
        <v>0</v>
      </c>
    </row>
    <row r="4440" spans="1:16" x14ac:dyDescent="0.35">
      <c r="A4440" s="13" t="s">
        <v>599</v>
      </c>
      <c r="B4440" s="11" t="s">
        <v>219</v>
      </c>
      <c r="C4440" s="11" t="s">
        <v>253</v>
      </c>
      <c r="D4440" s="7" t="s">
        <v>211</v>
      </c>
      <c r="E4440" s="13">
        <v>7.6690266132354701</v>
      </c>
      <c r="F4440" s="12">
        <v>0</v>
      </c>
      <c r="G4440" s="13">
        <v>0</v>
      </c>
      <c r="H4440" s="11">
        <v>0</v>
      </c>
      <c r="I4440" s="11">
        <v>0</v>
      </c>
      <c r="J4440" s="11">
        <v>0</v>
      </c>
      <c r="K4440" s="12">
        <v>0</v>
      </c>
      <c r="L4440" s="13">
        <v>0</v>
      </c>
      <c r="M4440" s="11">
        <v>0</v>
      </c>
      <c r="N4440" s="11">
        <v>0</v>
      </c>
      <c r="O4440" s="11">
        <v>0</v>
      </c>
      <c r="P4440" s="12">
        <v>0</v>
      </c>
    </row>
    <row r="4441" spans="1:16" x14ac:dyDescent="0.35">
      <c r="A4441" s="13" t="s">
        <v>599</v>
      </c>
      <c r="B4441" s="11" t="s">
        <v>219</v>
      </c>
      <c r="C4441" s="11" t="s">
        <v>253</v>
      </c>
      <c r="D4441" s="7" t="s">
        <v>99</v>
      </c>
      <c r="E4441" s="13">
        <v>1.6002932786941499</v>
      </c>
      <c r="F4441" s="12">
        <v>0</v>
      </c>
      <c r="G4441" s="13">
        <v>0</v>
      </c>
      <c r="H4441" s="11">
        <v>0</v>
      </c>
      <c r="I4441" s="11">
        <v>0</v>
      </c>
      <c r="J4441" s="11">
        <v>0</v>
      </c>
      <c r="K4441" s="12">
        <v>0</v>
      </c>
      <c r="L4441" s="13">
        <v>0</v>
      </c>
      <c r="M4441" s="11">
        <v>0</v>
      </c>
      <c r="N4441" s="11">
        <v>0</v>
      </c>
      <c r="O4441" s="11">
        <v>0</v>
      </c>
      <c r="P4441" s="12">
        <v>0</v>
      </c>
    </row>
    <row r="4442" spans="1:16" x14ac:dyDescent="0.35">
      <c r="A4442" s="13" t="s">
        <v>599</v>
      </c>
      <c r="B4442" s="11" t="s">
        <v>219</v>
      </c>
      <c r="C4442" s="11" t="s">
        <v>253</v>
      </c>
      <c r="D4442" s="7" t="s">
        <v>148</v>
      </c>
      <c r="E4442" s="13">
        <v>5.0735988616943404</v>
      </c>
      <c r="F4442" s="12">
        <v>2</v>
      </c>
      <c r="G4442" s="13">
        <v>0</v>
      </c>
      <c r="H4442" s="11">
        <v>0</v>
      </c>
      <c r="I4442" s="11">
        <v>0</v>
      </c>
      <c r="J4442" s="11">
        <v>1.0147197723388681</v>
      </c>
      <c r="K4442" s="12">
        <v>1.0147197723388681</v>
      </c>
      <c r="L4442" s="13">
        <v>0</v>
      </c>
      <c r="M4442" s="11">
        <v>0</v>
      </c>
      <c r="N4442" s="11">
        <v>0</v>
      </c>
      <c r="O4442" s="11">
        <v>0</v>
      </c>
      <c r="P4442" s="12">
        <v>0</v>
      </c>
    </row>
    <row r="4443" spans="1:16" x14ac:dyDescent="0.35">
      <c r="A4443" s="13" t="s">
        <v>599</v>
      </c>
      <c r="B4443" s="11" t="s">
        <v>219</v>
      </c>
      <c r="C4443" s="11" t="s">
        <v>253</v>
      </c>
      <c r="D4443" s="7" t="s">
        <v>276</v>
      </c>
      <c r="E4443" s="13">
        <v>15.0576362609863</v>
      </c>
      <c r="F4443" s="12">
        <v>0</v>
      </c>
      <c r="G4443" s="13">
        <v>0</v>
      </c>
      <c r="H4443" s="11">
        <v>0</v>
      </c>
      <c r="I4443" s="11">
        <v>0</v>
      </c>
      <c r="J4443" s="11">
        <v>0</v>
      </c>
      <c r="K4443" s="12">
        <v>0</v>
      </c>
      <c r="L4443" s="13">
        <v>0</v>
      </c>
      <c r="M4443" s="11">
        <v>0</v>
      </c>
      <c r="N4443" s="11">
        <v>0</v>
      </c>
      <c r="O4443" s="11">
        <v>0</v>
      </c>
      <c r="P4443" s="12">
        <v>0</v>
      </c>
    </row>
    <row r="4444" spans="1:16" x14ac:dyDescent="0.35">
      <c r="A4444" s="13" t="s">
        <v>599</v>
      </c>
      <c r="B4444" s="11" t="s">
        <v>219</v>
      </c>
      <c r="C4444" s="11" t="s">
        <v>253</v>
      </c>
      <c r="D4444" s="7" t="s">
        <v>500</v>
      </c>
      <c r="E4444" s="13">
        <v>3.79824638366699</v>
      </c>
      <c r="F4444" s="12">
        <v>0</v>
      </c>
      <c r="G4444" s="13">
        <v>0</v>
      </c>
      <c r="H4444" s="11">
        <v>0</v>
      </c>
      <c r="I4444" s="11">
        <v>0</v>
      </c>
      <c r="J4444" s="11">
        <v>0</v>
      </c>
      <c r="K4444" s="12">
        <v>0</v>
      </c>
      <c r="L4444" s="13">
        <v>0</v>
      </c>
      <c r="M4444" s="11">
        <v>0</v>
      </c>
      <c r="N4444" s="11">
        <v>0</v>
      </c>
      <c r="O4444" s="11">
        <v>0</v>
      </c>
      <c r="P4444" s="12">
        <v>0</v>
      </c>
    </row>
    <row r="4445" spans="1:16" x14ac:dyDescent="0.35">
      <c r="A4445" s="13" t="s">
        <v>599</v>
      </c>
      <c r="B4445" s="11" t="s">
        <v>219</v>
      </c>
      <c r="C4445" s="11" t="s">
        <v>253</v>
      </c>
      <c r="D4445" s="7" t="s">
        <v>630</v>
      </c>
      <c r="E4445" s="13">
        <v>13.5806941986084</v>
      </c>
      <c r="F4445" s="12">
        <v>0</v>
      </c>
      <c r="G4445" s="13">
        <v>0</v>
      </c>
      <c r="H4445" s="11">
        <v>0</v>
      </c>
      <c r="I4445" s="11">
        <v>0</v>
      </c>
      <c r="J4445" s="11">
        <v>0</v>
      </c>
      <c r="K4445" s="12">
        <v>0</v>
      </c>
      <c r="L4445" s="13">
        <v>0</v>
      </c>
      <c r="M4445" s="11">
        <v>0</v>
      </c>
      <c r="N4445" s="11">
        <v>0</v>
      </c>
      <c r="O4445" s="11">
        <v>0</v>
      </c>
      <c r="P4445" s="12">
        <v>0</v>
      </c>
    </row>
    <row r="4446" spans="1:16" x14ac:dyDescent="0.35">
      <c r="A4446" s="13" t="s">
        <v>599</v>
      </c>
      <c r="B4446" s="11" t="s">
        <v>219</v>
      </c>
      <c r="C4446" s="11" t="s">
        <v>253</v>
      </c>
      <c r="D4446" s="7" t="s">
        <v>536</v>
      </c>
      <c r="E4446" s="13">
        <v>22.991277694702148</v>
      </c>
      <c r="F4446" s="12">
        <v>0</v>
      </c>
      <c r="G4446" s="13">
        <v>0</v>
      </c>
      <c r="H4446" s="11">
        <v>0</v>
      </c>
      <c r="I4446" s="11">
        <v>0</v>
      </c>
      <c r="J4446" s="11">
        <v>0</v>
      </c>
      <c r="K4446" s="12">
        <v>0</v>
      </c>
      <c r="L4446" s="13">
        <v>0</v>
      </c>
      <c r="M4446" s="11">
        <v>0</v>
      </c>
      <c r="N4446" s="11">
        <v>0</v>
      </c>
      <c r="O4446" s="11">
        <v>0</v>
      </c>
      <c r="P4446" s="12">
        <v>0</v>
      </c>
    </row>
    <row r="4447" spans="1:16" x14ac:dyDescent="0.35">
      <c r="A4447" s="13" t="s">
        <v>599</v>
      </c>
      <c r="B4447" s="11" t="s">
        <v>219</v>
      </c>
      <c r="C4447" s="11" t="s">
        <v>253</v>
      </c>
      <c r="D4447" s="7" t="s">
        <v>393</v>
      </c>
      <c r="E4447" s="13">
        <v>3.8771615028381401</v>
      </c>
      <c r="F4447" s="12">
        <v>0</v>
      </c>
      <c r="G4447" s="13">
        <v>0</v>
      </c>
      <c r="H4447" s="11">
        <v>0</v>
      </c>
      <c r="I4447" s="11">
        <v>0</v>
      </c>
      <c r="J4447" s="11">
        <v>0</v>
      </c>
      <c r="K4447" s="12">
        <v>0</v>
      </c>
      <c r="L4447" s="13">
        <v>0</v>
      </c>
      <c r="M4447" s="11">
        <v>0</v>
      </c>
      <c r="N4447" s="11">
        <v>0</v>
      </c>
      <c r="O4447" s="11">
        <v>0</v>
      </c>
      <c r="P4447" s="12">
        <v>0</v>
      </c>
    </row>
    <row r="4448" spans="1:16" x14ac:dyDescent="0.35">
      <c r="A4448" s="13" t="s">
        <v>599</v>
      </c>
      <c r="B4448" s="11" t="s">
        <v>219</v>
      </c>
      <c r="C4448" s="11" t="s">
        <v>253</v>
      </c>
      <c r="D4448" s="7" t="s">
        <v>71</v>
      </c>
      <c r="E4448" s="13">
        <v>140.69079160690313</v>
      </c>
      <c r="F4448" s="12">
        <v>3</v>
      </c>
      <c r="G4448" s="13">
        <v>50.648684978485129</v>
      </c>
      <c r="H4448" s="11">
        <v>0</v>
      </c>
      <c r="I4448" s="11">
        <v>0</v>
      </c>
      <c r="J4448" s="11">
        <v>0</v>
      </c>
      <c r="K4448" s="12">
        <v>50.648684978485129</v>
      </c>
      <c r="L4448" s="13">
        <v>29.54506623744966</v>
      </c>
      <c r="M4448" s="11">
        <v>0</v>
      </c>
      <c r="N4448" s="11">
        <v>0</v>
      </c>
      <c r="O4448" s="11">
        <v>0</v>
      </c>
      <c r="P4448" s="12">
        <v>29.54506623744966</v>
      </c>
    </row>
    <row r="4449" spans="1:16" x14ac:dyDescent="0.35">
      <c r="A4449" s="13" t="s">
        <v>599</v>
      </c>
      <c r="B4449" s="11" t="s">
        <v>219</v>
      </c>
      <c r="C4449" s="11" t="s">
        <v>253</v>
      </c>
      <c r="D4449" s="7" t="s">
        <v>153</v>
      </c>
      <c r="E4449" s="13">
        <v>52.674518585205099</v>
      </c>
      <c r="F4449" s="12">
        <v>3.5</v>
      </c>
      <c r="G4449" s="13">
        <v>0</v>
      </c>
      <c r="H4449" s="11">
        <v>0</v>
      </c>
      <c r="I4449" s="11">
        <v>9.2180407524108929</v>
      </c>
      <c r="J4449" s="11">
        <v>0</v>
      </c>
      <c r="K4449" s="12">
        <v>9.2180407524108929</v>
      </c>
      <c r="L4449" s="13">
        <v>0</v>
      </c>
      <c r="M4449" s="11">
        <v>0</v>
      </c>
      <c r="N4449" s="11">
        <v>1.8436081504821786</v>
      </c>
      <c r="O4449" s="11">
        <v>0</v>
      </c>
      <c r="P4449" s="12">
        <v>1.8436081504821786</v>
      </c>
    </row>
    <row r="4450" spans="1:16" x14ac:dyDescent="0.35">
      <c r="A4450" s="13" t="s">
        <v>599</v>
      </c>
      <c r="B4450" s="11" t="s">
        <v>219</v>
      </c>
      <c r="C4450" s="11" t="s">
        <v>253</v>
      </c>
      <c r="D4450" s="7" t="s">
        <v>564</v>
      </c>
      <c r="E4450" s="13">
        <v>121.49418640136724</v>
      </c>
      <c r="F4450" s="12">
        <v>0</v>
      </c>
      <c r="G4450" s="13">
        <v>0</v>
      </c>
      <c r="H4450" s="11">
        <v>0</v>
      </c>
      <c r="I4450" s="11">
        <v>0</v>
      </c>
      <c r="J4450" s="11">
        <v>0</v>
      </c>
      <c r="K4450" s="12">
        <v>0</v>
      </c>
      <c r="L4450" s="13">
        <v>0</v>
      </c>
      <c r="M4450" s="11">
        <v>0</v>
      </c>
      <c r="N4450" s="11">
        <v>0</v>
      </c>
      <c r="O4450" s="11">
        <v>0</v>
      </c>
      <c r="P4450" s="12">
        <v>0</v>
      </c>
    </row>
    <row r="4451" spans="1:16" x14ac:dyDescent="0.35">
      <c r="A4451" s="13" t="s">
        <v>599</v>
      </c>
      <c r="B4451" s="11" t="s">
        <v>219</v>
      </c>
      <c r="C4451" s="11" t="s">
        <v>253</v>
      </c>
      <c r="D4451" s="7" t="s">
        <v>72</v>
      </c>
      <c r="E4451" s="13">
        <v>99.980200529098553</v>
      </c>
      <c r="F4451" s="12">
        <v>2</v>
      </c>
      <c r="G4451" s="13">
        <v>0</v>
      </c>
      <c r="H4451" s="11">
        <v>0</v>
      </c>
      <c r="I4451" s="11">
        <v>0</v>
      </c>
      <c r="J4451" s="11">
        <v>9.9980200529098564</v>
      </c>
      <c r="K4451" s="12">
        <v>9.9980200529098564</v>
      </c>
      <c r="L4451" s="13">
        <v>0</v>
      </c>
      <c r="M4451" s="11">
        <v>0</v>
      </c>
      <c r="N4451" s="11">
        <v>1.999604010581971</v>
      </c>
      <c r="O4451" s="11">
        <v>3.999208021163942</v>
      </c>
      <c r="P4451" s="12">
        <v>5.9988120317459135</v>
      </c>
    </row>
    <row r="4452" spans="1:16" x14ac:dyDescent="0.35">
      <c r="A4452" s="13" t="s">
        <v>599</v>
      </c>
      <c r="B4452" s="11" t="s">
        <v>219</v>
      </c>
      <c r="C4452" s="11" t="s">
        <v>253</v>
      </c>
      <c r="D4452" s="7" t="s">
        <v>74</v>
      </c>
      <c r="E4452" s="13">
        <v>1024.3699398040778</v>
      </c>
      <c r="F4452" s="12">
        <v>0</v>
      </c>
      <c r="G4452" s="13">
        <v>0</v>
      </c>
      <c r="H4452" s="11">
        <v>0</v>
      </c>
      <c r="I4452" s="11">
        <v>0</v>
      </c>
      <c r="J4452" s="11">
        <v>0</v>
      </c>
      <c r="K4452" s="12">
        <v>0</v>
      </c>
      <c r="L4452" s="13">
        <v>0</v>
      </c>
      <c r="M4452" s="11">
        <v>0</v>
      </c>
      <c r="N4452" s="11">
        <v>0</v>
      </c>
      <c r="O4452" s="11">
        <v>0</v>
      </c>
      <c r="P4452" s="12">
        <v>0</v>
      </c>
    </row>
    <row r="4453" spans="1:16" x14ac:dyDescent="0.35">
      <c r="A4453" s="13" t="s">
        <v>599</v>
      </c>
      <c r="B4453" s="11" t="s">
        <v>219</v>
      </c>
      <c r="C4453" s="11" t="s">
        <v>253</v>
      </c>
      <c r="D4453" s="7" t="s">
        <v>154</v>
      </c>
      <c r="E4453" s="13">
        <v>12.386450767517101</v>
      </c>
      <c r="F4453" s="12">
        <v>5</v>
      </c>
      <c r="G4453" s="13">
        <v>1.981832122802736</v>
      </c>
      <c r="H4453" s="11">
        <v>2.9727481842041041</v>
      </c>
      <c r="I4453" s="11">
        <v>0</v>
      </c>
      <c r="J4453" s="11">
        <v>0</v>
      </c>
      <c r="K4453" s="12">
        <v>4.9545803070068404</v>
      </c>
      <c r="L4453" s="13">
        <v>0</v>
      </c>
      <c r="M4453" s="11">
        <v>0</v>
      </c>
      <c r="N4453" s="11">
        <v>0</v>
      </c>
      <c r="O4453" s="11">
        <v>0</v>
      </c>
      <c r="P4453" s="12">
        <v>0</v>
      </c>
    </row>
    <row r="4454" spans="1:16" x14ac:dyDescent="0.35">
      <c r="A4454" s="13" t="s">
        <v>599</v>
      </c>
      <c r="B4454" s="11" t="s">
        <v>219</v>
      </c>
      <c r="C4454" s="11" t="s">
        <v>208</v>
      </c>
      <c r="D4454" s="7" t="s">
        <v>512</v>
      </c>
      <c r="E4454" s="13">
        <v>173.40960693359401</v>
      </c>
      <c r="F4454" s="12">
        <v>0</v>
      </c>
      <c r="G4454" s="13">
        <v>0</v>
      </c>
      <c r="H4454" s="11">
        <v>0</v>
      </c>
      <c r="I4454" s="11">
        <v>0</v>
      </c>
      <c r="J4454" s="11">
        <v>0</v>
      </c>
      <c r="K4454" s="12">
        <v>0</v>
      </c>
      <c r="L4454" s="13">
        <v>0</v>
      </c>
      <c r="M4454" s="11">
        <v>0</v>
      </c>
      <c r="N4454" s="11">
        <v>0</v>
      </c>
      <c r="O4454" s="11">
        <v>0</v>
      </c>
      <c r="P4454" s="12">
        <v>0</v>
      </c>
    </row>
    <row r="4455" spans="1:16" x14ac:dyDescent="0.35">
      <c r="A4455" s="13" t="s">
        <v>599</v>
      </c>
      <c r="B4455" s="11" t="s">
        <v>219</v>
      </c>
      <c r="C4455" s="11" t="s">
        <v>253</v>
      </c>
      <c r="D4455" s="7" t="s">
        <v>121</v>
      </c>
      <c r="E4455" s="13">
        <v>3.5849139690399201</v>
      </c>
      <c r="F4455" s="12">
        <v>2</v>
      </c>
      <c r="G4455" s="13">
        <v>0</v>
      </c>
      <c r="H4455" s="11">
        <v>0</v>
      </c>
      <c r="I4455" s="11">
        <v>1.075474190711976</v>
      </c>
      <c r="J4455" s="11">
        <v>0</v>
      </c>
      <c r="K4455" s="12">
        <v>1.075474190711976</v>
      </c>
      <c r="L4455" s="13">
        <v>0</v>
      </c>
      <c r="M4455" s="11">
        <v>0</v>
      </c>
      <c r="N4455" s="11">
        <v>0</v>
      </c>
      <c r="O4455" s="11">
        <v>0</v>
      </c>
      <c r="P4455" s="12">
        <v>0</v>
      </c>
    </row>
    <row r="4456" spans="1:16" x14ac:dyDescent="0.35">
      <c r="A4456" s="13" t="s">
        <v>599</v>
      </c>
      <c r="B4456" s="11" t="s">
        <v>219</v>
      </c>
      <c r="C4456" s="11" t="s">
        <v>253</v>
      </c>
      <c r="D4456" s="7" t="s">
        <v>178</v>
      </c>
      <c r="E4456" s="13">
        <v>114.86847305297849</v>
      </c>
      <c r="F4456" s="12">
        <v>0</v>
      </c>
      <c r="G4456" s="13">
        <v>0</v>
      </c>
      <c r="H4456" s="11">
        <v>0</v>
      </c>
      <c r="I4456" s="11">
        <v>0</v>
      </c>
      <c r="J4456" s="11">
        <v>0</v>
      </c>
      <c r="K4456" s="12">
        <v>0</v>
      </c>
      <c r="L4456" s="13">
        <v>0</v>
      </c>
      <c r="M4456" s="11">
        <v>0</v>
      </c>
      <c r="N4456" s="11">
        <v>0</v>
      </c>
      <c r="O4456" s="11">
        <v>0</v>
      </c>
      <c r="P4456" s="12">
        <v>0</v>
      </c>
    </row>
    <row r="4457" spans="1:16" x14ac:dyDescent="0.35">
      <c r="A4457" s="13" t="s">
        <v>599</v>
      </c>
      <c r="B4457" s="11" t="s">
        <v>219</v>
      </c>
      <c r="C4457" s="11" t="s">
        <v>208</v>
      </c>
      <c r="D4457" s="7" t="s">
        <v>76</v>
      </c>
      <c r="E4457" s="13">
        <v>1107.1342391967776</v>
      </c>
      <c r="F4457" s="12">
        <v>0.18</v>
      </c>
      <c r="G4457" s="13">
        <v>9.9642081527709969</v>
      </c>
      <c r="H4457" s="11">
        <v>0</v>
      </c>
      <c r="I4457" s="11">
        <v>0</v>
      </c>
      <c r="J4457" s="11">
        <v>0</v>
      </c>
      <c r="K4457" s="12">
        <v>9.9642081527709969</v>
      </c>
      <c r="L4457" s="13">
        <v>5.9785248916625982</v>
      </c>
      <c r="M4457" s="11">
        <v>0</v>
      </c>
      <c r="N4457" s="11">
        <v>0</v>
      </c>
      <c r="O4457" s="11">
        <v>0</v>
      </c>
      <c r="P4457" s="12">
        <v>5.9785248916625982</v>
      </c>
    </row>
    <row r="4458" spans="1:16" x14ac:dyDescent="0.35">
      <c r="A4458" s="13" t="s">
        <v>599</v>
      </c>
      <c r="B4458" s="11" t="s">
        <v>219</v>
      </c>
      <c r="C4458" s="11" t="s">
        <v>26</v>
      </c>
      <c r="D4458" s="7" t="s">
        <v>76</v>
      </c>
      <c r="E4458" s="13">
        <v>1215.0692520141608</v>
      </c>
      <c r="F4458" s="12">
        <v>0.18</v>
      </c>
      <c r="G4458" s="13">
        <v>10.935623268127447</v>
      </c>
      <c r="H4458" s="11">
        <v>0</v>
      </c>
      <c r="I4458" s="11">
        <v>0</v>
      </c>
      <c r="J4458" s="11">
        <v>0</v>
      </c>
      <c r="K4458" s="12">
        <v>10.935623268127447</v>
      </c>
      <c r="L4458" s="13">
        <v>6.5613739608764678</v>
      </c>
      <c r="M4458" s="11">
        <v>0</v>
      </c>
      <c r="N4458" s="11">
        <v>0</v>
      </c>
      <c r="O4458" s="11">
        <v>0</v>
      </c>
      <c r="P4458" s="12">
        <v>6.5613739608764678</v>
      </c>
    </row>
    <row r="4459" spans="1:16" x14ac:dyDescent="0.35">
      <c r="A4459" s="13" t="s">
        <v>599</v>
      </c>
      <c r="B4459" s="11" t="s">
        <v>219</v>
      </c>
      <c r="C4459" s="11" t="s">
        <v>253</v>
      </c>
      <c r="D4459" s="7" t="s">
        <v>76</v>
      </c>
      <c r="E4459" s="13">
        <v>8187.5613837242136</v>
      </c>
      <c r="F4459" s="12">
        <v>0.18</v>
      </c>
      <c r="G4459" s="13">
        <v>73.688052453517912</v>
      </c>
      <c r="H4459" s="11">
        <v>0</v>
      </c>
      <c r="I4459" s="11">
        <v>0</v>
      </c>
      <c r="J4459" s="11">
        <v>0</v>
      </c>
      <c r="K4459" s="12">
        <v>73.688052453517912</v>
      </c>
      <c r="L4459" s="13">
        <v>44.21283147211075</v>
      </c>
      <c r="M4459" s="11">
        <v>0</v>
      </c>
      <c r="N4459" s="11">
        <v>0</v>
      </c>
      <c r="O4459" s="11">
        <v>0</v>
      </c>
      <c r="P4459" s="12">
        <v>44.21283147211075</v>
      </c>
    </row>
    <row r="4460" spans="1:16" x14ac:dyDescent="0.35">
      <c r="A4460" s="13" t="s">
        <v>599</v>
      </c>
      <c r="B4460" s="11" t="s">
        <v>219</v>
      </c>
      <c r="C4460" s="11" t="s">
        <v>253</v>
      </c>
      <c r="D4460" s="7" t="s">
        <v>102</v>
      </c>
      <c r="E4460" s="13">
        <v>70.141458034515352</v>
      </c>
      <c r="F4460" s="12">
        <v>2</v>
      </c>
      <c r="G4460" s="13">
        <v>0</v>
      </c>
      <c r="H4460" s="11">
        <v>0</v>
      </c>
      <c r="I4460" s="11">
        <v>0</v>
      </c>
      <c r="J4460" s="11">
        <v>21.042437410354605</v>
      </c>
      <c r="K4460" s="12">
        <v>21.042437410354605</v>
      </c>
      <c r="L4460" s="13">
        <v>0</v>
      </c>
      <c r="M4460" s="11">
        <v>0</v>
      </c>
      <c r="N4460" s="11">
        <v>0</v>
      </c>
      <c r="O4460" s="11">
        <v>0</v>
      </c>
      <c r="P4460" s="12">
        <v>0</v>
      </c>
    </row>
    <row r="4461" spans="1:16" x14ac:dyDescent="0.35">
      <c r="A4461" s="13" t="s">
        <v>599</v>
      </c>
      <c r="B4461" s="11" t="s">
        <v>219</v>
      </c>
      <c r="C4461" s="11" t="s">
        <v>253</v>
      </c>
      <c r="D4461" s="7" t="s">
        <v>514</v>
      </c>
      <c r="E4461" s="13">
        <v>35.953095614910097</v>
      </c>
      <c r="F4461" s="12">
        <v>0</v>
      </c>
      <c r="G4461" s="13">
        <v>0</v>
      </c>
      <c r="H4461" s="11">
        <v>0</v>
      </c>
      <c r="I4461" s="11">
        <v>0</v>
      </c>
      <c r="J4461" s="11">
        <v>0</v>
      </c>
      <c r="K4461" s="12">
        <v>0</v>
      </c>
      <c r="L4461" s="13">
        <v>0</v>
      </c>
      <c r="M4461" s="11">
        <v>0</v>
      </c>
      <c r="N4461" s="11">
        <v>0</v>
      </c>
      <c r="O4461" s="11">
        <v>0</v>
      </c>
      <c r="P4461" s="12">
        <v>0</v>
      </c>
    </row>
    <row r="4462" spans="1:16" x14ac:dyDescent="0.35">
      <c r="A4462" s="13" t="s">
        <v>599</v>
      </c>
      <c r="B4462" s="11" t="s">
        <v>219</v>
      </c>
      <c r="C4462" s="11" t="s">
        <v>253</v>
      </c>
      <c r="D4462" s="7" t="s">
        <v>179</v>
      </c>
      <c r="E4462" s="13">
        <v>366.17350578308134</v>
      </c>
      <c r="F4462" s="12">
        <v>1.5</v>
      </c>
      <c r="G4462" s="13">
        <v>13.731506466865552</v>
      </c>
      <c r="H4462" s="11">
        <v>13.731506466865552</v>
      </c>
      <c r="I4462" s="11">
        <v>13.731506466865552</v>
      </c>
      <c r="J4462" s="11">
        <v>13.731506466865552</v>
      </c>
      <c r="K4462" s="12">
        <v>54.926025867462208</v>
      </c>
      <c r="L4462" s="13">
        <v>0</v>
      </c>
      <c r="M4462" s="11">
        <v>0</v>
      </c>
      <c r="N4462" s="11">
        <v>0</v>
      </c>
      <c r="O4462" s="11">
        <v>0</v>
      </c>
      <c r="P4462" s="12">
        <v>0</v>
      </c>
    </row>
    <row r="4463" spans="1:16" x14ac:dyDescent="0.35">
      <c r="A4463" s="13" t="s">
        <v>599</v>
      </c>
      <c r="B4463" s="11" t="s">
        <v>219</v>
      </c>
      <c r="C4463" s="11" t="s">
        <v>208</v>
      </c>
      <c r="D4463" s="7" t="s">
        <v>114</v>
      </c>
      <c r="E4463" s="13">
        <v>446.79547119140602</v>
      </c>
      <c r="F4463" s="12">
        <v>2</v>
      </c>
      <c r="G4463" s="13">
        <v>0</v>
      </c>
      <c r="H4463" s="11">
        <v>0</v>
      </c>
      <c r="I4463" s="11">
        <v>0</v>
      </c>
      <c r="J4463" s="11">
        <v>178.71818847656243</v>
      </c>
      <c r="K4463" s="12">
        <v>178.71818847656243</v>
      </c>
      <c r="L4463" s="13">
        <v>0</v>
      </c>
      <c r="M4463" s="11">
        <v>0</v>
      </c>
      <c r="N4463" s="11">
        <v>0</v>
      </c>
      <c r="O4463" s="11">
        <v>8.9359094238281198</v>
      </c>
      <c r="P4463" s="12">
        <v>8.9359094238281198</v>
      </c>
    </row>
    <row r="4464" spans="1:16" x14ac:dyDescent="0.35">
      <c r="A4464" s="13" t="s">
        <v>599</v>
      </c>
      <c r="B4464" s="11" t="s">
        <v>219</v>
      </c>
      <c r="C4464" s="11" t="s">
        <v>253</v>
      </c>
      <c r="D4464" s="7" t="s">
        <v>115</v>
      </c>
      <c r="E4464" s="13">
        <v>1139.8013491630554</v>
      </c>
      <c r="F4464" s="12">
        <v>0</v>
      </c>
      <c r="G4464" s="13">
        <v>0</v>
      </c>
      <c r="H4464" s="11">
        <v>0</v>
      </c>
      <c r="I4464" s="11">
        <v>0</v>
      </c>
      <c r="J4464" s="11">
        <v>0</v>
      </c>
      <c r="K4464" s="12">
        <v>0</v>
      </c>
      <c r="L4464" s="13">
        <v>0</v>
      </c>
      <c r="M4464" s="11">
        <v>0</v>
      </c>
      <c r="N4464" s="11">
        <v>0</v>
      </c>
      <c r="O4464" s="11">
        <v>0</v>
      </c>
      <c r="P4464" s="12">
        <v>0</v>
      </c>
    </row>
    <row r="4465" spans="1:16" x14ac:dyDescent="0.35">
      <c r="A4465" s="13" t="s">
        <v>599</v>
      </c>
      <c r="B4465" s="11" t="s">
        <v>219</v>
      </c>
      <c r="C4465" s="11" t="s">
        <v>253</v>
      </c>
      <c r="D4465" s="7" t="s">
        <v>193</v>
      </c>
      <c r="E4465" s="13">
        <v>241.90852904319763</v>
      </c>
      <c r="F4465" s="12">
        <v>2.8</v>
      </c>
      <c r="G4465" s="13">
        <v>20.320316439628598</v>
      </c>
      <c r="H4465" s="11">
        <v>0</v>
      </c>
      <c r="I4465" s="11">
        <v>0</v>
      </c>
      <c r="J4465" s="11">
        <v>0</v>
      </c>
      <c r="K4465" s="12">
        <v>20.320316439628598</v>
      </c>
      <c r="L4465" s="13">
        <v>6.7734388132095331</v>
      </c>
      <c r="M4465" s="11">
        <v>0</v>
      </c>
      <c r="N4465" s="11">
        <v>0</v>
      </c>
      <c r="O4465" s="11">
        <v>0</v>
      </c>
      <c r="P4465" s="12">
        <v>6.7734388132095331</v>
      </c>
    </row>
    <row r="4466" spans="1:16" x14ac:dyDescent="0.35">
      <c r="A4466" s="13" t="s">
        <v>599</v>
      </c>
      <c r="B4466" s="11" t="s">
        <v>219</v>
      </c>
      <c r="C4466" s="11" t="s">
        <v>253</v>
      </c>
      <c r="D4466" s="7" t="s">
        <v>279</v>
      </c>
      <c r="E4466" s="13">
        <v>52.763661384582456</v>
      </c>
      <c r="F4466" s="12">
        <v>0</v>
      </c>
      <c r="G4466" s="13">
        <v>0</v>
      </c>
      <c r="H4466" s="11">
        <v>0</v>
      </c>
      <c r="I4466" s="11">
        <v>0</v>
      </c>
      <c r="J4466" s="11">
        <v>0</v>
      </c>
      <c r="K4466" s="12">
        <v>0</v>
      </c>
      <c r="L4466" s="13">
        <v>0</v>
      </c>
      <c r="M4466" s="11">
        <v>0</v>
      </c>
      <c r="N4466" s="11">
        <v>0</v>
      </c>
      <c r="O4466" s="11">
        <v>0</v>
      </c>
      <c r="P4466" s="12">
        <v>0</v>
      </c>
    </row>
    <row r="4467" spans="1:16" x14ac:dyDescent="0.35">
      <c r="A4467" s="13" t="s">
        <v>599</v>
      </c>
      <c r="B4467" s="11" t="s">
        <v>219</v>
      </c>
      <c r="C4467" s="11" t="s">
        <v>253</v>
      </c>
      <c r="D4467" s="7" t="s">
        <v>212</v>
      </c>
      <c r="E4467" s="13">
        <v>247.92642116546637</v>
      </c>
      <c r="F4467" s="12">
        <v>1.2</v>
      </c>
      <c r="G4467" s="13">
        <v>8.9253511619567885</v>
      </c>
      <c r="H4467" s="11">
        <v>0</v>
      </c>
      <c r="I4467" s="11">
        <v>0</v>
      </c>
      <c r="J4467" s="11">
        <v>0</v>
      </c>
      <c r="K4467" s="12">
        <v>8.9253511619567885</v>
      </c>
      <c r="L4467" s="13">
        <v>2.9751170539855964</v>
      </c>
      <c r="M4467" s="11">
        <v>0</v>
      </c>
      <c r="N4467" s="11">
        <v>0</v>
      </c>
      <c r="O4467" s="11">
        <v>0</v>
      </c>
      <c r="P4467" s="12">
        <v>2.9751170539855964</v>
      </c>
    </row>
    <row r="4468" spans="1:16" x14ac:dyDescent="0.35">
      <c r="A4468" s="13" t="s">
        <v>599</v>
      </c>
      <c r="B4468" s="11" t="s">
        <v>219</v>
      </c>
      <c r="C4468" s="11" t="s">
        <v>253</v>
      </c>
      <c r="D4468" s="7" t="s">
        <v>398</v>
      </c>
      <c r="E4468" s="13">
        <v>29.057683944702099</v>
      </c>
      <c r="F4468" s="12">
        <v>0</v>
      </c>
      <c r="G4468" s="13">
        <v>0</v>
      </c>
      <c r="H4468" s="11">
        <v>0</v>
      </c>
      <c r="I4468" s="11">
        <v>0</v>
      </c>
      <c r="J4468" s="11">
        <v>0</v>
      </c>
      <c r="K4468" s="12">
        <v>0</v>
      </c>
      <c r="L4468" s="13">
        <v>0</v>
      </c>
      <c r="M4468" s="11">
        <v>0</v>
      </c>
      <c r="N4468" s="11">
        <v>0</v>
      </c>
      <c r="O4468" s="11">
        <v>0</v>
      </c>
      <c r="P4468" s="12">
        <v>0</v>
      </c>
    </row>
    <row r="4469" spans="1:16" x14ac:dyDescent="0.35">
      <c r="A4469" s="13" t="s">
        <v>599</v>
      </c>
      <c r="B4469" s="11" t="s">
        <v>400</v>
      </c>
      <c r="C4469" s="11" t="s">
        <v>253</v>
      </c>
      <c r="D4469" s="7" t="s">
        <v>37</v>
      </c>
      <c r="E4469" s="13">
        <v>107.8165979385376</v>
      </c>
      <c r="F4469" s="12">
        <v>3.5</v>
      </c>
      <c r="G4469" s="13">
        <v>0</v>
      </c>
      <c r="H4469" s="11">
        <v>0</v>
      </c>
      <c r="I4469" s="11">
        <v>0</v>
      </c>
      <c r="J4469" s="11">
        <v>18.867904639244081</v>
      </c>
      <c r="K4469" s="12">
        <v>18.867904639244081</v>
      </c>
      <c r="L4469" s="13">
        <v>0</v>
      </c>
      <c r="M4469" s="11">
        <v>0</v>
      </c>
      <c r="N4469" s="11">
        <v>0</v>
      </c>
      <c r="O4469" s="11">
        <v>11.320742783546446</v>
      </c>
      <c r="P4469" s="12">
        <v>11.320742783546446</v>
      </c>
    </row>
    <row r="4470" spans="1:16" x14ac:dyDescent="0.35">
      <c r="A4470" s="13" t="s">
        <v>599</v>
      </c>
      <c r="B4470" s="11" t="s">
        <v>400</v>
      </c>
      <c r="C4470" s="11" t="s">
        <v>253</v>
      </c>
      <c r="D4470" s="7" t="s">
        <v>57</v>
      </c>
      <c r="E4470" s="13">
        <v>26.723982095718391</v>
      </c>
      <c r="F4470" s="12">
        <v>0</v>
      </c>
      <c r="G4470" s="13">
        <v>0</v>
      </c>
      <c r="H4470" s="11">
        <v>0</v>
      </c>
      <c r="I4470" s="11">
        <v>0</v>
      </c>
      <c r="J4470" s="11">
        <v>0</v>
      </c>
      <c r="K4470" s="12">
        <v>0</v>
      </c>
      <c r="L4470" s="13">
        <v>0</v>
      </c>
      <c r="M4470" s="11">
        <v>0</v>
      </c>
      <c r="N4470" s="11">
        <v>0</v>
      </c>
      <c r="O4470" s="11">
        <v>0</v>
      </c>
      <c r="P4470" s="12">
        <v>0</v>
      </c>
    </row>
    <row r="4471" spans="1:16" x14ac:dyDescent="0.35">
      <c r="A4471" s="13" t="s">
        <v>599</v>
      </c>
      <c r="B4471" s="11" t="s">
        <v>400</v>
      </c>
      <c r="C4471" s="11" t="s">
        <v>253</v>
      </c>
      <c r="D4471" s="7" t="s">
        <v>59</v>
      </c>
      <c r="E4471" s="13">
        <v>4.1743369102478001</v>
      </c>
      <c r="F4471" s="12">
        <v>3</v>
      </c>
      <c r="G4471" s="13">
        <v>0</v>
      </c>
      <c r="H4471" s="11">
        <v>0</v>
      </c>
      <c r="I4471" s="11">
        <v>0</v>
      </c>
      <c r="J4471" s="11">
        <v>0.62615053653717012</v>
      </c>
      <c r="K4471" s="12">
        <v>0.62615053653717012</v>
      </c>
      <c r="L4471" s="13">
        <v>0</v>
      </c>
      <c r="M4471" s="11">
        <v>0</v>
      </c>
      <c r="N4471" s="11">
        <v>0</v>
      </c>
      <c r="O4471" s="11">
        <v>0</v>
      </c>
      <c r="P4471" s="12">
        <v>0</v>
      </c>
    </row>
    <row r="4472" spans="1:16" x14ac:dyDescent="0.35">
      <c r="A4472" s="13" t="s">
        <v>599</v>
      </c>
      <c r="B4472" s="11" t="s">
        <v>400</v>
      </c>
      <c r="C4472" s="11" t="s">
        <v>26</v>
      </c>
      <c r="D4472" s="7" t="s">
        <v>59</v>
      </c>
      <c r="E4472" s="13">
        <v>7.9023663997650102</v>
      </c>
      <c r="F4472" s="12">
        <v>3</v>
      </c>
      <c r="G4472" s="13">
        <v>0</v>
      </c>
      <c r="H4472" s="11">
        <v>0</v>
      </c>
      <c r="I4472" s="11">
        <v>0</v>
      </c>
      <c r="J4472" s="11">
        <v>1.1853549599647517</v>
      </c>
      <c r="K4472" s="12">
        <v>1.1853549599647517</v>
      </c>
      <c r="L4472" s="13">
        <v>0</v>
      </c>
      <c r="M4472" s="11">
        <v>0</v>
      </c>
      <c r="N4472" s="11">
        <v>0</v>
      </c>
      <c r="O4472" s="11">
        <v>0</v>
      </c>
      <c r="P4472" s="12">
        <v>0</v>
      </c>
    </row>
    <row r="4473" spans="1:16" x14ac:dyDescent="0.35">
      <c r="A4473" s="13" t="s">
        <v>599</v>
      </c>
      <c r="B4473" s="11" t="s">
        <v>400</v>
      </c>
      <c r="C4473" s="11" t="s">
        <v>231</v>
      </c>
      <c r="D4473" s="7" t="s">
        <v>59</v>
      </c>
      <c r="E4473" s="13">
        <v>36.800149917602582</v>
      </c>
      <c r="F4473" s="12">
        <v>3</v>
      </c>
      <c r="G4473" s="13">
        <v>0</v>
      </c>
      <c r="H4473" s="11">
        <v>0</v>
      </c>
      <c r="I4473" s="11">
        <v>0</v>
      </c>
      <c r="J4473" s="11">
        <v>5.5200224876403885</v>
      </c>
      <c r="K4473" s="12">
        <v>5.5200224876403885</v>
      </c>
      <c r="L4473" s="13">
        <v>0</v>
      </c>
      <c r="M4473" s="11">
        <v>0</v>
      </c>
      <c r="N4473" s="11">
        <v>0</v>
      </c>
      <c r="O4473" s="11">
        <v>0</v>
      </c>
      <c r="P4473" s="12">
        <v>0</v>
      </c>
    </row>
    <row r="4474" spans="1:16" x14ac:dyDescent="0.35">
      <c r="A4474" s="13" t="s">
        <v>599</v>
      </c>
      <c r="B4474" s="11" t="s">
        <v>400</v>
      </c>
      <c r="C4474" s="11" t="s">
        <v>253</v>
      </c>
      <c r="D4474" s="7" t="s">
        <v>63</v>
      </c>
      <c r="E4474" s="13">
        <v>24.146042346954353</v>
      </c>
      <c r="F4474" s="12">
        <v>2.5</v>
      </c>
      <c r="G4474" s="13">
        <v>0</v>
      </c>
      <c r="H4474" s="11">
        <v>0</v>
      </c>
      <c r="I4474" s="11">
        <v>3.0182552933692941</v>
      </c>
      <c r="J4474" s="11">
        <v>0</v>
      </c>
      <c r="K4474" s="12">
        <v>3.0182552933692941</v>
      </c>
      <c r="L4474" s="13">
        <v>0</v>
      </c>
      <c r="M4474" s="11">
        <v>0</v>
      </c>
      <c r="N4474" s="11">
        <v>3.0182552933692941</v>
      </c>
      <c r="O4474" s="11">
        <v>0</v>
      </c>
      <c r="P4474" s="12">
        <v>3.0182552933692941</v>
      </c>
    </row>
    <row r="4475" spans="1:16" x14ac:dyDescent="0.35">
      <c r="A4475" s="13" t="s">
        <v>599</v>
      </c>
      <c r="B4475" s="11" t="s">
        <v>400</v>
      </c>
      <c r="C4475" s="11" t="s">
        <v>253</v>
      </c>
      <c r="D4475" s="7" t="s">
        <v>65</v>
      </c>
      <c r="E4475" s="13">
        <v>15.186557769775391</v>
      </c>
      <c r="F4475" s="12">
        <v>3.5</v>
      </c>
      <c r="G4475" s="13">
        <v>0</v>
      </c>
      <c r="H4475" s="11">
        <v>0</v>
      </c>
      <c r="I4475" s="11">
        <v>0</v>
      </c>
      <c r="J4475" s="11">
        <v>2.6576476097106938</v>
      </c>
      <c r="K4475" s="12">
        <v>2.6576476097106938</v>
      </c>
      <c r="L4475" s="13">
        <v>0</v>
      </c>
      <c r="M4475" s="11">
        <v>0</v>
      </c>
      <c r="N4475" s="11">
        <v>0.53152952194213876</v>
      </c>
      <c r="O4475" s="11">
        <v>1.0630590438842775</v>
      </c>
      <c r="P4475" s="12">
        <v>1.5945885658264163</v>
      </c>
    </row>
    <row r="4476" spans="1:16" x14ac:dyDescent="0.35">
      <c r="A4476" s="13" t="s">
        <v>599</v>
      </c>
      <c r="B4476" s="11" t="s">
        <v>400</v>
      </c>
      <c r="C4476" s="11" t="s">
        <v>253</v>
      </c>
      <c r="D4476" s="7" t="s">
        <v>66</v>
      </c>
      <c r="E4476" s="13">
        <v>35.341772079467781</v>
      </c>
      <c r="F4476" s="12">
        <v>1.5</v>
      </c>
      <c r="G4476" s="13">
        <v>0</v>
      </c>
      <c r="H4476" s="11">
        <v>0</v>
      </c>
      <c r="I4476" s="11">
        <v>0</v>
      </c>
      <c r="J4476" s="11">
        <v>0.53012658119201672</v>
      </c>
      <c r="K4476" s="12">
        <v>0.53012658119201672</v>
      </c>
      <c r="L4476" s="13">
        <v>0</v>
      </c>
      <c r="M4476" s="11">
        <v>0</v>
      </c>
      <c r="N4476" s="11">
        <v>0</v>
      </c>
      <c r="O4476" s="11">
        <v>10.602531623840335</v>
      </c>
      <c r="P4476" s="12">
        <v>10.602531623840335</v>
      </c>
    </row>
    <row r="4477" spans="1:16" x14ac:dyDescent="0.35">
      <c r="A4477" s="13" t="s">
        <v>599</v>
      </c>
      <c r="B4477" s="11" t="s">
        <v>400</v>
      </c>
      <c r="C4477" s="11" t="s">
        <v>253</v>
      </c>
      <c r="D4477" s="7" t="s">
        <v>95</v>
      </c>
      <c r="E4477" s="13">
        <v>41.885308027267492</v>
      </c>
      <c r="F4477" s="12">
        <v>2.5</v>
      </c>
      <c r="G4477" s="13">
        <v>0</v>
      </c>
      <c r="H4477" s="11">
        <v>0</v>
      </c>
      <c r="I4477" s="11">
        <v>0</v>
      </c>
      <c r="J4477" s="11">
        <v>5.2356635034084364</v>
      </c>
      <c r="K4477" s="12">
        <v>5.2356635034084364</v>
      </c>
      <c r="L4477" s="13">
        <v>0</v>
      </c>
      <c r="M4477" s="11">
        <v>0</v>
      </c>
      <c r="N4477" s="11">
        <v>0</v>
      </c>
      <c r="O4477" s="11">
        <v>0</v>
      </c>
      <c r="P4477" s="12">
        <v>0</v>
      </c>
    </row>
    <row r="4478" spans="1:16" x14ac:dyDescent="0.35">
      <c r="A4478" s="13" t="s">
        <v>599</v>
      </c>
      <c r="B4478" s="11" t="s">
        <v>400</v>
      </c>
      <c r="C4478" s="11" t="s">
        <v>253</v>
      </c>
      <c r="D4478" s="7" t="s">
        <v>71</v>
      </c>
      <c r="E4478" s="13">
        <v>101.60840415954587</v>
      </c>
      <c r="F4478" s="12">
        <v>3</v>
      </c>
      <c r="G4478" s="13">
        <v>36.579025497436511</v>
      </c>
      <c r="H4478" s="11">
        <v>0</v>
      </c>
      <c r="I4478" s="11">
        <v>0</v>
      </c>
      <c r="J4478" s="11">
        <v>0</v>
      </c>
      <c r="K4478" s="12">
        <v>36.579025497436511</v>
      </c>
      <c r="L4478" s="13">
        <v>21.337764873504636</v>
      </c>
      <c r="M4478" s="11">
        <v>0</v>
      </c>
      <c r="N4478" s="11">
        <v>0</v>
      </c>
      <c r="O4478" s="11">
        <v>0</v>
      </c>
      <c r="P4478" s="12">
        <v>21.337764873504636</v>
      </c>
    </row>
    <row r="4479" spans="1:16" x14ac:dyDescent="0.35">
      <c r="A4479" s="13" t="s">
        <v>599</v>
      </c>
      <c r="B4479" s="11" t="s">
        <v>400</v>
      </c>
      <c r="C4479" s="11" t="s">
        <v>253</v>
      </c>
      <c r="D4479" s="7" t="s">
        <v>72</v>
      </c>
      <c r="E4479" s="13">
        <v>34.632926940917997</v>
      </c>
      <c r="F4479" s="12">
        <v>2</v>
      </c>
      <c r="G4479" s="13">
        <v>0</v>
      </c>
      <c r="H4479" s="11">
        <v>0</v>
      </c>
      <c r="I4479" s="11">
        <v>0</v>
      </c>
      <c r="J4479" s="11">
        <v>3.4632926940918001</v>
      </c>
      <c r="K4479" s="12">
        <v>3.4632926940918001</v>
      </c>
      <c r="L4479" s="13">
        <v>0</v>
      </c>
      <c r="M4479" s="11">
        <v>0</v>
      </c>
      <c r="N4479" s="11">
        <v>0.69265853881835993</v>
      </c>
      <c r="O4479" s="11">
        <v>1.3853170776367199</v>
      </c>
      <c r="P4479" s="12">
        <v>2.0779756164550798</v>
      </c>
    </row>
    <row r="4480" spans="1:16" x14ac:dyDescent="0.35">
      <c r="A4480" s="13" t="s">
        <v>599</v>
      </c>
      <c r="B4480" s="11" t="s">
        <v>631</v>
      </c>
      <c r="C4480" s="11" t="s">
        <v>253</v>
      </c>
      <c r="D4480" s="7" t="s">
        <v>157</v>
      </c>
      <c r="E4480" s="13">
        <v>92.658233642578097</v>
      </c>
      <c r="F4480" s="12">
        <v>4</v>
      </c>
      <c r="G4480" s="13">
        <v>0</v>
      </c>
      <c r="H4480" s="11">
        <v>0</v>
      </c>
      <c r="I4480" s="11">
        <v>0</v>
      </c>
      <c r="J4480" s="11">
        <v>55.594940185546854</v>
      </c>
      <c r="K4480" s="12">
        <v>55.594940185546854</v>
      </c>
      <c r="L4480" s="13">
        <v>0</v>
      </c>
      <c r="M4480" s="11">
        <v>0</v>
      </c>
      <c r="N4480" s="11">
        <v>0</v>
      </c>
      <c r="O4480" s="11">
        <v>0</v>
      </c>
      <c r="P4480" s="12">
        <v>0</v>
      </c>
    </row>
    <row r="4481" spans="1:16" x14ac:dyDescent="0.35">
      <c r="A4481" s="13" t="s">
        <v>599</v>
      </c>
      <c r="B4481" s="11" t="s">
        <v>631</v>
      </c>
      <c r="C4481" s="11" t="s">
        <v>253</v>
      </c>
      <c r="D4481" s="7" t="s">
        <v>158</v>
      </c>
      <c r="E4481" s="13">
        <v>196.9462890625</v>
      </c>
      <c r="F4481" s="12">
        <v>0.5</v>
      </c>
      <c r="G4481" s="13">
        <v>0</v>
      </c>
      <c r="H4481" s="11">
        <v>0</v>
      </c>
      <c r="I4481" s="11">
        <v>0</v>
      </c>
      <c r="J4481" s="11">
        <v>0</v>
      </c>
      <c r="K4481" s="12">
        <v>0</v>
      </c>
      <c r="L4481" s="13">
        <v>0</v>
      </c>
      <c r="M4481" s="11">
        <v>0</v>
      </c>
      <c r="N4481" s="11">
        <v>0</v>
      </c>
      <c r="O4481" s="11">
        <v>0</v>
      </c>
      <c r="P4481" s="12">
        <v>0</v>
      </c>
    </row>
    <row r="4482" spans="1:16" x14ac:dyDescent="0.35">
      <c r="A4482" s="13" t="s">
        <v>599</v>
      </c>
      <c r="B4482" s="11" t="s">
        <v>631</v>
      </c>
      <c r="C4482" s="11" t="s">
        <v>253</v>
      </c>
      <c r="D4482" s="7" t="s">
        <v>33</v>
      </c>
      <c r="E4482" s="13">
        <v>73.179656982421903</v>
      </c>
      <c r="F4482" s="12">
        <v>3.5</v>
      </c>
      <c r="G4482" s="13">
        <v>8.1961215820312532</v>
      </c>
      <c r="H4482" s="11">
        <v>12.29418237304688</v>
      </c>
      <c r="I4482" s="11">
        <v>0</v>
      </c>
      <c r="J4482" s="11">
        <v>0</v>
      </c>
      <c r="K4482" s="12">
        <v>20.490303955078133</v>
      </c>
      <c r="L4482" s="13">
        <v>0</v>
      </c>
      <c r="M4482" s="11">
        <v>0</v>
      </c>
      <c r="N4482" s="11">
        <v>0</v>
      </c>
      <c r="O4482" s="11">
        <v>0</v>
      </c>
      <c r="P4482" s="12">
        <v>0</v>
      </c>
    </row>
    <row r="4483" spans="1:16" x14ac:dyDescent="0.35">
      <c r="A4483" s="13" t="s">
        <v>599</v>
      </c>
      <c r="B4483" s="11" t="s">
        <v>631</v>
      </c>
      <c r="C4483" s="11" t="s">
        <v>253</v>
      </c>
      <c r="D4483" s="7" t="s">
        <v>160</v>
      </c>
      <c r="E4483" s="13">
        <v>124.937576293945</v>
      </c>
      <c r="F4483" s="12">
        <v>0</v>
      </c>
      <c r="G4483" s="13">
        <v>0</v>
      </c>
      <c r="H4483" s="11">
        <v>0</v>
      </c>
      <c r="I4483" s="11">
        <v>0</v>
      </c>
      <c r="J4483" s="11">
        <v>0</v>
      </c>
      <c r="K4483" s="12">
        <v>0</v>
      </c>
      <c r="L4483" s="13">
        <v>0</v>
      </c>
      <c r="M4483" s="11">
        <v>0</v>
      </c>
      <c r="N4483" s="11">
        <v>0</v>
      </c>
      <c r="O4483" s="11">
        <v>0</v>
      </c>
      <c r="P4483" s="12">
        <v>0</v>
      </c>
    </row>
    <row r="4484" spans="1:16" x14ac:dyDescent="0.35">
      <c r="A4484" s="13" t="s">
        <v>599</v>
      </c>
      <c r="B4484" s="11" t="s">
        <v>631</v>
      </c>
      <c r="C4484" s="11" t="s">
        <v>253</v>
      </c>
      <c r="D4484" s="7" t="s">
        <v>38</v>
      </c>
      <c r="E4484" s="13">
        <v>141.38726425170896</v>
      </c>
      <c r="F4484" s="12">
        <v>7</v>
      </c>
      <c r="G4484" s="13">
        <v>19.794216995239257</v>
      </c>
      <c r="H4484" s="11">
        <v>29.69132549285888</v>
      </c>
      <c r="I4484" s="11">
        <v>0</v>
      </c>
      <c r="J4484" s="11">
        <v>0</v>
      </c>
      <c r="K4484" s="12">
        <v>49.485542488098133</v>
      </c>
      <c r="L4484" s="13">
        <v>0</v>
      </c>
      <c r="M4484" s="11">
        <v>0</v>
      </c>
      <c r="N4484" s="11">
        <v>0</v>
      </c>
      <c r="O4484" s="11">
        <v>0</v>
      </c>
      <c r="P4484" s="12">
        <v>0</v>
      </c>
    </row>
    <row r="4485" spans="1:16" x14ac:dyDescent="0.35">
      <c r="A4485" s="13" t="s">
        <v>599</v>
      </c>
      <c r="B4485" s="11" t="s">
        <v>631</v>
      </c>
      <c r="C4485" s="11" t="s">
        <v>253</v>
      </c>
      <c r="D4485" s="7" t="s">
        <v>128</v>
      </c>
      <c r="E4485" s="13">
        <v>216.1005878448486</v>
      </c>
      <c r="F4485" s="12">
        <v>7</v>
      </c>
      <c r="G4485" s="13">
        <v>30.254082298278806</v>
      </c>
      <c r="H4485" s="11">
        <v>45.381123447418204</v>
      </c>
      <c r="I4485" s="11">
        <v>0</v>
      </c>
      <c r="J4485" s="11">
        <v>0</v>
      </c>
      <c r="K4485" s="12">
        <v>75.635205745697007</v>
      </c>
      <c r="L4485" s="13">
        <v>0</v>
      </c>
      <c r="M4485" s="11">
        <v>0</v>
      </c>
      <c r="N4485" s="11">
        <v>0</v>
      </c>
      <c r="O4485" s="11">
        <v>0</v>
      </c>
      <c r="P4485" s="12">
        <v>0</v>
      </c>
    </row>
    <row r="4486" spans="1:16" x14ac:dyDescent="0.35">
      <c r="A4486" s="13" t="s">
        <v>599</v>
      </c>
      <c r="B4486" s="11" t="s">
        <v>631</v>
      </c>
      <c r="C4486" s="11" t="s">
        <v>253</v>
      </c>
      <c r="D4486" s="7" t="s">
        <v>163</v>
      </c>
      <c r="E4486" s="13">
        <v>45.311729431152301</v>
      </c>
      <c r="F4486" s="12">
        <v>0</v>
      </c>
      <c r="G4486" s="13">
        <v>0</v>
      </c>
      <c r="H4486" s="11">
        <v>0</v>
      </c>
      <c r="I4486" s="11">
        <v>0</v>
      </c>
      <c r="J4486" s="11">
        <v>0</v>
      </c>
      <c r="K4486" s="12">
        <v>0</v>
      </c>
      <c r="L4486" s="13">
        <v>0</v>
      </c>
      <c r="M4486" s="11">
        <v>0</v>
      </c>
      <c r="N4486" s="11">
        <v>0</v>
      </c>
      <c r="O4486" s="11">
        <v>0</v>
      </c>
      <c r="P4486" s="12">
        <v>0</v>
      </c>
    </row>
    <row r="4487" spans="1:16" x14ac:dyDescent="0.35">
      <c r="A4487" s="13" t="s">
        <v>599</v>
      </c>
      <c r="B4487" s="11" t="s">
        <v>631</v>
      </c>
      <c r="C4487" s="11" t="s">
        <v>253</v>
      </c>
      <c r="D4487" s="7" t="s">
        <v>40</v>
      </c>
      <c r="E4487" s="13">
        <v>2640.5191731452946</v>
      </c>
      <c r="F4487" s="12">
        <v>0</v>
      </c>
      <c r="G4487" s="13">
        <v>0</v>
      </c>
      <c r="H4487" s="11">
        <v>0</v>
      </c>
      <c r="I4487" s="11">
        <v>0</v>
      </c>
      <c r="J4487" s="11">
        <v>0</v>
      </c>
      <c r="K4487" s="12">
        <v>0</v>
      </c>
      <c r="L4487" s="13">
        <v>0</v>
      </c>
      <c r="M4487" s="11">
        <v>0</v>
      </c>
      <c r="N4487" s="11">
        <v>0</v>
      </c>
      <c r="O4487" s="11">
        <v>0</v>
      </c>
      <c r="P4487" s="12">
        <v>0</v>
      </c>
    </row>
    <row r="4488" spans="1:16" x14ac:dyDescent="0.35">
      <c r="A4488" s="13" t="s">
        <v>599</v>
      </c>
      <c r="B4488" s="11" t="s">
        <v>631</v>
      </c>
      <c r="C4488" s="11" t="s">
        <v>253</v>
      </c>
      <c r="D4488" s="7" t="s">
        <v>41</v>
      </c>
      <c r="E4488" s="13">
        <v>1402.2850828170776</v>
      </c>
      <c r="F4488" s="12">
        <v>0</v>
      </c>
      <c r="G4488" s="13">
        <v>0</v>
      </c>
      <c r="H4488" s="11">
        <v>0</v>
      </c>
      <c r="I4488" s="11">
        <v>0</v>
      </c>
      <c r="J4488" s="11">
        <v>0</v>
      </c>
      <c r="K4488" s="12">
        <v>0</v>
      </c>
      <c r="L4488" s="13">
        <v>0</v>
      </c>
      <c r="M4488" s="11">
        <v>0</v>
      </c>
      <c r="N4488" s="11">
        <v>0</v>
      </c>
      <c r="O4488" s="11">
        <v>0</v>
      </c>
      <c r="P4488" s="12">
        <v>0</v>
      </c>
    </row>
    <row r="4489" spans="1:16" x14ac:dyDescent="0.35">
      <c r="A4489" s="13" t="s">
        <v>599</v>
      </c>
      <c r="B4489" s="11" t="s">
        <v>631</v>
      </c>
      <c r="C4489" s="11" t="s">
        <v>253</v>
      </c>
      <c r="D4489" s="7" t="s">
        <v>42</v>
      </c>
      <c r="E4489" s="13">
        <v>237.05789734050629</v>
      </c>
      <c r="F4489" s="12">
        <v>6</v>
      </c>
      <c r="G4489" s="13">
        <v>17.779342300537973</v>
      </c>
      <c r="H4489" s="11">
        <v>17.779342300537973</v>
      </c>
      <c r="I4489" s="11">
        <v>17.779342300537973</v>
      </c>
      <c r="J4489" s="11">
        <v>17.779342300537973</v>
      </c>
      <c r="K4489" s="12">
        <v>71.117369202151892</v>
      </c>
      <c r="L4489" s="13">
        <v>0</v>
      </c>
      <c r="M4489" s="11">
        <v>0</v>
      </c>
      <c r="N4489" s="11">
        <v>0</v>
      </c>
      <c r="O4489" s="11">
        <v>0</v>
      </c>
      <c r="P4489" s="12">
        <v>0</v>
      </c>
    </row>
    <row r="4490" spans="1:16" x14ac:dyDescent="0.35">
      <c r="A4490" s="13" t="s">
        <v>599</v>
      </c>
      <c r="B4490" s="11" t="s">
        <v>631</v>
      </c>
      <c r="C4490" s="11" t="s">
        <v>26</v>
      </c>
      <c r="D4490" s="7" t="s">
        <v>43</v>
      </c>
      <c r="E4490" s="13">
        <v>252.45329487323764</v>
      </c>
      <c r="F4490" s="12">
        <v>3</v>
      </c>
      <c r="G4490" s="13">
        <v>9.4669985577464129</v>
      </c>
      <c r="H4490" s="11">
        <v>9.4669985577464129</v>
      </c>
      <c r="I4490" s="11">
        <v>9.4669985577464129</v>
      </c>
      <c r="J4490" s="11">
        <v>9.4669985577464129</v>
      </c>
      <c r="K4490" s="12">
        <v>37.867994230985651</v>
      </c>
      <c r="L4490" s="13">
        <v>0</v>
      </c>
      <c r="M4490" s="11">
        <v>0</v>
      </c>
      <c r="N4490" s="11">
        <v>0</v>
      </c>
      <c r="O4490" s="11">
        <v>0</v>
      </c>
      <c r="P4490" s="12">
        <v>0</v>
      </c>
    </row>
    <row r="4491" spans="1:16" x14ac:dyDescent="0.35">
      <c r="A4491" s="13" t="s">
        <v>599</v>
      </c>
      <c r="B4491" s="11" t="s">
        <v>631</v>
      </c>
      <c r="C4491" s="11" t="s">
        <v>30</v>
      </c>
      <c r="D4491" s="7" t="s">
        <v>43</v>
      </c>
      <c r="E4491" s="13">
        <v>1265.4008495211601</v>
      </c>
      <c r="F4491" s="12">
        <v>3</v>
      </c>
      <c r="G4491" s="13">
        <v>47.45253185704351</v>
      </c>
      <c r="H4491" s="11">
        <v>47.45253185704351</v>
      </c>
      <c r="I4491" s="11">
        <v>47.45253185704351</v>
      </c>
      <c r="J4491" s="11">
        <v>47.45253185704351</v>
      </c>
      <c r="K4491" s="12">
        <v>189.81012742817404</v>
      </c>
      <c r="L4491" s="13">
        <v>0</v>
      </c>
      <c r="M4491" s="11">
        <v>0</v>
      </c>
      <c r="N4491" s="11">
        <v>0</v>
      </c>
      <c r="O4491" s="11">
        <v>0</v>
      </c>
      <c r="P4491" s="12">
        <v>0</v>
      </c>
    </row>
    <row r="4492" spans="1:16" x14ac:dyDescent="0.35">
      <c r="A4492" s="13" t="s">
        <v>599</v>
      </c>
      <c r="B4492" s="11" t="s">
        <v>631</v>
      </c>
      <c r="C4492" s="11" t="s">
        <v>253</v>
      </c>
      <c r="D4492" s="7" t="s">
        <v>43</v>
      </c>
      <c r="E4492" s="13">
        <v>16130.387712925674</v>
      </c>
      <c r="F4492" s="12">
        <v>3</v>
      </c>
      <c r="G4492" s="13">
        <v>604.88953923471286</v>
      </c>
      <c r="H4492" s="11">
        <v>604.88953923471286</v>
      </c>
      <c r="I4492" s="11">
        <v>604.88953923471286</v>
      </c>
      <c r="J4492" s="11">
        <v>604.88953923471286</v>
      </c>
      <c r="K4492" s="12">
        <v>2419.5581569388514</v>
      </c>
      <c r="L4492" s="13">
        <v>0</v>
      </c>
      <c r="M4492" s="11">
        <v>0</v>
      </c>
      <c r="N4492" s="11">
        <v>0</v>
      </c>
      <c r="O4492" s="11">
        <v>0</v>
      </c>
      <c r="P4492" s="12">
        <v>0</v>
      </c>
    </row>
    <row r="4493" spans="1:16" x14ac:dyDescent="0.35">
      <c r="A4493" s="13" t="s">
        <v>599</v>
      </c>
      <c r="B4493" s="11" t="s">
        <v>631</v>
      </c>
      <c r="C4493" s="11" t="s">
        <v>253</v>
      </c>
      <c r="D4493" s="7" t="s">
        <v>83</v>
      </c>
      <c r="E4493" s="13">
        <v>78.103742599487305</v>
      </c>
      <c r="F4493" s="12">
        <v>4</v>
      </c>
      <c r="G4493" s="13">
        <v>9.9972790527343758</v>
      </c>
      <c r="H4493" s="11">
        <v>14.995918579101563</v>
      </c>
      <c r="I4493" s="11">
        <v>0</v>
      </c>
      <c r="J4493" s="11">
        <v>0</v>
      </c>
      <c r="K4493" s="12">
        <v>24.99319763183594</v>
      </c>
      <c r="L4493" s="13">
        <v>0</v>
      </c>
      <c r="M4493" s="11">
        <v>0</v>
      </c>
      <c r="N4493" s="11">
        <v>0</v>
      </c>
      <c r="O4493" s="11">
        <v>0</v>
      </c>
      <c r="P4493" s="12">
        <v>0</v>
      </c>
    </row>
    <row r="4494" spans="1:16" x14ac:dyDescent="0.35">
      <c r="A4494" s="13" t="s">
        <v>599</v>
      </c>
      <c r="B4494" s="11" t="s">
        <v>631</v>
      </c>
      <c r="C4494" s="11" t="s">
        <v>253</v>
      </c>
      <c r="D4494" s="7" t="s">
        <v>541</v>
      </c>
      <c r="E4494" s="13">
        <v>7.6365046501159703</v>
      </c>
      <c r="F4494" s="12">
        <v>0</v>
      </c>
      <c r="G4494" s="13">
        <v>0</v>
      </c>
      <c r="H4494" s="11">
        <v>0</v>
      </c>
      <c r="I4494" s="11">
        <v>0</v>
      </c>
      <c r="J4494" s="11">
        <v>0</v>
      </c>
      <c r="K4494" s="12">
        <v>0</v>
      </c>
      <c r="L4494" s="13">
        <v>0</v>
      </c>
      <c r="M4494" s="11">
        <v>0</v>
      </c>
      <c r="N4494" s="11">
        <v>0</v>
      </c>
      <c r="O4494" s="11">
        <v>0</v>
      </c>
      <c r="P4494" s="12">
        <v>0</v>
      </c>
    </row>
    <row r="4495" spans="1:16" x14ac:dyDescent="0.35">
      <c r="A4495" s="13" t="s">
        <v>599</v>
      </c>
      <c r="B4495" s="11" t="s">
        <v>631</v>
      </c>
      <c r="C4495" s="11" t="s">
        <v>253</v>
      </c>
      <c r="D4495" s="7" t="s">
        <v>45</v>
      </c>
      <c r="E4495" s="13">
        <v>26.169648170471199</v>
      </c>
      <c r="F4495" s="12">
        <v>1.25</v>
      </c>
      <c r="G4495" s="13">
        <v>3.2712060213088998</v>
      </c>
      <c r="H4495" s="11">
        <v>0</v>
      </c>
      <c r="I4495" s="11">
        <v>0</v>
      </c>
      <c r="J4495" s="11">
        <v>0</v>
      </c>
      <c r="K4495" s="12">
        <v>3.2712060213088998</v>
      </c>
      <c r="L4495" s="13">
        <v>0.32712060213089</v>
      </c>
      <c r="M4495" s="11">
        <v>0</v>
      </c>
      <c r="N4495" s="11">
        <v>0</v>
      </c>
      <c r="O4495" s="11">
        <v>0</v>
      </c>
      <c r="P4495" s="12">
        <v>0.32712060213089</v>
      </c>
    </row>
    <row r="4496" spans="1:16" x14ac:dyDescent="0.35">
      <c r="A4496" s="13" t="s">
        <v>599</v>
      </c>
      <c r="B4496" s="11" t="s">
        <v>631</v>
      </c>
      <c r="C4496" s="11" t="s">
        <v>26</v>
      </c>
      <c r="D4496" s="7" t="s">
        <v>46</v>
      </c>
      <c r="E4496" s="13">
        <v>155.0486755371094</v>
      </c>
      <c r="F4496" s="12">
        <v>1.25</v>
      </c>
      <c r="G4496" s="13">
        <v>9.6905422210693377</v>
      </c>
      <c r="H4496" s="11">
        <v>0</v>
      </c>
      <c r="I4496" s="11">
        <v>0</v>
      </c>
      <c r="J4496" s="11">
        <v>0</v>
      </c>
      <c r="K4496" s="12">
        <v>9.6905422210693377</v>
      </c>
      <c r="L4496" s="13">
        <v>77.524337768554702</v>
      </c>
      <c r="M4496" s="11">
        <v>0</v>
      </c>
      <c r="N4496" s="11">
        <v>0</v>
      </c>
      <c r="O4496" s="11">
        <v>0</v>
      </c>
      <c r="P4496" s="12">
        <v>77.524337768554702</v>
      </c>
    </row>
    <row r="4497" spans="1:16" x14ac:dyDescent="0.35">
      <c r="A4497" s="13" t="s">
        <v>599</v>
      </c>
      <c r="B4497" s="11" t="s">
        <v>631</v>
      </c>
      <c r="C4497" s="11" t="s">
        <v>30</v>
      </c>
      <c r="D4497" s="7" t="s">
        <v>46</v>
      </c>
      <c r="E4497" s="13">
        <v>488.12927937507624</v>
      </c>
      <c r="F4497" s="12">
        <v>1.25</v>
      </c>
      <c r="G4497" s="13">
        <v>30.508079960942265</v>
      </c>
      <c r="H4497" s="11">
        <v>0</v>
      </c>
      <c r="I4497" s="11">
        <v>0</v>
      </c>
      <c r="J4497" s="11">
        <v>0</v>
      </c>
      <c r="K4497" s="12">
        <v>30.508079960942265</v>
      </c>
      <c r="L4497" s="13">
        <v>244.06463968753812</v>
      </c>
      <c r="M4497" s="11">
        <v>0</v>
      </c>
      <c r="N4497" s="11">
        <v>0</v>
      </c>
      <c r="O4497" s="11">
        <v>0</v>
      </c>
      <c r="P4497" s="12">
        <v>244.06463968753812</v>
      </c>
    </row>
    <row r="4498" spans="1:16" x14ac:dyDescent="0.35">
      <c r="A4498" s="13" t="s">
        <v>599</v>
      </c>
      <c r="B4498" s="11" t="s">
        <v>631</v>
      </c>
      <c r="C4498" s="11" t="s">
        <v>253</v>
      </c>
      <c r="D4498" s="7" t="s">
        <v>46</v>
      </c>
      <c r="E4498" s="13">
        <v>25759.368320576854</v>
      </c>
      <c r="F4498" s="12">
        <v>1.25</v>
      </c>
      <c r="G4498" s="13">
        <v>1609.9605200360534</v>
      </c>
      <c r="H4498" s="11">
        <v>0</v>
      </c>
      <c r="I4498" s="11">
        <v>0</v>
      </c>
      <c r="J4498" s="11">
        <v>0</v>
      </c>
      <c r="K4498" s="12">
        <v>1609.9605200360534</v>
      </c>
      <c r="L4498" s="13">
        <v>12879.684160288427</v>
      </c>
      <c r="M4498" s="11">
        <v>0</v>
      </c>
      <c r="N4498" s="11">
        <v>0</v>
      </c>
      <c r="O4498" s="11">
        <v>0</v>
      </c>
      <c r="P4498" s="12">
        <v>12879.684160288427</v>
      </c>
    </row>
    <row r="4499" spans="1:16" x14ac:dyDescent="0.35">
      <c r="A4499" s="13" t="s">
        <v>599</v>
      </c>
      <c r="B4499" s="11" t="s">
        <v>631</v>
      </c>
      <c r="C4499" s="11" t="s">
        <v>253</v>
      </c>
      <c r="D4499" s="7" t="s">
        <v>542</v>
      </c>
      <c r="E4499" s="13">
        <v>60.351379632949829</v>
      </c>
      <c r="F4499" s="12">
        <v>0</v>
      </c>
      <c r="G4499" s="13">
        <v>0</v>
      </c>
      <c r="H4499" s="11">
        <v>0</v>
      </c>
      <c r="I4499" s="11">
        <v>0</v>
      </c>
      <c r="J4499" s="11">
        <v>0</v>
      </c>
      <c r="K4499" s="12">
        <v>0</v>
      </c>
      <c r="L4499" s="13">
        <v>0</v>
      </c>
      <c r="M4499" s="11">
        <v>0</v>
      </c>
      <c r="N4499" s="11">
        <v>0</v>
      </c>
      <c r="O4499" s="11">
        <v>0</v>
      </c>
      <c r="P4499" s="12">
        <v>0</v>
      </c>
    </row>
    <row r="4500" spans="1:16" x14ac:dyDescent="0.35">
      <c r="A4500" s="13" t="s">
        <v>599</v>
      </c>
      <c r="B4500" s="11" t="s">
        <v>631</v>
      </c>
      <c r="C4500" s="11" t="s">
        <v>253</v>
      </c>
      <c r="D4500" s="7" t="s">
        <v>47</v>
      </c>
      <c r="E4500" s="13">
        <v>7551.0294675827035</v>
      </c>
      <c r="F4500" s="12">
        <v>0</v>
      </c>
      <c r="G4500" s="13">
        <v>0</v>
      </c>
      <c r="H4500" s="11">
        <v>0</v>
      </c>
      <c r="I4500" s="11">
        <v>0</v>
      </c>
      <c r="J4500" s="11">
        <v>0</v>
      </c>
      <c r="K4500" s="12">
        <v>0</v>
      </c>
      <c r="L4500" s="13">
        <v>0</v>
      </c>
      <c r="M4500" s="11">
        <v>0</v>
      </c>
      <c r="N4500" s="11">
        <v>0</v>
      </c>
      <c r="O4500" s="11">
        <v>0</v>
      </c>
      <c r="P4500" s="12">
        <v>0</v>
      </c>
    </row>
    <row r="4501" spans="1:16" x14ac:dyDescent="0.35">
      <c r="A4501" s="13" t="s">
        <v>599</v>
      </c>
      <c r="B4501" s="11" t="s">
        <v>631</v>
      </c>
      <c r="C4501" s="11" t="s">
        <v>26</v>
      </c>
      <c r="D4501" s="7" t="s">
        <v>48</v>
      </c>
      <c r="E4501" s="13">
        <v>147.96627807617199</v>
      </c>
      <c r="F4501" s="12">
        <v>0</v>
      </c>
      <c r="G4501" s="13">
        <v>0</v>
      </c>
      <c r="H4501" s="11">
        <v>0</v>
      </c>
      <c r="I4501" s="11">
        <v>0</v>
      </c>
      <c r="J4501" s="11">
        <v>0</v>
      </c>
      <c r="K4501" s="12">
        <v>0</v>
      </c>
      <c r="L4501" s="13">
        <v>0</v>
      </c>
      <c r="M4501" s="11">
        <v>0</v>
      </c>
      <c r="N4501" s="11">
        <v>0</v>
      </c>
      <c r="O4501" s="11">
        <v>0</v>
      </c>
      <c r="P4501" s="12">
        <v>0</v>
      </c>
    </row>
    <row r="4502" spans="1:16" x14ac:dyDescent="0.35">
      <c r="A4502" s="13" t="s">
        <v>599</v>
      </c>
      <c r="B4502" s="11" t="s">
        <v>631</v>
      </c>
      <c r="C4502" s="11" t="s">
        <v>253</v>
      </c>
      <c r="D4502" s="7" t="s">
        <v>48</v>
      </c>
      <c r="E4502" s="13">
        <v>887.32993936538787</v>
      </c>
      <c r="F4502" s="12">
        <v>0</v>
      </c>
      <c r="G4502" s="13">
        <v>0</v>
      </c>
      <c r="H4502" s="11">
        <v>0</v>
      </c>
      <c r="I4502" s="11">
        <v>0</v>
      </c>
      <c r="J4502" s="11">
        <v>0</v>
      </c>
      <c r="K4502" s="12">
        <v>0</v>
      </c>
      <c r="L4502" s="13">
        <v>0</v>
      </c>
      <c r="M4502" s="11">
        <v>0</v>
      </c>
      <c r="N4502" s="11">
        <v>0</v>
      </c>
      <c r="O4502" s="11">
        <v>0</v>
      </c>
      <c r="P4502" s="12">
        <v>0</v>
      </c>
    </row>
    <row r="4503" spans="1:16" x14ac:dyDescent="0.35">
      <c r="A4503" s="13" t="s">
        <v>599</v>
      </c>
      <c r="B4503" s="11" t="s">
        <v>631</v>
      </c>
      <c r="C4503" s="11" t="s">
        <v>253</v>
      </c>
      <c r="D4503" s="7" t="s">
        <v>49</v>
      </c>
      <c r="E4503" s="13">
        <v>1344.9188814163219</v>
      </c>
      <c r="F4503" s="12">
        <v>0</v>
      </c>
      <c r="G4503" s="13">
        <v>0</v>
      </c>
      <c r="H4503" s="11">
        <v>0</v>
      </c>
      <c r="I4503" s="11">
        <v>0</v>
      </c>
      <c r="J4503" s="11">
        <v>0</v>
      </c>
      <c r="K4503" s="12">
        <v>0</v>
      </c>
      <c r="L4503" s="13">
        <v>0</v>
      </c>
      <c r="M4503" s="11">
        <v>0</v>
      </c>
      <c r="N4503" s="11">
        <v>0</v>
      </c>
      <c r="O4503" s="11">
        <v>0</v>
      </c>
      <c r="P4503" s="12">
        <v>0</v>
      </c>
    </row>
    <row r="4504" spans="1:16" x14ac:dyDescent="0.35">
      <c r="A4504" s="13" t="s">
        <v>599</v>
      </c>
      <c r="B4504" s="11" t="s">
        <v>631</v>
      </c>
      <c r="C4504" s="11" t="s">
        <v>253</v>
      </c>
      <c r="D4504" s="7" t="s">
        <v>242</v>
      </c>
      <c r="E4504" s="13">
        <v>118.363800048828</v>
      </c>
      <c r="F4504" s="12">
        <v>0</v>
      </c>
      <c r="G4504" s="13">
        <v>0</v>
      </c>
      <c r="H4504" s="11">
        <v>0</v>
      </c>
      <c r="I4504" s="11">
        <v>0</v>
      </c>
      <c r="J4504" s="11">
        <v>0</v>
      </c>
      <c r="K4504" s="12">
        <v>0</v>
      </c>
      <c r="L4504" s="13">
        <v>0</v>
      </c>
      <c r="M4504" s="11">
        <v>0</v>
      </c>
      <c r="N4504" s="11">
        <v>0</v>
      </c>
      <c r="O4504" s="11">
        <v>0</v>
      </c>
      <c r="P4504" s="12">
        <v>0</v>
      </c>
    </row>
    <row r="4505" spans="1:16" x14ac:dyDescent="0.35">
      <c r="A4505" s="13" t="s">
        <v>599</v>
      </c>
      <c r="B4505" s="11" t="s">
        <v>631</v>
      </c>
      <c r="C4505" s="11" t="s">
        <v>30</v>
      </c>
      <c r="D4505" s="7" t="s">
        <v>53</v>
      </c>
      <c r="E4505" s="13">
        <v>127.93905162811281</v>
      </c>
      <c r="F4505" s="12">
        <v>3</v>
      </c>
      <c r="G4505" s="13">
        <v>9.595428872108462</v>
      </c>
      <c r="H4505" s="11">
        <v>9.595428872108462</v>
      </c>
      <c r="I4505" s="11">
        <v>9.595428872108462</v>
      </c>
      <c r="J4505" s="11">
        <v>9.595428872108462</v>
      </c>
      <c r="K4505" s="12">
        <v>38.381715488433848</v>
      </c>
      <c r="L4505" s="13">
        <v>0</v>
      </c>
      <c r="M4505" s="11">
        <v>0</v>
      </c>
      <c r="N4505" s="11">
        <v>0</v>
      </c>
      <c r="O4505" s="11">
        <v>0</v>
      </c>
      <c r="P4505" s="12">
        <v>0</v>
      </c>
    </row>
    <row r="4506" spans="1:16" x14ac:dyDescent="0.35">
      <c r="A4506" s="13" t="s">
        <v>599</v>
      </c>
      <c r="B4506" s="11" t="s">
        <v>631</v>
      </c>
      <c r="C4506" s="11" t="s">
        <v>253</v>
      </c>
      <c r="D4506" s="7" t="s">
        <v>57</v>
      </c>
      <c r="E4506" s="13">
        <v>176.64190162718288</v>
      </c>
      <c r="F4506" s="12">
        <v>0</v>
      </c>
      <c r="G4506" s="13">
        <v>0</v>
      </c>
      <c r="H4506" s="11">
        <v>0</v>
      </c>
      <c r="I4506" s="11">
        <v>0</v>
      </c>
      <c r="J4506" s="11">
        <v>0</v>
      </c>
      <c r="K4506" s="12">
        <v>0</v>
      </c>
      <c r="L4506" s="13">
        <v>0</v>
      </c>
      <c r="M4506" s="11">
        <v>0</v>
      </c>
      <c r="N4506" s="11">
        <v>0</v>
      </c>
      <c r="O4506" s="11">
        <v>0</v>
      </c>
      <c r="P4506" s="12">
        <v>0</v>
      </c>
    </row>
    <row r="4507" spans="1:16" x14ac:dyDescent="0.35">
      <c r="A4507" s="13" t="s">
        <v>599</v>
      </c>
      <c r="B4507" s="11" t="s">
        <v>631</v>
      </c>
      <c r="C4507" s="11" t="s">
        <v>26</v>
      </c>
      <c r="D4507" s="7" t="s">
        <v>59</v>
      </c>
      <c r="E4507" s="13">
        <v>11.25680530071258</v>
      </c>
      <c r="F4507" s="12">
        <v>3</v>
      </c>
      <c r="G4507" s="13">
        <v>0</v>
      </c>
      <c r="H4507" s="11">
        <v>0</v>
      </c>
      <c r="I4507" s="11">
        <v>0</v>
      </c>
      <c r="J4507" s="11">
        <v>1.6885207951068872</v>
      </c>
      <c r="K4507" s="12">
        <v>1.6885207951068872</v>
      </c>
      <c r="L4507" s="13">
        <v>0</v>
      </c>
      <c r="M4507" s="11">
        <v>0</v>
      </c>
      <c r="N4507" s="11">
        <v>0</v>
      </c>
      <c r="O4507" s="11">
        <v>0</v>
      </c>
      <c r="P4507" s="12">
        <v>0</v>
      </c>
    </row>
    <row r="4508" spans="1:16" x14ac:dyDescent="0.35">
      <c r="A4508" s="13" t="s">
        <v>599</v>
      </c>
      <c r="B4508" s="11" t="s">
        <v>631</v>
      </c>
      <c r="C4508" s="11" t="s">
        <v>30</v>
      </c>
      <c r="D4508" s="7" t="s">
        <v>59</v>
      </c>
      <c r="E4508" s="13">
        <v>246.12783974409112</v>
      </c>
      <c r="F4508" s="12">
        <v>3</v>
      </c>
      <c r="G4508" s="13">
        <v>0</v>
      </c>
      <c r="H4508" s="11">
        <v>0</v>
      </c>
      <c r="I4508" s="11">
        <v>0</v>
      </c>
      <c r="J4508" s="11">
        <v>36.919175961613675</v>
      </c>
      <c r="K4508" s="12">
        <v>36.919175961613675</v>
      </c>
      <c r="L4508" s="13">
        <v>0</v>
      </c>
      <c r="M4508" s="11">
        <v>0</v>
      </c>
      <c r="N4508" s="11">
        <v>0</v>
      </c>
      <c r="O4508" s="11">
        <v>0</v>
      </c>
      <c r="P4508" s="12">
        <v>0</v>
      </c>
    </row>
    <row r="4509" spans="1:16" x14ac:dyDescent="0.35">
      <c r="A4509" s="13" t="s">
        <v>599</v>
      </c>
      <c r="B4509" s="11" t="s">
        <v>631</v>
      </c>
      <c r="C4509" s="11" t="s">
        <v>253</v>
      </c>
      <c r="D4509" s="7" t="s">
        <v>59</v>
      </c>
      <c r="E4509" s="13">
        <v>4653.8608961552391</v>
      </c>
      <c r="F4509" s="12">
        <v>3</v>
      </c>
      <c r="G4509" s="13">
        <v>0</v>
      </c>
      <c r="H4509" s="11">
        <v>0</v>
      </c>
      <c r="I4509" s="11">
        <v>0</v>
      </c>
      <c r="J4509" s="11">
        <v>698.07913442328595</v>
      </c>
      <c r="K4509" s="12">
        <v>698.07913442328595</v>
      </c>
      <c r="L4509" s="13">
        <v>0</v>
      </c>
      <c r="M4509" s="11">
        <v>0</v>
      </c>
      <c r="N4509" s="11">
        <v>0</v>
      </c>
      <c r="O4509" s="11">
        <v>0</v>
      </c>
      <c r="P4509" s="12">
        <v>0</v>
      </c>
    </row>
    <row r="4510" spans="1:16" x14ac:dyDescent="0.35">
      <c r="A4510" s="13" t="s">
        <v>599</v>
      </c>
      <c r="B4510" s="11" t="s">
        <v>631</v>
      </c>
      <c r="C4510" s="11" t="s">
        <v>253</v>
      </c>
      <c r="D4510" s="7" t="s">
        <v>110</v>
      </c>
      <c r="E4510" s="13">
        <v>4.7861428260803196</v>
      </c>
      <c r="F4510" s="12">
        <v>5</v>
      </c>
      <c r="G4510" s="13">
        <v>0.76578285217285114</v>
      </c>
      <c r="H4510" s="11">
        <v>1.1486742782592767</v>
      </c>
      <c r="I4510" s="11">
        <v>0</v>
      </c>
      <c r="J4510" s="11">
        <v>0</v>
      </c>
      <c r="K4510" s="12">
        <v>1.9144571304321278</v>
      </c>
      <c r="L4510" s="13">
        <v>0</v>
      </c>
      <c r="M4510" s="11">
        <v>0</v>
      </c>
      <c r="N4510" s="11">
        <v>0</v>
      </c>
      <c r="O4510" s="11">
        <v>0</v>
      </c>
      <c r="P4510" s="12">
        <v>0</v>
      </c>
    </row>
    <row r="4511" spans="1:16" x14ac:dyDescent="0.35">
      <c r="A4511" s="13" t="s">
        <v>599</v>
      </c>
      <c r="B4511" s="11" t="s">
        <v>631</v>
      </c>
      <c r="C4511" s="11" t="s">
        <v>253</v>
      </c>
      <c r="D4511" s="7" t="s">
        <v>303</v>
      </c>
      <c r="E4511" s="13">
        <v>97.865149736404447</v>
      </c>
      <c r="F4511" s="12">
        <v>0</v>
      </c>
      <c r="G4511" s="13">
        <v>0</v>
      </c>
      <c r="H4511" s="11">
        <v>0</v>
      </c>
      <c r="I4511" s="11">
        <v>0</v>
      </c>
      <c r="J4511" s="11">
        <v>0</v>
      </c>
      <c r="K4511" s="12">
        <v>0</v>
      </c>
      <c r="L4511" s="13">
        <v>0</v>
      </c>
      <c r="M4511" s="11">
        <v>0</v>
      </c>
      <c r="N4511" s="11">
        <v>0</v>
      </c>
      <c r="O4511" s="11">
        <v>0</v>
      </c>
      <c r="P4511" s="12">
        <v>0</v>
      </c>
    </row>
    <row r="4512" spans="1:16" x14ac:dyDescent="0.35">
      <c r="A4512" s="13" t="s">
        <v>599</v>
      </c>
      <c r="B4512" s="11" t="s">
        <v>631</v>
      </c>
      <c r="C4512" s="11" t="s">
        <v>253</v>
      </c>
      <c r="D4512" s="7" t="s">
        <v>138</v>
      </c>
      <c r="E4512" s="13">
        <v>27.685905456543001</v>
      </c>
      <c r="F4512" s="12">
        <v>0</v>
      </c>
      <c r="G4512" s="13">
        <v>0</v>
      </c>
      <c r="H4512" s="11">
        <v>0</v>
      </c>
      <c r="I4512" s="11">
        <v>0</v>
      </c>
      <c r="J4512" s="11">
        <v>0</v>
      </c>
      <c r="K4512" s="12">
        <v>0</v>
      </c>
      <c r="L4512" s="13">
        <v>0</v>
      </c>
      <c r="M4512" s="11">
        <v>0</v>
      </c>
      <c r="N4512" s="11">
        <v>0</v>
      </c>
      <c r="O4512" s="11">
        <v>0</v>
      </c>
      <c r="P4512" s="12">
        <v>0</v>
      </c>
    </row>
    <row r="4513" spans="1:16" x14ac:dyDescent="0.35">
      <c r="A4513" s="13" t="s">
        <v>599</v>
      </c>
      <c r="B4513" s="11" t="s">
        <v>631</v>
      </c>
      <c r="C4513" s="11" t="s">
        <v>253</v>
      </c>
      <c r="D4513" s="7" t="s">
        <v>64</v>
      </c>
      <c r="E4513" s="13">
        <v>311.58653259277298</v>
      </c>
      <c r="F4513" s="12">
        <v>0</v>
      </c>
      <c r="G4513" s="13">
        <v>0</v>
      </c>
      <c r="H4513" s="11">
        <v>0</v>
      </c>
      <c r="I4513" s="11">
        <v>0</v>
      </c>
      <c r="J4513" s="11">
        <v>0</v>
      </c>
      <c r="K4513" s="12">
        <v>0</v>
      </c>
      <c r="L4513" s="13">
        <v>0</v>
      </c>
      <c r="M4513" s="11">
        <v>0</v>
      </c>
      <c r="N4513" s="11">
        <v>0</v>
      </c>
      <c r="O4513" s="11">
        <v>0</v>
      </c>
      <c r="P4513" s="12">
        <v>0</v>
      </c>
    </row>
    <row r="4514" spans="1:16" x14ac:dyDescent="0.35">
      <c r="A4514" s="13" t="s">
        <v>599</v>
      </c>
      <c r="B4514" s="11" t="s">
        <v>631</v>
      </c>
      <c r="C4514" s="11" t="s">
        <v>253</v>
      </c>
      <c r="D4514" s="7" t="s">
        <v>404</v>
      </c>
      <c r="E4514" s="13">
        <v>147.75418090820301</v>
      </c>
      <c r="F4514" s="12">
        <v>0</v>
      </c>
      <c r="G4514" s="13">
        <v>0</v>
      </c>
      <c r="H4514" s="11">
        <v>0</v>
      </c>
      <c r="I4514" s="11">
        <v>0</v>
      </c>
      <c r="J4514" s="11">
        <v>0</v>
      </c>
      <c r="K4514" s="12">
        <v>0</v>
      </c>
      <c r="L4514" s="13">
        <v>0</v>
      </c>
      <c r="M4514" s="11">
        <v>0</v>
      </c>
      <c r="N4514" s="11">
        <v>0</v>
      </c>
      <c r="O4514" s="11">
        <v>0</v>
      </c>
      <c r="P4514" s="12">
        <v>0</v>
      </c>
    </row>
    <row r="4515" spans="1:16" x14ac:dyDescent="0.35">
      <c r="A4515" s="13" t="s">
        <v>599</v>
      </c>
      <c r="B4515" s="11" t="s">
        <v>631</v>
      </c>
      <c r="C4515" s="11" t="s">
        <v>253</v>
      </c>
      <c r="D4515" s="7" t="s">
        <v>177</v>
      </c>
      <c r="E4515" s="13">
        <v>9.46600246429443</v>
      </c>
      <c r="F4515" s="12">
        <v>3</v>
      </c>
      <c r="G4515" s="13">
        <v>4.259701108932493</v>
      </c>
      <c r="H4515" s="11">
        <v>4.259701108932493</v>
      </c>
      <c r="I4515" s="11">
        <v>4.259701108932493</v>
      </c>
      <c r="J4515" s="11">
        <v>4.259701108932493</v>
      </c>
      <c r="K4515" s="12">
        <v>17.038804435729972</v>
      </c>
      <c r="L4515" s="13">
        <v>0</v>
      </c>
      <c r="M4515" s="11">
        <v>0</v>
      </c>
      <c r="N4515" s="11">
        <v>0</v>
      </c>
      <c r="O4515" s="11">
        <v>0</v>
      </c>
      <c r="P4515" s="12">
        <v>0</v>
      </c>
    </row>
    <row r="4516" spans="1:16" x14ac:dyDescent="0.35">
      <c r="A4516" s="13" t="s">
        <v>599</v>
      </c>
      <c r="B4516" s="11" t="s">
        <v>631</v>
      </c>
      <c r="C4516" s="11" t="s">
        <v>253</v>
      </c>
      <c r="D4516" s="7" t="s">
        <v>66</v>
      </c>
      <c r="E4516" s="13">
        <v>77.273296356201158</v>
      </c>
      <c r="F4516" s="12">
        <v>1.5</v>
      </c>
      <c r="G4516" s="13">
        <v>0</v>
      </c>
      <c r="H4516" s="11">
        <v>0</v>
      </c>
      <c r="I4516" s="11">
        <v>0</v>
      </c>
      <c r="J4516" s="11">
        <v>1.1590994453430172</v>
      </c>
      <c r="K4516" s="12">
        <v>1.1590994453430172</v>
      </c>
      <c r="L4516" s="13">
        <v>0</v>
      </c>
      <c r="M4516" s="11">
        <v>0</v>
      </c>
      <c r="N4516" s="11">
        <v>0</v>
      </c>
      <c r="O4516" s="11">
        <v>23.181988906860351</v>
      </c>
      <c r="P4516" s="12">
        <v>23.181988906860351</v>
      </c>
    </row>
    <row r="4517" spans="1:16" x14ac:dyDescent="0.35">
      <c r="A4517" s="13" t="s">
        <v>599</v>
      </c>
      <c r="B4517" s="11" t="s">
        <v>631</v>
      </c>
      <c r="C4517" s="11" t="s">
        <v>253</v>
      </c>
      <c r="D4517" s="7" t="s">
        <v>120</v>
      </c>
      <c r="E4517" s="13">
        <v>8.4456844329834002</v>
      </c>
      <c r="F4517" s="12">
        <v>5</v>
      </c>
      <c r="G4517" s="13">
        <v>1.3513095092773442</v>
      </c>
      <c r="H4517" s="11">
        <v>2.0269642639160161</v>
      </c>
      <c r="I4517" s="11">
        <v>0</v>
      </c>
      <c r="J4517" s="11">
        <v>0</v>
      </c>
      <c r="K4517" s="12">
        <v>3.3782737731933601</v>
      </c>
      <c r="L4517" s="13">
        <v>0</v>
      </c>
      <c r="M4517" s="11">
        <v>0</v>
      </c>
      <c r="N4517" s="11">
        <v>0</v>
      </c>
      <c r="O4517" s="11">
        <v>0</v>
      </c>
      <c r="P4517" s="12">
        <v>0</v>
      </c>
    </row>
    <row r="4518" spans="1:16" x14ac:dyDescent="0.35">
      <c r="A4518" s="13" t="s">
        <v>599</v>
      </c>
      <c r="B4518" s="11" t="s">
        <v>631</v>
      </c>
      <c r="C4518" s="11" t="s">
        <v>253</v>
      </c>
      <c r="D4518" s="7" t="s">
        <v>113</v>
      </c>
      <c r="E4518" s="13">
        <v>13.787727355956999</v>
      </c>
      <c r="F4518" s="12">
        <v>0.35</v>
      </c>
      <c r="G4518" s="13">
        <v>0.24128522872924746</v>
      </c>
      <c r="H4518" s="11">
        <v>0</v>
      </c>
      <c r="I4518" s="11">
        <v>0</v>
      </c>
      <c r="J4518" s="11">
        <v>0</v>
      </c>
      <c r="K4518" s="12">
        <v>0.24128522872924746</v>
      </c>
      <c r="L4518" s="13">
        <v>0</v>
      </c>
      <c r="M4518" s="11">
        <v>0</v>
      </c>
      <c r="N4518" s="11">
        <v>0</v>
      </c>
      <c r="O4518" s="11">
        <v>0</v>
      </c>
      <c r="P4518" s="12">
        <v>0</v>
      </c>
    </row>
    <row r="4519" spans="1:16" x14ac:dyDescent="0.35">
      <c r="A4519" s="13" t="s">
        <v>599</v>
      </c>
      <c r="B4519" s="11" t="s">
        <v>631</v>
      </c>
      <c r="C4519" s="11" t="s">
        <v>253</v>
      </c>
      <c r="D4519" s="7" t="s">
        <v>211</v>
      </c>
      <c r="E4519" s="13">
        <v>5.4807462692260698</v>
      </c>
      <c r="F4519" s="12">
        <v>0</v>
      </c>
      <c r="G4519" s="13">
        <v>0</v>
      </c>
      <c r="H4519" s="11">
        <v>0</v>
      </c>
      <c r="I4519" s="11">
        <v>0</v>
      </c>
      <c r="J4519" s="11">
        <v>0</v>
      </c>
      <c r="K4519" s="12">
        <v>0</v>
      </c>
      <c r="L4519" s="13">
        <v>0</v>
      </c>
      <c r="M4519" s="11">
        <v>0</v>
      </c>
      <c r="N4519" s="11">
        <v>0</v>
      </c>
      <c r="O4519" s="11">
        <v>0</v>
      </c>
      <c r="P4519" s="12">
        <v>0</v>
      </c>
    </row>
    <row r="4520" spans="1:16" x14ac:dyDescent="0.35">
      <c r="A4520" s="13" t="s">
        <v>599</v>
      </c>
      <c r="B4520" s="11" t="s">
        <v>631</v>
      </c>
      <c r="C4520" s="11" t="s">
        <v>253</v>
      </c>
      <c r="D4520" s="7" t="s">
        <v>148</v>
      </c>
      <c r="E4520" s="13">
        <v>10.939990043640099</v>
      </c>
      <c r="F4520" s="12">
        <v>2</v>
      </c>
      <c r="G4520" s="13">
        <v>0</v>
      </c>
      <c r="H4520" s="11">
        <v>0</v>
      </c>
      <c r="I4520" s="11">
        <v>0</v>
      </c>
      <c r="J4520" s="11">
        <v>2.18799800872802</v>
      </c>
      <c r="K4520" s="12">
        <v>2.18799800872802</v>
      </c>
      <c r="L4520" s="13">
        <v>0</v>
      </c>
      <c r="M4520" s="11">
        <v>0</v>
      </c>
      <c r="N4520" s="11">
        <v>0</v>
      </c>
      <c r="O4520" s="11">
        <v>0</v>
      </c>
      <c r="P4520" s="12">
        <v>0</v>
      </c>
    </row>
    <row r="4521" spans="1:16" x14ac:dyDescent="0.35">
      <c r="A4521" s="13" t="s">
        <v>599</v>
      </c>
      <c r="B4521" s="11" t="s">
        <v>631</v>
      </c>
      <c r="C4521" s="11" t="s">
        <v>253</v>
      </c>
      <c r="D4521" s="7" t="s">
        <v>152</v>
      </c>
      <c r="E4521" s="13">
        <v>4.8283500671386701</v>
      </c>
      <c r="F4521" s="12">
        <v>0</v>
      </c>
      <c r="G4521" s="13">
        <v>0</v>
      </c>
      <c r="H4521" s="11">
        <v>0</v>
      </c>
      <c r="I4521" s="11">
        <v>0</v>
      </c>
      <c r="J4521" s="11">
        <v>0</v>
      </c>
      <c r="K4521" s="12">
        <v>0</v>
      </c>
      <c r="L4521" s="13">
        <v>0</v>
      </c>
      <c r="M4521" s="11">
        <v>0</v>
      </c>
      <c r="N4521" s="11">
        <v>0</v>
      </c>
      <c r="O4521" s="11">
        <v>0</v>
      </c>
      <c r="P4521" s="12">
        <v>0</v>
      </c>
    </row>
    <row r="4522" spans="1:16" x14ac:dyDescent="0.35">
      <c r="A4522" s="13" t="s">
        <v>599</v>
      </c>
      <c r="B4522" s="11" t="s">
        <v>631</v>
      </c>
      <c r="C4522" s="11" t="s">
        <v>253</v>
      </c>
      <c r="D4522" s="7" t="s">
        <v>76</v>
      </c>
      <c r="E4522" s="13">
        <v>357.56846570968628</v>
      </c>
      <c r="F4522" s="12">
        <v>0.18</v>
      </c>
      <c r="G4522" s="13">
        <v>3.2181161913871761</v>
      </c>
      <c r="H4522" s="11">
        <v>0</v>
      </c>
      <c r="I4522" s="11">
        <v>0</v>
      </c>
      <c r="J4522" s="11">
        <v>0</v>
      </c>
      <c r="K4522" s="12">
        <v>3.2181161913871761</v>
      </c>
      <c r="L4522" s="13">
        <v>1.9308697148323057</v>
      </c>
      <c r="M4522" s="11">
        <v>0</v>
      </c>
      <c r="N4522" s="11">
        <v>0</v>
      </c>
      <c r="O4522" s="11">
        <v>0</v>
      </c>
      <c r="P4522" s="12">
        <v>1.9308697148323057</v>
      </c>
    </row>
    <row r="4523" spans="1:16" x14ac:dyDescent="0.35">
      <c r="A4523" s="13" t="s">
        <v>599</v>
      </c>
      <c r="B4523" s="11" t="s">
        <v>631</v>
      </c>
      <c r="C4523" s="11" t="s">
        <v>253</v>
      </c>
      <c r="D4523" s="7" t="s">
        <v>179</v>
      </c>
      <c r="E4523" s="13">
        <v>30.81315100193029</v>
      </c>
      <c r="F4523" s="12">
        <v>1.5</v>
      </c>
      <c r="G4523" s="13">
        <v>1.1554931625723861</v>
      </c>
      <c r="H4523" s="11">
        <v>1.1554931625723861</v>
      </c>
      <c r="I4523" s="11">
        <v>1.1554931625723861</v>
      </c>
      <c r="J4523" s="11">
        <v>1.1554931625723861</v>
      </c>
      <c r="K4523" s="12">
        <v>4.6219726502895444</v>
      </c>
      <c r="L4523" s="13">
        <v>0</v>
      </c>
      <c r="M4523" s="11">
        <v>0</v>
      </c>
      <c r="N4523" s="11">
        <v>0</v>
      </c>
      <c r="O4523" s="11">
        <v>0</v>
      </c>
      <c r="P4523" s="12">
        <v>0</v>
      </c>
    </row>
    <row r="4524" spans="1:16" x14ac:dyDescent="0.35">
      <c r="A4524" s="13" t="s">
        <v>599</v>
      </c>
      <c r="B4524" s="11" t="s">
        <v>631</v>
      </c>
      <c r="C4524" s="11" t="s">
        <v>253</v>
      </c>
      <c r="D4524" s="7" t="s">
        <v>77</v>
      </c>
      <c r="E4524" s="13">
        <v>323.41125488281301</v>
      </c>
      <c r="F4524" s="12">
        <v>0</v>
      </c>
      <c r="G4524" s="13">
        <v>0</v>
      </c>
      <c r="H4524" s="11">
        <v>0</v>
      </c>
      <c r="I4524" s="11">
        <v>0</v>
      </c>
      <c r="J4524" s="11">
        <v>0</v>
      </c>
      <c r="K4524" s="12">
        <v>0</v>
      </c>
      <c r="L4524" s="13">
        <v>0</v>
      </c>
      <c r="M4524" s="11">
        <v>0</v>
      </c>
      <c r="N4524" s="11">
        <v>0</v>
      </c>
      <c r="O4524" s="11">
        <v>0</v>
      </c>
      <c r="P4524" s="12">
        <v>0</v>
      </c>
    </row>
    <row r="4525" spans="1:16" x14ac:dyDescent="0.35">
      <c r="A4525" s="13" t="s">
        <v>599</v>
      </c>
      <c r="B4525" s="11" t="s">
        <v>592</v>
      </c>
      <c r="C4525" s="11" t="s">
        <v>26</v>
      </c>
      <c r="D4525" s="7" t="s">
        <v>193</v>
      </c>
      <c r="E4525" s="13">
        <v>930.38650512695403</v>
      </c>
      <c r="F4525" s="12">
        <v>2.8</v>
      </c>
      <c r="G4525" s="13">
        <v>78.152466430664134</v>
      </c>
      <c r="H4525" s="11">
        <v>0</v>
      </c>
      <c r="I4525" s="11">
        <v>0</v>
      </c>
      <c r="J4525" s="11">
        <v>0</v>
      </c>
      <c r="K4525" s="12">
        <v>78.152466430664134</v>
      </c>
      <c r="L4525" s="13">
        <v>26.050822143554711</v>
      </c>
      <c r="M4525" s="11">
        <v>0</v>
      </c>
      <c r="N4525" s="11">
        <v>0</v>
      </c>
      <c r="O4525" s="11">
        <v>0</v>
      </c>
      <c r="P4525" s="12">
        <v>26.050822143554711</v>
      </c>
    </row>
    <row r="4526" spans="1:16" x14ac:dyDescent="0.35">
      <c r="A4526" s="13" t="s">
        <v>599</v>
      </c>
      <c r="B4526" s="11" t="s">
        <v>592</v>
      </c>
      <c r="C4526" s="11" t="s">
        <v>26</v>
      </c>
      <c r="D4526" s="7" t="s">
        <v>212</v>
      </c>
      <c r="E4526" s="13">
        <v>92.822418212890597</v>
      </c>
      <c r="F4526" s="12">
        <v>1.2</v>
      </c>
      <c r="G4526" s="13">
        <v>3.3416070556640611</v>
      </c>
      <c r="H4526" s="11">
        <v>0</v>
      </c>
      <c r="I4526" s="11">
        <v>0</v>
      </c>
      <c r="J4526" s="11">
        <v>0</v>
      </c>
      <c r="K4526" s="12">
        <v>3.3416070556640611</v>
      </c>
      <c r="L4526" s="13">
        <v>1.1138690185546871</v>
      </c>
      <c r="M4526" s="11">
        <v>0</v>
      </c>
      <c r="N4526" s="11">
        <v>0</v>
      </c>
      <c r="O4526" s="11">
        <v>0</v>
      </c>
      <c r="P4526" s="12">
        <v>1.1138690185546871</v>
      </c>
    </row>
    <row r="4527" spans="1:16" x14ac:dyDescent="0.35">
      <c r="A4527" s="13" t="s">
        <v>599</v>
      </c>
      <c r="B4527" s="11" t="s">
        <v>220</v>
      </c>
      <c r="C4527" s="11" t="s">
        <v>29</v>
      </c>
      <c r="D4527" s="7" t="s">
        <v>28</v>
      </c>
      <c r="E4527" s="13">
        <v>13.723614215850841</v>
      </c>
      <c r="F4527" s="12">
        <v>2</v>
      </c>
      <c r="G4527" s="13">
        <v>0.87831130981445382</v>
      </c>
      <c r="H4527" s="11">
        <v>1.3174669647216808</v>
      </c>
      <c r="I4527" s="11">
        <v>0</v>
      </c>
      <c r="J4527" s="11">
        <v>0</v>
      </c>
      <c r="K4527" s="12">
        <v>2.1957782745361345</v>
      </c>
      <c r="L4527" s="13">
        <v>0.27447228431701681</v>
      </c>
      <c r="M4527" s="11">
        <v>0.54894456863403363</v>
      </c>
      <c r="N4527" s="11">
        <v>0</v>
      </c>
      <c r="O4527" s="11">
        <v>0</v>
      </c>
      <c r="P4527" s="12">
        <v>0.82341685295105038</v>
      </c>
    </row>
    <row r="4528" spans="1:16" x14ac:dyDescent="0.35">
      <c r="A4528" s="13" t="s">
        <v>599</v>
      </c>
      <c r="B4528" s="11" t="s">
        <v>220</v>
      </c>
      <c r="C4528" s="11" t="s">
        <v>26</v>
      </c>
      <c r="D4528" s="7" t="s">
        <v>28</v>
      </c>
      <c r="E4528" s="13">
        <v>173.57283115386957</v>
      </c>
      <c r="F4528" s="12">
        <v>2</v>
      </c>
      <c r="G4528" s="13">
        <v>11.108661193847652</v>
      </c>
      <c r="H4528" s="11">
        <v>16.662991790771478</v>
      </c>
      <c r="I4528" s="11">
        <v>0</v>
      </c>
      <c r="J4528" s="11">
        <v>0</v>
      </c>
      <c r="K4528" s="12">
        <v>27.771652984619131</v>
      </c>
      <c r="L4528" s="13">
        <v>3.4714566230773913</v>
      </c>
      <c r="M4528" s="11">
        <v>6.9429132461547827</v>
      </c>
      <c r="N4528" s="11">
        <v>0</v>
      </c>
      <c r="O4528" s="11">
        <v>0</v>
      </c>
      <c r="P4528" s="12">
        <v>10.414369869232175</v>
      </c>
    </row>
    <row r="4529" spans="1:16" x14ac:dyDescent="0.35">
      <c r="A4529" s="13" t="s">
        <v>599</v>
      </c>
      <c r="B4529" s="11" t="s">
        <v>220</v>
      </c>
      <c r="C4529" s="11" t="s">
        <v>208</v>
      </c>
      <c r="D4529" s="7" t="s">
        <v>28</v>
      </c>
      <c r="E4529" s="13">
        <v>5806.0041491985312</v>
      </c>
      <c r="F4529" s="12">
        <v>2</v>
      </c>
      <c r="G4529" s="13">
        <v>371.58426554870601</v>
      </c>
      <c r="H4529" s="11">
        <v>557.37639832305899</v>
      </c>
      <c r="I4529" s="11">
        <v>0</v>
      </c>
      <c r="J4529" s="11">
        <v>0</v>
      </c>
      <c r="K4529" s="12">
        <v>928.96066387176506</v>
      </c>
      <c r="L4529" s="13">
        <v>116.12008298397063</v>
      </c>
      <c r="M4529" s="11">
        <v>232.24016596794127</v>
      </c>
      <c r="N4529" s="11">
        <v>0</v>
      </c>
      <c r="O4529" s="11">
        <v>0</v>
      </c>
      <c r="P4529" s="12">
        <v>348.3602489519119</v>
      </c>
    </row>
    <row r="4530" spans="1:16" x14ac:dyDescent="0.35">
      <c r="A4530" s="13" t="s">
        <v>599</v>
      </c>
      <c r="B4530" s="11" t="s">
        <v>220</v>
      </c>
      <c r="C4530" s="11" t="s">
        <v>253</v>
      </c>
      <c r="D4530" s="7" t="s">
        <v>124</v>
      </c>
      <c r="E4530" s="13">
        <v>16.730775833129901</v>
      </c>
      <c r="F4530" s="12">
        <v>4</v>
      </c>
      <c r="G4530" s="13">
        <v>0</v>
      </c>
      <c r="H4530" s="11">
        <v>0</v>
      </c>
      <c r="I4530" s="11">
        <v>0</v>
      </c>
      <c r="J4530" s="11">
        <v>6.6923103332519602</v>
      </c>
      <c r="K4530" s="12">
        <v>6.6923103332519602</v>
      </c>
      <c r="L4530" s="13">
        <v>0</v>
      </c>
      <c r="M4530" s="11">
        <v>0</v>
      </c>
      <c r="N4530" s="11">
        <v>0</v>
      </c>
      <c r="O4530" s="11">
        <v>0</v>
      </c>
      <c r="P4530" s="12">
        <v>0</v>
      </c>
    </row>
    <row r="4531" spans="1:16" x14ac:dyDescent="0.35">
      <c r="A4531" s="13" t="s">
        <v>599</v>
      </c>
      <c r="B4531" s="11" t="s">
        <v>220</v>
      </c>
      <c r="C4531" s="11" t="s">
        <v>601</v>
      </c>
      <c r="D4531" s="7" t="s">
        <v>124</v>
      </c>
      <c r="E4531" s="13">
        <v>309.633583068848</v>
      </c>
      <c r="F4531" s="12">
        <v>4</v>
      </c>
      <c r="G4531" s="13">
        <v>0</v>
      </c>
      <c r="H4531" s="11">
        <v>0</v>
      </c>
      <c r="I4531" s="11">
        <v>0</v>
      </c>
      <c r="J4531" s="11">
        <v>123.8534332275392</v>
      </c>
      <c r="K4531" s="12">
        <v>123.8534332275392</v>
      </c>
      <c r="L4531" s="13">
        <v>0</v>
      </c>
      <c r="M4531" s="11">
        <v>0</v>
      </c>
      <c r="N4531" s="11">
        <v>0</v>
      </c>
      <c r="O4531" s="11">
        <v>0</v>
      </c>
      <c r="P4531" s="12">
        <v>0</v>
      </c>
    </row>
    <row r="4532" spans="1:16" x14ac:dyDescent="0.35">
      <c r="A4532" s="13" t="s">
        <v>599</v>
      </c>
      <c r="B4532" s="11" t="s">
        <v>220</v>
      </c>
      <c r="C4532" s="11" t="s">
        <v>208</v>
      </c>
      <c r="D4532" s="7" t="s">
        <v>124</v>
      </c>
      <c r="E4532" s="13">
        <v>1714.0678052902217</v>
      </c>
      <c r="F4532" s="12">
        <v>4</v>
      </c>
      <c r="G4532" s="13">
        <v>0</v>
      </c>
      <c r="H4532" s="11">
        <v>0</v>
      </c>
      <c r="I4532" s="11">
        <v>0</v>
      </c>
      <c r="J4532" s="11">
        <v>685.62712211608869</v>
      </c>
      <c r="K4532" s="12">
        <v>685.62712211608869</v>
      </c>
      <c r="L4532" s="13">
        <v>0</v>
      </c>
      <c r="M4532" s="11">
        <v>0</v>
      </c>
      <c r="N4532" s="11">
        <v>0</v>
      </c>
      <c r="O4532" s="11">
        <v>0</v>
      </c>
      <c r="P4532" s="12">
        <v>0</v>
      </c>
    </row>
    <row r="4533" spans="1:16" x14ac:dyDescent="0.35">
      <c r="A4533" s="13" t="s">
        <v>599</v>
      </c>
      <c r="B4533" s="11" t="s">
        <v>220</v>
      </c>
      <c r="C4533" s="11" t="s">
        <v>26</v>
      </c>
      <c r="D4533" s="7" t="s">
        <v>33</v>
      </c>
      <c r="E4533" s="13">
        <v>47.696317672729499</v>
      </c>
      <c r="F4533" s="12">
        <v>3.5</v>
      </c>
      <c r="G4533" s="13">
        <v>5.3419875793457043</v>
      </c>
      <c r="H4533" s="11">
        <v>8.0129813690185561</v>
      </c>
      <c r="I4533" s="11">
        <v>0</v>
      </c>
      <c r="J4533" s="11">
        <v>0</v>
      </c>
      <c r="K4533" s="12">
        <v>13.35496894836426</v>
      </c>
      <c r="L4533" s="13">
        <v>0</v>
      </c>
      <c r="M4533" s="11">
        <v>0</v>
      </c>
      <c r="N4533" s="11">
        <v>0</v>
      </c>
      <c r="O4533" s="11">
        <v>0</v>
      </c>
      <c r="P4533" s="12">
        <v>0</v>
      </c>
    </row>
    <row r="4534" spans="1:16" x14ac:dyDescent="0.35">
      <c r="A4534" s="13" t="s">
        <v>599</v>
      </c>
      <c r="B4534" s="11" t="s">
        <v>220</v>
      </c>
      <c r="C4534" s="11" t="s">
        <v>208</v>
      </c>
      <c r="D4534" s="7" t="s">
        <v>33</v>
      </c>
      <c r="E4534" s="13">
        <v>414.8215301036837</v>
      </c>
      <c r="F4534" s="12">
        <v>3.5</v>
      </c>
      <c r="G4534" s="13">
        <v>46.460011371612573</v>
      </c>
      <c r="H4534" s="11">
        <v>69.690017057418871</v>
      </c>
      <c r="I4534" s="11">
        <v>0</v>
      </c>
      <c r="J4534" s="11">
        <v>0</v>
      </c>
      <c r="K4534" s="12">
        <v>116.15002842903144</v>
      </c>
      <c r="L4534" s="13">
        <v>0</v>
      </c>
      <c r="M4534" s="11">
        <v>0</v>
      </c>
      <c r="N4534" s="11">
        <v>0</v>
      </c>
      <c r="O4534" s="11">
        <v>0</v>
      </c>
      <c r="P4534" s="12">
        <v>0</v>
      </c>
    </row>
    <row r="4535" spans="1:16" x14ac:dyDescent="0.35">
      <c r="A4535" s="13" t="s">
        <v>599</v>
      </c>
      <c r="B4535" s="11" t="s">
        <v>220</v>
      </c>
      <c r="C4535" s="11" t="s">
        <v>208</v>
      </c>
      <c r="D4535" s="7" t="s">
        <v>182</v>
      </c>
      <c r="E4535" s="13">
        <v>39.962871670722933</v>
      </c>
      <c r="F4535" s="12">
        <v>3.5</v>
      </c>
      <c r="G4535" s="13">
        <v>4.4758416271209684</v>
      </c>
      <c r="H4535" s="11">
        <v>6.7137624406814531</v>
      </c>
      <c r="I4535" s="11">
        <v>0</v>
      </c>
      <c r="J4535" s="11">
        <v>0</v>
      </c>
      <c r="K4535" s="12">
        <v>11.189604067802421</v>
      </c>
      <c r="L4535" s="13">
        <v>0</v>
      </c>
      <c r="M4535" s="11">
        <v>0</v>
      </c>
      <c r="N4535" s="11">
        <v>0</v>
      </c>
      <c r="O4535" s="11">
        <v>0</v>
      </c>
      <c r="P4535" s="12">
        <v>0</v>
      </c>
    </row>
    <row r="4536" spans="1:16" x14ac:dyDescent="0.35">
      <c r="A4536" s="13" t="s">
        <v>599</v>
      </c>
      <c r="B4536" s="11" t="s">
        <v>220</v>
      </c>
      <c r="C4536" s="11" t="s">
        <v>208</v>
      </c>
      <c r="D4536" s="7" t="s">
        <v>125</v>
      </c>
      <c r="E4536" s="13">
        <v>5.23354148864746</v>
      </c>
      <c r="F4536" s="12">
        <v>2.5</v>
      </c>
      <c r="G4536" s="13">
        <v>0</v>
      </c>
      <c r="H4536" s="11">
        <v>0</v>
      </c>
      <c r="I4536" s="11">
        <v>0</v>
      </c>
      <c r="J4536" s="11">
        <v>1.308385372161865</v>
      </c>
      <c r="K4536" s="12">
        <v>1.308385372161865</v>
      </c>
      <c r="L4536" s="13">
        <v>0</v>
      </c>
      <c r="M4536" s="11">
        <v>0</v>
      </c>
      <c r="N4536" s="11">
        <v>0</v>
      </c>
      <c r="O4536" s="11">
        <v>0</v>
      </c>
      <c r="P4536" s="12">
        <v>0</v>
      </c>
    </row>
    <row r="4537" spans="1:16" x14ac:dyDescent="0.35">
      <c r="A4537" s="13" t="s">
        <v>599</v>
      </c>
      <c r="B4537" s="11" t="s">
        <v>220</v>
      </c>
      <c r="C4537" s="11" t="s">
        <v>208</v>
      </c>
      <c r="D4537" s="7" t="s">
        <v>222</v>
      </c>
      <c r="E4537" s="13">
        <v>80.981333732605009</v>
      </c>
      <c r="F4537" s="12">
        <v>0</v>
      </c>
      <c r="G4537" s="13">
        <v>0</v>
      </c>
      <c r="H4537" s="11">
        <v>0</v>
      </c>
      <c r="I4537" s="11">
        <v>0</v>
      </c>
      <c r="J4537" s="11">
        <v>0</v>
      </c>
      <c r="K4537" s="12">
        <v>0</v>
      </c>
      <c r="L4537" s="13">
        <v>0</v>
      </c>
      <c r="M4537" s="11">
        <v>0</v>
      </c>
      <c r="N4537" s="11">
        <v>0</v>
      </c>
      <c r="O4537" s="11">
        <v>0</v>
      </c>
      <c r="P4537" s="12">
        <v>0</v>
      </c>
    </row>
    <row r="4538" spans="1:16" x14ac:dyDescent="0.35">
      <c r="A4538" s="13" t="s">
        <v>599</v>
      </c>
      <c r="B4538" s="11" t="s">
        <v>220</v>
      </c>
      <c r="C4538" s="11" t="s">
        <v>208</v>
      </c>
      <c r="D4538" s="7" t="s">
        <v>161</v>
      </c>
      <c r="E4538" s="13">
        <v>27.886081695556701</v>
      </c>
      <c r="F4538" s="12">
        <v>0</v>
      </c>
      <c r="G4538" s="13">
        <v>0</v>
      </c>
      <c r="H4538" s="11">
        <v>0</v>
      </c>
      <c r="I4538" s="11">
        <v>0</v>
      </c>
      <c r="J4538" s="11">
        <v>0</v>
      </c>
      <c r="K4538" s="12">
        <v>0</v>
      </c>
      <c r="L4538" s="13">
        <v>0</v>
      </c>
      <c r="M4538" s="11">
        <v>0</v>
      </c>
      <c r="N4538" s="11">
        <v>0</v>
      </c>
      <c r="O4538" s="11">
        <v>0</v>
      </c>
      <c r="P4538" s="12">
        <v>0</v>
      </c>
    </row>
    <row r="4539" spans="1:16" x14ac:dyDescent="0.35">
      <c r="A4539" s="13" t="s">
        <v>599</v>
      </c>
      <c r="B4539" s="11" t="s">
        <v>220</v>
      </c>
      <c r="C4539" s="11" t="s">
        <v>253</v>
      </c>
      <c r="D4539" s="7" t="s">
        <v>38</v>
      </c>
      <c r="E4539" s="13">
        <v>5.8837742805481001</v>
      </c>
      <c r="F4539" s="12">
        <v>7</v>
      </c>
      <c r="G4539" s="13">
        <v>0.82372839927673414</v>
      </c>
      <c r="H4539" s="11">
        <v>1.2355925989151011</v>
      </c>
      <c r="I4539" s="11">
        <v>0</v>
      </c>
      <c r="J4539" s="11">
        <v>0</v>
      </c>
      <c r="K4539" s="12">
        <v>2.0593209981918355</v>
      </c>
      <c r="L4539" s="13">
        <v>0</v>
      </c>
      <c r="M4539" s="11">
        <v>0</v>
      </c>
      <c r="N4539" s="11">
        <v>0</v>
      </c>
      <c r="O4539" s="11">
        <v>0</v>
      </c>
      <c r="P4539" s="12">
        <v>0</v>
      </c>
    </row>
    <row r="4540" spans="1:16" x14ac:dyDescent="0.35">
      <c r="A4540" s="13" t="s">
        <v>599</v>
      </c>
      <c r="B4540" s="11" t="s">
        <v>220</v>
      </c>
      <c r="C4540" s="11" t="s">
        <v>26</v>
      </c>
      <c r="D4540" s="7" t="s">
        <v>38</v>
      </c>
      <c r="E4540" s="13">
        <v>177.554679393768</v>
      </c>
      <c r="F4540" s="12">
        <v>7</v>
      </c>
      <c r="G4540" s="13">
        <v>24.857655115127521</v>
      </c>
      <c r="H4540" s="11">
        <v>37.286482672691278</v>
      </c>
      <c r="I4540" s="11">
        <v>0</v>
      </c>
      <c r="J4540" s="11">
        <v>0</v>
      </c>
      <c r="K4540" s="12">
        <v>62.144137787818799</v>
      </c>
      <c r="L4540" s="13">
        <v>0</v>
      </c>
      <c r="M4540" s="11">
        <v>0</v>
      </c>
      <c r="N4540" s="11">
        <v>0</v>
      </c>
      <c r="O4540" s="11">
        <v>0</v>
      </c>
      <c r="P4540" s="12">
        <v>0</v>
      </c>
    </row>
    <row r="4541" spans="1:16" x14ac:dyDescent="0.35">
      <c r="A4541" s="13" t="s">
        <v>599</v>
      </c>
      <c r="B4541" s="11" t="s">
        <v>220</v>
      </c>
      <c r="C4541" s="11" t="s">
        <v>208</v>
      </c>
      <c r="D4541" s="7" t="s">
        <v>38</v>
      </c>
      <c r="E4541" s="13">
        <v>817.44247969985008</v>
      </c>
      <c r="F4541" s="12">
        <v>7</v>
      </c>
      <c r="G4541" s="13">
        <v>114.44194715797902</v>
      </c>
      <c r="H4541" s="11">
        <v>171.66292073696852</v>
      </c>
      <c r="I4541" s="11">
        <v>0</v>
      </c>
      <c r="J4541" s="11">
        <v>0</v>
      </c>
      <c r="K4541" s="12">
        <v>286.10486789494752</v>
      </c>
      <c r="L4541" s="13">
        <v>0</v>
      </c>
      <c r="M4541" s="11">
        <v>0</v>
      </c>
      <c r="N4541" s="11">
        <v>0</v>
      </c>
      <c r="O4541" s="11">
        <v>0</v>
      </c>
      <c r="P4541" s="12">
        <v>0</v>
      </c>
    </row>
    <row r="4542" spans="1:16" x14ac:dyDescent="0.35">
      <c r="A4542" s="13" t="s">
        <v>599</v>
      </c>
      <c r="B4542" s="11" t="s">
        <v>220</v>
      </c>
      <c r="C4542" s="11" t="s">
        <v>26</v>
      </c>
      <c r="D4542" s="7" t="s">
        <v>128</v>
      </c>
      <c r="E4542" s="13">
        <v>8.8029050827026403</v>
      </c>
      <c r="F4542" s="12">
        <v>7</v>
      </c>
      <c r="G4542" s="13">
        <v>1.2324067115783697</v>
      </c>
      <c r="H4542" s="11">
        <v>1.8486100673675543</v>
      </c>
      <c r="I4542" s="11">
        <v>0</v>
      </c>
      <c r="J4542" s="11">
        <v>0</v>
      </c>
      <c r="K4542" s="12">
        <v>3.0810167789459237</v>
      </c>
      <c r="L4542" s="13">
        <v>0</v>
      </c>
      <c r="M4542" s="11">
        <v>0</v>
      </c>
      <c r="N4542" s="11">
        <v>0</v>
      </c>
      <c r="O4542" s="11">
        <v>0</v>
      </c>
      <c r="P4542" s="12">
        <v>0</v>
      </c>
    </row>
    <row r="4543" spans="1:16" x14ac:dyDescent="0.35">
      <c r="A4543" s="13" t="s">
        <v>599</v>
      </c>
      <c r="B4543" s="11" t="s">
        <v>220</v>
      </c>
      <c r="C4543" s="11" t="s">
        <v>208</v>
      </c>
      <c r="D4543" s="7" t="s">
        <v>128</v>
      </c>
      <c r="E4543" s="13">
        <v>244.73688626289365</v>
      </c>
      <c r="F4543" s="12">
        <v>7</v>
      </c>
      <c r="G4543" s="13">
        <v>34.263164076805111</v>
      </c>
      <c r="H4543" s="11">
        <v>51.394746115207667</v>
      </c>
      <c r="I4543" s="11">
        <v>0</v>
      </c>
      <c r="J4543" s="11">
        <v>0</v>
      </c>
      <c r="K4543" s="12">
        <v>85.657910192012778</v>
      </c>
      <c r="L4543" s="13">
        <v>0</v>
      </c>
      <c r="M4543" s="11">
        <v>0</v>
      </c>
      <c r="N4543" s="11">
        <v>0</v>
      </c>
      <c r="O4543" s="11">
        <v>0</v>
      </c>
      <c r="P4543" s="12">
        <v>0</v>
      </c>
    </row>
    <row r="4544" spans="1:16" x14ac:dyDescent="0.35">
      <c r="A4544" s="13" t="s">
        <v>599</v>
      </c>
      <c r="B4544" s="11" t="s">
        <v>220</v>
      </c>
      <c r="C4544" s="11" t="s">
        <v>601</v>
      </c>
      <c r="D4544" s="7" t="s">
        <v>129</v>
      </c>
      <c r="E4544" s="13">
        <v>19.296810150146499</v>
      </c>
      <c r="F4544" s="12">
        <v>7</v>
      </c>
      <c r="G4544" s="13">
        <v>3.3769417762756375</v>
      </c>
      <c r="H4544" s="11">
        <v>3.3769417762756375</v>
      </c>
      <c r="I4544" s="11">
        <v>3.3769417762756375</v>
      </c>
      <c r="J4544" s="11">
        <v>3.3769417762756375</v>
      </c>
      <c r="K4544" s="12">
        <v>13.50776710510255</v>
      </c>
      <c r="L4544" s="13">
        <v>0.33769417762756376</v>
      </c>
      <c r="M4544" s="11">
        <v>0.33769417762756376</v>
      </c>
      <c r="N4544" s="11">
        <v>0.33769417762756376</v>
      </c>
      <c r="O4544" s="11">
        <v>0.33769417762756376</v>
      </c>
      <c r="P4544" s="12">
        <v>1.3507767105102551</v>
      </c>
    </row>
    <row r="4545" spans="1:16" x14ac:dyDescent="0.35">
      <c r="A4545" s="13" t="s">
        <v>599</v>
      </c>
      <c r="B4545" s="11" t="s">
        <v>220</v>
      </c>
      <c r="C4545" s="11" t="s">
        <v>208</v>
      </c>
      <c r="D4545" s="7" t="s">
        <v>129</v>
      </c>
      <c r="E4545" s="13">
        <v>762.93361282348656</v>
      </c>
      <c r="F4545" s="12">
        <v>7</v>
      </c>
      <c r="G4545" s="13">
        <v>133.51338224411015</v>
      </c>
      <c r="H4545" s="11">
        <v>133.51338224411015</v>
      </c>
      <c r="I4545" s="11">
        <v>133.51338224411015</v>
      </c>
      <c r="J4545" s="11">
        <v>133.51338224411015</v>
      </c>
      <c r="K4545" s="12">
        <v>534.05352897644059</v>
      </c>
      <c r="L4545" s="13">
        <v>13.351338224411016</v>
      </c>
      <c r="M4545" s="11">
        <v>13.351338224411016</v>
      </c>
      <c r="N4545" s="11">
        <v>13.351338224411016</v>
      </c>
      <c r="O4545" s="11">
        <v>13.351338224411016</v>
      </c>
      <c r="P4545" s="12">
        <v>53.405352897644065</v>
      </c>
    </row>
    <row r="4546" spans="1:16" x14ac:dyDescent="0.35">
      <c r="A4546" s="13" t="s">
        <v>599</v>
      </c>
      <c r="B4546" s="11" t="s">
        <v>220</v>
      </c>
      <c r="C4546" s="11" t="s">
        <v>26</v>
      </c>
      <c r="D4546" s="7" t="s">
        <v>39</v>
      </c>
      <c r="E4546" s="13">
        <v>287.4251823425293</v>
      </c>
      <c r="F4546" s="12">
        <v>7</v>
      </c>
      <c r="G4546" s="13">
        <v>50.299406909942633</v>
      </c>
      <c r="H4546" s="11">
        <v>50.299406909942633</v>
      </c>
      <c r="I4546" s="11">
        <v>50.299406909942633</v>
      </c>
      <c r="J4546" s="11">
        <v>50.299406909942633</v>
      </c>
      <c r="K4546" s="12">
        <v>201.19762763977053</v>
      </c>
      <c r="L4546" s="13">
        <v>5.0299406909942634</v>
      </c>
      <c r="M4546" s="11">
        <v>5.0299406909942634</v>
      </c>
      <c r="N4546" s="11">
        <v>5.0299406909942634</v>
      </c>
      <c r="O4546" s="11">
        <v>5.0299406909942634</v>
      </c>
      <c r="P4546" s="12">
        <v>20.119762763977054</v>
      </c>
    </row>
    <row r="4547" spans="1:16" x14ac:dyDescent="0.35">
      <c r="A4547" s="13" t="s">
        <v>599</v>
      </c>
      <c r="B4547" s="11" t="s">
        <v>220</v>
      </c>
      <c r="C4547" s="11" t="s">
        <v>208</v>
      </c>
      <c r="D4547" s="7" t="s">
        <v>39</v>
      </c>
      <c r="E4547" s="13">
        <v>9612.6208985000849</v>
      </c>
      <c r="F4547" s="12">
        <v>7</v>
      </c>
      <c r="G4547" s="13">
        <v>1682.2086572375151</v>
      </c>
      <c r="H4547" s="11">
        <v>1682.2086572375151</v>
      </c>
      <c r="I4547" s="11">
        <v>1682.2086572375151</v>
      </c>
      <c r="J4547" s="11">
        <v>1682.2086572375151</v>
      </c>
      <c r="K4547" s="12">
        <v>6728.8346289500605</v>
      </c>
      <c r="L4547" s="13">
        <v>168.2208657237515</v>
      </c>
      <c r="M4547" s="11">
        <v>168.2208657237515</v>
      </c>
      <c r="N4547" s="11">
        <v>168.2208657237515</v>
      </c>
      <c r="O4547" s="11">
        <v>168.2208657237515</v>
      </c>
      <c r="P4547" s="12">
        <v>672.88346289500601</v>
      </c>
    </row>
    <row r="4548" spans="1:16" x14ac:dyDescent="0.35">
      <c r="A4548" s="13" t="s">
        <v>599</v>
      </c>
      <c r="B4548" s="11" t="s">
        <v>220</v>
      </c>
      <c r="C4548" s="11" t="s">
        <v>26</v>
      </c>
      <c r="D4548" s="7" t="s">
        <v>162</v>
      </c>
      <c r="E4548" s="13">
        <v>36.715785980224602</v>
      </c>
      <c r="F4548" s="12">
        <v>8</v>
      </c>
      <c r="G4548" s="13">
        <v>0</v>
      </c>
      <c r="H4548" s="11">
        <v>0</v>
      </c>
      <c r="I4548" s="11">
        <v>14.686314392089841</v>
      </c>
      <c r="J4548" s="11">
        <v>0</v>
      </c>
      <c r="K4548" s="12">
        <v>14.686314392089841</v>
      </c>
      <c r="L4548" s="13">
        <v>0</v>
      </c>
      <c r="M4548" s="11">
        <v>0</v>
      </c>
      <c r="N4548" s="11">
        <v>0</v>
      </c>
      <c r="O4548" s="11">
        <v>0</v>
      </c>
      <c r="P4548" s="12">
        <v>0</v>
      </c>
    </row>
    <row r="4549" spans="1:16" x14ac:dyDescent="0.35">
      <c r="A4549" s="13" t="s">
        <v>599</v>
      </c>
      <c r="B4549" s="11" t="s">
        <v>220</v>
      </c>
      <c r="C4549" s="11" t="s">
        <v>208</v>
      </c>
      <c r="D4549" s="7" t="s">
        <v>162</v>
      </c>
      <c r="E4549" s="13">
        <v>543.30455970764137</v>
      </c>
      <c r="F4549" s="12">
        <v>8</v>
      </c>
      <c r="G4549" s="13">
        <v>0</v>
      </c>
      <c r="H4549" s="11">
        <v>0</v>
      </c>
      <c r="I4549" s="11">
        <v>217.32182388305657</v>
      </c>
      <c r="J4549" s="11">
        <v>0</v>
      </c>
      <c r="K4549" s="12">
        <v>217.32182388305657</v>
      </c>
      <c r="L4549" s="13">
        <v>0</v>
      </c>
      <c r="M4549" s="11">
        <v>0</v>
      </c>
      <c r="N4549" s="11">
        <v>0</v>
      </c>
      <c r="O4549" s="11">
        <v>0</v>
      </c>
      <c r="P4549" s="12">
        <v>0</v>
      </c>
    </row>
    <row r="4550" spans="1:16" x14ac:dyDescent="0.35">
      <c r="A4550" s="13" t="s">
        <v>599</v>
      </c>
      <c r="B4550" s="11" t="s">
        <v>220</v>
      </c>
      <c r="C4550" s="11" t="s">
        <v>29</v>
      </c>
      <c r="D4550" s="7" t="s">
        <v>40</v>
      </c>
      <c r="E4550" s="13">
        <v>7.6734857559204102</v>
      </c>
      <c r="F4550" s="12">
        <v>0</v>
      </c>
      <c r="G4550" s="13">
        <v>0</v>
      </c>
      <c r="H4550" s="11">
        <v>0</v>
      </c>
      <c r="I4550" s="11">
        <v>0</v>
      </c>
      <c r="J4550" s="11">
        <v>0</v>
      </c>
      <c r="K4550" s="12">
        <v>0</v>
      </c>
      <c r="L4550" s="13">
        <v>0</v>
      </c>
      <c r="M4550" s="11">
        <v>0</v>
      </c>
      <c r="N4550" s="11">
        <v>0</v>
      </c>
      <c r="O4550" s="11">
        <v>0</v>
      </c>
      <c r="P4550" s="12">
        <v>0</v>
      </c>
    </row>
    <row r="4551" spans="1:16" x14ac:dyDescent="0.35">
      <c r="A4551" s="13" t="s">
        <v>599</v>
      </c>
      <c r="B4551" s="11" t="s">
        <v>220</v>
      </c>
      <c r="C4551" s="11" t="s">
        <v>253</v>
      </c>
      <c r="D4551" s="7" t="s">
        <v>40</v>
      </c>
      <c r="E4551" s="13">
        <v>16.223094940185501</v>
      </c>
      <c r="F4551" s="12">
        <v>0</v>
      </c>
      <c r="G4551" s="13">
        <v>0</v>
      </c>
      <c r="H4551" s="11">
        <v>0</v>
      </c>
      <c r="I4551" s="11">
        <v>0</v>
      </c>
      <c r="J4551" s="11">
        <v>0</v>
      </c>
      <c r="K4551" s="12">
        <v>0</v>
      </c>
      <c r="L4551" s="13">
        <v>0</v>
      </c>
      <c r="M4551" s="11">
        <v>0</v>
      </c>
      <c r="N4551" s="11">
        <v>0</v>
      </c>
      <c r="O4551" s="11">
        <v>0</v>
      </c>
      <c r="P4551" s="12">
        <v>0</v>
      </c>
    </row>
    <row r="4552" spans="1:16" x14ac:dyDescent="0.35">
      <c r="A4552" s="13" t="s">
        <v>599</v>
      </c>
      <c r="B4552" s="11" t="s">
        <v>220</v>
      </c>
      <c r="C4552" s="11" t="s">
        <v>208</v>
      </c>
      <c r="D4552" s="7" t="s">
        <v>40</v>
      </c>
      <c r="E4552" s="13">
        <v>1446.6908712387087</v>
      </c>
      <c r="F4552" s="12">
        <v>0</v>
      </c>
      <c r="G4552" s="13">
        <v>0</v>
      </c>
      <c r="H4552" s="11">
        <v>0</v>
      </c>
      <c r="I4552" s="11">
        <v>0</v>
      </c>
      <c r="J4552" s="11">
        <v>0</v>
      </c>
      <c r="K4552" s="12">
        <v>0</v>
      </c>
      <c r="L4552" s="13">
        <v>0</v>
      </c>
      <c r="M4552" s="11">
        <v>0</v>
      </c>
      <c r="N4552" s="11">
        <v>0</v>
      </c>
      <c r="O4552" s="11">
        <v>0</v>
      </c>
      <c r="P4552" s="12">
        <v>0</v>
      </c>
    </row>
    <row r="4553" spans="1:16" x14ac:dyDescent="0.35">
      <c r="A4553" s="13" t="s">
        <v>599</v>
      </c>
      <c r="B4553" s="11" t="s">
        <v>220</v>
      </c>
      <c r="C4553" s="11" t="s">
        <v>26</v>
      </c>
      <c r="D4553" s="7" t="s">
        <v>41</v>
      </c>
      <c r="E4553" s="13">
        <v>101.506843566895</v>
      </c>
      <c r="F4553" s="12">
        <v>0</v>
      </c>
      <c r="G4553" s="13">
        <v>0</v>
      </c>
      <c r="H4553" s="11">
        <v>0</v>
      </c>
      <c r="I4553" s="11">
        <v>0</v>
      </c>
      <c r="J4553" s="11">
        <v>0</v>
      </c>
      <c r="K4553" s="12">
        <v>0</v>
      </c>
      <c r="L4553" s="13">
        <v>0</v>
      </c>
      <c r="M4553" s="11">
        <v>0</v>
      </c>
      <c r="N4553" s="11">
        <v>0</v>
      </c>
      <c r="O4553" s="11">
        <v>0</v>
      </c>
      <c r="P4553" s="12">
        <v>0</v>
      </c>
    </row>
    <row r="4554" spans="1:16" x14ac:dyDescent="0.35">
      <c r="A4554" s="13" t="s">
        <v>599</v>
      </c>
      <c r="B4554" s="11" t="s">
        <v>220</v>
      </c>
      <c r="C4554" s="11" t="s">
        <v>208</v>
      </c>
      <c r="D4554" s="7" t="s">
        <v>41</v>
      </c>
      <c r="E4554" s="13">
        <v>447.0161209106451</v>
      </c>
      <c r="F4554" s="12">
        <v>0</v>
      </c>
      <c r="G4554" s="13">
        <v>0</v>
      </c>
      <c r="H4554" s="11">
        <v>0</v>
      </c>
      <c r="I4554" s="11">
        <v>0</v>
      </c>
      <c r="J4554" s="11">
        <v>0</v>
      </c>
      <c r="K4554" s="12">
        <v>0</v>
      </c>
      <c r="L4554" s="13">
        <v>0</v>
      </c>
      <c r="M4554" s="11">
        <v>0</v>
      </c>
      <c r="N4554" s="11">
        <v>0</v>
      </c>
      <c r="O4554" s="11">
        <v>0</v>
      </c>
      <c r="P4554" s="12">
        <v>0</v>
      </c>
    </row>
    <row r="4555" spans="1:16" x14ac:dyDescent="0.35">
      <c r="A4555" s="13" t="s">
        <v>599</v>
      </c>
      <c r="B4555" s="11" t="s">
        <v>220</v>
      </c>
      <c r="C4555" s="11" t="s">
        <v>208</v>
      </c>
      <c r="D4555" s="7" t="s">
        <v>106</v>
      </c>
      <c r="E4555" s="13">
        <v>5.1257462501525897</v>
      </c>
      <c r="F4555" s="12">
        <v>4</v>
      </c>
      <c r="G4555" s="13">
        <v>2.0502985000610359</v>
      </c>
      <c r="H4555" s="11">
        <v>0</v>
      </c>
      <c r="I4555" s="11">
        <v>0</v>
      </c>
      <c r="J4555" s="11">
        <v>0</v>
      </c>
      <c r="K4555" s="12">
        <v>2.0502985000610359</v>
      </c>
      <c r="L4555" s="13">
        <v>0.2050298500061036</v>
      </c>
      <c r="M4555" s="11">
        <v>0</v>
      </c>
      <c r="N4555" s="11">
        <v>0</v>
      </c>
      <c r="O4555" s="11">
        <v>0</v>
      </c>
      <c r="P4555" s="12">
        <v>0.2050298500061036</v>
      </c>
    </row>
    <row r="4556" spans="1:16" x14ac:dyDescent="0.35">
      <c r="A4556" s="13" t="s">
        <v>599</v>
      </c>
      <c r="B4556" s="11" t="s">
        <v>220</v>
      </c>
      <c r="C4556" s="11" t="s">
        <v>26</v>
      </c>
      <c r="D4556" s="7" t="s">
        <v>42</v>
      </c>
      <c r="E4556" s="13">
        <v>6.6811816692352304</v>
      </c>
      <c r="F4556" s="12">
        <v>6</v>
      </c>
      <c r="G4556" s="13">
        <v>0.5010886251926423</v>
      </c>
      <c r="H4556" s="11">
        <v>0.5010886251926423</v>
      </c>
      <c r="I4556" s="11">
        <v>0.5010886251926423</v>
      </c>
      <c r="J4556" s="11">
        <v>0.5010886251926423</v>
      </c>
      <c r="K4556" s="12">
        <v>2.0043545007705692</v>
      </c>
      <c r="L4556" s="13">
        <v>0</v>
      </c>
      <c r="M4556" s="11">
        <v>0</v>
      </c>
      <c r="N4556" s="11">
        <v>0</v>
      </c>
      <c r="O4556" s="11">
        <v>0</v>
      </c>
      <c r="P4556" s="12">
        <v>0</v>
      </c>
    </row>
    <row r="4557" spans="1:16" x14ac:dyDescent="0.35">
      <c r="A4557" s="13" t="s">
        <v>599</v>
      </c>
      <c r="B4557" s="11" t="s">
        <v>220</v>
      </c>
      <c r="C4557" s="11" t="s">
        <v>29</v>
      </c>
      <c r="D4557" s="7" t="s">
        <v>42</v>
      </c>
      <c r="E4557" s="13">
        <v>8.5112314224243093</v>
      </c>
      <c r="F4557" s="12">
        <v>6</v>
      </c>
      <c r="G4557" s="13">
        <v>0.63834235668182326</v>
      </c>
      <c r="H4557" s="11">
        <v>0.63834235668182326</v>
      </c>
      <c r="I4557" s="11">
        <v>0.63834235668182326</v>
      </c>
      <c r="J4557" s="11">
        <v>0.63834235668182326</v>
      </c>
      <c r="K4557" s="12">
        <v>2.5533694267272931</v>
      </c>
      <c r="L4557" s="13">
        <v>0</v>
      </c>
      <c r="M4557" s="11">
        <v>0</v>
      </c>
      <c r="N4557" s="11">
        <v>0</v>
      </c>
      <c r="O4557" s="11">
        <v>0</v>
      </c>
      <c r="P4557" s="12">
        <v>0</v>
      </c>
    </row>
    <row r="4558" spans="1:16" x14ac:dyDescent="0.35">
      <c r="A4558" s="13" t="s">
        <v>599</v>
      </c>
      <c r="B4558" s="11" t="s">
        <v>220</v>
      </c>
      <c r="C4558" s="11" t="s">
        <v>208</v>
      </c>
      <c r="D4558" s="7" t="s">
        <v>42</v>
      </c>
      <c r="E4558" s="13">
        <v>97.693248271942124</v>
      </c>
      <c r="F4558" s="12">
        <v>6</v>
      </c>
      <c r="G4558" s="13">
        <v>7.32699362039566</v>
      </c>
      <c r="H4558" s="11">
        <v>7.32699362039566</v>
      </c>
      <c r="I4558" s="11">
        <v>7.32699362039566</v>
      </c>
      <c r="J4558" s="11">
        <v>7.32699362039566</v>
      </c>
      <c r="K4558" s="12">
        <v>29.30797448158264</v>
      </c>
      <c r="L4558" s="13">
        <v>0</v>
      </c>
      <c r="M4558" s="11">
        <v>0</v>
      </c>
      <c r="N4558" s="11">
        <v>0</v>
      </c>
      <c r="O4558" s="11">
        <v>0</v>
      </c>
      <c r="P4558" s="12">
        <v>0</v>
      </c>
    </row>
    <row r="4559" spans="1:16" x14ac:dyDescent="0.35">
      <c r="A4559" s="13" t="s">
        <v>599</v>
      </c>
      <c r="B4559" s="11" t="s">
        <v>220</v>
      </c>
      <c r="C4559" s="11" t="s">
        <v>253</v>
      </c>
      <c r="D4559" s="7" t="s">
        <v>43</v>
      </c>
      <c r="E4559" s="13">
        <v>61.210920810699449</v>
      </c>
      <c r="F4559" s="12">
        <v>3</v>
      </c>
      <c r="G4559" s="13">
        <v>2.2954095304012299</v>
      </c>
      <c r="H4559" s="11">
        <v>2.2954095304012299</v>
      </c>
      <c r="I4559" s="11">
        <v>2.2954095304012299</v>
      </c>
      <c r="J4559" s="11">
        <v>2.2954095304012299</v>
      </c>
      <c r="K4559" s="12">
        <v>9.1816381216049194</v>
      </c>
      <c r="L4559" s="13">
        <v>0</v>
      </c>
      <c r="M4559" s="11">
        <v>0</v>
      </c>
      <c r="N4559" s="11">
        <v>0</v>
      </c>
      <c r="O4559" s="11">
        <v>0</v>
      </c>
      <c r="P4559" s="12">
        <v>0</v>
      </c>
    </row>
    <row r="4560" spans="1:16" x14ac:dyDescent="0.35">
      <c r="A4560" s="13" t="s">
        <v>599</v>
      </c>
      <c r="B4560" s="11" t="s">
        <v>220</v>
      </c>
      <c r="C4560" s="11" t="s">
        <v>26</v>
      </c>
      <c r="D4560" s="7" t="s">
        <v>43</v>
      </c>
      <c r="E4560" s="13">
        <v>75.914365768432617</v>
      </c>
      <c r="F4560" s="12">
        <v>3</v>
      </c>
      <c r="G4560" s="13">
        <v>2.8467887163162238</v>
      </c>
      <c r="H4560" s="11">
        <v>2.8467887163162238</v>
      </c>
      <c r="I4560" s="11">
        <v>2.8467887163162238</v>
      </c>
      <c r="J4560" s="11">
        <v>2.8467887163162238</v>
      </c>
      <c r="K4560" s="12">
        <v>11.387154865264895</v>
      </c>
      <c r="L4560" s="13">
        <v>0</v>
      </c>
      <c r="M4560" s="11">
        <v>0</v>
      </c>
      <c r="N4560" s="11">
        <v>0</v>
      </c>
      <c r="O4560" s="11">
        <v>0</v>
      </c>
      <c r="P4560" s="12">
        <v>0</v>
      </c>
    </row>
    <row r="4561" spans="1:16" x14ac:dyDescent="0.35">
      <c r="A4561" s="13" t="s">
        <v>599</v>
      </c>
      <c r="B4561" s="11" t="s">
        <v>220</v>
      </c>
      <c r="C4561" s="11" t="s">
        <v>208</v>
      </c>
      <c r="D4561" s="7" t="s">
        <v>43</v>
      </c>
      <c r="E4561" s="13">
        <v>4041.6334561705594</v>
      </c>
      <c r="F4561" s="12">
        <v>3</v>
      </c>
      <c r="G4561" s="13">
        <v>151.56125460639601</v>
      </c>
      <c r="H4561" s="11">
        <v>151.56125460639601</v>
      </c>
      <c r="I4561" s="11">
        <v>151.56125460639601</v>
      </c>
      <c r="J4561" s="11">
        <v>151.56125460639601</v>
      </c>
      <c r="K4561" s="12">
        <v>606.24501842558402</v>
      </c>
      <c r="L4561" s="13">
        <v>0</v>
      </c>
      <c r="M4561" s="11">
        <v>0</v>
      </c>
      <c r="N4561" s="11">
        <v>0</v>
      </c>
      <c r="O4561" s="11">
        <v>0</v>
      </c>
      <c r="P4561" s="12">
        <v>0</v>
      </c>
    </row>
    <row r="4562" spans="1:16" x14ac:dyDescent="0.35">
      <c r="A4562" s="13" t="s">
        <v>599</v>
      </c>
      <c r="B4562" s="11" t="s">
        <v>220</v>
      </c>
      <c r="C4562" s="11" t="s">
        <v>29</v>
      </c>
      <c r="D4562" s="7" t="s">
        <v>83</v>
      </c>
      <c r="E4562" s="13">
        <v>19.308299541473421</v>
      </c>
      <c r="F4562" s="12">
        <v>4</v>
      </c>
      <c r="G4562" s="13">
        <v>2.4714623413085981</v>
      </c>
      <c r="H4562" s="11">
        <v>3.7071935119628967</v>
      </c>
      <c r="I4562" s="11">
        <v>0</v>
      </c>
      <c r="J4562" s="11">
        <v>0</v>
      </c>
      <c r="K4562" s="12">
        <v>6.1786558532714952</v>
      </c>
      <c r="L4562" s="13">
        <v>0</v>
      </c>
      <c r="M4562" s="11">
        <v>0</v>
      </c>
      <c r="N4562" s="11">
        <v>0</v>
      </c>
      <c r="O4562" s="11">
        <v>0</v>
      </c>
      <c r="P4562" s="12">
        <v>0</v>
      </c>
    </row>
    <row r="4563" spans="1:16" x14ac:dyDescent="0.35">
      <c r="A4563" s="13" t="s">
        <v>599</v>
      </c>
      <c r="B4563" s="11" t="s">
        <v>220</v>
      </c>
      <c r="C4563" s="11" t="s">
        <v>208</v>
      </c>
      <c r="D4563" s="7" t="s">
        <v>83</v>
      </c>
      <c r="E4563" s="13">
        <v>35.619630575179983</v>
      </c>
      <c r="F4563" s="12">
        <v>4</v>
      </c>
      <c r="G4563" s="13">
        <v>4.5593127136230382</v>
      </c>
      <c r="H4563" s="11">
        <v>6.8389690704345565</v>
      </c>
      <c r="I4563" s="11">
        <v>0</v>
      </c>
      <c r="J4563" s="11">
        <v>0</v>
      </c>
      <c r="K4563" s="12">
        <v>11.398281784057595</v>
      </c>
      <c r="L4563" s="13">
        <v>0</v>
      </c>
      <c r="M4563" s="11">
        <v>0</v>
      </c>
      <c r="N4563" s="11">
        <v>0</v>
      </c>
      <c r="O4563" s="11">
        <v>0</v>
      </c>
      <c r="P4563" s="12">
        <v>0</v>
      </c>
    </row>
    <row r="4564" spans="1:16" x14ac:dyDescent="0.35">
      <c r="A4564" s="13" t="s">
        <v>599</v>
      </c>
      <c r="B4564" s="11" t="s">
        <v>220</v>
      </c>
      <c r="C4564" s="11" t="s">
        <v>26</v>
      </c>
      <c r="D4564" s="7" t="s">
        <v>83</v>
      </c>
      <c r="E4564" s="13">
        <v>156.1579151153565</v>
      </c>
      <c r="F4564" s="12">
        <v>4</v>
      </c>
      <c r="G4564" s="13">
        <v>19.988213134765633</v>
      </c>
      <c r="H4564" s="11">
        <v>29.982319702148448</v>
      </c>
      <c r="I4564" s="11">
        <v>0</v>
      </c>
      <c r="J4564" s="11">
        <v>0</v>
      </c>
      <c r="K4564" s="12">
        <v>49.970532836914082</v>
      </c>
      <c r="L4564" s="13">
        <v>0</v>
      </c>
      <c r="M4564" s="11">
        <v>0</v>
      </c>
      <c r="N4564" s="11">
        <v>0</v>
      </c>
      <c r="O4564" s="11">
        <v>0</v>
      </c>
      <c r="P4564" s="12">
        <v>0</v>
      </c>
    </row>
    <row r="4565" spans="1:16" x14ac:dyDescent="0.35">
      <c r="A4565" s="13" t="s">
        <v>599</v>
      </c>
      <c r="B4565" s="11" t="s">
        <v>220</v>
      </c>
      <c r="C4565" s="11" t="s">
        <v>26</v>
      </c>
      <c r="D4565" s="7" t="s">
        <v>45</v>
      </c>
      <c r="E4565" s="13">
        <v>3.6995806694030802</v>
      </c>
      <c r="F4565" s="12">
        <v>1.25</v>
      </c>
      <c r="G4565" s="13">
        <v>0.46244758367538502</v>
      </c>
      <c r="H4565" s="11">
        <v>0</v>
      </c>
      <c r="I4565" s="11">
        <v>0</v>
      </c>
      <c r="J4565" s="11">
        <v>0</v>
      </c>
      <c r="K4565" s="12">
        <v>0.46244758367538502</v>
      </c>
      <c r="L4565" s="13">
        <v>4.6244758367538503E-2</v>
      </c>
      <c r="M4565" s="11">
        <v>0</v>
      </c>
      <c r="N4565" s="11">
        <v>0</v>
      </c>
      <c r="O4565" s="11">
        <v>0</v>
      </c>
      <c r="P4565" s="12">
        <v>4.6244758367538503E-2</v>
      </c>
    </row>
    <row r="4566" spans="1:16" x14ac:dyDescent="0.35">
      <c r="A4566" s="13" t="s">
        <v>599</v>
      </c>
      <c r="B4566" s="11" t="s">
        <v>220</v>
      </c>
      <c r="C4566" s="11" t="s">
        <v>29</v>
      </c>
      <c r="D4566" s="7" t="s">
        <v>45</v>
      </c>
      <c r="E4566" s="13">
        <v>16.9291672706604</v>
      </c>
      <c r="F4566" s="12">
        <v>1.25</v>
      </c>
      <c r="G4566" s="13">
        <v>2.11614590883255</v>
      </c>
      <c r="H4566" s="11">
        <v>0</v>
      </c>
      <c r="I4566" s="11">
        <v>0</v>
      </c>
      <c r="J4566" s="11">
        <v>0</v>
      </c>
      <c r="K4566" s="12">
        <v>2.11614590883255</v>
      </c>
      <c r="L4566" s="13">
        <v>0.21161459088325502</v>
      </c>
      <c r="M4566" s="11">
        <v>0</v>
      </c>
      <c r="N4566" s="11">
        <v>0</v>
      </c>
      <c r="O4566" s="11">
        <v>0</v>
      </c>
      <c r="P4566" s="12">
        <v>0.21161459088325502</v>
      </c>
    </row>
    <row r="4567" spans="1:16" x14ac:dyDescent="0.35">
      <c r="A4567" s="13" t="s">
        <v>599</v>
      </c>
      <c r="B4567" s="11" t="s">
        <v>220</v>
      </c>
      <c r="C4567" s="11" t="s">
        <v>208</v>
      </c>
      <c r="D4567" s="7" t="s">
        <v>45</v>
      </c>
      <c r="E4567" s="13">
        <v>433.93456363677984</v>
      </c>
      <c r="F4567" s="12">
        <v>1.25</v>
      </c>
      <c r="G4567" s="13">
        <v>54.24182045459748</v>
      </c>
      <c r="H4567" s="11">
        <v>0</v>
      </c>
      <c r="I4567" s="11">
        <v>0</v>
      </c>
      <c r="J4567" s="11">
        <v>0</v>
      </c>
      <c r="K4567" s="12">
        <v>54.24182045459748</v>
      </c>
      <c r="L4567" s="13">
        <v>5.424182045459748</v>
      </c>
      <c r="M4567" s="11">
        <v>0</v>
      </c>
      <c r="N4567" s="11">
        <v>0</v>
      </c>
      <c r="O4567" s="11">
        <v>0</v>
      </c>
      <c r="P4567" s="12">
        <v>5.424182045459748</v>
      </c>
    </row>
    <row r="4568" spans="1:16" x14ac:dyDescent="0.35">
      <c r="A4568" s="13" t="s">
        <v>599</v>
      </c>
      <c r="B4568" s="11" t="s">
        <v>220</v>
      </c>
      <c r="C4568" s="11" t="s">
        <v>29</v>
      </c>
      <c r="D4568" s="7" t="s">
        <v>46</v>
      </c>
      <c r="E4568" s="13">
        <v>0.54761785268783603</v>
      </c>
      <c r="F4568" s="12">
        <v>1.25</v>
      </c>
      <c r="G4568" s="13">
        <v>3.4226115792989752E-2</v>
      </c>
      <c r="H4568" s="11">
        <v>0</v>
      </c>
      <c r="I4568" s="11">
        <v>0</v>
      </c>
      <c r="J4568" s="11">
        <v>0</v>
      </c>
      <c r="K4568" s="12">
        <v>3.4226115792989752E-2</v>
      </c>
      <c r="L4568" s="13">
        <v>0.27380892634391801</v>
      </c>
      <c r="M4568" s="11">
        <v>0</v>
      </c>
      <c r="N4568" s="11">
        <v>0</v>
      </c>
      <c r="O4568" s="11">
        <v>0</v>
      </c>
      <c r="P4568" s="12">
        <v>0.27380892634391801</v>
      </c>
    </row>
    <row r="4569" spans="1:16" x14ac:dyDescent="0.35">
      <c r="A4569" s="13" t="s">
        <v>599</v>
      </c>
      <c r="B4569" s="11" t="s">
        <v>220</v>
      </c>
      <c r="C4569" s="11" t="s">
        <v>253</v>
      </c>
      <c r="D4569" s="7" t="s">
        <v>46</v>
      </c>
      <c r="E4569" s="13">
        <v>8.2450802326202393</v>
      </c>
      <c r="F4569" s="12">
        <v>1.25</v>
      </c>
      <c r="G4569" s="13">
        <v>0.51531751453876495</v>
      </c>
      <c r="H4569" s="11">
        <v>0</v>
      </c>
      <c r="I4569" s="11">
        <v>0</v>
      </c>
      <c r="J4569" s="11">
        <v>0</v>
      </c>
      <c r="K4569" s="12">
        <v>0.51531751453876495</v>
      </c>
      <c r="L4569" s="13">
        <v>4.1225401163101196</v>
      </c>
      <c r="M4569" s="11">
        <v>0</v>
      </c>
      <c r="N4569" s="11">
        <v>0</v>
      </c>
      <c r="O4569" s="11">
        <v>0</v>
      </c>
      <c r="P4569" s="12">
        <v>4.1225401163101196</v>
      </c>
    </row>
    <row r="4570" spans="1:16" x14ac:dyDescent="0.35">
      <c r="A4570" s="13" t="s">
        <v>599</v>
      </c>
      <c r="B4570" s="11" t="s">
        <v>220</v>
      </c>
      <c r="C4570" s="11" t="s">
        <v>26</v>
      </c>
      <c r="D4570" s="7" t="s">
        <v>46</v>
      </c>
      <c r="E4570" s="13">
        <v>48.464344978332498</v>
      </c>
      <c r="F4570" s="12">
        <v>1.25</v>
      </c>
      <c r="G4570" s="13">
        <v>3.0290215611457811</v>
      </c>
      <c r="H4570" s="11">
        <v>0</v>
      </c>
      <c r="I4570" s="11">
        <v>0</v>
      </c>
      <c r="J4570" s="11">
        <v>0</v>
      </c>
      <c r="K4570" s="12">
        <v>3.0290215611457811</v>
      </c>
      <c r="L4570" s="13">
        <v>24.232172489166249</v>
      </c>
      <c r="M4570" s="11">
        <v>0</v>
      </c>
      <c r="N4570" s="11">
        <v>0</v>
      </c>
      <c r="O4570" s="11">
        <v>0</v>
      </c>
      <c r="P4570" s="12">
        <v>24.232172489166249</v>
      </c>
    </row>
    <row r="4571" spans="1:16" x14ac:dyDescent="0.35">
      <c r="A4571" s="13" t="s">
        <v>599</v>
      </c>
      <c r="B4571" s="11" t="s">
        <v>220</v>
      </c>
      <c r="C4571" s="11" t="s">
        <v>208</v>
      </c>
      <c r="D4571" s="7" t="s">
        <v>46</v>
      </c>
      <c r="E4571" s="13">
        <v>2395.3193549513821</v>
      </c>
      <c r="F4571" s="12">
        <v>1.25</v>
      </c>
      <c r="G4571" s="13">
        <v>149.70745968446138</v>
      </c>
      <c r="H4571" s="11">
        <v>0</v>
      </c>
      <c r="I4571" s="11">
        <v>0</v>
      </c>
      <c r="J4571" s="11">
        <v>0</v>
      </c>
      <c r="K4571" s="12">
        <v>149.70745968446138</v>
      </c>
      <c r="L4571" s="13">
        <v>1197.6596774756911</v>
      </c>
      <c r="M4571" s="11">
        <v>0</v>
      </c>
      <c r="N4571" s="11">
        <v>0</v>
      </c>
      <c r="O4571" s="11">
        <v>0</v>
      </c>
      <c r="P4571" s="12">
        <v>1197.6596774756911</v>
      </c>
    </row>
    <row r="4572" spans="1:16" x14ac:dyDescent="0.35">
      <c r="A4572" s="13" t="s">
        <v>599</v>
      </c>
      <c r="B4572" s="11" t="s">
        <v>220</v>
      </c>
      <c r="C4572" s="11" t="s">
        <v>26</v>
      </c>
      <c r="D4572" s="7" t="s">
        <v>47</v>
      </c>
      <c r="E4572" s="13">
        <v>220.48411560058571</v>
      </c>
      <c r="F4572" s="12">
        <v>0</v>
      </c>
      <c r="G4572" s="13">
        <v>0</v>
      </c>
      <c r="H4572" s="11">
        <v>0</v>
      </c>
      <c r="I4572" s="11">
        <v>0</v>
      </c>
      <c r="J4572" s="11">
        <v>0</v>
      </c>
      <c r="K4572" s="12">
        <v>0</v>
      </c>
      <c r="L4572" s="13">
        <v>0</v>
      </c>
      <c r="M4572" s="11">
        <v>0</v>
      </c>
      <c r="N4572" s="11">
        <v>0</v>
      </c>
      <c r="O4572" s="11">
        <v>0</v>
      </c>
      <c r="P4572" s="12">
        <v>0</v>
      </c>
    </row>
    <row r="4573" spans="1:16" x14ac:dyDescent="0.35">
      <c r="A4573" s="13" t="s">
        <v>599</v>
      </c>
      <c r="B4573" s="11" t="s">
        <v>220</v>
      </c>
      <c r="C4573" s="11" t="s">
        <v>601</v>
      </c>
      <c r="D4573" s="7" t="s">
        <v>47</v>
      </c>
      <c r="E4573" s="13">
        <v>549.37960243225143</v>
      </c>
      <c r="F4573" s="12">
        <v>0</v>
      </c>
      <c r="G4573" s="13">
        <v>0</v>
      </c>
      <c r="H4573" s="11">
        <v>0</v>
      </c>
      <c r="I4573" s="11">
        <v>0</v>
      </c>
      <c r="J4573" s="11">
        <v>0</v>
      </c>
      <c r="K4573" s="12">
        <v>0</v>
      </c>
      <c r="L4573" s="13">
        <v>0</v>
      </c>
      <c r="M4573" s="11">
        <v>0</v>
      </c>
      <c r="N4573" s="11">
        <v>0</v>
      </c>
      <c r="O4573" s="11">
        <v>0</v>
      </c>
      <c r="P4573" s="12">
        <v>0</v>
      </c>
    </row>
    <row r="4574" spans="1:16" x14ac:dyDescent="0.35">
      <c r="A4574" s="13" t="s">
        <v>599</v>
      </c>
      <c r="B4574" s="11" t="s">
        <v>220</v>
      </c>
      <c r="C4574" s="11" t="s">
        <v>208</v>
      </c>
      <c r="D4574" s="7" t="s">
        <v>47</v>
      </c>
      <c r="E4574" s="13">
        <v>2550.336713790894</v>
      </c>
      <c r="F4574" s="12">
        <v>0</v>
      </c>
      <c r="G4574" s="13">
        <v>0</v>
      </c>
      <c r="H4574" s="11">
        <v>0</v>
      </c>
      <c r="I4574" s="11">
        <v>0</v>
      </c>
      <c r="J4574" s="11">
        <v>0</v>
      </c>
      <c r="K4574" s="12">
        <v>0</v>
      </c>
      <c r="L4574" s="13">
        <v>0</v>
      </c>
      <c r="M4574" s="11">
        <v>0</v>
      </c>
      <c r="N4574" s="11">
        <v>0</v>
      </c>
      <c r="O4574" s="11">
        <v>0</v>
      </c>
      <c r="P4574" s="12">
        <v>0</v>
      </c>
    </row>
    <row r="4575" spans="1:16" x14ac:dyDescent="0.35">
      <c r="A4575" s="13" t="s">
        <v>599</v>
      </c>
      <c r="B4575" s="11" t="s">
        <v>220</v>
      </c>
      <c r="C4575" s="11" t="s">
        <v>601</v>
      </c>
      <c r="D4575" s="7" t="s">
        <v>48</v>
      </c>
      <c r="E4575" s="13">
        <v>26.893526077270501</v>
      </c>
      <c r="F4575" s="12">
        <v>0</v>
      </c>
      <c r="G4575" s="13">
        <v>0</v>
      </c>
      <c r="H4575" s="11">
        <v>0</v>
      </c>
      <c r="I4575" s="11">
        <v>0</v>
      </c>
      <c r="J4575" s="11">
        <v>0</v>
      </c>
      <c r="K4575" s="12">
        <v>0</v>
      </c>
      <c r="L4575" s="13">
        <v>0</v>
      </c>
      <c r="M4575" s="11">
        <v>0</v>
      </c>
      <c r="N4575" s="11">
        <v>0</v>
      </c>
      <c r="O4575" s="11">
        <v>0</v>
      </c>
      <c r="P4575" s="12">
        <v>0</v>
      </c>
    </row>
    <row r="4576" spans="1:16" x14ac:dyDescent="0.35">
      <c r="A4576" s="13" t="s">
        <v>599</v>
      </c>
      <c r="B4576" s="11" t="s">
        <v>220</v>
      </c>
      <c r="C4576" s="11" t="s">
        <v>208</v>
      </c>
      <c r="D4576" s="7" t="s">
        <v>48</v>
      </c>
      <c r="E4576" s="13">
        <v>49.573821067810101</v>
      </c>
      <c r="F4576" s="12">
        <v>0</v>
      </c>
      <c r="G4576" s="13">
        <v>0</v>
      </c>
      <c r="H4576" s="11">
        <v>0</v>
      </c>
      <c r="I4576" s="11">
        <v>0</v>
      </c>
      <c r="J4576" s="11">
        <v>0</v>
      </c>
      <c r="K4576" s="12">
        <v>0</v>
      </c>
      <c r="L4576" s="13">
        <v>0</v>
      </c>
      <c r="M4576" s="11">
        <v>0</v>
      </c>
      <c r="N4576" s="11">
        <v>0</v>
      </c>
      <c r="O4576" s="11">
        <v>0</v>
      </c>
      <c r="P4576" s="12">
        <v>0</v>
      </c>
    </row>
    <row r="4577" spans="1:16" x14ac:dyDescent="0.35">
      <c r="A4577" s="13" t="s">
        <v>599</v>
      </c>
      <c r="B4577" s="11" t="s">
        <v>220</v>
      </c>
      <c r="C4577" s="11" t="s">
        <v>26</v>
      </c>
      <c r="D4577" s="7" t="s">
        <v>49</v>
      </c>
      <c r="E4577" s="13">
        <v>269.06903648376482</v>
      </c>
      <c r="F4577" s="12">
        <v>0</v>
      </c>
      <c r="G4577" s="13">
        <v>0</v>
      </c>
      <c r="H4577" s="11">
        <v>0</v>
      </c>
      <c r="I4577" s="11">
        <v>0</v>
      </c>
      <c r="J4577" s="11">
        <v>0</v>
      </c>
      <c r="K4577" s="12">
        <v>0</v>
      </c>
      <c r="L4577" s="13">
        <v>0</v>
      </c>
      <c r="M4577" s="11">
        <v>0</v>
      </c>
      <c r="N4577" s="11">
        <v>0</v>
      </c>
      <c r="O4577" s="11">
        <v>0</v>
      </c>
      <c r="P4577" s="12">
        <v>0</v>
      </c>
    </row>
    <row r="4578" spans="1:16" x14ac:dyDescent="0.35">
      <c r="A4578" s="13" t="s">
        <v>599</v>
      </c>
      <c r="B4578" s="11" t="s">
        <v>220</v>
      </c>
      <c r="C4578" s="11" t="s">
        <v>601</v>
      </c>
      <c r="D4578" s="7" t="s">
        <v>49</v>
      </c>
      <c r="E4578" s="13">
        <v>293.15014648437511</v>
      </c>
      <c r="F4578" s="12">
        <v>0</v>
      </c>
      <c r="G4578" s="13">
        <v>0</v>
      </c>
      <c r="H4578" s="11">
        <v>0</v>
      </c>
      <c r="I4578" s="11">
        <v>0</v>
      </c>
      <c r="J4578" s="11">
        <v>0</v>
      </c>
      <c r="K4578" s="12">
        <v>0</v>
      </c>
      <c r="L4578" s="13">
        <v>0</v>
      </c>
      <c r="M4578" s="11">
        <v>0</v>
      </c>
      <c r="N4578" s="11">
        <v>0</v>
      </c>
      <c r="O4578" s="11">
        <v>0</v>
      </c>
      <c r="P4578" s="12">
        <v>0</v>
      </c>
    </row>
    <row r="4579" spans="1:16" x14ac:dyDescent="0.35">
      <c r="A4579" s="13" t="s">
        <v>599</v>
      </c>
      <c r="B4579" s="11" t="s">
        <v>220</v>
      </c>
      <c r="C4579" s="11" t="s">
        <v>208</v>
      </c>
      <c r="D4579" s="7" t="s">
        <v>49</v>
      </c>
      <c r="E4579" s="13">
        <v>3015.4369168281555</v>
      </c>
      <c r="F4579" s="12">
        <v>0</v>
      </c>
      <c r="G4579" s="13">
        <v>0</v>
      </c>
      <c r="H4579" s="11">
        <v>0</v>
      </c>
      <c r="I4579" s="11">
        <v>0</v>
      </c>
      <c r="J4579" s="11">
        <v>0</v>
      </c>
      <c r="K4579" s="12">
        <v>0</v>
      </c>
      <c r="L4579" s="13">
        <v>0</v>
      </c>
      <c r="M4579" s="11">
        <v>0</v>
      </c>
      <c r="N4579" s="11">
        <v>0</v>
      </c>
      <c r="O4579" s="11">
        <v>0</v>
      </c>
      <c r="P4579" s="12">
        <v>0</v>
      </c>
    </row>
    <row r="4580" spans="1:16" x14ac:dyDescent="0.35">
      <c r="A4580" s="13" t="s">
        <v>599</v>
      </c>
      <c r="B4580" s="11" t="s">
        <v>220</v>
      </c>
      <c r="C4580" s="11" t="s">
        <v>26</v>
      </c>
      <c r="D4580" s="7" t="s">
        <v>50</v>
      </c>
      <c r="E4580" s="13">
        <v>77.380531311035199</v>
      </c>
      <c r="F4580" s="12">
        <v>0.3</v>
      </c>
      <c r="G4580" s="13">
        <v>0</v>
      </c>
      <c r="H4580" s="11">
        <v>0</v>
      </c>
      <c r="I4580" s="11">
        <v>0</v>
      </c>
      <c r="J4580" s="11">
        <v>0.4642831878662112</v>
      </c>
      <c r="K4580" s="12">
        <v>0.4642831878662112</v>
      </c>
      <c r="L4580" s="13">
        <v>0</v>
      </c>
      <c r="M4580" s="11">
        <v>0</v>
      </c>
      <c r="N4580" s="11">
        <v>0</v>
      </c>
      <c r="O4580" s="11">
        <v>0</v>
      </c>
      <c r="P4580" s="12">
        <v>0</v>
      </c>
    </row>
    <row r="4581" spans="1:16" x14ac:dyDescent="0.35">
      <c r="A4581" s="13" t="s">
        <v>599</v>
      </c>
      <c r="B4581" s="11" t="s">
        <v>220</v>
      </c>
      <c r="C4581" s="11" t="s">
        <v>208</v>
      </c>
      <c r="D4581" s="7" t="s">
        <v>50</v>
      </c>
      <c r="E4581" s="13">
        <v>110.2001705169678</v>
      </c>
      <c r="F4581" s="12">
        <v>0.3</v>
      </c>
      <c r="G4581" s="13">
        <v>0</v>
      </c>
      <c r="H4581" s="11">
        <v>0</v>
      </c>
      <c r="I4581" s="11">
        <v>0</v>
      </c>
      <c r="J4581" s="11">
        <v>0.66120102310180684</v>
      </c>
      <c r="K4581" s="12">
        <v>0.66120102310180684</v>
      </c>
      <c r="L4581" s="13">
        <v>0</v>
      </c>
      <c r="M4581" s="11">
        <v>0</v>
      </c>
      <c r="N4581" s="11">
        <v>0</v>
      </c>
      <c r="O4581" s="11">
        <v>0</v>
      </c>
      <c r="P4581" s="12">
        <v>0</v>
      </c>
    </row>
    <row r="4582" spans="1:16" x14ac:dyDescent="0.35">
      <c r="A4582" s="13" t="s">
        <v>599</v>
      </c>
      <c r="B4582" s="11" t="s">
        <v>220</v>
      </c>
      <c r="C4582" s="11" t="s">
        <v>601</v>
      </c>
      <c r="D4582" s="7" t="s">
        <v>165</v>
      </c>
      <c r="E4582" s="13">
        <v>104.12956714630127</v>
      </c>
      <c r="F4582" s="12">
        <v>0.25</v>
      </c>
      <c r="G4582" s="13">
        <v>0</v>
      </c>
      <c r="H4582" s="11">
        <v>0</v>
      </c>
      <c r="I4582" s="11">
        <v>0</v>
      </c>
      <c r="J4582" s="11">
        <v>0.5206478357315063</v>
      </c>
      <c r="K4582" s="12">
        <v>0.5206478357315063</v>
      </c>
      <c r="L4582" s="13">
        <v>0</v>
      </c>
      <c r="M4582" s="11">
        <v>0</v>
      </c>
      <c r="N4582" s="11">
        <v>0</v>
      </c>
      <c r="O4582" s="11">
        <v>0</v>
      </c>
      <c r="P4582" s="12">
        <v>0</v>
      </c>
    </row>
    <row r="4583" spans="1:16" x14ac:dyDescent="0.35">
      <c r="A4583" s="13" t="s">
        <v>599</v>
      </c>
      <c r="B4583" s="11" t="s">
        <v>220</v>
      </c>
      <c r="C4583" s="11" t="s">
        <v>208</v>
      </c>
      <c r="D4583" s="7" t="s">
        <v>419</v>
      </c>
      <c r="E4583" s="13">
        <v>16.2997741699219</v>
      </c>
      <c r="F4583" s="12">
        <v>0</v>
      </c>
      <c r="G4583" s="13">
        <v>0</v>
      </c>
      <c r="H4583" s="11">
        <v>0</v>
      </c>
      <c r="I4583" s="11">
        <v>0</v>
      </c>
      <c r="J4583" s="11">
        <v>0</v>
      </c>
      <c r="K4583" s="12">
        <v>0</v>
      </c>
      <c r="L4583" s="13">
        <v>0</v>
      </c>
      <c r="M4583" s="11">
        <v>0</v>
      </c>
      <c r="N4583" s="11">
        <v>0</v>
      </c>
      <c r="O4583" s="11">
        <v>0</v>
      </c>
      <c r="P4583" s="12">
        <v>0</v>
      </c>
    </row>
    <row r="4584" spans="1:16" x14ac:dyDescent="0.35">
      <c r="A4584" s="13" t="s">
        <v>599</v>
      </c>
      <c r="B4584" s="11" t="s">
        <v>220</v>
      </c>
      <c r="C4584" s="11" t="s">
        <v>208</v>
      </c>
      <c r="D4584" s="7" t="s">
        <v>84</v>
      </c>
      <c r="E4584" s="13">
        <v>26.26363754272456</v>
      </c>
      <c r="F4584" s="12">
        <v>5</v>
      </c>
      <c r="G4584" s="13">
        <v>0</v>
      </c>
      <c r="H4584" s="11">
        <v>0</v>
      </c>
      <c r="I4584" s="11">
        <v>0</v>
      </c>
      <c r="J4584" s="11">
        <v>6.5659093856811399</v>
      </c>
      <c r="K4584" s="12">
        <v>6.5659093856811399</v>
      </c>
      <c r="L4584" s="13">
        <v>0</v>
      </c>
      <c r="M4584" s="11">
        <v>0</v>
      </c>
      <c r="N4584" s="11">
        <v>0</v>
      </c>
      <c r="O4584" s="11">
        <v>1.313181877136228</v>
      </c>
      <c r="P4584" s="12">
        <v>1.313181877136228</v>
      </c>
    </row>
    <row r="4585" spans="1:16" x14ac:dyDescent="0.35">
      <c r="A4585" s="13" t="s">
        <v>599</v>
      </c>
      <c r="B4585" s="11" t="s">
        <v>220</v>
      </c>
      <c r="C4585" s="11" t="s">
        <v>208</v>
      </c>
      <c r="D4585" s="7" t="s">
        <v>53</v>
      </c>
      <c r="E4585" s="13">
        <v>32.594331979751594</v>
      </c>
      <c r="F4585" s="12">
        <v>3</v>
      </c>
      <c r="G4585" s="13">
        <v>2.44457489848137</v>
      </c>
      <c r="H4585" s="11">
        <v>2.44457489848137</v>
      </c>
      <c r="I4585" s="11">
        <v>2.44457489848137</v>
      </c>
      <c r="J4585" s="11">
        <v>2.44457489848137</v>
      </c>
      <c r="K4585" s="12">
        <v>9.77829959392548</v>
      </c>
      <c r="L4585" s="13">
        <v>0</v>
      </c>
      <c r="M4585" s="11">
        <v>0</v>
      </c>
      <c r="N4585" s="11">
        <v>0</v>
      </c>
      <c r="O4585" s="11">
        <v>0</v>
      </c>
      <c r="P4585" s="12">
        <v>0</v>
      </c>
    </row>
    <row r="4586" spans="1:16" x14ac:dyDescent="0.35">
      <c r="A4586" s="13" t="s">
        <v>599</v>
      </c>
      <c r="B4586" s="11" t="s">
        <v>220</v>
      </c>
      <c r="C4586" s="11" t="s">
        <v>208</v>
      </c>
      <c r="D4586" s="7" t="s">
        <v>458</v>
      </c>
      <c r="E4586" s="13">
        <v>81.816108703613295</v>
      </c>
      <c r="F4586" s="12">
        <v>0</v>
      </c>
      <c r="G4586" s="13">
        <v>0</v>
      </c>
      <c r="H4586" s="11">
        <v>0</v>
      </c>
      <c r="I4586" s="11">
        <v>0</v>
      </c>
      <c r="J4586" s="11">
        <v>0</v>
      </c>
      <c r="K4586" s="12">
        <v>0</v>
      </c>
      <c r="L4586" s="13">
        <v>0</v>
      </c>
      <c r="M4586" s="11">
        <v>0</v>
      </c>
      <c r="N4586" s="11">
        <v>0</v>
      </c>
      <c r="O4586" s="11">
        <v>0</v>
      </c>
      <c r="P4586" s="12">
        <v>0</v>
      </c>
    </row>
    <row r="4587" spans="1:16" x14ac:dyDescent="0.35">
      <c r="A4587" s="13" t="s">
        <v>599</v>
      </c>
      <c r="B4587" s="11" t="s">
        <v>220</v>
      </c>
      <c r="C4587" s="11" t="s">
        <v>29</v>
      </c>
      <c r="D4587" s="7" t="s">
        <v>57</v>
      </c>
      <c r="E4587" s="13">
        <v>5.1004610061645499</v>
      </c>
      <c r="F4587" s="12">
        <v>0</v>
      </c>
      <c r="G4587" s="13">
        <v>0</v>
      </c>
      <c r="H4587" s="11">
        <v>0</v>
      </c>
      <c r="I4587" s="11">
        <v>0</v>
      </c>
      <c r="J4587" s="11">
        <v>0</v>
      </c>
      <c r="K4587" s="12">
        <v>0</v>
      </c>
      <c r="L4587" s="13">
        <v>0</v>
      </c>
      <c r="M4587" s="11">
        <v>0</v>
      </c>
      <c r="N4587" s="11">
        <v>0</v>
      </c>
      <c r="O4587" s="11">
        <v>0</v>
      </c>
      <c r="P4587" s="12">
        <v>0</v>
      </c>
    </row>
    <row r="4588" spans="1:16" x14ac:dyDescent="0.35">
      <c r="A4588" s="13" t="s">
        <v>599</v>
      </c>
      <c r="B4588" s="11" t="s">
        <v>220</v>
      </c>
      <c r="C4588" s="11" t="s">
        <v>26</v>
      </c>
      <c r="D4588" s="7" t="s">
        <v>57</v>
      </c>
      <c r="E4588" s="13">
        <v>285.95639038085898</v>
      </c>
      <c r="F4588" s="12">
        <v>0</v>
      </c>
      <c r="G4588" s="13">
        <v>0</v>
      </c>
      <c r="H4588" s="11">
        <v>0</v>
      </c>
      <c r="I4588" s="11">
        <v>0</v>
      </c>
      <c r="J4588" s="11">
        <v>0</v>
      </c>
      <c r="K4588" s="12">
        <v>0</v>
      </c>
      <c r="L4588" s="13">
        <v>0</v>
      </c>
      <c r="M4588" s="11">
        <v>0</v>
      </c>
      <c r="N4588" s="11">
        <v>0</v>
      </c>
      <c r="O4588" s="11">
        <v>0</v>
      </c>
      <c r="P4588" s="12">
        <v>0</v>
      </c>
    </row>
    <row r="4589" spans="1:16" x14ac:dyDescent="0.35">
      <c r="A4589" s="13" t="s">
        <v>599</v>
      </c>
      <c r="B4589" s="11" t="s">
        <v>220</v>
      </c>
      <c r="C4589" s="11" t="s">
        <v>208</v>
      </c>
      <c r="D4589" s="7" t="s">
        <v>57</v>
      </c>
      <c r="E4589" s="13">
        <v>598.14164441823948</v>
      </c>
      <c r="F4589" s="12">
        <v>0</v>
      </c>
      <c r="G4589" s="13">
        <v>0</v>
      </c>
      <c r="H4589" s="11">
        <v>0</v>
      </c>
      <c r="I4589" s="11">
        <v>0</v>
      </c>
      <c r="J4589" s="11">
        <v>0</v>
      </c>
      <c r="K4589" s="12">
        <v>0</v>
      </c>
      <c r="L4589" s="13">
        <v>0</v>
      </c>
      <c r="M4589" s="11">
        <v>0</v>
      </c>
      <c r="N4589" s="11">
        <v>0</v>
      </c>
      <c r="O4589" s="11">
        <v>0</v>
      </c>
      <c r="P4589" s="12">
        <v>0</v>
      </c>
    </row>
    <row r="4590" spans="1:16" x14ac:dyDescent="0.35">
      <c r="A4590" s="13" t="s">
        <v>599</v>
      </c>
      <c r="B4590" s="11" t="s">
        <v>220</v>
      </c>
      <c r="C4590" s="11" t="s">
        <v>26</v>
      </c>
      <c r="D4590" s="7" t="s">
        <v>109</v>
      </c>
      <c r="E4590" s="13">
        <v>31.988714218139599</v>
      </c>
      <c r="F4590" s="12">
        <v>3</v>
      </c>
      <c r="G4590" s="13">
        <v>3.0709165649414016</v>
      </c>
      <c r="H4590" s="11">
        <v>4.6063748474121029</v>
      </c>
      <c r="I4590" s="11">
        <v>0</v>
      </c>
      <c r="J4590" s="11">
        <v>0</v>
      </c>
      <c r="K4590" s="12">
        <v>7.6772914123535045</v>
      </c>
      <c r="L4590" s="13">
        <v>0</v>
      </c>
      <c r="M4590" s="11">
        <v>0</v>
      </c>
      <c r="N4590" s="11">
        <v>0</v>
      </c>
      <c r="O4590" s="11">
        <v>0</v>
      </c>
      <c r="P4590" s="12">
        <v>0</v>
      </c>
    </row>
    <row r="4591" spans="1:16" x14ac:dyDescent="0.35">
      <c r="A4591" s="13" t="s">
        <v>599</v>
      </c>
      <c r="B4591" s="11" t="s">
        <v>220</v>
      </c>
      <c r="C4591" s="11" t="s">
        <v>208</v>
      </c>
      <c r="D4591" s="7" t="s">
        <v>109</v>
      </c>
      <c r="E4591" s="13">
        <v>45.098691940307603</v>
      </c>
      <c r="F4591" s="12">
        <v>3</v>
      </c>
      <c r="G4591" s="13">
        <v>4.3294744262695302</v>
      </c>
      <c r="H4591" s="11">
        <v>6.4942116394042957</v>
      </c>
      <c r="I4591" s="11">
        <v>0</v>
      </c>
      <c r="J4591" s="11">
        <v>0</v>
      </c>
      <c r="K4591" s="12">
        <v>10.823686065673826</v>
      </c>
      <c r="L4591" s="13">
        <v>0</v>
      </c>
      <c r="M4591" s="11">
        <v>0</v>
      </c>
      <c r="N4591" s="11">
        <v>0</v>
      </c>
      <c r="O4591" s="11">
        <v>0</v>
      </c>
      <c r="P4591" s="12">
        <v>0</v>
      </c>
    </row>
    <row r="4592" spans="1:16" x14ac:dyDescent="0.35">
      <c r="A4592" s="13" t="s">
        <v>599</v>
      </c>
      <c r="B4592" s="11" t="s">
        <v>220</v>
      </c>
      <c r="C4592" s="11" t="s">
        <v>26</v>
      </c>
      <c r="D4592" s="7" t="s">
        <v>89</v>
      </c>
      <c r="E4592" s="13">
        <v>26.199168205261202</v>
      </c>
      <c r="F4592" s="12">
        <v>5</v>
      </c>
      <c r="G4592" s="13">
        <v>2.6199168205261207</v>
      </c>
      <c r="H4592" s="11">
        <v>3.9298752307891802</v>
      </c>
      <c r="I4592" s="11">
        <v>0</v>
      </c>
      <c r="J4592" s="11">
        <v>0</v>
      </c>
      <c r="K4592" s="12">
        <v>6.5497920513153005</v>
      </c>
      <c r="L4592" s="13">
        <v>0</v>
      </c>
      <c r="M4592" s="11">
        <v>0</v>
      </c>
      <c r="N4592" s="11">
        <v>0</v>
      </c>
      <c r="O4592" s="11">
        <v>0</v>
      </c>
      <c r="P4592" s="12">
        <v>0</v>
      </c>
    </row>
    <row r="4593" spans="1:16" x14ac:dyDescent="0.35">
      <c r="A4593" s="13" t="s">
        <v>599</v>
      </c>
      <c r="B4593" s="11" t="s">
        <v>220</v>
      </c>
      <c r="C4593" s="11" t="s">
        <v>29</v>
      </c>
      <c r="D4593" s="7" t="s">
        <v>89</v>
      </c>
      <c r="E4593" s="13">
        <v>49.207413673400893</v>
      </c>
      <c r="F4593" s="12">
        <v>5</v>
      </c>
      <c r="G4593" s="13">
        <v>4.9207413673400904</v>
      </c>
      <c r="H4593" s="11">
        <v>7.3811120510101338</v>
      </c>
      <c r="I4593" s="11">
        <v>0</v>
      </c>
      <c r="J4593" s="11">
        <v>0</v>
      </c>
      <c r="K4593" s="12">
        <v>12.301853418350223</v>
      </c>
      <c r="L4593" s="13">
        <v>0</v>
      </c>
      <c r="M4593" s="11">
        <v>0</v>
      </c>
      <c r="N4593" s="11">
        <v>0</v>
      </c>
      <c r="O4593" s="11">
        <v>0</v>
      </c>
      <c r="P4593" s="12">
        <v>0</v>
      </c>
    </row>
    <row r="4594" spans="1:16" x14ac:dyDescent="0.35">
      <c r="A4594" s="13" t="s">
        <v>599</v>
      </c>
      <c r="B4594" s="11" t="s">
        <v>220</v>
      </c>
      <c r="C4594" s="11" t="s">
        <v>208</v>
      </c>
      <c r="D4594" s="7" t="s">
        <v>89</v>
      </c>
      <c r="E4594" s="13">
        <v>777.23708915710461</v>
      </c>
      <c r="F4594" s="12">
        <v>5</v>
      </c>
      <c r="G4594" s="13">
        <v>77.723708915710475</v>
      </c>
      <c r="H4594" s="11">
        <v>116.58556337356569</v>
      </c>
      <c r="I4594" s="11">
        <v>0</v>
      </c>
      <c r="J4594" s="11">
        <v>0</v>
      </c>
      <c r="K4594" s="12">
        <v>194.30927228927618</v>
      </c>
      <c r="L4594" s="13">
        <v>0</v>
      </c>
      <c r="M4594" s="11">
        <v>0</v>
      </c>
      <c r="N4594" s="11">
        <v>0</v>
      </c>
      <c r="O4594" s="11">
        <v>0</v>
      </c>
      <c r="P4594" s="12">
        <v>0</v>
      </c>
    </row>
    <row r="4595" spans="1:16" x14ac:dyDescent="0.35">
      <c r="A4595" s="13" t="s">
        <v>599</v>
      </c>
      <c r="B4595" s="11" t="s">
        <v>220</v>
      </c>
      <c r="C4595" s="11" t="s">
        <v>29</v>
      </c>
      <c r="D4595" s="7" t="s">
        <v>90</v>
      </c>
      <c r="E4595" s="13">
        <v>74.117663145065237</v>
      </c>
      <c r="F4595" s="12">
        <v>1.25</v>
      </c>
      <c r="G4595" s="13">
        <v>0</v>
      </c>
      <c r="H4595" s="11">
        <v>0</v>
      </c>
      <c r="I4595" s="11">
        <v>0</v>
      </c>
      <c r="J4595" s="11">
        <v>4.6323539465665773</v>
      </c>
      <c r="K4595" s="12">
        <v>4.6323539465665773</v>
      </c>
      <c r="L4595" s="13">
        <v>0</v>
      </c>
      <c r="M4595" s="11">
        <v>0</v>
      </c>
      <c r="N4595" s="11">
        <v>0</v>
      </c>
      <c r="O4595" s="11">
        <v>2.7794123679399463</v>
      </c>
      <c r="P4595" s="12">
        <v>2.7794123679399463</v>
      </c>
    </row>
    <row r="4596" spans="1:16" x14ac:dyDescent="0.35">
      <c r="A4596" s="13" t="s">
        <v>599</v>
      </c>
      <c r="B4596" s="11" t="s">
        <v>220</v>
      </c>
      <c r="C4596" s="11" t="s">
        <v>208</v>
      </c>
      <c r="D4596" s="7" t="s">
        <v>90</v>
      </c>
      <c r="E4596" s="13">
        <v>199.35698509216309</v>
      </c>
      <c r="F4596" s="12">
        <v>1.25</v>
      </c>
      <c r="G4596" s="13">
        <v>0</v>
      </c>
      <c r="H4596" s="11">
        <v>0</v>
      </c>
      <c r="I4596" s="11">
        <v>0</v>
      </c>
      <c r="J4596" s="11">
        <v>12.459811568260193</v>
      </c>
      <c r="K4596" s="12">
        <v>12.459811568260193</v>
      </c>
      <c r="L4596" s="13">
        <v>0</v>
      </c>
      <c r="M4596" s="11">
        <v>0</v>
      </c>
      <c r="N4596" s="11">
        <v>0</v>
      </c>
      <c r="O4596" s="11">
        <v>7.4758869409561157</v>
      </c>
      <c r="P4596" s="12">
        <v>7.4758869409561157</v>
      </c>
    </row>
    <row r="4597" spans="1:16" x14ac:dyDescent="0.35">
      <c r="A4597" s="13" t="s">
        <v>599</v>
      </c>
      <c r="B4597" s="11" t="s">
        <v>220</v>
      </c>
      <c r="C4597" s="11" t="s">
        <v>208</v>
      </c>
      <c r="D4597" s="7" t="s">
        <v>58</v>
      </c>
      <c r="E4597" s="13">
        <v>9.0856666564941406</v>
      </c>
      <c r="F4597" s="12">
        <v>0</v>
      </c>
      <c r="G4597" s="13">
        <v>0</v>
      </c>
      <c r="H4597" s="11">
        <v>0</v>
      </c>
      <c r="I4597" s="11">
        <v>0</v>
      </c>
      <c r="J4597" s="11">
        <v>0</v>
      </c>
      <c r="K4597" s="12">
        <v>0</v>
      </c>
      <c r="L4597" s="13">
        <v>0</v>
      </c>
      <c r="M4597" s="11">
        <v>0</v>
      </c>
      <c r="N4597" s="11">
        <v>0</v>
      </c>
      <c r="O4597" s="11">
        <v>0</v>
      </c>
      <c r="P4597" s="12">
        <v>0</v>
      </c>
    </row>
    <row r="4598" spans="1:16" x14ac:dyDescent="0.35">
      <c r="A4598" s="13" t="s">
        <v>599</v>
      </c>
      <c r="B4598" s="11" t="s">
        <v>220</v>
      </c>
      <c r="C4598" s="11" t="s">
        <v>253</v>
      </c>
      <c r="D4598" s="7" t="s">
        <v>59</v>
      </c>
      <c r="E4598" s="13">
        <v>16.903403997421261</v>
      </c>
      <c r="F4598" s="12">
        <v>3</v>
      </c>
      <c r="G4598" s="13">
        <v>0</v>
      </c>
      <c r="H4598" s="11">
        <v>0</v>
      </c>
      <c r="I4598" s="11">
        <v>0</v>
      </c>
      <c r="J4598" s="11">
        <v>2.5355105996131897</v>
      </c>
      <c r="K4598" s="12">
        <v>2.5355105996131897</v>
      </c>
      <c r="L4598" s="13">
        <v>0</v>
      </c>
      <c r="M4598" s="11">
        <v>0</v>
      </c>
      <c r="N4598" s="11">
        <v>0</v>
      </c>
      <c r="O4598" s="11">
        <v>0</v>
      </c>
      <c r="P4598" s="12">
        <v>0</v>
      </c>
    </row>
    <row r="4599" spans="1:16" x14ac:dyDescent="0.35">
      <c r="A4599" s="13" t="s">
        <v>599</v>
      </c>
      <c r="B4599" s="11" t="s">
        <v>220</v>
      </c>
      <c r="C4599" s="11" t="s">
        <v>29</v>
      </c>
      <c r="D4599" s="7" t="s">
        <v>59</v>
      </c>
      <c r="E4599" s="13">
        <v>67.272559165954647</v>
      </c>
      <c r="F4599" s="12">
        <v>3</v>
      </c>
      <c r="G4599" s="13">
        <v>0</v>
      </c>
      <c r="H4599" s="11">
        <v>0</v>
      </c>
      <c r="I4599" s="11">
        <v>0</v>
      </c>
      <c r="J4599" s="11">
        <v>10.090883874893198</v>
      </c>
      <c r="K4599" s="12">
        <v>10.090883874893198</v>
      </c>
      <c r="L4599" s="13">
        <v>0</v>
      </c>
      <c r="M4599" s="11">
        <v>0</v>
      </c>
      <c r="N4599" s="11">
        <v>0</v>
      </c>
      <c r="O4599" s="11">
        <v>0</v>
      </c>
      <c r="P4599" s="12">
        <v>0</v>
      </c>
    </row>
    <row r="4600" spans="1:16" x14ac:dyDescent="0.35">
      <c r="A4600" s="13" t="s">
        <v>599</v>
      </c>
      <c r="B4600" s="11" t="s">
        <v>220</v>
      </c>
      <c r="C4600" s="11" t="s">
        <v>26</v>
      </c>
      <c r="D4600" s="7" t="s">
        <v>59</v>
      </c>
      <c r="E4600" s="13">
        <v>258.94947218894941</v>
      </c>
      <c r="F4600" s="12">
        <v>3</v>
      </c>
      <c r="G4600" s="13">
        <v>0</v>
      </c>
      <c r="H4600" s="11">
        <v>0</v>
      </c>
      <c r="I4600" s="11">
        <v>0</v>
      </c>
      <c r="J4600" s="11">
        <v>38.842420828342419</v>
      </c>
      <c r="K4600" s="12">
        <v>38.842420828342419</v>
      </c>
      <c r="L4600" s="13">
        <v>0</v>
      </c>
      <c r="M4600" s="11">
        <v>0</v>
      </c>
      <c r="N4600" s="11">
        <v>0</v>
      </c>
      <c r="O4600" s="11">
        <v>0</v>
      </c>
      <c r="P4600" s="12">
        <v>0</v>
      </c>
    </row>
    <row r="4601" spans="1:16" x14ac:dyDescent="0.35">
      <c r="A4601" s="13" t="s">
        <v>599</v>
      </c>
      <c r="B4601" s="11" t="s">
        <v>220</v>
      </c>
      <c r="C4601" s="11" t="s">
        <v>208</v>
      </c>
      <c r="D4601" s="7" t="s">
        <v>59</v>
      </c>
      <c r="E4601" s="13">
        <v>2631.1839797496796</v>
      </c>
      <c r="F4601" s="12">
        <v>3</v>
      </c>
      <c r="G4601" s="13">
        <v>0</v>
      </c>
      <c r="H4601" s="11">
        <v>0</v>
      </c>
      <c r="I4601" s="11">
        <v>0</v>
      </c>
      <c r="J4601" s="11">
        <v>394.67759696245201</v>
      </c>
      <c r="K4601" s="12">
        <v>394.67759696245201</v>
      </c>
      <c r="L4601" s="13">
        <v>0</v>
      </c>
      <c r="M4601" s="11">
        <v>0</v>
      </c>
      <c r="N4601" s="11">
        <v>0</v>
      </c>
      <c r="O4601" s="11">
        <v>0</v>
      </c>
      <c r="P4601" s="12">
        <v>0</v>
      </c>
    </row>
    <row r="4602" spans="1:16" x14ac:dyDescent="0.35">
      <c r="A4602" s="13" t="s">
        <v>599</v>
      </c>
      <c r="B4602" s="11" t="s">
        <v>220</v>
      </c>
      <c r="C4602" s="11" t="s">
        <v>208</v>
      </c>
      <c r="D4602" s="7" t="s">
        <v>60</v>
      </c>
      <c r="E4602" s="13">
        <v>12.470556974411004</v>
      </c>
      <c r="F4602" s="12">
        <v>4</v>
      </c>
      <c r="G4602" s="13">
        <v>1.5962312927246085</v>
      </c>
      <c r="H4602" s="11">
        <v>2.3943469390869128</v>
      </c>
      <c r="I4602" s="11">
        <v>0</v>
      </c>
      <c r="J4602" s="11">
        <v>0</v>
      </c>
      <c r="K4602" s="12">
        <v>3.9905782318115213</v>
      </c>
      <c r="L4602" s="13">
        <v>0</v>
      </c>
      <c r="M4602" s="11">
        <v>0</v>
      </c>
      <c r="N4602" s="11">
        <v>0</v>
      </c>
      <c r="O4602" s="11">
        <v>0</v>
      </c>
      <c r="P4602" s="12">
        <v>0</v>
      </c>
    </row>
    <row r="4603" spans="1:16" x14ac:dyDescent="0.35">
      <c r="A4603" s="13" t="s">
        <v>599</v>
      </c>
      <c r="B4603" s="11" t="s">
        <v>220</v>
      </c>
      <c r="C4603" s="11" t="s">
        <v>208</v>
      </c>
      <c r="D4603" s="7" t="s">
        <v>186</v>
      </c>
      <c r="E4603" s="13">
        <v>10.024243474006649</v>
      </c>
      <c r="F4603" s="12">
        <v>4</v>
      </c>
      <c r="G4603" s="13">
        <v>1.2831031646728512</v>
      </c>
      <c r="H4603" s="11">
        <v>1.9246547470092767</v>
      </c>
      <c r="I4603" s="11">
        <v>0</v>
      </c>
      <c r="J4603" s="11">
        <v>0</v>
      </c>
      <c r="K4603" s="12">
        <v>3.207757911682128</v>
      </c>
      <c r="L4603" s="13">
        <v>0</v>
      </c>
      <c r="M4603" s="11">
        <v>0</v>
      </c>
      <c r="N4603" s="11">
        <v>0</v>
      </c>
      <c r="O4603" s="11">
        <v>0</v>
      </c>
      <c r="P4603" s="12">
        <v>0</v>
      </c>
    </row>
    <row r="4604" spans="1:16" x14ac:dyDescent="0.35">
      <c r="A4604" s="13" t="s">
        <v>599</v>
      </c>
      <c r="B4604" s="11" t="s">
        <v>220</v>
      </c>
      <c r="C4604" s="11" t="s">
        <v>208</v>
      </c>
      <c r="D4604" s="7" t="s">
        <v>61</v>
      </c>
      <c r="E4604" s="13">
        <v>41.404518127441399</v>
      </c>
      <c r="F4604" s="12">
        <v>3</v>
      </c>
      <c r="G4604" s="13">
        <v>0</v>
      </c>
      <c r="H4604" s="11">
        <v>0</v>
      </c>
      <c r="I4604" s="11">
        <v>0</v>
      </c>
      <c r="J4604" s="11">
        <v>12.421355438232421</v>
      </c>
      <c r="K4604" s="12">
        <v>12.421355438232421</v>
      </c>
      <c r="L4604" s="13">
        <v>0</v>
      </c>
      <c r="M4604" s="11">
        <v>0</v>
      </c>
      <c r="N4604" s="11">
        <v>0</v>
      </c>
      <c r="O4604" s="11">
        <v>0</v>
      </c>
      <c r="P4604" s="12">
        <v>0</v>
      </c>
    </row>
    <row r="4605" spans="1:16" x14ac:dyDescent="0.35">
      <c r="A4605" s="13" t="s">
        <v>599</v>
      </c>
      <c r="B4605" s="11" t="s">
        <v>220</v>
      </c>
      <c r="C4605" s="11" t="s">
        <v>601</v>
      </c>
      <c r="D4605" s="7" t="s">
        <v>62</v>
      </c>
      <c r="E4605" s="13">
        <v>149.64194631576532</v>
      </c>
      <c r="F4605" s="12">
        <v>3.25</v>
      </c>
      <c r="G4605" s="13">
        <v>0</v>
      </c>
      <c r="H4605" s="11">
        <v>0</v>
      </c>
      <c r="I4605" s="11">
        <v>0</v>
      </c>
      <c r="J4605" s="11">
        <v>38.906906042098989</v>
      </c>
      <c r="K4605" s="12">
        <v>38.906906042098989</v>
      </c>
      <c r="L4605" s="13">
        <v>0</v>
      </c>
      <c r="M4605" s="11">
        <v>0</v>
      </c>
      <c r="N4605" s="11">
        <v>0</v>
      </c>
      <c r="O4605" s="11">
        <v>14.59008976578712</v>
      </c>
      <c r="P4605" s="12">
        <v>14.59008976578712</v>
      </c>
    </row>
    <row r="4606" spans="1:16" x14ac:dyDescent="0.35">
      <c r="A4606" s="13" t="s">
        <v>599</v>
      </c>
      <c r="B4606" s="11" t="s">
        <v>220</v>
      </c>
      <c r="C4606" s="11" t="s">
        <v>26</v>
      </c>
      <c r="D4606" s="7" t="s">
        <v>62</v>
      </c>
      <c r="E4606" s="13">
        <v>399.78769874572737</v>
      </c>
      <c r="F4606" s="12">
        <v>3.25</v>
      </c>
      <c r="G4606" s="13">
        <v>0</v>
      </c>
      <c r="H4606" s="11">
        <v>0</v>
      </c>
      <c r="I4606" s="11">
        <v>0</v>
      </c>
      <c r="J4606" s="11">
        <v>103.94480167388912</v>
      </c>
      <c r="K4606" s="12">
        <v>103.94480167388912</v>
      </c>
      <c r="L4606" s="13">
        <v>0</v>
      </c>
      <c r="M4606" s="11">
        <v>0</v>
      </c>
      <c r="N4606" s="11">
        <v>0</v>
      </c>
      <c r="O4606" s="11">
        <v>38.979300627708419</v>
      </c>
      <c r="P4606" s="12">
        <v>38.979300627708419</v>
      </c>
    </row>
    <row r="4607" spans="1:16" x14ac:dyDescent="0.35">
      <c r="A4607" s="13" t="s">
        <v>599</v>
      </c>
      <c r="B4607" s="11" t="s">
        <v>220</v>
      </c>
      <c r="C4607" s="11" t="s">
        <v>29</v>
      </c>
      <c r="D4607" s="7" t="s">
        <v>62</v>
      </c>
      <c r="E4607" s="13">
        <v>2204.7860136032104</v>
      </c>
      <c r="F4607" s="12">
        <v>3.25</v>
      </c>
      <c r="G4607" s="13">
        <v>0</v>
      </c>
      <c r="H4607" s="11">
        <v>0</v>
      </c>
      <c r="I4607" s="11">
        <v>0</v>
      </c>
      <c r="J4607" s="11">
        <v>573.24436353683473</v>
      </c>
      <c r="K4607" s="12">
        <v>573.24436353683473</v>
      </c>
      <c r="L4607" s="13">
        <v>0</v>
      </c>
      <c r="M4607" s="11">
        <v>0</v>
      </c>
      <c r="N4607" s="11">
        <v>0</v>
      </c>
      <c r="O4607" s="11">
        <v>214.96663632631302</v>
      </c>
      <c r="P4607" s="12">
        <v>214.96663632631302</v>
      </c>
    </row>
    <row r="4608" spans="1:16" x14ac:dyDescent="0.35">
      <c r="A4608" s="13" t="s">
        <v>599</v>
      </c>
      <c r="B4608" s="11" t="s">
        <v>220</v>
      </c>
      <c r="C4608" s="11" t="s">
        <v>208</v>
      </c>
      <c r="D4608" s="7" t="s">
        <v>62</v>
      </c>
      <c r="E4608" s="13">
        <v>4152.0796446800223</v>
      </c>
      <c r="F4608" s="12">
        <v>3.25</v>
      </c>
      <c r="G4608" s="13">
        <v>0</v>
      </c>
      <c r="H4608" s="11">
        <v>0</v>
      </c>
      <c r="I4608" s="11">
        <v>0</v>
      </c>
      <c r="J4608" s="11">
        <v>1079.5407076168058</v>
      </c>
      <c r="K4608" s="12">
        <v>1079.5407076168058</v>
      </c>
      <c r="L4608" s="13">
        <v>0</v>
      </c>
      <c r="M4608" s="11">
        <v>0</v>
      </c>
      <c r="N4608" s="11">
        <v>0</v>
      </c>
      <c r="O4608" s="11">
        <v>404.82776535630217</v>
      </c>
      <c r="P4608" s="12">
        <v>404.82776535630217</v>
      </c>
    </row>
    <row r="4609" spans="1:16" x14ac:dyDescent="0.35">
      <c r="A4609" s="13" t="s">
        <v>599</v>
      </c>
      <c r="B4609" s="11" t="s">
        <v>220</v>
      </c>
      <c r="C4609" s="11" t="s">
        <v>208</v>
      </c>
      <c r="D4609" s="7" t="s">
        <v>135</v>
      </c>
      <c r="E4609" s="13">
        <v>4.16589307785034</v>
      </c>
      <c r="F4609" s="12">
        <v>0</v>
      </c>
      <c r="G4609" s="13">
        <v>0</v>
      </c>
      <c r="H4609" s="11">
        <v>0</v>
      </c>
      <c r="I4609" s="11">
        <v>0</v>
      </c>
      <c r="J4609" s="11">
        <v>0</v>
      </c>
      <c r="K4609" s="12">
        <v>0</v>
      </c>
      <c r="L4609" s="13">
        <v>0</v>
      </c>
      <c r="M4609" s="11">
        <v>0</v>
      </c>
      <c r="N4609" s="11">
        <v>0</v>
      </c>
      <c r="O4609" s="11">
        <v>0</v>
      </c>
      <c r="P4609" s="12">
        <v>0</v>
      </c>
    </row>
    <row r="4610" spans="1:16" x14ac:dyDescent="0.35">
      <c r="A4610" s="13" t="s">
        <v>599</v>
      </c>
      <c r="B4610" s="11" t="s">
        <v>220</v>
      </c>
      <c r="C4610" s="11" t="s">
        <v>208</v>
      </c>
      <c r="D4610" s="7" t="s">
        <v>303</v>
      </c>
      <c r="E4610" s="13">
        <v>4.9443626403808603</v>
      </c>
      <c r="F4610" s="12">
        <v>0</v>
      </c>
      <c r="G4610" s="13">
        <v>0</v>
      </c>
      <c r="H4610" s="11">
        <v>0</v>
      </c>
      <c r="I4610" s="11">
        <v>0</v>
      </c>
      <c r="J4610" s="11">
        <v>0</v>
      </c>
      <c r="K4610" s="12">
        <v>0</v>
      </c>
      <c r="L4610" s="13">
        <v>0</v>
      </c>
      <c r="M4610" s="11">
        <v>0</v>
      </c>
      <c r="N4610" s="11">
        <v>0</v>
      </c>
      <c r="O4610" s="11">
        <v>0</v>
      </c>
      <c r="P4610" s="12">
        <v>0</v>
      </c>
    </row>
    <row r="4611" spans="1:16" x14ac:dyDescent="0.35">
      <c r="A4611" s="13" t="s">
        <v>599</v>
      </c>
      <c r="B4611" s="11" t="s">
        <v>220</v>
      </c>
      <c r="C4611" s="11" t="s">
        <v>208</v>
      </c>
      <c r="D4611" s="7" t="s">
        <v>376</v>
      </c>
      <c r="E4611" s="13">
        <v>7.8427267074584996</v>
      </c>
      <c r="F4611" s="12">
        <v>0</v>
      </c>
      <c r="G4611" s="13">
        <v>0</v>
      </c>
      <c r="H4611" s="11">
        <v>0</v>
      </c>
      <c r="I4611" s="11">
        <v>0</v>
      </c>
      <c r="J4611" s="11">
        <v>0</v>
      </c>
      <c r="K4611" s="12">
        <v>0</v>
      </c>
      <c r="L4611" s="13">
        <v>0</v>
      </c>
      <c r="M4611" s="11">
        <v>0</v>
      </c>
      <c r="N4611" s="11">
        <v>0</v>
      </c>
      <c r="O4611" s="11">
        <v>0</v>
      </c>
      <c r="P4611" s="12">
        <v>0</v>
      </c>
    </row>
    <row r="4612" spans="1:16" x14ac:dyDescent="0.35">
      <c r="A4612" s="13" t="s">
        <v>599</v>
      </c>
      <c r="B4612" s="11" t="s">
        <v>220</v>
      </c>
      <c r="C4612" s="11" t="s">
        <v>208</v>
      </c>
      <c r="D4612" s="7" t="s">
        <v>305</v>
      </c>
      <c r="E4612" s="13">
        <v>15.713167309761051</v>
      </c>
      <c r="F4612" s="12">
        <v>0</v>
      </c>
      <c r="G4612" s="13">
        <v>0</v>
      </c>
      <c r="H4612" s="11">
        <v>0</v>
      </c>
      <c r="I4612" s="11">
        <v>0</v>
      </c>
      <c r="J4612" s="11">
        <v>0</v>
      </c>
      <c r="K4612" s="12">
        <v>0</v>
      </c>
      <c r="L4612" s="13">
        <v>0</v>
      </c>
      <c r="M4612" s="11">
        <v>0</v>
      </c>
      <c r="N4612" s="11">
        <v>0</v>
      </c>
      <c r="O4612" s="11">
        <v>0</v>
      </c>
      <c r="P4612" s="12">
        <v>0</v>
      </c>
    </row>
    <row r="4613" spans="1:16" x14ac:dyDescent="0.35">
      <c r="A4613" s="13" t="s">
        <v>599</v>
      </c>
      <c r="B4613" s="11" t="s">
        <v>220</v>
      </c>
      <c r="C4613" s="11" t="s">
        <v>208</v>
      </c>
      <c r="D4613" s="7" t="s">
        <v>138</v>
      </c>
      <c r="E4613" s="13">
        <v>14.19468927383423</v>
      </c>
      <c r="F4613" s="12">
        <v>0</v>
      </c>
      <c r="G4613" s="13">
        <v>0</v>
      </c>
      <c r="H4613" s="11">
        <v>0</v>
      </c>
      <c r="I4613" s="11">
        <v>0</v>
      </c>
      <c r="J4613" s="11">
        <v>0</v>
      </c>
      <c r="K4613" s="12">
        <v>0</v>
      </c>
      <c r="L4613" s="13">
        <v>0</v>
      </c>
      <c r="M4613" s="11">
        <v>0</v>
      </c>
      <c r="N4613" s="11">
        <v>0</v>
      </c>
      <c r="O4613" s="11">
        <v>0</v>
      </c>
      <c r="P4613" s="12">
        <v>0</v>
      </c>
    </row>
    <row r="4614" spans="1:16" x14ac:dyDescent="0.35">
      <c r="A4614" s="13" t="s">
        <v>599</v>
      </c>
      <c r="B4614" s="11" t="s">
        <v>220</v>
      </c>
      <c r="C4614" s="11" t="s">
        <v>208</v>
      </c>
      <c r="D4614" s="7" t="s">
        <v>112</v>
      </c>
      <c r="E4614" s="13">
        <v>23.99695086479187</v>
      </c>
      <c r="F4614" s="12">
        <v>4.5</v>
      </c>
      <c r="G4614" s="13">
        <v>2.159725577831269</v>
      </c>
      <c r="H4614" s="11">
        <v>3.2395883667469025</v>
      </c>
      <c r="I4614" s="11">
        <v>0</v>
      </c>
      <c r="J4614" s="11">
        <v>0</v>
      </c>
      <c r="K4614" s="12">
        <v>5.3993139445781715</v>
      </c>
      <c r="L4614" s="13">
        <v>0</v>
      </c>
      <c r="M4614" s="11">
        <v>0</v>
      </c>
      <c r="N4614" s="11">
        <v>0</v>
      </c>
      <c r="O4614" s="11">
        <v>0</v>
      </c>
      <c r="P4614" s="12">
        <v>0</v>
      </c>
    </row>
    <row r="4615" spans="1:16" x14ac:dyDescent="0.35">
      <c r="A4615" s="13" t="s">
        <v>599</v>
      </c>
      <c r="B4615" s="11" t="s">
        <v>220</v>
      </c>
      <c r="C4615" s="11" t="s">
        <v>208</v>
      </c>
      <c r="D4615" s="7" t="s">
        <v>168</v>
      </c>
      <c r="E4615" s="13">
        <v>6.8021199703216597</v>
      </c>
      <c r="F4615" s="12">
        <v>15</v>
      </c>
      <c r="G4615" s="13">
        <v>1.2753974944353113</v>
      </c>
      <c r="H4615" s="11">
        <v>1.2753974944353113</v>
      </c>
      <c r="I4615" s="11">
        <v>1.2753974944353113</v>
      </c>
      <c r="J4615" s="11">
        <v>1.2753974944353113</v>
      </c>
      <c r="K4615" s="12">
        <v>5.101589977741245</v>
      </c>
      <c r="L4615" s="13">
        <v>0</v>
      </c>
      <c r="M4615" s="11">
        <v>0</v>
      </c>
      <c r="N4615" s="11">
        <v>0</v>
      </c>
      <c r="O4615" s="11">
        <v>0</v>
      </c>
      <c r="P4615" s="12">
        <v>0</v>
      </c>
    </row>
    <row r="4616" spans="1:16" x14ac:dyDescent="0.35">
      <c r="A4616" s="13" t="s">
        <v>599</v>
      </c>
      <c r="B4616" s="11" t="s">
        <v>220</v>
      </c>
      <c r="C4616" s="11" t="s">
        <v>208</v>
      </c>
      <c r="D4616" s="7" t="s">
        <v>169</v>
      </c>
      <c r="E4616" s="13">
        <v>22.673286437988299</v>
      </c>
      <c r="F4616" s="12">
        <v>10</v>
      </c>
      <c r="G4616" s="13">
        <v>0</v>
      </c>
      <c r="H4616" s="11">
        <v>0</v>
      </c>
      <c r="I4616" s="11">
        <v>0</v>
      </c>
      <c r="J4616" s="11">
        <v>11.33664321899415</v>
      </c>
      <c r="K4616" s="12">
        <v>11.33664321899415</v>
      </c>
      <c r="L4616" s="13">
        <v>0</v>
      </c>
      <c r="M4616" s="11">
        <v>0</v>
      </c>
      <c r="N4616" s="11">
        <v>0</v>
      </c>
      <c r="O4616" s="11">
        <v>2.2673286437988298</v>
      </c>
      <c r="P4616" s="12">
        <v>2.2673286437988298</v>
      </c>
    </row>
    <row r="4617" spans="1:16" x14ac:dyDescent="0.35">
      <c r="A4617" s="13" t="s">
        <v>599</v>
      </c>
      <c r="B4617" s="11" t="s">
        <v>220</v>
      </c>
      <c r="C4617" s="11" t="s">
        <v>26</v>
      </c>
      <c r="D4617" s="7" t="s">
        <v>169</v>
      </c>
      <c r="E4617" s="13">
        <v>26.490871429443398</v>
      </c>
      <c r="F4617" s="12">
        <v>10</v>
      </c>
      <c r="G4617" s="13">
        <v>0</v>
      </c>
      <c r="H4617" s="11">
        <v>0</v>
      </c>
      <c r="I4617" s="11">
        <v>0</v>
      </c>
      <c r="J4617" s="11">
        <v>13.245435714721699</v>
      </c>
      <c r="K4617" s="12">
        <v>13.245435714721699</v>
      </c>
      <c r="L4617" s="13">
        <v>0</v>
      </c>
      <c r="M4617" s="11">
        <v>0</v>
      </c>
      <c r="N4617" s="11">
        <v>0</v>
      </c>
      <c r="O4617" s="11">
        <v>2.6490871429443401</v>
      </c>
      <c r="P4617" s="12">
        <v>2.6490871429443401</v>
      </c>
    </row>
    <row r="4618" spans="1:16" x14ac:dyDescent="0.35">
      <c r="A4618" s="13" t="s">
        <v>599</v>
      </c>
      <c r="B4618" s="11" t="s">
        <v>220</v>
      </c>
      <c r="C4618" s="11" t="s">
        <v>208</v>
      </c>
      <c r="D4618" s="7" t="s">
        <v>315</v>
      </c>
      <c r="E4618" s="13">
        <v>7.65366959571839</v>
      </c>
      <c r="F4618" s="12">
        <v>0</v>
      </c>
      <c r="G4618" s="13">
        <v>0</v>
      </c>
      <c r="H4618" s="11">
        <v>0</v>
      </c>
      <c r="I4618" s="11">
        <v>0</v>
      </c>
      <c r="J4618" s="11">
        <v>0</v>
      </c>
      <c r="K4618" s="12">
        <v>0</v>
      </c>
      <c r="L4618" s="13">
        <v>0</v>
      </c>
      <c r="M4618" s="11">
        <v>0</v>
      </c>
      <c r="N4618" s="11">
        <v>0</v>
      </c>
      <c r="O4618" s="11">
        <v>0</v>
      </c>
      <c r="P4618" s="12">
        <v>0</v>
      </c>
    </row>
    <row r="4619" spans="1:16" x14ac:dyDescent="0.35">
      <c r="A4619" s="13" t="s">
        <v>599</v>
      </c>
      <c r="B4619" s="11" t="s">
        <v>220</v>
      </c>
      <c r="C4619" s="11" t="s">
        <v>208</v>
      </c>
      <c r="D4619" s="7" t="s">
        <v>66</v>
      </c>
      <c r="E4619" s="13">
        <v>3.65228366851807</v>
      </c>
      <c r="F4619" s="12">
        <v>1.5</v>
      </c>
      <c r="G4619" s="13">
        <v>0</v>
      </c>
      <c r="H4619" s="11">
        <v>0</v>
      </c>
      <c r="I4619" s="11">
        <v>0</v>
      </c>
      <c r="J4619" s="11">
        <v>5.4784255027771046E-2</v>
      </c>
      <c r="K4619" s="12">
        <v>5.4784255027771046E-2</v>
      </c>
      <c r="L4619" s="13">
        <v>0</v>
      </c>
      <c r="M4619" s="11">
        <v>0</v>
      </c>
      <c r="N4619" s="11">
        <v>0</v>
      </c>
      <c r="O4619" s="11">
        <v>1.0956851005554211</v>
      </c>
      <c r="P4619" s="12">
        <v>1.0956851005554211</v>
      </c>
    </row>
    <row r="4620" spans="1:16" x14ac:dyDescent="0.35">
      <c r="A4620" s="13" t="s">
        <v>599</v>
      </c>
      <c r="B4620" s="11" t="s">
        <v>220</v>
      </c>
      <c r="C4620" s="11" t="s">
        <v>208</v>
      </c>
      <c r="D4620" s="7" t="s">
        <v>95</v>
      </c>
      <c r="E4620" s="13">
        <v>143.43256092071519</v>
      </c>
      <c r="F4620" s="12">
        <v>2.5</v>
      </c>
      <c r="G4620" s="13">
        <v>0</v>
      </c>
      <c r="H4620" s="11">
        <v>0</v>
      </c>
      <c r="I4620" s="11">
        <v>0</v>
      </c>
      <c r="J4620" s="11">
        <v>17.929070115089399</v>
      </c>
      <c r="K4620" s="12">
        <v>17.929070115089399</v>
      </c>
      <c r="L4620" s="13">
        <v>0</v>
      </c>
      <c r="M4620" s="11">
        <v>0</v>
      </c>
      <c r="N4620" s="11">
        <v>0</v>
      </c>
      <c r="O4620" s="11">
        <v>0</v>
      </c>
      <c r="P4620" s="12">
        <v>0</v>
      </c>
    </row>
    <row r="4621" spans="1:16" x14ac:dyDescent="0.35">
      <c r="A4621" s="13" t="s">
        <v>599</v>
      </c>
      <c r="B4621" s="11" t="s">
        <v>220</v>
      </c>
      <c r="C4621" s="11" t="s">
        <v>208</v>
      </c>
      <c r="D4621" s="7" t="s">
        <v>216</v>
      </c>
      <c r="E4621" s="13">
        <v>160.74490737915028</v>
      </c>
      <c r="F4621" s="12">
        <v>2.5</v>
      </c>
      <c r="G4621" s="13">
        <v>0</v>
      </c>
      <c r="H4621" s="11">
        <v>0</v>
      </c>
      <c r="I4621" s="11">
        <v>20.093113422393785</v>
      </c>
      <c r="J4621" s="11">
        <v>0</v>
      </c>
      <c r="K4621" s="12">
        <v>20.093113422393785</v>
      </c>
      <c r="L4621" s="13">
        <v>0</v>
      </c>
      <c r="M4621" s="11">
        <v>0</v>
      </c>
      <c r="N4621" s="11">
        <v>0</v>
      </c>
      <c r="O4621" s="11">
        <v>0</v>
      </c>
      <c r="P4621" s="12">
        <v>0</v>
      </c>
    </row>
    <row r="4622" spans="1:16" x14ac:dyDescent="0.35">
      <c r="A4622" s="13" t="s">
        <v>599</v>
      </c>
      <c r="B4622" s="11" t="s">
        <v>220</v>
      </c>
      <c r="C4622" s="11" t="s">
        <v>208</v>
      </c>
      <c r="D4622" s="7" t="s">
        <v>632</v>
      </c>
      <c r="E4622" s="13">
        <v>105.08494520187378</v>
      </c>
      <c r="F4622" s="12">
        <v>0</v>
      </c>
      <c r="G4622" s="13">
        <v>0</v>
      </c>
      <c r="H4622" s="11">
        <v>0</v>
      </c>
      <c r="I4622" s="11">
        <v>0</v>
      </c>
      <c r="J4622" s="11">
        <v>0</v>
      </c>
      <c r="K4622" s="12">
        <v>0</v>
      </c>
      <c r="L4622" s="13">
        <v>0</v>
      </c>
      <c r="M4622" s="11">
        <v>0</v>
      </c>
      <c r="N4622" s="11">
        <v>0</v>
      </c>
      <c r="O4622" s="11">
        <v>0</v>
      </c>
      <c r="P4622" s="12">
        <v>0</v>
      </c>
    </row>
    <row r="4623" spans="1:16" x14ac:dyDescent="0.35">
      <c r="A4623" s="13" t="s">
        <v>599</v>
      </c>
      <c r="B4623" s="11" t="s">
        <v>220</v>
      </c>
      <c r="C4623" s="11" t="s">
        <v>208</v>
      </c>
      <c r="D4623" s="7" t="s">
        <v>67</v>
      </c>
      <c r="E4623" s="13">
        <v>6.3049612045288104</v>
      </c>
      <c r="F4623" s="12">
        <v>5</v>
      </c>
      <c r="G4623" s="13">
        <v>1.0087937927246098</v>
      </c>
      <c r="H4623" s="11">
        <v>1.5131906890869145</v>
      </c>
      <c r="I4623" s="11">
        <v>0</v>
      </c>
      <c r="J4623" s="11">
        <v>0</v>
      </c>
      <c r="K4623" s="12">
        <v>2.5219844818115242</v>
      </c>
      <c r="L4623" s="13">
        <v>0</v>
      </c>
      <c r="M4623" s="11">
        <v>0</v>
      </c>
      <c r="N4623" s="11">
        <v>0</v>
      </c>
      <c r="O4623" s="11">
        <v>0</v>
      </c>
      <c r="P4623" s="12">
        <v>0</v>
      </c>
    </row>
    <row r="4624" spans="1:16" x14ac:dyDescent="0.35">
      <c r="A4624" s="13" t="s">
        <v>599</v>
      </c>
      <c r="B4624" s="11" t="s">
        <v>220</v>
      </c>
      <c r="C4624" s="11" t="s">
        <v>208</v>
      </c>
      <c r="D4624" s="7" t="s">
        <v>68</v>
      </c>
      <c r="E4624" s="13">
        <v>38.195159912109403</v>
      </c>
      <c r="F4624" s="12">
        <v>4</v>
      </c>
      <c r="G4624" s="13">
        <v>4.8889804687500034</v>
      </c>
      <c r="H4624" s="11">
        <v>7.3334707031250055</v>
      </c>
      <c r="I4624" s="11">
        <v>0</v>
      </c>
      <c r="J4624" s="11">
        <v>0</v>
      </c>
      <c r="K4624" s="12">
        <v>12.222451171875008</v>
      </c>
      <c r="L4624" s="13">
        <v>0</v>
      </c>
      <c r="M4624" s="11">
        <v>0</v>
      </c>
      <c r="N4624" s="11">
        <v>0</v>
      </c>
      <c r="O4624" s="11">
        <v>0</v>
      </c>
      <c r="P4624" s="12">
        <v>0</v>
      </c>
    </row>
    <row r="4625" spans="1:16" x14ac:dyDescent="0.35">
      <c r="A4625" s="13" t="s">
        <v>599</v>
      </c>
      <c r="B4625" s="11" t="s">
        <v>220</v>
      </c>
      <c r="C4625" s="11" t="s">
        <v>208</v>
      </c>
      <c r="D4625" s="7" t="s">
        <v>120</v>
      </c>
      <c r="E4625" s="13">
        <v>14.5870246887207</v>
      </c>
      <c r="F4625" s="12">
        <v>5</v>
      </c>
      <c r="G4625" s="13">
        <v>2.3339239501953122</v>
      </c>
      <c r="H4625" s="11">
        <v>3.5008859252929678</v>
      </c>
      <c r="I4625" s="11">
        <v>0</v>
      </c>
      <c r="J4625" s="11">
        <v>0</v>
      </c>
      <c r="K4625" s="12">
        <v>5.83480987548828</v>
      </c>
      <c r="L4625" s="13">
        <v>0</v>
      </c>
      <c r="M4625" s="11">
        <v>0</v>
      </c>
      <c r="N4625" s="11">
        <v>0</v>
      </c>
      <c r="O4625" s="11">
        <v>0</v>
      </c>
      <c r="P4625" s="12">
        <v>0</v>
      </c>
    </row>
    <row r="4626" spans="1:16" x14ac:dyDescent="0.35">
      <c r="A4626" s="13" t="s">
        <v>599</v>
      </c>
      <c r="B4626" s="11" t="s">
        <v>220</v>
      </c>
      <c r="C4626" s="11" t="s">
        <v>208</v>
      </c>
      <c r="D4626" s="7" t="s">
        <v>210</v>
      </c>
      <c r="E4626" s="13">
        <v>217.28344917297369</v>
      </c>
      <c r="F4626" s="12">
        <v>0</v>
      </c>
      <c r="G4626" s="13">
        <v>0</v>
      </c>
      <c r="H4626" s="11">
        <v>0</v>
      </c>
      <c r="I4626" s="11">
        <v>0</v>
      </c>
      <c r="J4626" s="11">
        <v>0</v>
      </c>
      <c r="K4626" s="12">
        <v>0</v>
      </c>
      <c r="L4626" s="13">
        <v>0</v>
      </c>
      <c r="M4626" s="11">
        <v>0</v>
      </c>
      <c r="N4626" s="11">
        <v>0</v>
      </c>
      <c r="O4626" s="11">
        <v>0</v>
      </c>
      <c r="P4626" s="12">
        <v>0</v>
      </c>
    </row>
    <row r="4627" spans="1:16" x14ac:dyDescent="0.35">
      <c r="A4627" s="13" t="s">
        <v>599</v>
      </c>
      <c r="B4627" s="11" t="s">
        <v>220</v>
      </c>
      <c r="C4627" s="11" t="s">
        <v>29</v>
      </c>
      <c r="D4627" s="7" t="s">
        <v>97</v>
      </c>
      <c r="E4627" s="13">
        <v>4.6366782188415501</v>
      </c>
      <c r="F4627" s="12">
        <v>3</v>
      </c>
      <c r="G4627" s="13">
        <v>0</v>
      </c>
      <c r="H4627" s="11">
        <v>0</v>
      </c>
      <c r="I4627" s="11">
        <v>0</v>
      </c>
      <c r="J4627" s="11">
        <v>1.3910034656524652</v>
      </c>
      <c r="K4627" s="12">
        <v>1.3910034656524652</v>
      </c>
      <c r="L4627" s="13">
        <v>0</v>
      </c>
      <c r="M4627" s="11">
        <v>0</v>
      </c>
      <c r="N4627" s="11">
        <v>0</v>
      </c>
      <c r="O4627" s="11">
        <v>0</v>
      </c>
      <c r="P4627" s="12">
        <v>0</v>
      </c>
    </row>
    <row r="4628" spans="1:16" x14ac:dyDescent="0.35">
      <c r="A4628" s="13" t="s">
        <v>599</v>
      </c>
      <c r="B4628" s="11" t="s">
        <v>220</v>
      </c>
      <c r="C4628" s="11" t="s">
        <v>208</v>
      </c>
      <c r="D4628" s="7" t="s">
        <v>170</v>
      </c>
      <c r="E4628" s="13">
        <v>2.814007282257081</v>
      </c>
      <c r="F4628" s="12">
        <v>8</v>
      </c>
      <c r="G4628" s="13">
        <v>0.56280145645141622</v>
      </c>
      <c r="H4628" s="11">
        <v>0.56280145645141622</v>
      </c>
      <c r="I4628" s="11">
        <v>0.56280145645141622</v>
      </c>
      <c r="J4628" s="11">
        <v>0.56280145645141622</v>
      </c>
      <c r="K4628" s="12">
        <v>2.2512058258056649</v>
      </c>
      <c r="L4628" s="13">
        <v>0</v>
      </c>
      <c r="M4628" s="11">
        <v>0</v>
      </c>
      <c r="N4628" s="11">
        <v>0</v>
      </c>
      <c r="O4628" s="11">
        <v>0</v>
      </c>
      <c r="P4628" s="12">
        <v>0</v>
      </c>
    </row>
    <row r="4629" spans="1:16" x14ac:dyDescent="0.35">
      <c r="A4629" s="13" t="s">
        <v>599</v>
      </c>
      <c r="B4629" s="11" t="s">
        <v>220</v>
      </c>
      <c r="C4629" s="11" t="s">
        <v>208</v>
      </c>
      <c r="D4629" s="7" t="s">
        <v>148</v>
      </c>
      <c r="E4629" s="13">
        <v>2.6359393596649201</v>
      </c>
      <c r="F4629" s="12">
        <v>2</v>
      </c>
      <c r="G4629" s="13">
        <v>0</v>
      </c>
      <c r="H4629" s="11">
        <v>0</v>
      </c>
      <c r="I4629" s="11">
        <v>0</v>
      </c>
      <c r="J4629" s="11">
        <v>0.527187871932984</v>
      </c>
      <c r="K4629" s="12">
        <v>0.527187871932984</v>
      </c>
      <c r="L4629" s="13">
        <v>0</v>
      </c>
      <c r="M4629" s="11">
        <v>0</v>
      </c>
      <c r="N4629" s="11">
        <v>0</v>
      </c>
      <c r="O4629" s="11">
        <v>0</v>
      </c>
      <c r="P4629" s="12">
        <v>0</v>
      </c>
    </row>
    <row r="4630" spans="1:16" x14ac:dyDescent="0.35">
      <c r="A4630" s="13" t="s">
        <v>599</v>
      </c>
      <c r="B4630" s="11" t="s">
        <v>220</v>
      </c>
      <c r="C4630" s="11" t="s">
        <v>208</v>
      </c>
      <c r="D4630" s="7" t="s">
        <v>101</v>
      </c>
      <c r="E4630" s="13">
        <v>24.00608253479</v>
      </c>
      <c r="F4630" s="12">
        <v>2</v>
      </c>
      <c r="G4630" s="13">
        <v>0</v>
      </c>
      <c r="H4630" s="11">
        <v>0</v>
      </c>
      <c r="I4630" s="11">
        <v>0</v>
      </c>
      <c r="J4630" s="11">
        <v>2.4006082534790001</v>
      </c>
      <c r="K4630" s="12">
        <v>2.4006082534790001</v>
      </c>
      <c r="L4630" s="13">
        <v>0</v>
      </c>
      <c r="M4630" s="11">
        <v>0</v>
      </c>
      <c r="N4630" s="11">
        <v>0</v>
      </c>
      <c r="O4630" s="11">
        <v>0</v>
      </c>
      <c r="P4630" s="12">
        <v>0</v>
      </c>
    </row>
    <row r="4631" spans="1:16" x14ac:dyDescent="0.35">
      <c r="A4631" s="13" t="s">
        <v>599</v>
      </c>
      <c r="B4631" s="11" t="s">
        <v>220</v>
      </c>
      <c r="C4631" s="11" t="s">
        <v>208</v>
      </c>
      <c r="D4631" s="7" t="s">
        <v>151</v>
      </c>
      <c r="E4631" s="13">
        <v>1.3885023593902599</v>
      </c>
      <c r="F4631" s="12">
        <v>0</v>
      </c>
      <c r="G4631" s="13">
        <v>0</v>
      </c>
      <c r="H4631" s="11">
        <v>0</v>
      </c>
      <c r="I4631" s="11">
        <v>0</v>
      </c>
      <c r="J4631" s="11">
        <v>0</v>
      </c>
      <c r="K4631" s="12">
        <v>0</v>
      </c>
      <c r="L4631" s="13">
        <v>0</v>
      </c>
      <c r="M4631" s="11">
        <v>0</v>
      </c>
      <c r="N4631" s="11">
        <v>0</v>
      </c>
      <c r="O4631" s="11">
        <v>0</v>
      </c>
      <c r="P4631" s="12">
        <v>0</v>
      </c>
    </row>
    <row r="4632" spans="1:16" x14ac:dyDescent="0.35">
      <c r="A4632" s="13" t="s">
        <v>599</v>
      </c>
      <c r="B4632" s="11" t="s">
        <v>220</v>
      </c>
      <c r="C4632" s="11" t="s">
        <v>208</v>
      </c>
      <c r="D4632" s="7" t="s">
        <v>71</v>
      </c>
      <c r="E4632" s="13">
        <v>8.4106779098510707</v>
      </c>
      <c r="F4632" s="12">
        <v>3</v>
      </c>
      <c r="G4632" s="13">
        <v>3.0278440475463855</v>
      </c>
      <c r="H4632" s="11">
        <v>0</v>
      </c>
      <c r="I4632" s="11">
        <v>0</v>
      </c>
      <c r="J4632" s="11">
        <v>0</v>
      </c>
      <c r="K4632" s="12">
        <v>3.0278440475463855</v>
      </c>
      <c r="L4632" s="13">
        <v>1.766242361068725</v>
      </c>
      <c r="M4632" s="11">
        <v>0</v>
      </c>
      <c r="N4632" s="11">
        <v>0</v>
      </c>
      <c r="O4632" s="11">
        <v>0</v>
      </c>
      <c r="P4632" s="12">
        <v>1.766242361068725</v>
      </c>
    </row>
    <row r="4633" spans="1:16" x14ac:dyDescent="0.35">
      <c r="A4633" s="13" t="s">
        <v>599</v>
      </c>
      <c r="B4633" s="11" t="s">
        <v>220</v>
      </c>
      <c r="C4633" s="11" t="s">
        <v>208</v>
      </c>
      <c r="D4633" s="7" t="s">
        <v>153</v>
      </c>
      <c r="E4633" s="13">
        <v>194.81398773193359</v>
      </c>
      <c r="F4633" s="12">
        <v>3.5</v>
      </c>
      <c r="G4633" s="13">
        <v>0</v>
      </c>
      <c r="H4633" s="11">
        <v>0</v>
      </c>
      <c r="I4633" s="11">
        <v>34.09244785308838</v>
      </c>
      <c r="J4633" s="11">
        <v>0</v>
      </c>
      <c r="K4633" s="12">
        <v>34.09244785308838</v>
      </c>
      <c r="L4633" s="13">
        <v>0</v>
      </c>
      <c r="M4633" s="11">
        <v>0</v>
      </c>
      <c r="N4633" s="11">
        <v>6.8184895706176762</v>
      </c>
      <c r="O4633" s="11">
        <v>0</v>
      </c>
      <c r="P4633" s="12">
        <v>6.8184895706176762</v>
      </c>
    </row>
    <row r="4634" spans="1:16" x14ac:dyDescent="0.35">
      <c r="A4634" s="13" t="s">
        <v>599</v>
      </c>
      <c r="B4634" s="11" t="s">
        <v>220</v>
      </c>
      <c r="C4634" s="11" t="s">
        <v>208</v>
      </c>
      <c r="D4634" s="7" t="s">
        <v>510</v>
      </c>
      <c r="E4634" s="13">
        <v>8.8040504455566406</v>
      </c>
      <c r="F4634" s="12">
        <v>0</v>
      </c>
      <c r="G4634" s="13">
        <v>0</v>
      </c>
      <c r="H4634" s="11">
        <v>0</v>
      </c>
      <c r="I4634" s="11">
        <v>0</v>
      </c>
      <c r="J4634" s="11">
        <v>0</v>
      </c>
      <c r="K4634" s="12">
        <v>0</v>
      </c>
      <c r="L4634" s="13">
        <v>0</v>
      </c>
      <c r="M4634" s="11">
        <v>0</v>
      </c>
      <c r="N4634" s="11">
        <v>0</v>
      </c>
      <c r="O4634" s="11">
        <v>0</v>
      </c>
      <c r="P4634" s="12">
        <v>0</v>
      </c>
    </row>
    <row r="4635" spans="1:16" x14ac:dyDescent="0.35">
      <c r="A4635" s="13" t="s">
        <v>599</v>
      </c>
      <c r="B4635" s="11" t="s">
        <v>220</v>
      </c>
      <c r="C4635" s="11" t="s">
        <v>208</v>
      </c>
      <c r="D4635" s="7" t="s">
        <v>512</v>
      </c>
      <c r="E4635" s="13">
        <v>41.550994873046903</v>
      </c>
      <c r="F4635" s="12">
        <v>0</v>
      </c>
      <c r="G4635" s="13">
        <v>0</v>
      </c>
      <c r="H4635" s="11">
        <v>0</v>
      </c>
      <c r="I4635" s="11">
        <v>0</v>
      </c>
      <c r="J4635" s="11">
        <v>0</v>
      </c>
      <c r="K4635" s="12">
        <v>0</v>
      </c>
      <c r="L4635" s="13">
        <v>0</v>
      </c>
      <c r="M4635" s="11">
        <v>0</v>
      </c>
      <c r="N4635" s="11">
        <v>0</v>
      </c>
      <c r="O4635" s="11">
        <v>0</v>
      </c>
      <c r="P4635" s="12">
        <v>0</v>
      </c>
    </row>
    <row r="4636" spans="1:16" x14ac:dyDescent="0.35">
      <c r="A4636" s="13" t="s">
        <v>599</v>
      </c>
      <c r="B4636" s="11" t="s">
        <v>220</v>
      </c>
      <c r="C4636" s="11" t="s">
        <v>208</v>
      </c>
      <c r="D4636" s="7" t="s">
        <v>121</v>
      </c>
      <c r="E4636" s="13">
        <v>57.138597488403335</v>
      </c>
      <c r="F4636" s="12">
        <v>2</v>
      </c>
      <c r="G4636" s="13">
        <v>0</v>
      </c>
      <c r="H4636" s="11">
        <v>0</v>
      </c>
      <c r="I4636" s="11">
        <v>17.141579246521001</v>
      </c>
      <c r="J4636" s="11">
        <v>0</v>
      </c>
      <c r="K4636" s="12">
        <v>17.141579246521001</v>
      </c>
      <c r="L4636" s="13">
        <v>0</v>
      </c>
      <c r="M4636" s="11">
        <v>0</v>
      </c>
      <c r="N4636" s="11">
        <v>0</v>
      </c>
      <c r="O4636" s="11">
        <v>0</v>
      </c>
      <c r="P4636" s="12">
        <v>0</v>
      </c>
    </row>
    <row r="4637" spans="1:16" x14ac:dyDescent="0.35">
      <c r="A4637" s="13" t="s">
        <v>599</v>
      </c>
      <c r="B4637" s="11" t="s">
        <v>220</v>
      </c>
      <c r="C4637" s="11" t="s">
        <v>601</v>
      </c>
      <c r="D4637" s="7" t="s">
        <v>75</v>
      </c>
      <c r="E4637" s="13">
        <v>277.52012252807583</v>
      </c>
      <c r="F4637" s="12">
        <v>0.9</v>
      </c>
      <c r="G4637" s="13">
        <v>74.930433082580478</v>
      </c>
      <c r="H4637" s="11">
        <v>0</v>
      </c>
      <c r="I4637" s="11">
        <v>0</v>
      </c>
      <c r="J4637" s="11">
        <v>0</v>
      </c>
      <c r="K4637" s="12">
        <v>74.930433082580478</v>
      </c>
      <c r="L4637" s="13">
        <v>0</v>
      </c>
      <c r="M4637" s="11">
        <v>0</v>
      </c>
      <c r="N4637" s="11">
        <v>0</v>
      </c>
      <c r="O4637" s="11">
        <v>0</v>
      </c>
      <c r="P4637" s="12">
        <v>0</v>
      </c>
    </row>
    <row r="4638" spans="1:16" x14ac:dyDescent="0.35">
      <c r="A4638" s="13" t="s">
        <v>599</v>
      </c>
      <c r="B4638" s="11" t="s">
        <v>220</v>
      </c>
      <c r="C4638" s="11" t="s">
        <v>208</v>
      </c>
      <c r="D4638" s="7" t="s">
        <v>75</v>
      </c>
      <c r="E4638" s="13">
        <v>674.55295372009323</v>
      </c>
      <c r="F4638" s="12">
        <v>0.9</v>
      </c>
      <c r="G4638" s="13">
        <v>182.12929750442518</v>
      </c>
      <c r="H4638" s="11">
        <v>0</v>
      </c>
      <c r="I4638" s="11">
        <v>0</v>
      </c>
      <c r="J4638" s="11">
        <v>0</v>
      </c>
      <c r="K4638" s="12">
        <v>182.12929750442518</v>
      </c>
      <c r="L4638" s="13">
        <v>0</v>
      </c>
      <c r="M4638" s="11">
        <v>0</v>
      </c>
      <c r="N4638" s="11">
        <v>0</v>
      </c>
      <c r="O4638" s="11">
        <v>0</v>
      </c>
      <c r="P4638" s="12">
        <v>0</v>
      </c>
    </row>
    <row r="4639" spans="1:16" x14ac:dyDescent="0.35">
      <c r="A4639" s="13" t="s">
        <v>599</v>
      </c>
      <c r="B4639" s="11" t="s">
        <v>220</v>
      </c>
      <c r="C4639" s="11" t="s">
        <v>601</v>
      </c>
      <c r="D4639" s="7" t="s">
        <v>178</v>
      </c>
      <c r="E4639" s="13">
        <v>16.915409088134801</v>
      </c>
      <c r="F4639" s="12">
        <v>0</v>
      </c>
      <c r="G4639" s="13">
        <v>0</v>
      </c>
      <c r="H4639" s="11">
        <v>0</v>
      </c>
      <c r="I4639" s="11">
        <v>0</v>
      </c>
      <c r="J4639" s="11">
        <v>0</v>
      </c>
      <c r="K4639" s="12">
        <v>0</v>
      </c>
      <c r="L4639" s="13">
        <v>0</v>
      </c>
      <c r="M4639" s="11">
        <v>0</v>
      </c>
      <c r="N4639" s="11">
        <v>0</v>
      </c>
      <c r="O4639" s="11">
        <v>0</v>
      </c>
      <c r="P4639" s="12">
        <v>0</v>
      </c>
    </row>
    <row r="4640" spans="1:16" x14ac:dyDescent="0.35">
      <c r="A4640" s="13" t="s">
        <v>599</v>
      </c>
      <c r="B4640" s="11" t="s">
        <v>220</v>
      </c>
      <c r="C4640" s="11" t="s">
        <v>208</v>
      </c>
      <c r="D4640" s="7" t="s">
        <v>102</v>
      </c>
      <c r="E4640" s="13">
        <v>105.20867347717287</v>
      </c>
      <c r="F4640" s="12">
        <v>2</v>
      </c>
      <c r="G4640" s="13">
        <v>0</v>
      </c>
      <c r="H4640" s="11">
        <v>0</v>
      </c>
      <c r="I4640" s="11">
        <v>0</v>
      </c>
      <c r="J4640" s="11">
        <v>31.562602043151859</v>
      </c>
      <c r="K4640" s="12">
        <v>31.562602043151859</v>
      </c>
      <c r="L4640" s="13">
        <v>0</v>
      </c>
      <c r="M4640" s="11">
        <v>0</v>
      </c>
      <c r="N4640" s="11">
        <v>0</v>
      </c>
      <c r="O4640" s="11">
        <v>0</v>
      </c>
      <c r="P4640" s="12">
        <v>0</v>
      </c>
    </row>
    <row r="4641" spans="1:16" x14ac:dyDescent="0.35">
      <c r="A4641" s="13" t="s">
        <v>599</v>
      </c>
      <c r="B4641" s="11" t="s">
        <v>220</v>
      </c>
      <c r="C4641" s="11" t="s">
        <v>208</v>
      </c>
      <c r="D4641" s="7" t="s">
        <v>514</v>
      </c>
      <c r="E4641" s="13">
        <v>16.348683297634132</v>
      </c>
      <c r="F4641" s="12">
        <v>0</v>
      </c>
      <c r="G4641" s="13">
        <v>0</v>
      </c>
      <c r="H4641" s="11">
        <v>0</v>
      </c>
      <c r="I4641" s="11">
        <v>0</v>
      </c>
      <c r="J4641" s="11">
        <v>0</v>
      </c>
      <c r="K4641" s="12">
        <v>0</v>
      </c>
      <c r="L4641" s="13">
        <v>0</v>
      </c>
      <c r="M4641" s="11">
        <v>0</v>
      </c>
      <c r="N4641" s="11">
        <v>0</v>
      </c>
      <c r="O4641" s="11">
        <v>0</v>
      </c>
      <c r="P4641" s="12">
        <v>0</v>
      </c>
    </row>
    <row r="4642" spans="1:16" x14ac:dyDescent="0.35">
      <c r="A4642" s="13" t="s">
        <v>599</v>
      </c>
      <c r="B4642" s="11" t="s">
        <v>220</v>
      </c>
      <c r="C4642" s="11" t="s">
        <v>253</v>
      </c>
      <c r="D4642" s="7" t="s">
        <v>192</v>
      </c>
      <c r="E4642" s="13">
        <v>5.0416111946105904</v>
      </c>
      <c r="F4642" s="12">
        <v>3</v>
      </c>
      <c r="G4642" s="13">
        <v>0.37812083959579434</v>
      </c>
      <c r="H4642" s="11">
        <v>0.37812083959579434</v>
      </c>
      <c r="I4642" s="11">
        <v>0.37812083959579434</v>
      </c>
      <c r="J4642" s="11">
        <v>0.37812083959579434</v>
      </c>
      <c r="K4642" s="12">
        <v>1.5124833583831774</v>
      </c>
      <c r="L4642" s="13">
        <v>0</v>
      </c>
      <c r="M4642" s="11">
        <v>0</v>
      </c>
      <c r="N4642" s="11">
        <v>0</v>
      </c>
      <c r="O4642" s="11">
        <v>0</v>
      </c>
      <c r="P4642" s="12">
        <v>0</v>
      </c>
    </row>
    <row r="4643" spans="1:16" x14ac:dyDescent="0.35">
      <c r="A4643" s="13" t="s">
        <v>599</v>
      </c>
      <c r="B4643" s="11" t="s">
        <v>220</v>
      </c>
      <c r="C4643" s="11" t="s">
        <v>208</v>
      </c>
      <c r="D4643" s="7" t="s">
        <v>192</v>
      </c>
      <c r="E4643" s="13">
        <v>16.039676666259808</v>
      </c>
      <c r="F4643" s="12">
        <v>3</v>
      </c>
      <c r="G4643" s="13">
        <v>1.2029757499694858</v>
      </c>
      <c r="H4643" s="11">
        <v>1.2029757499694858</v>
      </c>
      <c r="I4643" s="11">
        <v>1.2029757499694858</v>
      </c>
      <c r="J4643" s="11">
        <v>1.2029757499694858</v>
      </c>
      <c r="K4643" s="12">
        <v>4.811902999877943</v>
      </c>
      <c r="L4643" s="13">
        <v>0</v>
      </c>
      <c r="M4643" s="11">
        <v>0</v>
      </c>
      <c r="N4643" s="11">
        <v>0</v>
      </c>
      <c r="O4643" s="11">
        <v>0</v>
      </c>
      <c r="P4643" s="12">
        <v>0</v>
      </c>
    </row>
    <row r="4644" spans="1:16" x14ac:dyDescent="0.35">
      <c r="A4644" s="13" t="s">
        <v>599</v>
      </c>
      <c r="B4644" s="11" t="s">
        <v>220</v>
      </c>
      <c r="C4644" s="11" t="s">
        <v>26</v>
      </c>
      <c r="D4644" s="7" t="s">
        <v>192</v>
      </c>
      <c r="E4644" s="13">
        <v>23.72717809677124</v>
      </c>
      <c r="F4644" s="12">
        <v>3</v>
      </c>
      <c r="G4644" s="13">
        <v>1.7795383572578434</v>
      </c>
      <c r="H4644" s="11">
        <v>1.7795383572578434</v>
      </c>
      <c r="I4644" s="11">
        <v>1.7795383572578434</v>
      </c>
      <c r="J4644" s="11">
        <v>1.7795383572578434</v>
      </c>
      <c r="K4644" s="12">
        <v>7.1181534290313735</v>
      </c>
      <c r="L4644" s="13">
        <v>0</v>
      </c>
      <c r="M4644" s="11">
        <v>0</v>
      </c>
      <c r="N4644" s="11">
        <v>0</v>
      </c>
      <c r="O4644" s="11">
        <v>0</v>
      </c>
      <c r="P4644" s="12">
        <v>0</v>
      </c>
    </row>
    <row r="4645" spans="1:16" x14ac:dyDescent="0.35">
      <c r="A4645" s="13" t="s">
        <v>599</v>
      </c>
      <c r="B4645" s="11" t="s">
        <v>220</v>
      </c>
      <c r="C4645" s="11" t="s">
        <v>208</v>
      </c>
      <c r="D4645" s="7" t="s">
        <v>179</v>
      </c>
      <c r="E4645" s="13">
        <v>9.2742576599121094</v>
      </c>
      <c r="F4645" s="12">
        <v>1.5</v>
      </c>
      <c r="G4645" s="13">
        <v>0.34778466224670418</v>
      </c>
      <c r="H4645" s="11">
        <v>0.34778466224670418</v>
      </c>
      <c r="I4645" s="11">
        <v>0.34778466224670418</v>
      </c>
      <c r="J4645" s="11">
        <v>0.34778466224670418</v>
      </c>
      <c r="K4645" s="12">
        <v>1.3911386489868167</v>
      </c>
      <c r="L4645" s="13">
        <v>0</v>
      </c>
      <c r="M4645" s="11">
        <v>0</v>
      </c>
      <c r="N4645" s="11">
        <v>0</v>
      </c>
      <c r="O4645" s="11">
        <v>0</v>
      </c>
      <c r="P4645" s="12">
        <v>0</v>
      </c>
    </row>
    <row r="4646" spans="1:16" x14ac:dyDescent="0.35">
      <c r="A4646" s="13" t="s">
        <v>599</v>
      </c>
      <c r="B4646" s="11" t="s">
        <v>220</v>
      </c>
      <c r="C4646" s="11" t="s">
        <v>26</v>
      </c>
      <c r="D4646" s="7" t="s">
        <v>114</v>
      </c>
      <c r="E4646" s="13">
        <v>161.69704055786102</v>
      </c>
      <c r="F4646" s="12">
        <v>2</v>
      </c>
      <c r="G4646" s="13">
        <v>0</v>
      </c>
      <c r="H4646" s="11">
        <v>0</v>
      </c>
      <c r="I4646" s="11">
        <v>0</v>
      </c>
      <c r="J4646" s="11">
        <v>64.678816223144409</v>
      </c>
      <c r="K4646" s="12">
        <v>64.678816223144409</v>
      </c>
      <c r="L4646" s="13">
        <v>0</v>
      </c>
      <c r="M4646" s="11">
        <v>0</v>
      </c>
      <c r="N4646" s="11">
        <v>0</v>
      </c>
      <c r="O4646" s="11">
        <v>3.2339408111572205</v>
      </c>
      <c r="P4646" s="12">
        <v>3.2339408111572205</v>
      </c>
    </row>
    <row r="4647" spans="1:16" x14ac:dyDescent="0.35">
      <c r="A4647" s="13" t="s">
        <v>599</v>
      </c>
      <c r="B4647" s="11" t="s">
        <v>220</v>
      </c>
      <c r="C4647" s="11" t="s">
        <v>208</v>
      </c>
      <c r="D4647" s="7" t="s">
        <v>114</v>
      </c>
      <c r="E4647" s="13">
        <v>813.31805038452035</v>
      </c>
      <c r="F4647" s="12">
        <v>2</v>
      </c>
      <c r="G4647" s="13">
        <v>0</v>
      </c>
      <c r="H4647" s="11">
        <v>0</v>
      </c>
      <c r="I4647" s="11">
        <v>0</v>
      </c>
      <c r="J4647" s="11">
        <v>325.32722015380818</v>
      </c>
      <c r="K4647" s="12">
        <v>325.32722015380818</v>
      </c>
      <c r="L4647" s="13">
        <v>0</v>
      </c>
      <c r="M4647" s="11">
        <v>0</v>
      </c>
      <c r="N4647" s="11">
        <v>0</v>
      </c>
      <c r="O4647" s="11">
        <v>16.266361007690406</v>
      </c>
      <c r="P4647" s="12">
        <v>16.266361007690406</v>
      </c>
    </row>
    <row r="4648" spans="1:16" x14ac:dyDescent="0.35">
      <c r="A4648" s="13" t="s">
        <v>599</v>
      </c>
      <c r="B4648" s="11" t="s">
        <v>220</v>
      </c>
      <c r="C4648" s="11" t="s">
        <v>208</v>
      </c>
      <c r="D4648" s="7" t="s">
        <v>77</v>
      </c>
      <c r="E4648" s="13">
        <v>126.43940353393549</v>
      </c>
      <c r="F4648" s="12">
        <v>0</v>
      </c>
      <c r="G4648" s="13">
        <v>0</v>
      </c>
      <c r="H4648" s="11">
        <v>0</v>
      </c>
      <c r="I4648" s="11">
        <v>0</v>
      </c>
      <c r="J4648" s="11">
        <v>0</v>
      </c>
      <c r="K4648" s="12">
        <v>0</v>
      </c>
      <c r="L4648" s="13">
        <v>0</v>
      </c>
      <c r="M4648" s="11">
        <v>0</v>
      </c>
      <c r="N4648" s="11">
        <v>0</v>
      </c>
      <c r="O4648" s="11">
        <v>0</v>
      </c>
      <c r="P4648" s="12">
        <v>0</v>
      </c>
    </row>
    <row r="4649" spans="1:16" x14ac:dyDescent="0.35">
      <c r="A4649" s="13" t="s">
        <v>599</v>
      </c>
      <c r="B4649" s="11" t="s">
        <v>220</v>
      </c>
      <c r="C4649" s="11" t="s">
        <v>208</v>
      </c>
      <c r="D4649" s="7" t="s">
        <v>115</v>
      </c>
      <c r="E4649" s="13">
        <v>175.63396453857462</v>
      </c>
      <c r="F4649" s="12">
        <v>0</v>
      </c>
      <c r="G4649" s="13">
        <v>0</v>
      </c>
      <c r="H4649" s="11">
        <v>0</v>
      </c>
      <c r="I4649" s="11">
        <v>0</v>
      </c>
      <c r="J4649" s="11">
        <v>0</v>
      </c>
      <c r="K4649" s="12">
        <v>0</v>
      </c>
      <c r="L4649" s="13">
        <v>0</v>
      </c>
      <c r="M4649" s="11">
        <v>0</v>
      </c>
      <c r="N4649" s="11">
        <v>0</v>
      </c>
      <c r="O4649" s="11">
        <v>0</v>
      </c>
      <c r="P4649" s="12">
        <v>0</v>
      </c>
    </row>
    <row r="4650" spans="1:16" x14ac:dyDescent="0.35">
      <c r="A4650" s="13" t="s">
        <v>599</v>
      </c>
      <c r="B4650" s="11" t="s">
        <v>220</v>
      </c>
      <c r="C4650" s="11" t="s">
        <v>601</v>
      </c>
      <c r="D4650" s="7" t="s">
        <v>115</v>
      </c>
      <c r="E4650" s="13">
        <v>260.14376831054699</v>
      </c>
      <c r="F4650" s="12">
        <v>0</v>
      </c>
      <c r="G4650" s="13">
        <v>0</v>
      </c>
      <c r="H4650" s="11">
        <v>0</v>
      </c>
      <c r="I4650" s="11">
        <v>0</v>
      </c>
      <c r="J4650" s="11">
        <v>0</v>
      </c>
      <c r="K4650" s="12">
        <v>0</v>
      </c>
      <c r="L4650" s="13">
        <v>0</v>
      </c>
      <c r="M4650" s="11">
        <v>0</v>
      </c>
      <c r="N4650" s="11">
        <v>0</v>
      </c>
      <c r="O4650" s="11">
        <v>0</v>
      </c>
      <c r="P4650" s="12">
        <v>0</v>
      </c>
    </row>
    <row r="4651" spans="1:16" x14ac:dyDescent="0.35">
      <c r="A4651" s="13" t="s">
        <v>599</v>
      </c>
      <c r="B4651" s="11" t="s">
        <v>220</v>
      </c>
      <c r="C4651" s="11" t="s">
        <v>601</v>
      </c>
      <c r="D4651" s="7" t="s">
        <v>193</v>
      </c>
      <c r="E4651" s="13">
        <v>18.059618473053018</v>
      </c>
      <c r="F4651" s="12">
        <v>2.8</v>
      </c>
      <c r="G4651" s="13">
        <v>1.5170079517364534</v>
      </c>
      <c r="H4651" s="11">
        <v>0</v>
      </c>
      <c r="I4651" s="11">
        <v>0</v>
      </c>
      <c r="J4651" s="11">
        <v>0</v>
      </c>
      <c r="K4651" s="12">
        <v>1.5170079517364534</v>
      </c>
      <c r="L4651" s="13">
        <v>0.50566931724548447</v>
      </c>
      <c r="M4651" s="11">
        <v>0</v>
      </c>
      <c r="N4651" s="11">
        <v>0</v>
      </c>
      <c r="O4651" s="11">
        <v>0</v>
      </c>
      <c r="P4651" s="12">
        <v>0.50566931724548447</v>
      </c>
    </row>
    <row r="4652" spans="1:16" x14ac:dyDescent="0.35">
      <c r="A4652" s="13" t="s">
        <v>599</v>
      </c>
      <c r="B4652" s="11" t="s">
        <v>220</v>
      </c>
      <c r="C4652" s="11" t="s">
        <v>26</v>
      </c>
      <c r="D4652" s="7" t="s">
        <v>193</v>
      </c>
      <c r="E4652" s="13">
        <v>56.218263626098697</v>
      </c>
      <c r="F4652" s="12">
        <v>2.8</v>
      </c>
      <c r="G4652" s="13">
        <v>4.7223341445922902</v>
      </c>
      <c r="H4652" s="11">
        <v>0</v>
      </c>
      <c r="I4652" s="11">
        <v>0</v>
      </c>
      <c r="J4652" s="11">
        <v>0</v>
      </c>
      <c r="K4652" s="12">
        <v>4.7223341445922902</v>
      </c>
      <c r="L4652" s="13">
        <v>1.5741113815307632</v>
      </c>
      <c r="M4652" s="11">
        <v>0</v>
      </c>
      <c r="N4652" s="11">
        <v>0</v>
      </c>
      <c r="O4652" s="11">
        <v>0</v>
      </c>
      <c r="P4652" s="12">
        <v>1.5741113815307632</v>
      </c>
    </row>
    <row r="4653" spans="1:16" x14ac:dyDescent="0.35">
      <c r="A4653" s="13" t="s">
        <v>599</v>
      </c>
      <c r="B4653" s="11" t="s">
        <v>220</v>
      </c>
      <c r="C4653" s="11" t="s">
        <v>208</v>
      </c>
      <c r="D4653" s="7" t="s">
        <v>193</v>
      </c>
      <c r="E4653" s="13">
        <v>757.09079372882877</v>
      </c>
      <c r="F4653" s="12">
        <v>2.8</v>
      </c>
      <c r="G4653" s="13">
        <v>63.595626673221609</v>
      </c>
      <c r="H4653" s="11">
        <v>0</v>
      </c>
      <c r="I4653" s="11">
        <v>0</v>
      </c>
      <c r="J4653" s="11">
        <v>0</v>
      </c>
      <c r="K4653" s="12">
        <v>63.595626673221609</v>
      </c>
      <c r="L4653" s="13">
        <v>21.198542224407202</v>
      </c>
      <c r="M4653" s="11">
        <v>0</v>
      </c>
      <c r="N4653" s="11">
        <v>0</v>
      </c>
      <c r="O4653" s="11">
        <v>0</v>
      </c>
      <c r="P4653" s="12">
        <v>21.198542224407202</v>
      </c>
    </row>
    <row r="4654" spans="1:16" x14ac:dyDescent="0.35">
      <c r="A4654" s="13" t="s">
        <v>599</v>
      </c>
      <c r="B4654" s="11" t="s">
        <v>220</v>
      </c>
      <c r="C4654" s="11" t="s">
        <v>26</v>
      </c>
      <c r="D4654" s="7" t="s">
        <v>279</v>
      </c>
      <c r="E4654" s="13">
        <v>129.48241806030268</v>
      </c>
      <c r="F4654" s="12">
        <v>0</v>
      </c>
      <c r="G4654" s="13">
        <v>0</v>
      </c>
      <c r="H4654" s="11">
        <v>0</v>
      </c>
      <c r="I4654" s="11">
        <v>0</v>
      </c>
      <c r="J4654" s="11">
        <v>0</v>
      </c>
      <c r="K4654" s="12">
        <v>0</v>
      </c>
      <c r="L4654" s="13">
        <v>0</v>
      </c>
      <c r="M4654" s="11">
        <v>0</v>
      </c>
      <c r="N4654" s="11">
        <v>0</v>
      </c>
      <c r="O4654" s="11">
        <v>0</v>
      </c>
      <c r="P4654" s="12">
        <v>0</v>
      </c>
    </row>
    <row r="4655" spans="1:16" x14ac:dyDescent="0.35">
      <c r="A4655" s="13" t="s">
        <v>599</v>
      </c>
      <c r="B4655" s="11" t="s">
        <v>220</v>
      </c>
      <c r="C4655" s="11" t="s">
        <v>208</v>
      </c>
      <c r="D4655" s="7" t="s">
        <v>279</v>
      </c>
      <c r="E4655" s="13">
        <v>1353.0624962449076</v>
      </c>
      <c r="F4655" s="12">
        <v>0</v>
      </c>
      <c r="G4655" s="13">
        <v>0</v>
      </c>
      <c r="H4655" s="11">
        <v>0</v>
      </c>
      <c r="I4655" s="11">
        <v>0</v>
      </c>
      <c r="J4655" s="11">
        <v>0</v>
      </c>
      <c r="K4655" s="12">
        <v>0</v>
      </c>
      <c r="L4655" s="13">
        <v>0</v>
      </c>
      <c r="M4655" s="11">
        <v>0</v>
      </c>
      <c r="N4655" s="11">
        <v>0</v>
      </c>
      <c r="O4655" s="11">
        <v>0</v>
      </c>
      <c r="P4655" s="12">
        <v>0</v>
      </c>
    </row>
    <row r="4656" spans="1:16" x14ac:dyDescent="0.35">
      <c r="A4656" s="13" t="s">
        <v>599</v>
      </c>
      <c r="B4656" s="11" t="s">
        <v>220</v>
      </c>
      <c r="C4656" s="11" t="s">
        <v>26</v>
      </c>
      <c r="D4656" s="7" t="s">
        <v>212</v>
      </c>
      <c r="E4656" s="13">
        <v>38.028070449829102</v>
      </c>
      <c r="F4656" s="12">
        <v>1.2</v>
      </c>
      <c r="G4656" s="13">
        <v>1.3690105361938476</v>
      </c>
      <c r="H4656" s="11">
        <v>0</v>
      </c>
      <c r="I4656" s="11">
        <v>0</v>
      </c>
      <c r="J4656" s="11">
        <v>0</v>
      </c>
      <c r="K4656" s="12">
        <v>1.3690105361938476</v>
      </c>
      <c r="L4656" s="13">
        <v>0.45633684539794922</v>
      </c>
      <c r="M4656" s="11">
        <v>0</v>
      </c>
      <c r="N4656" s="11">
        <v>0</v>
      </c>
      <c r="O4656" s="11">
        <v>0</v>
      </c>
      <c r="P4656" s="12">
        <v>0.45633684539794922</v>
      </c>
    </row>
    <row r="4657" spans="1:16" x14ac:dyDescent="0.35">
      <c r="A4657" s="13" t="s">
        <v>599</v>
      </c>
      <c r="B4657" s="11" t="s">
        <v>220</v>
      </c>
      <c r="C4657" s="11" t="s">
        <v>208</v>
      </c>
      <c r="D4657" s="7" t="s">
        <v>212</v>
      </c>
      <c r="E4657" s="13">
        <v>450.68250799179094</v>
      </c>
      <c r="F4657" s="12">
        <v>1.2</v>
      </c>
      <c r="G4657" s="13">
        <v>16.224570287704474</v>
      </c>
      <c r="H4657" s="11">
        <v>0</v>
      </c>
      <c r="I4657" s="11">
        <v>0</v>
      </c>
      <c r="J4657" s="11">
        <v>0</v>
      </c>
      <c r="K4657" s="12">
        <v>16.224570287704474</v>
      </c>
      <c r="L4657" s="13">
        <v>5.4081900959014915</v>
      </c>
      <c r="M4657" s="11">
        <v>0</v>
      </c>
      <c r="N4657" s="11">
        <v>0</v>
      </c>
      <c r="O4657" s="11">
        <v>0</v>
      </c>
      <c r="P4657" s="12">
        <v>5.4081900959014915</v>
      </c>
    </row>
    <row r="4658" spans="1:16" x14ac:dyDescent="0.35">
      <c r="A4658" s="13" t="s">
        <v>599</v>
      </c>
      <c r="B4658" s="11" t="s">
        <v>633</v>
      </c>
      <c r="C4658" s="11" t="s">
        <v>601</v>
      </c>
      <c r="D4658" s="7" t="s">
        <v>28</v>
      </c>
      <c r="E4658" s="13">
        <v>218.63535070419309</v>
      </c>
      <c r="F4658" s="12">
        <v>2</v>
      </c>
      <c r="G4658" s="13">
        <v>13.992662445068358</v>
      </c>
      <c r="H4658" s="11">
        <v>20.988993667602536</v>
      </c>
      <c r="I4658" s="11">
        <v>0</v>
      </c>
      <c r="J4658" s="11">
        <v>0</v>
      </c>
      <c r="K4658" s="12">
        <v>34.98165611267089</v>
      </c>
      <c r="L4658" s="13">
        <v>4.3727070140838622</v>
      </c>
      <c r="M4658" s="11">
        <v>8.7454140281677244</v>
      </c>
      <c r="N4658" s="11">
        <v>0</v>
      </c>
      <c r="O4658" s="11">
        <v>0</v>
      </c>
      <c r="P4658" s="12">
        <v>13.118121042251587</v>
      </c>
    </row>
    <row r="4659" spans="1:16" x14ac:dyDescent="0.35">
      <c r="A4659" s="13" t="s">
        <v>599</v>
      </c>
      <c r="B4659" s="11" t="s">
        <v>633</v>
      </c>
      <c r="C4659" s="11" t="s">
        <v>601</v>
      </c>
      <c r="D4659" s="7" t="s">
        <v>124</v>
      </c>
      <c r="E4659" s="13">
        <v>2258.0094203948984</v>
      </c>
      <c r="F4659" s="12">
        <v>4</v>
      </c>
      <c r="G4659" s="13">
        <v>0</v>
      </c>
      <c r="H4659" s="11">
        <v>0</v>
      </c>
      <c r="I4659" s="11">
        <v>0</v>
      </c>
      <c r="J4659" s="11">
        <v>903.20376815795942</v>
      </c>
      <c r="K4659" s="12">
        <v>903.20376815795942</v>
      </c>
      <c r="L4659" s="13">
        <v>0</v>
      </c>
      <c r="M4659" s="11">
        <v>0</v>
      </c>
      <c r="N4659" s="11">
        <v>0</v>
      </c>
      <c r="O4659" s="11">
        <v>0</v>
      </c>
      <c r="P4659" s="12">
        <v>0</v>
      </c>
    </row>
    <row r="4660" spans="1:16" x14ac:dyDescent="0.35">
      <c r="A4660" s="13" t="s">
        <v>599</v>
      </c>
      <c r="B4660" s="11" t="s">
        <v>633</v>
      </c>
      <c r="C4660" s="11" t="s">
        <v>601</v>
      </c>
      <c r="D4660" s="7" t="s">
        <v>33</v>
      </c>
      <c r="E4660" s="13">
        <v>503.93392038345365</v>
      </c>
      <c r="F4660" s="12">
        <v>3.5</v>
      </c>
      <c r="G4660" s="13">
        <v>56.440599082946811</v>
      </c>
      <c r="H4660" s="11">
        <v>84.660898624420213</v>
      </c>
      <c r="I4660" s="11">
        <v>0</v>
      </c>
      <c r="J4660" s="11">
        <v>0</v>
      </c>
      <c r="K4660" s="12">
        <v>141.10149770736703</v>
      </c>
      <c r="L4660" s="13">
        <v>0</v>
      </c>
      <c r="M4660" s="11">
        <v>0</v>
      </c>
      <c r="N4660" s="11">
        <v>0</v>
      </c>
      <c r="O4660" s="11">
        <v>0</v>
      </c>
      <c r="P4660" s="12">
        <v>0</v>
      </c>
    </row>
    <row r="4661" spans="1:16" x14ac:dyDescent="0.35">
      <c r="A4661" s="13" t="s">
        <v>599</v>
      </c>
      <c r="B4661" s="11" t="s">
        <v>633</v>
      </c>
      <c r="C4661" s="11" t="s">
        <v>601</v>
      </c>
      <c r="D4661" s="7" t="s">
        <v>436</v>
      </c>
      <c r="E4661" s="13">
        <v>7.6137390136718803</v>
      </c>
      <c r="F4661" s="12">
        <v>0</v>
      </c>
      <c r="G4661" s="13">
        <v>0</v>
      </c>
      <c r="H4661" s="11">
        <v>0</v>
      </c>
      <c r="I4661" s="11">
        <v>0</v>
      </c>
      <c r="J4661" s="11">
        <v>0</v>
      </c>
      <c r="K4661" s="12">
        <v>0</v>
      </c>
      <c r="L4661" s="13">
        <v>0</v>
      </c>
      <c r="M4661" s="11">
        <v>0</v>
      </c>
      <c r="N4661" s="11">
        <v>0</v>
      </c>
      <c r="O4661" s="11">
        <v>0</v>
      </c>
      <c r="P4661" s="12">
        <v>0</v>
      </c>
    </row>
    <row r="4662" spans="1:16" x14ac:dyDescent="0.35">
      <c r="A4662" s="13" t="s">
        <v>599</v>
      </c>
      <c r="B4662" s="11" t="s">
        <v>633</v>
      </c>
      <c r="C4662" s="11" t="s">
        <v>601</v>
      </c>
      <c r="D4662" s="7" t="s">
        <v>182</v>
      </c>
      <c r="E4662" s="13">
        <v>12.9274711608887</v>
      </c>
      <c r="F4662" s="12">
        <v>3.5</v>
      </c>
      <c r="G4662" s="13">
        <v>1.4478767700195345</v>
      </c>
      <c r="H4662" s="11">
        <v>2.1718151550293019</v>
      </c>
      <c r="I4662" s="11">
        <v>0</v>
      </c>
      <c r="J4662" s="11">
        <v>0</v>
      </c>
      <c r="K4662" s="12">
        <v>3.6196919250488362</v>
      </c>
      <c r="L4662" s="13">
        <v>0</v>
      </c>
      <c r="M4662" s="11">
        <v>0</v>
      </c>
      <c r="N4662" s="11">
        <v>0</v>
      </c>
      <c r="O4662" s="11">
        <v>0</v>
      </c>
      <c r="P4662" s="12">
        <v>0</v>
      </c>
    </row>
    <row r="4663" spans="1:16" x14ac:dyDescent="0.35">
      <c r="A4663" s="13" t="s">
        <v>599</v>
      </c>
      <c r="B4663" s="11" t="s">
        <v>633</v>
      </c>
      <c r="C4663" s="11" t="s">
        <v>601</v>
      </c>
      <c r="D4663" s="7" t="s">
        <v>567</v>
      </c>
      <c r="E4663" s="13">
        <v>7.8127784729003817</v>
      </c>
      <c r="F4663" s="12">
        <v>0</v>
      </c>
      <c r="G4663" s="13">
        <v>0</v>
      </c>
      <c r="H4663" s="11">
        <v>0</v>
      </c>
      <c r="I4663" s="11">
        <v>0</v>
      </c>
      <c r="J4663" s="11">
        <v>0</v>
      </c>
      <c r="K4663" s="12">
        <v>0</v>
      </c>
      <c r="L4663" s="13">
        <v>0</v>
      </c>
      <c r="M4663" s="11">
        <v>0</v>
      </c>
      <c r="N4663" s="11">
        <v>0</v>
      </c>
      <c r="O4663" s="11">
        <v>0</v>
      </c>
      <c r="P4663" s="12">
        <v>0</v>
      </c>
    </row>
    <row r="4664" spans="1:16" x14ac:dyDescent="0.35">
      <c r="A4664" s="13" t="s">
        <v>599</v>
      </c>
      <c r="B4664" s="11" t="s">
        <v>633</v>
      </c>
      <c r="C4664" s="11" t="s">
        <v>26</v>
      </c>
      <c r="D4664" s="7" t="s">
        <v>222</v>
      </c>
      <c r="E4664" s="13">
        <v>404.71618652343801</v>
      </c>
      <c r="F4664" s="12">
        <v>0</v>
      </c>
      <c r="G4664" s="13">
        <v>0</v>
      </c>
      <c r="H4664" s="11">
        <v>0</v>
      </c>
      <c r="I4664" s="11">
        <v>0</v>
      </c>
      <c r="J4664" s="11">
        <v>0</v>
      </c>
      <c r="K4664" s="12">
        <v>0</v>
      </c>
      <c r="L4664" s="13">
        <v>0</v>
      </c>
      <c r="M4664" s="11">
        <v>0</v>
      </c>
      <c r="N4664" s="11">
        <v>0</v>
      </c>
      <c r="O4664" s="11">
        <v>0</v>
      </c>
      <c r="P4664" s="12">
        <v>0</v>
      </c>
    </row>
    <row r="4665" spans="1:16" x14ac:dyDescent="0.35">
      <c r="A4665" s="13" t="s">
        <v>599</v>
      </c>
      <c r="B4665" s="11" t="s">
        <v>633</v>
      </c>
      <c r="C4665" s="11" t="s">
        <v>601</v>
      </c>
      <c r="D4665" s="7" t="s">
        <v>222</v>
      </c>
      <c r="E4665" s="13">
        <v>2846.3886528015146</v>
      </c>
      <c r="F4665" s="12">
        <v>0</v>
      </c>
      <c r="G4665" s="13">
        <v>0</v>
      </c>
      <c r="H4665" s="11">
        <v>0</v>
      </c>
      <c r="I4665" s="11">
        <v>0</v>
      </c>
      <c r="J4665" s="11">
        <v>0</v>
      </c>
      <c r="K4665" s="12">
        <v>0</v>
      </c>
      <c r="L4665" s="13">
        <v>0</v>
      </c>
      <c r="M4665" s="11">
        <v>0</v>
      </c>
      <c r="N4665" s="11">
        <v>0</v>
      </c>
      <c r="O4665" s="11">
        <v>0</v>
      </c>
      <c r="P4665" s="12">
        <v>0</v>
      </c>
    </row>
    <row r="4666" spans="1:16" x14ac:dyDescent="0.35">
      <c r="A4666" s="13" t="s">
        <v>599</v>
      </c>
      <c r="B4666" s="11" t="s">
        <v>633</v>
      </c>
      <c r="C4666" s="11" t="s">
        <v>601</v>
      </c>
      <c r="D4666" s="7" t="s">
        <v>34</v>
      </c>
      <c r="E4666" s="13">
        <v>655.39105987548805</v>
      </c>
      <c r="F4666" s="12">
        <v>0.6</v>
      </c>
      <c r="G4666" s="13">
        <v>0</v>
      </c>
      <c r="H4666" s="11">
        <v>0</v>
      </c>
      <c r="I4666" s="11">
        <v>19.66173179626464</v>
      </c>
      <c r="J4666" s="11">
        <v>0</v>
      </c>
      <c r="K4666" s="12">
        <v>19.66173179626464</v>
      </c>
      <c r="L4666" s="13">
        <v>0</v>
      </c>
      <c r="M4666" s="11">
        <v>0</v>
      </c>
      <c r="N4666" s="11">
        <v>3.9323463592529282</v>
      </c>
      <c r="O4666" s="11">
        <v>0</v>
      </c>
      <c r="P4666" s="12">
        <v>3.9323463592529282</v>
      </c>
    </row>
    <row r="4667" spans="1:16" x14ac:dyDescent="0.35">
      <c r="A4667" s="13" t="s">
        <v>599</v>
      </c>
      <c r="B4667" s="11" t="s">
        <v>633</v>
      </c>
      <c r="C4667" s="11" t="s">
        <v>601</v>
      </c>
      <c r="D4667" s="7" t="s">
        <v>160</v>
      </c>
      <c r="E4667" s="13">
        <v>110.25259399414099</v>
      </c>
      <c r="F4667" s="12">
        <v>0</v>
      </c>
      <c r="G4667" s="13">
        <v>0</v>
      </c>
      <c r="H4667" s="11">
        <v>0</v>
      </c>
      <c r="I4667" s="11">
        <v>0</v>
      </c>
      <c r="J4667" s="11">
        <v>0</v>
      </c>
      <c r="K4667" s="12">
        <v>0</v>
      </c>
      <c r="L4667" s="13">
        <v>0</v>
      </c>
      <c r="M4667" s="11">
        <v>0</v>
      </c>
      <c r="N4667" s="11">
        <v>0</v>
      </c>
      <c r="O4667" s="11">
        <v>0</v>
      </c>
      <c r="P4667" s="12">
        <v>0</v>
      </c>
    </row>
    <row r="4668" spans="1:16" x14ac:dyDescent="0.35">
      <c r="A4668" s="13" t="s">
        <v>599</v>
      </c>
      <c r="B4668" s="11" t="s">
        <v>633</v>
      </c>
      <c r="C4668" s="11" t="s">
        <v>601</v>
      </c>
      <c r="D4668" s="7" t="s">
        <v>197</v>
      </c>
      <c r="E4668" s="13">
        <v>156.39353179931649</v>
      </c>
      <c r="F4668" s="12">
        <v>3</v>
      </c>
      <c r="G4668" s="13">
        <v>0</v>
      </c>
      <c r="H4668" s="11">
        <v>0</v>
      </c>
      <c r="I4668" s="11">
        <v>0</v>
      </c>
      <c r="J4668" s="11">
        <v>46.918059539794953</v>
      </c>
      <c r="K4668" s="12">
        <v>46.918059539794953</v>
      </c>
      <c r="L4668" s="13">
        <v>0</v>
      </c>
      <c r="M4668" s="11">
        <v>0</v>
      </c>
      <c r="N4668" s="11">
        <v>0</v>
      </c>
      <c r="O4668" s="11">
        <v>0</v>
      </c>
      <c r="P4668" s="12">
        <v>0</v>
      </c>
    </row>
    <row r="4669" spans="1:16" x14ac:dyDescent="0.35">
      <c r="A4669" s="13" t="s">
        <v>599</v>
      </c>
      <c r="B4669" s="11" t="s">
        <v>633</v>
      </c>
      <c r="C4669" s="11" t="s">
        <v>601</v>
      </c>
      <c r="D4669" s="7" t="s">
        <v>38</v>
      </c>
      <c r="E4669" s="13">
        <v>1020.2628066241741</v>
      </c>
      <c r="F4669" s="12">
        <v>7</v>
      </c>
      <c r="G4669" s="13">
        <v>142.83679292738438</v>
      </c>
      <c r="H4669" s="11">
        <v>214.25518939107656</v>
      </c>
      <c r="I4669" s="11">
        <v>0</v>
      </c>
      <c r="J4669" s="11">
        <v>0</v>
      </c>
      <c r="K4669" s="12">
        <v>357.09198231846096</v>
      </c>
      <c r="L4669" s="13">
        <v>0</v>
      </c>
      <c r="M4669" s="11">
        <v>0</v>
      </c>
      <c r="N4669" s="11">
        <v>0</v>
      </c>
      <c r="O4669" s="11">
        <v>0</v>
      </c>
      <c r="P4669" s="12">
        <v>0</v>
      </c>
    </row>
    <row r="4670" spans="1:16" x14ac:dyDescent="0.35">
      <c r="A4670" s="13" t="s">
        <v>599</v>
      </c>
      <c r="B4670" s="11" t="s">
        <v>633</v>
      </c>
      <c r="C4670" s="11" t="s">
        <v>601</v>
      </c>
      <c r="D4670" s="7" t="s">
        <v>128</v>
      </c>
      <c r="E4670" s="13">
        <v>843.51387283205986</v>
      </c>
      <c r="F4670" s="12">
        <v>7</v>
      </c>
      <c r="G4670" s="13">
        <v>118.09194219648839</v>
      </c>
      <c r="H4670" s="11">
        <v>177.13791329473256</v>
      </c>
      <c r="I4670" s="11">
        <v>0</v>
      </c>
      <c r="J4670" s="11">
        <v>0</v>
      </c>
      <c r="K4670" s="12">
        <v>295.22985549122097</v>
      </c>
      <c r="L4670" s="13">
        <v>0</v>
      </c>
      <c r="M4670" s="11">
        <v>0</v>
      </c>
      <c r="N4670" s="11">
        <v>0</v>
      </c>
      <c r="O4670" s="11">
        <v>0</v>
      </c>
      <c r="P4670" s="12">
        <v>0</v>
      </c>
    </row>
    <row r="4671" spans="1:16" x14ac:dyDescent="0.35">
      <c r="A4671" s="13" t="s">
        <v>599</v>
      </c>
      <c r="B4671" s="11" t="s">
        <v>633</v>
      </c>
      <c r="C4671" s="11" t="s">
        <v>601</v>
      </c>
      <c r="D4671" s="7" t="s">
        <v>587</v>
      </c>
      <c r="E4671" s="13">
        <v>20.312914848327658</v>
      </c>
      <c r="F4671" s="12">
        <v>0</v>
      </c>
      <c r="G4671" s="13">
        <v>0</v>
      </c>
      <c r="H4671" s="11">
        <v>0</v>
      </c>
      <c r="I4671" s="11">
        <v>0</v>
      </c>
      <c r="J4671" s="11">
        <v>0</v>
      </c>
      <c r="K4671" s="12">
        <v>0</v>
      </c>
      <c r="L4671" s="13">
        <v>0</v>
      </c>
      <c r="M4671" s="11">
        <v>0</v>
      </c>
      <c r="N4671" s="11">
        <v>0</v>
      </c>
      <c r="O4671" s="11">
        <v>0</v>
      </c>
      <c r="P4671" s="12">
        <v>0</v>
      </c>
    </row>
    <row r="4672" spans="1:16" x14ac:dyDescent="0.35">
      <c r="A4672" s="13" t="s">
        <v>599</v>
      </c>
      <c r="B4672" s="11" t="s">
        <v>633</v>
      </c>
      <c r="C4672" s="11" t="s">
        <v>601</v>
      </c>
      <c r="D4672" s="7" t="s">
        <v>446</v>
      </c>
      <c r="E4672" s="13">
        <v>360.70074814558029</v>
      </c>
      <c r="F4672" s="12">
        <v>0</v>
      </c>
      <c r="G4672" s="13">
        <v>0</v>
      </c>
      <c r="H4672" s="11">
        <v>0</v>
      </c>
      <c r="I4672" s="11">
        <v>0</v>
      </c>
      <c r="J4672" s="11">
        <v>0</v>
      </c>
      <c r="K4672" s="12">
        <v>0</v>
      </c>
      <c r="L4672" s="13">
        <v>0</v>
      </c>
      <c r="M4672" s="11">
        <v>0</v>
      </c>
      <c r="N4672" s="11">
        <v>0</v>
      </c>
      <c r="O4672" s="11">
        <v>0</v>
      </c>
      <c r="P4672" s="12">
        <v>0</v>
      </c>
    </row>
    <row r="4673" spans="1:16" x14ac:dyDescent="0.35">
      <c r="A4673" s="13" t="s">
        <v>599</v>
      </c>
      <c r="B4673" s="11" t="s">
        <v>633</v>
      </c>
      <c r="C4673" s="11" t="s">
        <v>601</v>
      </c>
      <c r="D4673" s="7" t="s">
        <v>224</v>
      </c>
      <c r="E4673" s="13">
        <v>60.902238845825224</v>
      </c>
      <c r="F4673" s="12">
        <v>4</v>
      </c>
      <c r="G4673" s="13">
        <v>0</v>
      </c>
      <c r="H4673" s="11">
        <v>0</v>
      </c>
      <c r="I4673" s="11">
        <v>0</v>
      </c>
      <c r="J4673" s="11">
        <v>24.360895538330091</v>
      </c>
      <c r="K4673" s="12">
        <v>24.360895538330091</v>
      </c>
      <c r="L4673" s="13">
        <v>0</v>
      </c>
      <c r="M4673" s="11">
        <v>0</v>
      </c>
      <c r="N4673" s="11">
        <v>0</v>
      </c>
      <c r="O4673" s="11">
        <v>2.4360895538330092</v>
      </c>
      <c r="P4673" s="12">
        <v>2.4360895538330092</v>
      </c>
    </row>
    <row r="4674" spans="1:16" x14ac:dyDescent="0.35">
      <c r="A4674" s="13" t="s">
        <v>599</v>
      </c>
      <c r="B4674" s="11" t="s">
        <v>633</v>
      </c>
      <c r="C4674" s="11" t="s">
        <v>601</v>
      </c>
      <c r="D4674" s="7" t="s">
        <v>39</v>
      </c>
      <c r="E4674" s="13">
        <v>532.9967613220216</v>
      </c>
      <c r="F4674" s="12">
        <v>7</v>
      </c>
      <c r="G4674" s="13">
        <v>93.274433231353783</v>
      </c>
      <c r="H4674" s="11">
        <v>93.274433231353783</v>
      </c>
      <c r="I4674" s="11">
        <v>93.274433231353783</v>
      </c>
      <c r="J4674" s="11">
        <v>93.274433231353783</v>
      </c>
      <c r="K4674" s="12">
        <v>373.09773292541513</v>
      </c>
      <c r="L4674" s="13">
        <v>9.3274433231353786</v>
      </c>
      <c r="M4674" s="11">
        <v>9.3274433231353786</v>
      </c>
      <c r="N4674" s="11">
        <v>9.3274433231353786</v>
      </c>
      <c r="O4674" s="11">
        <v>9.3274433231353786</v>
      </c>
      <c r="P4674" s="12">
        <v>37.309773292541514</v>
      </c>
    </row>
    <row r="4675" spans="1:16" x14ac:dyDescent="0.35">
      <c r="A4675" s="13" t="s">
        <v>599</v>
      </c>
      <c r="B4675" s="11" t="s">
        <v>633</v>
      </c>
      <c r="C4675" s="11" t="s">
        <v>26</v>
      </c>
      <c r="D4675" s="7" t="s">
        <v>162</v>
      </c>
      <c r="E4675" s="13">
        <v>210.28979873657261</v>
      </c>
      <c r="F4675" s="12">
        <v>8</v>
      </c>
      <c r="G4675" s="13">
        <v>0</v>
      </c>
      <c r="H4675" s="11">
        <v>0</v>
      </c>
      <c r="I4675" s="11">
        <v>84.115919494629054</v>
      </c>
      <c r="J4675" s="11">
        <v>0</v>
      </c>
      <c r="K4675" s="12">
        <v>84.115919494629054</v>
      </c>
      <c r="L4675" s="13">
        <v>0</v>
      </c>
      <c r="M4675" s="11">
        <v>0</v>
      </c>
      <c r="N4675" s="11">
        <v>0</v>
      </c>
      <c r="O4675" s="11">
        <v>0</v>
      </c>
      <c r="P4675" s="12">
        <v>0</v>
      </c>
    </row>
    <row r="4676" spans="1:16" x14ac:dyDescent="0.35">
      <c r="A4676" s="13" t="s">
        <v>599</v>
      </c>
      <c r="B4676" s="11" t="s">
        <v>633</v>
      </c>
      <c r="C4676" s="11" t="s">
        <v>253</v>
      </c>
      <c r="D4676" s="7" t="s">
        <v>162</v>
      </c>
      <c r="E4676" s="13">
        <v>279.11941528320301</v>
      </c>
      <c r="F4676" s="12">
        <v>8</v>
      </c>
      <c r="G4676" s="13">
        <v>0</v>
      </c>
      <c r="H4676" s="11">
        <v>0</v>
      </c>
      <c r="I4676" s="11">
        <v>111.64776611328121</v>
      </c>
      <c r="J4676" s="11">
        <v>0</v>
      </c>
      <c r="K4676" s="12">
        <v>111.64776611328121</v>
      </c>
      <c r="L4676" s="13">
        <v>0</v>
      </c>
      <c r="M4676" s="11">
        <v>0</v>
      </c>
      <c r="N4676" s="11">
        <v>0</v>
      </c>
      <c r="O4676" s="11">
        <v>0</v>
      </c>
      <c r="P4676" s="12">
        <v>0</v>
      </c>
    </row>
    <row r="4677" spans="1:16" x14ac:dyDescent="0.35">
      <c r="A4677" s="13" t="s">
        <v>599</v>
      </c>
      <c r="B4677" s="11" t="s">
        <v>633</v>
      </c>
      <c r="C4677" s="11" t="s">
        <v>601</v>
      </c>
      <c r="D4677" s="7" t="s">
        <v>162</v>
      </c>
      <c r="E4677" s="13">
        <v>1662.6854610443115</v>
      </c>
      <c r="F4677" s="12">
        <v>8</v>
      </c>
      <c r="G4677" s="13">
        <v>0</v>
      </c>
      <c r="H4677" s="11">
        <v>0</v>
      </c>
      <c r="I4677" s="11">
        <v>665.07418441772461</v>
      </c>
      <c r="J4677" s="11">
        <v>0</v>
      </c>
      <c r="K4677" s="12">
        <v>665.07418441772461</v>
      </c>
      <c r="L4677" s="13">
        <v>0</v>
      </c>
      <c r="M4677" s="11">
        <v>0</v>
      </c>
      <c r="N4677" s="11">
        <v>0</v>
      </c>
      <c r="O4677" s="11">
        <v>0</v>
      </c>
      <c r="P4677" s="12">
        <v>0</v>
      </c>
    </row>
    <row r="4678" spans="1:16" x14ac:dyDescent="0.35">
      <c r="A4678" s="13" t="s">
        <v>599</v>
      </c>
      <c r="B4678" s="11" t="s">
        <v>633</v>
      </c>
      <c r="C4678" s="11" t="s">
        <v>601</v>
      </c>
      <c r="D4678" s="7" t="s">
        <v>568</v>
      </c>
      <c r="E4678" s="13">
        <v>152.76273918151819</v>
      </c>
      <c r="F4678" s="12">
        <v>0</v>
      </c>
      <c r="G4678" s="13">
        <v>0</v>
      </c>
      <c r="H4678" s="11">
        <v>0</v>
      </c>
      <c r="I4678" s="11">
        <v>0</v>
      </c>
      <c r="J4678" s="11">
        <v>0</v>
      </c>
      <c r="K4678" s="12">
        <v>0</v>
      </c>
      <c r="L4678" s="13">
        <v>0</v>
      </c>
      <c r="M4678" s="11">
        <v>0</v>
      </c>
      <c r="N4678" s="11">
        <v>0</v>
      </c>
      <c r="O4678" s="11">
        <v>0</v>
      </c>
      <c r="P4678" s="12">
        <v>0</v>
      </c>
    </row>
    <row r="4679" spans="1:16" x14ac:dyDescent="0.35">
      <c r="A4679" s="13" t="s">
        <v>599</v>
      </c>
      <c r="B4679" s="11" t="s">
        <v>633</v>
      </c>
      <c r="C4679" s="11" t="s">
        <v>601</v>
      </c>
      <c r="D4679" s="7" t="s">
        <v>40</v>
      </c>
      <c r="E4679" s="13">
        <v>5417.9021644592285</v>
      </c>
      <c r="F4679" s="12">
        <v>0</v>
      </c>
      <c r="G4679" s="13">
        <v>0</v>
      </c>
      <c r="H4679" s="11">
        <v>0</v>
      </c>
      <c r="I4679" s="11">
        <v>0</v>
      </c>
      <c r="J4679" s="11">
        <v>0</v>
      </c>
      <c r="K4679" s="12">
        <v>0</v>
      </c>
      <c r="L4679" s="13">
        <v>0</v>
      </c>
      <c r="M4679" s="11">
        <v>0</v>
      </c>
      <c r="N4679" s="11">
        <v>0</v>
      </c>
      <c r="O4679" s="11">
        <v>0</v>
      </c>
      <c r="P4679" s="12">
        <v>0</v>
      </c>
    </row>
    <row r="4680" spans="1:16" x14ac:dyDescent="0.35">
      <c r="A4680" s="13" t="s">
        <v>599</v>
      </c>
      <c r="B4680" s="11" t="s">
        <v>633</v>
      </c>
      <c r="C4680" s="11" t="s">
        <v>601</v>
      </c>
      <c r="D4680" s="7" t="s">
        <v>41</v>
      </c>
      <c r="E4680" s="13">
        <v>2461.0798187255868</v>
      </c>
      <c r="F4680" s="12">
        <v>0</v>
      </c>
      <c r="G4680" s="13">
        <v>0</v>
      </c>
      <c r="H4680" s="11">
        <v>0</v>
      </c>
      <c r="I4680" s="11">
        <v>0</v>
      </c>
      <c r="J4680" s="11">
        <v>0</v>
      </c>
      <c r="K4680" s="12">
        <v>0</v>
      </c>
      <c r="L4680" s="13">
        <v>0</v>
      </c>
      <c r="M4680" s="11">
        <v>0</v>
      </c>
      <c r="N4680" s="11">
        <v>0</v>
      </c>
      <c r="O4680" s="11">
        <v>0</v>
      </c>
      <c r="P4680" s="12">
        <v>0</v>
      </c>
    </row>
    <row r="4681" spans="1:16" x14ac:dyDescent="0.35">
      <c r="A4681" s="13" t="s">
        <v>599</v>
      </c>
      <c r="B4681" s="11" t="s">
        <v>633</v>
      </c>
      <c r="C4681" s="11" t="s">
        <v>601</v>
      </c>
      <c r="D4681" s="7" t="s">
        <v>106</v>
      </c>
      <c r="E4681" s="13">
        <v>19.533533096313501</v>
      </c>
      <c r="F4681" s="12">
        <v>4</v>
      </c>
      <c r="G4681" s="13">
        <v>7.8134132385254009</v>
      </c>
      <c r="H4681" s="11">
        <v>0</v>
      </c>
      <c r="I4681" s="11">
        <v>0</v>
      </c>
      <c r="J4681" s="11">
        <v>0</v>
      </c>
      <c r="K4681" s="12">
        <v>7.8134132385254009</v>
      </c>
      <c r="L4681" s="13">
        <v>0.78134132385254007</v>
      </c>
      <c r="M4681" s="11">
        <v>0</v>
      </c>
      <c r="N4681" s="11">
        <v>0</v>
      </c>
      <c r="O4681" s="11">
        <v>0</v>
      </c>
      <c r="P4681" s="12">
        <v>0.78134132385254007</v>
      </c>
    </row>
    <row r="4682" spans="1:16" x14ac:dyDescent="0.35">
      <c r="A4682" s="13" t="s">
        <v>599</v>
      </c>
      <c r="B4682" s="11" t="s">
        <v>633</v>
      </c>
      <c r="C4682" s="11" t="s">
        <v>26</v>
      </c>
      <c r="D4682" s="7" t="s">
        <v>226</v>
      </c>
      <c r="E4682" s="13">
        <v>134.61749267578099</v>
      </c>
      <c r="F4682" s="12">
        <v>6</v>
      </c>
      <c r="G4682" s="13">
        <v>0</v>
      </c>
      <c r="H4682" s="11">
        <v>0</v>
      </c>
      <c r="I4682" s="11">
        <v>0</v>
      </c>
      <c r="J4682" s="11">
        <v>40.385247802734305</v>
      </c>
      <c r="K4682" s="12">
        <v>40.385247802734305</v>
      </c>
      <c r="L4682" s="13">
        <v>0</v>
      </c>
      <c r="M4682" s="11">
        <v>0</v>
      </c>
      <c r="N4682" s="11">
        <v>0</v>
      </c>
      <c r="O4682" s="11">
        <v>0</v>
      </c>
      <c r="P4682" s="12">
        <v>0</v>
      </c>
    </row>
    <row r="4683" spans="1:16" x14ac:dyDescent="0.35">
      <c r="A4683" s="13" t="s">
        <v>599</v>
      </c>
      <c r="B4683" s="11" t="s">
        <v>633</v>
      </c>
      <c r="C4683" s="11" t="s">
        <v>601</v>
      </c>
      <c r="D4683" s="7" t="s">
        <v>226</v>
      </c>
      <c r="E4683" s="13">
        <v>1017.8503646850586</v>
      </c>
      <c r="F4683" s="12">
        <v>6</v>
      </c>
      <c r="G4683" s="13">
        <v>0</v>
      </c>
      <c r="H4683" s="11">
        <v>0</v>
      </c>
      <c r="I4683" s="11">
        <v>0</v>
      </c>
      <c r="J4683" s="11">
        <v>305.35510940551762</v>
      </c>
      <c r="K4683" s="12">
        <v>305.35510940551762</v>
      </c>
      <c r="L4683" s="13">
        <v>0</v>
      </c>
      <c r="M4683" s="11">
        <v>0</v>
      </c>
      <c r="N4683" s="11">
        <v>0</v>
      </c>
      <c r="O4683" s="11">
        <v>0</v>
      </c>
      <c r="P4683" s="12">
        <v>0</v>
      </c>
    </row>
    <row r="4684" spans="1:16" x14ac:dyDescent="0.35">
      <c r="A4684" s="13" t="s">
        <v>599</v>
      </c>
      <c r="B4684" s="11" t="s">
        <v>633</v>
      </c>
      <c r="C4684" s="11" t="s">
        <v>601</v>
      </c>
      <c r="D4684" s="7" t="s">
        <v>42</v>
      </c>
      <c r="E4684" s="13">
        <v>657.39443606138241</v>
      </c>
      <c r="F4684" s="12">
        <v>6</v>
      </c>
      <c r="G4684" s="13">
        <v>49.304582704603689</v>
      </c>
      <c r="H4684" s="11">
        <v>49.304582704603689</v>
      </c>
      <c r="I4684" s="11">
        <v>49.304582704603689</v>
      </c>
      <c r="J4684" s="11">
        <v>49.304582704603689</v>
      </c>
      <c r="K4684" s="12">
        <v>197.21833081841476</v>
      </c>
      <c r="L4684" s="13">
        <v>0</v>
      </c>
      <c r="M4684" s="11">
        <v>0</v>
      </c>
      <c r="N4684" s="11">
        <v>0</v>
      </c>
      <c r="O4684" s="11">
        <v>0</v>
      </c>
      <c r="P4684" s="12">
        <v>0</v>
      </c>
    </row>
    <row r="4685" spans="1:16" x14ac:dyDescent="0.35">
      <c r="A4685" s="13" t="s">
        <v>599</v>
      </c>
      <c r="B4685" s="11" t="s">
        <v>633</v>
      </c>
      <c r="C4685" s="11" t="s">
        <v>601</v>
      </c>
      <c r="D4685" s="7" t="s">
        <v>43</v>
      </c>
      <c r="E4685" s="13">
        <v>7151.6187376976013</v>
      </c>
      <c r="F4685" s="12">
        <v>3</v>
      </c>
      <c r="G4685" s="13">
        <v>268.18570266366009</v>
      </c>
      <c r="H4685" s="11">
        <v>268.18570266366009</v>
      </c>
      <c r="I4685" s="11">
        <v>268.18570266366009</v>
      </c>
      <c r="J4685" s="11">
        <v>268.18570266366009</v>
      </c>
      <c r="K4685" s="12">
        <v>1072.7428106546404</v>
      </c>
      <c r="L4685" s="13">
        <v>0</v>
      </c>
      <c r="M4685" s="11">
        <v>0</v>
      </c>
      <c r="N4685" s="11">
        <v>0</v>
      </c>
      <c r="O4685" s="11">
        <v>0</v>
      </c>
      <c r="P4685" s="12">
        <v>0</v>
      </c>
    </row>
    <row r="4686" spans="1:16" x14ac:dyDescent="0.35">
      <c r="A4686" s="13" t="s">
        <v>599</v>
      </c>
      <c r="B4686" s="11" t="s">
        <v>633</v>
      </c>
      <c r="C4686" s="11" t="s">
        <v>601</v>
      </c>
      <c r="D4686" s="7" t="s">
        <v>452</v>
      </c>
      <c r="E4686" s="13">
        <v>108.812141418457</v>
      </c>
      <c r="F4686" s="12">
        <v>0</v>
      </c>
      <c r="G4686" s="13">
        <v>0</v>
      </c>
      <c r="H4686" s="11">
        <v>0</v>
      </c>
      <c r="I4686" s="11">
        <v>0</v>
      </c>
      <c r="J4686" s="11">
        <v>0</v>
      </c>
      <c r="K4686" s="12">
        <v>0</v>
      </c>
      <c r="L4686" s="13">
        <v>0</v>
      </c>
      <c r="M4686" s="11">
        <v>0</v>
      </c>
      <c r="N4686" s="11">
        <v>0</v>
      </c>
      <c r="O4686" s="11">
        <v>0</v>
      </c>
      <c r="P4686" s="12">
        <v>0</v>
      </c>
    </row>
    <row r="4687" spans="1:16" x14ac:dyDescent="0.35">
      <c r="A4687" s="13" t="s">
        <v>599</v>
      </c>
      <c r="B4687" s="11" t="s">
        <v>633</v>
      </c>
      <c r="C4687" s="11" t="s">
        <v>601</v>
      </c>
      <c r="D4687" s="7" t="s">
        <v>173</v>
      </c>
      <c r="E4687" s="13">
        <v>41.427680015564</v>
      </c>
      <c r="F4687" s="12">
        <v>5</v>
      </c>
      <c r="G4687" s="13">
        <v>0</v>
      </c>
      <c r="H4687" s="11">
        <v>0</v>
      </c>
      <c r="I4687" s="11">
        <v>0</v>
      </c>
      <c r="J4687" s="11">
        <v>41.427680015564</v>
      </c>
      <c r="K4687" s="12">
        <v>41.427680015564</v>
      </c>
      <c r="L4687" s="13">
        <v>0</v>
      </c>
      <c r="M4687" s="11">
        <v>0</v>
      </c>
      <c r="N4687" s="11">
        <v>0</v>
      </c>
      <c r="O4687" s="11">
        <v>0</v>
      </c>
      <c r="P4687" s="12">
        <v>0</v>
      </c>
    </row>
    <row r="4688" spans="1:16" x14ac:dyDescent="0.35">
      <c r="A4688" s="13" t="s">
        <v>599</v>
      </c>
      <c r="B4688" s="11" t="s">
        <v>633</v>
      </c>
      <c r="C4688" s="11" t="s">
        <v>601</v>
      </c>
      <c r="D4688" s="7" t="s">
        <v>290</v>
      </c>
      <c r="E4688" s="13">
        <v>76.134236335754395</v>
      </c>
      <c r="F4688" s="12">
        <v>0</v>
      </c>
      <c r="G4688" s="13">
        <v>0</v>
      </c>
      <c r="H4688" s="11">
        <v>0</v>
      </c>
      <c r="I4688" s="11">
        <v>0</v>
      </c>
      <c r="J4688" s="11">
        <v>0</v>
      </c>
      <c r="K4688" s="12">
        <v>0</v>
      </c>
      <c r="L4688" s="13">
        <v>0</v>
      </c>
      <c r="M4688" s="11">
        <v>0</v>
      </c>
      <c r="N4688" s="11">
        <v>0</v>
      </c>
      <c r="O4688" s="11">
        <v>0</v>
      </c>
      <c r="P4688" s="12">
        <v>0</v>
      </c>
    </row>
    <row r="4689" spans="1:16" x14ac:dyDescent="0.35">
      <c r="A4689" s="13" t="s">
        <v>599</v>
      </c>
      <c r="B4689" s="11" t="s">
        <v>633</v>
      </c>
      <c r="C4689" s="11" t="s">
        <v>601</v>
      </c>
      <c r="D4689" s="7" t="s">
        <v>164</v>
      </c>
      <c r="E4689" s="13">
        <v>13.8510122299194</v>
      </c>
      <c r="F4689" s="12">
        <v>0</v>
      </c>
      <c r="G4689" s="13">
        <v>0</v>
      </c>
      <c r="H4689" s="11">
        <v>0</v>
      </c>
      <c r="I4689" s="11">
        <v>0</v>
      </c>
      <c r="J4689" s="11">
        <v>0</v>
      </c>
      <c r="K4689" s="12">
        <v>0</v>
      </c>
      <c r="L4689" s="13">
        <v>0</v>
      </c>
      <c r="M4689" s="11">
        <v>0</v>
      </c>
      <c r="N4689" s="11">
        <v>0</v>
      </c>
      <c r="O4689" s="11">
        <v>0</v>
      </c>
      <c r="P4689" s="12">
        <v>0</v>
      </c>
    </row>
    <row r="4690" spans="1:16" x14ac:dyDescent="0.35">
      <c r="A4690" s="13" t="s">
        <v>599</v>
      </c>
      <c r="B4690" s="11" t="s">
        <v>633</v>
      </c>
      <c r="C4690" s="11" t="s">
        <v>601</v>
      </c>
      <c r="D4690" s="7" t="s">
        <v>83</v>
      </c>
      <c r="E4690" s="13">
        <v>98.308407783508343</v>
      </c>
      <c r="F4690" s="12">
        <v>4</v>
      </c>
      <c r="G4690" s="13">
        <v>12.583476196289068</v>
      </c>
      <c r="H4690" s="11">
        <v>18.875214294433601</v>
      </c>
      <c r="I4690" s="11">
        <v>0</v>
      </c>
      <c r="J4690" s="11">
        <v>0</v>
      </c>
      <c r="K4690" s="12">
        <v>31.458690490722667</v>
      </c>
      <c r="L4690" s="13">
        <v>0</v>
      </c>
      <c r="M4690" s="11">
        <v>0</v>
      </c>
      <c r="N4690" s="11">
        <v>0</v>
      </c>
      <c r="O4690" s="11">
        <v>0</v>
      </c>
      <c r="P4690" s="12">
        <v>0</v>
      </c>
    </row>
    <row r="4691" spans="1:16" x14ac:dyDescent="0.35">
      <c r="A4691" s="13" t="s">
        <v>599</v>
      </c>
      <c r="B4691" s="11" t="s">
        <v>633</v>
      </c>
      <c r="C4691" s="11" t="s">
        <v>601</v>
      </c>
      <c r="D4691" s="7" t="s">
        <v>541</v>
      </c>
      <c r="E4691" s="13">
        <v>22.199951291084286</v>
      </c>
      <c r="F4691" s="12">
        <v>0</v>
      </c>
      <c r="G4691" s="13">
        <v>0</v>
      </c>
      <c r="H4691" s="11">
        <v>0</v>
      </c>
      <c r="I4691" s="11">
        <v>0</v>
      </c>
      <c r="J4691" s="11">
        <v>0</v>
      </c>
      <c r="K4691" s="12">
        <v>0</v>
      </c>
      <c r="L4691" s="13">
        <v>0</v>
      </c>
      <c r="M4691" s="11">
        <v>0</v>
      </c>
      <c r="N4691" s="11">
        <v>0</v>
      </c>
      <c r="O4691" s="11">
        <v>0</v>
      </c>
      <c r="P4691" s="12">
        <v>0</v>
      </c>
    </row>
    <row r="4692" spans="1:16" x14ac:dyDescent="0.35">
      <c r="A4692" s="13" t="s">
        <v>599</v>
      </c>
      <c r="B4692" s="11" t="s">
        <v>633</v>
      </c>
      <c r="C4692" s="11" t="s">
        <v>601</v>
      </c>
      <c r="D4692" s="7" t="s">
        <v>45</v>
      </c>
      <c r="E4692" s="13">
        <v>212.97013711929333</v>
      </c>
      <c r="F4692" s="12">
        <v>1.25</v>
      </c>
      <c r="G4692" s="13">
        <v>26.621267139911666</v>
      </c>
      <c r="H4692" s="11">
        <v>0</v>
      </c>
      <c r="I4692" s="11">
        <v>0</v>
      </c>
      <c r="J4692" s="11">
        <v>0</v>
      </c>
      <c r="K4692" s="12">
        <v>26.621267139911666</v>
      </c>
      <c r="L4692" s="13">
        <v>2.6621267139911668</v>
      </c>
      <c r="M4692" s="11">
        <v>0</v>
      </c>
      <c r="N4692" s="11">
        <v>0</v>
      </c>
      <c r="O4692" s="11">
        <v>0</v>
      </c>
      <c r="P4692" s="12">
        <v>2.6621267139911668</v>
      </c>
    </row>
    <row r="4693" spans="1:16" x14ac:dyDescent="0.35">
      <c r="A4693" s="13" t="s">
        <v>599</v>
      </c>
      <c r="B4693" s="11" t="s">
        <v>633</v>
      </c>
      <c r="C4693" s="11" t="s">
        <v>601</v>
      </c>
      <c r="D4693" s="7" t="s">
        <v>46</v>
      </c>
      <c r="E4693" s="13">
        <v>5366.5990161895761</v>
      </c>
      <c r="F4693" s="12">
        <v>1.25</v>
      </c>
      <c r="G4693" s="13">
        <v>335.41243851184851</v>
      </c>
      <c r="H4693" s="11">
        <v>0</v>
      </c>
      <c r="I4693" s="11">
        <v>0</v>
      </c>
      <c r="J4693" s="11">
        <v>0</v>
      </c>
      <c r="K4693" s="12">
        <v>335.41243851184851</v>
      </c>
      <c r="L4693" s="13">
        <v>2683.2995080947881</v>
      </c>
      <c r="M4693" s="11">
        <v>0</v>
      </c>
      <c r="N4693" s="11">
        <v>0</v>
      </c>
      <c r="O4693" s="11">
        <v>0</v>
      </c>
      <c r="P4693" s="12">
        <v>2683.2995080947881</v>
      </c>
    </row>
    <row r="4694" spans="1:16" x14ac:dyDescent="0.35">
      <c r="A4694" s="13" t="s">
        <v>599</v>
      </c>
      <c r="B4694" s="11" t="s">
        <v>633</v>
      </c>
      <c r="C4694" s="11" t="s">
        <v>601</v>
      </c>
      <c r="D4694" s="7" t="s">
        <v>524</v>
      </c>
      <c r="E4694" s="13">
        <v>63.616714477539098</v>
      </c>
      <c r="F4694" s="12">
        <v>0</v>
      </c>
      <c r="G4694" s="13">
        <v>0</v>
      </c>
      <c r="H4694" s="11">
        <v>0</v>
      </c>
      <c r="I4694" s="11">
        <v>0</v>
      </c>
      <c r="J4694" s="11">
        <v>0</v>
      </c>
      <c r="K4694" s="12">
        <v>0</v>
      </c>
      <c r="L4694" s="13">
        <v>0</v>
      </c>
      <c r="M4694" s="11">
        <v>0</v>
      </c>
      <c r="N4694" s="11">
        <v>0</v>
      </c>
      <c r="O4694" s="11">
        <v>0</v>
      </c>
      <c r="P4694" s="12">
        <v>0</v>
      </c>
    </row>
    <row r="4695" spans="1:16" x14ac:dyDescent="0.35">
      <c r="A4695" s="13" t="s">
        <v>599</v>
      </c>
      <c r="B4695" s="11" t="s">
        <v>633</v>
      </c>
      <c r="C4695" s="11" t="s">
        <v>253</v>
      </c>
      <c r="D4695" s="7" t="s">
        <v>47</v>
      </c>
      <c r="E4695" s="13">
        <v>552.70163917541481</v>
      </c>
      <c r="F4695" s="12">
        <v>0</v>
      </c>
      <c r="G4695" s="13">
        <v>0</v>
      </c>
      <c r="H4695" s="11">
        <v>0</v>
      </c>
      <c r="I4695" s="11">
        <v>0</v>
      </c>
      <c r="J4695" s="11">
        <v>0</v>
      </c>
      <c r="K4695" s="12">
        <v>0</v>
      </c>
      <c r="L4695" s="13">
        <v>0</v>
      </c>
      <c r="M4695" s="11">
        <v>0</v>
      </c>
      <c r="N4695" s="11">
        <v>0</v>
      </c>
      <c r="O4695" s="11">
        <v>0</v>
      </c>
      <c r="P4695" s="12">
        <v>0</v>
      </c>
    </row>
    <row r="4696" spans="1:16" x14ac:dyDescent="0.35">
      <c r="A4696" s="13" t="s">
        <v>599</v>
      </c>
      <c r="B4696" s="11" t="s">
        <v>633</v>
      </c>
      <c r="C4696" s="11" t="s">
        <v>26</v>
      </c>
      <c r="D4696" s="7" t="s">
        <v>47</v>
      </c>
      <c r="E4696" s="13">
        <v>1523.8760375976569</v>
      </c>
      <c r="F4696" s="12">
        <v>0</v>
      </c>
      <c r="G4696" s="13">
        <v>0</v>
      </c>
      <c r="H4696" s="11">
        <v>0</v>
      </c>
      <c r="I4696" s="11">
        <v>0</v>
      </c>
      <c r="J4696" s="11">
        <v>0</v>
      </c>
      <c r="K4696" s="12">
        <v>0</v>
      </c>
      <c r="L4696" s="13">
        <v>0</v>
      </c>
      <c r="M4696" s="11">
        <v>0</v>
      </c>
      <c r="N4696" s="11">
        <v>0</v>
      </c>
      <c r="O4696" s="11">
        <v>0</v>
      </c>
      <c r="P4696" s="12">
        <v>0</v>
      </c>
    </row>
    <row r="4697" spans="1:16" x14ac:dyDescent="0.35">
      <c r="A4697" s="13" t="s">
        <v>599</v>
      </c>
      <c r="B4697" s="11" t="s">
        <v>633</v>
      </c>
      <c r="C4697" s="11" t="s">
        <v>601</v>
      </c>
      <c r="D4697" s="7" t="s">
        <v>47</v>
      </c>
      <c r="E4697" s="13">
        <v>26022.149991035465</v>
      </c>
      <c r="F4697" s="12">
        <v>0</v>
      </c>
      <c r="G4697" s="13">
        <v>0</v>
      </c>
      <c r="H4697" s="11">
        <v>0</v>
      </c>
      <c r="I4697" s="11">
        <v>0</v>
      </c>
      <c r="J4697" s="11">
        <v>0</v>
      </c>
      <c r="K4697" s="12">
        <v>0</v>
      </c>
      <c r="L4697" s="13">
        <v>0</v>
      </c>
      <c r="M4697" s="11">
        <v>0</v>
      </c>
      <c r="N4697" s="11">
        <v>0</v>
      </c>
      <c r="O4697" s="11">
        <v>0</v>
      </c>
      <c r="P4697" s="12">
        <v>0</v>
      </c>
    </row>
    <row r="4698" spans="1:16" x14ac:dyDescent="0.35">
      <c r="A4698" s="13" t="s">
        <v>599</v>
      </c>
      <c r="B4698" s="11" t="s">
        <v>633</v>
      </c>
      <c r="C4698" s="11" t="s">
        <v>601</v>
      </c>
      <c r="D4698" s="7" t="s">
        <v>48</v>
      </c>
      <c r="E4698" s="13">
        <v>1800.4614453315735</v>
      </c>
      <c r="F4698" s="12">
        <v>0</v>
      </c>
      <c r="G4698" s="13">
        <v>0</v>
      </c>
      <c r="H4698" s="11">
        <v>0</v>
      </c>
      <c r="I4698" s="11">
        <v>0</v>
      </c>
      <c r="J4698" s="11">
        <v>0</v>
      </c>
      <c r="K4698" s="12">
        <v>0</v>
      </c>
      <c r="L4698" s="13">
        <v>0</v>
      </c>
      <c r="M4698" s="11">
        <v>0</v>
      </c>
      <c r="N4698" s="11">
        <v>0</v>
      </c>
      <c r="O4698" s="11">
        <v>0</v>
      </c>
      <c r="P4698" s="12">
        <v>0</v>
      </c>
    </row>
    <row r="4699" spans="1:16" x14ac:dyDescent="0.35">
      <c r="A4699" s="13" t="s">
        <v>599</v>
      </c>
      <c r="B4699" s="11" t="s">
        <v>633</v>
      </c>
      <c r="C4699" s="11" t="s">
        <v>26</v>
      </c>
      <c r="D4699" s="7" t="s">
        <v>49</v>
      </c>
      <c r="E4699" s="13">
        <v>567.61416625976597</v>
      </c>
      <c r="F4699" s="12">
        <v>0</v>
      </c>
      <c r="G4699" s="13">
        <v>0</v>
      </c>
      <c r="H4699" s="11">
        <v>0</v>
      </c>
      <c r="I4699" s="11">
        <v>0</v>
      </c>
      <c r="J4699" s="11">
        <v>0</v>
      </c>
      <c r="K4699" s="12">
        <v>0</v>
      </c>
      <c r="L4699" s="13">
        <v>0</v>
      </c>
      <c r="M4699" s="11">
        <v>0</v>
      </c>
      <c r="N4699" s="11">
        <v>0</v>
      </c>
      <c r="O4699" s="11">
        <v>0</v>
      </c>
      <c r="P4699" s="12">
        <v>0</v>
      </c>
    </row>
    <row r="4700" spans="1:16" x14ac:dyDescent="0.35">
      <c r="A4700" s="13" t="s">
        <v>599</v>
      </c>
      <c r="B4700" s="11" t="s">
        <v>633</v>
      </c>
      <c r="C4700" s="11" t="s">
        <v>601</v>
      </c>
      <c r="D4700" s="7" t="s">
        <v>49</v>
      </c>
      <c r="E4700" s="13">
        <v>6529.8175988197327</v>
      </c>
      <c r="F4700" s="12">
        <v>0</v>
      </c>
      <c r="G4700" s="13">
        <v>0</v>
      </c>
      <c r="H4700" s="11">
        <v>0</v>
      </c>
      <c r="I4700" s="11">
        <v>0</v>
      </c>
      <c r="J4700" s="11">
        <v>0</v>
      </c>
      <c r="K4700" s="12">
        <v>0</v>
      </c>
      <c r="L4700" s="13">
        <v>0</v>
      </c>
      <c r="M4700" s="11">
        <v>0</v>
      </c>
      <c r="N4700" s="11">
        <v>0</v>
      </c>
      <c r="O4700" s="11">
        <v>0</v>
      </c>
      <c r="P4700" s="12">
        <v>0</v>
      </c>
    </row>
    <row r="4701" spans="1:16" x14ac:dyDescent="0.35">
      <c r="A4701" s="13" t="s">
        <v>599</v>
      </c>
      <c r="B4701" s="11" t="s">
        <v>633</v>
      </c>
      <c r="C4701" s="11" t="s">
        <v>601</v>
      </c>
      <c r="D4701" s="7" t="s">
        <v>50</v>
      </c>
      <c r="E4701" s="13">
        <v>221.72652435302768</v>
      </c>
      <c r="F4701" s="12">
        <v>0.3</v>
      </c>
      <c r="G4701" s="13">
        <v>0</v>
      </c>
      <c r="H4701" s="11">
        <v>0</v>
      </c>
      <c r="I4701" s="11">
        <v>0</v>
      </c>
      <c r="J4701" s="11">
        <v>1.3303591461181661</v>
      </c>
      <c r="K4701" s="12">
        <v>1.3303591461181661</v>
      </c>
      <c r="L4701" s="13">
        <v>0</v>
      </c>
      <c r="M4701" s="11">
        <v>0</v>
      </c>
      <c r="N4701" s="11">
        <v>0</v>
      </c>
      <c r="O4701" s="11">
        <v>0</v>
      </c>
      <c r="P4701" s="12">
        <v>0</v>
      </c>
    </row>
    <row r="4702" spans="1:16" x14ac:dyDescent="0.35">
      <c r="A4702" s="13" t="s">
        <v>599</v>
      </c>
      <c r="B4702" s="11" t="s">
        <v>633</v>
      </c>
      <c r="C4702" s="11" t="s">
        <v>253</v>
      </c>
      <c r="D4702" s="7" t="s">
        <v>165</v>
      </c>
      <c r="E4702" s="13">
        <v>168.41574859619129</v>
      </c>
      <c r="F4702" s="12">
        <v>0.25</v>
      </c>
      <c r="G4702" s="13">
        <v>0</v>
      </c>
      <c r="H4702" s="11">
        <v>0</v>
      </c>
      <c r="I4702" s="11">
        <v>0</v>
      </c>
      <c r="J4702" s="11">
        <v>0.84207874298095653</v>
      </c>
      <c r="K4702" s="12">
        <v>0.84207874298095653</v>
      </c>
      <c r="L4702" s="13">
        <v>0</v>
      </c>
      <c r="M4702" s="11">
        <v>0</v>
      </c>
      <c r="N4702" s="11">
        <v>0</v>
      </c>
      <c r="O4702" s="11">
        <v>0</v>
      </c>
      <c r="P4702" s="12">
        <v>0</v>
      </c>
    </row>
    <row r="4703" spans="1:16" x14ac:dyDescent="0.35">
      <c r="A4703" s="13" t="s">
        <v>599</v>
      </c>
      <c r="B4703" s="11" t="s">
        <v>633</v>
      </c>
      <c r="C4703" s="11" t="s">
        <v>601</v>
      </c>
      <c r="D4703" s="7" t="s">
        <v>165</v>
      </c>
      <c r="E4703" s="13">
        <v>309.28926086425713</v>
      </c>
      <c r="F4703" s="12">
        <v>0.25</v>
      </c>
      <c r="G4703" s="13">
        <v>0</v>
      </c>
      <c r="H4703" s="11">
        <v>0</v>
      </c>
      <c r="I4703" s="11">
        <v>0</v>
      </c>
      <c r="J4703" s="11">
        <v>1.5464463043212857</v>
      </c>
      <c r="K4703" s="12">
        <v>1.5464463043212857</v>
      </c>
      <c r="L4703" s="13">
        <v>0</v>
      </c>
      <c r="M4703" s="11">
        <v>0</v>
      </c>
      <c r="N4703" s="11">
        <v>0</v>
      </c>
      <c r="O4703" s="11">
        <v>0</v>
      </c>
      <c r="P4703" s="12">
        <v>0</v>
      </c>
    </row>
    <row r="4704" spans="1:16" x14ac:dyDescent="0.35">
      <c r="A4704" s="13" t="s">
        <v>599</v>
      </c>
      <c r="B4704" s="11" t="s">
        <v>633</v>
      </c>
      <c r="C4704" s="11" t="s">
        <v>26</v>
      </c>
      <c r="D4704" s="7" t="s">
        <v>84</v>
      </c>
      <c r="E4704" s="13">
        <v>56.790069580078097</v>
      </c>
      <c r="F4704" s="12">
        <v>5</v>
      </c>
      <c r="G4704" s="13">
        <v>0</v>
      </c>
      <c r="H4704" s="11">
        <v>0</v>
      </c>
      <c r="I4704" s="11">
        <v>0</v>
      </c>
      <c r="J4704" s="11">
        <v>14.197517395019524</v>
      </c>
      <c r="K4704" s="12">
        <v>14.197517395019524</v>
      </c>
      <c r="L4704" s="13">
        <v>0</v>
      </c>
      <c r="M4704" s="11">
        <v>0</v>
      </c>
      <c r="N4704" s="11">
        <v>0</v>
      </c>
      <c r="O4704" s="11">
        <v>2.8395034790039051</v>
      </c>
      <c r="P4704" s="12">
        <v>2.8395034790039051</v>
      </c>
    </row>
    <row r="4705" spans="1:16" x14ac:dyDescent="0.35">
      <c r="A4705" s="13" t="s">
        <v>599</v>
      </c>
      <c r="B4705" s="11" t="s">
        <v>633</v>
      </c>
      <c r="C4705" s="11" t="s">
        <v>601</v>
      </c>
      <c r="D4705" s="7" t="s">
        <v>52</v>
      </c>
      <c r="E4705" s="13">
        <v>58.185078620910609</v>
      </c>
      <c r="F4705" s="12">
        <v>4.5</v>
      </c>
      <c r="G4705" s="13">
        <v>5.2366570758819559</v>
      </c>
      <c r="H4705" s="11">
        <v>7.854985613822933</v>
      </c>
      <c r="I4705" s="11">
        <v>0</v>
      </c>
      <c r="J4705" s="11">
        <v>0</v>
      </c>
      <c r="K4705" s="12">
        <v>13.091642689704889</v>
      </c>
      <c r="L4705" s="13">
        <v>0</v>
      </c>
      <c r="M4705" s="11">
        <v>0</v>
      </c>
      <c r="N4705" s="11">
        <v>0</v>
      </c>
      <c r="O4705" s="11">
        <v>0</v>
      </c>
      <c r="P4705" s="12">
        <v>0</v>
      </c>
    </row>
    <row r="4706" spans="1:16" x14ac:dyDescent="0.35">
      <c r="A4706" s="13" t="s">
        <v>599</v>
      </c>
      <c r="B4706" s="11" t="s">
        <v>633</v>
      </c>
      <c r="C4706" s="11" t="s">
        <v>601</v>
      </c>
      <c r="D4706" s="7" t="s">
        <v>457</v>
      </c>
      <c r="E4706" s="13">
        <v>26.275599956512501</v>
      </c>
      <c r="F4706" s="12">
        <v>0</v>
      </c>
      <c r="G4706" s="13">
        <v>0</v>
      </c>
      <c r="H4706" s="11">
        <v>0</v>
      </c>
      <c r="I4706" s="11">
        <v>0</v>
      </c>
      <c r="J4706" s="11">
        <v>0</v>
      </c>
      <c r="K4706" s="12">
        <v>0</v>
      </c>
      <c r="L4706" s="13">
        <v>0</v>
      </c>
      <c r="M4706" s="11">
        <v>0</v>
      </c>
      <c r="N4706" s="11">
        <v>0</v>
      </c>
      <c r="O4706" s="11">
        <v>0</v>
      </c>
      <c r="P4706" s="12">
        <v>0</v>
      </c>
    </row>
    <row r="4707" spans="1:16" x14ac:dyDescent="0.35">
      <c r="A4707" s="13" t="s">
        <v>599</v>
      </c>
      <c r="B4707" s="11" t="s">
        <v>633</v>
      </c>
      <c r="C4707" s="11" t="s">
        <v>601</v>
      </c>
      <c r="D4707" s="7" t="s">
        <v>294</v>
      </c>
      <c r="E4707" s="13">
        <v>3.7956061363220202</v>
      </c>
      <c r="F4707" s="12">
        <v>0</v>
      </c>
      <c r="G4707" s="13">
        <v>0</v>
      </c>
      <c r="H4707" s="11">
        <v>0</v>
      </c>
      <c r="I4707" s="11">
        <v>0</v>
      </c>
      <c r="J4707" s="11">
        <v>0</v>
      </c>
      <c r="K4707" s="12">
        <v>0</v>
      </c>
      <c r="L4707" s="13">
        <v>0</v>
      </c>
      <c r="M4707" s="11">
        <v>0</v>
      </c>
      <c r="N4707" s="11">
        <v>0</v>
      </c>
      <c r="O4707" s="11">
        <v>0</v>
      </c>
      <c r="P4707" s="12">
        <v>0</v>
      </c>
    </row>
    <row r="4708" spans="1:16" x14ac:dyDescent="0.35">
      <c r="A4708" s="13" t="s">
        <v>599</v>
      </c>
      <c r="B4708" s="11" t="s">
        <v>633</v>
      </c>
      <c r="C4708" s="11" t="s">
        <v>601</v>
      </c>
      <c r="D4708" s="7" t="s">
        <v>133</v>
      </c>
      <c r="E4708" s="13">
        <v>12.98724937438964</v>
      </c>
      <c r="F4708" s="12">
        <v>3</v>
      </c>
      <c r="G4708" s="13">
        <v>0.97404370307922306</v>
      </c>
      <c r="H4708" s="11">
        <v>0.97404370307922306</v>
      </c>
      <c r="I4708" s="11">
        <v>0.97404370307922306</v>
      </c>
      <c r="J4708" s="11">
        <v>0.97404370307922306</v>
      </c>
      <c r="K4708" s="12">
        <v>3.8961748123168922</v>
      </c>
      <c r="L4708" s="13">
        <v>0</v>
      </c>
      <c r="M4708" s="11">
        <v>0</v>
      </c>
      <c r="N4708" s="11">
        <v>0</v>
      </c>
      <c r="O4708" s="11">
        <v>0</v>
      </c>
      <c r="P4708" s="12">
        <v>0</v>
      </c>
    </row>
    <row r="4709" spans="1:16" x14ac:dyDescent="0.35">
      <c r="A4709" s="13" t="s">
        <v>599</v>
      </c>
      <c r="B4709" s="11" t="s">
        <v>633</v>
      </c>
      <c r="C4709" s="11" t="s">
        <v>601</v>
      </c>
      <c r="D4709" s="7" t="s">
        <v>87</v>
      </c>
      <c r="E4709" s="13">
        <v>13.990883827209469</v>
      </c>
      <c r="F4709" s="12">
        <v>3</v>
      </c>
      <c r="G4709" s="13">
        <v>1.0493162870407102</v>
      </c>
      <c r="H4709" s="11">
        <v>1.0493162870407102</v>
      </c>
      <c r="I4709" s="11">
        <v>1.0493162870407102</v>
      </c>
      <c r="J4709" s="11">
        <v>1.0493162870407102</v>
      </c>
      <c r="K4709" s="12">
        <v>4.1972651481628409</v>
      </c>
      <c r="L4709" s="13">
        <v>0</v>
      </c>
      <c r="M4709" s="11">
        <v>0</v>
      </c>
      <c r="N4709" s="11">
        <v>0</v>
      </c>
      <c r="O4709" s="11">
        <v>0</v>
      </c>
      <c r="P4709" s="12">
        <v>0</v>
      </c>
    </row>
    <row r="4710" spans="1:16" x14ac:dyDescent="0.35">
      <c r="A4710" s="13" t="s">
        <v>599</v>
      </c>
      <c r="B4710" s="11" t="s">
        <v>633</v>
      </c>
      <c r="C4710" s="11" t="s">
        <v>601</v>
      </c>
      <c r="D4710" s="7" t="s">
        <v>88</v>
      </c>
      <c r="E4710" s="13">
        <v>28.879869461059549</v>
      </c>
      <c r="F4710" s="12">
        <v>6</v>
      </c>
      <c r="G4710" s="13">
        <v>4.3319804191589331</v>
      </c>
      <c r="H4710" s="11">
        <v>4.3319804191589331</v>
      </c>
      <c r="I4710" s="11">
        <v>4.3319804191589331</v>
      </c>
      <c r="J4710" s="11">
        <v>4.3319804191589331</v>
      </c>
      <c r="K4710" s="12">
        <v>17.327921676635732</v>
      </c>
      <c r="L4710" s="13">
        <v>0</v>
      </c>
      <c r="M4710" s="11">
        <v>0</v>
      </c>
      <c r="N4710" s="11">
        <v>0</v>
      </c>
      <c r="O4710" s="11">
        <v>0</v>
      </c>
      <c r="P4710" s="12">
        <v>0</v>
      </c>
    </row>
    <row r="4711" spans="1:16" x14ac:dyDescent="0.35">
      <c r="A4711" s="13" t="s">
        <v>599</v>
      </c>
      <c r="B4711" s="11" t="s">
        <v>633</v>
      </c>
      <c r="C4711" s="11" t="s">
        <v>601</v>
      </c>
      <c r="D4711" s="7" t="s">
        <v>53</v>
      </c>
      <c r="E4711" s="13">
        <v>1672.3777925968172</v>
      </c>
      <c r="F4711" s="12">
        <v>3</v>
      </c>
      <c r="G4711" s="13">
        <v>125.42833444476132</v>
      </c>
      <c r="H4711" s="11">
        <v>125.42833444476132</v>
      </c>
      <c r="I4711" s="11">
        <v>125.42833444476132</v>
      </c>
      <c r="J4711" s="11">
        <v>125.42833444476132</v>
      </c>
      <c r="K4711" s="12">
        <v>501.71333777904528</v>
      </c>
      <c r="L4711" s="13">
        <v>0</v>
      </c>
      <c r="M4711" s="11">
        <v>0</v>
      </c>
      <c r="N4711" s="11">
        <v>0</v>
      </c>
      <c r="O4711" s="11">
        <v>0</v>
      </c>
      <c r="P4711" s="12">
        <v>0</v>
      </c>
    </row>
    <row r="4712" spans="1:16" x14ac:dyDescent="0.35">
      <c r="A4712" s="13" t="s">
        <v>599</v>
      </c>
      <c r="B4712" s="11" t="s">
        <v>633</v>
      </c>
      <c r="C4712" s="11" t="s">
        <v>601</v>
      </c>
      <c r="D4712" s="7" t="s">
        <v>458</v>
      </c>
      <c r="E4712" s="13">
        <v>360.14349365234398</v>
      </c>
      <c r="F4712" s="12">
        <v>0</v>
      </c>
      <c r="G4712" s="13">
        <v>0</v>
      </c>
      <c r="H4712" s="11">
        <v>0</v>
      </c>
      <c r="I4712" s="11">
        <v>0</v>
      </c>
      <c r="J4712" s="11">
        <v>0</v>
      </c>
      <c r="K4712" s="12">
        <v>0</v>
      </c>
      <c r="L4712" s="13">
        <v>0</v>
      </c>
      <c r="M4712" s="11">
        <v>0</v>
      </c>
      <c r="N4712" s="11">
        <v>0</v>
      </c>
      <c r="O4712" s="11">
        <v>0</v>
      </c>
      <c r="P4712" s="12">
        <v>0</v>
      </c>
    </row>
    <row r="4713" spans="1:16" x14ac:dyDescent="0.35">
      <c r="A4713" s="13" t="s">
        <v>599</v>
      </c>
      <c r="B4713" s="11" t="s">
        <v>633</v>
      </c>
      <c r="C4713" s="11" t="s">
        <v>601</v>
      </c>
      <c r="D4713" s="7" t="s">
        <v>56</v>
      </c>
      <c r="E4713" s="13">
        <v>69.030561447143597</v>
      </c>
      <c r="F4713" s="12">
        <v>6</v>
      </c>
      <c r="G4713" s="13">
        <v>0</v>
      </c>
      <c r="H4713" s="11">
        <v>41.418336868286161</v>
      </c>
      <c r="I4713" s="11">
        <v>0</v>
      </c>
      <c r="J4713" s="11">
        <v>0</v>
      </c>
      <c r="K4713" s="12">
        <v>41.418336868286161</v>
      </c>
      <c r="L4713" s="13">
        <v>0</v>
      </c>
      <c r="M4713" s="11">
        <v>4.1418336868286154</v>
      </c>
      <c r="N4713" s="11">
        <v>0</v>
      </c>
      <c r="O4713" s="11">
        <v>0</v>
      </c>
      <c r="P4713" s="12">
        <v>4.1418336868286154</v>
      </c>
    </row>
    <row r="4714" spans="1:16" x14ac:dyDescent="0.35">
      <c r="A4714" s="13" t="s">
        <v>599</v>
      </c>
      <c r="B4714" s="11" t="s">
        <v>633</v>
      </c>
      <c r="C4714" s="11" t="s">
        <v>601</v>
      </c>
      <c r="D4714" s="7" t="s">
        <v>57</v>
      </c>
      <c r="E4714" s="13">
        <v>1024.0064297318459</v>
      </c>
      <c r="F4714" s="12">
        <v>0</v>
      </c>
      <c r="G4714" s="13">
        <v>0</v>
      </c>
      <c r="H4714" s="11">
        <v>0</v>
      </c>
      <c r="I4714" s="11">
        <v>0</v>
      </c>
      <c r="J4714" s="11">
        <v>0</v>
      </c>
      <c r="K4714" s="12">
        <v>0</v>
      </c>
      <c r="L4714" s="13">
        <v>0</v>
      </c>
      <c r="M4714" s="11">
        <v>0</v>
      </c>
      <c r="N4714" s="11">
        <v>0</v>
      </c>
      <c r="O4714" s="11">
        <v>0</v>
      </c>
      <c r="P4714" s="12">
        <v>0</v>
      </c>
    </row>
    <row r="4715" spans="1:16" x14ac:dyDescent="0.35">
      <c r="A4715" s="13" t="s">
        <v>599</v>
      </c>
      <c r="B4715" s="11" t="s">
        <v>633</v>
      </c>
      <c r="C4715" s="11" t="s">
        <v>601</v>
      </c>
      <c r="D4715" s="7" t="s">
        <v>634</v>
      </c>
      <c r="E4715" s="13">
        <v>9.4890384674072301</v>
      </c>
      <c r="F4715" s="12">
        <v>0</v>
      </c>
      <c r="G4715" s="13">
        <v>0</v>
      </c>
      <c r="H4715" s="11">
        <v>0</v>
      </c>
      <c r="I4715" s="11">
        <v>0</v>
      </c>
      <c r="J4715" s="11">
        <v>0</v>
      </c>
      <c r="K4715" s="12">
        <v>0</v>
      </c>
      <c r="L4715" s="13">
        <v>0</v>
      </c>
      <c r="M4715" s="11">
        <v>0</v>
      </c>
      <c r="N4715" s="11">
        <v>0</v>
      </c>
      <c r="O4715" s="11">
        <v>0</v>
      </c>
      <c r="P4715" s="12">
        <v>0</v>
      </c>
    </row>
    <row r="4716" spans="1:16" x14ac:dyDescent="0.35">
      <c r="A4716" s="13" t="s">
        <v>599</v>
      </c>
      <c r="B4716" s="11" t="s">
        <v>633</v>
      </c>
      <c r="C4716" s="11" t="s">
        <v>601</v>
      </c>
      <c r="D4716" s="7" t="s">
        <v>109</v>
      </c>
      <c r="E4716" s="13">
        <v>134.79424238204953</v>
      </c>
      <c r="F4716" s="12">
        <v>3</v>
      </c>
      <c r="G4716" s="13">
        <v>12.940247268676755</v>
      </c>
      <c r="H4716" s="11">
        <v>19.410370903015135</v>
      </c>
      <c r="I4716" s="11">
        <v>0</v>
      </c>
      <c r="J4716" s="11">
        <v>0</v>
      </c>
      <c r="K4716" s="12">
        <v>32.350618171691892</v>
      </c>
      <c r="L4716" s="13">
        <v>0</v>
      </c>
      <c r="M4716" s="11">
        <v>0</v>
      </c>
      <c r="N4716" s="11">
        <v>0</v>
      </c>
      <c r="O4716" s="11">
        <v>0</v>
      </c>
      <c r="P4716" s="12">
        <v>0</v>
      </c>
    </row>
    <row r="4717" spans="1:16" x14ac:dyDescent="0.35">
      <c r="A4717" s="13" t="s">
        <v>599</v>
      </c>
      <c r="B4717" s="11" t="s">
        <v>633</v>
      </c>
      <c r="C4717" s="11" t="s">
        <v>601</v>
      </c>
      <c r="D4717" s="7" t="s">
        <v>89</v>
      </c>
      <c r="E4717" s="13">
        <v>357.21089489758026</v>
      </c>
      <c r="F4717" s="12">
        <v>5</v>
      </c>
      <c r="G4717" s="13">
        <v>35.721089489758036</v>
      </c>
      <c r="H4717" s="11">
        <v>53.581634234637036</v>
      </c>
      <c r="I4717" s="11">
        <v>0</v>
      </c>
      <c r="J4717" s="11">
        <v>0</v>
      </c>
      <c r="K4717" s="12">
        <v>89.302723724395065</v>
      </c>
      <c r="L4717" s="13">
        <v>0</v>
      </c>
      <c r="M4717" s="11">
        <v>0</v>
      </c>
      <c r="N4717" s="11">
        <v>0</v>
      </c>
      <c r="O4717" s="11">
        <v>0</v>
      </c>
      <c r="P4717" s="12">
        <v>0</v>
      </c>
    </row>
    <row r="4718" spans="1:16" x14ac:dyDescent="0.35">
      <c r="A4718" s="13" t="s">
        <v>599</v>
      </c>
      <c r="B4718" s="11" t="s">
        <v>633</v>
      </c>
      <c r="C4718" s="11" t="s">
        <v>601</v>
      </c>
      <c r="D4718" s="7" t="s">
        <v>59</v>
      </c>
      <c r="E4718" s="13">
        <v>1973.2298508286467</v>
      </c>
      <c r="F4718" s="12">
        <v>3</v>
      </c>
      <c r="G4718" s="13">
        <v>0</v>
      </c>
      <c r="H4718" s="11">
        <v>0</v>
      </c>
      <c r="I4718" s="11">
        <v>0</v>
      </c>
      <c r="J4718" s="11">
        <v>295.98447762429703</v>
      </c>
      <c r="K4718" s="12">
        <v>295.98447762429703</v>
      </c>
      <c r="L4718" s="13">
        <v>0</v>
      </c>
      <c r="M4718" s="11">
        <v>0</v>
      </c>
      <c r="N4718" s="11">
        <v>0</v>
      </c>
      <c r="O4718" s="11">
        <v>0</v>
      </c>
      <c r="P4718" s="12">
        <v>0</v>
      </c>
    </row>
    <row r="4719" spans="1:16" x14ac:dyDescent="0.35">
      <c r="A4719" s="13" t="s">
        <v>599</v>
      </c>
      <c r="B4719" s="11" t="s">
        <v>633</v>
      </c>
      <c r="C4719" s="11" t="s">
        <v>601</v>
      </c>
      <c r="D4719" s="7" t="s">
        <v>635</v>
      </c>
      <c r="E4719" s="13">
        <v>16.418902158737179</v>
      </c>
      <c r="F4719" s="12">
        <v>0</v>
      </c>
      <c r="G4719" s="13">
        <v>0</v>
      </c>
      <c r="H4719" s="11">
        <v>0</v>
      </c>
      <c r="I4719" s="11">
        <v>0</v>
      </c>
      <c r="J4719" s="11">
        <v>0</v>
      </c>
      <c r="K4719" s="12">
        <v>0</v>
      </c>
      <c r="L4719" s="13">
        <v>0</v>
      </c>
      <c r="M4719" s="11">
        <v>0</v>
      </c>
      <c r="N4719" s="11">
        <v>0</v>
      </c>
      <c r="O4719" s="11">
        <v>0</v>
      </c>
      <c r="P4719" s="12">
        <v>0</v>
      </c>
    </row>
    <row r="4720" spans="1:16" x14ac:dyDescent="0.35">
      <c r="A4720" s="13" t="s">
        <v>599</v>
      </c>
      <c r="B4720" s="11" t="s">
        <v>633</v>
      </c>
      <c r="C4720" s="11" t="s">
        <v>601</v>
      </c>
      <c r="D4720" s="7" t="s">
        <v>60</v>
      </c>
      <c r="E4720" s="13">
        <v>64.216325998306274</v>
      </c>
      <c r="F4720" s="12">
        <v>4</v>
      </c>
      <c r="G4720" s="13">
        <v>8.2196897277832033</v>
      </c>
      <c r="H4720" s="11">
        <v>12.329534591674806</v>
      </c>
      <c r="I4720" s="11">
        <v>0</v>
      </c>
      <c r="J4720" s="11">
        <v>0</v>
      </c>
      <c r="K4720" s="12">
        <v>20.549224319458009</v>
      </c>
      <c r="L4720" s="13">
        <v>0</v>
      </c>
      <c r="M4720" s="11">
        <v>0</v>
      </c>
      <c r="N4720" s="11">
        <v>0</v>
      </c>
      <c r="O4720" s="11">
        <v>0</v>
      </c>
      <c r="P4720" s="12">
        <v>0</v>
      </c>
    </row>
    <row r="4721" spans="1:16" x14ac:dyDescent="0.35">
      <c r="A4721" s="13" t="s">
        <v>599</v>
      </c>
      <c r="B4721" s="11" t="s">
        <v>633</v>
      </c>
      <c r="C4721" s="11" t="s">
        <v>601</v>
      </c>
      <c r="D4721" s="7" t="s">
        <v>110</v>
      </c>
      <c r="E4721" s="13">
        <v>81.678653717040987</v>
      </c>
      <c r="F4721" s="12">
        <v>5</v>
      </c>
      <c r="G4721" s="13">
        <v>13.068584594726559</v>
      </c>
      <c r="H4721" s="11">
        <v>19.602876892089835</v>
      </c>
      <c r="I4721" s="11">
        <v>0</v>
      </c>
      <c r="J4721" s="11">
        <v>0</v>
      </c>
      <c r="K4721" s="12">
        <v>32.671461486816398</v>
      </c>
      <c r="L4721" s="13">
        <v>0</v>
      </c>
      <c r="M4721" s="11">
        <v>0</v>
      </c>
      <c r="N4721" s="11">
        <v>0</v>
      </c>
      <c r="O4721" s="11">
        <v>0</v>
      </c>
      <c r="P4721" s="12">
        <v>0</v>
      </c>
    </row>
    <row r="4722" spans="1:16" x14ac:dyDescent="0.35">
      <c r="A4722" s="13" t="s">
        <v>599</v>
      </c>
      <c r="B4722" s="11" t="s">
        <v>633</v>
      </c>
      <c r="C4722" s="11" t="s">
        <v>601</v>
      </c>
      <c r="D4722" s="7" t="s">
        <v>61</v>
      </c>
      <c r="E4722" s="13">
        <v>118.73701095581049</v>
      </c>
      <c r="F4722" s="12">
        <v>3</v>
      </c>
      <c r="G4722" s="13">
        <v>0</v>
      </c>
      <c r="H4722" s="11">
        <v>0</v>
      </c>
      <c r="I4722" s="11">
        <v>0</v>
      </c>
      <c r="J4722" s="11">
        <v>35.62110328674315</v>
      </c>
      <c r="K4722" s="12">
        <v>35.62110328674315</v>
      </c>
      <c r="L4722" s="13">
        <v>0</v>
      </c>
      <c r="M4722" s="11">
        <v>0</v>
      </c>
      <c r="N4722" s="11">
        <v>0</v>
      </c>
      <c r="O4722" s="11">
        <v>0</v>
      </c>
      <c r="P4722" s="12">
        <v>0</v>
      </c>
    </row>
    <row r="4723" spans="1:16" x14ac:dyDescent="0.35">
      <c r="A4723" s="13" t="s">
        <v>599</v>
      </c>
      <c r="B4723" s="11" t="s">
        <v>633</v>
      </c>
      <c r="C4723" s="11" t="s">
        <v>601</v>
      </c>
      <c r="D4723" s="7" t="s">
        <v>470</v>
      </c>
      <c r="E4723" s="13">
        <v>1.45434093475342</v>
      </c>
      <c r="F4723" s="12">
        <v>0</v>
      </c>
      <c r="G4723" s="13">
        <v>0</v>
      </c>
      <c r="H4723" s="11">
        <v>0</v>
      </c>
      <c r="I4723" s="11">
        <v>0</v>
      </c>
      <c r="J4723" s="11">
        <v>0</v>
      </c>
      <c r="K4723" s="12">
        <v>0</v>
      </c>
      <c r="L4723" s="13">
        <v>0</v>
      </c>
      <c r="M4723" s="11">
        <v>0</v>
      </c>
      <c r="N4723" s="11">
        <v>0</v>
      </c>
      <c r="O4723" s="11">
        <v>0</v>
      </c>
      <c r="P4723" s="12">
        <v>0</v>
      </c>
    </row>
    <row r="4724" spans="1:16" x14ac:dyDescent="0.35">
      <c r="A4724" s="13" t="s">
        <v>599</v>
      </c>
      <c r="B4724" s="11" t="s">
        <v>633</v>
      </c>
      <c r="C4724" s="11" t="s">
        <v>601</v>
      </c>
      <c r="D4724" s="7" t="s">
        <v>91</v>
      </c>
      <c r="E4724" s="13">
        <v>28.735472679138152</v>
      </c>
      <c r="F4724" s="12">
        <v>10</v>
      </c>
      <c r="G4724" s="13">
        <v>7.1838681697845379</v>
      </c>
      <c r="H4724" s="11">
        <v>7.1838681697845379</v>
      </c>
      <c r="I4724" s="11">
        <v>7.1838681697845379</v>
      </c>
      <c r="J4724" s="11">
        <v>7.1838681697845379</v>
      </c>
      <c r="K4724" s="12">
        <v>28.735472679138152</v>
      </c>
      <c r="L4724" s="13">
        <v>0</v>
      </c>
      <c r="M4724" s="11">
        <v>0</v>
      </c>
      <c r="N4724" s="11">
        <v>0</v>
      </c>
      <c r="O4724" s="11">
        <v>0</v>
      </c>
      <c r="P4724" s="12">
        <v>0</v>
      </c>
    </row>
    <row r="4725" spans="1:16" x14ac:dyDescent="0.35">
      <c r="A4725" s="13" t="s">
        <v>599</v>
      </c>
      <c r="B4725" s="11" t="s">
        <v>633</v>
      </c>
      <c r="C4725" s="11" t="s">
        <v>601</v>
      </c>
      <c r="D4725" s="7" t="s">
        <v>62</v>
      </c>
      <c r="E4725" s="13">
        <v>2508.4131805896773</v>
      </c>
      <c r="F4725" s="12">
        <v>3.25</v>
      </c>
      <c r="G4725" s="13">
        <v>0</v>
      </c>
      <c r="H4725" s="11">
        <v>0</v>
      </c>
      <c r="I4725" s="11">
        <v>0</v>
      </c>
      <c r="J4725" s="11">
        <v>652.18742695331616</v>
      </c>
      <c r="K4725" s="12">
        <v>652.18742695331616</v>
      </c>
      <c r="L4725" s="13">
        <v>0</v>
      </c>
      <c r="M4725" s="11">
        <v>0</v>
      </c>
      <c r="N4725" s="11">
        <v>0</v>
      </c>
      <c r="O4725" s="11">
        <v>244.57028510749353</v>
      </c>
      <c r="P4725" s="12">
        <v>244.57028510749353</v>
      </c>
    </row>
    <row r="4726" spans="1:16" x14ac:dyDescent="0.35">
      <c r="A4726" s="13" t="s">
        <v>599</v>
      </c>
      <c r="B4726" s="11" t="s">
        <v>633</v>
      </c>
      <c r="C4726" s="11" t="s">
        <v>601</v>
      </c>
      <c r="D4726" s="7" t="s">
        <v>338</v>
      </c>
      <c r="E4726" s="13">
        <v>146.93967747688288</v>
      </c>
      <c r="F4726" s="12">
        <v>0</v>
      </c>
      <c r="G4726" s="13">
        <v>0</v>
      </c>
      <c r="H4726" s="11">
        <v>0</v>
      </c>
      <c r="I4726" s="11">
        <v>0</v>
      </c>
      <c r="J4726" s="11">
        <v>0</v>
      </c>
      <c r="K4726" s="12">
        <v>0</v>
      </c>
      <c r="L4726" s="13">
        <v>0</v>
      </c>
      <c r="M4726" s="11">
        <v>0</v>
      </c>
      <c r="N4726" s="11">
        <v>0</v>
      </c>
      <c r="O4726" s="11">
        <v>0</v>
      </c>
      <c r="P4726" s="12">
        <v>0</v>
      </c>
    </row>
    <row r="4727" spans="1:16" x14ac:dyDescent="0.35">
      <c r="A4727" s="13" t="s">
        <v>599</v>
      </c>
      <c r="B4727" s="11" t="s">
        <v>633</v>
      </c>
      <c r="C4727" s="11" t="s">
        <v>601</v>
      </c>
      <c r="D4727" s="7" t="s">
        <v>302</v>
      </c>
      <c r="E4727" s="13">
        <v>16.225094318389839</v>
      </c>
      <c r="F4727" s="12">
        <v>0</v>
      </c>
      <c r="G4727" s="13">
        <v>0</v>
      </c>
      <c r="H4727" s="11">
        <v>0</v>
      </c>
      <c r="I4727" s="11">
        <v>0</v>
      </c>
      <c r="J4727" s="11">
        <v>0</v>
      </c>
      <c r="K4727" s="12">
        <v>0</v>
      </c>
      <c r="L4727" s="13">
        <v>0</v>
      </c>
      <c r="M4727" s="11">
        <v>0</v>
      </c>
      <c r="N4727" s="11">
        <v>0</v>
      </c>
      <c r="O4727" s="11">
        <v>0</v>
      </c>
      <c r="P4727" s="12">
        <v>0</v>
      </c>
    </row>
    <row r="4728" spans="1:16" x14ac:dyDescent="0.35">
      <c r="A4728" s="13" t="s">
        <v>599</v>
      </c>
      <c r="B4728" s="11" t="s">
        <v>633</v>
      </c>
      <c r="C4728" s="11" t="s">
        <v>601</v>
      </c>
      <c r="D4728" s="7" t="s">
        <v>339</v>
      </c>
      <c r="E4728" s="13">
        <v>3.4915149211883501</v>
      </c>
      <c r="F4728" s="12">
        <v>0</v>
      </c>
      <c r="G4728" s="13">
        <v>0</v>
      </c>
      <c r="H4728" s="11">
        <v>0</v>
      </c>
      <c r="I4728" s="11">
        <v>0</v>
      </c>
      <c r="J4728" s="11">
        <v>0</v>
      </c>
      <c r="K4728" s="12">
        <v>0</v>
      </c>
      <c r="L4728" s="13">
        <v>0</v>
      </c>
      <c r="M4728" s="11">
        <v>0</v>
      </c>
      <c r="N4728" s="11">
        <v>0</v>
      </c>
      <c r="O4728" s="11">
        <v>0</v>
      </c>
      <c r="P4728" s="12">
        <v>0</v>
      </c>
    </row>
    <row r="4729" spans="1:16" x14ac:dyDescent="0.35">
      <c r="A4729" s="13" t="s">
        <v>599</v>
      </c>
      <c r="B4729" s="11" t="s">
        <v>633</v>
      </c>
      <c r="C4729" s="11" t="s">
        <v>601</v>
      </c>
      <c r="D4729" s="7" t="s">
        <v>556</v>
      </c>
      <c r="E4729" s="13">
        <v>15.286869525909399</v>
      </c>
      <c r="F4729" s="12">
        <v>0</v>
      </c>
      <c r="G4729" s="13">
        <v>0</v>
      </c>
      <c r="H4729" s="11">
        <v>0</v>
      </c>
      <c r="I4729" s="11">
        <v>0</v>
      </c>
      <c r="J4729" s="11">
        <v>0</v>
      </c>
      <c r="K4729" s="12">
        <v>0</v>
      </c>
      <c r="L4729" s="13">
        <v>0</v>
      </c>
      <c r="M4729" s="11">
        <v>0</v>
      </c>
      <c r="N4729" s="11">
        <v>0</v>
      </c>
      <c r="O4729" s="11">
        <v>0</v>
      </c>
      <c r="P4729" s="12">
        <v>0</v>
      </c>
    </row>
    <row r="4730" spans="1:16" x14ac:dyDescent="0.35">
      <c r="A4730" s="13" t="s">
        <v>599</v>
      </c>
      <c r="B4730" s="11" t="s">
        <v>633</v>
      </c>
      <c r="C4730" s="11" t="s">
        <v>601</v>
      </c>
      <c r="D4730" s="7" t="s">
        <v>136</v>
      </c>
      <c r="E4730" s="13">
        <v>5.2689349651336599</v>
      </c>
      <c r="F4730" s="12">
        <v>0</v>
      </c>
      <c r="G4730" s="13">
        <v>0</v>
      </c>
      <c r="H4730" s="11">
        <v>0</v>
      </c>
      <c r="I4730" s="11">
        <v>0</v>
      </c>
      <c r="J4730" s="11">
        <v>0</v>
      </c>
      <c r="K4730" s="12">
        <v>0</v>
      </c>
      <c r="L4730" s="13">
        <v>0</v>
      </c>
      <c r="M4730" s="11">
        <v>0</v>
      </c>
      <c r="N4730" s="11">
        <v>0</v>
      </c>
      <c r="O4730" s="11">
        <v>0</v>
      </c>
      <c r="P4730" s="12">
        <v>0</v>
      </c>
    </row>
    <row r="4731" spans="1:16" x14ac:dyDescent="0.35">
      <c r="A4731" s="13" t="s">
        <v>599</v>
      </c>
      <c r="B4731" s="11" t="s">
        <v>633</v>
      </c>
      <c r="C4731" s="11" t="s">
        <v>601</v>
      </c>
      <c r="D4731" s="7" t="s">
        <v>176</v>
      </c>
      <c r="E4731" s="13">
        <v>4.0100635290145803</v>
      </c>
      <c r="F4731" s="12">
        <v>0</v>
      </c>
      <c r="G4731" s="13">
        <v>0</v>
      </c>
      <c r="H4731" s="11">
        <v>0</v>
      </c>
      <c r="I4731" s="11">
        <v>0</v>
      </c>
      <c r="J4731" s="11">
        <v>0</v>
      </c>
      <c r="K4731" s="12">
        <v>0</v>
      </c>
      <c r="L4731" s="13">
        <v>0</v>
      </c>
      <c r="M4731" s="11">
        <v>0</v>
      </c>
      <c r="N4731" s="11">
        <v>0</v>
      </c>
      <c r="O4731" s="11">
        <v>0</v>
      </c>
      <c r="P4731" s="12">
        <v>0</v>
      </c>
    </row>
    <row r="4732" spans="1:16" x14ac:dyDescent="0.35">
      <c r="A4732" s="13" t="s">
        <v>599</v>
      </c>
      <c r="B4732" s="11" t="s">
        <v>633</v>
      </c>
      <c r="C4732" s="11" t="s">
        <v>601</v>
      </c>
      <c r="D4732" s="7" t="s">
        <v>140</v>
      </c>
      <c r="E4732" s="13">
        <v>38.8805541992188</v>
      </c>
      <c r="F4732" s="12">
        <v>0</v>
      </c>
      <c r="G4732" s="13">
        <v>0</v>
      </c>
      <c r="H4732" s="11">
        <v>0</v>
      </c>
      <c r="I4732" s="11">
        <v>0</v>
      </c>
      <c r="J4732" s="11">
        <v>0</v>
      </c>
      <c r="K4732" s="12">
        <v>0</v>
      </c>
      <c r="L4732" s="13">
        <v>0</v>
      </c>
      <c r="M4732" s="11">
        <v>0</v>
      </c>
      <c r="N4732" s="11">
        <v>0</v>
      </c>
      <c r="O4732" s="11">
        <v>0</v>
      </c>
      <c r="P4732" s="12">
        <v>0</v>
      </c>
    </row>
    <row r="4733" spans="1:16" x14ac:dyDescent="0.35">
      <c r="A4733" s="13" t="s">
        <v>599</v>
      </c>
      <c r="B4733" s="11" t="s">
        <v>633</v>
      </c>
      <c r="C4733" s="11" t="s">
        <v>601</v>
      </c>
      <c r="D4733" s="7" t="s">
        <v>112</v>
      </c>
      <c r="E4733" s="13">
        <v>37.162196159362843</v>
      </c>
      <c r="F4733" s="12">
        <v>4.5</v>
      </c>
      <c r="G4733" s="13">
        <v>3.3445976543426568</v>
      </c>
      <c r="H4733" s="11">
        <v>5.0168964815139843</v>
      </c>
      <c r="I4733" s="11">
        <v>0</v>
      </c>
      <c r="J4733" s="11">
        <v>0</v>
      </c>
      <c r="K4733" s="12">
        <v>8.3614941358566419</v>
      </c>
      <c r="L4733" s="13">
        <v>0</v>
      </c>
      <c r="M4733" s="11">
        <v>0</v>
      </c>
      <c r="N4733" s="11">
        <v>0</v>
      </c>
      <c r="O4733" s="11">
        <v>0</v>
      </c>
      <c r="P4733" s="12">
        <v>0</v>
      </c>
    </row>
    <row r="4734" spans="1:16" x14ac:dyDescent="0.35">
      <c r="A4734" s="13" t="s">
        <v>599</v>
      </c>
      <c r="B4734" s="11" t="s">
        <v>633</v>
      </c>
      <c r="C4734" s="11" t="s">
        <v>601</v>
      </c>
      <c r="D4734" s="7" t="s">
        <v>168</v>
      </c>
      <c r="E4734" s="13">
        <v>346.2637717723847</v>
      </c>
      <c r="F4734" s="12">
        <v>15</v>
      </c>
      <c r="G4734" s="13">
        <v>64.924457207322135</v>
      </c>
      <c r="H4734" s="11">
        <v>64.924457207322135</v>
      </c>
      <c r="I4734" s="11">
        <v>64.924457207322135</v>
      </c>
      <c r="J4734" s="11">
        <v>64.924457207322135</v>
      </c>
      <c r="K4734" s="12">
        <v>259.69782882928854</v>
      </c>
      <c r="L4734" s="13">
        <v>0</v>
      </c>
      <c r="M4734" s="11">
        <v>0</v>
      </c>
      <c r="N4734" s="11">
        <v>0</v>
      </c>
      <c r="O4734" s="11">
        <v>0</v>
      </c>
      <c r="P4734" s="12">
        <v>0</v>
      </c>
    </row>
    <row r="4735" spans="1:16" x14ac:dyDescent="0.35">
      <c r="A4735" s="13" t="s">
        <v>599</v>
      </c>
      <c r="B4735" s="11" t="s">
        <v>633</v>
      </c>
      <c r="C4735" s="11" t="s">
        <v>601</v>
      </c>
      <c r="D4735" s="7" t="s">
        <v>385</v>
      </c>
      <c r="E4735" s="13">
        <v>32.624151349067716</v>
      </c>
      <c r="F4735" s="12">
        <v>0</v>
      </c>
      <c r="G4735" s="13">
        <v>0</v>
      </c>
      <c r="H4735" s="11">
        <v>0</v>
      </c>
      <c r="I4735" s="11">
        <v>0</v>
      </c>
      <c r="J4735" s="11">
        <v>0</v>
      </c>
      <c r="K4735" s="12">
        <v>0</v>
      </c>
      <c r="L4735" s="13">
        <v>0</v>
      </c>
      <c r="M4735" s="11">
        <v>0</v>
      </c>
      <c r="N4735" s="11">
        <v>0</v>
      </c>
      <c r="O4735" s="11">
        <v>0</v>
      </c>
      <c r="P4735" s="12">
        <v>0</v>
      </c>
    </row>
    <row r="4736" spans="1:16" x14ac:dyDescent="0.35">
      <c r="A4736" s="13" t="s">
        <v>599</v>
      </c>
      <c r="B4736" s="11" t="s">
        <v>633</v>
      </c>
      <c r="C4736" s="11" t="s">
        <v>601</v>
      </c>
      <c r="D4736" s="7" t="s">
        <v>94</v>
      </c>
      <c r="E4736" s="13">
        <v>790.30519807338828</v>
      </c>
      <c r="F4736" s="12">
        <v>10</v>
      </c>
      <c r="G4736" s="13">
        <v>0</v>
      </c>
      <c r="H4736" s="11">
        <v>0</v>
      </c>
      <c r="I4736" s="11">
        <v>0</v>
      </c>
      <c r="J4736" s="11">
        <v>395.15259903669414</v>
      </c>
      <c r="K4736" s="12">
        <v>395.15259903669414</v>
      </c>
      <c r="L4736" s="13">
        <v>0</v>
      </c>
      <c r="M4736" s="11">
        <v>0</v>
      </c>
      <c r="N4736" s="11">
        <v>0</v>
      </c>
      <c r="O4736" s="11">
        <v>79.030519807338834</v>
      </c>
      <c r="P4736" s="12">
        <v>79.030519807338834</v>
      </c>
    </row>
    <row r="4737" spans="1:16" x14ac:dyDescent="0.35">
      <c r="A4737" s="13" t="s">
        <v>599</v>
      </c>
      <c r="B4737" s="11" t="s">
        <v>633</v>
      </c>
      <c r="C4737" s="11" t="s">
        <v>26</v>
      </c>
      <c r="D4737" s="7" t="s">
        <v>169</v>
      </c>
      <c r="E4737" s="13">
        <v>538.07357788085915</v>
      </c>
      <c r="F4737" s="12">
        <v>10</v>
      </c>
      <c r="G4737" s="13">
        <v>0</v>
      </c>
      <c r="H4737" s="11">
        <v>0</v>
      </c>
      <c r="I4737" s="11">
        <v>0</v>
      </c>
      <c r="J4737" s="11">
        <v>269.03678894042957</v>
      </c>
      <c r="K4737" s="12">
        <v>269.03678894042957</v>
      </c>
      <c r="L4737" s="13">
        <v>0</v>
      </c>
      <c r="M4737" s="11">
        <v>0</v>
      </c>
      <c r="N4737" s="11">
        <v>0</v>
      </c>
      <c r="O4737" s="11">
        <v>53.807357788085916</v>
      </c>
      <c r="P4737" s="12">
        <v>53.807357788085916</v>
      </c>
    </row>
    <row r="4738" spans="1:16" x14ac:dyDescent="0.35">
      <c r="A4738" s="13" t="s">
        <v>599</v>
      </c>
      <c r="B4738" s="11" t="s">
        <v>633</v>
      </c>
      <c r="C4738" s="11" t="s">
        <v>601</v>
      </c>
      <c r="D4738" s="7" t="s">
        <v>169</v>
      </c>
      <c r="E4738" s="13">
        <v>1479.0714235305791</v>
      </c>
      <c r="F4738" s="12">
        <v>10</v>
      </c>
      <c r="G4738" s="13">
        <v>0</v>
      </c>
      <c r="H4738" s="11">
        <v>0</v>
      </c>
      <c r="I4738" s="11">
        <v>0</v>
      </c>
      <c r="J4738" s="11">
        <v>739.53571176528953</v>
      </c>
      <c r="K4738" s="12">
        <v>739.53571176528953</v>
      </c>
      <c r="L4738" s="13">
        <v>0</v>
      </c>
      <c r="M4738" s="11">
        <v>0</v>
      </c>
      <c r="N4738" s="11">
        <v>0</v>
      </c>
      <c r="O4738" s="11">
        <v>147.90714235305791</v>
      </c>
      <c r="P4738" s="12">
        <v>147.90714235305791</v>
      </c>
    </row>
    <row r="4739" spans="1:16" x14ac:dyDescent="0.35">
      <c r="A4739" s="13" t="s">
        <v>599</v>
      </c>
      <c r="B4739" s="11" t="s">
        <v>633</v>
      </c>
      <c r="C4739" s="11" t="s">
        <v>601</v>
      </c>
      <c r="D4739" s="7" t="s">
        <v>314</v>
      </c>
      <c r="E4739" s="13">
        <v>43.836682319641099</v>
      </c>
      <c r="F4739" s="12">
        <v>0</v>
      </c>
      <c r="G4739" s="13">
        <v>0</v>
      </c>
      <c r="H4739" s="11">
        <v>0</v>
      </c>
      <c r="I4739" s="11">
        <v>0</v>
      </c>
      <c r="J4739" s="11">
        <v>0</v>
      </c>
      <c r="K4739" s="12">
        <v>0</v>
      </c>
      <c r="L4739" s="13">
        <v>0</v>
      </c>
      <c r="M4739" s="11">
        <v>0</v>
      </c>
      <c r="N4739" s="11">
        <v>0</v>
      </c>
      <c r="O4739" s="11">
        <v>0</v>
      </c>
      <c r="P4739" s="12">
        <v>0</v>
      </c>
    </row>
    <row r="4740" spans="1:16" x14ac:dyDescent="0.35">
      <c r="A4740" s="13" t="s">
        <v>599</v>
      </c>
      <c r="B4740" s="11" t="s">
        <v>633</v>
      </c>
      <c r="C4740" s="11" t="s">
        <v>26</v>
      </c>
      <c r="D4740" s="7" t="s">
        <v>66</v>
      </c>
      <c r="E4740" s="13">
        <v>74.035446166992202</v>
      </c>
      <c r="F4740" s="12">
        <v>1.5</v>
      </c>
      <c r="G4740" s="13">
        <v>0</v>
      </c>
      <c r="H4740" s="11">
        <v>0</v>
      </c>
      <c r="I4740" s="11">
        <v>0</v>
      </c>
      <c r="J4740" s="11">
        <v>1.1105316925048829</v>
      </c>
      <c r="K4740" s="12">
        <v>1.1105316925048829</v>
      </c>
      <c r="L4740" s="13">
        <v>0</v>
      </c>
      <c r="M4740" s="11">
        <v>0</v>
      </c>
      <c r="N4740" s="11">
        <v>0</v>
      </c>
      <c r="O4740" s="11">
        <v>22.210633850097665</v>
      </c>
      <c r="P4740" s="12">
        <v>22.210633850097665</v>
      </c>
    </row>
    <row r="4741" spans="1:16" x14ac:dyDescent="0.35">
      <c r="A4741" s="13" t="s">
        <v>599</v>
      </c>
      <c r="B4741" s="11" t="s">
        <v>633</v>
      </c>
      <c r="C4741" s="11" t="s">
        <v>601</v>
      </c>
      <c r="D4741" s="7" t="s">
        <v>66</v>
      </c>
      <c r="E4741" s="13">
        <v>298.86539363861112</v>
      </c>
      <c r="F4741" s="12">
        <v>1.5</v>
      </c>
      <c r="G4741" s="13">
        <v>0</v>
      </c>
      <c r="H4741" s="11">
        <v>0</v>
      </c>
      <c r="I4741" s="11">
        <v>0</v>
      </c>
      <c r="J4741" s="11">
        <v>4.4829809045791666</v>
      </c>
      <c r="K4741" s="12">
        <v>4.4829809045791666</v>
      </c>
      <c r="L4741" s="13">
        <v>0</v>
      </c>
      <c r="M4741" s="11">
        <v>0</v>
      </c>
      <c r="N4741" s="11">
        <v>0</v>
      </c>
      <c r="O4741" s="11">
        <v>89.659618091583354</v>
      </c>
      <c r="P4741" s="12">
        <v>89.659618091583354</v>
      </c>
    </row>
    <row r="4742" spans="1:16" x14ac:dyDescent="0.35">
      <c r="A4742" s="13" t="s">
        <v>599</v>
      </c>
      <c r="B4742" s="11" t="s">
        <v>633</v>
      </c>
      <c r="C4742" s="11" t="s">
        <v>601</v>
      </c>
      <c r="D4742" s="7" t="s">
        <v>95</v>
      </c>
      <c r="E4742" s="13">
        <v>37.980667114257756</v>
      </c>
      <c r="F4742" s="12">
        <v>2.5</v>
      </c>
      <c r="G4742" s="13">
        <v>0</v>
      </c>
      <c r="H4742" s="11">
        <v>0</v>
      </c>
      <c r="I4742" s="11">
        <v>0</v>
      </c>
      <c r="J4742" s="11">
        <v>4.7475833892822195</v>
      </c>
      <c r="K4742" s="12">
        <v>4.7475833892822195</v>
      </c>
      <c r="L4742" s="13">
        <v>0</v>
      </c>
      <c r="M4742" s="11">
        <v>0</v>
      </c>
      <c r="N4742" s="11">
        <v>0</v>
      </c>
      <c r="O4742" s="11">
        <v>0</v>
      </c>
      <c r="P4742" s="12">
        <v>0</v>
      </c>
    </row>
    <row r="4743" spans="1:16" x14ac:dyDescent="0.35">
      <c r="A4743" s="13" t="s">
        <v>599</v>
      </c>
      <c r="B4743" s="11" t="s">
        <v>633</v>
      </c>
      <c r="C4743" s="11" t="s">
        <v>601</v>
      </c>
      <c r="D4743" s="7" t="s">
        <v>387</v>
      </c>
      <c r="E4743" s="13">
        <v>68.461503982543903</v>
      </c>
      <c r="F4743" s="12">
        <v>0</v>
      </c>
      <c r="G4743" s="13">
        <v>0</v>
      </c>
      <c r="H4743" s="11">
        <v>0</v>
      </c>
      <c r="I4743" s="11">
        <v>0</v>
      </c>
      <c r="J4743" s="11">
        <v>0</v>
      </c>
      <c r="K4743" s="12">
        <v>0</v>
      </c>
      <c r="L4743" s="13">
        <v>0</v>
      </c>
      <c r="M4743" s="11">
        <v>0</v>
      </c>
      <c r="N4743" s="11">
        <v>0</v>
      </c>
      <c r="O4743" s="11">
        <v>0</v>
      </c>
      <c r="P4743" s="12">
        <v>0</v>
      </c>
    </row>
    <row r="4744" spans="1:16" x14ac:dyDescent="0.35">
      <c r="A4744" s="13" t="s">
        <v>599</v>
      </c>
      <c r="B4744" s="11" t="s">
        <v>633</v>
      </c>
      <c r="C4744" s="11" t="s">
        <v>601</v>
      </c>
      <c r="D4744" s="7" t="s">
        <v>217</v>
      </c>
      <c r="E4744" s="13">
        <v>14.725905418396</v>
      </c>
      <c r="F4744" s="12">
        <v>0</v>
      </c>
      <c r="G4744" s="13">
        <v>0</v>
      </c>
      <c r="H4744" s="11">
        <v>0</v>
      </c>
      <c r="I4744" s="11">
        <v>0</v>
      </c>
      <c r="J4744" s="11">
        <v>0</v>
      </c>
      <c r="K4744" s="12">
        <v>0</v>
      </c>
      <c r="L4744" s="13">
        <v>0</v>
      </c>
      <c r="M4744" s="11">
        <v>0</v>
      </c>
      <c r="N4744" s="11">
        <v>0</v>
      </c>
      <c r="O4744" s="11">
        <v>0</v>
      </c>
      <c r="P4744" s="12">
        <v>0</v>
      </c>
    </row>
    <row r="4745" spans="1:16" x14ac:dyDescent="0.35">
      <c r="A4745" s="13" t="s">
        <v>599</v>
      </c>
      <c r="B4745" s="11" t="s">
        <v>633</v>
      </c>
      <c r="C4745" s="11" t="s">
        <v>601</v>
      </c>
      <c r="D4745" s="7" t="s">
        <v>229</v>
      </c>
      <c r="E4745" s="13">
        <v>50.231658935546868</v>
      </c>
      <c r="F4745" s="12">
        <v>0</v>
      </c>
      <c r="G4745" s="13">
        <v>0</v>
      </c>
      <c r="H4745" s="11">
        <v>0</v>
      </c>
      <c r="I4745" s="11">
        <v>0</v>
      </c>
      <c r="J4745" s="11">
        <v>0</v>
      </c>
      <c r="K4745" s="12">
        <v>0</v>
      </c>
      <c r="L4745" s="13">
        <v>0</v>
      </c>
      <c r="M4745" s="11">
        <v>0</v>
      </c>
      <c r="N4745" s="11">
        <v>0</v>
      </c>
      <c r="O4745" s="11">
        <v>0</v>
      </c>
      <c r="P4745" s="12">
        <v>0</v>
      </c>
    </row>
    <row r="4746" spans="1:16" x14ac:dyDescent="0.35">
      <c r="A4746" s="13" t="s">
        <v>599</v>
      </c>
      <c r="B4746" s="11" t="s">
        <v>633</v>
      </c>
      <c r="C4746" s="11" t="s">
        <v>601</v>
      </c>
      <c r="D4746" s="7" t="s">
        <v>119</v>
      </c>
      <c r="E4746" s="13">
        <v>63.908666610717702</v>
      </c>
      <c r="F4746" s="12">
        <v>0</v>
      </c>
      <c r="G4746" s="13">
        <v>0</v>
      </c>
      <c r="H4746" s="11">
        <v>0</v>
      </c>
      <c r="I4746" s="11">
        <v>0</v>
      </c>
      <c r="J4746" s="11">
        <v>0</v>
      </c>
      <c r="K4746" s="12">
        <v>0</v>
      </c>
      <c r="L4746" s="13">
        <v>0</v>
      </c>
      <c r="M4746" s="11">
        <v>0</v>
      </c>
      <c r="N4746" s="11">
        <v>0</v>
      </c>
      <c r="O4746" s="11">
        <v>0</v>
      </c>
      <c r="P4746" s="12">
        <v>0</v>
      </c>
    </row>
    <row r="4747" spans="1:16" x14ac:dyDescent="0.35">
      <c r="A4747" s="13" t="s">
        <v>599</v>
      </c>
      <c r="B4747" s="11" t="s">
        <v>633</v>
      </c>
      <c r="C4747" s="11" t="s">
        <v>601</v>
      </c>
      <c r="D4747" s="7" t="s">
        <v>67</v>
      </c>
      <c r="E4747" s="13">
        <v>35.700774669647259</v>
      </c>
      <c r="F4747" s="12">
        <v>5</v>
      </c>
      <c r="G4747" s="13">
        <v>5.7121239471435619</v>
      </c>
      <c r="H4747" s="11">
        <v>8.5681859207153419</v>
      </c>
      <c r="I4747" s="11">
        <v>0</v>
      </c>
      <c r="J4747" s="11">
        <v>0</v>
      </c>
      <c r="K4747" s="12">
        <v>14.280309867858904</v>
      </c>
      <c r="L4747" s="13">
        <v>0</v>
      </c>
      <c r="M4747" s="11">
        <v>0</v>
      </c>
      <c r="N4747" s="11">
        <v>0</v>
      </c>
      <c r="O4747" s="11">
        <v>0</v>
      </c>
      <c r="P4747" s="12">
        <v>0</v>
      </c>
    </row>
    <row r="4748" spans="1:16" x14ac:dyDescent="0.35">
      <c r="A4748" s="13" t="s">
        <v>599</v>
      </c>
      <c r="B4748" s="11" t="s">
        <v>633</v>
      </c>
      <c r="C4748" s="11" t="s">
        <v>601</v>
      </c>
      <c r="D4748" s="7" t="s">
        <v>68</v>
      </c>
      <c r="E4748" s="13">
        <v>42.721408843994141</v>
      </c>
      <c r="F4748" s="12">
        <v>4</v>
      </c>
      <c r="G4748" s="13">
        <v>5.46834033203125</v>
      </c>
      <c r="H4748" s="11">
        <v>8.202510498046875</v>
      </c>
      <c r="I4748" s="11">
        <v>0</v>
      </c>
      <c r="J4748" s="11">
        <v>0</v>
      </c>
      <c r="K4748" s="12">
        <v>13.670850830078125</v>
      </c>
      <c r="L4748" s="13">
        <v>0</v>
      </c>
      <c r="M4748" s="11">
        <v>0</v>
      </c>
      <c r="N4748" s="11">
        <v>0</v>
      </c>
      <c r="O4748" s="11">
        <v>0</v>
      </c>
      <c r="P4748" s="12">
        <v>0</v>
      </c>
    </row>
    <row r="4749" spans="1:16" x14ac:dyDescent="0.35">
      <c r="A4749" s="13" t="s">
        <v>599</v>
      </c>
      <c r="B4749" s="11" t="s">
        <v>633</v>
      </c>
      <c r="C4749" s="11" t="s">
        <v>601</v>
      </c>
      <c r="D4749" s="7" t="s">
        <v>210</v>
      </c>
      <c r="E4749" s="13">
        <v>23.449115753173871</v>
      </c>
      <c r="F4749" s="12">
        <v>0</v>
      </c>
      <c r="G4749" s="13">
        <v>0</v>
      </c>
      <c r="H4749" s="11">
        <v>0</v>
      </c>
      <c r="I4749" s="11">
        <v>0</v>
      </c>
      <c r="J4749" s="11">
        <v>0</v>
      </c>
      <c r="K4749" s="12">
        <v>0</v>
      </c>
      <c r="L4749" s="13">
        <v>0</v>
      </c>
      <c r="M4749" s="11">
        <v>0</v>
      </c>
      <c r="N4749" s="11">
        <v>0</v>
      </c>
      <c r="O4749" s="11">
        <v>0</v>
      </c>
      <c r="P4749" s="12">
        <v>0</v>
      </c>
    </row>
    <row r="4750" spans="1:16" x14ac:dyDescent="0.35">
      <c r="A4750" s="13" t="s">
        <v>599</v>
      </c>
      <c r="B4750" s="11" t="s">
        <v>633</v>
      </c>
      <c r="C4750" s="11" t="s">
        <v>601</v>
      </c>
      <c r="D4750" s="7" t="s">
        <v>636</v>
      </c>
      <c r="E4750" s="13">
        <v>190.7125244140629</v>
      </c>
      <c r="F4750" s="12">
        <v>0</v>
      </c>
      <c r="G4750" s="13">
        <v>0</v>
      </c>
      <c r="H4750" s="11">
        <v>0</v>
      </c>
      <c r="I4750" s="11">
        <v>0</v>
      </c>
      <c r="J4750" s="11">
        <v>0</v>
      </c>
      <c r="K4750" s="12">
        <v>0</v>
      </c>
      <c r="L4750" s="13">
        <v>0</v>
      </c>
      <c r="M4750" s="11">
        <v>0</v>
      </c>
      <c r="N4750" s="11">
        <v>0</v>
      </c>
      <c r="O4750" s="11">
        <v>0</v>
      </c>
      <c r="P4750" s="12">
        <v>0</v>
      </c>
    </row>
    <row r="4751" spans="1:16" x14ac:dyDescent="0.35">
      <c r="A4751" s="13" t="s">
        <v>599</v>
      </c>
      <c r="B4751" s="11" t="s">
        <v>633</v>
      </c>
      <c r="C4751" s="11" t="s">
        <v>601</v>
      </c>
      <c r="D4751" s="7" t="s">
        <v>170</v>
      </c>
      <c r="E4751" s="13">
        <v>6.1152491569518999</v>
      </c>
      <c r="F4751" s="12">
        <v>8</v>
      </c>
      <c r="G4751" s="13">
        <v>1.2230498313903801</v>
      </c>
      <c r="H4751" s="11">
        <v>1.2230498313903801</v>
      </c>
      <c r="I4751" s="11">
        <v>1.2230498313903801</v>
      </c>
      <c r="J4751" s="11">
        <v>1.2230498313903801</v>
      </c>
      <c r="K4751" s="12">
        <v>4.8921993255615206</v>
      </c>
      <c r="L4751" s="13">
        <v>0</v>
      </c>
      <c r="M4751" s="11">
        <v>0</v>
      </c>
      <c r="N4751" s="11">
        <v>0</v>
      </c>
      <c r="O4751" s="11">
        <v>0</v>
      </c>
      <c r="P4751" s="12">
        <v>0</v>
      </c>
    </row>
    <row r="4752" spans="1:16" x14ac:dyDescent="0.35">
      <c r="A4752" s="13" t="s">
        <v>599</v>
      </c>
      <c r="B4752" s="11" t="s">
        <v>633</v>
      </c>
      <c r="C4752" s="11" t="s">
        <v>601</v>
      </c>
      <c r="D4752" s="7" t="s">
        <v>218</v>
      </c>
      <c r="E4752" s="13">
        <v>84.878234863281307</v>
      </c>
      <c r="F4752" s="12">
        <v>4</v>
      </c>
      <c r="G4752" s="13">
        <v>0</v>
      </c>
      <c r="H4752" s="11">
        <v>0</v>
      </c>
      <c r="I4752" s="11">
        <v>0</v>
      </c>
      <c r="J4752" s="11">
        <v>33.951293945312521</v>
      </c>
      <c r="K4752" s="12">
        <v>33.951293945312521</v>
      </c>
      <c r="L4752" s="13">
        <v>0</v>
      </c>
      <c r="M4752" s="11">
        <v>0</v>
      </c>
      <c r="N4752" s="11">
        <v>0</v>
      </c>
      <c r="O4752" s="11">
        <v>0</v>
      </c>
      <c r="P4752" s="12">
        <v>0</v>
      </c>
    </row>
    <row r="4753" spans="1:16" x14ac:dyDescent="0.35">
      <c r="A4753" s="13" t="s">
        <v>599</v>
      </c>
      <c r="B4753" s="11" t="s">
        <v>633</v>
      </c>
      <c r="C4753" s="11" t="s">
        <v>601</v>
      </c>
      <c r="D4753" s="7" t="s">
        <v>113</v>
      </c>
      <c r="E4753" s="13">
        <v>0.87108886241912797</v>
      </c>
      <c r="F4753" s="12">
        <v>0.35</v>
      </c>
      <c r="G4753" s="13">
        <v>1.5244055092334738E-2</v>
      </c>
      <c r="H4753" s="11">
        <v>0</v>
      </c>
      <c r="I4753" s="11">
        <v>0</v>
      </c>
      <c r="J4753" s="11">
        <v>0</v>
      </c>
      <c r="K4753" s="12">
        <v>1.5244055092334738E-2</v>
      </c>
      <c r="L4753" s="13">
        <v>0</v>
      </c>
      <c r="M4753" s="11">
        <v>0</v>
      </c>
      <c r="N4753" s="11">
        <v>0</v>
      </c>
      <c r="O4753" s="11">
        <v>0</v>
      </c>
      <c r="P4753" s="12">
        <v>0</v>
      </c>
    </row>
    <row r="4754" spans="1:16" x14ac:dyDescent="0.35">
      <c r="A4754" s="13" t="s">
        <v>599</v>
      </c>
      <c r="B4754" s="11" t="s">
        <v>633</v>
      </c>
      <c r="C4754" s="11" t="s">
        <v>601</v>
      </c>
      <c r="D4754" s="7" t="s">
        <v>637</v>
      </c>
      <c r="E4754" s="13">
        <v>8.4815902709960902</v>
      </c>
      <c r="F4754" s="12">
        <v>0</v>
      </c>
      <c r="G4754" s="13">
        <v>0</v>
      </c>
      <c r="H4754" s="11">
        <v>0</v>
      </c>
      <c r="I4754" s="11">
        <v>0</v>
      </c>
      <c r="J4754" s="11">
        <v>0</v>
      </c>
      <c r="K4754" s="12">
        <v>0</v>
      </c>
      <c r="L4754" s="13">
        <v>0</v>
      </c>
      <c r="M4754" s="11">
        <v>0</v>
      </c>
      <c r="N4754" s="11">
        <v>0</v>
      </c>
      <c r="O4754" s="11">
        <v>0</v>
      </c>
      <c r="P4754" s="12">
        <v>0</v>
      </c>
    </row>
    <row r="4755" spans="1:16" x14ac:dyDescent="0.35">
      <c r="A4755" s="13" t="s">
        <v>599</v>
      </c>
      <c r="B4755" s="11" t="s">
        <v>633</v>
      </c>
      <c r="C4755" s="11" t="s">
        <v>601</v>
      </c>
      <c r="D4755" s="7" t="s">
        <v>580</v>
      </c>
      <c r="E4755" s="13">
        <v>152.99661970138558</v>
      </c>
      <c r="F4755" s="12">
        <v>0</v>
      </c>
      <c r="G4755" s="13">
        <v>0</v>
      </c>
      <c r="H4755" s="11">
        <v>0</v>
      </c>
      <c r="I4755" s="11">
        <v>0</v>
      </c>
      <c r="J4755" s="11">
        <v>0</v>
      </c>
      <c r="K4755" s="12">
        <v>0</v>
      </c>
      <c r="L4755" s="13">
        <v>0</v>
      </c>
      <c r="M4755" s="11">
        <v>0</v>
      </c>
      <c r="N4755" s="11">
        <v>0</v>
      </c>
      <c r="O4755" s="11">
        <v>0</v>
      </c>
      <c r="P4755" s="12">
        <v>0</v>
      </c>
    </row>
    <row r="4756" spans="1:16" x14ac:dyDescent="0.35">
      <c r="A4756" s="13" t="s">
        <v>599</v>
      </c>
      <c r="B4756" s="11" t="s">
        <v>633</v>
      </c>
      <c r="C4756" s="11" t="s">
        <v>601</v>
      </c>
      <c r="D4756" s="7" t="s">
        <v>500</v>
      </c>
      <c r="E4756" s="13">
        <v>356.1056174039839</v>
      </c>
      <c r="F4756" s="12">
        <v>0</v>
      </c>
      <c r="G4756" s="13">
        <v>0</v>
      </c>
      <c r="H4756" s="11">
        <v>0</v>
      </c>
      <c r="I4756" s="11">
        <v>0</v>
      </c>
      <c r="J4756" s="11">
        <v>0</v>
      </c>
      <c r="K4756" s="12">
        <v>0</v>
      </c>
      <c r="L4756" s="13">
        <v>0</v>
      </c>
      <c r="M4756" s="11">
        <v>0</v>
      </c>
      <c r="N4756" s="11">
        <v>0</v>
      </c>
      <c r="O4756" s="11">
        <v>0</v>
      </c>
      <c r="P4756" s="12">
        <v>0</v>
      </c>
    </row>
    <row r="4757" spans="1:16" x14ac:dyDescent="0.35">
      <c r="A4757" s="13" t="s">
        <v>599</v>
      </c>
      <c r="B4757" s="11" t="s">
        <v>633</v>
      </c>
      <c r="C4757" s="11" t="s">
        <v>601</v>
      </c>
      <c r="D4757" s="7" t="s">
        <v>101</v>
      </c>
      <c r="E4757" s="13">
        <v>78.855216979980497</v>
      </c>
      <c r="F4757" s="12">
        <v>2</v>
      </c>
      <c r="G4757" s="13">
        <v>0</v>
      </c>
      <c r="H4757" s="11">
        <v>0</v>
      </c>
      <c r="I4757" s="11">
        <v>0</v>
      </c>
      <c r="J4757" s="11">
        <v>7.8855216979980503</v>
      </c>
      <c r="K4757" s="12">
        <v>7.8855216979980503</v>
      </c>
      <c r="L4757" s="13">
        <v>0</v>
      </c>
      <c r="M4757" s="11">
        <v>0</v>
      </c>
      <c r="N4757" s="11">
        <v>0</v>
      </c>
      <c r="O4757" s="11">
        <v>0</v>
      </c>
      <c r="P4757" s="12">
        <v>0</v>
      </c>
    </row>
    <row r="4758" spans="1:16" x14ac:dyDescent="0.35">
      <c r="A4758" s="13" t="s">
        <v>599</v>
      </c>
      <c r="B4758" s="11" t="s">
        <v>633</v>
      </c>
      <c r="C4758" s="11" t="s">
        <v>601</v>
      </c>
      <c r="D4758" s="7" t="s">
        <v>393</v>
      </c>
      <c r="E4758" s="13">
        <v>287.02019071578968</v>
      </c>
      <c r="F4758" s="12">
        <v>0</v>
      </c>
      <c r="G4758" s="13">
        <v>0</v>
      </c>
      <c r="H4758" s="11">
        <v>0</v>
      </c>
      <c r="I4758" s="11">
        <v>0</v>
      </c>
      <c r="J4758" s="11">
        <v>0</v>
      </c>
      <c r="K4758" s="12">
        <v>0</v>
      </c>
      <c r="L4758" s="13">
        <v>0</v>
      </c>
      <c r="M4758" s="11">
        <v>0</v>
      </c>
      <c r="N4758" s="11">
        <v>0</v>
      </c>
      <c r="O4758" s="11">
        <v>0</v>
      </c>
      <c r="P4758" s="12">
        <v>0</v>
      </c>
    </row>
    <row r="4759" spans="1:16" x14ac:dyDescent="0.35">
      <c r="A4759" s="13" t="s">
        <v>599</v>
      </c>
      <c r="B4759" s="11" t="s">
        <v>633</v>
      </c>
      <c r="C4759" s="11" t="s">
        <v>601</v>
      </c>
      <c r="D4759" s="7" t="s">
        <v>619</v>
      </c>
      <c r="E4759" s="13">
        <v>9.8973836898803693</v>
      </c>
      <c r="F4759" s="12">
        <v>0</v>
      </c>
      <c r="G4759" s="13">
        <v>0</v>
      </c>
      <c r="H4759" s="11">
        <v>0</v>
      </c>
      <c r="I4759" s="11">
        <v>0</v>
      </c>
      <c r="J4759" s="11">
        <v>0</v>
      </c>
      <c r="K4759" s="12">
        <v>0</v>
      </c>
      <c r="L4759" s="13">
        <v>0</v>
      </c>
      <c r="M4759" s="11">
        <v>0</v>
      </c>
      <c r="N4759" s="11">
        <v>0</v>
      </c>
      <c r="O4759" s="11">
        <v>0</v>
      </c>
      <c r="P4759" s="12">
        <v>0</v>
      </c>
    </row>
    <row r="4760" spans="1:16" x14ac:dyDescent="0.35">
      <c r="A4760" s="13" t="s">
        <v>599</v>
      </c>
      <c r="B4760" s="11" t="s">
        <v>633</v>
      </c>
      <c r="C4760" s="11" t="s">
        <v>601</v>
      </c>
      <c r="D4760" s="7" t="s">
        <v>561</v>
      </c>
      <c r="E4760" s="13">
        <v>12.83576488494873</v>
      </c>
      <c r="F4760" s="12">
        <v>0</v>
      </c>
      <c r="G4760" s="13">
        <v>0</v>
      </c>
      <c r="H4760" s="11">
        <v>0</v>
      </c>
      <c r="I4760" s="11">
        <v>0</v>
      </c>
      <c r="J4760" s="11">
        <v>0</v>
      </c>
      <c r="K4760" s="12">
        <v>0</v>
      </c>
      <c r="L4760" s="13">
        <v>0</v>
      </c>
      <c r="M4760" s="11">
        <v>0</v>
      </c>
      <c r="N4760" s="11">
        <v>0</v>
      </c>
      <c r="O4760" s="11">
        <v>0</v>
      </c>
      <c r="P4760" s="12">
        <v>0</v>
      </c>
    </row>
    <row r="4761" spans="1:16" x14ac:dyDescent="0.35">
      <c r="A4761" s="13" t="s">
        <v>599</v>
      </c>
      <c r="B4761" s="11" t="s">
        <v>633</v>
      </c>
      <c r="C4761" s="11" t="s">
        <v>601</v>
      </c>
      <c r="D4761" s="7" t="s">
        <v>620</v>
      </c>
      <c r="E4761" s="13">
        <v>366.89272689819342</v>
      </c>
      <c r="F4761" s="12">
        <v>0</v>
      </c>
      <c r="G4761" s="13">
        <v>0</v>
      </c>
      <c r="H4761" s="11">
        <v>0</v>
      </c>
      <c r="I4761" s="11">
        <v>0</v>
      </c>
      <c r="J4761" s="11">
        <v>0</v>
      </c>
      <c r="K4761" s="12">
        <v>0</v>
      </c>
      <c r="L4761" s="13">
        <v>0</v>
      </c>
      <c r="M4761" s="11">
        <v>0</v>
      </c>
      <c r="N4761" s="11">
        <v>0</v>
      </c>
      <c r="O4761" s="11">
        <v>0</v>
      </c>
      <c r="P4761" s="12">
        <v>0</v>
      </c>
    </row>
    <row r="4762" spans="1:16" x14ac:dyDescent="0.35">
      <c r="A4762" s="13" t="s">
        <v>599</v>
      </c>
      <c r="B4762" s="11" t="s">
        <v>633</v>
      </c>
      <c r="C4762" s="11" t="s">
        <v>601</v>
      </c>
      <c r="D4762" s="7" t="s">
        <v>71</v>
      </c>
      <c r="E4762" s="13">
        <v>83.070168972015381</v>
      </c>
      <c r="F4762" s="12">
        <v>3</v>
      </c>
      <c r="G4762" s="13">
        <v>29.905260829925535</v>
      </c>
      <c r="H4762" s="11">
        <v>0</v>
      </c>
      <c r="I4762" s="11">
        <v>0</v>
      </c>
      <c r="J4762" s="11">
        <v>0</v>
      </c>
      <c r="K4762" s="12">
        <v>29.905260829925535</v>
      </c>
      <c r="L4762" s="13">
        <v>17.444735484123232</v>
      </c>
      <c r="M4762" s="11">
        <v>0</v>
      </c>
      <c r="N4762" s="11">
        <v>0</v>
      </c>
      <c r="O4762" s="11">
        <v>0</v>
      </c>
      <c r="P4762" s="12">
        <v>17.444735484123232</v>
      </c>
    </row>
    <row r="4763" spans="1:16" x14ac:dyDescent="0.35">
      <c r="A4763" s="13" t="s">
        <v>599</v>
      </c>
      <c r="B4763" s="11" t="s">
        <v>633</v>
      </c>
      <c r="C4763" s="11" t="s">
        <v>601</v>
      </c>
      <c r="D4763" s="7" t="s">
        <v>430</v>
      </c>
      <c r="E4763" s="13">
        <v>46.37271976470943</v>
      </c>
      <c r="F4763" s="12">
        <v>0</v>
      </c>
      <c r="G4763" s="13">
        <v>0</v>
      </c>
      <c r="H4763" s="11">
        <v>0</v>
      </c>
      <c r="I4763" s="11">
        <v>0</v>
      </c>
      <c r="J4763" s="11">
        <v>0</v>
      </c>
      <c r="K4763" s="12">
        <v>0</v>
      </c>
      <c r="L4763" s="13">
        <v>0</v>
      </c>
      <c r="M4763" s="11">
        <v>0</v>
      </c>
      <c r="N4763" s="11">
        <v>0</v>
      </c>
      <c r="O4763" s="11">
        <v>0</v>
      </c>
      <c r="P4763" s="12">
        <v>0</v>
      </c>
    </row>
    <row r="4764" spans="1:16" x14ac:dyDescent="0.35">
      <c r="A4764" s="13" t="s">
        <v>599</v>
      </c>
      <c r="B4764" s="11" t="s">
        <v>633</v>
      </c>
      <c r="C4764" s="11" t="s">
        <v>601</v>
      </c>
      <c r="D4764" s="7" t="s">
        <v>563</v>
      </c>
      <c r="E4764" s="13">
        <v>7.8529648780822798</v>
      </c>
      <c r="F4764" s="12">
        <v>0</v>
      </c>
      <c r="G4764" s="13">
        <v>0</v>
      </c>
      <c r="H4764" s="11">
        <v>0</v>
      </c>
      <c r="I4764" s="11">
        <v>0</v>
      </c>
      <c r="J4764" s="11">
        <v>0</v>
      </c>
      <c r="K4764" s="12">
        <v>0</v>
      </c>
      <c r="L4764" s="13">
        <v>0</v>
      </c>
      <c r="M4764" s="11">
        <v>0</v>
      </c>
      <c r="N4764" s="11">
        <v>0</v>
      </c>
      <c r="O4764" s="11">
        <v>0</v>
      </c>
      <c r="P4764" s="12">
        <v>0</v>
      </c>
    </row>
    <row r="4765" spans="1:16" x14ac:dyDescent="0.35">
      <c r="A4765" s="13" t="s">
        <v>599</v>
      </c>
      <c r="B4765" s="11" t="s">
        <v>633</v>
      </c>
      <c r="C4765" s="11" t="s">
        <v>26</v>
      </c>
      <c r="D4765" s="7" t="s">
        <v>153</v>
      </c>
      <c r="E4765" s="13">
        <v>137.92039489746099</v>
      </c>
      <c r="F4765" s="12">
        <v>3.5</v>
      </c>
      <c r="G4765" s="13">
        <v>0</v>
      </c>
      <c r="H4765" s="11">
        <v>0</v>
      </c>
      <c r="I4765" s="11">
        <v>24.136069107055675</v>
      </c>
      <c r="J4765" s="11">
        <v>0</v>
      </c>
      <c r="K4765" s="12">
        <v>24.136069107055675</v>
      </c>
      <c r="L4765" s="13">
        <v>0</v>
      </c>
      <c r="M4765" s="11">
        <v>0</v>
      </c>
      <c r="N4765" s="11">
        <v>4.8272138214111351</v>
      </c>
      <c r="O4765" s="11">
        <v>0</v>
      </c>
      <c r="P4765" s="12">
        <v>4.8272138214111351</v>
      </c>
    </row>
    <row r="4766" spans="1:16" x14ac:dyDescent="0.35">
      <c r="A4766" s="13" t="s">
        <v>599</v>
      </c>
      <c r="B4766" s="11" t="s">
        <v>633</v>
      </c>
      <c r="C4766" s="11" t="s">
        <v>601</v>
      </c>
      <c r="D4766" s="7" t="s">
        <v>153</v>
      </c>
      <c r="E4766" s="13">
        <v>1485.9238200187683</v>
      </c>
      <c r="F4766" s="12">
        <v>3.5</v>
      </c>
      <c r="G4766" s="13">
        <v>0</v>
      </c>
      <c r="H4766" s="11">
        <v>0</v>
      </c>
      <c r="I4766" s="11">
        <v>260.03666850328449</v>
      </c>
      <c r="J4766" s="11">
        <v>0</v>
      </c>
      <c r="K4766" s="12">
        <v>260.03666850328449</v>
      </c>
      <c r="L4766" s="13">
        <v>0</v>
      </c>
      <c r="M4766" s="11">
        <v>0</v>
      </c>
      <c r="N4766" s="11">
        <v>52.007333700656893</v>
      </c>
      <c r="O4766" s="11">
        <v>0</v>
      </c>
      <c r="P4766" s="12">
        <v>52.007333700656893</v>
      </c>
    </row>
    <row r="4767" spans="1:16" x14ac:dyDescent="0.35">
      <c r="A4767" s="13" t="s">
        <v>599</v>
      </c>
      <c r="B4767" s="11" t="s">
        <v>633</v>
      </c>
      <c r="C4767" s="11" t="s">
        <v>601</v>
      </c>
      <c r="D4767" s="7" t="s">
        <v>74</v>
      </c>
      <c r="E4767" s="13">
        <v>84.135873794555707</v>
      </c>
      <c r="F4767" s="12">
        <v>0</v>
      </c>
      <c r="G4767" s="13">
        <v>0</v>
      </c>
      <c r="H4767" s="11">
        <v>0</v>
      </c>
      <c r="I4767" s="11">
        <v>0</v>
      </c>
      <c r="J4767" s="11">
        <v>0</v>
      </c>
      <c r="K4767" s="12">
        <v>0</v>
      </c>
      <c r="L4767" s="13">
        <v>0</v>
      </c>
      <c r="M4767" s="11">
        <v>0</v>
      </c>
      <c r="N4767" s="11">
        <v>0</v>
      </c>
      <c r="O4767" s="11">
        <v>0</v>
      </c>
      <c r="P4767" s="12">
        <v>0</v>
      </c>
    </row>
    <row r="4768" spans="1:16" x14ac:dyDescent="0.35">
      <c r="A4768" s="13" t="s">
        <v>599</v>
      </c>
      <c r="B4768" s="11" t="s">
        <v>633</v>
      </c>
      <c r="C4768" s="11" t="s">
        <v>601</v>
      </c>
      <c r="D4768" s="7" t="s">
        <v>75</v>
      </c>
      <c r="E4768" s="13">
        <v>665.07634735107388</v>
      </c>
      <c r="F4768" s="12">
        <v>0.9</v>
      </c>
      <c r="G4768" s="13">
        <v>179.57061378478997</v>
      </c>
      <c r="H4768" s="11">
        <v>0</v>
      </c>
      <c r="I4768" s="11">
        <v>0</v>
      </c>
      <c r="J4768" s="11">
        <v>0</v>
      </c>
      <c r="K4768" s="12">
        <v>179.57061378478997</v>
      </c>
      <c r="L4768" s="13">
        <v>0</v>
      </c>
      <c r="M4768" s="11">
        <v>0</v>
      </c>
      <c r="N4768" s="11">
        <v>0</v>
      </c>
      <c r="O4768" s="11">
        <v>0</v>
      </c>
      <c r="P4768" s="12">
        <v>0</v>
      </c>
    </row>
    <row r="4769" spans="1:16" x14ac:dyDescent="0.35">
      <c r="A4769" s="13" t="s">
        <v>599</v>
      </c>
      <c r="B4769" s="11" t="s">
        <v>633</v>
      </c>
      <c r="C4769" s="11" t="s">
        <v>601</v>
      </c>
      <c r="D4769" s="7" t="s">
        <v>178</v>
      </c>
      <c r="E4769" s="13">
        <v>1111.5561103820808</v>
      </c>
      <c r="F4769" s="12">
        <v>0</v>
      </c>
      <c r="G4769" s="13">
        <v>0</v>
      </c>
      <c r="H4769" s="11">
        <v>0</v>
      </c>
      <c r="I4769" s="11">
        <v>0</v>
      </c>
      <c r="J4769" s="11">
        <v>0</v>
      </c>
      <c r="K4769" s="12">
        <v>0</v>
      </c>
      <c r="L4769" s="13">
        <v>0</v>
      </c>
      <c r="M4769" s="11">
        <v>0</v>
      </c>
      <c r="N4769" s="11">
        <v>0</v>
      </c>
      <c r="O4769" s="11">
        <v>0</v>
      </c>
      <c r="P4769" s="12">
        <v>0</v>
      </c>
    </row>
    <row r="4770" spans="1:16" x14ac:dyDescent="0.35">
      <c r="A4770" s="13" t="s">
        <v>599</v>
      </c>
      <c r="B4770" s="11" t="s">
        <v>633</v>
      </c>
      <c r="C4770" s="11" t="s">
        <v>601</v>
      </c>
      <c r="D4770" s="7" t="s">
        <v>514</v>
      </c>
      <c r="E4770" s="13">
        <v>172.19426620006553</v>
      </c>
      <c r="F4770" s="12">
        <v>0</v>
      </c>
      <c r="G4770" s="13">
        <v>0</v>
      </c>
      <c r="H4770" s="11">
        <v>0</v>
      </c>
      <c r="I4770" s="11">
        <v>0</v>
      </c>
      <c r="J4770" s="11">
        <v>0</v>
      </c>
      <c r="K4770" s="12">
        <v>0</v>
      </c>
      <c r="L4770" s="13">
        <v>0</v>
      </c>
      <c r="M4770" s="11">
        <v>0</v>
      </c>
      <c r="N4770" s="11">
        <v>0</v>
      </c>
      <c r="O4770" s="11">
        <v>0</v>
      </c>
      <c r="P4770" s="12">
        <v>0</v>
      </c>
    </row>
    <row r="4771" spans="1:16" x14ac:dyDescent="0.35">
      <c r="A4771" s="13" t="s">
        <v>599</v>
      </c>
      <c r="B4771" s="11" t="s">
        <v>633</v>
      </c>
      <c r="C4771" s="11" t="s">
        <v>601</v>
      </c>
      <c r="D4771" s="7" t="s">
        <v>192</v>
      </c>
      <c r="E4771" s="13">
        <v>264.79273068159813</v>
      </c>
      <c r="F4771" s="12">
        <v>3</v>
      </c>
      <c r="G4771" s="13">
        <v>19.859454801119863</v>
      </c>
      <c r="H4771" s="11">
        <v>19.859454801119863</v>
      </c>
      <c r="I4771" s="11">
        <v>19.859454801119863</v>
      </c>
      <c r="J4771" s="11">
        <v>19.859454801119863</v>
      </c>
      <c r="K4771" s="12">
        <v>79.437819204479453</v>
      </c>
      <c r="L4771" s="13">
        <v>0</v>
      </c>
      <c r="M4771" s="11">
        <v>0</v>
      </c>
      <c r="N4771" s="11">
        <v>0</v>
      </c>
      <c r="O4771" s="11">
        <v>0</v>
      </c>
      <c r="P4771" s="12">
        <v>0</v>
      </c>
    </row>
    <row r="4772" spans="1:16" x14ac:dyDescent="0.35">
      <c r="A4772" s="13" t="s">
        <v>599</v>
      </c>
      <c r="B4772" s="11" t="s">
        <v>633</v>
      </c>
      <c r="C4772" s="11" t="s">
        <v>601</v>
      </c>
      <c r="D4772" s="7" t="s">
        <v>179</v>
      </c>
      <c r="E4772" s="13">
        <v>720.69548177719128</v>
      </c>
      <c r="F4772" s="12">
        <v>1.5</v>
      </c>
      <c r="G4772" s="13">
        <v>27.026080566644676</v>
      </c>
      <c r="H4772" s="11">
        <v>27.026080566644676</v>
      </c>
      <c r="I4772" s="11">
        <v>27.026080566644676</v>
      </c>
      <c r="J4772" s="11">
        <v>27.026080566644676</v>
      </c>
      <c r="K4772" s="12">
        <v>108.10432226657871</v>
      </c>
      <c r="L4772" s="13">
        <v>0</v>
      </c>
      <c r="M4772" s="11">
        <v>0</v>
      </c>
      <c r="N4772" s="11">
        <v>0</v>
      </c>
      <c r="O4772" s="11">
        <v>0</v>
      </c>
      <c r="P4772" s="12">
        <v>0</v>
      </c>
    </row>
    <row r="4773" spans="1:16" x14ac:dyDescent="0.35">
      <c r="A4773" s="13" t="s">
        <v>599</v>
      </c>
      <c r="B4773" s="11" t="s">
        <v>633</v>
      </c>
      <c r="C4773" s="11" t="s">
        <v>26</v>
      </c>
      <c r="D4773" s="7" t="s">
        <v>114</v>
      </c>
      <c r="E4773" s="13">
        <v>103.165771484375</v>
      </c>
      <c r="F4773" s="12">
        <v>2</v>
      </c>
      <c r="G4773" s="13">
        <v>0</v>
      </c>
      <c r="H4773" s="11">
        <v>0</v>
      </c>
      <c r="I4773" s="11">
        <v>0</v>
      </c>
      <c r="J4773" s="11">
        <v>41.266308593750004</v>
      </c>
      <c r="K4773" s="12">
        <v>41.266308593750004</v>
      </c>
      <c r="L4773" s="13">
        <v>0</v>
      </c>
      <c r="M4773" s="11">
        <v>0</v>
      </c>
      <c r="N4773" s="11">
        <v>0</v>
      </c>
      <c r="O4773" s="11">
        <v>2.0633154296875</v>
      </c>
      <c r="P4773" s="12">
        <v>2.0633154296875</v>
      </c>
    </row>
    <row r="4774" spans="1:16" x14ac:dyDescent="0.35">
      <c r="A4774" s="13" t="s">
        <v>599</v>
      </c>
      <c r="B4774" s="11" t="s">
        <v>633</v>
      </c>
      <c r="C4774" s="11" t="s">
        <v>601</v>
      </c>
      <c r="D4774" s="7" t="s">
        <v>114</v>
      </c>
      <c r="E4774" s="13">
        <v>2277.317230224608</v>
      </c>
      <c r="F4774" s="12">
        <v>2</v>
      </c>
      <c r="G4774" s="13">
        <v>0</v>
      </c>
      <c r="H4774" s="11">
        <v>0</v>
      </c>
      <c r="I4774" s="11">
        <v>0</v>
      </c>
      <c r="J4774" s="11">
        <v>910.92689208984325</v>
      </c>
      <c r="K4774" s="12">
        <v>910.92689208984325</v>
      </c>
      <c r="L4774" s="13">
        <v>0</v>
      </c>
      <c r="M4774" s="11">
        <v>0</v>
      </c>
      <c r="N4774" s="11">
        <v>0</v>
      </c>
      <c r="O4774" s="11">
        <v>45.546344604492162</v>
      </c>
      <c r="P4774" s="12">
        <v>45.546344604492162</v>
      </c>
    </row>
    <row r="4775" spans="1:16" x14ac:dyDescent="0.35">
      <c r="A4775" s="13" t="s">
        <v>599</v>
      </c>
      <c r="B4775" s="11" t="s">
        <v>633</v>
      </c>
      <c r="C4775" s="11" t="s">
        <v>601</v>
      </c>
      <c r="D4775" s="7" t="s">
        <v>77</v>
      </c>
      <c r="E4775" s="13">
        <v>321.90380859375</v>
      </c>
      <c r="F4775" s="12">
        <v>0</v>
      </c>
      <c r="G4775" s="13">
        <v>0</v>
      </c>
      <c r="H4775" s="11">
        <v>0</v>
      </c>
      <c r="I4775" s="11">
        <v>0</v>
      </c>
      <c r="J4775" s="11">
        <v>0</v>
      </c>
      <c r="K4775" s="12">
        <v>0</v>
      </c>
      <c r="L4775" s="13">
        <v>0</v>
      </c>
      <c r="M4775" s="11">
        <v>0</v>
      </c>
      <c r="N4775" s="11">
        <v>0</v>
      </c>
      <c r="O4775" s="11">
        <v>0</v>
      </c>
      <c r="P4775" s="12">
        <v>0</v>
      </c>
    </row>
    <row r="4776" spans="1:16" x14ac:dyDescent="0.35">
      <c r="A4776" s="13" t="s">
        <v>599</v>
      </c>
      <c r="B4776" s="11" t="s">
        <v>633</v>
      </c>
      <c r="C4776" s="11" t="s">
        <v>26</v>
      </c>
      <c r="D4776" s="7" t="s">
        <v>115</v>
      </c>
      <c r="E4776" s="13">
        <v>97.001335144042997</v>
      </c>
      <c r="F4776" s="12">
        <v>0</v>
      </c>
      <c r="G4776" s="13">
        <v>0</v>
      </c>
      <c r="H4776" s="11">
        <v>0</v>
      </c>
      <c r="I4776" s="11">
        <v>0</v>
      </c>
      <c r="J4776" s="11">
        <v>0</v>
      </c>
      <c r="K4776" s="12">
        <v>0</v>
      </c>
      <c r="L4776" s="13">
        <v>0</v>
      </c>
      <c r="M4776" s="11">
        <v>0</v>
      </c>
      <c r="N4776" s="11">
        <v>0</v>
      </c>
      <c r="O4776" s="11">
        <v>0</v>
      </c>
      <c r="P4776" s="12">
        <v>0</v>
      </c>
    </row>
    <row r="4777" spans="1:16" x14ac:dyDescent="0.35">
      <c r="A4777" s="13" t="s">
        <v>599</v>
      </c>
      <c r="B4777" s="11" t="s">
        <v>633</v>
      </c>
      <c r="C4777" s="11" t="s">
        <v>601</v>
      </c>
      <c r="D4777" s="7" t="s">
        <v>115</v>
      </c>
      <c r="E4777" s="13">
        <v>966.34798431396462</v>
      </c>
      <c r="F4777" s="12">
        <v>0</v>
      </c>
      <c r="G4777" s="13">
        <v>0</v>
      </c>
      <c r="H4777" s="11">
        <v>0</v>
      </c>
      <c r="I4777" s="11">
        <v>0</v>
      </c>
      <c r="J4777" s="11">
        <v>0</v>
      </c>
      <c r="K4777" s="12">
        <v>0</v>
      </c>
      <c r="L4777" s="13">
        <v>0</v>
      </c>
      <c r="M4777" s="11">
        <v>0</v>
      </c>
      <c r="N4777" s="11">
        <v>0</v>
      </c>
      <c r="O4777" s="11">
        <v>0</v>
      </c>
      <c r="P4777" s="12">
        <v>0</v>
      </c>
    </row>
    <row r="4778" spans="1:16" x14ac:dyDescent="0.35">
      <c r="A4778" s="13" t="s">
        <v>599</v>
      </c>
      <c r="B4778" s="11" t="s">
        <v>633</v>
      </c>
      <c r="C4778" s="11" t="s">
        <v>26</v>
      </c>
      <c r="D4778" s="7" t="s">
        <v>193</v>
      </c>
      <c r="E4778" s="13">
        <v>28.0169162750244</v>
      </c>
      <c r="F4778" s="12">
        <v>2.8</v>
      </c>
      <c r="G4778" s="13">
        <v>2.3534209671020494</v>
      </c>
      <c r="H4778" s="11">
        <v>0</v>
      </c>
      <c r="I4778" s="11">
        <v>0</v>
      </c>
      <c r="J4778" s="11">
        <v>0</v>
      </c>
      <c r="K4778" s="12">
        <v>2.3534209671020494</v>
      </c>
      <c r="L4778" s="13">
        <v>0.78447365570068317</v>
      </c>
      <c r="M4778" s="11">
        <v>0</v>
      </c>
      <c r="N4778" s="11">
        <v>0</v>
      </c>
      <c r="O4778" s="11">
        <v>0</v>
      </c>
      <c r="P4778" s="12">
        <v>0.78447365570068317</v>
      </c>
    </row>
    <row r="4779" spans="1:16" x14ac:dyDescent="0.35">
      <c r="A4779" s="13" t="s">
        <v>599</v>
      </c>
      <c r="B4779" s="11" t="s">
        <v>633</v>
      </c>
      <c r="C4779" s="11" t="s">
        <v>601</v>
      </c>
      <c r="D4779" s="7" t="s">
        <v>193</v>
      </c>
      <c r="E4779" s="13">
        <v>962.97492295503639</v>
      </c>
      <c r="F4779" s="12">
        <v>2.8</v>
      </c>
      <c r="G4779" s="13">
        <v>80.889893528223055</v>
      </c>
      <c r="H4779" s="11">
        <v>0</v>
      </c>
      <c r="I4779" s="11">
        <v>0</v>
      </c>
      <c r="J4779" s="11">
        <v>0</v>
      </c>
      <c r="K4779" s="12">
        <v>80.889893528223055</v>
      </c>
      <c r="L4779" s="13">
        <v>26.963297842741017</v>
      </c>
      <c r="M4779" s="11">
        <v>0</v>
      </c>
      <c r="N4779" s="11">
        <v>0</v>
      </c>
      <c r="O4779" s="11">
        <v>0</v>
      </c>
      <c r="P4779" s="12">
        <v>26.963297842741017</v>
      </c>
    </row>
    <row r="4780" spans="1:16" x14ac:dyDescent="0.35">
      <c r="A4780" s="13" t="s">
        <v>599</v>
      </c>
      <c r="B4780" s="11" t="s">
        <v>633</v>
      </c>
      <c r="C4780" s="11" t="s">
        <v>26</v>
      </c>
      <c r="D4780" s="7" t="s">
        <v>279</v>
      </c>
      <c r="E4780" s="13">
        <v>169.37502861022961</v>
      </c>
      <c r="F4780" s="12">
        <v>0</v>
      </c>
      <c r="G4780" s="13">
        <v>0</v>
      </c>
      <c r="H4780" s="11">
        <v>0</v>
      </c>
      <c r="I4780" s="11">
        <v>0</v>
      </c>
      <c r="J4780" s="11">
        <v>0</v>
      </c>
      <c r="K4780" s="12">
        <v>0</v>
      </c>
      <c r="L4780" s="13">
        <v>0</v>
      </c>
      <c r="M4780" s="11">
        <v>0</v>
      </c>
      <c r="N4780" s="11">
        <v>0</v>
      </c>
      <c r="O4780" s="11">
        <v>0</v>
      </c>
      <c r="P4780" s="12">
        <v>0</v>
      </c>
    </row>
    <row r="4781" spans="1:16" x14ac:dyDescent="0.35">
      <c r="A4781" s="13" t="s">
        <v>599</v>
      </c>
      <c r="B4781" s="11" t="s">
        <v>633</v>
      </c>
      <c r="C4781" s="11" t="s">
        <v>601</v>
      </c>
      <c r="D4781" s="7" t="s">
        <v>279</v>
      </c>
      <c r="E4781" s="13">
        <v>5058.9344619512558</v>
      </c>
      <c r="F4781" s="12">
        <v>0</v>
      </c>
      <c r="G4781" s="13">
        <v>0</v>
      </c>
      <c r="H4781" s="11">
        <v>0</v>
      </c>
      <c r="I4781" s="11">
        <v>0</v>
      </c>
      <c r="J4781" s="11">
        <v>0</v>
      </c>
      <c r="K4781" s="12">
        <v>0</v>
      </c>
      <c r="L4781" s="13">
        <v>0</v>
      </c>
      <c r="M4781" s="11">
        <v>0</v>
      </c>
      <c r="N4781" s="11">
        <v>0</v>
      </c>
      <c r="O4781" s="11">
        <v>0</v>
      </c>
      <c r="P4781" s="12">
        <v>0</v>
      </c>
    </row>
    <row r="4782" spans="1:16" x14ac:dyDescent="0.35">
      <c r="A4782" s="13" t="s">
        <v>599</v>
      </c>
      <c r="B4782" s="11" t="s">
        <v>633</v>
      </c>
      <c r="C4782" s="11" t="s">
        <v>601</v>
      </c>
      <c r="D4782" s="7" t="s">
        <v>212</v>
      </c>
      <c r="E4782" s="13">
        <v>2134.1512265205383</v>
      </c>
      <c r="F4782" s="12">
        <v>1.2</v>
      </c>
      <c r="G4782" s="13">
        <v>76.829444154739377</v>
      </c>
      <c r="H4782" s="11">
        <v>0</v>
      </c>
      <c r="I4782" s="11">
        <v>0</v>
      </c>
      <c r="J4782" s="11">
        <v>0</v>
      </c>
      <c r="K4782" s="12">
        <v>76.829444154739377</v>
      </c>
      <c r="L4782" s="13">
        <v>25.609814718246461</v>
      </c>
      <c r="M4782" s="11">
        <v>0</v>
      </c>
      <c r="N4782" s="11">
        <v>0</v>
      </c>
      <c r="O4782" s="11">
        <v>0</v>
      </c>
      <c r="P4782" s="12">
        <v>25.609814718246461</v>
      </c>
    </row>
    <row r="4783" spans="1:16" x14ac:dyDescent="0.35">
      <c r="A4783" s="13" t="s">
        <v>599</v>
      </c>
      <c r="B4783" s="11" t="s">
        <v>638</v>
      </c>
      <c r="C4783" s="11" t="s">
        <v>253</v>
      </c>
      <c r="D4783" s="7" t="s">
        <v>28</v>
      </c>
      <c r="E4783" s="13">
        <v>192.94984555244451</v>
      </c>
      <c r="F4783" s="12">
        <v>2</v>
      </c>
      <c r="G4783" s="13">
        <v>12.348790115356449</v>
      </c>
      <c r="H4783" s="11">
        <v>18.523185173034673</v>
      </c>
      <c r="I4783" s="11">
        <v>0</v>
      </c>
      <c r="J4783" s="11">
        <v>0</v>
      </c>
      <c r="K4783" s="12">
        <v>30.87197528839112</v>
      </c>
      <c r="L4783" s="13">
        <v>3.8589969110488904</v>
      </c>
      <c r="M4783" s="11">
        <v>7.7179938220977808</v>
      </c>
      <c r="N4783" s="11">
        <v>0</v>
      </c>
      <c r="O4783" s="11">
        <v>0</v>
      </c>
      <c r="P4783" s="12">
        <v>11.576990733146671</v>
      </c>
    </row>
    <row r="4784" spans="1:16" x14ac:dyDescent="0.35">
      <c r="A4784" s="13" t="s">
        <v>599</v>
      </c>
      <c r="B4784" s="11" t="s">
        <v>638</v>
      </c>
      <c r="C4784" s="11" t="s">
        <v>253</v>
      </c>
      <c r="D4784" s="7" t="s">
        <v>157</v>
      </c>
      <c r="E4784" s="13">
        <v>265.07513427734398</v>
      </c>
      <c r="F4784" s="12">
        <v>4</v>
      </c>
      <c r="G4784" s="13">
        <v>0</v>
      </c>
      <c r="H4784" s="11">
        <v>0</v>
      </c>
      <c r="I4784" s="11">
        <v>0</v>
      </c>
      <c r="J4784" s="11">
        <v>159.04508056640637</v>
      </c>
      <c r="K4784" s="12">
        <v>159.04508056640637</v>
      </c>
      <c r="L4784" s="13">
        <v>0</v>
      </c>
      <c r="M4784" s="11">
        <v>0</v>
      </c>
      <c r="N4784" s="11">
        <v>0</v>
      </c>
      <c r="O4784" s="11">
        <v>0</v>
      </c>
      <c r="P4784" s="12">
        <v>0</v>
      </c>
    </row>
    <row r="4785" spans="1:16" x14ac:dyDescent="0.35">
      <c r="A4785" s="13" t="s">
        <v>599</v>
      </c>
      <c r="B4785" s="11" t="s">
        <v>638</v>
      </c>
      <c r="C4785" s="11" t="s">
        <v>253</v>
      </c>
      <c r="D4785" s="7" t="s">
        <v>124</v>
      </c>
      <c r="E4785" s="13">
        <v>883.5779571533202</v>
      </c>
      <c r="F4785" s="12">
        <v>4</v>
      </c>
      <c r="G4785" s="13">
        <v>0</v>
      </c>
      <c r="H4785" s="11">
        <v>0</v>
      </c>
      <c r="I4785" s="11">
        <v>0</v>
      </c>
      <c r="J4785" s="11">
        <v>353.43118286132813</v>
      </c>
      <c r="K4785" s="12">
        <v>353.43118286132813</v>
      </c>
      <c r="L4785" s="13">
        <v>0</v>
      </c>
      <c r="M4785" s="11">
        <v>0</v>
      </c>
      <c r="N4785" s="11">
        <v>0</v>
      </c>
      <c r="O4785" s="11">
        <v>0</v>
      </c>
      <c r="P4785" s="12">
        <v>0</v>
      </c>
    </row>
    <row r="4786" spans="1:16" x14ac:dyDescent="0.35">
      <c r="A4786" s="13" t="s">
        <v>599</v>
      </c>
      <c r="B4786" s="11" t="s">
        <v>638</v>
      </c>
      <c r="C4786" s="11" t="s">
        <v>253</v>
      </c>
      <c r="D4786" s="7" t="s">
        <v>33</v>
      </c>
      <c r="E4786" s="13">
        <v>466.68044531345379</v>
      </c>
      <c r="F4786" s="12">
        <v>3.5</v>
      </c>
      <c r="G4786" s="13">
        <v>52.268209875106827</v>
      </c>
      <c r="H4786" s="11">
        <v>78.402314812660236</v>
      </c>
      <c r="I4786" s="11">
        <v>0</v>
      </c>
      <c r="J4786" s="11">
        <v>0</v>
      </c>
      <c r="K4786" s="12">
        <v>130.67052468776706</v>
      </c>
      <c r="L4786" s="13">
        <v>0</v>
      </c>
      <c r="M4786" s="11">
        <v>0</v>
      </c>
      <c r="N4786" s="11">
        <v>0</v>
      </c>
      <c r="O4786" s="11">
        <v>0</v>
      </c>
      <c r="P4786" s="12">
        <v>0</v>
      </c>
    </row>
    <row r="4787" spans="1:16" x14ac:dyDescent="0.35">
      <c r="A4787" s="13" t="s">
        <v>599</v>
      </c>
      <c r="B4787" s="11" t="s">
        <v>638</v>
      </c>
      <c r="C4787" s="11" t="s">
        <v>253</v>
      </c>
      <c r="D4787" s="7" t="s">
        <v>182</v>
      </c>
      <c r="E4787" s="13">
        <v>24.60011959075927</v>
      </c>
      <c r="F4787" s="12">
        <v>3.5</v>
      </c>
      <c r="G4787" s="13">
        <v>2.7552133941650383</v>
      </c>
      <c r="H4787" s="11">
        <v>4.1328200912475577</v>
      </c>
      <c r="I4787" s="11">
        <v>0</v>
      </c>
      <c r="J4787" s="11">
        <v>0</v>
      </c>
      <c r="K4787" s="12">
        <v>6.8880334854125955</v>
      </c>
      <c r="L4787" s="13">
        <v>0</v>
      </c>
      <c r="M4787" s="11">
        <v>0</v>
      </c>
      <c r="N4787" s="11">
        <v>0</v>
      </c>
      <c r="O4787" s="11">
        <v>0</v>
      </c>
      <c r="P4787" s="12">
        <v>0</v>
      </c>
    </row>
    <row r="4788" spans="1:16" x14ac:dyDescent="0.35">
      <c r="A4788" s="13" t="s">
        <v>599</v>
      </c>
      <c r="B4788" s="11" t="s">
        <v>638</v>
      </c>
      <c r="C4788" s="11" t="s">
        <v>253</v>
      </c>
      <c r="D4788" s="7" t="s">
        <v>437</v>
      </c>
      <c r="E4788" s="13">
        <v>9.0721282958984393</v>
      </c>
      <c r="F4788" s="12">
        <v>0</v>
      </c>
      <c r="G4788" s="13">
        <v>0</v>
      </c>
      <c r="H4788" s="11">
        <v>0</v>
      </c>
      <c r="I4788" s="11">
        <v>0</v>
      </c>
      <c r="J4788" s="11">
        <v>0</v>
      </c>
      <c r="K4788" s="12">
        <v>0</v>
      </c>
      <c r="L4788" s="13">
        <v>0</v>
      </c>
      <c r="M4788" s="11">
        <v>0</v>
      </c>
      <c r="N4788" s="11">
        <v>0</v>
      </c>
      <c r="O4788" s="11">
        <v>0</v>
      </c>
      <c r="P4788" s="12">
        <v>0</v>
      </c>
    </row>
    <row r="4789" spans="1:16" x14ac:dyDescent="0.35">
      <c r="A4789" s="13" t="s">
        <v>599</v>
      </c>
      <c r="B4789" s="11" t="s">
        <v>638</v>
      </c>
      <c r="C4789" s="11" t="s">
        <v>26</v>
      </c>
      <c r="D4789" s="7" t="s">
        <v>222</v>
      </c>
      <c r="E4789" s="13">
        <v>290.12673950195301</v>
      </c>
      <c r="F4789" s="12">
        <v>0</v>
      </c>
      <c r="G4789" s="13">
        <v>0</v>
      </c>
      <c r="H4789" s="11">
        <v>0</v>
      </c>
      <c r="I4789" s="11">
        <v>0</v>
      </c>
      <c r="J4789" s="11">
        <v>0</v>
      </c>
      <c r="K4789" s="12">
        <v>0</v>
      </c>
      <c r="L4789" s="13">
        <v>0</v>
      </c>
      <c r="M4789" s="11">
        <v>0</v>
      </c>
      <c r="N4789" s="11">
        <v>0</v>
      </c>
      <c r="O4789" s="11">
        <v>0</v>
      </c>
      <c r="P4789" s="12">
        <v>0</v>
      </c>
    </row>
    <row r="4790" spans="1:16" x14ac:dyDescent="0.35">
      <c r="A4790" s="13" t="s">
        <v>599</v>
      </c>
      <c r="B4790" s="11" t="s">
        <v>638</v>
      </c>
      <c r="C4790" s="11" t="s">
        <v>253</v>
      </c>
      <c r="D4790" s="7" t="s">
        <v>34</v>
      </c>
      <c r="E4790" s="13">
        <v>142.48628234863301</v>
      </c>
      <c r="F4790" s="12">
        <v>0.6</v>
      </c>
      <c r="G4790" s="13">
        <v>0</v>
      </c>
      <c r="H4790" s="11">
        <v>0</v>
      </c>
      <c r="I4790" s="11">
        <v>4.2745884704589905</v>
      </c>
      <c r="J4790" s="11">
        <v>0</v>
      </c>
      <c r="K4790" s="12">
        <v>4.2745884704589905</v>
      </c>
      <c r="L4790" s="13">
        <v>0</v>
      </c>
      <c r="M4790" s="11">
        <v>0</v>
      </c>
      <c r="N4790" s="11">
        <v>0.85491769409179807</v>
      </c>
      <c r="O4790" s="11">
        <v>0</v>
      </c>
      <c r="P4790" s="12">
        <v>0.85491769409179807</v>
      </c>
    </row>
    <row r="4791" spans="1:16" x14ac:dyDescent="0.35">
      <c r="A4791" s="13" t="s">
        <v>599</v>
      </c>
      <c r="B4791" s="11" t="s">
        <v>638</v>
      </c>
      <c r="C4791" s="11" t="s">
        <v>253</v>
      </c>
      <c r="D4791" s="7" t="s">
        <v>160</v>
      </c>
      <c r="E4791" s="13">
        <v>14.280412912368771</v>
      </c>
      <c r="F4791" s="12">
        <v>0</v>
      </c>
      <c r="G4791" s="13">
        <v>0</v>
      </c>
      <c r="H4791" s="11">
        <v>0</v>
      </c>
      <c r="I4791" s="11">
        <v>0</v>
      </c>
      <c r="J4791" s="11">
        <v>0</v>
      </c>
      <c r="K4791" s="12">
        <v>0</v>
      </c>
      <c r="L4791" s="13">
        <v>0</v>
      </c>
      <c r="M4791" s="11">
        <v>0</v>
      </c>
      <c r="N4791" s="11">
        <v>0</v>
      </c>
      <c r="O4791" s="11">
        <v>0</v>
      </c>
      <c r="P4791" s="12">
        <v>0</v>
      </c>
    </row>
    <row r="4792" spans="1:16" x14ac:dyDescent="0.35">
      <c r="A4792" s="13" t="s">
        <v>599</v>
      </c>
      <c r="B4792" s="11" t="s">
        <v>638</v>
      </c>
      <c r="C4792" s="11" t="s">
        <v>253</v>
      </c>
      <c r="D4792" s="7" t="s">
        <v>38</v>
      </c>
      <c r="E4792" s="13">
        <v>555.88666523993015</v>
      </c>
      <c r="F4792" s="12">
        <v>7</v>
      </c>
      <c r="G4792" s="13">
        <v>77.824133133590223</v>
      </c>
      <c r="H4792" s="11">
        <v>116.73619970038533</v>
      </c>
      <c r="I4792" s="11">
        <v>0</v>
      </c>
      <c r="J4792" s="11">
        <v>0</v>
      </c>
      <c r="K4792" s="12">
        <v>194.56033283397556</v>
      </c>
      <c r="L4792" s="13">
        <v>0</v>
      </c>
      <c r="M4792" s="11">
        <v>0</v>
      </c>
      <c r="N4792" s="11">
        <v>0</v>
      </c>
      <c r="O4792" s="11">
        <v>0</v>
      </c>
      <c r="P4792" s="12">
        <v>0</v>
      </c>
    </row>
    <row r="4793" spans="1:16" x14ac:dyDescent="0.35">
      <c r="A4793" s="13" t="s">
        <v>599</v>
      </c>
      <c r="B4793" s="11" t="s">
        <v>638</v>
      </c>
      <c r="C4793" s="11" t="s">
        <v>253</v>
      </c>
      <c r="D4793" s="7" t="s">
        <v>128</v>
      </c>
      <c r="E4793" s="13">
        <v>131.43443816900259</v>
      </c>
      <c r="F4793" s="12">
        <v>7</v>
      </c>
      <c r="G4793" s="13">
        <v>18.400821343660365</v>
      </c>
      <c r="H4793" s="11">
        <v>27.601232015490542</v>
      </c>
      <c r="I4793" s="11">
        <v>0</v>
      </c>
      <c r="J4793" s="11">
        <v>0</v>
      </c>
      <c r="K4793" s="12">
        <v>46.002053359150906</v>
      </c>
      <c r="L4793" s="13">
        <v>0</v>
      </c>
      <c r="M4793" s="11">
        <v>0</v>
      </c>
      <c r="N4793" s="11">
        <v>0</v>
      </c>
      <c r="O4793" s="11">
        <v>0</v>
      </c>
      <c r="P4793" s="12">
        <v>0</v>
      </c>
    </row>
    <row r="4794" spans="1:16" x14ac:dyDescent="0.35">
      <c r="A4794" s="13" t="s">
        <v>599</v>
      </c>
      <c r="B4794" s="11" t="s">
        <v>638</v>
      </c>
      <c r="C4794" s="11" t="s">
        <v>253</v>
      </c>
      <c r="D4794" s="7" t="s">
        <v>224</v>
      </c>
      <c r="E4794" s="13">
        <v>143.43891906738301</v>
      </c>
      <c r="F4794" s="12">
        <v>4</v>
      </c>
      <c r="G4794" s="13">
        <v>0</v>
      </c>
      <c r="H4794" s="11">
        <v>0</v>
      </c>
      <c r="I4794" s="11">
        <v>0</v>
      </c>
      <c r="J4794" s="11">
        <v>57.375567626953206</v>
      </c>
      <c r="K4794" s="12">
        <v>57.375567626953206</v>
      </c>
      <c r="L4794" s="13">
        <v>0</v>
      </c>
      <c r="M4794" s="11">
        <v>0</v>
      </c>
      <c r="N4794" s="11">
        <v>0</v>
      </c>
      <c r="O4794" s="11">
        <v>5.7375567626953208</v>
      </c>
      <c r="P4794" s="12">
        <v>5.7375567626953208</v>
      </c>
    </row>
    <row r="4795" spans="1:16" x14ac:dyDescent="0.35">
      <c r="A4795" s="13" t="s">
        <v>599</v>
      </c>
      <c r="B4795" s="11" t="s">
        <v>638</v>
      </c>
      <c r="C4795" s="11" t="s">
        <v>253</v>
      </c>
      <c r="D4795" s="7" t="s">
        <v>129</v>
      </c>
      <c r="E4795" s="13">
        <v>571.99125289916969</v>
      </c>
      <c r="F4795" s="12">
        <v>7</v>
      </c>
      <c r="G4795" s="13">
        <v>100.09846925735471</v>
      </c>
      <c r="H4795" s="11">
        <v>100.09846925735471</v>
      </c>
      <c r="I4795" s="11">
        <v>100.09846925735471</v>
      </c>
      <c r="J4795" s="11">
        <v>100.09846925735471</v>
      </c>
      <c r="K4795" s="12">
        <v>400.39387702941883</v>
      </c>
      <c r="L4795" s="13">
        <v>10.00984692573547</v>
      </c>
      <c r="M4795" s="11">
        <v>10.00984692573547</v>
      </c>
      <c r="N4795" s="11">
        <v>10.00984692573547</v>
      </c>
      <c r="O4795" s="11">
        <v>10.00984692573547</v>
      </c>
      <c r="P4795" s="12">
        <v>40.03938770294188</v>
      </c>
    </row>
    <row r="4796" spans="1:16" x14ac:dyDescent="0.35">
      <c r="A4796" s="13" t="s">
        <v>599</v>
      </c>
      <c r="B4796" s="11" t="s">
        <v>638</v>
      </c>
      <c r="C4796" s="11" t="s">
        <v>253</v>
      </c>
      <c r="D4796" s="7" t="s">
        <v>162</v>
      </c>
      <c r="E4796" s="13">
        <v>712.64890861511242</v>
      </c>
      <c r="F4796" s="12">
        <v>8</v>
      </c>
      <c r="G4796" s="13">
        <v>0</v>
      </c>
      <c r="H4796" s="11">
        <v>0</v>
      </c>
      <c r="I4796" s="11">
        <v>285.05956344604499</v>
      </c>
      <c r="J4796" s="11">
        <v>0</v>
      </c>
      <c r="K4796" s="12">
        <v>285.05956344604499</v>
      </c>
      <c r="L4796" s="13">
        <v>0</v>
      </c>
      <c r="M4796" s="11">
        <v>0</v>
      </c>
      <c r="N4796" s="11">
        <v>0</v>
      </c>
      <c r="O4796" s="11">
        <v>0</v>
      </c>
      <c r="P4796" s="12">
        <v>0</v>
      </c>
    </row>
    <row r="4797" spans="1:16" x14ac:dyDescent="0.35">
      <c r="A4797" s="13" t="s">
        <v>599</v>
      </c>
      <c r="B4797" s="11" t="s">
        <v>638</v>
      </c>
      <c r="C4797" s="11" t="s">
        <v>253</v>
      </c>
      <c r="D4797" s="7" t="s">
        <v>163</v>
      </c>
      <c r="E4797" s="13">
        <v>46.99755382537839</v>
      </c>
      <c r="F4797" s="12">
        <v>0</v>
      </c>
      <c r="G4797" s="13">
        <v>0</v>
      </c>
      <c r="H4797" s="11">
        <v>0</v>
      </c>
      <c r="I4797" s="11">
        <v>0</v>
      </c>
      <c r="J4797" s="11">
        <v>0</v>
      </c>
      <c r="K4797" s="12">
        <v>0</v>
      </c>
      <c r="L4797" s="13">
        <v>0</v>
      </c>
      <c r="M4797" s="11">
        <v>0</v>
      </c>
      <c r="N4797" s="11">
        <v>0</v>
      </c>
      <c r="O4797" s="11">
        <v>0</v>
      </c>
      <c r="P4797" s="12">
        <v>0</v>
      </c>
    </row>
    <row r="4798" spans="1:16" x14ac:dyDescent="0.35">
      <c r="A4798" s="13" t="s">
        <v>599</v>
      </c>
      <c r="B4798" s="11" t="s">
        <v>638</v>
      </c>
      <c r="C4798" s="11" t="s">
        <v>253</v>
      </c>
      <c r="D4798" s="7" t="s">
        <v>40</v>
      </c>
      <c r="E4798" s="13">
        <v>2681.4734711647029</v>
      </c>
      <c r="F4798" s="12">
        <v>0</v>
      </c>
      <c r="G4798" s="13">
        <v>0</v>
      </c>
      <c r="H4798" s="11">
        <v>0</v>
      </c>
      <c r="I4798" s="11">
        <v>0</v>
      </c>
      <c r="J4798" s="11">
        <v>0</v>
      </c>
      <c r="K4798" s="12">
        <v>0</v>
      </c>
      <c r="L4798" s="13">
        <v>0</v>
      </c>
      <c r="M4798" s="11">
        <v>0</v>
      </c>
      <c r="N4798" s="11">
        <v>0</v>
      </c>
      <c r="O4798" s="11">
        <v>0</v>
      </c>
      <c r="P4798" s="12">
        <v>0</v>
      </c>
    </row>
    <row r="4799" spans="1:16" x14ac:dyDescent="0.35">
      <c r="A4799" s="13" t="s">
        <v>599</v>
      </c>
      <c r="B4799" s="11" t="s">
        <v>638</v>
      </c>
      <c r="C4799" s="11" t="s">
        <v>253</v>
      </c>
      <c r="D4799" s="7" t="s">
        <v>41</v>
      </c>
      <c r="E4799" s="13">
        <v>431.14166641235346</v>
      </c>
      <c r="F4799" s="12">
        <v>0</v>
      </c>
      <c r="G4799" s="13">
        <v>0</v>
      </c>
      <c r="H4799" s="11">
        <v>0</v>
      </c>
      <c r="I4799" s="11">
        <v>0</v>
      </c>
      <c r="J4799" s="11">
        <v>0</v>
      </c>
      <c r="K4799" s="12">
        <v>0</v>
      </c>
      <c r="L4799" s="13">
        <v>0</v>
      </c>
      <c r="M4799" s="11">
        <v>0</v>
      </c>
      <c r="N4799" s="11">
        <v>0</v>
      </c>
      <c r="O4799" s="11">
        <v>0</v>
      </c>
      <c r="P4799" s="12">
        <v>0</v>
      </c>
    </row>
    <row r="4800" spans="1:16" x14ac:dyDescent="0.35">
      <c r="A4800" s="13" t="s">
        <v>599</v>
      </c>
      <c r="B4800" s="11" t="s">
        <v>638</v>
      </c>
      <c r="C4800" s="11" t="s">
        <v>253</v>
      </c>
      <c r="D4800" s="7" t="s">
        <v>226</v>
      </c>
      <c r="E4800" s="13">
        <v>1193.8843307495122</v>
      </c>
      <c r="F4800" s="12">
        <v>6</v>
      </c>
      <c r="G4800" s="13">
        <v>0</v>
      </c>
      <c r="H4800" s="11">
        <v>0</v>
      </c>
      <c r="I4800" s="11">
        <v>0</v>
      </c>
      <c r="J4800" s="11">
        <v>358.1652992248537</v>
      </c>
      <c r="K4800" s="12">
        <v>358.1652992248537</v>
      </c>
      <c r="L4800" s="13">
        <v>0</v>
      </c>
      <c r="M4800" s="11">
        <v>0</v>
      </c>
      <c r="N4800" s="11">
        <v>0</v>
      </c>
      <c r="O4800" s="11">
        <v>0</v>
      </c>
      <c r="P4800" s="12">
        <v>0</v>
      </c>
    </row>
    <row r="4801" spans="1:16" x14ac:dyDescent="0.35">
      <c r="A4801" s="13" t="s">
        <v>599</v>
      </c>
      <c r="B4801" s="11" t="s">
        <v>638</v>
      </c>
      <c r="C4801" s="11" t="s">
        <v>26</v>
      </c>
      <c r="D4801" s="7" t="s">
        <v>42</v>
      </c>
      <c r="E4801" s="13">
        <v>2.2692916393279998</v>
      </c>
      <c r="F4801" s="12">
        <v>6</v>
      </c>
      <c r="G4801" s="13">
        <v>0.17019687294960001</v>
      </c>
      <c r="H4801" s="11">
        <v>0.17019687294960001</v>
      </c>
      <c r="I4801" s="11">
        <v>0.17019687294960001</v>
      </c>
      <c r="J4801" s="11">
        <v>0.17019687294960001</v>
      </c>
      <c r="K4801" s="12">
        <v>0.68078749179840004</v>
      </c>
      <c r="L4801" s="13">
        <v>0</v>
      </c>
      <c r="M4801" s="11">
        <v>0</v>
      </c>
      <c r="N4801" s="11">
        <v>0</v>
      </c>
      <c r="O4801" s="11">
        <v>0</v>
      </c>
      <c r="P4801" s="12">
        <v>0</v>
      </c>
    </row>
    <row r="4802" spans="1:16" x14ac:dyDescent="0.35">
      <c r="A4802" s="13" t="s">
        <v>599</v>
      </c>
      <c r="B4802" s="11" t="s">
        <v>638</v>
      </c>
      <c r="C4802" s="11" t="s">
        <v>253</v>
      </c>
      <c r="D4802" s="7" t="s">
        <v>42</v>
      </c>
      <c r="E4802" s="13">
        <v>156.12513668835166</v>
      </c>
      <c r="F4802" s="12">
        <v>6</v>
      </c>
      <c r="G4802" s="13">
        <v>11.709385251626376</v>
      </c>
      <c r="H4802" s="11">
        <v>11.709385251626376</v>
      </c>
      <c r="I4802" s="11">
        <v>11.709385251626376</v>
      </c>
      <c r="J4802" s="11">
        <v>11.709385251626376</v>
      </c>
      <c r="K4802" s="12">
        <v>46.837541006505504</v>
      </c>
      <c r="L4802" s="13">
        <v>0</v>
      </c>
      <c r="M4802" s="11">
        <v>0</v>
      </c>
      <c r="N4802" s="11">
        <v>0</v>
      </c>
      <c r="O4802" s="11">
        <v>0</v>
      </c>
      <c r="P4802" s="12">
        <v>0</v>
      </c>
    </row>
    <row r="4803" spans="1:16" x14ac:dyDescent="0.35">
      <c r="A4803" s="13" t="s">
        <v>599</v>
      </c>
      <c r="B4803" s="11" t="s">
        <v>638</v>
      </c>
      <c r="C4803" s="11" t="s">
        <v>26</v>
      </c>
      <c r="D4803" s="7" t="s">
        <v>43</v>
      </c>
      <c r="E4803" s="13">
        <v>690.61514282226597</v>
      </c>
      <c r="F4803" s="12">
        <v>3</v>
      </c>
      <c r="G4803" s="13">
        <v>25.898067855834977</v>
      </c>
      <c r="H4803" s="11">
        <v>25.898067855834977</v>
      </c>
      <c r="I4803" s="11">
        <v>25.898067855834977</v>
      </c>
      <c r="J4803" s="11">
        <v>25.898067855834977</v>
      </c>
      <c r="K4803" s="12">
        <v>103.59227142333991</v>
      </c>
      <c r="L4803" s="13">
        <v>0</v>
      </c>
      <c r="M4803" s="11">
        <v>0</v>
      </c>
      <c r="N4803" s="11">
        <v>0</v>
      </c>
      <c r="O4803" s="11">
        <v>0</v>
      </c>
      <c r="P4803" s="12">
        <v>0</v>
      </c>
    </row>
    <row r="4804" spans="1:16" x14ac:dyDescent="0.35">
      <c r="A4804" s="13" t="s">
        <v>599</v>
      </c>
      <c r="B4804" s="11" t="s">
        <v>638</v>
      </c>
      <c r="C4804" s="11" t="s">
        <v>253</v>
      </c>
      <c r="D4804" s="7" t="s">
        <v>43</v>
      </c>
      <c r="E4804" s="13">
        <v>3037.9375171959396</v>
      </c>
      <c r="F4804" s="12">
        <v>3</v>
      </c>
      <c r="G4804" s="13">
        <v>113.92265689484775</v>
      </c>
      <c r="H4804" s="11">
        <v>113.92265689484775</v>
      </c>
      <c r="I4804" s="11">
        <v>113.92265689484775</v>
      </c>
      <c r="J4804" s="11">
        <v>113.92265689484775</v>
      </c>
      <c r="K4804" s="12">
        <v>455.69062757939099</v>
      </c>
      <c r="L4804" s="13">
        <v>0</v>
      </c>
      <c r="M4804" s="11">
        <v>0</v>
      </c>
      <c r="N4804" s="11">
        <v>0</v>
      </c>
      <c r="O4804" s="11">
        <v>0</v>
      </c>
      <c r="P4804" s="12">
        <v>0</v>
      </c>
    </row>
    <row r="4805" spans="1:16" x14ac:dyDescent="0.35">
      <c r="A4805" s="13" t="s">
        <v>599</v>
      </c>
      <c r="B4805" s="11" t="s">
        <v>638</v>
      </c>
      <c r="C4805" s="11" t="s">
        <v>253</v>
      </c>
      <c r="D4805" s="7" t="s">
        <v>83</v>
      </c>
      <c r="E4805" s="13">
        <v>81.035325050354018</v>
      </c>
      <c r="F4805" s="12">
        <v>4</v>
      </c>
      <c r="G4805" s="13">
        <v>10.372521606445314</v>
      </c>
      <c r="H4805" s="11">
        <v>15.558782409667971</v>
      </c>
      <c r="I4805" s="11">
        <v>0</v>
      </c>
      <c r="J4805" s="11">
        <v>0</v>
      </c>
      <c r="K4805" s="12">
        <v>25.931304016113288</v>
      </c>
      <c r="L4805" s="13">
        <v>0</v>
      </c>
      <c r="M4805" s="11">
        <v>0</v>
      </c>
      <c r="N4805" s="11">
        <v>0</v>
      </c>
      <c r="O4805" s="11">
        <v>0</v>
      </c>
      <c r="P4805" s="12">
        <v>0</v>
      </c>
    </row>
    <row r="4806" spans="1:16" x14ac:dyDescent="0.35">
      <c r="A4806" s="13" t="s">
        <v>599</v>
      </c>
      <c r="B4806" s="11" t="s">
        <v>638</v>
      </c>
      <c r="C4806" s="11" t="s">
        <v>253</v>
      </c>
      <c r="D4806" s="7" t="s">
        <v>45</v>
      </c>
      <c r="E4806" s="13">
        <v>393.64152431488048</v>
      </c>
      <c r="F4806" s="12">
        <v>1.25</v>
      </c>
      <c r="G4806" s="13">
        <v>49.205190539360061</v>
      </c>
      <c r="H4806" s="11">
        <v>0</v>
      </c>
      <c r="I4806" s="11">
        <v>0</v>
      </c>
      <c r="J4806" s="11">
        <v>0</v>
      </c>
      <c r="K4806" s="12">
        <v>49.205190539360061</v>
      </c>
      <c r="L4806" s="13">
        <v>4.9205190539360064</v>
      </c>
      <c r="M4806" s="11">
        <v>0</v>
      </c>
      <c r="N4806" s="11">
        <v>0</v>
      </c>
      <c r="O4806" s="11">
        <v>0</v>
      </c>
      <c r="P4806" s="12">
        <v>4.9205190539360064</v>
      </c>
    </row>
    <row r="4807" spans="1:16" x14ac:dyDescent="0.35">
      <c r="A4807" s="13" t="s">
        <v>599</v>
      </c>
      <c r="B4807" s="11" t="s">
        <v>638</v>
      </c>
      <c r="C4807" s="11" t="s">
        <v>26</v>
      </c>
      <c r="D4807" s="7" t="s">
        <v>46</v>
      </c>
      <c r="E4807" s="13">
        <v>39.99454402923584</v>
      </c>
      <c r="F4807" s="12">
        <v>1.25</v>
      </c>
      <c r="G4807" s="13">
        <v>2.49965900182724</v>
      </c>
      <c r="H4807" s="11">
        <v>0</v>
      </c>
      <c r="I4807" s="11">
        <v>0</v>
      </c>
      <c r="J4807" s="11">
        <v>0</v>
      </c>
      <c r="K4807" s="12">
        <v>2.49965900182724</v>
      </c>
      <c r="L4807" s="13">
        <v>19.99727201461792</v>
      </c>
      <c r="M4807" s="11">
        <v>0</v>
      </c>
      <c r="N4807" s="11">
        <v>0</v>
      </c>
      <c r="O4807" s="11">
        <v>0</v>
      </c>
      <c r="P4807" s="12">
        <v>19.99727201461792</v>
      </c>
    </row>
    <row r="4808" spans="1:16" x14ac:dyDescent="0.35">
      <c r="A4808" s="13" t="s">
        <v>599</v>
      </c>
      <c r="B4808" s="11" t="s">
        <v>638</v>
      </c>
      <c r="C4808" s="11" t="s">
        <v>253</v>
      </c>
      <c r="D4808" s="7" t="s">
        <v>46</v>
      </c>
      <c r="E4808" s="13">
        <v>962.57503667473827</v>
      </c>
      <c r="F4808" s="12">
        <v>1.25</v>
      </c>
      <c r="G4808" s="13">
        <v>60.160939792171142</v>
      </c>
      <c r="H4808" s="11">
        <v>0</v>
      </c>
      <c r="I4808" s="11">
        <v>0</v>
      </c>
      <c r="J4808" s="11">
        <v>0</v>
      </c>
      <c r="K4808" s="12">
        <v>60.160939792171142</v>
      </c>
      <c r="L4808" s="13">
        <v>481.28751833736914</v>
      </c>
      <c r="M4808" s="11">
        <v>0</v>
      </c>
      <c r="N4808" s="11">
        <v>0</v>
      </c>
      <c r="O4808" s="11">
        <v>0</v>
      </c>
      <c r="P4808" s="12">
        <v>481.28751833736914</v>
      </c>
    </row>
    <row r="4809" spans="1:16" x14ac:dyDescent="0.35">
      <c r="A4809" s="13" t="s">
        <v>599</v>
      </c>
      <c r="B4809" s="11" t="s">
        <v>638</v>
      </c>
      <c r="C4809" s="11" t="s">
        <v>26</v>
      </c>
      <c r="D4809" s="7" t="s">
        <v>47</v>
      </c>
      <c r="E4809" s="13">
        <v>238.34759902954102</v>
      </c>
      <c r="F4809" s="12">
        <v>0</v>
      </c>
      <c r="G4809" s="13">
        <v>0</v>
      </c>
      <c r="H4809" s="11">
        <v>0</v>
      </c>
      <c r="I4809" s="11">
        <v>0</v>
      </c>
      <c r="J4809" s="11">
        <v>0</v>
      </c>
      <c r="K4809" s="12">
        <v>0</v>
      </c>
      <c r="L4809" s="13">
        <v>0</v>
      </c>
      <c r="M4809" s="11">
        <v>0</v>
      </c>
      <c r="N4809" s="11">
        <v>0</v>
      </c>
      <c r="O4809" s="11">
        <v>0</v>
      </c>
      <c r="P4809" s="12">
        <v>0</v>
      </c>
    </row>
    <row r="4810" spans="1:16" x14ac:dyDescent="0.35">
      <c r="A4810" s="13" t="s">
        <v>599</v>
      </c>
      <c r="B4810" s="11" t="s">
        <v>638</v>
      </c>
      <c r="C4810" s="11" t="s">
        <v>253</v>
      </c>
      <c r="D4810" s="7" t="s">
        <v>47</v>
      </c>
      <c r="E4810" s="13">
        <v>12101.652427196501</v>
      </c>
      <c r="F4810" s="12">
        <v>0</v>
      </c>
      <c r="G4810" s="13">
        <v>0</v>
      </c>
      <c r="H4810" s="11">
        <v>0</v>
      </c>
      <c r="I4810" s="11">
        <v>0</v>
      </c>
      <c r="J4810" s="11">
        <v>0</v>
      </c>
      <c r="K4810" s="12">
        <v>0</v>
      </c>
      <c r="L4810" s="13">
        <v>0</v>
      </c>
      <c r="M4810" s="11">
        <v>0</v>
      </c>
      <c r="N4810" s="11">
        <v>0</v>
      </c>
      <c r="O4810" s="11">
        <v>0</v>
      </c>
      <c r="P4810" s="12">
        <v>0</v>
      </c>
    </row>
    <row r="4811" spans="1:16" x14ac:dyDescent="0.35">
      <c r="A4811" s="13" t="s">
        <v>599</v>
      </c>
      <c r="B4811" s="11" t="s">
        <v>638</v>
      </c>
      <c r="C4811" s="11" t="s">
        <v>253</v>
      </c>
      <c r="D4811" s="7" t="s">
        <v>48</v>
      </c>
      <c r="E4811" s="13">
        <v>701.04686093330406</v>
      </c>
      <c r="F4811" s="12">
        <v>0</v>
      </c>
      <c r="G4811" s="13">
        <v>0</v>
      </c>
      <c r="H4811" s="11">
        <v>0</v>
      </c>
      <c r="I4811" s="11">
        <v>0</v>
      </c>
      <c r="J4811" s="11">
        <v>0</v>
      </c>
      <c r="K4811" s="12">
        <v>0</v>
      </c>
      <c r="L4811" s="13">
        <v>0</v>
      </c>
      <c r="M4811" s="11">
        <v>0</v>
      </c>
      <c r="N4811" s="11">
        <v>0</v>
      </c>
      <c r="O4811" s="11">
        <v>0</v>
      </c>
      <c r="P4811" s="12">
        <v>0</v>
      </c>
    </row>
    <row r="4812" spans="1:16" x14ac:dyDescent="0.35">
      <c r="A4812" s="13" t="s">
        <v>599</v>
      </c>
      <c r="B4812" s="11" t="s">
        <v>638</v>
      </c>
      <c r="C4812" s="11" t="s">
        <v>253</v>
      </c>
      <c r="D4812" s="7" t="s">
        <v>49</v>
      </c>
      <c r="E4812" s="13">
        <v>1043.7305860519409</v>
      </c>
      <c r="F4812" s="12">
        <v>0</v>
      </c>
      <c r="G4812" s="13">
        <v>0</v>
      </c>
      <c r="H4812" s="11">
        <v>0</v>
      </c>
      <c r="I4812" s="11">
        <v>0</v>
      </c>
      <c r="J4812" s="11">
        <v>0</v>
      </c>
      <c r="K4812" s="12">
        <v>0</v>
      </c>
      <c r="L4812" s="13">
        <v>0</v>
      </c>
      <c r="M4812" s="11">
        <v>0</v>
      </c>
      <c r="N4812" s="11">
        <v>0</v>
      </c>
      <c r="O4812" s="11">
        <v>0</v>
      </c>
      <c r="P4812" s="12">
        <v>0</v>
      </c>
    </row>
    <row r="4813" spans="1:16" x14ac:dyDescent="0.35">
      <c r="A4813" s="13" t="s">
        <v>599</v>
      </c>
      <c r="B4813" s="11" t="s">
        <v>638</v>
      </c>
      <c r="C4813" s="11" t="s">
        <v>253</v>
      </c>
      <c r="D4813" s="7" t="s">
        <v>50</v>
      </c>
      <c r="E4813" s="13">
        <v>698.09014511108364</v>
      </c>
      <c r="F4813" s="12">
        <v>0.3</v>
      </c>
      <c r="G4813" s="13">
        <v>0</v>
      </c>
      <c r="H4813" s="11">
        <v>0</v>
      </c>
      <c r="I4813" s="11">
        <v>0</v>
      </c>
      <c r="J4813" s="11">
        <v>4.1885408706665022</v>
      </c>
      <c r="K4813" s="12">
        <v>4.1885408706665022</v>
      </c>
      <c r="L4813" s="13">
        <v>0</v>
      </c>
      <c r="M4813" s="11">
        <v>0</v>
      </c>
      <c r="N4813" s="11">
        <v>0</v>
      </c>
      <c r="O4813" s="11">
        <v>0</v>
      </c>
      <c r="P4813" s="12">
        <v>0</v>
      </c>
    </row>
    <row r="4814" spans="1:16" x14ac:dyDescent="0.35">
      <c r="A4814" s="13" t="s">
        <v>599</v>
      </c>
      <c r="B4814" s="11" t="s">
        <v>638</v>
      </c>
      <c r="C4814" s="11" t="s">
        <v>253</v>
      </c>
      <c r="D4814" s="7" t="s">
        <v>242</v>
      </c>
      <c r="E4814" s="13">
        <v>106.52716064453099</v>
      </c>
      <c r="F4814" s="12">
        <v>0</v>
      </c>
      <c r="G4814" s="13">
        <v>0</v>
      </c>
      <c r="H4814" s="11">
        <v>0</v>
      </c>
      <c r="I4814" s="11">
        <v>0</v>
      </c>
      <c r="J4814" s="11">
        <v>0</v>
      </c>
      <c r="K4814" s="12">
        <v>0</v>
      </c>
      <c r="L4814" s="13">
        <v>0</v>
      </c>
      <c r="M4814" s="11">
        <v>0</v>
      </c>
      <c r="N4814" s="11">
        <v>0</v>
      </c>
      <c r="O4814" s="11">
        <v>0</v>
      </c>
      <c r="P4814" s="12">
        <v>0</v>
      </c>
    </row>
    <row r="4815" spans="1:16" x14ac:dyDescent="0.35">
      <c r="A4815" s="13" t="s">
        <v>599</v>
      </c>
      <c r="B4815" s="11" t="s">
        <v>638</v>
      </c>
      <c r="C4815" s="11" t="s">
        <v>253</v>
      </c>
      <c r="D4815" s="7" t="s">
        <v>165</v>
      </c>
      <c r="E4815" s="13">
        <v>648.58736801147404</v>
      </c>
      <c r="F4815" s="12">
        <v>0.25</v>
      </c>
      <c r="G4815" s="13">
        <v>0</v>
      </c>
      <c r="H4815" s="11">
        <v>0</v>
      </c>
      <c r="I4815" s="11">
        <v>0</v>
      </c>
      <c r="J4815" s="11">
        <v>3.2429368400573702</v>
      </c>
      <c r="K4815" s="12">
        <v>3.2429368400573702</v>
      </c>
      <c r="L4815" s="13">
        <v>0</v>
      </c>
      <c r="M4815" s="11">
        <v>0</v>
      </c>
      <c r="N4815" s="11">
        <v>0</v>
      </c>
      <c r="O4815" s="11">
        <v>0</v>
      </c>
      <c r="P4815" s="12">
        <v>0</v>
      </c>
    </row>
    <row r="4816" spans="1:16" x14ac:dyDescent="0.35">
      <c r="A4816" s="13" t="s">
        <v>599</v>
      </c>
      <c r="B4816" s="11" t="s">
        <v>638</v>
      </c>
      <c r="C4816" s="11" t="s">
        <v>253</v>
      </c>
      <c r="D4816" s="7" t="s">
        <v>108</v>
      </c>
      <c r="E4816" s="13">
        <v>25.6778354644775</v>
      </c>
      <c r="F4816" s="12">
        <v>4.5</v>
      </c>
      <c r="G4816" s="13">
        <v>2.3110051918029755</v>
      </c>
      <c r="H4816" s="11">
        <v>3.4665077877044626</v>
      </c>
      <c r="I4816" s="11">
        <v>0</v>
      </c>
      <c r="J4816" s="11">
        <v>0</v>
      </c>
      <c r="K4816" s="12">
        <v>5.7775129795074385</v>
      </c>
      <c r="L4816" s="13">
        <v>0</v>
      </c>
      <c r="M4816" s="11">
        <v>0</v>
      </c>
      <c r="N4816" s="11">
        <v>0</v>
      </c>
      <c r="O4816" s="11">
        <v>0</v>
      </c>
      <c r="P4816" s="12">
        <v>0</v>
      </c>
    </row>
    <row r="4817" spans="1:16" x14ac:dyDescent="0.35">
      <c r="A4817" s="13" t="s">
        <v>599</v>
      </c>
      <c r="B4817" s="11" t="s">
        <v>638</v>
      </c>
      <c r="C4817" s="11" t="s">
        <v>253</v>
      </c>
      <c r="D4817" s="7" t="s">
        <v>53</v>
      </c>
      <c r="E4817" s="13">
        <v>518.01982688903809</v>
      </c>
      <c r="F4817" s="12">
        <v>3</v>
      </c>
      <c r="G4817" s="13">
        <v>38.851487016677865</v>
      </c>
      <c r="H4817" s="11">
        <v>38.851487016677865</v>
      </c>
      <c r="I4817" s="11">
        <v>38.851487016677865</v>
      </c>
      <c r="J4817" s="11">
        <v>38.851487016677865</v>
      </c>
      <c r="K4817" s="12">
        <v>155.40594806671146</v>
      </c>
      <c r="L4817" s="13">
        <v>0</v>
      </c>
      <c r="M4817" s="11">
        <v>0</v>
      </c>
      <c r="N4817" s="11">
        <v>0</v>
      </c>
      <c r="O4817" s="11">
        <v>0</v>
      </c>
      <c r="P4817" s="12">
        <v>0</v>
      </c>
    </row>
    <row r="4818" spans="1:16" x14ac:dyDescent="0.35">
      <c r="A4818" s="13" t="s">
        <v>599</v>
      </c>
      <c r="B4818" s="11" t="s">
        <v>638</v>
      </c>
      <c r="C4818" s="11" t="s">
        <v>253</v>
      </c>
      <c r="D4818" s="7" t="s">
        <v>458</v>
      </c>
      <c r="E4818" s="13">
        <v>219.06533813476591</v>
      </c>
      <c r="F4818" s="12">
        <v>0</v>
      </c>
      <c r="G4818" s="13">
        <v>0</v>
      </c>
      <c r="H4818" s="11">
        <v>0</v>
      </c>
      <c r="I4818" s="11">
        <v>0</v>
      </c>
      <c r="J4818" s="11">
        <v>0</v>
      </c>
      <c r="K4818" s="12">
        <v>0</v>
      </c>
      <c r="L4818" s="13">
        <v>0</v>
      </c>
      <c r="M4818" s="11">
        <v>0</v>
      </c>
      <c r="N4818" s="11">
        <v>0</v>
      </c>
      <c r="O4818" s="11">
        <v>0</v>
      </c>
      <c r="P4818" s="12">
        <v>0</v>
      </c>
    </row>
    <row r="4819" spans="1:16" x14ac:dyDescent="0.35">
      <c r="A4819" s="13" t="s">
        <v>599</v>
      </c>
      <c r="B4819" s="11" t="s">
        <v>638</v>
      </c>
      <c r="C4819" s="11" t="s">
        <v>253</v>
      </c>
      <c r="D4819" s="7" t="s">
        <v>54</v>
      </c>
      <c r="E4819" s="13">
        <v>1697.0996093750002</v>
      </c>
      <c r="F4819" s="12">
        <v>0.6</v>
      </c>
      <c r="G4819" s="13">
        <v>0</v>
      </c>
      <c r="H4819" s="11">
        <v>0</v>
      </c>
      <c r="I4819" s="11">
        <v>0</v>
      </c>
      <c r="J4819" s="11">
        <v>0</v>
      </c>
      <c r="K4819" s="12">
        <v>0</v>
      </c>
      <c r="L4819" s="13">
        <v>0</v>
      </c>
      <c r="M4819" s="11">
        <v>0</v>
      </c>
      <c r="N4819" s="11">
        <v>0</v>
      </c>
      <c r="O4819" s="11">
        <v>0</v>
      </c>
      <c r="P4819" s="12">
        <v>0</v>
      </c>
    </row>
    <row r="4820" spans="1:16" x14ac:dyDescent="0.35">
      <c r="A4820" s="13" t="s">
        <v>599</v>
      </c>
      <c r="B4820" s="11" t="s">
        <v>638</v>
      </c>
      <c r="C4820" s="11" t="s">
        <v>253</v>
      </c>
      <c r="D4820" s="7" t="s">
        <v>56</v>
      </c>
      <c r="E4820" s="13">
        <v>229.20378875732501</v>
      </c>
      <c r="F4820" s="12">
        <v>6</v>
      </c>
      <c r="G4820" s="13">
        <v>0</v>
      </c>
      <c r="H4820" s="11">
        <v>137.52227325439503</v>
      </c>
      <c r="I4820" s="11">
        <v>0</v>
      </c>
      <c r="J4820" s="11">
        <v>0</v>
      </c>
      <c r="K4820" s="12">
        <v>137.52227325439503</v>
      </c>
      <c r="L4820" s="13">
        <v>0</v>
      </c>
      <c r="M4820" s="11">
        <v>13.752227325439501</v>
      </c>
      <c r="N4820" s="11">
        <v>0</v>
      </c>
      <c r="O4820" s="11">
        <v>0</v>
      </c>
      <c r="P4820" s="12">
        <v>13.752227325439501</v>
      </c>
    </row>
    <row r="4821" spans="1:16" x14ac:dyDescent="0.35">
      <c r="A4821" s="13" t="s">
        <v>599</v>
      </c>
      <c r="B4821" s="11" t="s">
        <v>638</v>
      </c>
      <c r="C4821" s="11" t="s">
        <v>253</v>
      </c>
      <c r="D4821" s="7" t="s">
        <v>370</v>
      </c>
      <c r="E4821" s="13">
        <v>4.1570467948913601</v>
      </c>
      <c r="F4821" s="12">
        <v>0</v>
      </c>
      <c r="G4821" s="13">
        <v>0</v>
      </c>
      <c r="H4821" s="11">
        <v>0</v>
      </c>
      <c r="I4821" s="11">
        <v>0</v>
      </c>
      <c r="J4821" s="11">
        <v>0</v>
      </c>
      <c r="K4821" s="12">
        <v>0</v>
      </c>
      <c r="L4821" s="13">
        <v>0</v>
      </c>
      <c r="M4821" s="11">
        <v>0</v>
      </c>
      <c r="N4821" s="11">
        <v>0</v>
      </c>
      <c r="O4821" s="11">
        <v>0</v>
      </c>
      <c r="P4821" s="12">
        <v>0</v>
      </c>
    </row>
    <row r="4822" spans="1:16" x14ac:dyDescent="0.35">
      <c r="A4822" s="13" t="s">
        <v>599</v>
      </c>
      <c r="B4822" s="11" t="s">
        <v>638</v>
      </c>
      <c r="C4822" s="11" t="s">
        <v>26</v>
      </c>
      <c r="D4822" s="7" t="s">
        <v>57</v>
      </c>
      <c r="E4822" s="13">
        <v>36.170402526855497</v>
      </c>
      <c r="F4822" s="12">
        <v>0</v>
      </c>
      <c r="G4822" s="13">
        <v>0</v>
      </c>
      <c r="H4822" s="11">
        <v>0</v>
      </c>
      <c r="I4822" s="11">
        <v>0</v>
      </c>
      <c r="J4822" s="11">
        <v>0</v>
      </c>
      <c r="K4822" s="12">
        <v>0</v>
      </c>
      <c r="L4822" s="13">
        <v>0</v>
      </c>
      <c r="M4822" s="11">
        <v>0</v>
      </c>
      <c r="N4822" s="11">
        <v>0</v>
      </c>
      <c r="O4822" s="11">
        <v>0</v>
      </c>
      <c r="P4822" s="12">
        <v>0</v>
      </c>
    </row>
    <row r="4823" spans="1:16" x14ac:dyDescent="0.35">
      <c r="A4823" s="13" t="s">
        <v>599</v>
      </c>
      <c r="B4823" s="11" t="s">
        <v>638</v>
      </c>
      <c r="C4823" s="11" t="s">
        <v>253</v>
      </c>
      <c r="D4823" s="7" t="s">
        <v>57</v>
      </c>
      <c r="E4823" s="13">
        <v>59.277477741241526</v>
      </c>
      <c r="F4823" s="12">
        <v>0</v>
      </c>
      <c r="G4823" s="13">
        <v>0</v>
      </c>
      <c r="H4823" s="11">
        <v>0</v>
      </c>
      <c r="I4823" s="11">
        <v>0</v>
      </c>
      <c r="J4823" s="11">
        <v>0</v>
      </c>
      <c r="K4823" s="12">
        <v>0</v>
      </c>
      <c r="L4823" s="13">
        <v>0</v>
      </c>
      <c r="M4823" s="11">
        <v>0</v>
      </c>
      <c r="N4823" s="11">
        <v>0</v>
      </c>
      <c r="O4823" s="11">
        <v>0</v>
      </c>
      <c r="P4823" s="12">
        <v>0</v>
      </c>
    </row>
    <row r="4824" spans="1:16" x14ac:dyDescent="0.35">
      <c r="A4824" s="13" t="s">
        <v>599</v>
      </c>
      <c r="B4824" s="11" t="s">
        <v>638</v>
      </c>
      <c r="C4824" s="11" t="s">
        <v>253</v>
      </c>
      <c r="D4824" s="7" t="s">
        <v>109</v>
      </c>
      <c r="E4824" s="13">
        <v>16.991659641265869</v>
      </c>
      <c r="F4824" s="12">
        <v>3</v>
      </c>
      <c r="G4824" s="13">
        <v>1.6311993255615234</v>
      </c>
      <c r="H4824" s="11">
        <v>2.4467989883422856</v>
      </c>
      <c r="I4824" s="11">
        <v>0</v>
      </c>
      <c r="J4824" s="11">
        <v>0</v>
      </c>
      <c r="K4824" s="12">
        <v>4.0779983139038087</v>
      </c>
      <c r="L4824" s="13">
        <v>0</v>
      </c>
      <c r="M4824" s="11">
        <v>0</v>
      </c>
      <c r="N4824" s="11">
        <v>0</v>
      </c>
      <c r="O4824" s="11">
        <v>0</v>
      </c>
      <c r="P4824" s="12">
        <v>0</v>
      </c>
    </row>
    <row r="4825" spans="1:16" x14ac:dyDescent="0.35">
      <c r="A4825" s="13" t="s">
        <v>599</v>
      </c>
      <c r="B4825" s="11" t="s">
        <v>638</v>
      </c>
      <c r="C4825" s="11" t="s">
        <v>253</v>
      </c>
      <c r="D4825" s="7" t="s">
        <v>89</v>
      </c>
      <c r="E4825" s="13">
        <v>317.28867357969278</v>
      </c>
      <c r="F4825" s="12">
        <v>5</v>
      </c>
      <c r="G4825" s="13">
        <v>31.728867357969285</v>
      </c>
      <c r="H4825" s="11">
        <v>47.593301036953918</v>
      </c>
      <c r="I4825" s="11">
        <v>0</v>
      </c>
      <c r="J4825" s="11">
        <v>0</v>
      </c>
      <c r="K4825" s="12">
        <v>79.32216839492321</v>
      </c>
      <c r="L4825" s="13">
        <v>0</v>
      </c>
      <c r="M4825" s="11">
        <v>0</v>
      </c>
      <c r="N4825" s="11">
        <v>0</v>
      </c>
      <c r="O4825" s="11">
        <v>0</v>
      </c>
      <c r="P4825" s="12">
        <v>0</v>
      </c>
    </row>
    <row r="4826" spans="1:16" x14ac:dyDescent="0.35">
      <c r="A4826" s="13" t="s">
        <v>599</v>
      </c>
      <c r="B4826" s="11" t="s">
        <v>638</v>
      </c>
      <c r="C4826" s="11" t="s">
        <v>253</v>
      </c>
      <c r="D4826" s="7" t="s">
        <v>58</v>
      </c>
      <c r="E4826" s="13">
        <v>4.9698162078857404</v>
      </c>
      <c r="F4826" s="12">
        <v>0</v>
      </c>
      <c r="G4826" s="13">
        <v>0</v>
      </c>
      <c r="H4826" s="11">
        <v>0</v>
      </c>
      <c r="I4826" s="11">
        <v>0</v>
      </c>
      <c r="J4826" s="11">
        <v>0</v>
      </c>
      <c r="K4826" s="12">
        <v>0</v>
      </c>
      <c r="L4826" s="13">
        <v>0</v>
      </c>
      <c r="M4826" s="11">
        <v>0</v>
      </c>
      <c r="N4826" s="11">
        <v>0</v>
      </c>
      <c r="O4826" s="11">
        <v>0</v>
      </c>
      <c r="P4826" s="12">
        <v>0</v>
      </c>
    </row>
    <row r="4827" spans="1:16" x14ac:dyDescent="0.35">
      <c r="A4827" s="13" t="s">
        <v>599</v>
      </c>
      <c r="B4827" s="11" t="s">
        <v>638</v>
      </c>
      <c r="C4827" s="11" t="s">
        <v>26</v>
      </c>
      <c r="D4827" s="7" t="s">
        <v>59</v>
      </c>
      <c r="E4827" s="13">
        <v>1.12802445888519</v>
      </c>
      <c r="F4827" s="12">
        <v>3</v>
      </c>
      <c r="G4827" s="13">
        <v>0</v>
      </c>
      <c r="H4827" s="11">
        <v>0</v>
      </c>
      <c r="I4827" s="11">
        <v>0</v>
      </c>
      <c r="J4827" s="11">
        <v>0.16920366883277851</v>
      </c>
      <c r="K4827" s="12">
        <v>0.16920366883277851</v>
      </c>
      <c r="L4827" s="13">
        <v>0</v>
      </c>
      <c r="M4827" s="11">
        <v>0</v>
      </c>
      <c r="N4827" s="11">
        <v>0</v>
      </c>
      <c r="O4827" s="11">
        <v>0</v>
      </c>
      <c r="P4827" s="12">
        <v>0</v>
      </c>
    </row>
    <row r="4828" spans="1:16" x14ac:dyDescent="0.35">
      <c r="A4828" s="13" t="s">
        <v>599</v>
      </c>
      <c r="B4828" s="11" t="s">
        <v>638</v>
      </c>
      <c r="C4828" s="11" t="s">
        <v>253</v>
      </c>
      <c r="D4828" s="7" t="s">
        <v>59</v>
      </c>
      <c r="E4828" s="13">
        <v>350.16106548905378</v>
      </c>
      <c r="F4828" s="12">
        <v>3</v>
      </c>
      <c r="G4828" s="13">
        <v>0</v>
      </c>
      <c r="H4828" s="11">
        <v>0</v>
      </c>
      <c r="I4828" s="11">
        <v>0</v>
      </c>
      <c r="J4828" s="11">
        <v>52.524159823358076</v>
      </c>
      <c r="K4828" s="12">
        <v>52.524159823358076</v>
      </c>
      <c r="L4828" s="13">
        <v>0</v>
      </c>
      <c r="M4828" s="11">
        <v>0</v>
      </c>
      <c r="N4828" s="11">
        <v>0</v>
      </c>
      <c r="O4828" s="11">
        <v>0</v>
      </c>
      <c r="P4828" s="12">
        <v>0</v>
      </c>
    </row>
    <row r="4829" spans="1:16" x14ac:dyDescent="0.35">
      <c r="A4829" s="13" t="s">
        <v>599</v>
      </c>
      <c r="B4829" s="11" t="s">
        <v>638</v>
      </c>
      <c r="C4829" s="11" t="s">
        <v>253</v>
      </c>
      <c r="D4829" s="7" t="s">
        <v>60</v>
      </c>
      <c r="E4829" s="13">
        <v>84.716134071350112</v>
      </c>
      <c r="F4829" s="12">
        <v>4</v>
      </c>
      <c r="G4829" s="13">
        <v>10.843665161132815</v>
      </c>
      <c r="H4829" s="11">
        <v>16.265497741699221</v>
      </c>
      <c r="I4829" s="11">
        <v>0</v>
      </c>
      <c r="J4829" s="11">
        <v>0</v>
      </c>
      <c r="K4829" s="12">
        <v>27.109162902832036</v>
      </c>
      <c r="L4829" s="13">
        <v>0</v>
      </c>
      <c r="M4829" s="11">
        <v>0</v>
      </c>
      <c r="N4829" s="11">
        <v>0</v>
      </c>
      <c r="O4829" s="11">
        <v>0</v>
      </c>
      <c r="P4829" s="12">
        <v>0</v>
      </c>
    </row>
    <row r="4830" spans="1:16" x14ac:dyDescent="0.35">
      <c r="A4830" s="13" t="s">
        <v>599</v>
      </c>
      <c r="B4830" s="11" t="s">
        <v>638</v>
      </c>
      <c r="C4830" s="11" t="s">
        <v>253</v>
      </c>
      <c r="D4830" s="7" t="s">
        <v>110</v>
      </c>
      <c r="E4830" s="13">
        <v>526.18535053729954</v>
      </c>
      <c r="F4830" s="12">
        <v>5</v>
      </c>
      <c r="G4830" s="13">
        <v>84.189656085967925</v>
      </c>
      <c r="H4830" s="11">
        <v>126.28448412895189</v>
      </c>
      <c r="I4830" s="11">
        <v>0</v>
      </c>
      <c r="J4830" s="11">
        <v>0</v>
      </c>
      <c r="K4830" s="12">
        <v>210.47414021491983</v>
      </c>
      <c r="L4830" s="13">
        <v>0</v>
      </c>
      <c r="M4830" s="11">
        <v>0</v>
      </c>
      <c r="N4830" s="11">
        <v>0</v>
      </c>
      <c r="O4830" s="11">
        <v>0</v>
      </c>
      <c r="P4830" s="12">
        <v>0</v>
      </c>
    </row>
    <row r="4831" spans="1:16" x14ac:dyDescent="0.35">
      <c r="A4831" s="13" t="s">
        <v>599</v>
      </c>
      <c r="B4831" s="11" t="s">
        <v>638</v>
      </c>
      <c r="C4831" s="11" t="s">
        <v>253</v>
      </c>
      <c r="D4831" s="7" t="s">
        <v>186</v>
      </c>
      <c r="E4831" s="13">
        <v>69.623884916305457</v>
      </c>
      <c r="F4831" s="12">
        <v>4</v>
      </c>
      <c r="G4831" s="13">
        <v>8.9118572692870988</v>
      </c>
      <c r="H4831" s="11">
        <v>13.367785903930647</v>
      </c>
      <c r="I4831" s="11">
        <v>0</v>
      </c>
      <c r="J4831" s="11">
        <v>0</v>
      </c>
      <c r="K4831" s="12">
        <v>22.279643173217746</v>
      </c>
      <c r="L4831" s="13">
        <v>0</v>
      </c>
      <c r="M4831" s="11">
        <v>0</v>
      </c>
      <c r="N4831" s="11">
        <v>0</v>
      </c>
      <c r="O4831" s="11">
        <v>0</v>
      </c>
      <c r="P4831" s="12">
        <v>0</v>
      </c>
    </row>
    <row r="4832" spans="1:16" x14ac:dyDescent="0.35">
      <c r="A4832" s="13" t="s">
        <v>599</v>
      </c>
      <c r="B4832" s="11" t="s">
        <v>638</v>
      </c>
      <c r="C4832" s="11" t="s">
        <v>253</v>
      </c>
      <c r="D4832" s="7" t="s">
        <v>61</v>
      </c>
      <c r="E4832" s="13">
        <v>128.74142456054699</v>
      </c>
      <c r="F4832" s="12">
        <v>3</v>
      </c>
      <c r="G4832" s="13">
        <v>0</v>
      </c>
      <c r="H4832" s="11">
        <v>0</v>
      </c>
      <c r="I4832" s="11">
        <v>0</v>
      </c>
      <c r="J4832" s="11">
        <v>38.622427368164104</v>
      </c>
      <c r="K4832" s="12">
        <v>38.622427368164104</v>
      </c>
      <c r="L4832" s="13">
        <v>0</v>
      </c>
      <c r="M4832" s="11">
        <v>0</v>
      </c>
      <c r="N4832" s="11">
        <v>0</v>
      </c>
      <c r="O4832" s="11">
        <v>0</v>
      </c>
      <c r="P4832" s="12">
        <v>0</v>
      </c>
    </row>
    <row r="4833" spans="1:16" x14ac:dyDescent="0.35">
      <c r="A4833" s="13" t="s">
        <v>599</v>
      </c>
      <c r="B4833" s="11" t="s">
        <v>638</v>
      </c>
      <c r="C4833" s="11" t="s">
        <v>253</v>
      </c>
      <c r="D4833" s="7" t="s">
        <v>136</v>
      </c>
      <c r="E4833" s="13">
        <v>41.880889892578097</v>
      </c>
      <c r="F4833" s="12">
        <v>0</v>
      </c>
      <c r="G4833" s="13">
        <v>0</v>
      </c>
      <c r="H4833" s="11">
        <v>0</v>
      </c>
      <c r="I4833" s="11">
        <v>0</v>
      </c>
      <c r="J4833" s="11">
        <v>0</v>
      </c>
      <c r="K4833" s="12">
        <v>0</v>
      </c>
      <c r="L4833" s="13">
        <v>0</v>
      </c>
      <c r="M4833" s="11">
        <v>0</v>
      </c>
      <c r="N4833" s="11">
        <v>0</v>
      </c>
      <c r="O4833" s="11">
        <v>0</v>
      </c>
      <c r="P4833" s="12">
        <v>0</v>
      </c>
    </row>
    <row r="4834" spans="1:16" x14ac:dyDescent="0.35">
      <c r="A4834" s="13" t="s">
        <v>599</v>
      </c>
      <c r="B4834" s="11" t="s">
        <v>638</v>
      </c>
      <c r="C4834" s="11" t="s">
        <v>253</v>
      </c>
      <c r="D4834" s="7" t="s">
        <v>353</v>
      </c>
      <c r="E4834" s="13">
        <v>113.39753913879389</v>
      </c>
      <c r="F4834" s="12">
        <v>0</v>
      </c>
      <c r="G4834" s="13">
        <v>0</v>
      </c>
      <c r="H4834" s="11">
        <v>0</v>
      </c>
      <c r="I4834" s="11">
        <v>0</v>
      </c>
      <c r="J4834" s="11">
        <v>0</v>
      </c>
      <c r="K4834" s="12">
        <v>0</v>
      </c>
      <c r="L4834" s="13">
        <v>0</v>
      </c>
      <c r="M4834" s="11">
        <v>0</v>
      </c>
      <c r="N4834" s="11">
        <v>0</v>
      </c>
      <c r="O4834" s="11">
        <v>0</v>
      </c>
      <c r="P4834" s="12">
        <v>0</v>
      </c>
    </row>
    <row r="4835" spans="1:16" x14ac:dyDescent="0.35">
      <c r="A4835" s="13" t="s">
        <v>599</v>
      </c>
      <c r="B4835" s="11" t="s">
        <v>638</v>
      </c>
      <c r="C4835" s="11" t="s">
        <v>253</v>
      </c>
      <c r="D4835" s="7" t="s">
        <v>94</v>
      </c>
      <c r="E4835" s="13">
        <v>885.82576751709098</v>
      </c>
      <c r="F4835" s="12">
        <v>10</v>
      </c>
      <c r="G4835" s="13">
        <v>0</v>
      </c>
      <c r="H4835" s="11">
        <v>0</v>
      </c>
      <c r="I4835" s="11">
        <v>0</v>
      </c>
      <c r="J4835" s="11">
        <v>442.91288375854549</v>
      </c>
      <c r="K4835" s="12">
        <v>442.91288375854549</v>
      </c>
      <c r="L4835" s="13">
        <v>0</v>
      </c>
      <c r="M4835" s="11">
        <v>0</v>
      </c>
      <c r="N4835" s="11">
        <v>0</v>
      </c>
      <c r="O4835" s="11">
        <v>88.582576751709098</v>
      </c>
      <c r="P4835" s="12">
        <v>88.582576751709098</v>
      </c>
    </row>
    <row r="4836" spans="1:16" x14ac:dyDescent="0.35">
      <c r="A4836" s="13" t="s">
        <v>599</v>
      </c>
      <c r="B4836" s="11" t="s">
        <v>638</v>
      </c>
      <c r="C4836" s="11" t="s">
        <v>253</v>
      </c>
      <c r="D4836" s="7" t="s">
        <v>169</v>
      </c>
      <c r="E4836" s="13">
        <v>533.45508575439396</v>
      </c>
      <c r="F4836" s="12">
        <v>10</v>
      </c>
      <c r="G4836" s="13">
        <v>0</v>
      </c>
      <c r="H4836" s="11">
        <v>0</v>
      </c>
      <c r="I4836" s="11">
        <v>0</v>
      </c>
      <c r="J4836" s="11">
        <v>266.72754287719698</v>
      </c>
      <c r="K4836" s="12">
        <v>266.72754287719698</v>
      </c>
      <c r="L4836" s="13">
        <v>0</v>
      </c>
      <c r="M4836" s="11">
        <v>0</v>
      </c>
      <c r="N4836" s="11">
        <v>0</v>
      </c>
      <c r="O4836" s="11">
        <v>53.345508575439396</v>
      </c>
      <c r="P4836" s="12">
        <v>53.345508575439396</v>
      </c>
    </row>
    <row r="4837" spans="1:16" x14ac:dyDescent="0.35">
      <c r="A4837" s="13" t="s">
        <v>599</v>
      </c>
      <c r="B4837" s="11" t="s">
        <v>638</v>
      </c>
      <c r="C4837" s="11" t="s">
        <v>253</v>
      </c>
      <c r="D4837" s="7" t="s">
        <v>68</v>
      </c>
      <c r="E4837" s="13">
        <v>190.59922266006478</v>
      </c>
      <c r="F4837" s="12">
        <v>4</v>
      </c>
      <c r="G4837" s="13">
        <v>24.396700500488294</v>
      </c>
      <c r="H4837" s="11">
        <v>36.59505075073244</v>
      </c>
      <c r="I4837" s="11">
        <v>0</v>
      </c>
      <c r="J4837" s="11">
        <v>0</v>
      </c>
      <c r="K4837" s="12">
        <v>60.991751251220734</v>
      </c>
      <c r="L4837" s="13">
        <v>0</v>
      </c>
      <c r="M4837" s="11">
        <v>0</v>
      </c>
      <c r="N4837" s="11">
        <v>0</v>
      </c>
      <c r="O4837" s="11">
        <v>0</v>
      </c>
      <c r="P4837" s="12">
        <v>0</v>
      </c>
    </row>
    <row r="4838" spans="1:16" x14ac:dyDescent="0.35">
      <c r="A4838" s="13" t="s">
        <v>599</v>
      </c>
      <c r="B4838" s="11" t="s">
        <v>638</v>
      </c>
      <c r="C4838" s="11" t="s">
        <v>253</v>
      </c>
      <c r="D4838" s="7" t="s">
        <v>120</v>
      </c>
      <c r="E4838" s="13">
        <v>184.5892267227174</v>
      </c>
      <c r="F4838" s="12">
        <v>5</v>
      </c>
      <c r="G4838" s="13">
        <v>29.534276275634785</v>
      </c>
      <c r="H4838" s="11">
        <v>44.301414413452171</v>
      </c>
      <c r="I4838" s="11">
        <v>0</v>
      </c>
      <c r="J4838" s="11">
        <v>0</v>
      </c>
      <c r="K4838" s="12">
        <v>73.83569068908696</v>
      </c>
      <c r="L4838" s="13">
        <v>0</v>
      </c>
      <c r="M4838" s="11">
        <v>0</v>
      </c>
      <c r="N4838" s="11">
        <v>0</v>
      </c>
      <c r="O4838" s="11">
        <v>0</v>
      </c>
      <c r="P4838" s="12">
        <v>0</v>
      </c>
    </row>
    <row r="4839" spans="1:16" x14ac:dyDescent="0.35">
      <c r="A4839" s="13" t="s">
        <v>599</v>
      </c>
      <c r="B4839" s="11" t="s">
        <v>638</v>
      </c>
      <c r="C4839" s="11" t="s">
        <v>26</v>
      </c>
      <c r="D4839" s="7" t="s">
        <v>636</v>
      </c>
      <c r="E4839" s="13">
        <v>182.84181213378901</v>
      </c>
      <c r="F4839" s="12">
        <v>0</v>
      </c>
      <c r="G4839" s="13">
        <v>0</v>
      </c>
      <c r="H4839" s="11">
        <v>0</v>
      </c>
      <c r="I4839" s="11">
        <v>0</v>
      </c>
      <c r="J4839" s="11">
        <v>0</v>
      </c>
      <c r="K4839" s="12">
        <v>0</v>
      </c>
      <c r="L4839" s="13">
        <v>0</v>
      </c>
      <c r="M4839" s="11">
        <v>0</v>
      </c>
      <c r="N4839" s="11">
        <v>0</v>
      </c>
      <c r="O4839" s="11">
        <v>0</v>
      </c>
      <c r="P4839" s="12">
        <v>0</v>
      </c>
    </row>
    <row r="4840" spans="1:16" x14ac:dyDescent="0.35">
      <c r="A4840" s="13" t="s">
        <v>599</v>
      </c>
      <c r="B4840" s="11" t="s">
        <v>638</v>
      </c>
      <c r="C4840" s="11" t="s">
        <v>253</v>
      </c>
      <c r="D4840" s="7" t="s">
        <v>218</v>
      </c>
      <c r="E4840" s="13">
        <v>67.240297317504897</v>
      </c>
      <c r="F4840" s="12">
        <v>4</v>
      </c>
      <c r="G4840" s="13">
        <v>0</v>
      </c>
      <c r="H4840" s="11">
        <v>0</v>
      </c>
      <c r="I4840" s="11">
        <v>0</v>
      </c>
      <c r="J4840" s="11">
        <v>26.896118927001961</v>
      </c>
      <c r="K4840" s="12">
        <v>26.896118927001961</v>
      </c>
      <c r="L4840" s="13">
        <v>0</v>
      </c>
      <c r="M4840" s="11">
        <v>0</v>
      </c>
      <c r="N4840" s="11">
        <v>0</v>
      </c>
      <c r="O4840" s="11">
        <v>0</v>
      </c>
      <c r="P4840" s="12">
        <v>0</v>
      </c>
    </row>
    <row r="4841" spans="1:16" x14ac:dyDescent="0.35">
      <c r="A4841" s="13" t="s">
        <v>599</v>
      </c>
      <c r="B4841" s="11" t="s">
        <v>638</v>
      </c>
      <c r="C4841" s="11" t="s">
        <v>253</v>
      </c>
      <c r="D4841" s="7" t="s">
        <v>346</v>
      </c>
      <c r="E4841" s="13">
        <v>15.683536052703861</v>
      </c>
      <c r="F4841" s="12">
        <v>0</v>
      </c>
      <c r="G4841" s="13">
        <v>0</v>
      </c>
      <c r="H4841" s="11">
        <v>0</v>
      </c>
      <c r="I4841" s="11">
        <v>0</v>
      </c>
      <c r="J4841" s="11">
        <v>0</v>
      </c>
      <c r="K4841" s="12">
        <v>0</v>
      </c>
      <c r="L4841" s="13">
        <v>0</v>
      </c>
      <c r="M4841" s="11">
        <v>0</v>
      </c>
      <c r="N4841" s="11">
        <v>0</v>
      </c>
      <c r="O4841" s="11">
        <v>0</v>
      </c>
      <c r="P4841" s="12">
        <v>0</v>
      </c>
    </row>
    <row r="4842" spans="1:16" x14ac:dyDescent="0.35">
      <c r="A4842" s="13" t="s">
        <v>599</v>
      </c>
      <c r="B4842" s="11" t="s">
        <v>638</v>
      </c>
      <c r="C4842" s="11" t="s">
        <v>253</v>
      </c>
      <c r="D4842" s="7" t="s">
        <v>537</v>
      </c>
      <c r="E4842" s="13">
        <v>225.49104309082</v>
      </c>
      <c r="F4842" s="12">
        <v>0</v>
      </c>
      <c r="G4842" s="13">
        <v>0</v>
      </c>
      <c r="H4842" s="11">
        <v>0</v>
      </c>
      <c r="I4842" s="11">
        <v>0</v>
      </c>
      <c r="J4842" s="11">
        <v>0</v>
      </c>
      <c r="K4842" s="12">
        <v>0</v>
      </c>
      <c r="L4842" s="13">
        <v>0</v>
      </c>
      <c r="M4842" s="11">
        <v>0</v>
      </c>
      <c r="N4842" s="11">
        <v>0</v>
      </c>
      <c r="O4842" s="11">
        <v>0</v>
      </c>
      <c r="P4842" s="12">
        <v>0</v>
      </c>
    </row>
    <row r="4843" spans="1:16" x14ac:dyDescent="0.35">
      <c r="A4843" s="13" t="s">
        <v>599</v>
      </c>
      <c r="B4843" s="11" t="s">
        <v>638</v>
      </c>
      <c r="C4843" s="11" t="s">
        <v>253</v>
      </c>
      <c r="D4843" s="7" t="s">
        <v>71</v>
      </c>
      <c r="E4843" s="13">
        <v>8.1109266281127894</v>
      </c>
      <c r="F4843" s="12">
        <v>3</v>
      </c>
      <c r="G4843" s="13">
        <v>2.9199335861206039</v>
      </c>
      <c r="H4843" s="11">
        <v>0</v>
      </c>
      <c r="I4843" s="11">
        <v>0</v>
      </c>
      <c r="J4843" s="11">
        <v>0</v>
      </c>
      <c r="K4843" s="12">
        <v>2.9199335861206039</v>
      </c>
      <c r="L4843" s="13">
        <v>1.7032945919036859</v>
      </c>
      <c r="M4843" s="11">
        <v>0</v>
      </c>
      <c r="N4843" s="11">
        <v>0</v>
      </c>
      <c r="O4843" s="11">
        <v>0</v>
      </c>
      <c r="P4843" s="12">
        <v>1.7032945919036859</v>
      </c>
    </row>
    <row r="4844" spans="1:16" x14ac:dyDescent="0.35">
      <c r="A4844" s="13" t="s">
        <v>599</v>
      </c>
      <c r="B4844" s="11" t="s">
        <v>638</v>
      </c>
      <c r="C4844" s="11" t="s">
        <v>253</v>
      </c>
      <c r="D4844" s="7" t="s">
        <v>153</v>
      </c>
      <c r="E4844" s="13">
        <v>689.44245910644474</v>
      </c>
      <c r="F4844" s="12">
        <v>3.5</v>
      </c>
      <c r="G4844" s="13">
        <v>0</v>
      </c>
      <c r="H4844" s="11">
        <v>0</v>
      </c>
      <c r="I4844" s="11">
        <v>120.65243034362784</v>
      </c>
      <c r="J4844" s="11">
        <v>0</v>
      </c>
      <c r="K4844" s="12">
        <v>120.65243034362784</v>
      </c>
      <c r="L4844" s="13">
        <v>0</v>
      </c>
      <c r="M4844" s="11">
        <v>0</v>
      </c>
      <c r="N4844" s="11">
        <v>24.130486068725567</v>
      </c>
      <c r="O4844" s="11">
        <v>0</v>
      </c>
      <c r="P4844" s="12">
        <v>24.130486068725567</v>
      </c>
    </row>
    <row r="4845" spans="1:16" x14ac:dyDescent="0.35">
      <c r="A4845" s="13" t="s">
        <v>599</v>
      </c>
      <c r="B4845" s="11" t="s">
        <v>638</v>
      </c>
      <c r="C4845" s="11" t="s">
        <v>253</v>
      </c>
      <c r="D4845" s="7" t="s">
        <v>74</v>
      </c>
      <c r="E4845" s="13">
        <v>43.756674766540428</v>
      </c>
      <c r="F4845" s="12">
        <v>0</v>
      </c>
      <c r="G4845" s="13">
        <v>0</v>
      </c>
      <c r="H4845" s="11">
        <v>0</v>
      </c>
      <c r="I4845" s="11">
        <v>0</v>
      </c>
      <c r="J4845" s="11">
        <v>0</v>
      </c>
      <c r="K4845" s="12">
        <v>0</v>
      </c>
      <c r="L4845" s="13">
        <v>0</v>
      </c>
      <c r="M4845" s="11">
        <v>0</v>
      </c>
      <c r="N4845" s="11">
        <v>0</v>
      </c>
      <c r="O4845" s="11">
        <v>0</v>
      </c>
      <c r="P4845" s="12">
        <v>0</v>
      </c>
    </row>
    <row r="4846" spans="1:16" x14ac:dyDescent="0.35">
      <c r="A4846" s="13" t="s">
        <v>599</v>
      </c>
      <c r="B4846" s="11" t="s">
        <v>638</v>
      </c>
      <c r="C4846" s="11" t="s">
        <v>253</v>
      </c>
      <c r="D4846" s="7" t="s">
        <v>75</v>
      </c>
      <c r="E4846" s="13">
        <v>150.85356140136719</v>
      </c>
      <c r="F4846" s="12">
        <v>0.9</v>
      </c>
      <c r="G4846" s="13">
        <v>40.730461578369145</v>
      </c>
      <c r="H4846" s="11">
        <v>0</v>
      </c>
      <c r="I4846" s="11">
        <v>0</v>
      </c>
      <c r="J4846" s="11">
        <v>0</v>
      </c>
      <c r="K4846" s="12">
        <v>40.730461578369145</v>
      </c>
      <c r="L4846" s="13">
        <v>0</v>
      </c>
      <c r="M4846" s="11">
        <v>0</v>
      </c>
      <c r="N4846" s="11">
        <v>0</v>
      </c>
      <c r="O4846" s="11">
        <v>0</v>
      </c>
      <c r="P4846" s="12">
        <v>0</v>
      </c>
    </row>
    <row r="4847" spans="1:16" x14ac:dyDescent="0.35">
      <c r="A4847" s="13" t="s">
        <v>599</v>
      </c>
      <c r="B4847" s="11" t="s">
        <v>638</v>
      </c>
      <c r="C4847" s="11" t="s">
        <v>253</v>
      </c>
      <c r="D4847" s="7" t="s">
        <v>178</v>
      </c>
      <c r="E4847" s="13">
        <v>295.33818435668923</v>
      </c>
      <c r="F4847" s="12">
        <v>0</v>
      </c>
      <c r="G4847" s="13">
        <v>0</v>
      </c>
      <c r="H4847" s="11">
        <v>0</v>
      </c>
      <c r="I4847" s="11">
        <v>0</v>
      </c>
      <c r="J4847" s="11">
        <v>0</v>
      </c>
      <c r="K4847" s="12">
        <v>0</v>
      </c>
      <c r="L4847" s="13">
        <v>0</v>
      </c>
      <c r="M4847" s="11">
        <v>0</v>
      </c>
      <c r="N4847" s="11">
        <v>0</v>
      </c>
      <c r="O4847" s="11">
        <v>0</v>
      </c>
      <c r="P4847" s="12">
        <v>0</v>
      </c>
    </row>
    <row r="4848" spans="1:16" x14ac:dyDescent="0.35">
      <c r="A4848" s="13" t="s">
        <v>599</v>
      </c>
      <c r="B4848" s="11" t="s">
        <v>638</v>
      </c>
      <c r="C4848" s="11" t="s">
        <v>253</v>
      </c>
      <c r="D4848" s="7" t="s">
        <v>76</v>
      </c>
      <c r="E4848" s="13">
        <v>1735.3123149871838</v>
      </c>
      <c r="F4848" s="12">
        <v>0.18</v>
      </c>
      <c r="G4848" s="13">
        <v>15.617810834884652</v>
      </c>
      <c r="H4848" s="11">
        <v>0</v>
      </c>
      <c r="I4848" s="11">
        <v>0</v>
      </c>
      <c r="J4848" s="11">
        <v>0</v>
      </c>
      <c r="K4848" s="12">
        <v>15.617810834884652</v>
      </c>
      <c r="L4848" s="13">
        <v>9.3706865009307911</v>
      </c>
      <c r="M4848" s="11">
        <v>0</v>
      </c>
      <c r="N4848" s="11">
        <v>0</v>
      </c>
      <c r="O4848" s="11">
        <v>0</v>
      </c>
      <c r="P4848" s="12">
        <v>9.3706865009307911</v>
      </c>
    </row>
    <row r="4849" spans="1:16" x14ac:dyDescent="0.35">
      <c r="A4849" s="13" t="s">
        <v>599</v>
      </c>
      <c r="B4849" s="11" t="s">
        <v>638</v>
      </c>
      <c r="C4849" s="11" t="s">
        <v>253</v>
      </c>
      <c r="D4849" s="7" t="s">
        <v>102</v>
      </c>
      <c r="E4849" s="13">
        <v>19.270814895629883</v>
      </c>
      <c r="F4849" s="12">
        <v>2</v>
      </c>
      <c r="G4849" s="13">
        <v>0</v>
      </c>
      <c r="H4849" s="11">
        <v>0</v>
      </c>
      <c r="I4849" s="11">
        <v>0</v>
      </c>
      <c r="J4849" s="11">
        <v>5.781244468688965</v>
      </c>
      <c r="K4849" s="12">
        <v>5.781244468688965</v>
      </c>
      <c r="L4849" s="13">
        <v>0</v>
      </c>
      <c r="M4849" s="11">
        <v>0</v>
      </c>
      <c r="N4849" s="11">
        <v>0</v>
      </c>
      <c r="O4849" s="11">
        <v>0</v>
      </c>
      <c r="P4849" s="12">
        <v>0</v>
      </c>
    </row>
    <row r="4850" spans="1:16" x14ac:dyDescent="0.35">
      <c r="A4850" s="13" t="s">
        <v>599</v>
      </c>
      <c r="B4850" s="11" t="s">
        <v>638</v>
      </c>
      <c r="C4850" s="11" t="s">
        <v>253</v>
      </c>
      <c r="D4850" s="7" t="s">
        <v>179</v>
      </c>
      <c r="E4850" s="13">
        <v>154.86128616333011</v>
      </c>
      <c r="F4850" s="12">
        <v>1.5</v>
      </c>
      <c r="G4850" s="13">
        <v>5.8072982311248795</v>
      </c>
      <c r="H4850" s="11">
        <v>5.8072982311248795</v>
      </c>
      <c r="I4850" s="11">
        <v>5.8072982311248795</v>
      </c>
      <c r="J4850" s="11">
        <v>5.8072982311248795</v>
      </c>
      <c r="K4850" s="12">
        <v>23.229192924499518</v>
      </c>
      <c r="L4850" s="13">
        <v>0</v>
      </c>
      <c r="M4850" s="11">
        <v>0</v>
      </c>
      <c r="N4850" s="11">
        <v>0</v>
      </c>
      <c r="O4850" s="11">
        <v>0</v>
      </c>
      <c r="P4850" s="12">
        <v>0</v>
      </c>
    </row>
    <row r="4851" spans="1:16" x14ac:dyDescent="0.35">
      <c r="A4851" s="13" t="s">
        <v>599</v>
      </c>
      <c r="B4851" s="11" t="s">
        <v>638</v>
      </c>
      <c r="C4851" s="11" t="s">
        <v>253</v>
      </c>
      <c r="D4851" s="7" t="s">
        <v>180</v>
      </c>
      <c r="E4851" s="13">
        <v>214.02644348144509</v>
      </c>
      <c r="F4851" s="12">
        <v>2</v>
      </c>
      <c r="G4851" s="13">
        <v>0</v>
      </c>
      <c r="H4851" s="11">
        <v>0</v>
      </c>
      <c r="I4851" s="11">
        <v>0</v>
      </c>
      <c r="J4851" s="11">
        <v>85.610577392578037</v>
      </c>
      <c r="K4851" s="12">
        <v>85.610577392578037</v>
      </c>
      <c r="L4851" s="13">
        <v>0</v>
      </c>
      <c r="M4851" s="11">
        <v>0</v>
      </c>
      <c r="N4851" s="11">
        <v>0</v>
      </c>
      <c r="O4851" s="11">
        <v>0</v>
      </c>
      <c r="P4851" s="12">
        <v>0</v>
      </c>
    </row>
    <row r="4852" spans="1:16" x14ac:dyDescent="0.35">
      <c r="A4852" s="13" t="s">
        <v>599</v>
      </c>
      <c r="B4852" s="11" t="s">
        <v>638</v>
      </c>
      <c r="C4852" s="11" t="s">
        <v>26</v>
      </c>
      <c r="D4852" s="7" t="s">
        <v>114</v>
      </c>
      <c r="E4852" s="13">
        <v>252.156982421875</v>
      </c>
      <c r="F4852" s="12">
        <v>2</v>
      </c>
      <c r="G4852" s="13">
        <v>0</v>
      </c>
      <c r="H4852" s="11">
        <v>0</v>
      </c>
      <c r="I4852" s="11">
        <v>0</v>
      </c>
      <c r="J4852" s="11">
        <v>100.86279296875</v>
      </c>
      <c r="K4852" s="12">
        <v>100.86279296875</v>
      </c>
      <c r="L4852" s="13">
        <v>0</v>
      </c>
      <c r="M4852" s="11">
        <v>0</v>
      </c>
      <c r="N4852" s="11">
        <v>0</v>
      </c>
      <c r="O4852" s="11">
        <v>5.0431396484375002</v>
      </c>
      <c r="P4852" s="12">
        <v>5.0431396484375002</v>
      </c>
    </row>
    <row r="4853" spans="1:16" x14ac:dyDescent="0.35">
      <c r="A4853" s="13" t="s">
        <v>599</v>
      </c>
      <c r="B4853" s="11" t="s">
        <v>638</v>
      </c>
      <c r="C4853" s="11" t="s">
        <v>253</v>
      </c>
      <c r="D4853" s="7" t="s">
        <v>114</v>
      </c>
      <c r="E4853" s="13">
        <v>1995.7433872222909</v>
      </c>
      <c r="F4853" s="12">
        <v>2</v>
      </c>
      <c r="G4853" s="13">
        <v>0</v>
      </c>
      <c r="H4853" s="11">
        <v>0</v>
      </c>
      <c r="I4853" s="11">
        <v>0</v>
      </c>
      <c r="J4853" s="11">
        <v>798.2973548889164</v>
      </c>
      <c r="K4853" s="12">
        <v>798.2973548889164</v>
      </c>
      <c r="L4853" s="13">
        <v>0</v>
      </c>
      <c r="M4853" s="11">
        <v>0</v>
      </c>
      <c r="N4853" s="11">
        <v>0</v>
      </c>
      <c r="O4853" s="11">
        <v>39.914867744445822</v>
      </c>
      <c r="P4853" s="12">
        <v>39.914867744445822</v>
      </c>
    </row>
    <row r="4854" spans="1:16" x14ac:dyDescent="0.35">
      <c r="A4854" s="13" t="s">
        <v>599</v>
      </c>
      <c r="B4854" s="11" t="s">
        <v>638</v>
      </c>
      <c r="C4854" s="11" t="s">
        <v>253</v>
      </c>
      <c r="D4854" s="7" t="s">
        <v>77</v>
      </c>
      <c r="E4854" s="13">
        <v>120.4976234436035</v>
      </c>
      <c r="F4854" s="12">
        <v>0</v>
      </c>
      <c r="G4854" s="13">
        <v>0</v>
      </c>
      <c r="H4854" s="11">
        <v>0</v>
      </c>
      <c r="I4854" s="11">
        <v>0</v>
      </c>
      <c r="J4854" s="11">
        <v>0</v>
      </c>
      <c r="K4854" s="12">
        <v>0</v>
      </c>
      <c r="L4854" s="13">
        <v>0</v>
      </c>
      <c r="M4854" s="11">
        <v>0</v>
      </c>
      <c r="N4854" s="11">
        <v>0</v>
      </c>
      <c r="O4854" s="11">
        <v>0</v>
      </c>
      <c r="P4854" s="12">
        <v>0</v>
      </c>
    </row>
    <row r="4855" spans="1:16" x14ac:dyDescent="0.35">
      <c r="A4855" s="13" t="s">
        <v>599</v>
      </c>
      <c r="B4855" s="11" t="s">
        <v>638</v>
      </c>
      <c r="C4855" s="11" t="s">
        <v>253</v>
      </c>
      <c r="D4855" s="7" t="s">
        <v>115</v>
      </c>
      <c r="E4855" s="13">
        <v>311.37839913368219</v>
      </c>
      <c r="F4855" s="12">
        <v>0</v>
      </c>
      <c r="G4855" s="13">
        <v>0</v>
      </c>
      <c r="H4855" s="11">
        <v>0</v>
      </c>
      <c r="I4855" s="11">
        <v>0</v>
      </c>
      <c r="J4855" s="11">
        <v>0</v>
      </c>
      <c r="K4855" s="12">
        <v>0</v>
      </c>
      <c r="L4855" s="13">
        <v>0</v>
      </c>
      <c r="M4855" s="11">
        <v>0</v>
      </c>
      <c r="N4855" s="11">
        <v>0</v>
      </c>
      <c r="O4855" s="11">
        <v>0</v>
      </c>
      <c r="P4855" s="12">
        <v>0</v>
      </c>
    </row>
    <row r="4856" spans="1:16" x14ac:dyDescent="0.35">
      <c r="A4856" s="13" t="s">
        <v>599</v>
      </c>
      <c r="B4856" s="11" t="s">
        <v>638</v>
      </c>
      <c r="C4856" s="11" t="s">
        <v>253</v>
      </c>
      <c r="D4856" s="7" t="s">
        <v>193</v>
      </c>
      <c r="E4856" s="13">
        <v>94.696212768554702</v>
      </c>
      <c r="F4856" s="12">
        <v>2.8</v>
      </c>
      <c r="G4856" s="13">
        <v>7.9544818725585937</v>
      </c>
      <c r="H4856" s="11">
        <v>0</v>
      </c>
      <c r="I4856" s="11">
        <v>0</v>
      </c>
      <c r="J4856" s="11">
        <v>0</v>
      </c>
      <c r="K4856" s="12">
        <v>7.9544818725585937</v>
      </c>
      <c r="L4856" s="13">
        <v>2.6514939575195315</v>
      </c>
      <c r="M4856" s="11">
        <v>0</v>
      </c>
      <c r="N4856" s="11">
        <v>0</v>
      </c>
      <c r="O4856" s="11">
        <v>0</v>
      </c>
      <c r="P4856" s="12">
        <v>2.6514939575195315</v>
      </c>
    </row>
    <row r="4857" spans="1:16" x14ac:dyDescent="0.35">
      <c r="A4857" s="13" t="s">
        <v>599</v>
      </c>
      <c r="B4857" s="11" t="s">
        <v>638</v>
      </c>
      <c r="C4857" s="11" t="s">
        <v>253</v>
      </c>
      <c r="D4857" s="7" t="s">
        <v>279</v>
      </c>
      <c r="E4857" s="13">
        <v>17.925083160400401</v>
      </c>
      <c r="F4857" s="12">
        <v>0</v>
      </c>
      <c r="G4857" s="13">
        <v>0</v>
      </c>
      <c r="H4857" s="11">
        <v>0</v>
      </c>
      <c r="I4857" s="11">
        <v>0</v>
      </c>
      <c r="J4857" s="11">
        <v>0</v>
      </c>
      <c r="K4857" s="12">
        <v>0</v>
      </c>
      <c r="L4857" s="13">
        <v>0</v>
      </c>
      <c r="M4857" s="11">
        <v>0</v>
      </c>
      <c r="N4857" s="11">
        <v>0</v>
      </c>
      <c r="O4857" s="11">
        <v>0</v>
      </c>
      <c r="P4857" s="12">
        <v>0</v>
      </c>
    </row>
    <row r="4858" spans="1:16" x14ac:dyDescent="0.35">
      <c r="A4858" s="13" t="s">
        <v>599</v>
      </c>
      <c r="B4858" s="11" t="s">
        <v>638</v>
      </c>
      <c r="C4858" s="11" t="s">
        <v>253</v>
      </c>
      <c r="D4858" s="7" t="s">
        <v>230</v>
      </c>
      <c r="E4858" s="13">
        <v>270.1463890075683</v>
      </c>
      <c r="F4858" s="12">
        <v>4</v>
      </c>
      <c r="G4858" s="13">
        <v>0</v>
      </c>
      <c r="H4858" s="11">
        <v>0</v>
      </c>
      <c r="I4858" s="11">
        <v>54.029277801513665</v>
      </c>
      <c r="J4858" s="11">
        <v>0</v>
      </c>
      <c r="K4858" s="12">
        <v>54.029277801513665</v>
      </c>
      <c r="L4858" s="13">
        <v>0</v>
      </c>
      <c r="M4858" s="11">
        <v>0</v>
      </c>
      <c r="N4858" s="11">
        <v>10.805855560302732</v>
      </c>
      <c r="O4858" s="11">
        <v>0</v>
      </c>
      <c r="P4858" s="12">
        <v>10.805855560302732</v>
      </c>
    </row>
    <row r="4859" spans="1:16" x14ac:dyDescent="0.35">
      <c r="A4859" s="13" t="s">
        <v>599</v>
      </c>
      <c r="B4859" s="11" t="s">
        <v>638</v>
      </c>
      <c r="C4859" s="11" t="s">
        <v>26</v>
      </c>
      <c r="D4859" s="7" t="s">
        <v>398</v>
      </c>
      <c r="E4859" s="13">
        <v>10.897164344787599</v>
      </c>
      <c r="F4859" s="12">
        <v>0</v>
      </c>
      <c r="G4859" s="13">
        <v>0</v>
      </c>
      <c r="H4859" s="11">
        <v>0</v>
      </c>
      <c r="I4859" s="11">
        <v>0</v>
      </c>
      <c r="J4859" s="11">
        <v>0</v>
      </c>
      <c r="K4859" s="12">
        <v>0</v>
      </c>
      <c r="L4859" s="13">
        <v>0</v>
      </c>
      <c r="M4859" s="11">
        <v>0</v>
      </c>
      <c r="N4859" s="11">
        <v>0</v>
      </c>
      <c r="O4859" s="11">
        <v>0</v>
      </c>
      <c r="P4859" s="12">
        <v>0</v>
      </c>
    </row>
    <row r="4860" spans="1:16" x14ac:dyDescent="0.35">
      <c r="A4860" s="13" t="s">
        <v>599</v>
      </c>
      <c r="B4860" s="11" t="s">
        <v>639</v>
      </c>
      <c r="C4860" s="11" t="s">
        <v>253</v>
      </c>
      <c r="D4860" s="7" t="s">
        <v>28</v>
      </c>
      <c r="E4860" s="13">
        <v>736.98339557647728</v>
      </c>
      <c r="F4860" s="12">
        <v>2</v>
      </c>
      <c r="G4860" s="13">
        <v>47.166937316894547</v>
      </c>
      <c r="H4860" s="11">
        <v>70.75040597534182</v>
      </c>
      <c r="I4860" s="11">
        <v>0</v>
      </c>
      <c r="J4860" s="11">
        <v>0</v>
      </c>
      <c r="K4860" s="12">
        <v>117.91734329223637</v>
      </c>
      <c r="L4860" s="13">
        <v>14.739667911529546</v>
      </c>
      <c r="M4860" s="11">
        <v>29.479335823059092</v>
      </c>
      <c r="N4860" s="11">
        <v>0</v>
      </c>
      <c r="O4860" s="11">
        <v>0</v>
      </c>
      <c r="P4860" s="12">
        <v>44.21900373458864</v>
      </c>
    </row>
    <row r="4861" spans="1:16" x14ac:dyDescent="0.35">
      <c r="A4861" s="13" t="s">
        <v>599</v>
      </c>
      <c r="B4861" s="11" t="s">
        <v>639</v>
      </c>
      <c r="C4861" s="11" t="s">
        <v>253</v>
      </c>
      <c r="D4861" s="7" t="s">
        <v>640</v>
      </c>
      <c r="E4861" s="13">
        <v>545.30528259277401</v>
      </c>
      <c r="F4861" s="12">
        <v>0</v>
      </c>
      <c r="G4861" s="13">
        <v>0</v>
      </c>
      <c r="H4861" s="11">
        <v>0</v>
      </c>
      <c r="I4861" s="11">
        <v>0</v>
      </c>
      <c r="J4861" s="11">
        <v>0</v>
      </c>
      <c r="K4861" s="12">
        <v>0</v>
      </c>
      <c r="L4861" s="13">
        <v>0</v>
      </c>
      <c r="M4861" s="11">
        <v>0</v>
      </c>
      <c r="N4861" s="11">
        <v>0</v>
      </c>
      <c r="O4861" s="11">
        <v>0</v>
      </c>
      <c r="P4861" s="12">
        <v>0</v>
      </c>
    </row>
    <row r="4862" spans="1:16" x14ac:dyDescent="0.35">
      <c r="A4862" s="13" t="s">
        <v>599</v>
      </c>
      <c r="B4862" s="11" t="s">
        <v>639</v>
      </c>
      <c r="C4862" s="11" t="s">
        <v>253</v>
      </c>
      <c r="D4862" s="7" t="s">
        <v>31</v>
      </c>
      <c r="E4862" s="13">
        <v>258.74815368652298</v>
      </c>
      <c r="F4862" s="12">
        <v>4</v>
      </c>
      <c r="G4862" s="13">
        <v>0</v>
      </c>
      <c r="H4862" s="11">
        <v>0</v>
      </c>
      <c r="I4862" s="11">
        <v>0</v>
      </c>
      <c r="J4862" s="11">
        <v>155.24889221191378</v>
      </c>
      <c r="K4862" s="12">
        <v>155.24889221191378</v>
      </c>
      <c r="L4862" s="13">
        <v>0</v>
      </c>
      <c r="M4862" s="11">
        <v>0</v>
      </c>
      <c r="N4862" s="11">
        <v>0</v>
      </c>
      <c r="O4862" s="11">
        <v>0</v>
      </c>
      <c r="P4862" s="12">
        <v>0</v>
      </c>
    </row>
    <row r="4863" spans="1:16" x14ac:dyDescent="0.35">
      <c r="A4863" s="13" t="s">
        <v>599</v>
      </c>
      <c r="B4863" s="11" t="s">
        <v>639</v>
      </c>
      <c r="C4863" s="11" t="s">
        <v>253</v>
      </c>
      <c r="D4863" s="7" t="s">
        <v>157</v>
      </c>
      <c r="E4863" s="13">
        <v>4798.2360181808481</v>
      </c>
      <c r="F4863" s="12">
        <v>4</v>
      </c>
      <c r="G4863" s="13">
        <v>0</v>
      </c>
      <c r="H4863" s="11">
        <v>0</v>
      </c>
      <c r="I4863" s="11">
        <v>0</v>
      </c>
      <c r="J4863" s="11">
        <v>2878.9416109085087</v>
      </c>
      <c r="K4863" s="12">
        <v>2878.9416109085087</v>
      </c>
      <c r="L4863" s="13">
        <v>0</v>
      </c>
      <c r="M4863" s="11">
        <v>0</v>
      </c>
      <c r="N4863" s="11">
        <v>0</v>
      </c>
      <c r="O4863" s="11">
        <v>0</v>
      </c>
      <c r="P4863" s="12">
        <v>0</v>
      </c>
    </row>
    <row r="4864" spans="1:16" x14ac:dyDescent="0.35">
      <c r="A4864" s="13" t="s">
        <v>599</v>
      </c>
      <c r="B4864" s="11" t="s">
        <v>639</v>
      </c>
      <c r="C4864" s="11" t="s">
        <v>253</v>
      </c>
      <c r="D4864" s="7" t="s">
        <v>124</v>
      </c>
      <c r="E4864" s="13">
        <v>1070.9301605224607</v>
      </c>
      <c r="F4864" s="12">
        <v>4</v>
      </c>
      <c r="G4864" s="13">
        <v>0</v>
      </c>
      <c r="H4864" s="11">
        <v>0</v>
      </c>
      <c r="I4864" s="11">
        <v>0</v>
      </c>
      <c r="J4864" s="11">
        <v>428.37206420898428</v>
      </c>
      <c r="K4864" s="12">
        <v>428.37206420898428</v>
      </c>
      <c r="L4864" s="13">
        <v>0</v>
      </c>
      <c r="M4864" s="11">
        <v>0</v>
      </c>
      <c r="N4864" s="11">
        <v>0</v>
      </c>
      <c r="O4864" s="11">
        <v>0</v>
      </c>
      <c r="P4864" s="12">
        <v>0</v>
      </c>
    </row>
    <row r="4865" spans="1:16" x14ac:dyDescent="0.35">
      <c r="A4865" s="13" t="s">
        <v>599</v>
      </c>
      <c r="B4865" s="11" t="s">
        <v>639</v>
      </c>
      <c r="C4865" s="11" t="s">
        <v>253</v>
      </c>
      <c r="D4865" s="7" t="s">
        <v>158</v>
      </c>
      <c r="E4865" s="13">
        <v>291.98390197753906</v>
      </c>
      <c r="F4865" s="12">
        <v>0.5</v>
      </c>
      <c r="G4865" s="13">
        <v>0</v>
      </c>
      <c r="H4865" s="11">
        <v>0</v>
      </c>
      <c r="I4865" s="11">
        <v>0</v>
      </c>
      <c r="J4865" s="11">
        <v>0</v>
      </c>
      <c r="K4865" s="12">
        <v>0</v>
      </c>
      <c r="L4865" s="13">
        <v>0</v>
      </c>
      <c r="M4865" s="11">
        <v>0</v>
      </c>
      <c r="N4865" s="11">
        <v>0</v>
      </c>
      <c r="O4865" s="11">
        <v>0</v>
      </c>
      <c r="P4865" s="12">
        <v>0</v>
      </c>
    </row>
    <row r="4866" spans="1:16" x14ac:dyDescent="0.35">
      <c r="A4866" s="13" t="s">
        <v>599</v>
      </c>
      <c r="B4866" s="11" t="s">
        <v>639</v>
      </c>
      <c r="C4866" s="11" t="s">
        <v>253</v>
      </c>
      <c r="D4866" s="7" t="s">
        <v>33</v>
      </c>
      <c r="E4866" s="13">
        <v>1833.6865956783292</v>
      </c>
      <c r="F4866" s="12">
        <v>3.5</v>
      </c>
      <c r="G4866" s="13">
        <v>205.37289871597287</v>
      </c>
      <c r="H4866" s="11">
        <v>308.05934807395931</v>
      </c>
      <c r="I4866" s="11">
        <v>0</v>
      </c>
      <c r="J4866" s="11">
        <v>0</v>
      </c>
      <c r="K4866" s="12">
        <v>513.43224678993215</v>
      </c>
      <c r="L4866" s="13">
        <v>0</v>
      </c>
      <c r="M4866" s="11">
        <v>0</v>
      </c>
      <c r="N4866" s="11">
        <v>0</v>
      </c>
      <c r="O4866" s="11">
        <v>0</v>
      </c>
      <c r="P4866" s="12">
        <v>0</v>
      </c>
    </row>
    <row r="4867" spans="1:16" x14ac:dyDescent="0.35">
      <c r="A4867" s="13" t="s">
        <v>599</v>
      </c>
      <c r="B4867" s="11" t="s">
        <v>639</v>
      </c>
      <c r="C4867" s="11" t="s">
        <v>253</v>
      </c>
      <c r="D4867" s="7" t="s">
        <v>222</v>
      </c>
      <c r="E4867" s="13">
        <v>467.17681884765602</v>
      </c>
      <c r="F4867" s="12">
        <v>0</v>
      </c>
      <c r="G4867" s="13">
        <v>0</v>
      </c>
      <c r="H4867" s="11">
        <v>0</v>
      </c>
      <c r="I4867" s="11">
        <v>0</v>
      </c>
      <c r="J4867" s="11">
        <v>0</v>
      </c>
      <c r="K4867" s="12">
        <v>0</v>
      </c>
      <c r="L4867" s="13">
        <v>0</v>
      </c>
      <c r="M4867" s="11">
        <v>0</v>
      </c>
      <c r="N4867" s="11">
        <v>0</v>
      </c>
      <c r="O4867" s="11">
        <v>0</v>
      </c>
      <c r="P4867" s="12">
        <v>0</v>
      </c>
    </row>
    <row r="4868" spans="1:16" x14ac:dyDescent="0.35">
      <c r="A4868" s="13" t="s">
        <v>599</v>
      </c>
      <c r="B4868" s="11" t="s">
        <v>639</v>
      </c>
      <c r="C4868" s="11" t="s">
        <v>253</v>
      </c>
      <c r="D4868" s="7" t="s">
        <v>127</v>
      </c>
      <c r="E4868" s="13">
        <v>101.27789378166204</v>
      </c>
      <c r="F4868" s="12">
        <v>1</v>
      </c>
      <c r="G4868" s="13">
        <v>0</v>
      </c>
      <c r="H4868" s="11">
        <v>0</v>
      </c>
      <c r="I4868" s="11">
        <v>0</v>
      </c>
      <c r="J4868" s="11">
        <v>5.0638946890831029</v>
      </c>
      <c r="K4868" s="12">
        <v>5.0638946890831029</v>
      </c>
      <c r="L4868" s="13">
        <v>0</v>
      </c>
      <c r="M4868" s="11">
        <v>0</v>
      </c>
      <c r="N4868" s="11">
        <v>0</v>
      </c>
      <c r="O4868" s="11">
        <v>0</v>
      </c>
      <c r="P4868" s="12">
        <v>0</v>
      </c>
    </row>
    <row r="4869" spans="1:16" x14ac:dyDescent="0.35">
      <c r="A4869" s="13" t="s">
        <v>599</v>
      </c>
      <c r="B4869" s="11" t="s">
        <v>639</v>
      </c>
      <c r="C4869" s="11" t="s">
        <v>253</v>
      </c>
      <c r="D4869" s="7" t="s">
        <v>159</v>
      </c>
      <c r="E4869" s="13">
        <v>766.72532081604163</v>
      </c>
      <c r="F4869" s="12">
        <v>0.6</v>
      </c>
      <c r="G4869" s="13">
        <v>0</v>
      </c>
      <c r="H4869" s="11">
        <v>0</v>
      </c>
      <c r="I4869" s="11">
        <v>23.001759624481249</v>
      </c>
      <c r="J4869" s="11">
        <v>0</v>
      </c>
      <c r="K4869" s="12">
        <v>23.001759624481249</v>
      </c>
      <c r="L4869" s="13">
        <v>0</v>
      </c>
      <c r="M4869" s="11">
        <v>0</v>
      </c>
      <c r="N4869" s="11">
        <v>4.6003519248962501</v>
      </c>
      <c r="O4869" s="11">
        <v>0</v>
      </c>
      <c r="P4869" s="12">
        <v>4.6003519248962501</v>
      </c>
    </row>
    <row r="4870" spans="1:16" x14ac:dyDescent="0.35">
      <c r="A4870" s="13" t="s">
        <v>599</v>
      </c>
      <c r="B4870" s="11" t="s">
        <v>639</v>
      </c>
      <c r="C4870" s="11" t="s">
        <v>253</v>
      </c>
      <c r="D4870" s="7" t="s">
        <v>34</v>
      </c>
      <c r="E4870" s="13">
        <v>2837.2468471527104</v>
      </c>
      <c r="F4870" s="12">
        <v>0.6</v>
      </c>
      <c r="G4870" s="13">
        <v>0</v>
      </c>
      <c r="H4870" s="11">
        <v>0</v>
      </c>
      <c r="I4870" s="11">
        <v>85.117405414581313</v>
      </c>
      <c r="J4870" s="11">
        <v>0</v>
      </c>
      <c r="K4870" s="12">
        <v>85.117405414581313</v>
      </c>
      <c r="L4870" s="13">
        <v>0</v>
      </c>
      <c r="M4870" s="11">
        <v>0</v>
      </c>
      <c r="N4870" s="11">
        <v>17.023481082916263</v>
      </c>
      <c r="O4870" s="11">
        <v>0</v>
      </c>
      <c r="P4870" s="12">
        <v>17.023481082916263</v>
      </c>
    </row>
    <row r="4871" spans="1:16" x14ac:dyDescent="0.35">
      <c r="A4871" s="13" t="s">
        <v>599</v>
      </c>
      <c r="B4871" s="11" t="s">
        <v>639</v>
      </c>
      <c r="C4871" s="11" t="s">
        <v>253</v>
      </c>
      <c r="D4871" s="7" t="s">
        <v>35</v>
      </c>
      <c r="E4871" s="13">
        <v>4.8313753604889005</v>
      </c>
      <c r="F4871" s="12">
        <v>0.6</v>
      </c>
      <c r="G4871" s="13">
        <v>0</v>
      </c>
      <c r="H4871" s="11">
        <v>0</v>
      </c>
      <c r="I4871" s="11">
        <v>0.14494126081466702</v>
      </c>
      <c r="J4871" s="11">
        <v>0</v>
      </c>
      <c r="K4871" s="12">
        <v>0.14494126081466702</v>
      </c>
      <c r="L4871" s="13">
        <v>0</v>
      </c>
      <c r="M4871" s="11">
        <v>0</v>
      </c>
      <c r="N4871" s="11">
        <v>2.8988252162933402E-2</v>
      </c>
      <c r="O4871" s="11">
        <v>0</v>
      </c>
      <c r="P4871" s="12">
        <v>2.8988252162933402E-2</v>
      </c>
    </row>
    <row r="4872" spans="1:16" x14ac:dyDescent="0.35">
      <c r="A4872" s="13" t="s">
        <v>599</v>
      </c>
      <c r="B4872" s="11" t="s">
        <v>639</v>
      </c>
      <c r="C4872" s="11" t="s">
        <v>253</v>
      </c>
      <c r="D4872" s="7" t="s">
        <v>196</v>
      </c>
      <c r="E4872" s="13">
        <v>29.837227821350098</v>
      </c>
      <c r="F4872" s="12">
        <v>0.6</v>
      </c>
      <c r="G4872" s="13">
        <v>0</v>
      </c>
      <c r="H4872" s="11">
        <v>0</v>
      </c>
      <c r="I4872" s="11">
        <v>0.89511683464050285</v>
      </c>
      <c r="J4872" s="11">
        <v>0</v>
      </c>
      <c r="K4872" s="12">
        <v>0.89511683464050285</v>
      </c>
      <c r="L4872" s="13">
        <v>0</v>
      </c>
      <c r="M4872" s="11">
        <v>0</v>
      </c>
      <c r="N4872" s="11">
        <v>0.17902336692810059</v>
      </c>
      <c r="O4872" s="11">
        <v>0</v>
      </c>
      <c r="P4872" s="12">
        <v>0.17902336692810059</v>
      </c>
    </row>
    <row r="4873" spans="1:16" x14ac:dyDescent="0.35">
      <c r="A4873" s="13" t="s">
        <v>599</v>
      </c>
      <c r="B4873" s="11" t="s">
        <v>639</v>
      </c>
      <c r="C4873" s="11" t="s">
        <v>253</v>
      </c>
      <c r="D4873" s="7" t="s">
        <v>160</v>
      </c>
      <c r="E4873" s="13">
        <v>62.660130023956313</v>
      </c>
      <c r="F4873" s="12">
        <v>0</v>
      </c>
      <c r="G4873" s="13">
        <v>0</v>
      </c>
      <c r="H4873" s="11">
        <v>0</v>
      </c>
      <c r="I4873" s="11">
        <v>0</v>
      </c>
      <c r="J4873" s="11">
        <v>0</v>
      </c>
      <c r="K4873" s="12">
        <v>0</v>
      </c>
      <c r="L4873" s="13">
        <v>0</v>
      </c>
      <c r="M4873" s="11">
        <v>0</v>
      </c>
      <c r="N4873" s="11">
        <v>0</v>
      </c>
      <c r="O4873" s="11">
        <v>0</v>
      </c>
      <c r="P4873" s="12">
        <v>0</v>
      </c>
    </row>
    <row r="4874" spans="1:16" x14ac:dyDescent="0.35">
      <c r="A4874" s="13" t="s">
        <v>599</v>
      </c>
      <c r="B4874" s="11" t="s">
        <v>639</v>
      </c>
      <c r="C4874" s="11" t="s">
        <v>253</v>
      </c>
      <c r="D4874" s="7" t="s">
        <v>161</v>
      </c>
      <c r="E4874" s="13">
        <v>102.44237637519836</v>
      </c>
      <c r="F4874" s="12">
        <v>0</v>
      </c>
      <c r="G4874" s="13">
        <v>0</v>
      </c>
      <c r="H4874" s="11">
        <v>0</v>
      </c>
      <c r="I4874" s="11">
        <v>0</v>
      </c>
      <c r="J4874" s="11">
        <v>0</v>
      </c>
      <c r="K4874" s="12">
        <v>0</v>
      </c>
      <c r="L4874" s="13">
        <v>0</v>
      </c>
      <c r="M4874" s="11">
        <v>0</v>
      </c>
      <c r="N4874" s="11">
        <v>0</v>
      </c>
      <c r="O4874" s="11">
        <v>0</v>
      </c>
      <c r="P4874" s="12">
        <v>0</v>
      </c>
    </row>
    <row r="4875" spans="1:16" x14ac:dyDescent="0.35">
      <c r="A4875" s="13" t="s">
        <v>599</v>
      </c>
      <c r="B4875" s="11" t="s">
        <v>639</v>
      </c>
      <c r="C4875" s="11" t="s">
        <v>253</v>
      </c>
      <c r="D4875" s="7" t="s">
        <v>38</v>
      </c>
      <c r="E4875" s="13">
        <v>409.01018667221081</v>
      </c>
      <c r="F4875" s="12">
        <v>7</v>
      </c>
      <c r="G4875" s="13">
        <v>57.26142613410952</v>
      </c>
      <c r="H4875" s="11">
        <v>85.892139201164269</v>
      </c>
      <c r="I4875" s="11">
        <v>0</v>
      </c>
      <c r="J4875" s="11">
        <v>0</v>
      </c>
      <c r="K4875" s="12">
        <v>143.15356533527378</v>
      </c>
      <c r="L4875" s="13">
        <v>0</v>
      </c>
      <c r="M4875" s="11">
        <v>0</v>
      </c>
      <c r="N4875" s="11">
        <v>0</v>
      </c>
      <c r="O4875" s="11">
        <v>0</v>
      </c>
      <c r="P4875" s="12">
        <v>0</v>
      </c>
    </row>
    <row r="4876" spans="1:16" x14ac:dyDescent="0.35">
      <c r="A4876" s="13" t="s">
        <v>599</v>
      </c>
      <c r="B4876" s="11" t="s">
        <v>639</v>
      </c>
      <c r="C4876" s="11" t="s">
        <v>253</v>
      </c>
      <c r="D4876" s="7" t="s">
        <v>128</v>
      </c>
      <c r="E4876" s="13">
        <v>103.06548357009888</v>
      </c>
      <c r="F4876" s="12">
        <v>7</v>
      </c>
      <c r="G4876" s="13">
        <v>14.429167699813844</v>
      </c>
      <c r="H4876" s="11">
        <v>21.643751549720765</v>
      </c>
      <c r="I4876" s="11">
        <v>0</v>
      </c>
      <c r="J4876" s="11">
        <v>0</v>
      </c>
      <c r="K4876" s="12">
        <v>36.072919249534607</v>
      </c>
      <c r="L4876" s="13">
        <v>0</v>
      </c>
      <c r="M4876" s="11">
        <v>0</v>
      </c>
      <c r="N4876" s="11">
        <v>0</v>
      </c>
      <c r="O4876" s="11">
        <v>0</v>
      </c>
      <c r="P4876" s="12">
        <v>0</v>
      </c>
    </row>
    <row r="4877" spans="1:16" x14ac:dyDescent="0.35">
      <c r="A4877" s="13" t="s">
        <v>599</v>
      </c>
      <c r="B4877" s="11" t="s">
        <v>639</v>
      </c>
      <c r="C4877" s="11" t="s">
        <v>253</v>
      </c>
      <c r="D4877" s="7" t="s">
        <v>641</v>
      </c>
      <c r="E4877" s="13">
        <v>109.73301124572751</v>
      </c>
      <c r="F4877" s="12">
        <v>0</v>
      </c>
      <c r="G4877" s="13">
        <v>0</v>
      </c>
      <c r="H4877" s="11">
        <v>0</v>
      </c>
      <c r="I4877" s="11">
        <v>0</v>
      </c>
      <c r="J4877" s="11">
        <v>0</v>
      </c>
      <c r="K4877" s="12">
        <v>0</v>
      </c>
      <c r="L4877" s="13">
        <v>0</v>
      </c>
      <c r="M4877" s="11">
        <v>0</v>
      </c>
      <c r="N4877" s="11">
        <v>0</v>
      </c>
      <c r="O4877" s="11">
        <v>0</v>
      </c>
      <c r="P4877" s="12">
        <v>0</v>
      </c>
    </row>
    <row r="4878" spans="1:16" x14ac:dyDescent="0.35">
      <c r="A4878" s="13" t="s">
        <v>599</v>
      </c>
      <c r="B4878" s="11" t="s">
        <v>639</v>
      </c>
      <c r="C4878" s="11" t="s">
        <v>253</v>
      </c>
      <c r="D4878" s="7" t="s">
        <v>162</v>
      </c>
      <c r="E4878" s="13">
        <v>3083.2409515380868</v>
      </c>
      <c r="F4878" s="12">
        <v>8</v>
      </c>
      <c r="G4878" s="13">
        <v>0</v>
      </c>
      <c r="H4878" s="11">
        <v>0</v>
      </c>
      <c r="I4878" s="11">
        <v>1233.2963806152347</v>
      </c>
      <c r="J4878" s="11">
        <v>0</v>
      </c>
      <c r="K4878" s="12">
        <v>1233.2963806152347</v>
      </c>
      <c r="L4878" s="13">
        <v>0</v>
      </c>
      <c r="M4878" s="11">
        <v>0</v>
      </c>
      <c r="N4878" s="11">
        <v>0</v>
      </c>
      <c r="O4878" s="11">
        <v>0</v>
      </c>
      <c r="P4878" s="12">
        <v>0</v>
      </c>
    </row>
    <row r="4879" spans="1:16" x14ac:dyDescent="0.35">
      <c r="A4879" s="13" t="s">
        <v>599</v>
      </c>
      <c r="B4879" s="11" t="s">
        <v>639</v>
      </c>
      <c r="C4879" s="11" t="s">
        <v>253</v>
      </c>
      <c r="D4879" s="7" t="s">
        <v>568</v>
      </c>
      <c r="E4879" s="13">
        <v>317.64895629882801</v>
      </c>
      <c r="F4879" s="12">
        <v>0</v>
      </c>
      <c r="G4879" s="13">
        <v>0</v>
      </c>
      <c r="H4879" s="11">
        <v>0</v>
      </c>
      <c r="I4879" s="11">
        <v>0</v>
      </c>
      <c r="J4879" s="11">
        <v>0</v>
      </c>
      <c r="K4879" s="12">
        <v>0</v>
      </c>
      <c r="L4879" s="13">
        <v>0</v>
      </c>
      <c r="M4879" s="11">
        <v>0</v>
      </c>
      <c r="N4879" s="11">
        <v>0</v>
      </c>
      <c r="O4879" s="11">
        <v>0</v>
      </c>
      <c r="P4879" s="12">
        <v>0</v>
      </c>
    </row>
    <row r="4880" spans="1:16" x14ac:dyDescent="0.35">
      <c r="A4880" s="13" t="s">
        <v>599</v>
      </c>
      <c r="B4880" s="11" t="s">
        <v>639</v>
      </c>
      <c r="C4880" s="11" t="s">
        <v>26</v>
      </c>
      <c r="D4880" s="7" t="s">
        <v>163</v>
      </c>
      <c r="E4880" s="13">
        <v>1073.32092285156</v>
      </c>
      <c r="F4880" s="12">
        <v>0</v>
      </c>
      <c r="G4880" s="13">
        <v>0</v>
      </c>
      <c r="H4880" s="11">
        <v>0</v>
      </c>
      <c r="I4880" s="11">
        <v>0</v>
      </c>
      <c r="J4880" s="11">
        <v>0</v>
      </c>
      <c r="K4880" s="12">
        <v>0</v>
      </c>
      <c r="L4880" s="13">
        <v>0</v>
      </c>
      <c r="M4880" s="11">
        <v>0</v>
      </c>
      <c r="N4880" s="11">
        <v>0</v>
      </c>
      <c r="O4880" s="11">
        <v>0</v>
      </c>
      <c r="P4880" s="12">
        <v>0</v>
      </c>
    </row>
    <row r="4881" spans="1:16" x14ac:dyDescent="0.35">
      <c r="A4881" s="13" t="s">
        <v>599</v>
      </c>
      <c r="B4881" s="11" t="s">
        <v>639</v>
      </c>
      <c r="C4881" s="11" t="s">
        <v>253</v>
      </c>
      <c r="D4881" s="7" t="s">
        <v>163</v>
      </c>
      <c r="E4881" s="13">
        <v>1422.1911506652816</v>
      </c>
      <c r="F4881" s="12">
        <v>0</v>
      </c>
      <c r="G4881" s="13">
        <v>0</v>
      </c>
      <c r="H4881" s="11">
        <v>0</v>
      </c>
      <c r="I4881" s="11">
        <v>0</v>
      </c>
      <c r="J4881" s="11">
        <v>0</v>
      </c>
      <c r="K4881" s="12">
        <v>0</v>
      </c>
      <c r="L4881" s="13">
        <v>0</v>
      </c>
      <c r="M4881" s="11">
        <v>0</v>
      </c>
      <c r="N4881" s="11">
        <v>0</v>
      </c>
      <c r="O4881" s="11">
        <v>0</v>
      </c>
      <c r="P4881" s="12">
        <v>0</v>
      </c>
    </row>
    <row r="4882" spans="1:16" x14ac:dyDescent="0.35">
      <c r="A4882" s="13" t="s">
        <v>599</v>
      </c>
      <c r="B4882" s="11" t="s">
        <v>639</v>
      </c>
      <c r="C4882" s="11" t="s">
        <v>253</v>
      </c>
      <c r="D4882" s="7" t="s">
        <v>225</v>
      </c>
      <c r="E4882" s="13">
        <v>271.54989624023398</v>
      </c>
      <c r="F4882" s="12">
        <v>2</v>
      </c>
      <c r="G4882" s="13">
        <v>0</v>
      </c>
      <c r="H4882" s="11">
        <v>0</v>
      </c>
      <c r="I4882" s="11">
        <v>27.154989624023401</v>
      </c>
      <c r="J4882" s="11">
        <v>0</v>
      </c>
      <c r="K4882" s="12">
        <v>27.154989624023401</v>
      </c>
      <c r="L4882" s="13">
        <v>0</v>
      </c>
      <c r="M4882" s="11">
        <v>0</v>
      </c>
      <c r="N4882" s="11">
        <v>5.4309979248046796</v>
      </c>
      <c r="O4882" s="11">
        <v>0</v>
      </c>
      <c r="P4882" s="12">
        <v>5.4309979248046796</v>
      </c>
    </row>
    <row r="4883" spans="1:16" x14ac:dyDescent="0.35">
      <c r="A4883" s="13" t="s">
        <v>599</v>
      </c>
      <c r="B4883" s="11" t="s">
        <v>639</v>
      </c>
      <c r="C4883" s="11" t="s">
        <v>253</v>
      </c>
      <c r="D4883" s="7" t="s">
        <v>40</v>
      </c>
      <c r="E4883" s="13">
        <v>13479.766900569201</v>
      </c>
      <c r="F4883" s="12">
        <v>0</v>
      </c>
      <c r="G4883" s="13">
        <v>0</v>
      </c>
      <c r="H4883" s="11">
        <v>0</v>
      </c>
      <c r="I4883" s="11">
        <v>0</v>
      </c>
      <c r="J4883" s="11">
        <v>0</v>
      </c>
      <c r="K4883" s="12">
        <v>0</v>
      </c>
      <c r="L4883" s="13">
        <v>0</v>
      </c>
      <c r="M4883" s="11">
        <v>0</v>
      </c>
      <c r="N4883" s="11">
        <v>0</v>
      </c>
      <c r="O4883" s="11">
        <v>0</v>
      </c>
      <c r="P4883" s="12">
        <v>0</v>
      </c>
    </row>
    <row r="4884" spans="1:16" x14ac:dyDescent="0.35">
      <c r="A4884" s="13" t="s">
        <v>599</v>
      </c>
      <c r="B4884" s="11" t="s">
        <v>639</v>
      </c>
      <c r="C4884" s="11" t="s">
        <v>253</v>
      </c>
      <c r="D4884" s="7" t="s">
        <v>41</v>
      </c>
      <c r="E4884" s="13">
        <v>11730.839025020601</v>
      </c>
      <c r="F4884" s="12">
        <v>0</v>
      </c>
      <c r="G4884" s="13">
        <v>0</v>
      </c>
      <c r="H4884" s="11">
        <v>0</v>
      </c>
      <c r="I4884" s="11">
        <v>0</v>
      </c>
      <c r="J4884" s="11">
        <v>0</v>
      </c>
      <c r="K4884" s="12">
        <v>0</v>
      </c>
      <c r="L4884" s="13">
        <v>0</v>
      </c>
      <c r="M4884" s="11">
        <v>0</v>
      </c>
      <c r="N4884" s="11">
        <v>0</v>
      </c>
      <c r="O4884" s="11">
        <v>0</v>
      </c>
      <c r="P4884" s="12">
        <v>0</v>
      </c>
    </row>
    <row r="4885" spans="1:16" x14ac:dyDescent="0.35">
      <c r="A4885" s="13" t="s">
        <v>599</v>
      </c>
      <c r="B4885" s="11" t="s">
        <v>639</v>
      </c>
      <c r="C4885" s="11" t="s">
        <v>253</v>
      </c>
      <c r="D4885" s="7" t="s">
        <v>226</v>
      </c>
      <c r="E4885" s="13">
        <v>1751.4112396240232</v>
      </c>
      <c r="F4885" s="12">
        <v>6</v>
      </c>
      <c r="G4885" s="13">
        <v>0</v>
      </c>
      <c r="H4885" s="11">
        <v>0</v>
      </c>
      <c r="I4885" s="11">
        <v>0</v>
      </c>
      <c r="J4885" s="11">
        <v>525.42337188720705</v>
      </c>
      <c r="K4885" s="12">
        <v>525.42337188720705</v>
      </c>
      <c r="L4885" s="13">
        <v>0</v>
      </c>
      <c r="M4885" s="11">
        <v>0</v>
      </c>
      <c r="N4885" s="11">
        <v>0</v>
      </c>
      <c r="O4885" s="11">
        <v>0</v>
      </c>
      <c r="P4885" s="12">
        <v>0</v>
      </c>
    </row>
    <row r="4886" spans="1:16" x14ac:dyDescent="0.35">
      <c r="A4886" s="13" t="s">
        <v>599</v>
      </c>
      <c r="B4886" s="11" t="s">
        <v>639</v>
      </c>
      <c r="C4886" s="11" t="s">
        <v>253</v>
      </c>
      <c r="D4886" s="7" t="s">
        <v>42</v>
      </c>
      <c r="E4886" s="13">
        <v>363.38844132423407</v>
      </c>
      <c r="F4886" s="12">
        <v>6</v>
      </c>
      <c r="G4886" s="13">
        <v>27.25413309931756</v>
      </c>
      <c r="H4886" s="11">
        <v>27.25413309931756</v>
      </c>
      <c r="I4886" s="11">
        <v>27.25413309931756</v>
      </c>
      <c r="J4886" s="11">
        <v>27.25413309931756</v>
      </c>
      <c r="K4886" s="12">
        <v>109.01653239727024</v>
      </c>
      <c r="L4886" s="13">
        <v>0</v>
      </c>
      <c r="M4886" s="11">
        <v>0</v>
      </c>
      <c r="N4886" s="11">
        <v>0</v>
      </c>
      <c r="O4886" s="11">
        <v>0</v>
      </c>
      <c r="P4886" s="12">
        <v>0</v>
      </c>
    </row>
    <row r="4887" spans="1:16" x14ac:dyDescent="0.35">
      <c r="A4887" s="13" t="s">
        <v>599</v>
      </c>
      <c r="B4887" s="11" t="s">
        <v>639</v>
      </c>
      <c r="C4887" s="11" t="s">
        <v>26</v>
      </c>
      <c r="D4887" s="7" t="s">
        <v>43</v>
      </c>
      <c r="E4887" s="13">
        <v>34.567405700683601</v>
      </c>
      <c r="F4887" s="12">
        <v>3</v>
      </c>
      <c r="G4887" s="13">
        <v>1.2962777137756352</v>
      </c>
      <c r="H4887" s="11">
        <v>1.2962777137756352</v>
      </c>
      <c r="I4887" s="11">
        <v>1.2962777137756352</v>
      </c>
      <c r="J4887" s="11">
        <v>1.2962777137756352</v>
      </c>
      <c r="K4887" s="12">
        <v>5.1851108551025407</v>
      </c>
      <c r="L4887" s="13">
        <v>0</v>
      </c>
      <c r="M4887" s="11">
        <v>0</v>
      </c>
      <c r="N4887" s="11">
        <v>0</v>
      </c>
      <c r="O4887" s="11">
        <v>0</v>
      </c>
      <c r="P4887" s="12">
        <v>0</v>
      </c>
    </row>
    <row r="4888" spans="1:16" x14ac:dyDescent="0.35">
      <c r="A4888" s="13" t="s">
        <v>599</v>
      </c>
      <c r="B4888" s="11" t="s">
        <v>639</v>
      </c>
      <c r="C4888" s="11" t="s">
        <v>253</v>
      </c>
      <c r="D4888" s="7" t="s">
        <v>43</v>
      </c>
      <c r="E4888" s="13">
        <v>31472.861455917366</v>
      </c>
      <c r="F4888" s="12">
        <v>3</v>
      </c>
      <c r="G4888" s="13">
        <v>1180.2323045969015</v>
      </c>
      <c r="H4888" s="11">
        <v>1180.2323045969015</v>
      </c>
      <c r="I4888" s="11">
        <v>1180.2323045969015</v>
      </c>
      <c r="J4888" s="11">
        <v>1180.2323045969015</v>
      </c>
      <c r="K4888" s="12">
        <v>4720.9292183876059</v>
      </c>
      <c r="L4888" s="13">
        <v>0</v>
      </c>
      <c r="M4888" s="11">
        <v>0</v>
      </c>
      <c r="N4888" s="11">
        <v>0</v>
      </c>
      <c r="O4888" s="11">
        <v>0</v>
      </c>
      <c r="P4888" s="12">
        <v>0</v>
      </c>
    </row>
    <row r="4889" spans="1:16" x14ac:dyDescent="0.35">
      <c r="A4889" s="13" t="s">
        <v>599</v>
      </c>
      <c r="B4889" s="11" t="s">
        <v>639</v>
      </c>
      <c r="C4889" s="11" t="s">
        <v>253</v>
      </c>
      <c r="D4889" s="7" t="s">
        <v>83</v>
      </c>
      <c r="E4889" s="13">
        <v>1038.8801252841954</v>
      </c>
      <c r="F4889" s="12">
        <v>4</v>
      </c>
      <c r="G4889" s="13">
        <v>132.97665603637702</v>
      </c>
      <c r="H4889" s="11">
        <v>199.46498405456552</v>
      </c>
      <c r="I4889" s="11">
        <v>0</v>
      </c>
      <c r="J4889" s="11">
        <v>0</v>
      </c>
      <c r="K4889" s="12">
        <v>332.44164009094254</v>
      </c>
      <c r="L4889" s="13">
        <v>0</v>
      </c>
      <c r="M4889" s="11">
        <v>0</v>
      </c>
      <c r="N4889" s="11">
        <v>0</v>
      </c>
      <c r="O4889" s="11">
        <v>0</v>
      </c>
      <c r="P4889" s="12">
        <v>0</v>
      </c>
    </row>
    <row r="4890" spans="1:16" x14ac:dyDescent="0.35">
      <c r="A4890" s="13" t="s">
        <v>599</v>
      </c>
      <c r="B4890" s="11" t="s">
        <v>639</v>
      </c>
      <c r="C4890" s="11" t="s">
        <v>253</v>
      </c>
      <c r="D4890" s="7" t="s">
        <v>541</v>
      </c>
      <c r="E4890" s="13">
        <v>48.636362671852098</v>
      </c>
      <c r="F4890" s="12">
        <v>0</v>
      </c>
      <c r="G4890" s="13">
        <v>0</v>
      </c>
      <c r="H4890" s="11">
        <v>0</v>
      </c>
      <c r="I4890" s="11">
        <v>0</v>
      </c>
      <c r="J4890" s="11">
        <v>0</v>
      </c>
      <c r="K4890" s="12">
        <v>0</v>
      </c>
      <c r="L4890" s="13">
        <v>0</v>
      </c>
      <c r="M4890" s="11">
        <v>0</v>
      </c>
      <c r="N4890" s="11">
        <v>0</v>
      </c>
      <c r="O4890" s="11">
        <v>0</v>
      </c>
      <c r="P4890" s="12">
        <v>0</v>
      </c>
    </row>
    <row r="4891" spans="1:16" x14ac:dyDescent="0.35">
      <c r="A4891" s="13" t="s">
        <v>599</v>
      </c>
      <c r="B4891" s="11" t="s">
        <v>639</v>
      </c>
      <c r="C4891" s="11" t="s">
        <v>253</v>
      </c>
      <c r="D4891" s="7" t="s">
        <v>45</v>
      </c>
      <c r="E4891" s="13">
        <v>1210.6146585941312</v>
      </c>
      <c r="F4891" s="12">
        <v>1.25</v>
      </c>
      <c r="G4891" s="13">
        <v>151.32683232426641</v>
      </c>
      <c r="H4891" s="11">
        <v>0</v>
      </c>
      <c r="I4891" s="11">
        <v>0</v>
      </c>
      <c r="J4891" s="11">
        <v>0</v>
      </c>
      <c r="K4891" s="12">
        <v>151.32683232426641</v>
      </c>
      <c r="L4891" s="13">
        <v>15.132683232426642</v>
      </c>
      <c r="M4891" s="11">
        <v>0</v>
      </c>
      <c r="N4891" s="11">
        <v>0</v>
      </c>
      <c r="O4891" s="11">
        <v>0</v>
      </c>
      <c r="P4891" s="12">
        <v>15.132683232426642</v>
      </c>
    </row>
    <row r="4892" spans="1:16" x14ac:dyDescent="0.35">
      <c r="A4892" s="13" t="s">
        <v>599</v>
      </c>
      <c r="B4892" s="11" t="s">
        <v>639</v>
      </c>
      <c r="C4892" s="11" t="s">
        <v>253</v>
      </c>
      <c r="D4892" s="7" t="s">
        <v>46</v>
      </c>
      <c r="E4892" s="13">
        <v>5936.5215671658525</v>
      </c>
      <c r="F4892" s="12">
        <v>1.25</v>
      </c>
      <c r="G4892" s="13">
        <v>371.03259794786578</v>
      </c>
      <c r="H4892" s="11">
        <v>0</v>
      </c>
      <c r="I4892" s="11">
        <v>0</v>
      </c>
      <c r="J4892" s="11">
        <v>0</v>
      </c>
      <c r="K4892" s="12">
        <v>371.03259794786578</v>
      </c>
      <c r="L4892" s="13">
        <v>2968.2607835829263</v>
      </c>
      <c r="M4892" s="11">
        <v>0</v>
      </c>
      <c r="N4892" s="11">
        <v>0</v>
      </c>
      <c r="O4892" s="11">
        <v>0</v>
      </c>
      <c r="P4892" s="12">
        <v>2968.2607835829263</v>
      </c>
    </row>
    <row r="4893" spans="1:16" x14ac:dyDescent="0.35">
      <c r="A4893" s="13" t="s">
        <v>599</v>
      </c>
      <c r="B4893" s="11" t="s">
        <v>639</v>
      </c>
      <c r="C4893" s="11" t="s">
        <v>253</v>
      </c>
      <c r="D4893" s="7" t="s">
        <v>542</v>
      </c>
      <c r="E4893" s="13">
        <v>23.510852336883588</v>
      </c>
      <c r="F4893" s="12">
        <v>0</v>
      </c>
      <c r="G4893" s="13">
        <v>0</v>
      </c>
      <c r="H4893" s="11">
        <v>0</v>
      </c>
      <c r="I4893" s="11">
        <v>0</v>
      </c>
      <c r="J4893" s="11">
        <v>0</v>
      </c>
      <c r="K4893" s="12">
        <v>0</v>
      </c>
      <c r="L4893" s="13">
        <v>0</v>
      </c>
      <c r="M4893" s="11">
        <v>0</v>
      </c>
      <c r="N4893" s="11">
        <v>0</v>
      </c>
      <c r="O4893" s="11">
        <v>0</v>
      </c>
      <c r="P4893" s="12">
        <v>0</v>
      </c>
    </row>
    <row r="4894" spans="1:16" x14ac:dyDescent="0.35">
      <c r="A4894" s="13" t="s">
        <v>599</v>
      </c>
      <c r="B4894" s="11" t="s">
        <v>639</v>
      </c>
      <c r="C4894" s="11" t="s">
        <v>26</v>
      </c>
      <c r="D4894" s="7" t="s">
        <v>47</v>
      </c>
      <c r="E4894" s="13">
        <v>11.425473213195801</v>
      </c>
      <c r="F4894" s="12">
        <v>0</v>
      </c>
      <c r="G4894" s="13">
        <v>0</v>
      </c>
      <c r="H4894" s="11">
        <v>0</v>
      </c>
      <c r="I4894" s="11">
        <v>0</v>
      </c>
      <c r="J4894" s="11">
        <v>0</v>
      </c>
      <c r="K4894" s="12">
        <v>0</v>
      </c>
      <c r="L4894" s="13">
        <v>0</v>
      </c>
      <c r="M4894" s="11">
        <v>0</v>
      </c>
      <c r="N4894" s="11">
        <v>0</v>
      </c>
      <c r="O4894" s="11">
        <v>0</v>
      </c>
      <c r="P4894" s="12">
        <v>0</v>
      </c>
    </row>
    <row r="4895" spans="1:16" x14ac:dyDescent="0.35">
      <c r="A4895" s="13" t="s">
        <v>599</v>
      </c>
      <c r="B4895" s="11" t="s">
        <v>639</v>
      </c>
      <c r="C4895" s="11" t="s">
        <v>253</v>
      </c>
      <c r="D4895" s="7" t="s">
        <v>47</v>
      </c>
      <c r="E4895" s="13">
        <v>44001.823578462012</v>
      </c>
      <c r="F4895" s="12">
        <v>0</v>
      </c>
      <c r="G4895" s="13">
        <v>0</v>
      </c>
      <c r="H4895" s="11">
        <v>0</v>
      </c>
      <c r="I4895" s="11">
        <v>0</v>
      </c>
      <c r="J4895" s="11">
        <v>0</v>
      </c>
      <c r="K4895" s="12">
        <v>0</v>
      </c>
      <c r="L4895" s="13">
        <v>0</v>
      </c>
      <c r="M4895" s="11">
        <v>0</v>
      </c>
      <c r="N4895" s="11">
        <v>0</v>
      </c>
      <c r="O4895" s="11">
        <v>0</v>
      </c>
      <c r="P4895" s="12">
        <v>0</v>
      </c>
    </row>
    <row r="4896" spans="1:16" x14ac:dyDescent="0.35">
      <c r="A4896" s="13" t="s">
        <v>599</v>
      </c>
      <c r="B4896" s="11" t="s">
        <v>639</v>
      </c>
      <c r="C4896" s="11" t="s">
        <v>253</v>
      </c>
      <c r="D4896" s="7" t="s">
        <v>642</v>
      </c>
      <c r="E4896" s="13">
        <v>385.64227294921898</v>
      </c>
      <c r="F4896" s="12">
        <v>0</v>
      </c>
      <c r="G4896" s="13">
        <v>0</v>
      </c>
      <c r="H4896" s="11">
        <v>0</v>
      </c>
      <c r="I4896" s="11">
        <v>0</v>
      </c>
      <c r="J4896" s="11">
        <v>0</v>
      </c>
      <c r="K4896" s="12">
        <v>0</v>
      </c>
      <c r="L4896" s="13">
        <v>0</v>
      </c>
      <c r="M4896" s="11">
        <v>0</v>
      </c>
      <c r="N4896" s="11">
        <v>0</v>
      </c>
      <c r="O4896" s="11">
        <v>0</v>
      </c>
      <c r="P4896" s="12">
        <v>0</v>
      </c>
    </row>
    <row r="4897" spans="1:16" x14ac:dyDescent="0.35">
      <c r="A4897" s="13" t="s">
        <v>599</v>
      </c>
      <c r="B4897" s="11" t="s">
        <v>639</v>
      </c>
      <c r="C4897" s="11" t="s">
        <v>253</v>
      </c>
      <c r="D4897" s="7" t="s">
        <v>48</v>
      </c>
      <c r="E4897" s="13">
        <v>1262.5984458923342</v>
      </c>
      <c r="F4897" s="12">
        <v>0</v>
      </c>
      <c r="G4897" s="13">
        <v>0</v>
      </c>
      <c r="H4897" s="11">
        <v>0</v>
      </c>
      <c r="I4897" s="11">
        <v>0</v>
      </c>
      <c r="J4897" s="11">
        <v>0</v>
      </c>
      <c r="K4897" s="12">
        <v>0</v>
      </c>
      <c r="L4897" s="13">
        <v>0</v>
      </c>
      <c r="M4897" s="11">
        <v>0</v>
      </c>
      <c r="N4897" s="11">
        <v>0</v>
      </c>
      <c r="O4897" s="11">
        <v>0</v>
      </c>
      <c r="P4897" s="12">
        <v>0</v>
      </c>
    </row>
    <row r="4898" spans="1:16" x14ac:dyDescent="0.35">
      <c r="A4898" s="13" t="s">
        <v>599</v>
      </c>
      <c r="B4898" s="11" t="s">
        <v>639</v>
      </c>
      <c r="C4898" s="11" t="s">
        <v>253</v>
      </c>
      <c r="D4898" s="7" t="s">
        <v>49</v>
      </c>
      <c r="E4898" s="13">
        <v>8849.0322303772009</v>
      </c>
      <c r="F4898" s="12">
        <v>0</v>
      </c>
      <c r="G4898" s="13">
        <v>0</v>
      </c>
      <c r="H4898" s="11">
        <v>0</v>
      </c>
      <c r="I4898" s="11">
        <v>0</v>
      </c>
      <c r="J4898" s="11">
        <v>0</v>
      </c>
      <c r="K4898" s="12">
        <v>0</v>
      </c>
      <c r="L4898" s="13">
        <v>0</v>
      </c>
      <c r="M4898" s="11">
        <v>0</v>
      </c>
      <c r="N4898" s="11">
        <v>0</v>
      </c>
      <c r="O4898" s="11">
        <v>0</v>
      </c>
      <c r="P4898" s="12">
        <v>0</v>
      </c>
    </row>
    <row r="4899" spans="1:16" x14ac:dyDescent="0.35">
      <c r="A4899" s="13" t="s">
        <v>599</v>
      </c>
      <c r="B4899" s="11" t="s">
        <v>639</v>
      </c>
      <c r="C4899" s="11" t="s">
        <v>253</v>
      </c>
      <c r="D4899" s="7" t="s">
        <v>50</v>
      </c>
      <c r="E4899" s="13">
        <v>5500.1855132579813</v>
      </c>
      <c r="F4899" s="12">
        <v>0.3</v>
      </c>
      <c r="G4899" s="13">
        <v>0</v>
      </c>
      <c r="H4899" s="11">
        <v>0</v>
      </c>
      <c r="I4899" s="11">
        <v>0</v>
      </c>
      <c r="J4899" s="11">
        <v>33.001113079547885</v>
      </c>
      <c r="K4899" s="12">
        <v>33.001113079547885</v>
      </c>
      <c r="L4899" s="13">
        <v>0</v>
      </c>
      <c r="M4899" s="11">
        <v>0</v>
      </c>
      <c r="N4899" s="11">
        <v>0</v>
      </c>
      <c r="O4899" s="11">
        <v>0</v>
      </c>
      <c r="P4899" s="12">
        <v>0</v>
      </c>
    </row>
    <row r="4900" spans="1:16" x14ac:dyDescent="0.35">
      <c r="A4900" s="13" t="s">
        <v>599</v>
      </c>
      <c r="B4900" s="11" t="s">
        <v>639</v>
      </c>
      <c r="C4900" s="11" t="s">
        <v>253</v>
      </c>
      <c r="D4900" s="7" t="s">
        <v>242</v>
      </c>
      <c r="E4900" s="13">
        <v>1169.6459112167367</v>
      </c>
      <c r="F4900" s="12">
        <v>0</v>
      </c>
      <c r="G4900" s="13">
        <v>0</v>
      </c>
      <c r="H4900" s="11">
        <v>0</v>
      </c>
      <c r="I4900" s="11">
        <v>0</v>
      </c>
      <c r="J4900" s="11">
        <v>0</v>
      </c>
      <c r="K4900" s="12">
        <v>0</v>
      </c>
      <c r="L4900" s="13">
        <v>0</v>
      </c>
      <c r="M4900" s="11">
        <v>0</v>
      </c>
      <c r="N4900" s="11">
        <v>0</v>
      </c>
      <c r="O4900" s="11">
        <v>0</v>
      </c>
      <c r="P4900" s="12">
        <v>0</v>
      </c>
    </row>
    <row r="4901" spans="1:16" x14ac:dyDescent="0.35">
      <c r="A4901" s="13" t="s">
        <v>599</v>
      </c>
      <c r="B4901" s="11" t="s">
        <v>639</v>
      </c>
      <c r="C4901" s="11" t="s">
        <v>253</v>
      </c>
      <c r="D4901" s="7" t="s">
        <v>165</v>
      </c>
      <c r="E4901" s="13">
        <v>2309.8429603576651</v>
      </c>
      <c r="F4901" s="12">
        <v>0.25</v>
      </c>
      <c r="G4901" s="13">
        <v>0</v>
      </c>
      <c r="H4901" s="11">
        <v>0</v>
      </c>
      <c r="I4901" s="11">
        <v>0</v>
      </c>
      <c r="J4901" s="11">
        <v>11.549214801788326</v>
      </c>
      <c r="K4901" s="12">
        <v>11.549214801788326</v>
      </c>
      <c r="L4901" s="13">
        <v>0</v>
      </c>
      <c r="M4901" s="11">
        <v>0</v>
      </c>
      <c r="N4901" s="11">
        <v>0</v>
      </c>
      <c r="O4901" s="11">
        <v>0</v>
      </c>
      <c r="P4901" s="12">
        <v>0</v>
      </c>
    </row>
    <row r="4902" spans="1:16" x14ac:dyDescent="0.35">
      <c r="A4902" s="13" t="s">
        <v>599</v>
      </c>
      <c r="B4902" s="11" t="s">
        <v>639</v>
      </c>
      <c r="C4902" s="11" t="s">
        <v>253</v>
      </c>
      <c r="D4902" s="7" t="s">
        <v>174</v>
      </c>
      <c r="E4902" s="13">
        <v>29.539224386215238</v>
      </c>
      <c r="F4902" s="12">
        <v>4</v>
      </c>
      <c r="G4902" s="13">
        <v>2.9539224386215239</v>
      </c>
      <c r="H4902" s="11">
        <v>2.9539224386215239</v>
      </c>
      <c r="I4902" s="11">
        <v>2.9539224386215239</v>
      </c>
      <c r="J4902" s="11">
        <v>2.9539224386215239</v>
      </c>
      <c r="K4902" s="12">
        <v>11.815689754486096</v>
      </c>
      <c r="L4902" s="13">
        <v>0</v>
      </c>
      <c r="M4902" s="11">
        <v>0</v>
      </c>
      <c r="N4902" s="11">
        <v>0</v>
      </c>
      <c r="O4902" s="11">
        <v>0</v>
      </c>
      <c r="P4902" s="12">
        <v>0</v>
      </c>
    </row>
    <row r="4903" spans="1:16" x14ac:dyDescent="0.35">
      <c r="A4903" s="13" t="s">
        <v>599</v>
      </c>
      <c r="B4903" s="11" t="s">
        <v>639</v>
      </c>
      <c r="C4903" s="11" t="s">
        <v>253</v>
      </c>
      <c r="D4903" s="7" t="s">
        <v>419</v>
      </c>
      <c r="E4903" s="13">
        <v>8.9685764312744105</v>
      </c>
      <c r="F4903" s="12">
        <v>0</v>
      </c>
      <c r="G4903" s="13">
        <v>0</v>
      </c>
      <c r="H4903" s="11">
        <v>0</v>
      </c>
      <c r="I4903" s="11">
        <v>0</v>
      </c>
      <c r="J4903" s="11">
        <v>0</v>
      </c>
      <c r="K4903" s="12">
        <v>0</v>
      </c>
      <c r="L4903" s="13">
        <v>0</v>
      </c>
      <c r="M4903" s="11">
        <v>0</v>
      </c>
      <c r="N4903" s="11">
        <v>0</v>
      </c>
      <c r="O4903" s="11">
        <v>0</v>
      </c>
      <c r="P4903" s="12">
        <v>0</v>
      </c>
    </row>
    <row r="4904" spans="1:16" x14ac:dyDescent="0.35">
      <c r="A4904" s="13" t="s">
        <v>599</v>
      </c>
      <c r="B4904" s="11" t="s">
        <v>639</v>
      </c>
      <c r="C4904" s="11" t="s">
        <v>253</v>
      </c>
      <c r="D4904" s="7" t="s">
        <v>52</v>
      </c>
      <c r="E4904" s="13">
        <v>24.7864589691162</v>
      </c>
      <c r="F4904" s="12">
        <v>4.5</v>
      </c>
      <c r="G4904" s="13">
        <v>2.2307813072204588</v>
      </c>
      <c r="H4904" s="11">
        <v>3.3461719608306875</v>
      </c>
      <c r="I4904" s="11">
        <v>0</v>
      </c>
      <c r="J4904" s="11">
        <v>0</v>
      </c>
      <c r="K4904" s="12">
        <v>5.5769532680511462</v>
      </c>
      <c r="L4904" s="13">
        <v>0</v>
      </c>
      <c r="M4904" s="11">
        <v>0</v>
      </c>
      <c r="N4904" s="11">
        <v>0</v>
      </c>
      <c r="O4904" s="11">
        <v>0</v>
      </c>
      <c r="P4904" s="12">
        <v>0</v>
      </c>
    </row>
    <row r="4905" spans="1:16" x14ac:dyDescent="0.35">
      <c r="A4905" s="13" t="s">
        <v>599</v>
      </c>
      <c r="B4905" s="11" t="s">
        <v>639</v>
      </c>
      <c r="C4905" s="11" t="s">
        <v>253</v>
      </c>
      <c r="D4905" s="7" t="s">
        <v>86</v>
      </c>
      <c r="E4905" s="13">
        <v>138.79712581634521</v>
      </c>
      <c r="F4905" s="12">
        <v>0</v>
      </c>
      <c r="G4905" s="13">
        <v>0</v>
      </c>
      <c r="H4905" s="11">
        <v>0</v>
      </c>
      <c r="I4905" s="11">
        <v>0</v>
      </c>
      <c r="J4905" s="11">
        <v>0</v>
      </c>
      <c r="K4905" s="12">
        <v>0</v>
      </c>
      <c r="L4905" s="13">
        <v>0</v>
      </c>
      <c r="M4905" s="11">
        <v>0</v>
      </c>
      <c r="N4905" s="11">
        <v>0</v>
      </c>
      <c r="O4905" s="11">
        <v>0</v>
      </c>
      <c r="P4905" s="12">
        <v>0</v>
      </c>
    </row>
    <row r="4906" spans="1:16" x14ac:dyDescent="0.35">
      <c r="A4906" s="13" t="s">
        <v>599</v>
      </c>
      <c r="B4906" s="11" t="s">
        <v>639</v>
      </c>
      <c r="C4906" s="11" t="s">
        <v>253</v>
      </c>
      <c r="D4906" s="7" t="s">
        <v>133</v>
      </c>
      <c r="E4906" s="13">
        <v>96.84487175941463</v>
      </c>
      <c r="F4906" s="12">
        <v>3</v>
      </c>
      <c r="G4906" s="13">
        <v>7.2633653819560982</v>
      </c>
      <c r="H4906" s="11">
        <v>7.2633653819560982</v>
      </c>
      <c r="I4906" s="11">
        <v>7.2633653819560982</v>
      </c>
      <c r="J4906" s="11">
        <v>7.2633653819560982</v>
      </c>
      <c r="K4906" s="12">
        <v>29.053461527824393</v>
      </c>
      <c r="L4906" s="13">
        <v>0</v>
      </c>
      <c r="M4906" s="11">
        <v>0</v>
      </c>
      <c r="N4906" s="11">
        <v>0</v>
      </c>
      <c r="O4906" s="11">
        <v>0</v>
      </c>
      <c r="P4906" s="12">
        <v>0</v>
      </c>
    </row>
    <row r="4907" spans="1:16" x14ac:dyDescent="0.35">
      <c r="A4907" s="13" t="s">
        <v>599</v>
      </c>
      <c r="B4907" s="11" t="s">
        <v>639</v>
      </c>
      <c r="C4907" s="11" t="s">
        <v>253</v>
      </c>
      <c r="D4907" s="7" t="s">
        <v>87</v>
      </c>
      <c r="E4907" s="13">
        <v>38.381161212921171</v>
      </c>
      <c r="F4907" s="12">
        <v>3</v>
      </c>
      <c r="G4907" s="13">
        <v>2.8785870909690883</v>
      </c>
      <c r="H4907" s="11">
        <v>2.8785870909690883</v>
      </c>
      <c r="I4907" s="11">
        <v>2.8785870909690883</v>
      </c>
      <c r="J4907" s="11">
        <v>2.8785870909690883</v>
      </c>
      <c r="K4907" s="12">
        <v>11.514348363876353</v>
      </c>
      <c r="L4907" s="13">
        <v>0</v>
      </c>
      <c r="M4907" s="11">
        <v>0</v>
      </c>
      <c r="N4907" s="11">
        <v>0</v>
      </c>
      <c r="O4907" s="11">
        <v>0</v>
      </c>
      <c r="P4907" s="12">
        <v>0</v>
      </c>
    </row>
    <row r="4908" spans="1:16" x14ac:dyDescent="0.35">
      <c r="A4908" s="13" t="s">
        <v>599</v>
      </c>
      <c r="B4908" s="11" t="s">
        <v>639</v>
      </c>
      <c r="C4908" s="11" t="s">
        <v>253</v>
      </c>
      <c r="D4908" s="7" t="s">
        <v>88</v>
      </c>
      <c r="E4908" s="13">
        <v>4.9992886781692496</v>
      </c>
      <c r="F4908" s="12">
        <v>6</v>
      </c>
      <c r="G4908" s="13">
        <v>0.7498933017253876</v>
      </c>
      <c r="H4908" s="11">
        <v>0.7498933017253876</v>
      </c>
      <c r="I4908" s="11">
        <v>0.7498933017253876</v>
      </c>
      <c r="J4908" s="11">
        <v>0.7498933017253876</v>
      </c>
      <c r="K4908" s="12">
        <v>2.9995732069015504</v>
      </c>
      <c r="L4908" s="13">
        <v>0</v>
      </c>
      <c r="M4908" s="11">
        <v>0</v>
      </c>
      <c r="N4908" s="11">
        <v>0</v>
      </c>
      <c r="O4908" s="11">
        <v>0</v>
      </c>
      <c r="P4908" s="12">
        <v>0</v>
      </c>
    </row>
    <row r="4909" spans="1:16" x14ac:dyDescent="0.35">
      <c r="A4909" s="13" t="s">
        <v>599</v>
      </c>
      <c r="B4909" s="11" t="s">
        <v>639</v>
      </c>
      <c r="C4909" s="11" t="s">
        <v>253</v>
      </c>
      <c r="D4909" s="7" t="s">
        <v>53</v>
      </c>
      <c r="E4909" s="13">
        <v>3103.4867640733714</v>
      </c>
      <c r="F4909" s="12">
        <v>3</v>
      </c>
      <c r="G4909" s="13">
        <v>232.7615073055029</v>
      </c>
      <c r="H4909" s="11">
        <v>232.7615073055029</v>
      </c>
      <c r="I4909" s="11">
        <v>232.7615073055029</v>
      </c>
      <c r="J4909" s="11">
        <v>232.7615073055029</v>
      </c>
      <c r="K4909" s="12">
        <v>931.04602922201161</v>
      </c>
      <c r="L4909" s="13">
        <v>0</v>
      </c>
      <c r="M4909" s="11">
        <v>0</v>
      </c>
      <c r="N4909" s="11">
        <v>0</v>
      </c>
      <c r="O4909" s="11">
        <v>0</v>
      </c>
      <c r="P4909" s="12">
        <v>0</v>
      </c>
    </row>
    <row r="4910" spans="1:16" x14ac:dyDescent="0.35">
      <c r="A4910" s="13" t="s">
        <v>599</v>
      </c>
      <c r="B4910" s="11" t="s">
        <v>639</v>
      </c>
      <c r="C4910" s="11" t="s">
        <v>253</v>
      </c>
      <c r="D4910" s="7" t="s">
        <v>54</v>
      </c>
      <c r="E4910" s="13">
        <v>4632.5123672485352</v>
      </c>
      <c r="F4910" s="12">
        <v>0.6</v>
      </c>
      <c r="G4910" s="13">
        <v>0</v>
      </c>
      <c r="H4910" s="11">
        <v>0</v>
      </c>
      <c r="I4910" s="11">
        <v>0</v>
      </c>
      <c r="J4910" s="11">
        <v>0</v>
      </c>
      <c r="K4910" s="12">
        <v>0</v>
      </c>
      <c r="L4910" s="13">
        <v>0</v>
      </c>
      <c r="M4910" s="11">
        <v>0</v>
      </c>
      <c r="N4910" s="11">
        <v>0</v>
      </c>
      <c r="O4910" s="11">
        <v>0</v>
      </c>
      <c r="P4910" s="12">
        <v>0</v>
      </c>
    </row>
    <row r="4911" spans="1:16" x14ac:dyDescent="0.35">
      <c r="A4911" s="13" t="s">
        <v>599</v>
      </c>
      <c r="B4911" s="11" t="s">
        <v>639</v>
      </c>
      <c r="C4911" s="11" t="s">
        <v>253</v>
      </c>
      <c r="D4911" s="7" t="s">
        <v>57</v>
      </c>
      <c r="E4911" s="13">
        <v>518.40862584114086</v>
      </c>
      <c r="F4911" s="12">
        <v>0</v>
      </c>
      <c r="G4911" s="13">
        <v>0</v>
      </c>
      <c r="H4911" s="11">
        <v>0</v>
      </c>
      <c r="I4911" s="11">
        <v>0</v>
      </c>
      <c r="J4911" s="11">
        <v>0</v>
      </c>
      <c r="K4911" s="12">
        <v>0</v>
      </c>
      <c r="L4911" s="13">
        <v>0</v>
      </c>
      <c r="M4911" s="11">
        <v>0</v>
      </c>
      <c r="N4911" s="11">
        <v>0</v>
      </c>
      <c r="O4911" s="11">
        <v>0</v>
      </c>
      <c r="P4911" s="12">
        <v>0</v>
      </c>
    </row>
    <row r="4912" spans="1:16" x14ac:dyDescent="0.35">
      <c r="A4912" s="13" t="s">
        <v>599</v>
      </c>
      <c r="B4912" s="11" t="s">
        <v>639</v>
      </c>
      <c r="C4912" s="11" t="s">
        <v>253</v>
      </c>
      <c r="D4912" s="7" t="s">
        <v>89</v>
      </c>
      <c r="E4912" s="13">
        <v>270.01598805189133</v>
      </c>
      <c r="F4912" s="12">
        <v>5</v>
      </c>
      <c r="G4912" s="13">
        <v>27.001598805189136</v>
      </c>
      <c r="H4912" s="11">
        <v>40.502398207783699</v>
      </c>
      <c r="I4912" s="11">
        <v>0</v>
      </c>
      <c r="J4912" s="11">
        <v>0</v>
      </c>
      <c r="K4912" s="12">
        <v>67.503997012972832</v>
      </c>
      <c r="L4912" s="13">
        <v>0</v>
      </c>
      <c r="M4912" s="11">
        <v>0</v>
      </c>
      <c r="N4912" s="11">
        <v>0</v>
      </c>
      <c r="O4912" s="11">
        <v>0</v>
      </c>
      <c r="P4912" s="12">
        <v>0</v>
      </c>
    </row>
    <row r="4913" spans="1:16" x14ac:dyDescent="0.35">
      <c r="A4913" s="13" t="s">
        <v>599</v>
      </c>
      <c r="B4913" s="11" t="s">
        <v>639</v>
      </c>
      <c r="C4913" s="11" t="s">
        <v>253</v>
      </c>
      <c r="D4913" s="7" t="s">
        <v>118</v>
      </c>
      <c r="E4913" s="13">
        <v>6.7155914306640598</v>
      </c>
      <c r="F4913" s="12">
        <v>4</v>
      </c>
      <c r="G4913" s="13">
        <v>0.85959570312499967</v>
      </c>
      <c r="H4913" s="11">
        <v>1.2893935546874995</v>
      </c>
      <c r="I4913" s="11">
        <v>0</v>
      </c>
      <c r="J4913" s="11">
        <v>0</v>
      </c>
      <c r="K4913" s="12">
        <v>2.1489892578124992</v>
      </c>
      <c r="L4913" s="13">
        <v>0</v>
      </c>
      <c r="M4913" s="11">
        <v>0</v>
      </c>
      <c r="N4913" s="11">
        <v>0</v>
      </c>
      <c r="O4913" s="11">
        <v>0</v>
      </c>
      <c r="P4913" s="12">
        <v>0</v>
      </c>
    </row>
    <row r="4914" spans="1:16" x14ac:dyDescent="0.35">
      <c r="A4914" s="13" t="s">
        <v>599</v>
      </c>
      <c r="B4914" s="11" t="s">
        <v>639</v>
      </c>
      <c r="C4914" s="11" t="s">
        <v>253</v>
      </c>
      <c r="D4914" s="7" t="s">
        <v>58</v>
      </c>
      <c r="E4914" s="13">
        <v>63.108079671859741</v>
      </c>
      <c r="F4914" s="12">
        <v>0</v>
      </c>
      <c r="G4914" s="13">
        <v>0</v>
      </c>
      <c r="H4914" s="11">
        <v>0</v>
      </c>
      <c r="I4914" s="11">
        <v>0</v>
      </c>
      <c r="J4914" s="11">
        <v>0</v>
      </c>
      <c r="K4914" s="12">
        <v>0</v>
      </c>
      <c r="L4914" s="13">
        <v>0</v>
      </c>
      <c r="M4914" s="11">
        <v>0</v>
      </c>
      <c r="N4914" s="11">
        <v>0</v>
      </c>
      <c r="O4914" s="11">
        <v>0</v>
      </c>
      <c r="P4914" s="12">
        <v>0</v>
      </c>
    </row>
    <row r="4915" spans="1:16" x14ac:dyDescent="0.35">
      <c r="A4915" s="13" t="s">
        <v>599</v>
      </c>
      <c r="B4915" s="11" t="s">
        <v>639</v>
      </c>
      <c r="C4915" s="11" t="s">
        <v>26</v>
      </c>
      <c r="D4915" s="7" t="s">
        <v>59</v>
      </c>
      <c r="E4915" s="13">
        <v>13.8383643627167</v>
      </c>
      <c r="F4915" s="12">
        <v>3</v>
      </c>
      <c r="G4915" s="13">
        <v>0</v>
      </c>
      <c r="H4915" s="11">
        <v>0</v>
      </c>
      <c r="I4915" s="11">
        <v>0</v>
      </c>
      <c r="J4915" s="11">
        <v>2.0757546544075054</v>
      </c>
      <c r="K4915" s="12">
        <v>2.0757546544075054</v>
      </c>
      <c r="L4915" s="13">
        <v>0</v>
      </c>
      <c r="M4915" s="11">
        <v>0</v>
      </c>
      <c r="N4915" s="11">
        <v>0</v>
      </c>
      <c r="O4915" s="11">
        <v>0</v>
      </c>
      <c r="P4915" s="12">
        <v>0</v>
      </c>
    </row>
    <row r="4916" spans="1:16" x14ac:dyDescent="0.35">
      <c r="A4916" s="13" t="s">
        <v>599</v>
      </c>
      <c r="B4916" s="11" t="s">
        <v>639</v>
      </c>
      <c r="C4916" s="11" t="s">
        <v>253</v>
      </c>
      <c r="D4916" s="7" t="s">
        <v>59</v>
      </c>
      <c r="E4916" s="13">
        <v>5617.1002952903509</v>
      </c>
      <c r="F4916" s="12">
        <v>3</v>
      </c>
      <c r="G4916" s="13">
        <v>0</v>
      </c>
      <c r="H4916" s="11">
        <v>0</v>
      </c>
      <c r="I4916" s="11">
        <v>0</v>
      </c>
      <c r="J4916" s="11">
        <v>842.56504429355277</v>
      </c>
      <c r="K4916" s="12">
        <v>842.56504429355277</v>
      </c>
      <c r="L4916" s="13">
        <v>0</v>
      </c>
      <c r="M4916" s="11">
        <v>0</v>
      </c>
      <c r="N4916" s="11">
        <v>0</v>
      </c>
      <c r="O4916" s="11">
        <v>0</v>
      </c>
      <c r="P4916" s="12">
        <v>0</v>
      </c>
    </row>
    <row r="4917" spans="1:16" x14ac:dyDescent="0.35">
      <c r="A4917" s="13" t="s">
        <v>599</v>
      </c>
      <c r="B4917" s="11" t="s">
        <v>639</v>
      </c>
      <c r="C4917" s="11" t="s">
        <v>253</v>
      </c>
      <c r="D4917" s="7" t="s">
        <v>60</v>
      </c>
      <c r="E4917" s="13">
        <v>82.984196186065674</v>
      </c>
      <c r="F4917" s="12">
        <v>4</v>
      </c>
      <c r="G4917" s="13">
        <v>10.621977111816406</v>
      </c>
      <c r="H4917" s="11">
        <v>15.932965667724609</v>
      </c>
      <c r="I4917" s="11">
        <v>0</v>
      </c>
      <c r="J4917" s="11">
        <v>0</v>
      </c>
      <c r="K4917" s="12">
        <v>26.554942779541015</v>
      </c>
      <c r="L4917" s="13">
        <v>0</v>
      </c>
      <c r="M4917" s="11">
        <v>0</v>
      </c>
      <c r="N4917" s="11">
        <v>0</v>
      </c>
      <c r="O4917" s="11">
        <v>0</v>
      </c>
      <c r="P4917" s="12">
        <v>0</v>
      </c>
    </row>
    <row r="4918" spans="1:16" x14ac:dyDescent="0.35">
      <c r="A4918" s="13" t="s">
        <v>599</v>
      </c>
      <c r="B4918" s="11" t="s">
        <v>639</v>
      </c>
      <c r="C4918" s="11" t="s">
        <v>253</v>
      </c>
      <c r="D4918" s="7" t="s">
        <v>110</v>
      </c>
      <c r="E4918" s="13">
        <v>177.47831630706796</v>
      </c>
      <c r="F4918" s="12">
        <v>5</v>
      </c>
      <c r="G4918" s="13">
        <v>28.396530609130874</v>
      </c>
      <c r="H4918" s="11">
        <v>42.594795913696309</v>
      </c>
      <c r="I4918" s="11">
        <v>0</v>
      </c>
      <c r="J4918" s="11">
        <v>0</v>
      </c>
      <c r="K4918" s="12">
        <v>70.99132652282718</v>
      </c>
      <c r="L4918" s="13">
        <v>0</v>
      </c>
      <c r="M4918" s="11">
        <v>0</v>
      </c>
      <c r="N4918" s="11">
        <v>0</v>
      </c>
      <c r="O4918" s="11">
        <v>0</v>
      </c>
      <c r="P4918" s="12">
        <v>0</v>
      </c>
    </row>
    <row r="4919" spans="1:16" x14ac:dyDescent="0.35">
      <c r="A4919" s="13" t="s">
        <v>599</v>
      </c>
      <c r="B4919" s="11" t="s">
        <v>639</v>
      </c>
      <c r="C4919" s="11" t="s">
        <v>253</v>
      </c>
      <c r="D4919" s="7" t="s">
        <v>186</v>
      </c>
      <c r="E4919" s="13">
        <v>234.97418594360357</v>
      </c>
      <c r="F4919" s="12">
        <v>4</v>
      </c>
      <c r="G4919" s="13">
        <v>30.076695800781259</v>
      </c>
      <c r="H4919" s="11">
        <v>45.115043701171885</v>
      </c>
      <c r="I4919" s="11">
        <v>0</v>
      </c>
      <c r="J4919" s="11">
        <v>0</v>
      </c>
      <c r="K4919" s="12">
        <v>75.191739501953151</v>
      </c>
      <c r="L4919" s="13">
        <v>0</v>
      </c>
      <c r="M4919" s="11">
        <v>0</v>
      </c>
      <c r="N4919" s="11">
        <v>0</v>
      </c>
      <c r="O4919" s="11">
        <v>0</v>
      </c>
      <c r="P4919" s="12">
        <v>0</v>
      </c>
    </row>
    <row r="4920" spans="1:16" x14ac:dyDescent="0.35">
      <c r="A4920" s="13" t="s">
        <v>599</v>
      </c>
      <c r="B4920" s="11" t="s">
        <v>639</v>
      </c>
      <c r="C4920" s="11" t="s">
        <v>253</v>
      </c>
      <c r="D4920" s="7" t="s">
        <v>61</v>
      </c>
      <c r="E4920" s="13">
        <v>170.01913452148401</v>
      </c>
      <c r="F4920" s="12">
        <v>3</v>
      </c>
      <c r="G4920" s="13">
        <v>0</v>
      </c>
      <c r="H4920" s="11">
        <v>0</v>
      </c>
      <c r="I4920" s="11">
        <v>0</v>
      </c>
      <c r="J4920" s="11">
        <v>51.005740356445209</v>
      </c>
      <c r="K4920" s="12">
        <v>51.005740356445209</v>
      </c>
      <c r="L4920" s="13">
        <v>0</v>
      </c>
      <c r="M4920" s="11">
        <v>0</v>
      </c>
      <c r="N4920" s="11">
        <v>0</v>
      </c>
      <c r="O4920" s="11">
        <v>0</v>
      </c>
      <c r="P4920" s="12">
        <v>0</v>
      </c>
    </row>
    <row r="4921" spans="1:16" x14ac:dyDescent="0.35">
      <c r="A4921" s="13" t="s">
        <v>599</v>
      </c>
      <c r="B4921" s="11" t="s">
        <v>639</v>
      </c>
      <c r="C4921" s="11" t="s">
        <v>253</v>
      </c>
      <c r="D4921" s="7" t="s">
        <v>62</v>
      </c>
      <c r="E4921" s="13">
        <v>7.5514018535614102</v>
      </c>
      <c r="F4921" s="12">
        <v>3.25</v>
      </c>
      <c r="G4921" s="13">
        <v>0</v>
      </c>
      <c r="H4921" s="11">
        <v>0</v>
      </c>
      <c r="I4921" s="11">
        <v>0</v>
      </c>
      <c r="J4921" s="11">
        <v>1.9633644819259668</v>
      </c>
      <c r="K4921" s="12">
        <v>1.9633644819259668</v>
      </c>
      <c r="L4921" s="13">
        <v>0</v>
      </c>
      <c r="M4921" s="11">
        <v>0</v>
      </c>
      <c r="N4921" s="11">
        <v>0</v>
      </c>
      <c r="O4921" s="11">
        <v>0.73626168072223752</v>
      </c>
      <c r="P4921" s="12">
        <v>0.73626168072223752</v>
      </c>
    </row>
    <row r="4922" spans="1:16" x14ac:dyDescent="0.35">
      <c r="A4922" s="13" t="s">
        <v>599</v>
      </c>
      <c r="B4922" s="11" t="s">
        <v>639</v>
      </c>
      <c r="C4922" s="11" t="s">
        <v>253</v>
      </c>
      <c r="D4922" s="7" t="s">
        <v>167</v>
      </c>
      <c r="E4922" s="13">
        <v>6.6877377033233607</v>
      </c>
      <c r="F4922" s="12">
        <v>0</v>
      </c>
      <c r="G4922" s="13">
        <v>0</v>
      </c>
      <c r="H4922" s="11">
        <v>0</v>
      </c>
      <c r="I4922" s="11">
        <v>0</v>
      </c>
      <c r="J4922" s="11">
        <v>0</v>
      </c>
      <c r="K4922" s="12">
        <v>0</v>
      </c>
      <c r="L4922" s="13">
        <v>0</v>
      </c>
      <c r="M4922" s="11">
        <v>0</v>
      </c>
      <c r="N4922" s="11">
        <v>0</v>
      </c>
      <c r="O4922" s="11">
        <v>0</v>
      </c>
      <c r="P4922" s="12">
        <v>0</v>
      </c>
    </row>
    <row r="4923" spans="1:16" x14ac:dyDescent="0.35">
      <c r="A4923" s="13" t="s">
        <v>599</v>
      </c>
      <c r="B4923" s="11" t="s">
        <v>639</v>
      </c>
      <c r="C4923" s="11" t="s">
        <v>253</v>
      </c>
      <c r="D4923" s="7" t="s">
        <v>135</v>
      </c>
      <c r="E4923" s="13">
        <v>56.476602077484145</v>
      </c>
      <c r="F4923" s="12">
        <v>0</v>
      </c>
      <c r="G4923" s="13">
        <v>0</v>
      </c>
      <c r="H4923" s="11">
        <v>0</v>
      </c>
      <c r="I4923" s="11">
        <v>0</v>
      </c>
      <c r="J4923" s="11">
        <v>0</v>
      </c>
      <c r="K4923" s="12">
        <v>0</v>
      </c>
      <c r="L4923" s="13">
        <v>0</v>
      </c>
      <c r="M4923" s="11">
        <v>0</v>
      </c>
      <c r="N4923" s="11">
        <v>0</v>
      </c>
      <c r="O4923" s="11">
        <v>0</v>
      </c>
      <c r="P4923" s="12">
        <v>0</v>
      </c>
    </row>
    <row r="4924" spans="1:16" x14ac:dyDescent="0.35">
      <c r="A4924" s="13" t="s">
        <v>599</v>
      </c>
      <c r="B4924" s="11" t="s">
        <v>639</v>
      </c>
      <c r="C4924" s="11" t="s">
        <v>253</v>
      </c>
      <c r="D4924" s="7" t="s">
        <v>351</v>
      </c>
      <c r="E4924" s="13">
        <v>14.995779991149899</v>
      </c>
      <c r="F4924" s="12">
        <v>0</v>
      </c>
      <c r="G4924" s="13">
        <v>0</v>
      </c>
      <c r="H4924" s="11">
        <v>0</v>
      </c>
      <c r="I4924" s="11">
        <v>0</v>
      </c>
      <c r="J4924" s="11">
        <v>0</v>
      </c>
      <c r="K4924" s="12">
        <v>0</v>
      </c>
      <c r="L4924" s="13">
        <v>0</v>
      </c>
      <c r="M4924" s="11">
        <v>0</v>
      </c>
      <c r="N4924" s="11">
        <v>0</v>
      </c>
      <c r="O4924" s="11">
        <v>0</v>
      </c>
      <c r="P4924" s="12">
        <v>0</v>
      </c>
    </row>
    <row r="4925" spans="1:16" x14ac:dyDescent="0.35">
      <c r="A4925" s="13" t="s">
        <v>599</v>
      </c>
      <c r="B4925" s="11" t="s">
        <v>639</v>
      </c>
      <c r="C4925" s="11" t="s">
        <v>253</v>
      </c>
      <c r="D4925" s="7" t="s">
        <v>305</v>
      </c>
      <c r="E4925" s="13">
        <v>7.3800072669982901</v>
      </c>
      <c r="F4925" s="12">
        <v>0</v>
      </c>
      <c r="G4925" s="13">
        <v>0</v>
      </c>
      <c r="H4925" s="11">
        <v>0</v>
      </c>
      <c r="I4925" s="11">
        <v>0</v>
      </c>
      <c r="J4925" s="11">
        <v>0</v>
      </c>
      <c r="K4925" s="12">
        <v>0</v>
      </c>
      <c r="L4925" s="13">
        <v>0</v>
      </c>
      <c r="M4925" s="11">
        <v>0</v>
      </c>
      <c r="N4925" s="11">
        <v>0</v>
      </c>
      <c r="O4925" s="11">
        <v>0</v>
      </c>
      <c r="P4925" s="12">
        <v>0</v>
      </c>
    </row>
    <row r="4926" spans="1:16" x14ac:dyDescent="0.35">
      <c r="A4926" s="13" t="s">
        <v>599</v>
      </c>
      <c r="B4926" s="11" t="s">
        <v>639</v>
      </c>
      <c r="C4926" s="11" t="s">
        <v>253</v>
      </c>
      <c r="D4926" s="7" t="s">
        <v>227</v>
      </c>
      <c r="E4926" s="13">
        <v>2.5070390701293901</v>
      </c>
      <c r="F4926" s="12">
        <v>0</v>
      </c>
      <c r="G4926" s="13">
        <v>0</v>
      </c>
      <c r="H4926" s="11">
        <v>0</v>
      </c>
      <c r="I4926" s="11">
        <v>0</v>
      </c>
      <c r="J4926" s="11">
        <v>0</v>
      </c>
      <c r="K4926" s="12">
        <v>0</v>
      </c>
      <c r="L4926" s="13">
        <v>0</v>
      </c>
      <c r="M4926" s="11">
        <v>0</v>
      </c>
      <c r="N4926" s="11">
        <v>0</v>
      </c>
      <c r="O4926" s="11">
        <v>0</v>
      </c>
      <c r="P4926" s="12">
        <v>0</v>
      </c>
    </row>
    <row r="4927" spans="1:16" x14ac:dyDescent="0.35">
      <c r="A4927" s="13" t="s">
        <v>599</v>
      </c>
      <c r="B4927" s="11" t="s">
        <v>639</v>
      </c>
      <c r="C4927" s="11" t="s">
        <v>253</v>
      </c>
      <c r="D4927" s="7" t="s">
        <v>228</v>
      </c>
      <c r="E4927" s="13">
        <v>2.4084060192108199</v>
      </c>
      <c r="F4927" s="12">
        <v>0</v>
      </c>
      <c r="G4927" s="13">
        <v>0</v>
      </c>
      <c r="H4927" s="11">
        <v>0</v>
      </c>
      <c r="I4927" s="11">
        <v>0</v>
      </c>
      <c r="J4927" s="11">
        <v>0</v>
      </c>
      <c r="K4927" s="12">
        <v>0</v>
      </c>
      <c r="L4927" s="13">
        <v>0</v>
      </c>
      <c r="M4927" s="11">
        <v>0</v>
      </c>
      <c r="N4927" s="11">
        <v>0</v>
      </c>
      <c r="O4927" s="11">
        <v>0</v>
      </c>
      <c r="P4927" s="12">
        <v>0</v>
      </c>
    </row>
    <row r="4928" spans="1:16" x14ac:dyDescent="0.35">
      <c r="A4928" s="13" t="s">
        <v>599</v>
      </c>
      <c r="B4928" s="11" t="s">
        <v>639</v>
      </c>
      <c r="C4928" s="11" t="s">
        <v>253</v>
      </c>
      <c r="D4928" s="7" t="s">
        <v>93</v>
      </c>
      <c r="E4928" s="13">
        <v>6.2394592761993302</v>
      </c>
      <c r="F4928" s="12">
        <v>0</v>
      </c>
      <c r="G4928" s="13">
        <v>0</v>
      </c>
      <c r="H4928" s="11">
        <v>0</v>
      </c>
      <c r="I4928" s="11">
        <v>0</v>
      </c>
      <c r="J4928" s="11">
        <v>0</v>
      </c>
      <c r="K4928" s="12">
        <v>0</v>
      </c>
      <c r="L4928" s="13">
        <v>0</v>
      </c>
      <c r="M4928" s="11">
        <v>0</v>
      </c>
      <c r="N4928" s="11">
        <v>0</v>
      </c>
      <c r="O4928" s="11">
        <v>0</v>
      </c>
      <c r="P4928" s="12">
        <v>0</v>
      </c>
    </row>
    <row r="4929" spans="1:16" x14ac:dyDescent="0.35">
      <c r="A4929" s="13" t="s">
        <v>599</v>
      </c>
      <c r="B4929" s="11" t="s">
        <v>639</v>
      </c>
      <c r="C4929" s="11" t="s">
        <v>253</v>
      </c>
      <c r="D4929" s="7" t="s">
        <v>140</v>
      </c>
      <c r="E4929" s="13">
        <v>8.6210107803344709</v>
      </c>
      <c r="F4929" s="12">
        <v>0</v>
      </c>
      <c r="G4929" s="13">
        <v>0</v>
      </c>
      <c r="H4929" s="11">
        <v>0</v>
      </c>
      <c r="I4929" s="11">
        <v>0</v>
      </c>
      <c r="J4929" s="11">
        <v>0</v>
      </c>
      <c r="K4929" s="12">
        <v>0</v>
      </c>
      <c r="L4929" s="13">
        <v>0</v>
      </c>
      <c r="M4929" s="11">
        <v>0</v>
      </c>
      <c r="N4929" s="11">
        <v>0</v>
      </c>
      <c r="O4929" s="11">
        <v>0</v>
      </c>
      <c r="P4929" s="12">
        <v>0</v>
      </c>
    </row>
    <row r="4930" spans="1:16" x14ac:dyDescent="0.35">
      <c r="A4930" s="13" t="s">
        <v>599</v>
      </c>
      <c r="B4930" s="11" t="s">
        <v>639</v>
      </c>
      <c r="C4930" s="11" t="s">
        <v>253</v>
      </c>
      <c r="D4930" s="7" t="s">
        <v>141</v>
      </c>
      <c r="E4930" s="13">
        <v>2.6786638498306203</v>
      </c>
      <c r="F4930" s="12">
        <v>3.5</v>
      </c>
      <c r="G4930" s="13">
        <v>0.23438308686017931</v>
      </c>
      <c r="H4930" s="11">
        <v>0.23438308686017931</v>
      </c>
      <c r="I4930" s="11">
        <v>0.23438308686017931</v>
      </c>
      <c r="J4930" s="11">
        <v>0.23438308686017931</v>
      </c>
      <c r="K4930" s="12">
        <v>0.93753234744071723</v>
      </c>
      <c r="L4930" s="13">
        <v>0</v>
      </c>
      <c r="M4930" s="11">
        <v>0</v>
      </c>
      <c r="N4930" s="11">
        <v>0</v>
      </c>
      <c r="O4930" s="11">
        <v>0</v>
      </c>
      <c r="P4930" s="12">
        <v>0</v>
      </c>
    </row>
    <row r="4931" spans="1:16" x14ac:dyDescent="0.35">
      <c r="A4931" s="13" t="s">
        <v>599</v>
      </c>
      <c r="B4931" s="11" t="s">
        <v>639</v>
      </c>
      <c r="C4931" s="11" t="s">
        <v>253</v>
      </c>
      <c r="D4931" s="7" t="s">
        <v>112</v>
      </c>
      <c r="E4931" s="13">
        <v>83.79450070857996</v>
      </c>
      <c r="F4931" s="12">
        <v>4.5</v>
      </c>
      <c r="G4931" s="13">
        <v>7.5415050637721981</v>
      </c>
      <c r="H4931" s="11">
        <v>11.312257595658295</v>
      </c>
      <c r="I4931" s="11">
        <v>0</v>
      </c>
      <c r="J4931" s="11">
        <v>0</v>
      </c>
      <c r="K4931" s="12">
        <v>18.853762659430494</v>
      </c>
      <c r="L4931" s="13">
        <v>0</v>
      </c>
      <c r="M4931" s="11">
        <v>0</v>
      </c>
      <c r="N4931" s="11">
        <v>0</v>
      </c>
      <c r="O4931" s="11">
        <v>0</v>
      </c>
      <c r="P4931" s="12">
        <v>0</v>
      </c>
    </row>
    <row r="4932" spans="1:16" x14ac:dyDescent="0.35">
      <c r="A4932" s="13" t="s">
        <v>599</v>
      </c>
      <c r="B4932" s="11" t="s">
        <v>639</v>
      </c>
      <c r="C4932" s="11" t="s">
        <v>253</v>
      </c>
      <c r="D4932" s="7" t="s">
        <v>353</v>
      </c>
      <c r="E4932" s="13">
        <v>757.98311281204269</v>
      </c>
      <c r="F4932" s="12">
        <v>0</v>
      </c>
      <c r="G4932" s="13">
        <v>0</v>
      </c>
      <c r="H4932" s="11">
        <v>0</v>
      </c>
      <c r="I4932" s="11">
        <v>0</v>
      </c>
      <c r="J4932" s="11">
        <v>0</v>
      </c>
      <c r="K4932" s="12">
        <v>0</v>
      </c>
      <c r="L4932" s="13">
        <v>0</v>
      </c>
      <c r="M4932" s="11">
        <v>0</v>
      </c>
      <c r="N4932" s="11">
        <v>0</v>
      </c>
      <c r="O4932" s="11">
        <v>0</v>
      </c>
      <c r="P4932" s="12">
        <v>0</v>
      </c>
    </row>
    <row r="4933" spans="1:16" x14ac:dyDescent="0.35">
      <c r="A4933" s="13" t="s">
        <v>599</v>
      </c>
      <c r="B4933" s="11" t="s">
        <v>639</v>
      </c>
      <c r="C4933" s="11" t="s">
        <v>253</v>
      </c>
      <c r="D4933" s="7" t="s">
        <v>94</v>
      </c>
      <c r="E4933" s="13">
        <v>2314.0488522052769</v>
      </c>
      <c r="F4933" s="12">
        <v>10</v>
      </c>
      <c r="G4933" s="13">
        <v>0</v>
      </c>
      <c r="H4933" s="11">
        <v>0</v>
      </c>
      <c r="I4933" s="11">
        <v>0</v>
      </c>
      <c r="J4933" s="11">
        <v>1157.0244261026385</v>
      </c>
      <c r="K4933" s="12">
        <v>1157.0244261026385</v>
      </c>
      <c r="L4933" s="13">
        <v>0</v>
      </c>
      <c r="M4933" s="11">
        <v>0</v>
      </c>
      <c r="N4933" s="11">
        <v>0</v>
      </c>
      <c r="O4933" s="11">
        <v>231.40488522052772</v>
      </c>
      <c r="P4933" s="12">
        <v>231.40488522052772</v>
      </c>
    </row>
    <row r="4934" spans="1:16" x14ac:dyDescent="0.35">
      <c r="A4934" s="13" t="s">
        <v>599</v>
      </c>
      <c r="B4934" s="11" t="s">
        <v>639</v>
      </c>
      <c r="C4934" s="11" t="s">
        <v>253</v>
      </c>
      <c r="D4934" s="7" t="s">
        <v>169</v>
      </c>
      <c r="E4934" s="13">
        <v>43.301845550537102</v>
      </c>
      <c r="F4934" s="12">
        <v>10</v>
      </c>
      <c r="G4934" s="13">
        <v>0</v>
      </c>
      <c r="H4934" s="11">
        <v>0</v>
      </c>
      <c r="I4934" s="11">
        <v>0</v>
      </c>
      <c r="J4934" s="11">
        <v>21.650922775268551</v>
      </c>
      <c r="K4934" s="12">
        <v>21.650922775268551</v>
      </c>
      <c r="L4934" s="13">
        <v>0</v>
      </c>
      <c r="M4934" s="11">
        <v>0</v>
      </c>
      <c r="N4934" s="11">
        <v>0</v>
      </c>
      <c r="O4934" s="11">
        <v>4.3301845550537106</v>
      </c>
      <c r="P4934" s="12">
        <v>4.3301845550537106</v>
      </c>
    </row>
    <row r="4935" spans="1:16" x14ac:dyDescent="0.35">
      <c r="A4935" s="13" t="s">
        <v>599</v>
      </c>
      <c r="B4935" s="11" t="s">
        <v>639</v>
      </c>
      <c r="C4935" s="11" t="s">
        <v>253</v>
      </c>
      <c r="D4935" s="7" t="s">
        <v>66</v>
      </c>
      <c r="E4935" s="13">
        <v>344.26080989837641</v>
      </c>
      <c r="F4935" s="12">
        <v>1.5</v>
      </c>
      <c r="G4935" s="13">
        <v>0</v>
      </c>
      <c r="H4935" s="11">
        <v>0</v>
      </c>
      <c r="I4935" s="11">
        <v>0</v>
      </c>
      <c r="J4935" s="11">
        <v>5.1639121484756458</v>
      </c>
      <c r="K4935" s="12">
        <v>5.1639121484756458</v>
      </c>
      <c r="L4935" s="13">
        <v>0</v>
      </c>
      <c r="M4935" s="11">
        <v>0</v>
      </c>
      <c r="N4935" s="11">
        <v>0</v>
      </c>
      <c r="O4935" s="11">
        <v>103.27824296951293</v>
      </c>
      <c r="P4935" s="12">
        <v>103.27824296951293</v>
      </c>
    </row>
    <row r="4936" spans="1:16" x14ac:dyDescent="0.35">
      <c r="A4936" s="13" t="s">
        <v>599</v>
      </c>
      <c r="B4936" s="11" t="s">
        <v>639</v>
      </c>
      <c r="C4936" s="11" t="s">
        <v>253</v>
      </c>
      <c r="D4936" s="7" t="s">
        <v>119</v>
      </c>
      <c r="E4936" s="13">
        <v>10.806636810302701</v>
      </c>
      <c r="F4936" s="12">
        <v>0</v>
      </c>
      <c r="G4936" s="13">
        <v>0</v>
      </c>
      <c r="H4936" s="11">
        <v>0</v>
      </c>
      <c r="I4936" s="11">
        <v>0</v>
      </c>
      <c r="J4936" s="11">
        <v>0</v>
      </c>
      <c r="K4936" s="12">
        <v>0</v>
      </c>
      <c r="L4936" s="13">
        <v>0</v>
      </c>
      <c r="M4936" s="11">
        <v>0</v>
      </c>
      <c r="N4936" s="11">
        <v>0</v>
      </c>
      <c r="O4936" s="11">
        <v>0</v>
      </c>
      <c r="P4936" s="12">
        <v>0</v>
      </c>
    </row>
    <row r="4937" spans="1:16" x14ac:dyDescent="0.35">
      <c r="A4937" s="13" t="s">
        <v>599</v>
      </c>
      <c r="B4937" s="11" t="s">
        <v>639</v>
      </c>
      <c r="C4937" s="11" t="s">
        <v>253</v>
      </c>
      <c r="D4937" s="7" t="s">
        <v>67</v>
      </c>
      <c r="E4937" s="13">
        <v>8.6272172927856392</v>
      </c>
      <c r="F4937" s="12">
        <v>5</v>
      </c>
      <c r="G4937" s="13">
        <v>1.3803547668457024</v>
      </c>
      <c r="H4937" s="11">
        <v>2.0705321502685532</v>
      </c>
      <c r="I4937" s="11">
        <v>0</v>
      </c>
      <c r="J4937" s="11">
        <v>0</v>
      </c>
      <c r="K4937" s="12">
        <v>3.4508869171142553</v>
      </c>
      <c r="L4937" s="13">
        <v>0</v>
      </c>
      <c r="M4937" s="11">
        <v>0</v>
      </c>
      <c r="N4937" s="11">
        <v>0</v>
      </c>
      <c r="O4937" s="11">
        <v>0</v>
      </c>
      <c r="P4937" s="12">
        <v>0</v>
      </c>
    </row>
    <row r="4938" spans="1:16" x14ac:dyDescent="0.35">
      <c r="A4938" s="13" t="s">
        <v>599</v>
      </c>
      <c r="B4938" s="11" t="s">
        <v>639</v>
      </c>
      <c r="C4938" s="11" t="s">
        <v>253</v>
      </c>
      <c r="D4938" s="7" t="s">
        <v>68</v>
      </c>
      <c r="E4938" s="13">
        <v>79.520297527313204</v>
      </c>
      <c r="F4938" s="12">
        <v>4</v>
      </c>
      <c r="G4938" s="13">
        <v>10.178598083496091</v>
      </c>
      <c r="H4938" s="11">
        <v>15.267897125244135</v>
      </c>
      <c r="I4938" s="11">
        <v>0</v>
      </c>
      <c r="J4938" s="11">
        <v>0</v>
      </c>
      <c r="K4938" s="12">
        <v>25.446495208740224</v>
      </c>
      <c r="L4938" s="13">
        <v>0</v>
      </c>
      <c r="M4938" s="11">
        <v>0</v>
      </c>
      <c r="N4938" s="11">
        <v>0</v>
      </c>
      <c r="O4938" s="11">
        <v>0</v>
      </c>
      <c r="P4938" s="12">
        <v>0</v>
      </c>
    </row>
    <row r="4939" spans="1:16" x14ac:dyDescent="0.35">
      <c r="A4939" s="13" t="s">
        <v>599</v>
      </c>
      <c r="B4939" s="11" t="s">
        <v>639</v>
      </c>
      <c r="C4939" s="11" t="s">
        <v>253</v>
      </c>
      <c r="D4939" s="7" t="s">
        <v>120</v>
      </c>
      <c r="E4939" s="13">
        <v>278.3027355521919</v>
      </c>
      <c r="F4939" s="12">
        <v>5</v>
      </c>
      <c r="G4939" s="13">
        <v>44.528437688350706</v>
      </c>
      <c r="H4939" s="11">
        <v>66.792656532526053</v>
      </c>
      <c r="I4939" s="11">
        <v>0</v>
      </c>
      <c r="J4939" s="11">
        <v>0</v>
      </c>
      <c r="K4939" s="12">
        <v>111.32109422087676</v>
      </c>
      <c r="L4939" s="13">
        <v>0</v>
      </c>
      <c r="M4939" s="11">
        <v>0</v>
      </c>
      <c r="N4939" s="11">
        <v>0</v>
      </c>
      <c r="O4939" s="11">
        <v>0</v>
      </c>
      <c r="P4939" s="12">
        <v>0</v>
      </c>
    </row>
    <row r="4940" spans="1:16" x14ac:dyDescent="0.35">
      <c r="A4940" s="13" t="s">
        <v>599</v>
      </c>
      <c r="B4940" s="11" t="s">
        <v>639</v>
      </c>
      <c r="C4940" s="11" t="s">
        <v>253</v>
      </c>
      <c r="D4940" s="7" t="s">
        <v>203</v>
      </c>
      <c r="E4940" s="13">
        <v>0.767408967018127</v>
      </c>
      <c r="F4940" s="12">
        <v>0</v>
      </c>
      <c r="G4940" s="13">
        <v>0</v>
      </c>
      <c r="H4940" s="11">
        <v>0</v>
      </c>
      <c r="I4940" s="11">
        <v>0</v>
      </c>
      <c r="J4940" s="11">
        <v>0</v>
      </c>
      <c r="K4940" s="12">
        <v>0</v>
      </c>
      <c r="L4940" s="13">
        <v>0</v>
      </c>
      <c r="M4940" s="11">
        <v>0</v>
      </c>
      <c r="N4940" s="11">
        <v>0</v>
      </c>
      <c r="O4940" s="11">
        <v>0</v>
      </c>
      <c r="P4940" s="12">
        <v>0</v>
      </c>
    </row>
    <row r="4941" spans="1:16" x14ac:dyDescent="0.35">
      <c r="A4941" s="13" t="s">
        <v>599</v>
      </c>
      <c r="B4941" s="11" t="s">
        <v>639</v>
      </c>
      <c r="C4941" s="11" t="s">
        <v>253</v>
      </c>
      <c r="D4941" s="7" t="s">
        <v>218</v>
      </c>
      <c r="E4941" s="13">
        <v>574.57982587814342</v>
      </c>
      <c r="F4941" s="12">
        <v>4</v>
      </c>
      <c r="G4941" s="13">
        <v>0</v>
      </c>
      <c r="H4941" s="11">
        <v>0</v>
      </c>
      <c r="I4941" s="11">
        <v>0</v>
      </c>
      <c r="J4941" s="11">
        <v>229.83193035125737</v>
      </c>
      <c r="K4941" s="12">
        <v>229.83193035125737</v>
      </c>
      <c r="L4941" s="13">
        <v>0</v>
      </c>
      <c r="M4941" s="11">
        <v>0</v>
      </c>
      <c r="N4941" s="11">
        <v>0</v>
      </c>
      <c r="O4941" s="11">
        <v>0</v>
      </c>
      <c r="P4941" s="12">
        <v>0</v>
      </c>
    </row>
    <row r="4942" spans="1:16" x14ac:dyDescent="0.35">
      <c r="A4942" s="13" t="s">
        <v>599</v>
      </c>
      <c r="B4942" s="11" t="s">
        <v>639</v>
      </c>
      <c r="C4942" s="11" t="s">
        <v>253</v>
      </c>
      <c r="D4942" s="7" t="s">
        <v>113</v>
      </c>
      <c r="E4942" s="13">
        <v>288.67788219451916</v>
      </c>
      <c r="F4942" s="12">
        <v>0.35</v>
      </c>
      <c r="G4942" s="13">
        <v>5.051862938404085</v>
      </c>
      <c r="H4942" s="11">
        <v>0</v>
      </c>
      <c r="I4942" s="11">
        <v>0</v>
      </c>
      <c r="J4942" s="11">
        <v>0</v>
      </c>
      <c r="K4942" s="12">
        <v>5.051862938404085</v>
      </c>
      <c r="L4942" s="13">
        <v>0</v>
      </c>
      <c r="M4942" s="11">
        <v>0</v>
      </c>
      <c r="N4942" s="11">
        <v>0</v>
      </c>
      <c r="O4942" s="11">
        <v>0</v>
      </c>
      <c r="P4942" s="12">
        <v>0</v>
      </c>
    </row>
    <row r="4943" spans="1:16" x14ac:dyDescent="0.35">
      <c r="A4943" s="13" t="s">
        <v>599</v>
      </c>
      <c r="B4943" s="11" t="s">
        <v>639</v>
      </c>
      <c r="C4943" s="11" t="s">
        <v>253</v>
      </c>
      <c r="D4943" s="7" t="s">
        <v>98</v>
      </c>
      <c r="E4943" s="13">
        <v>6.7340795397758502</v>
      </c>
      <c r="F4943" s="12">
        <v>0</v>
      </c>
      <c r="G4943" s="13">
        <v>0</v>
      </c>
      <c r="H4943" s="11">
        <v>0</v>
      </c>
      <c r="I4943" s="11">
        <v>0</v>
      </c>
      <c r="J4943" s="11">
        <v>0</v>
      </c>
      <c r="K4943" s="12">
        <v>0</v>
      </c>
      <c r="L4943" s="13">
        <v>0</v>
      </c>
      <c r="M4943" s="11">
        <v>0</v>
      </c>
      <c r="N4943" s="11">
        <v>0</v>
      </c>
      <c r="O4943" s="11">
        <v>0</v>
      </c>
      <c r="P4943" s="12">
        <v>0</v>
      </c>
    </row>
    <row r="4944" spans="1:16" x14ac:dyDescent="0.35">
      <c r="A4944" s="13" t="s">
        <v>599</v>
      </c>
      <c r="B4944" s="11" t="s">
        <v>639</v>
      </c>
      <c r="C4944" s="11" t="s">
        <v>253</v>
      </c>
      <c r="D4944" s="7" t="s">
        <v>99</v>
      </c>
      <c r="E4944" s="13">
        <v>13.383005142211911</v>
      </c>
      <c r="F4944" s="12">
        <v>0</v>
      </c>
      <c r="G4944" s="13">
        <v>0</v>
      </c>
      <c r="H4944" s="11">
        <v>0</v>
      </c>
      <c r="I4944" s="11">
        <v>0</v>
      </c>
      <c r="J4944" s="11">
        <v>0</v>
      </c>
      <c r="K4944" s="12">
        <v>0</v>
      </c>
      <c r="L4944" s="13">
        <v>0</v>
      </c>
      <c r="M4944" s="11">
        <v>0</v>
      </c>
      <c r="N4944" s="11">
        <v>0</v>
      </c>
      <c r="O4944" s="11">
        <v>0</v>
      </c>
      <c r="P4944" s="12">
        <v>0</v>
      </c>
    </row>
    <row r="4945" spans="1:16" x14ac:dyDescent="0.35">
      <c r="A4945" s="13" t="s">
        <v>599</v>
      </c>
      <c r="B4945" s="11" t="s">
        <v>639</v>
      </c>
      <c r="C4945" s="11" t="s">
        <v>253</v>
      </c>
      <c r="D4945" s="7" t="s">
        <v>100</v>
      </c>
      <c r="E4945" s="13">
        <v>3.81965184211731</v>
      </c>
      <c r="F4945" s="12">
        <v>0</v>
      </c>
      <c r="G4945" s="13">
        <v>0</v>
      </c>
      <c r="H4945" s="11">
        <v>0</v>
      </c>
      <c r="I4945" s="11">
        <v>0</v>
      </c>
      <c r="J4945" s="11">
        <v>0</v>
      </c>
      <c r="K4945" s="12">
        <v>0</v>
      </c>
      <c r="L4945" s="13">
        <v>0</v>
      </c>
      <c r="M4945" s="11">
        <v>0</v>
      </c>
      <c r="N4945" s="11">
        <v>0</v>
      </c>
      <c r="O4945" s="11">
        <v>0</v>
      </c>
      <c r="P4945" s="12">
        <v>0</v>
      </c>
    </row>
    <row r="4946" spans="1:16" x14ac:dyDescent="0.35">
      <c r="A4946" s="13" t="s">
        <v>599</v>
      </c>
      <c r="B4946" s="11" t="s">
        <v>639</v>
      </c>
      <c r="C4946" s="11" t="s">
        <v>253</v>
      </c>
      <c r="D4946" s="7" t="s">
        <v>630</v>
      </c>
      <c r="E4946" s="13">
        <v>356.28024291992199</v>
      </c>
      <c r="F4946" s="12">
        <v>0</v>
      </c>
      <c r="G4946" s="13">
        <v>0</v>
      </c>
      <c r="H4946" s="11">
        <v>0</v>
      </c>
      <c r="I4946" s="11">
        <v>0</v>
      </c>
      <c r="J4946" s="11">
        <v>0</v>
      </c>
      <c r="K4946" s="12">
        <v>0</v>
      </c>
      <c r="L4946" s="13">
        <v>0</v>
      </c>
      <c r="M4946" s="11">
        <v>0</v>
      </c>
      <c r="N4946" s="11">
        <v>0</v>
      </c>
      <c r="O4946" s="11">
        <v>0</v>
      </c>
      <c r="P4946" s="12">
        <v>0</v>
      </c>
    </row>
    <row r="4947" spans="1:16" x14ac:dyDescent="0.35">
      <c r="A4947" s="13" t="s">
        <v>599</v>
      </c>
      <c r="B4947" s="11" t="s">
        <v>639</v>
      </c>
      <c r="C4947" s="11" t="s">
        <v>253</v>
      </c>
      <c r="D4947" s="7" t="s">
        <v>152</v>
      </c>
      <c r="E4947" s="13">
        <v>177.69413009285924</v>
      </c>
      <c r="F4947" s="12">
        <v>0</v>
      </c>
      <c r="G4947" s="13">
        <v>0</v>
      </c>
      <c r="H4947" s="11">
        <v>0</v>
      </c>
      <c r="I4947" s="11">
        <v>0</v>
      </c>
      <c r="J4947" s="11">
        <v>0</v>
      </c>
      <c r="K4947" s="12">
        <v>0</v>
      </c>
      <c r="L4947" s="13">
        <v>0</v>
      </c>
      <c r="M4947" s="11">
        <v>0</v>
      </c>
      <c r="N4947" s="11">
        <v>0</v>
      </c>
      <c r="O4947" s="11">
        <v>0</v>
      </c>
      <c r="P4947" s="12">
        <v>0</v>
      </c>
    </row>
    <row r="4948" spans="1:16" x14ac:dyDescent="0.35">
      <c r="A4948" s="13" t="s">
        <v>599</v>
      </c>
      <c r="B4948" s="11" t="s">
        <v>639</v>
      </c>
      <c r="C4948" s="11" t="s">
        <v>253</v>
      </c>
      <c r="D4948" s="7" t="s">
        <v>506</v>
      </c>
      <c r="E4948" s="13">
        <v>2.0084786415100102</v>
      </c>
      <c r="F4948" s="12">
        <v>0</v>
      </c>
      <c r="G4948" s="13">
        <v>0</v>
      </c>
      <c r="H4948" s="11">
        <v>0</v>
      </c>
      <c r="I4948" s="11">
        <v>0</v>
      </c>
      <c r="J4948" s="11">
        <v>0</v>
      </c>
      <c r="K4948" s="12">
        <v>0</v>
      </c>
      <c r="L4948" s="13">
        <v>0</v>
      </c>
      <c r="M4948" s="11">
        <v>0</v>
      </c>
      <c r="N4948" s="11">
        <v>0</v>
      </c>
      <c r="O4948" s="11">
        <v>0</v>
      </c>
      <c r="P4948" s="12">
        <v>0</v>
      </c>
    </row>
    <row r="4949" spans="1:16" x14ac:dyDescent="0.35">
      <c r="A4949" s="13" t="s">
        <v>599</v>
      </c>
      <c r="B4949" s="11" t="s">
        <v>639</v>
      </c>
      <c r="C4949" s="11" t="s">
        <v>253</v>
      </c>
      <c r="D4949" s="7" t="s">
        <v>71</v>
      </c>
      <c r="E4949" s="13">
        <v>68.967197179794368</v>
      </c>
      <c r="F4949" s="12">
        <v>3</v>
      </c>
      <c r="G4949" s="13">
        <v>24.828190984725971</v>
      </c>
      <c r="H4949" s="11">
        <v>0</v>
      </c>
      <c r="I4949" s="11">
        <v>0</v>
      </c>
      <c r="J4949" s="11">
        <v>0</v>
      </c>
      <c r="K4949" s="12">
        <v>24.828190984725971</v>
      </c>
      <c r="L4949" s="13">
        <v>14.483111407756819</v>
      </c>
      <c r="M4949" s="11">
        <v>0</v>
      </c>
      <c r="N4949" s="11">
        <v>0</v>
      </c>
      <c r="O4949" s="11">
        <v>0</v>
      </c>
      <c r="P4949" s="12">
        <v>14.483111407756819</v>
      </c>
    </row>
    <row r="4950" spans="1:16" x14ac:dyDescent="0.35">
      <c r="A4950" s="13" t="s">
        <v>599</v>
      </c>
      <c r="B4950" s="11" t="s">
        <v>639</v>
      </c>
      <c r="C4950" s="11" t="s">
        <v>253</v>
      </c>
      <c r="D4950" s="7" t="s">
        <v>430</v>
      </c>
      <c r="E4950" s="13">
        <v>1277.7134517431259</v>
      </c>
      <c r="F4950" s="12">
        <v>0</v>
      </c>
      <c r="G4950" s="13">
        <v>0</v>
      </c>
      <c r="H4950" s="11">
        <v>0</v>
      </c>
      <c r="I4950" s="11">
        <v>0</v>
      </c>
      <c r="J4950" s="11">
        <v>0</v>
      </c>
      <c r="K4950" s="12">
        <v>0</v>
      </c>
      <c r="L4950" s="13">
        <v>0</v>
      </c>
      <c r="M4950" s="11">
        <v>0</v>
      </c>
      <c r="N4950" s="11">
        <v>0</v>
      </c>
      <c r="O4950" s="11">
        <v>0</v>
      </c>
      <c r="P4950" s="12">
        <v>0</v>
      </c>
    </row>
    <row r="4951" spans="1:16" x14ac:dyDescent="0.35">
      <c r="A4951" s="13" t="s">
        <v>599</v>
      </c>
      <c r="B4951" s="11" t="s">
        <v>639</v>
      </c>
      <c r="C4951" s="11" t="s">
        <v>253</v>
      </c>
      <c r="D4951" s="7" t="s">
        <v>153</v>
      </c>
      <c r="E4951" s="13">
        <v>556.69567298889172</v>
      </c>
      <c r="F4951" s="12">
        <v>3.5</v>
      </c>
      <c r="G4951" s="13">
        <v>0</v>
      </c>
      <c r="H4951" s="11">
        <v>0</v>
      </c>
      <c r="I4951" s="11">
        <v>97.421742773056053</v>
      </c>
      <c r="J4951" s="11">
        <v>0</v>
      </c>
      <c r="K4951" s="12">
        <v>97.421742773056053</v>
      </c>
      <c r="L4951" s="13">
        <v>0</v>
      </c>
      <c r="M4951" s="11">
        <v>0</v>
      </c>
      <c r="N4951" s="11">
        <v>19.484348554611213</v>
      </c>
      <c r="O4951" s="11">
        <v>0</v>
      </c>
      <c r="P4951" s="12">
        <v>19.484348554611213</v>
      </c>
    </row>
    <row r="4952" spans="1:16" x14ac:dyDescent="0.35">
      <c r="A4952" s="13" t="s">
        <v>599</v>
      </c>
      <c r="B4952" s="11" t="s">
        <v>639</v>
      </c>
      <c r="C4952" s="11" t="s">
        <v>253</v>
      </c>
      <c r="D4952" s="7" t="s">
        <v>74</v>
      </c>
      <c r="E4952" s="13">
        <v>558.55269289016678</v>
      </c>
      <c r="F4952" s="12">
        <v>0</v>
      </c>
      <c r="G4952" s="13">
        <v>0</v>
      </c>
      <c r="H4952" s="11">
        <v>0</v>
      </c>
      <c r="I4952" s="11">
        <v>0</v>
      </c>
      <c r="J4952" s="11">
        <v>0</v>
      </c>
      <c r="K4952" s="12">
        <v>0</v>
      </c>
      <c r="L4952" s="13">
        <v>0</v>
      </c>
      <c r="M4952" s="11">
        <v>0</v>
      </c>
      <c r="N4952" s="11">
        <v>0</v>
      </c>
      <c r="O4952" s="11">
        <v>0</v>
      </c>
      <c r="P4952" s="12">
        <v>0</v>
      </c>
    </row>
    <row r="4953" spans="1:16" x14ac:dyDescent="0.35">
      <c r="A4953" s="13" t="s">
        <v>599</v>
      </c>
      <c r="B4953" s="11" t="s">
        <v>639</v>
      </c>
      <c r="C4953" s="11" t="s">
        <v>253</v>
      </c>
      <c r="D4953" s="7" t="s">
        <v>154</v>
      </c>
      <c r="E4953" s="13">
        <v>36.158555030822782</v>
      </c>
      <c r="F4953" s="12">
        <v>5</v>
      </c>
      <c r="G4953" s="13">
        <v>5.785368804931645</v>
      </c>
      <c r="H4953" s="11">
        <v>8.6780532073974666</v>
      </c>
      <c r="I4953" s="11">
        <v>0</v>
      </c>
      <c r="J4953" s="11">
        <v>0</v>
      </c>
      <c r="K4953" s="12">
        <v>14.463422012329112</v>
      </c>
      <c r="L4953" s="13">
        <v>0</v>
      </c>
      <c r="M4953" s="11">
        <v>0</v>
      </c>
      <c r="N4953" s="11">
        <v>0</v>
      </c>
      <c r="O4953" s="11">
        <v>0</v>
      </c>
      <c r="P4953" s="12">
        <v>0</v>
      </c>
    </row>
    <row r="4954" spans="1:16" x14ac:dyDescent="0.35">
      <c r="A4954" s="13" t="s">
        <v>599</v>
      </c>
      <c r="B4954" s="11" t="s">
        <v>639</v>
      </c>
      <c r="C4954" s="11" t="s">
        <v>253</v>
      </c>
      <c r="D4954" s="7" t="s">
        <v>412</v>
      </c>
      <c r="E4954" s="13">
        <v>248.03912353515599</v>
      </c>
      <c r="F4954" s="12">
        <v>0</v>
      </c>
      <c r="G4954" s="13">
        <v>0</v>
      </c>
      <c r="H4954" s="11">
        <v>0</v>
      </c>
      <c r="I4954" s="11">
        <v>0</v>
      </c>
      <c r="J4954" s="11">
        <v>0</v>
      </c>
      <c r="K4954" s="12">
        <v>0</v>
      </c>
      <c r="L4954" s="13">
        <v>0</v>
      </c>
      <c r="M4954" s="11">
        <v>0</v>
      </c>
      <c r="N4954" s="11">
        <v>0</v>
      </c>
      <c r="O4954" s="11">
        <v>0</v>
      </c>
      <c r="P4954" s="12">
        <v>0</v>
      </c>
    </row>
    <row r="4955" spans="1:16" x14ac:dyDescent="0.35">
      <c r="A4955" s="13" t="s">
        <v>599</v>
      </c>
      <c r="B4955" s="11" t="s">
        <v>639</v>
      </c>
      <c r="C4955" s="11" t="s">
        <v>253</v>
      </c>
      <c r="D4955" s="7" t="s">
        <v>75</v>
      </c>
      <c r="E4955" s="13">
        <v>244.71502685546901</v>
      </c>
      <c r="F4955" s="12">
        <v>0.9</v>
      </c>
      <c r="G4955" s="13">
        <v>66.073057250976632</v>
      </c>
      <c r="H4955" s="11">
        <v>0</v>
      </c>
      <c r="I4955" s="11">
        <v>0</v>
      </c>
      <c r="J4955" s="11">
        <v>0</v>
      </c>
      <c r="K4955" s="12">
        <v>66.073057250976632</v>
      </c>
      <c r="L4955" s="13">
        <v>0</v>
      </c>
      <c r="M4955" s="11">
        <v>0</v>
      </c>
      <c r="N4955" s="11">
        <v>0</v>
      </c>
      <c r="O4955" s="11">
        <v>0</v>
      </c>
      <c r="P4955" s="12">
        <v>0</v>
      </c>
    </row>
    <row r="4956" spans="1:16" x14ac:dyDescent="0.35">
      <c r="A4956" s="13" t="s">
        <v>599</v>
      </c>
      <c r="B4956" s="11" t="s">
        <v>639</v>
      </c>
      <c r="C4956" s="11" t="s">
        <v>253</v>
      </c>
      <c r="D4956" s="7" t="s">
        <v>178</v>
      </c>
      <c r="E4956" s="13">
        <v>15.5811061859131</v>
      </c>
      <c r="F4956" s="12">
        <v>0</v>
      </c>
      <c r="G4956" s="13">
        <v>0</v>
      </c>
      <c r="H4956" s="11">
        <v>0</v>
      </c>
      <c r="I4956" s="11">
        <v>0</v>
      </c>
      <c r="J4956" s="11">
        <v>0</v>
      </c>
      <c r="K4956" s="12">
        <v>0</v>
      </c>
      <c r="L4956" s="13">
        <v>0</v>
      </c>
      <c r="M4956" s="11">
        <v>0</v>
      </c>
      <c r="N4956" s="11">
        <v>0</v>
      </c>
      <c r="O4956" s="11">
        <v>0</v>
      </c>
      <c r="P4956" s="12">
        <v>0</v>
      </c>
    </row>
    <row r="4957" spans="1:16" x14ac:dyDescent="0.35">
      <c r="A4957" s="13" t="s">
        <v>599</v>
      </c>
      <c r="B4957" s="11" t="s">
        <v>639</v>
      </c>
      <c r="C4957" s="11" t="s">
        <v>253</v>
      </c>
      <c r="D4957" s="7" t="s">
        <v>76</v>
      </c>
      <c r="E4957" s="13">
        <v>7760.2144269943265</v>
      </c>
      <c r="F4957" s="12">
        <v>0.18</v>
      </c>
      <c r="G4957" s="13">
        <v>69.841929842948929</v>
      </c>
      <c r="H4957" s="11">
        <v>0</v>
      </c>
      <c r="I4957" s="11">
        <v>0</v>
      </c>
      <c r="J4957" s="11">
        <v>0</v>
      </c>
      <c r="K4957" s="12">
        <v>69.841929842948929</v>
      </c>
      <c r="L4957" s="13">
        <v>41.905157905769357</v>
      </c>
      <c r="M4957" s="11">
        <v>0</v>
      </c>
      <c r="N4957" s="11">
        <v>0</v>
      </c>
      <c r="O4957" s="11">
        <v>0</v>
      </c>
      <c r="P4957" s="12">
        <v>41.905157905769357</v>
      </c>
    </row>
    <row r="4958" spans="1:16" x14ac:dyDescent="0.35">
      <c r="A4958" s="13" t="s">
        <v>599</v>
      </c>
      <c r="B4958" s="11" t="s">
        <v>639</v>
      </c>
      <c r="C4958" s="11" t="s">
        <v>253</v>
      </c>
      <c r="D4958" s="7" t="s">
        <v>514</v>
      </c>
      <c r="E4958" s="13">
        <v>19.871004521846778</v>
      </c>
      <c r="F4958" s="12">
        <v>0</v>
      </c>
      <c r="G4958" s="13">
        <v>0</v>
      </c>
      <c r="H4958" s="11">
        <v>0</v>
      </c>
      <c r="I4958" s="11">
        <v>0</v>
      </c>
      <c r="J4958" s="11">
        <v>0</v>
      </c>
      <c r="K4958" s="12">
        <v>0</v>
      </c>
      <c r="L4958" s="13">
        <v>0</v>
      </c>
      <c r="M4958" s="11">
        <v>0</v>
      </c>
      <c r="N4958" s="11">
        <v>0</v>
      </c>
      <c r="O4958" s="11">
        <v>0</v>
      </c>
      <c r="P4958" s="12">
        <v>0</v>
      </c>
    </row>
    <row r="4959" spans="1:16" x14ac:dyDescent="0.35">
      <c r="A4959" s="13" t="s">
        <v>599</v>
      </c>
      <c r="B4959" s="11" t="s">
        <v>639</v>
      </c>
      <c r="C4959" s="11" t="s">
        <v>253</v>
      </c>
      <c r="D4959" s="7" t="s">
        <v>192</v>
      </c>
      <c r="E4959" s="13">
        <v>5.43418192863464</v>
      </c>
      <c r="F4959" s="12">
        <v>3</v>
      </c>
      <c r="G4959" s="13">
        <v>0.40756364464759803</v>
      </c>
      <c r="H4959" s="11">
        <v>0.40756364464759803</v>
      </c>
      <c r="I4959" s="11">
        <v>0.40756364464759803</v>
      </c>
      <c r="J4959" s="11">
        <v>0.40756364464759803</v>
      </c>
      <c r="K4959" s="12">
        <v>1.6302545785903921</v>
      </c>
      <c r="L4959" s="13">
        <v>0</v>
      </c>
      <c r="M4959" s="11">
        <v>0</v>
      </c>
      <c r="N4959" s="11">
        <v>0</v>
      </c>
      <c r="O4959" s="11">
        <v>0</v>
      </c>
      <c r="P4959" s="12">
        <v>0</v>
      </c>
    </row>
    <row r="4960" spans="1:16" x14ac:dyDescent="0.35">
      <c r="A4960" s="13" t="s">
        <v>599</v>
      </c>
      <c r="B4960" s="11" t="s">
        <v>639</v>
      </c>
      <c r="C4960" s="11" t="s">
        <v>253</v>
      </c>
      <c r="D4960" s="7" t="s">
        <v>179</v>
      </c>
      <c r="E4960" s="13">
        <v>2024.5320250093937</v>
      </c>
      <c r="F4960" s="12">
        <v>1.5</v>
      </c>
      <c r="G4960" s="13">
        <v>75.919950937852278</v>
      </c>
      <c r="H4960" s="11">
        <v>75.919950937852278</v>
      </c>
      <c r="I4960" s="11">
        <v>75.919950937852278</v>
      </c>
      <c r="J4960" s="11">
        <v>75.919950937852278</v>
      </c>
      <c r="K4960" s="12">
        <v>303.67980375140911</v>
      </c>
      <c r="L4960" s="13">
        <v>0</v>
      </c>
      <c r="M4960" s="11">
        <v>0</v>
      </c>
      <c r="N4960" s="11">
        <v>0</v>
      </c>
      <c r="O4960" s="11">
        <v>0</v>
      </c>
      <c r="P4960" s="12">
        <v>0</v>
      </c>
    </row>
    <row r="4961" spans="1:16" x14ac:dyDescent="0.35">
      <c r="A4961" s="13" t="s">
        <v>599</v>
      </c>
      <c r="B4961" s="11" t="s">
        <v>639</v>
      </c>
      <c r="C4961" s="11" t="s">
        <v>253</v>
      </c>
      <c r="D4961" s="7" t="s">
        <v>171</v>
      </c>
      <c r="E4961" s="13">
        <v>599.46307373046898</v>
      </c>
      <c r="F4961" s="12">
        <v>2</v>
      </c>
      <c r="G4961" s="13">
        <v>0</v>
      </c>
      <c r="H4961" s="11">
        <v>0</v>
      </c>
      <c r="I4961" s="11">
        <v>0</v>
      </c>
      <c r="J4961" s="11">
        <v>239.7852294921876</v>
      </c>
      <c r="K4961" s="12">
        <v>239.7852294921876</v>
      </c>
      <c r="L4961" s="13">
        <v>0</v>
      </c>
      <c r="M4961" s="11">
        <v>0</v>
      </c>
      <c r="N4961" s="11">
        <v>0</v>
      </c>
      <c r="O4961" s="11">
        <v>11.98926147460938</v>
      </c>
      <c r="P4961" s="12">
        <v>11.98926147460938</v>
      </c>
    </row>
    <row r="4962" spans="1:16" x14ac:dyDescent="0.35">
      <c r="A4962" s="13" t="s">
        <v>599</v>
      </c>
      <c r="B4962" s="11" t="s">
        <v>639</v>
      </c>
      <c r="C4962" s="11" t="s">
        <v>253</v>
      </c>
      <c r="D4962" s="7" t="s">
        <v>114</v>
      </c>
      <c r="E4962" s="13">
        <v>2097.0562238693233</v>
      </c>
      <c r="F4962" s="12">
        <v>2</v>
      </c>
      <c r="G4962" s="13">
        <v>0</v>
      </c>
      <c r="H4962" s="11">
        <v>0</v>
      </c>
      <c r="I4962" s="11">
        <v>0</v>
      </c>
      <c r="J4962" s="11">
        <v>838.82248954772933</v>
      </c>
      <c r="K4962" s="12">
        <v>838.82248954772933</v>
      </c>
      <c r="L4962" s="13">
        <v>0</v>
      </c>
      <c r="M4962" s="11">
        <v>0</v>
      </c>
      <c r="N4962" s="11">
        <v>0</v>
      </c>
      <c r="O4962" s="11">
        <v>41.941124477386467</v>
      </c>
      <c r="P4962" s="12">
        <v>41.941124477386467</v>
      </c>
    </row>
    <row r="4963" spans="1:16" x14ac:dyDescent="0.35">
      <c r="A4963" s="13" t="s">
        <v>599</v>
      </c>
      <c r="B4963" s="11" t="s">
        <v>639</v>
      </c>
      <c r="C4963" s="11" t="s">
        <v>253</v>
      </c>
      <c r="D4963" s="7" t="s">
        <v>77</v>
      </c>
      <c r="E4963" s="13">
        <v>2661.9762439727806</v>
      </c>
      <c r="F4963" s="12">
        <v>0</v>
      </c>
      <c r="G4963" s="13">
        <v>0</v>
      </c>
      <c r="H4963" s="11">
        <v>0</v>
      </c>
      <c r="I4963" s="11">
        <v>0</v>
      </c>
      <c r="J4963" s="11">
        <v>0</v>
      </c>
      <c r="K4963" s="12">
        <v>0</v>
      </c>
      <c r="L4963" s="13">
        <v>0</v>
      </c>
      <c r="M4963" s="11">
        <v>0</v>
      </c>
      <c r="N4963" s="11">
        <v>0</v>
      </c>
      <c r="O4963" s="11">
        <v>0</v>
      </c>
      <c r="P4963" s="12">
        <v>0</v>
      </c>
    </row>
    <row r="4964" spans="1:16" x14ac:dyDescent="0.35">
      <c r="A4964" s="13" t="s">
        <v>599</v>
      </c>
      <c r="B4964" s="11" t="s">
        <v>639</v>
      </c>
      <c r="C4964" s="11" t="s">
        <v>253</v>
      </c>
      <c r="D4964" s="7" t="s">
        <v>115</v>
      </c>
      <c r="E4964" s="13">
        <v>4563.8503916263599</v>
      </c>
      <c r="F4964" s="12">
        <v>0</v>
      </c>
      <c r="G4964" s="13">
        <v>0</v>
      </c>
      <c r="H4964" s="11">
        <v>0</v>
      </c>
      <c r="I4964" s="11">
        <v>0</v>
      </c>
      <c r="J4964" s="11">
        <v>0</v>
      </c>
      <c r="K4964" s="12">
        <v>0</v>
      </c>
      <c r="L4964" s="13">
        <v>0</v>
      </c>
      <c r="M4964" s="11">
        <v>0</v>
      </c>
      <c r="N4964" s="11">
        <v>0</v>
      </c>
      <c r="O4964" s="11">
        <v>0</v>
      </c>
      <c r="P4964" s="12">
        <v>0</v>
      </c>
    </row>
    <row r="4965" spans="1:16" x14ac:dyDescent="0.35">
      <c r="A4965" s="13" t="s">
        <v>599</v>
      </c>
      <c r="B4965" s="11" t="s">
        <v>639</v>
      </c>
      <c r="C4965" s="11" t="s">
        <v>253</v>
      </c>
      <c r="D4965" s="7" t="s">
        <v>398</v>
      </c>
      <c r="E4965" s="13">
        <v>34.437212109565706</v>
      </c>
      <c r="F4965" s="12">
        <v>0</v>
      </c>
      <c r="G4965" s="13">
        <v>0</v>
      </c>
      <c r="H4965" s="11">
        <v>0</v>
      </c>
      <c r="I4965" s="11">
        <v>0</v>
      </c>
      <c r="J4965" s="11">
        <v>0</v>
      </c>
      <c r="K4965" s="12">
        <v>0</v>
      </c>
      <c r="L4965" s="13">
        <v>0</v>
      </c>
      <c r="M4965" s="11">
        <v>0</v>
      </c>
      <c r="N4965" s="11">
        <v>0</v>
      </c>
      <c r="O4965" s="11">
        <v>0</v>
      </c>
      <c r="P4965" s="12">
        <v>0</v>
      </c>
    </row>
    <row r="4966" spans="1:16" x14ac:dyDescent="0.35">
      <c r="A4966" s="13" t="s">
        <v>599</v>
      </c>
      <c r="B4966" s="11" t="s">
        <v>643</v>
      </c>
      <c r="C4966" s="11" t="s">
        <v>253</v>
      </c>
      <c r="D4966" s="7" t="s">
        <v>31</v>
      </c>
      <c r="E4966" s="13">
        <v>18.785305023193398</v>
      </c>
      <c r="F4966" s="12">
        <v>4</v>
      </c>
      <c r="G4966" s="13">
        <v>0</v>
      </c>
      <c r="H4966" s="11">
        <v>0</v>
      </c>
      <c r="I4966" s="11">
        <v>0</v>
      </c>
      <c r="J4966" s="11">
        <v>11.271183013916039</v>
      </c>
      <c r="K4966" s="12">
        <v>11.271183013916039</v>
      </c>
      <c r="L4966" s="13">
        <v>0</v>
      </c>
      <c r="M4966" s="11">
        <v>0</v>
      </c>
      <c r="N4966" s="11">
        <v>0</v>
      </c>
      <c r="O4966" s="11">
        <v>0</v>
      </c>
      <c r="P4966" s="12">
        <v>0</v>
      </c>
    </row>
    <row r="4967" spans="1:16" x14ac:dyDescent="0.35">
      <c r="A4967" s="13" t="s">
        <v>599</v>
      </c>
      <c r="B4967" s="11" t="s">
        <v>643</v>
      </c>
      <c r="C4967" s="11" t="s">
        <v>253</v>
      </c>
      <c r="D4967" s="7" t="s">
        <v>157</v>
      </c>
      <c r="E4967" s="13">
        <v>1175.1999664306629</v>
      </c>
      <c r="F4967" s="12">
        <v>4</v>
      </c>
      <c r="G4967" s="13">
        <v>0</v>
      </c>
      <c r="H4967" s="11">
        <v>0</v>
      </c>
      <c r="I4967" s="11">
        <v>0</v>
      </c>
      <c r="J4967" s="11">
        <v>705.11997985839776</v>
      </c>
      <c r="K4967" s="12">
        <v>705.11997985839776</v>
      </c>
      <c r="L4967" s="13">
        <v>0</v>
      </c>
      <c r="M4967" s="11">
        <v>0</v>
      </c>
      <c r="N4967" s="11">
        <v>0</v>
      </c>
      <c r="O4967" s="11">
        <v>0</v>
      </c>
      <c r="P4967" s="12">
        <v>0</v>
      </c>
    </row>
    <row r="4968" spans="1:16" x14ac:dyDescent="0.35">
      <c r="A4968" s="13" t="s">
        <v>599</v>
      </c>
      <c r="B4968" s="11" t="s">
        <v>643</v>
      </c>
      <c r="C4968" s="11" t="s">
        <v>253</v>
      </c>
      <c r="D4968" s="7" t="s">
        <v>124</v>
      </c>
      <c r="E4968" s="13">
        <v>1279.056274414063</v>
      </c>
      <c r="F4968" s="12">
        <v>4</v>
      </c>
      <c r="G4968" s="13">
        <v>0</v>
      </c>
      <c r="H4968" s="11">
        <v>0</v>
      </c>
      <c r="I4968" s="11">
        <v>0</v>
      </c>
      <c r="J4968" s="11">
        <v>511.62250976562518</v>
      </c>
      <c r="K4968" s="12">
        <v>511.62250976562518</v>
      </c>
      <c r="L4968" s="13">
        <v>0</v>
      </c>
      <c r="M4968" s="11">
        <v>0</v>
      </c>
      <c r="N4968" s="11">
        <v>0</v>
      </c>
      <c r="O4968" s="11">
        <v>0</v>
      </c>
      <c r="P4968" s="12">
        <v>0</v>
      </c>
    </row>
    <row r="4969" spans="1:16" x14ac:dyDescent="0.35">
      <c r="A4969" s="13" t="s">
        <v>599</v>
      </c>
      <c r="B4969" s="11" t="s">
        <v>643</v>
      </c>
      <c r="C4969" s="11" t="s">
        <v>601</v>
      </c>
      <c r="D4969" s="7" t="s">
        <v>33</v>
      </c>
      <c r="E4969" s="13">
        <v>15.469581604003899</v>
      </c>
      <c r="F4969" s="12">
        <v>3.5</v>
      </c>
      <c r="G4969" s="13">
        <v>1.7325931396484366</v>
      </c>
      <c r="H4969" s="11">
        <v>2.5988897094726551</v>
      </c>
      <c r="I4969" s="11">
        <v>0</v>
      </c>
      <c r="J4969" s="11">
        <v>0</v>
      </c>
      <c r="K4969" s="12">
        <v>4.3314828491210919</v>
      </c>
      <c r="L4969" s="13">
        <v>0</v>
      </c>
      <c r="M4969" s="11">
        <v>0</v>
      </c>
      <c r="N4969" s="11">
        <v>0</v>
      </c>
      <c r="O4969" s="11">
        <v>0</v>
      </c>
      <c r="P4969" s="12">
        <v>0</v>
      </c>
    </row>
    <row r="4970" spans="1:16" x14ac:dyDescent="0.35">
      <c r="A4970" s="13" t="s">
        <v>599</v>
      </c>
      <c r="B4970" s="11" t="s">
        <v>643</v>
      </c>
      <c r="C4970" s="11" t="s">
        <v>253</v>
      </c>
      <c r="D4970" s="7" t="s">
        <v>33</v>
      </c>
      <c r="E4970" s="13">
        <v>548.86871886253357</v>
      </c>
      <c r="F4970" s="12">
        <v>3.5</v>
      </c>
      <c r="G4970" s="13">
        <v>61.47329651260376</v>
      </c>
      <c r="H4970" s="11">
        <v>92.209944768905643</v>
      </c>
      <c r="I4970" s="11">
        <v>0</v>
      </c>
      <c r="J4970" s="11">
        <v>0</v>
      </c>
      <c r="K4970" s="12">
        <v>153.6832412815094</v>
      </c>
      <c r="L4970" s="13">
        <v>0</v>
      </c>
      <c r="M4970" s="11">
        <v>0</v>
      </c>
      <c r="N4970" s="11">
        <v>0</v>
      </c>
      <c r="O4970" s="11">
        <v>0</v>
      </c>
      <c r="P4970" s="12">
        <v>0</v>
      </c>
    </row>
    <row r="4971" spans="1:16" x14ac:dyDescent="0.35">
      <c r="A4971" s="13" t="s">
        <v>599</v>
      </c>
      <c r="B4971" s="11" t="s">
        <v>643</v>
      </c>
      <c r="C4971" s="11" t="s">
        <v>253</v>
      </c>
      <c r="D4971" s="7" t="s">
        <v>159</v>
      </c>
      <c r="E4971" s="13">
        <v>842.74158477783135</v>
      </c>
      <c r="F4971" s="12">
        <v>0.6</v>
      </c>
      <c r="G4971" s="13">
        <v>0</v>
      </c>
      <c r="H4971" s="11">
        <v>0</v>
      </c>
      <c r="I4971" s="11">
        <v>25.28224754333494</v>
      </c>
      <c r="J4971" s="11">
        <v>0</v>
      </c>
      <c r="K4971" s="12">
        <v>25.28224754333494</v>
      </c>
      <c r="L4971" s="13">
        <v>0</v>
      </c>
      <c r="M4971" s="11">
        <v>0</v>
      </c>
      <c r="N4971" s="11">
        <v>5.0564495086669883</v>
      </c>
      <c r="O4971" s="11">
        <v>0</v>
      </c>
      <c r="P4971" s="12">
        <v>5.0564495086669883</v>
      </c>
    </row>
    <row r="4972" spans="1:16" x14ac:dyDescent="0.35">
      <c r="A4972" s="13" t="s">
        <v>599</v>
      </c>
      <c r="B4972" s="11" t="s">
        <v>643</v>
      </c>
      <c r="C4972" s="11" t="s">
        <v>601</v>
      </c>
      <c r="D4972" s="7" t="s">
        <v>34</v>
      </c>
      <c r="E4972" s="13">
        <v>145.96170043945301</v>
      </c>
      <c r="F4972" s="12">
        <v>0.6</v>
      </c>
      <c r="G4972" s="13">
        <v>0</v>
      </c>
      <c r="H4972" s="11">
        <v>0</v>
      </c>
      <c r="I4972" s="11">
        <v>4.3788510131835903</v>
      </c>
      <c r="J4972" s="11">
        <v>0</v>
      </c>
      <c r="K4972" s="12">
        <v>4.3788510131835903</v>
      </c>
      <c r="L4972" s="13">
        <v>0</v>
      </c>
      <c r="M4972" s="11">
        <v>0</v>
      </c>
      <c r="N4972" s="11">
        <v>0.87577020263671812</v>
      </c>
      <c r="O4972" s="11">
        <v>0</v>
      </c>
      <c r="P4972" s="12">
        <v>0.87577020263671812</v>
      </c>
    </row>
    <row r="4973" spans="1:16" x14ac:dyDescent="0.35">
      <c r="A4973" s="13" t="s">
        <v>599</v>
      </c>
      <c r="B4973" s="11" t="s">
        <v>643</v>
      </c>
      <c r="C4973" s="11" t="s">
        <v>253</v>
      </c>
      <c r="D4973" s="7" t="s">
        <v>34</v>
      </c>
      <c r="E4973" s="13">
        <v>1948.6820707321169</v>
      </c>
      <c r="F4973" s="12">
        <v>0.6</v>
      </c>
      <c r="G4973" s="13">
        <v>0</v>
      </c>
      <c r="H4973" s="11">
        <v>0</v>
      </c>
      <c r="I4973" s="11">
        <v>58.460462121963502</v>
      </c>
      <c r="J4973" s="11">
        <v>0</v>
      </c>
      <c r="K4973" s="12">
        <v>58.460462121963502</v>
      </c>
      <c r="L4973" s="13">
        <v>0</v>
      </c>
      <c r="M4973" s="11">
        <v>0</v>
      </c>
      <c r="N4973" s="11">
        <v>11.692092424392701</v>
      </c>
      <c r="O4973" s="11">
        <v>0</v>
      </c>
      <c r="P4973" s="12">
        <v>11.692092424392701</v>
      </c>
    </row>
    <row r="4974" spans="1:16" x14ac:dyDescent="0.35">
      <c r="A4974" s="13" t="s">
        <v>599</v>
      </c>
      <c r="B4974" s="11" t="s">
        <v>643</v>
      </c>
      <c r="C4974" s="11" t="s">
        <v>253</v>
      </c>
      <c r="D4974" s="7" t="s">
        <v>38</v>
      </c>
      <c r="E4974" s="13">
        <v>112.04180511832244</v>
      </c>
      <c r="F4974" s="12">
        <v>7</v>
      </c>
      <c r="G4974" s="13">
        <v>15.685852716565144</v>
      </c>
      <c r="H4974" s="11">
        <v>23.528779074847712</v>
      </c>
      <c r="I4974" s="11">
        <v>0</v>
      </c>
      <c r="J4974" s="11">
        <v>0</v>
      </c>
      <c r="K4974" s="12">
        <v>39.214631791412856</v>
      </c>
      <c r="L4974" s="13">
        <v>0</v>
      </c>
      <c r="M4974" s="11">
        <v>0</v>
      </c>
      <c r="N4974" s="11">
        <v>0</v>
      </c>
      <c r="O4974" s="11">
        <v>0</v>
      </c>
      <c r="P4974" s="12">
        <v>0</v>
      </c>
    </row>
    <row r="4975" spans="1:16" x14ac:dyDescent="0.35">
      <c r="A4975" s="13" t="s">
        <v>599</v>
      </c>
      <c r="B4975" s="11" t="s">
        <v>643</v>
      </c>
      <c r="C4975" s="11" t="s">
        <v>601</v>
      </c>
      <c r="D4975" s="7" t="s">
        <v>128</v>
      </c>
      <c r="E4975" s="13">
        <v>22.63142204284668</v>
      </c>
      <c r="F4975" s="12">
        <v>7</v>
      </c>
      <c r="G4975" s="13">
        <v>3.1683990859985354</v>
      </c>
      <c r="H4975" s="11">
        <v>4.7525986289978022</v>
      </c>
      <c r="I4975" s="11">
        <v>0</v>
      </c>
      <c r="J4975" s="11">
        <v>0</v>
      </c>
      <c r="K4975" s="12">
        <v>7.9209977149963375</v>
      </c>
      <c r="L4975" s="13">
        <v>0</v>
      </c>
      <c r="M4975" s="11">
        <v>0</v>
      </c>
      <c r="N4975" s="11">
        <v>0</v>
      </c>
      <c r="O4975" s="11">
        <v>0</v>
      </c>
      <c r="P4975" s="12">
        <v>0</v>
      </c>
    </row>
    <row r="4976" spans="1:16" x14ac:dyDescent="0.35">
      <c r="A4976" s="13" t="s">
        <v>599</v>
      </c>
      <c r="B4976" s="11" t="s">
        <v>643</v>
      </c>
      <c r="C4976" s="11" t="s">
        <v>253</v>
      </c>
      <c r="D4976" s="7" t="s">
        <v>128</v>
      </c>
      <c r="E4976" s="13">
        <v>110.47290301322934</v>
      </c>
      <c r="F4976" s="12">
        <v>7</v>
      </c>
      <c r="G4976" s="13">
        <v>15.466206421852108</v>
      </c>
      <c r="H4976" s="11">
        <v>23.19930963277816</v>
      </c>
      <c r="I4976" s="11">
        <v>0</v>
      </c>
      <c r="J4976" s="11">
        <v>0</v>
      </c>
      <c r="K4976" s="12">
        <v>38.665516054630267</v>
      </c>
      <c r="L4976" s="13">
        <v>0</v>
      </c>
      <c r="M4976" s="11">
        <v>0</v>
      </c>
      <c r="N4976" s="11">
        <v>0</v>
      </c>
      <c r="O4976" s="11">
        <v>0</v>
      </c>
      <c r="P4976" s="12">
        <v>0</v>
      </c>
    </row>
    <row r="4977" spans="1:16" x14ac:dyDescent="0.35">
      <c r="A4977" s="13" t="s">
        <v>599</v>
      </c>
      <c r="B4977" s="11" t="s">
        <v>643</v>
      </c>
      <c r="C4977" s="11" t="s">
        <v>253</v>
      </c>
      <c r="D4977" s="7" t="s">
        <v>162</v>
      </c>
      <c r="E4977" s="13">
        <v>1706.1305999755864</v>
      </c>
      <c r="F4977" s="12">
        <v>8</v>
      </c>
      <c r="G4977" s="13">
        <v>0</v>
      </c>
      <c r="H4977" s="11">
        <v>0</v>
      </c>
      <c r="I4977" s="11">
        <v>682.4522399902346</v>
      </c>
      <c r="J4977" s="11">
        <v>0</v>
      </c>
      <c r="K4977" s="12">
        <v>682.4522399902346</v>
      </c>
      <c r="L4977" s="13">
        <v>0</v>
      </c>
      <c r="M4977" s="11">
        <v>0</v>
      </c>
      <c r="N4977" s="11">
        <v>0</v>
      </c>
      <c r="O4977" s="11">
        <v>0</v>
      </c>
      <c r="P4977" s="12">
        <v>0</v>
      </c>
    </row>
    <row r="4978" spans="1:16" x14ac:dyDescent="0.35">
      <c r="A4978" s="13" t="s">
        <v>599</v>
      </c>
      <c r="B4978" s="11" t="s">
        <v>643</v>
      </c>
      <c r="C4978" s="11" t="s">
        <v>253</v>
      </c>
      <c r="D4978" s="7" t="s">
        <v>183</v>
      </c>
      <c r="E4978" s="13">
        <v>73.099937438964801</v>
      </c>
      <c r="F4978" s="12">
        <v>4</v>
      </c>
      <c r="G4978" s="13">
        <v>0</v>
      </c>
      <c r="H4978" s="11">
        <v>0</v>
      </c>
      <c r="I4978" s="11">
        <v>14.619987487792962</v>
      </c>
      <c r="J4978" s="11">
        <v>0</v>
      </c>
      <c r="K4978" s="12">
        <v>14.619987487792962</v>
      </c>
      <c r="L4978" s="13">
        <v>0</v>
      </c>
      <c r="M4978" s="11">
        <v>0</v>
      </c>
      <c r="N4978" s="11">
        <v>0</v>
      </c>
      <c r="O4978" s="11">
        <v>0</v>
      </c>
      <c r="P4978" s="12">
        <v>0</v>
      </c>
    </row>
    <row r="4979" spans="1:16" x14ac:dyDescent="0.35">
      <c r="A4979" s="13" t="s">
        <v>599</v>
      </c>
      <c r="B4979" s="11" t="s">
        <v>643</v>
      </c>
      <c r="C4979" s="11" t="s">
        <v>253</v>
      </c>
      <c r="D4979" s="7" t="s">
        <v>40</v>
      </c>
      <c r="E4979" s="13">
        <v>47.077503204345703</v>
      </c>
      <c r="F4979" s="12">
        <v>0</v>
      </c>
      <c r="G4979" s="13">
        <v>0</v>
      </c>
      <c r="H4979" s="11">
        <v>0</v>
      </c>
      <c r="I4979" s="11">
        <v>0</v>
      </c>
      <c r="J4979" s="11">
        <v>0</v>
      </c>
      <c r="K4979" s="12">
        <v>0</v>
      </c>
      <c r="L4979" s="13">
        <v>0</v>
      </c>
      <c r="M4979" s="11">
        <v>0</v>
      </c>
      <c r="N4979" s="11">
        <v>0</v>
      </c>
      <c r="O4979" s="11">
        <v>0</v>
      </c>
      <c r="P4979" s="12">
        <v>0</v>
      </c>
    </row>
    <row r="4980" spans="1:16" x14ac:dyDescent="0.35">
      <c r="A4980" s="13" t="s">
        <v>599</v>
      </c>
      <c r="B4980" s="11" t="s">
        <v>643</v>
      </c>
      <c r="C4980" s="11" t="s">
        <v>601</v>
      </c>
      <c r="D4980" s="7" t="s">
        <v>40</v>
      </c>
      <c r="E4980" s="13">
        <v>116.6865482330322</v>
      </c>
      <c r="F4980" s="12">
        <v>0</v>
      </c>
      <c r="G4980" s="13">
        <v>0</v>
      </c>
      <c r="H4980" s="11">
        <v>0</v>
      </c>
      <c r="I4980" s="11">
        <v>0</v>
      </c>
      <c r="J4980" s="11">
        <v>0</v>
      </c>
      <c r="K4980" s="12">
        <v>0</v>
      </c>
      <c r="L4980" s="13">
        <v>0</v>
      </c>
      <c r="M4980" s="11">
        <v>0</v>
      </c>
      <c r="N4980" s="11">
        <v>0</v>
      </c>
      <c r="O4980" s="11">
        <v>0</v>
      </c>
      <c r="P4980" s="12">
        <v>0</v>
      </c>
    </row>
    <row r="4981" spans="1:16" x14ac:dyDescent="0.35">
      <c r="A4981" s="13" t="s">
        <v>599</v>
      </c>
      <c r="B4981" s="11" t="s">
        <v>643</v>
      </c>
      <c r="C4981" s="11" t="s">
        <v>601</v>
      </c>
      <c r="D4981" s="7" t="s">
        <v>41</v>
      </c>
      <c r="E4981" s="13">
        <v>98.460250854492202</v>
      </c>
      <c r="F4981" s="12">
        <v>0</v>
      </c>
      <c r="G4981" s="13">
        <v>0</v>
      </c>
      <c r="H4981" s="11">
        <v>0</v>
      </c>
      <c r="I4981" s="11">
        <v>0</v>
      </c>
      <c r="J4981" s="11">
        <v>0</v>
      </c>
      <c r="K4981" s="12">
        <v>0</v>
      </c>
      <c r="L4981" s="13">
        <v>0</v>
      </c>
      <c r="M4981" s="11">
        <v>0</v>
      </c>
      <c r="N4981" s="11">
        <v>0</v>
      </c>
      <c r="O4981" s="11">
        <v>0</v>
      </c>
      <c r="P4981" s="12">
        <v>0</v>
      </c>
    </row>
    <row r="4982" spans="1:16" x14ac:dyDescent="0.35">
      <c r="A4982" s="13" t="s">
        <v>599</v>
      </c>
      <c r="B4982" s="11" t="s">
        <v>643</v>
      </c>
      <c r="C4982" s="11" t="s">
        <v>253</v>
      </c>
      <c r="D4982" s="7" t="s">
        <v>41</v>
      </c>
      <c r="E4982" s="13">
        <v>1858.2589111328132</v>
      </c>
      <c r="F4982" s="12">
        <v>0</v>
      </c>
      <c r="G4982" s="13">
        <v>0</v>
      </c>
      <c r="H4982" s="11">
        <v>0</v>
      </c>
      <c r="I4982" s="11">
        <v>0</v>
      </c>
      <c r="J4982" s="11">
        <v>0</v>
      </c>
      <c r="K4982" s="12">
        <v>0</v>
      </c>
      <c r="L4982" s="13">
        <v>0</v>
      </c>
      <c r="M4982" s="11">
        <v>0</v>
      </c>
      <c r="N4982" s="11">
        <v>0</v>
      </c>
      <c r="O4982" s="11">
        <v>0</v>
      </c>
      <c r="P4982" s="12">
        <v>0</v>
      </c>
    </row>
    <row r="4983" spans="1:16" x14ac:dyDescent="0.35">
      <c r="A4983" s="13" t="s">
        <v>599</v>
      </c>
      <c r="B4983" s="11" t="s">
        <v>643</v>
      </c>
      <c r="C4983" s="11" t="s">
        <v>253</v>
      </c>
      <c r="D4983" s="7" t="s">
        <v>226</v>
      </c>
      <c r="E4983" s="13">
        <v>1117.8211898803697</v>
      </c>
      <c r="F4983" s="12">
        <v>6</v>
      </c>
      <c r="G4983" s="13">
        <v>0</v>
      </c>
      <c r="H4983" s="11">
        <v>0</v>
      </c>
      <c r="I4983" s="11">
        <v>0</v>
      </c>
      <c r="J4983" s="11">
        <v>335.34635696411095</v>
      </c>
      <c r="K4983" s="12">
        <v>335.34635696411095</v>
      </c>
      <c r="L4983" s="13">
        <v>0</v>
      </c>
      <c r="M4983" s="11">
        <v>0</v>
      </c>
      <c r="N4983" s="11">
        <v>0</v>
      </c>
      <c r="O4983" s="11">
        <v>0</v>
      </c>
      <c r="P4983" s="12">
        <v>0</v>
      </c>
    </row>
    <row r="4984" spans="1:16" x14ac:dyDescent="0.35">
      <c r="A4984" s="13" t="s">
        <v>599</v>
      </c>
      <c r="B4984" s="11" t="s">
        <v>643</v>
      </c>
      <c r="C4984" s="11" t="s">
        <v>253</v>
      </c>
      <c r="D4984" s="7" t="s">
        <v>42</v>
      </c>
      <c r="E4984" s="13">
        <v>40.885433729738004</v>
      </c>
      <c r="F4984" s="12">
        <v>6</v>
      </c>
      <c r="G4984" s="13">
        <v>3.0664075297303506</v>
      </c>
      <c r="H4984" s="11">
        <v>3.0664075297303506</v>
      </c>
      <c r="I4984" s="11">
        <v>3.0664075297303506</v>
      </c>
      <c r="J4984" s="11">
        <v>3.0664075297303506</v>
      </c>
      <c r="K4984" s="12">
        <v>12.265630118921402</v>
      </c>
      <c r="L4984" s="13">
        <v>0</v>
      </c>
      <c r="M4984" s="11">
        <v>0</v>
      </c>
      <c r="N4984" s="11">
        <v>0</v>
      </c>
      <c r="O4984" s="11">
        <v>0</v>
      </c>
      <c r="P4984" s="12">
        <v>0</v>
      </c>
    </row>
    <row r="4985" spans="1:16" x14ac:dyDescent="0.35">
      <c r="A4985" s="13" t="s">
        <v>599</v>
      </c>
      <c r="B4985" s="11" t="s">
        <v>643</v>
      </c>
      <c r="C4985" s="11" t="s">
        <v>601</v>
      </c>
      <c r="D4985" s="7" t="s">
        <v>43</v>
      </c>
      <c r="E4985" s="13">
        <v>167.62030959129336</v>
      </c>
      <c r="F4985" s="12">
        <v>3</v>
      </c>
      <c r="G4985" s="13">
        <v>6.2857616096735018</v>
      </c>
      <c r="H4985" s="11">
        <v>6.2857616096735018</v>
      </c>
      <c r="I4985" s="11">
        <v>6.2857616096735018</v>
      </c>
      <c r="J4985" s="11">
        <v>6.2857616096735018</v>
      </c>
      <c r="K4985" s="12">
        <v>25.143046438694007</v>
      </c>
      <c r="L4985" s="13">
        <v>0</v>
      </c>
      <c r="M4985" s="11">
        <v>0</v>
      </c>
      <c r="N4985" s="11">
        <v>0</v>
      </c>
      <c r="O4985" s="11">
        <v>0</v>
      </c>
      <c r="P4985" s="12">
        <v>0</v>
      </c>
    </row>
    <row r="4986" spans="1:16" x14ac:dyDescent="0.35">
      <c r="A4986" s="13" t="s">
        <v>599</v>
      </c>
      <c r="B4986" s="11" t="s">
        <v>643</v>
      </c>
      <c r="C4986" s="11" t="s">
        <v>253</v>
      </c>
      <c r="D4986" s="7" t="s">
        <v>43</v>
      </c>
      <c r="E4986" s="13">
        <v>16897.181934356693</v>
      </c>
      <c r="F4986" s="12">
        <v>3</v>
      </c>
      <c r="G4986" s="13">
        <v>633.64432253837606</v>
      </c>
      <c r="H4986" s="11">
        <v>633.64432253837606</v>
      </c>
      <c r="I4986" s="11">
        <v>633.64432253837606</v>
      </c>
      <c r="J4986" s="11">
        <v>633.64432253837606</v>
      </c>
      <c r="K4986" s="12">
        <v>2534.5772901535042</v>
      </c>
      <c r="L4986" s="13">
        <v>0</v>
      </c>
      <c r="M4986" s="11">
        <v>0</v>
      </c>
      <c r="N4986" s="11">
        <v>0</v>
      </c>
      <c r="O4986" s="11">
        <v>0</v>
      </c>
      <c r="P4986" s="12">
        <v>0</v>
      </c>
    </row>
    <row r="4987" spans="1:16" x14ac:dyDescent="0.35">
      <c r="A4987" s="13" t="s">
        <v>599</v>
      </c>
      <c r="B4987" s="11" t="s">
        <v>643</v>
      </c>
      <c r="C4987" s="11" t="s">
        <v>253</v>
      </c>
      <c r="D4987" s="7" t="s">
        <v>83</v>
      </c>
      <c r="E4987" s="13">
        <v>76.22570991516119</v>
      </c>
      <c r="F4987" s="12">
        <v>4</v>
      </c>
      <c r="G4987" s="13">
        <v>9.7568908691406318</v>
      </c>
      <c r="H4987" s="11">
        <v>14.635336303710949</v>
      </c>
      <c r="I4987" s="11">
        <v>0</v>
      </c>
      <c r="J4987" s="11">
        <v>0</v>
      </c>
      <c r="K4987" s="12">
        <v>24.39222717285158</v>
      </c>
      <c r="L4987" s="13">
        <v>0</v>
      </c>
      <c r="M4987" s="11">
        <v>0</v>
      </c>
      <c r="N4987" s="11">
        <v>0</v>
      </c>
      <c r="O4987" s="11">
        <v>0</v>
      </c>
      <c r="P4987" s="12">
        <v>0</v>
      </c>
    </row>
    <row r="4988" spans="1:16" x14ac:dyDescent="0.35">
      <c r="A4988" s="13" t="s">
        <v>599</v>
      </c>
      <c r="B4988" s="11" t="s">
        <v>643</v>
      </c>
      <c r="C4988" s="11" t="s">
        <v>253</v>
      </c>
      <c r="D4988" s="7" t="s">
        <v>45</v>
      </c>
      <c r="E4988" s="13">
        <v>414.83428764343302</v>
      </c>
      <c r="F4988" s="12">
        <v>1.25</v>
      </c>
      <c r="G4988" s="13">
        <v>51.854285955429127</v>
      </c>
      <c r="H4988" s="11">
        <v>0</v>
      </c>
      <c r="I4988" s="11">
        <v>0</v>
      </c>
      <c r="J4988" s="11">
        <v>0</v>
      </c>
      <c r="K4988" s="12">
        <v>51.854285955429127</v>
      </c>
      <c r="L4988" s="13">
        <v>5.1854285955429127</v>
      </c>
      <c r="M4988" s="11">
        <v>0</v>
      </c>
      <c r="N4988" s="11">
        <v>0</v>
      </c>
      <c r="O4988" s="11">
        <v>0</v>
      </c>
      <c r="P4988" s="12">
        <v>5.1854285955429127</v>
      </c>
    </row>
    <row r="4989" spans="1:16" x14ac:dyDescent="0.35">
      <c r="A4989" s="13" t="s">
        <v>599</v>
      </c>
      <c r="B4989" s="11" t="s">
        <v>643</v>
      </c>
      <c r="C4989" s="11" t="s">
        <v>601</v>
      </c>
      <c r="D4989" s="7" t="s">
        <v>46</v>
      </c>
      <c r="E4989" s="13">
        <v>1.6851388216018699</v>
      </c>
      <c r="F4989" s="12">
        <v>1.25</v>
      </c>
      <c r="G4989" s="13">
        <v>0.10532117635011687</v>
      </c>
      <c r="H4989" s="11">
        <v>0</v>
      </c>
      <c r="I4989" s="11">
        <v>0</v>
      </c>
      <c r="J4989" s="11">
        <v>0</v>
      </c>
      <c r="K4989" s="12">
        <v>0.10532117635011687</v>
      </c>
      <c r="L4989" s="13">
        <v>0.84256941080093495</v>
      </c>
      <c r="M4989" s="11">
        <v>0</v>
      </c>
      <c r="N4989" s="11">
        <v>0</v>
      </c>
      <c r="O4989" s="11">
        <v>0</v>
      </c>
      <c r="P4989" s="12">
        <v>0.84256941080093495</v>
      </c>
    </row>
    <row r="4990" spans="1:16" x14ac:dyDescent="0.35">
      <c r="A4990" s="13" t="s">
        <v>599</v>
      </c>
      <c r="B4990" s="11" t="s">
        <v>643</v>
      </c>
      <c r="C4990" s="11" t="s">
        <v>253</v>
      </c>
      <c r="D4990" s="7" t="s">
        <v>46</v>
      </c>
      <c r="E4990" s="13">
        <v>3250.9821782410149</v>
      </c>
      <c r="F4990" s="12">
        <v>1.25</v>
      </c>
      <c r="G4990" s="13">
        <v>203.18638614006343</v>
      </c>
      <c r="H4990" s="11">
        <v>0</v>
      </c>
      <c r="I4990" s="11">
        <v>0</v>
      </c>
      <c r="J4990" s="11">
        <v>0</v>
      </c>
      <c r="K4990" s="12">
        <v>203.18638614006343</v>
      </c>
      <c r="L4990" s="13">
        <v>1625.4910891205075</v>
      </c>
      <c r="M4990" s="11">
        <v>0</v>
      </c>
      <c r="N4990" s="11">
        <v>0</v>
      </c>
      <c r="O4990" s="11">
        <v>0</v>
      </c>
      <c r="P4990" s="12">
        <v>1625.4910891205075</v>
      </c>
    </row>
    <row r="4991" spans="1:16" x14ac:dyDescent="0.35">
      <c r="A4991" s="13" t="s">
        <v>599</v>
      </c>
      <c r="B4991" s="11" t="s">
        <v>643</v>
      </c>
      <c r="C4991" s="11" t="s">
        <v>253</v>
      </c>
      <c r="D4991" s="7" t="s">
        <v>524</v>
      </c>
      <c r="E4991" s="13">
        <v>513.77337646484398</v>
      </c>
      <c r="F4991" s="12">
        <v>0</v>
      </c>
      <c r="G4991" s="13">
        <v>0</v>
      </c>
      <c r="H4991" s="11">
        <v>0</v>
      </c>
      <c r="I4991" s="11">
        <v>0</v>
      </c>
      <c r="J4991" s="11">
        <v>0</v>
      </c>
      <c r="K4991" s="12">
        <v>0</v>
      </c>
      <c r="L4991" s="13">
        <v>0</v>
      </c>
      <c r="M4991" s="11">
        <v>0</v>
      </c>
      <c r="N4991" s="11">
        <v>0</v>
      </c>
      <c r="O4991" s="11">
        <v>0</v>
      </c>
      <c r="P4991" s="12">
        <v>0</v>
      </c>
    </row>
    <row r="4992" spans="1:16" x14ac:dyDescent="0.35">
      <c r="A4992" s="13" t="s">
        <v>599</v>
      </c>
      <c r="B4992" s="11" t="s">
        <v>643</v>
      </c>
      <c r="C4992" s="11" t="s">
        <v>26</v>
      </c>
      <c r="D4992" s="7" t="s">
        <v>47</v>
      </c>
      <c r="E4992" s="13">
        <v>2738.815271377563</v>
      </c>
      <c r="F4992" s="12">
        <v>0</v>
      </c>
      <c r="G4992" s="13">
        <v>0</v>
      </c>
      <c r="H4992" s="11">
        <v>0</v>
      </c>
      <c r="I4992" s="11">
        <v>0</v>
      </c>
      <c r="J4992" s="11">
        <v>0</v>
      </c>
      <c r="K4992" s="12">
        <v>0</v>
      </c>
      <c r="L4992" s="13">
        <v>0</v>
      </c>
      <c r="M4992" s="11">
        <v>0</v>
      </c>
      <c r="N4992" s="11">
        <v>0</v>
      </c>
      <c r="O4992" s="11">
        <v>0</v>
      </c>
      <c r="P4992" s="12">
        <v>0</v>
      </c>
    </row>
    <row r="4993" spans="1:16" x14ac:dyDescent="0.35">
      <c r="A4993" s="13" t="s">
        <v>599</v>
      </c>
      <c r="B4993" s="11" t="s">
        <v>643</v>
      </c>
      <c r="C4993" s="11" t="s">
        <v>601</v>
      </c>
      <c r="D4993" s="7" t="s">
        <v>47</v>
      </c>
      <c r="E4993" s="13">
        <v>3586.9885795116425</v>
      </c>
      <c r="F4993" s="12">
        <v>0</v>
      </c>
      <c r="G4993" s="13">
        <v>0</v>
      </c>
      <c r="H4993" s="11">
        <v>0</v>
      </c>
      <c r="I4993" s="11">
        <v>0</v>
      </c>
      <c r="J4993" s="11">
        <v>0</v>
      </c>
      <c r="K4993" s="12">
        <v>0</v>
      </c>
      <c r="L4993" s="13">
        <v>0</v>
      </c>
      <c r="M4993" s="11">
        <v>0</v>
      </c>
      <c r="N4993" s="11">
        <v>0</v>
      </c>
      <c r="O4993" s="11">
        <v>0</v>
      </c>
      <c r="P4993" s="12">
        <v>0</v>
      </c>
    </row>
    <row r="4994" spans="1:16" x14ac:dyDescent="0.35">
      <c r="A4994" s="13" t="s">
        <v>599</v>
      </c>
      <c r="B4994" s="11" t="s">
        <v>643</v>
      </c>
      <c r="C4994" s="11" t="s">
        <v>253</v>
      </c>
      <c r="D4994" s="7" t="s">
        <v>47</v>
      </c>
      <c r="E4994" s="13">
        <v>18834.730441093445</v>
      </c>
      <c r="F4994" s="12">
        <v>0</v>
      </c>
      <c r="G4994" s="13">
        <v>0</v>
      </c>
      <c r="H4994" s="11">
        <v>0</v>
      </c>
      <c r="I4994" s="11">
        <v>0</v>
      </c>
      <c r="J4994" s="11">
        <v>0</v>
      </c>
      <c r="K4994" s="12">
        <v>0</v>
      </c>
      <c r="L4994" s="13">
        <v>0</v>
      </c>
      <c r="M4994" s="11">
        <v>0</v>
      </c>
      <c r="N4994" s="11">
        <v>0</v>
      </c>
      <c r="O4994" s="11">
        <v>0</v>
      </c>
      <c r="P4994" s="12">
        <v>0</v>
      </c>
    </row>
    <row r="4995" spans="1:16" x14ac:dyDescent="0.35">
      <c r="A4995" s="13" t="s">
        <v>599</v>
      </c>
      <c r="B4995" s="11" t="s">
        <v>643</v>
      </c>
      <c r="C4995" s="11" t="s">
        <v>26</v>
      </c>
      <c r="D4995" s="7" t="s">
        <v>48</v>
      </c>
      <c r="E4995" s="13">
        <v>351.66913604736322</v>
      </c>
      <c r="F4995" s="12">
        <v>0</v>
      </c>
      <c r="G4995" s="13">
        <v>0</v>
      </c>
      <c r="H4995" s="11">
        <v>0</v>
      </c>
      <c r="I4995" s="11">
        <v>0</v>
      </c>
      <c r="J4995" s="11">
        <v>0</v>
      </c>
      <c r="K4995" s="12">
        <v>0</v>
      </c>
      <c r="L4995" s="13">
        <v>0</v>
      </c>
      <c r="M4995" s="11">
        <v>0</v>
      </c>
      <c r="N4995" s="11">
        <v>0</v>
      </c>
      <c r="O4995" s="11">
        <v>0</v>
      </c>
      <c r="P4995" s="12">
        <v>0</v>
      </c>
    </row>
    <row r="4996" spans="1:16" x14ac:dyDescent="0.35">
      <c r="A4996" s="13" t="s">
        <v>599</v>
      </c>
      <c r="B4996" s="11" t="s">
        <v>643</v>
      </c>
      <c r="C4996" s="11" t="s">
        <v>253</v>
      </c>
      <c r="D4996" s="7" t="s">
        <v>48</v>
      </c>
      <c r="E4996" s="13">
        <v>611.84811401367301</v>
      </c>
      <c r="F4996" s="12">
        <v>0</v>
      </c>
      <c r="G4996" s="13">
        <v>0</v>
      </c>
      <c r="H4996" s="11">
        <v>0</v>
      </c>
      <c r="I4996" s="11">
        <v>0</v>
      </c>
      <c r="J4996" s="11">
        <v>0</v>
      </c>
      <c r="K4996" s="12">
        <v>0</v>
      </c>
      <c r="L4996" s="13">
        <v>0</v>
      </c>
      <c r="M4996" s="11">
        <v>0</v>
      </c>
      <c r="N4996" s="11">
        <v>0</v>
      </c>
      <c r="O4996" s="11">
        <v>0</v>
      </c>
      <c r="P4996" s="12">
        <v>0</v>
      </c>
    </row>
    <row r="4997" spans="1:16" x14ac:dyDescent="0.35">
      <c r="A4997" s="13" t="s">
        <v>599</v>
      </c>
      <c r="B4997" s="11" t="s">
        <v>643</v>
      </c>
      <c r="C4997" s="11" t="s">
        <v>601</v>
      </c>
      <c r="D4997" s="7" t="s">
        <v>48</v>
      </c>
      <c r="E4997" s="13">
        <v>735.57681274414097</v>
      </c>
      <c r="F4997" s="12">
        <v>0</v>
      </c>
      <c r="G4997" s="13">
        <v>0</v>
      </c>
      <c r="H4997" s="11">
        <v>0</v>
      </c>
      <c r="I4997" s="11">
        <v>0</v>
      </c>
      <c r="J4997" s="11">
        <v>0</v>
      </c>
      <c r="K4997" s="12">
        <v>0</v>
      </c>
      <c r="L4997" s="13">
        <v>0</v>
      </c>
      <c r="M4997" s="11">
        <v>0</v>
      </c>
      <c r="N4997" s="11">
        <v>0</v>
      </c>
      <c r="O4997" s="11">
        <v>0</v>
      </c>
      <c r="P4997" s="12">
        <v>0</v>
      </c>
    </row>
    <row r="4998" spans="1:16" x14ac:dyDescent="0.35">
      <c r="A4998" s="13" t="s">
        <v>599</v>
      </c>
      <c r="B4998" s="11" t="s">
        <v>643</v>
      </c>
      <c r="C4998" s="11" t="s">
        <v>253</v>
      </c>
      <c r="D4998" s="7" t="s">
        <v>49</v>
      </c>
      <c r="E4998" s="13">
        <v>2335.5860900878915</v>
      </c>
      <c r="F4998" s="12">
        <v>0</v>
      </c>
      <c r="G4998" s="13">
        <v>0</v>
      </c>
      <c r="H4998" s="11">
        <v>0</v>
      </c>
      <c r="I4998" s="11">
        <v>0</v>
      </c>
      <c r="J4998" s="11">
        <v>0</v>
      </c>
      <c r="K4998" s="12">
        <v>0</v>
      </c>
      <c r="L4998" s="13">
        <v>0</v>
      </c>
      <c r="M4998" s="11">
        <v>0</v>
      </c>
      <c r="N4998" s="11">
        <v>0</v>
      </c>
      <c r="O4998" s="11">
        <v>0</v>
      </c>
      <c r="P4998" s="12">
        <v>0</v>
      </c>
    </row>
    <row r="4999" spans="1:16" x14ac:dyDescent="0.35">
      <c r="A4999" s="13" t="s">
        <v>599</v>
      </c>
      <c r="B4999" s="11" t="s">
        <v>643</v>
      </c>
      <c r="C4999" s="11" t="s">
        <v>601</v>
      </c>
      <c r="D4999" s="7" t="s">
        <v>49</v>
      </c>
      <c r="E4999" s="13">
        <v>2353.5324554443359</v>
      </c>
      <c r="F4999" s="12">
        <v>0</v>
      </c>
      <c r="G4999" s="13">
        <v>0</v>
      </c>
      <c r="H4999" s="11">
        <v>0</v>
      </c>
      <c r="I4999" s="11">
        <v>0</v>
      </c>
      <c r="J4999" s="11">
        <v>0</v>
      </c>
      <c r="K4999" s="12">
        <v>0</v>
      </c>
      <c r="L4999" s="13">
        <v>0</v>
      </c>
      <c r="M4999" s="11">
        <v>0</v>
      </c>
      <c r="N4999" s="11">
        <v>0</v>
      </c>
      <c r="O4999" s="11">
        <v>0</v>
      </c>
      <c r="P4999" s="12">
        <v>0</v>
      </c>
    </row>
    <row r="5000" spans="1:16" x14ac:dyDescent="0.35">
      <c r="A5000" s="13" t="s">
        <v>599</v>
      </c>
      <c r="B5000" s="11" t="s">
        <v>643</v>
      </c>
      <c r="C5000" s="11" t="s">
        <v>253</v>
      </c>
      <c r="D5000" s="7" t="s">
        <v>50</v>
      </c>
      <c r="E5000" s="13">
        <v>378.95437622070301</v>
      </c>
      <c r="F5000" s="12">
        <v>0.3</v>
      </c>
      <c r="G5000" s="13">
        <v>0</v>
      </c>
      <c r="H5000" s="11">
        <v>0</v>
      </c>
      <c r="I5000" s="11">
        <v>0</v>
      </c>
      <c r="J5000" s="11">
        <v>2.2737262573242183</v>
      </c>
      <c r="K5000" s="12">
        <v>2.2737262573242183</v>
      </c>
      <c r="L5000" s="13">
        <v>0</v>
      </c>
      <c r="M5000" s="11">
        <v>0</v>
      </c>
      <c r="N5000" s="11">
        <v>0</v>
      </c>
      <c r="O5000" s="11">
        <v>0</v>
      </c>
      <c r="P5000" s="12">
        <v>0</v>
      </c>
    </row>
    <row r="5001" spans="1:16" x14ac:dyDescent="0.35">
      <c r="A5001" s="13" t="s">
        <v>599</v>
      </c>
      <c r="B5001" s="11" t="s">
        <v>643</v>
      </c>
      <c r="C5001" s="11" t="s">
        <v>253</v>
      </c>
      <c r="D5001" s="7" t="s">
        <v>165</v>
      </c>
      <c r="E5001" s="13">
        <v>845.0883865356451</v>
      </c>
      <c r="F5001" s="12">
        <v>0.25</v>
      </c>
      <c r="G5001" s="13">
        <v>0</v>
      </c>
      <c r="H5001" s="11">
        <v>0</v>
      </c>
      <c r="I5001" s="11">
        <v>0</v>
      </c>
      <c r="J5001" s="11">
        <v>4.2254419326782253</v>
      </c>
      <c r="K5001" s="12">
        <v>4.2254419326782253</v>
      </c>
      <c r="L5001" s="13">
        <v>0</v>
      </c>
      <c r="M5001" s="11">
        <v>0</v>
      </c>
      <c r="N5001" s="11">
        <v>0</v>
      </c>
      <c r="O5001" s="11">
        <v>0</v>
      </c>
      <c r="P5001" s="12">
        <v>0</v>
      </c>
    </row>
    <row r="5002" spans="1:16" x14ac:dyDescent="0.35">
      <c r="A5002" s="13" t="s">
        <v>599</v>
      </c>
      <c r="B5002" s="11" t="s">
        <v>643</v>
      </c>
      <c r="C5002" s="11" t="s">
        <v>253</v>
      </c>
      <c r="D5002" s="7" t="s">
        <v>133</v>
      </c>
      <c r="E5002" s="13">
        <v>655.33422851562602</v>
      </c>
      <c r="F5002" s="12">
        <v>3</v>
      </c>
      <c r="G5002" s="13">
        <v>49.150067138671957</v>
      </c>
      <c r="H5002" s="11">
        <v>49.150067138671957</v>
      </c>
      <c r="I5002" s="11">
        <v>49.150067138671957</v>
      </c>
      <c r="J5002" s="11">
        <v>49.150067138671957</v>
      </c>
      <c r="K5002" s="12">
        <v>196.60026855468783</v>
      </c>
      <c r="L5002" s="13">
        <v>0</v>
      </c>
      <c r="M5002" s="11">
        <v>0</v>
      </c>
      <c r="N5002" s="11">
        <v>0</v>
      </c>
      <c r="O5002" s="11">
        <v>0</v>
      </c>
      <c r="P5002" s="12">
        <v>0</v>
      </c>
    </row>
    <row r="5003" spans="1:16" x14ac:dyDescent="0.35">
      <c r="A5003" s="13" t="s">
        <v>599</v>
      </c>
      <c r="B5003" s="11" t="s">
        <v>643</v>
      </c>
      <c r="C5003" s="11" t="s">
        <v>253</v>
      </c>
      <c r="D5003" s="7" t="s">
        <v>458</v>
      </c>
      <c r="E5003" s="13">
        <v>100.318412780762</v>
      </c>
      <c r="F5003" s="12">
        <v>0</v>
      </c>
      <c r="G5003" s="13">
        <v>0</v>
      </c>
      <c r="H5003" s="11">
        <v>0</v>
      </c>
      <c r="I5003" s="11">
        <v>0</v>
      </c>
      <c r="J5003" s="11">
        <v>0</v>
      </c>
      <c r="K5003" s="12">
        <v>0</v>
      </c>
      <c r="L5003" s="13">
        <v>0</v>
      </c>
      <c r="M5003" s="11">
        <v>0</v>
      </c>
      <c r="N5003" s="11">
        <v>0</v>
      </c>
      <c r="O5003" s="11">
        <v>0</v>
      </c>
      <c r="P5003" s="12">
        <v>0</v>
      </c>
    </row>
    <row r="5004" spans="1:16" x14ac:dyDescent="0.35">
      <c r="A5004" s="13" t="s">
        <v>599</v>
      </c>
      <c r="B5004" s="11" t="s">
        <v>643</v>
      </c>
      <c r="C5004" s="11" t="s">
        <v>253</v>
      </c>
      <c r="D5004" s="7" t="s">
        <v>54</v>
      </c>
      <c r="E5004" s="13">
        <v>182.182205200195</v>
      </c>
      <c r="F5004" s="12">
        <v>0.6</v>
      </c>
      <c r="G5004" s="13">
        <v>0</v>
      </c>
      <c r="H5004" s="11">
        <v>0</v>
      </c>
      <c r="I5004" s="11">
        <v>0</v>
      </c>
      <c r="J5004" s="11">
        <v>0</v>
      </c>
      <c r="K5004" s="12">
        <v>0</v>
      </c>
      <c r="L5004" s="13">
        <v>0</v>
      </c>
      <c r="M5004" s="11">
        <v>0</v>
      </c>
      <c r="N5004" s="11">
        <v>0</v>
      </c>
      <c r="O5004" s="11">
        <v>0</v>
      </c>
      <c r="P5004" s="12">
        <v>0</v>
      </c>
    </row>
    <row r="5005" spans="1:16" x14ac:dyDescent="0.35">
      <c r="A5005" s="13" t="s">
        <v>599</v>
      </c>
      <c r="B5005" s="11" t="s">
        <v>643</v>
      </c>
      <c r="C5005" s="11" t="s">
        <v>253</v>
      </c>
      <c r="D5005" s="7" t="s">
        <v>57</v>
      </c>
      <c r="E5005" s="13">
        <v>7.9073600769043004</v>
      </c>
      <c r="F5005" s="12">
        <v>0</v>
      </c>
      <c r="G5005" s="13">
        <v>0</v>
      </c>
      <c r="H5005" s="11">
        <v>0</v>
      </c>
      <c r="I5005" s="11">
        <v>0</v>
      </c>
      <c r="J5005" s="11">
        <v>0</v>
      </c>
      <c r="K5005" s="12">
        <v>0</v>
      </c>
      <c r="L5005" s="13">
        <v>0</v>
      </c>
      <c r="M5005" s="11">
        <v>0</v>
      </c>
      <c r="N5005" s="11">
        <v>0</v>
      </c>
      <c r="O5005" s="11">
        <v>0</v>
      </c>
      <c r="P5005" s="12">
        <v>0</v>
      </c>
    </row>
    <row r="5006" spans="1:16" x14ac:dyDescent="0.35">
      <c r="A5006" s="13" t="s">
        <v>599</v>
      </c>
      <c r="B5006" s="11" t="s">
        <v>643</v>
      </c>
      <c r="C5006" s="11" t="s">
        <v>601</v>
      </c>
      <c r="D5006" s="7" t="s">
        <v>57</v>
      </c>
      <c r="E5006" s="13">
        <v>181.71998786926238</v>
      </c>
      <c r="F5006" s="12">
        <v>0</v>
      </c>
      <c r="G5006" s="13">
        <v>0</v>
      </c>
      <c r="H5006" s="11">
        <v>0</v>
      </c>
      <c r="I5006" s="11">
        <v>0</v>
      </c>
      <c r="J5006" s="11">
        <v>0</v>
      </c>
      <c r="K5006" s="12">
        <v>0</v>
      </c>
      <c r="L5006" s="13">
        <v>0</v>
      </c>
      <c r="M5006" s="11">
        <v>0</v>
      </c>
      <c r="N5006" s="11">
        <v>0</v>
      </c>
      <c r="O5006" s="11">
        <v>0</v>
      </c>
      <c r="P5006" s="12">
        <v>0</v>
      </c>
    </row>
    <row r="5007" spans="1:16" x14ac:dyDescent="0.35">
      <c r="A5007" s="13" t="s">
        <v>599</v>
      </c>
      <c r="B5007" s="11" t="s">
        <v>643</v>
      </c>
      <c r="C5007" s="11" t="s">
        <v>601</v>
      </c>
      <c r="D5007" s="7" t="s">
        <v>109</v>
      </c>
      <c r="E5007" s="13">
        <v>5.7738399505615199</v>
      </c>
      <c r="F5007" s="12">
        <v>3</v>
      </c>
      <c r="G5007" s="13">
        <v>0.55428863525390593</v>
      </c>
      <c r="H5007" s="11">
        <v>0.83143295288085894</v>
      </c>
      <c r="I5007" s="11">
        <v>0</v>
      </c>
      <c r="J5007" s="11">
        <v>0</v>
      </c>
      <c r="K5007" s="12">
        <v>1.3857215881347649</v>
      </c>
      <c r="L5007" s="13">
        <v>0</v>
      </c>
      <c r="M5007" s="11">
        <v>0</v>
      </c>
      <c r="N5007" s="11">
        <v>0</v>
      </c>
      <c r="O5007" s="11">
        <v>0</v>
      </c>
      <c r="P5007" s="12">
        <v>0</v>
      </c>
    </row>
    <row r="5008" spans="1:16" x14ac:dyDescent="0.35">
      <c r="A5008" s="13" t="s">
        <v>599</v>
      </c>
      <c r="B5008" s="11" t="s">
        <v>643</v>
      </c>
      <c r="C5008" s="11" t="s">
        <v>601</v>
      </c>
      <c r="D5008" s="7" t="s">
        <v>89</v>
      </c>
      <c r="E5008" s="13">
        <v>18.51396369934082</v>
      </c>
      <c r="F5008" s="12">
        <v>5</v>
      </c>
      <c r="G5008" s="13">
        <v>1.8513963699340823</v>
      </c>
      <c r="H5008" s="11">
        <v>2.7770945549011228</v>
      </c>
      <c r="I5008" s="11">
        <v>0</v>
      </c>
      <c r="J5008" s="11">
        <v>0</v>
      </c>
      <c r="K5008" s="12">
        <v>4.6284909248352051</v>
      </c>
      <c r="L5008" s="13">
        <v>0</v>
      </c>
      <c r="M5008" s="11">
        <v>0</v>
      </c>
      <c r="N5008" s="11">
        <v>0</v>
      </c>
      <c r="O5008" s="11">
        <v>0</v>
      </c>
      <c r="P5008" s="12">
        <v>0</v>
      </c>
    </row>
    <row r="5009" spans="1:16" x14ac:dyDescent="0.35">
      <c r="A5009" s="13" t="s">
        <v>599</v>
      </c>
      <c r="B5009" s="11" t="s">
        <v>643</v>
      </c>
      <c r="C5009" s="11" t="s">
        <v>253</v>
      </c>
      <c r="D5009" s="7" t="s">
        <v>89</v>
      </c>
      <c r="E5009" s="13">
        <v>21.898679733276399</v>
      </c>
      <c r="F5009" s="12">
        <v>5</v>
      </c>
      <c r="G5009" s="13">
        <v>2.1898679733276403</v>
      </c>
      <c r="H5009" s="11">
        <v>3.28480195999146</v>
      </c>
      <c r="I5009" s="11">
        <v>0</v>
      </c>
      <c r="J5009" s="11">
        <v>0</v>
      </c>
      <c r="K5009" s="12">
        <v>5.4746699333191007</v>
      </c>
      <c r="L5009" s="13">
        <v>0</v>
      </c>
      <c r="M5009" s="11">
        <v>0</v>
      </c>
      <c r="N5009" s="11">
        <v>0</v>
      </c>
      <c r="O5009" s="11">
        <v>0</v>
      </c>
      <c r="P5009" s="12">
        <v>0</v>
      </c>
    </row>
    <row r="5010" spans="1:16" x14ac:dyDescent="0.35">
      <c r="A5010" s="13" t="s">
        <v>599</v>
      </c>
      <c r="B5010" s="11" t="s">
        <v>643</v>
      </c>
      <c r="C5010" s="11" t="s">
        <v>253</v>
      </c>
      <c r="D5010" s="7" t="s">
        <v>249</v>
      </c>
      <c r="E5010" s="13">
        <v>24.479467391967798</v>
      </c>
      <c r="F5010" s="12">
        <v>0</v>
      </c>
      <c r="G5010" s="13">
        <v>0</v>
      </c>
      <c r="H5010" s="11">
        <v>0</v>
      </c>
      <c r="I5010" s="11">
        <v>0</v>
      </c>
      <c r="J5010" s="11">
        <v>0</v>
      </c>
      <c r="K5010" s="12">
        <v>0</v>
      </c>
      <c r="L5010" s="13">
        <v>0</v>
      </c>
      <c r="M5010" s="11">
        <v>0</v>
      </c>
      <c r="N5010" s="11">
        <v>0</v>
      </c>
      <c r="O5010" s="11">
        <v>0</v>
      </c>
      <c r="P5010" s="12">
        <v>0</v>
      </c>
    </row>
    <row r="5011" spans="1:16" x14ac:dyDescent="0.35">
      <c r="A5011" s="13" t="s">
        <v>599</v>
      </c>
      <c r="B5011" s="11" t="s">
        <v>643</v>
      </c>
      <c r="C5011" s="11" t="s">
        <v>601</v>
      </c>
      <c r="D5011" s="7" t="s">
        <v>59</v>
      </c>
      <c r="E5011" s="13">
        <v>111.5657714605332</v>
      </c>
      <c r="F5011" s="12">
        <v>3</v>
      </c>
      <c r="G5011" s="13">
        <v>0</v>
      </c>
      <c r="H5011" s="11">
        <v>0</v>
      </c>
      <c r="I5011" s="11">
        <v>0</v>
      </c>
      <c r="J5011" s="11">
        <v>16.734865719079981</v>
      </c>
      <c r="K5011" s="12">
        <v>16.734865719079981</v>
      </c>
      <c r="L5011" s="13">
        <v>0</v>
      </c>
      <c r="M5011" s="11">
        <v>0</v>
      </c>
      <c r="N5011" s="11">
        <v>0</v>
      </c>
      <c r="O5011" s="11">
        <v>0</v>
      </c>
      <c r="P5011" s="12">
        <v>0</v>
      </c>
    </row>
    <row r="5012" spans="1:16" x14ac:dyDescent="0.35">
      <c r="A5012" s="13" t="s">
        <v>599</v>
      </c>
      <c r="B5012" s="11" t="s">
        <v>643</v>
      </c>
      <c r="C5012" s="11" t="s">
        <v>253</v>
      </c>
      <c r="D5012" s="7" t="s">
        <v>59</v>
      </c>
      <c r="E5012" s="13">
        <v>1477.8505622744558</v>
      </c>
      <c r="F5012" s="12">
        <v>3</v>
      </c>
      <c r="G5012" s="13">
        <v>0</v>
      </c>
      <c r="H5012" s="11">
        <v>0</v>
      </c>
      <c r="I5012" s="11">
        <v>0</v>
      </c>
      <c r="J5012" s="11">
        <v>221.6775843411684</v>
      </c>
      <c r="K5012" s="12">
        <v>221.6775843411684</v>
      </c>
      <c r="L5012" s="13">
        <v>0</v>
      </c>
      <c r="M5012" s="11">
        <v>0</v>
      </c>
      <c r="N5012" s="11">
        <v>0</v>
      </c>
      <c r="O5012" s="11">
        <v>0</v>
      </c>
      <c r="P5012" s="12">
        <v>0</v>
      </c>
    </row>
    <row r="5013" spans="1:16" x14ac:dyDescent="0.35">
      <c r="A5013" s="13" t="s">
        <v>599</v>
      </c>
      <c r="B5013" s="11" t="s">
        <v>643</v>
      </c>
      <c r="C5013" s="11" t="s">
        <v>253</v>
      </c>
      <c r="D5013" s="7" t="s">
        <v>60</v>
      </c>
      <c r="E5013" s="13">
        <v>24.002527236938501</v>
      </c>
      <c r="F5013" s="12">
        <v>4</v>
      </c>
      <c r="G5013" s="13">
        <v>3.0723234863281284</v>
      </c>
      <c r="H5013" s="11">
        <v>4.6084852294921923</v>
      </c>
      <c r="I5013" s="11">
        <v>0</v>
      </c>
      <c r="J5013" s="11">
        <v>0</v>
      </c>
      <c r="K5013" s="12">
        <v>7.6808087158203211</v>
      </c>
      <c r="L5013" s="13">
        <v>0</v>
      </c>
      <c r="M5013" s="11">
        <v>0</v>
      </c>
      <c r="N5013" s="11">
        <v>0</v>
      </c>
      <c r="O5013" s="11">
        <v>0</v>
      </c>
      <c r="P5013" s="12">
        <v>0</v>
      </c>
    </row>
    <row r="5014" spans="1:16" x14ac:dyDescent="0.35">
      <c r="A5014" s="13" t="s">
        <v>599</v>
      </c>
      <c r="B5014" s="11" t="s">
        <v>643</v>
      </c>
      <c r="C5014" s="11" t="s">
        <v>253</v>
      </c>
      <c r="D5014" s="7" t="s">
        <v>110</v>
      </c>
      <c r="E5014" s="13">
        <v>152.0442066192627</v>
      </c>
      <c r="F5014" s="12">
        <v>5</v>
      </c>
      <c r="G5014" s="13">
        <v>24.327073059082032</v>
      </c>
      <c r="H5014" s="11">
        <v>36.490609588623045</v>
      </c>
      <c r="I5014" s="11">
        <v>0</v>
      </c>
      <c r="J5014" s="11">
        <v>0</v>
      </c>
      <c r="K5014" s="12">
        <v>60.817682647705077</v>
      </c>
      <c r="L5014" s="13">
        <v>0</v>
      </c>
      <c r="M5014" s="11">
        <v>0</v>
      </c>
      <c r="N5014" s="11">
        <v>0</v>
      </c>
      <c r="O5014" s="11">
        <v>0</v>
      </c>
      <c r="P5014" s="12">
        <v>0</v>
      </c>
    </row>
    <row r="5015" spans="1:16" x14ac:dyDescent="0.35">
      <c r="A5015" s="13" t="s">
        <v>599</v>
      </c>
      <c r="B5015" s="11" t="s">
        <v>643</v>
      </c>
      <c r="C5015" s="11" t="s">
        <v>253</v>
      </c>
      <c r="D5015" s="7" t="s">
        <v>186</v>
      </c>
      <c r="E5015" s="13">
        <v>3.4677278995513898</v>
      </c>
      <c r="F5015" s="12">
        <v>4</v>
      </c>
      <c r="G5015" s="13">
        <v>0.4438691711425779</v>
      </c>
      <c r="H5015" s="11">
        <v>0.66580375671386682</v>
      </c>
      <c r="I5015" s="11">
        <v>0</v>
      </c>
      <c r="J5015" s="11">
        <v>0</v>
      </c>
      <c r="K5015" s="12">
        <v>1.1096729278564448</v>
      </c>
      <c r="L5015" s="13">
        <v>0</v>
      </c>
      <c r="M5015" s="11">
        <v>0</v>
      </c>
      <c r="N5015" s="11">
        <v>0</v>
      </c>
      <c r="O5015" s="11">
        <v>0</v>
      </c>
      <c r="P5015" s="12">
        <v>0</v>
      </c>
    </row>
    <row r="5016" spans="1:16" x14ac:dyDescent="0.35">
      <c r="A5016" s="13" t="s">
        <v>599</v>
      </c>
      <c r="B5016" s="11" t="s">
        <v>643</v>
      </c>
      <c r="C5016" s="11" t="s">
        <v>253</v>
      </c>
      <c r="D5016" s="7" t="s">
        <v>61</v>
      </c>
      <c r="E5016" s="13">
        <v>137.89926147460901</v>
      </c>
      <c r="F5016" s="12">
        <v>3</v>
      </c>
      <c r="G5016" s="13">
        <v>0</v>
      </c>
      <c r="H5016" s="11">
        <v>0</v>
      </c>
      <c r="I5016" s="11">
        <v>0</v>
      </c>
      <c r="J5016" s="11">
        <v>41.36977844238271</v>
      </c>
      <c r="K5016" s="12">
        <v>41.36977844238271</v>
      </c>
      <c r="L5016" s="13">
        <v>0</v>
      </c>
      <c r="M5016" s="11">
        <v>0</v>
      </c>
      <c r="N5016" s="11">
        <v>0</v>
      </c>
      <c r="O5016" s="11">
        <v>0</v>
      </c>
      <c r="P5016" s="12">
        <v>0</v>
      </c>
    </row>
    <row r="5017" spans="1:16" x14ac:dyDescent="0.35">
      <c r="A5017" s="13" t="s">
        <v>599</v>
      </c>
      <c r="B5017" s="11" t="s">
        <v>643</v>
      </c>
      <c r="C5017" s="11" t="s">
        <v>601</v>
      </c>
      <c r="D5017" s="7" t="s">
        <v>62</v>
      </c>
      <c r="E5017" s="13">
        <v>27.905762195587108</v>
      </c>
      <c r="F5017" s="12">
        <v>3.25</v>
      </c>
      <c r="G5017" s="13">
        <v>0</v>
      </c>
      <c r="H5017" s="11">
        <v>0</v>
      </c>
      <c r="I5017" s="11">
        <v>0</v>
      </c>
      <c r="J5017" s="11">
        <v>7.2554981708526487</v>
      </c>
      <c r="K5017" s="12">
        <v>7.2554981708526487</v>
      </c>
      <c r="L5017" s="13">
        <v>0</v>
      </c>
      <c r="M5017" s="11">
        <v>0</v>
      </c>
      <c r="N5017" s="11">
        <v>0</v>
      </c>
      <c r="O5017" s="11">
        <v>2.720811814069743</v>
      </c>
      <c r="P5017" s="12">
        <v>2.720811814069743</v>
      </c>
    </row>
    <row r="5018" spans="1:16" x14ac:dyDescent="0.35">
      <c r="A5018" s="13" t="s">
        <v>599</v>
      </c>
      <c r="B5018" s="11" t="s">
        <v>643</v>
      </c>
      <c r="C5018" s="11" t="s">
        <v>253</v>
      </c>
      <c r="D5018" s="7" t="s">
        <v>310</v>
      </c>
      <c r="E5018" s="13">
        <v>187.52096557617199</v>
      </c>
      <c r="F5018" s="12">
        <v>0</v>
      </c>
      <c r="G5018" s="13">
        <v>0</v>
      </c>
      <c r="H5018" s="11">
        <v>0</v>
      </c>
      <c r="I5018" s="11">
        <v>0</v>
      </c>
      <c r="J5018" s="11">
        <v>0</v>
      </c>
      <c r="K5018" s="12">
        <v>0</v>
      </c>
      <c r="L5018" s="13">
        <v>0</v>
      </c>
      <c r="M5018" s="11">
        <v>0</v>
      </c>
      <c r="N5018" s="11">
        <v>0</v>
      </c>
      <c r="O5018" s="11">
        <v>0</v>
      </c>
      <c r="P5018" s="12">
        <v>0</v>
      </c>
    </row>
    <row r="5019" spans="1:16" x14ac:dyDescent="0.35">
      <c r="A5019" s="13" t="s">
        <v>599</v>
      </c>
      <c r="B5019" s="11" t="s">
        <v>643</v>
      </c>
      <c r="C5019" s="11" t="s">
        <v>253</v>
      </c>
      <c r="D5019" s="7" t="s">
        <v>94</v>
      </c>
      <c r="E5019" s="13">
        <v>222.12030029296901</v>
      </c>
      <c r="F5019" s="12">
        <v>10</v>
      </c>
      <c r="G5019" s="13">
        <v>0</v>
      </c>
      <c r="H5019" s="11">
        <v>0</v>
      </c>
      <c r="I5019" s="11">
        <v>0</v>
      </c>
      <c r="J5019" s="11">
        <v>111.0601501464845</v>
      </c>
      <c r="K5019" s="12">
        <v>111.0601501464845</v>
      </c>
      <c r="L5019" s="13">
        <v>0</v>
      </c>
      <c r="M5019" s="11">
        <v>0</v>
      </c>
      <c r="N5019" s="11">
        <v>0</v>
      </c>
      <c r="O5019" s="11">
        <v>22.212030029296901</v>
      </c>
      <c r="P5019" s="12">
        <v>22.212030029296901</v>
      </c>
    </row>
    <row r="5020" spans="1:16" x14ac:dyDescent="0.35">
      <c r="A5020" s="13" t="s">
        <v>599</v>
      </c>
      <c r="B5020" s="11" t="s">
        <v>643</v>
      </c>
      <c r="C5020" s="11" t="s">
        <v>26</v>
      </c>
      <c r="D5020" s="7" t="s">
        <v>94</v>
      </c>
      <c r="E5020" s="13">
        <v>536.73468017578102</v>
      </c>
      <c r="F5020" s="12">
        <v>10</v>
      </c>
      <c r="G5020" s="13">
        <v>0</v>
      </c>
      <c r="H5020" s="11">
        <v>0</v>
      </c>
      <c r="I5020" s="11">
        <v>0</v>
      </c>
      <c r="J5020" s="11">
        <v>268.36734008789051</v>
      </c>
      <c r="K5020" s="12">
        <v>268.36734008789051</v>
      </c>
      <c r="L5020" s="13">
        <v>0</v>
      </c>
      <c r="M5020" s="11">
        <v>0</v>
      </c>
      <c r="N5020" s="11">
        <v>0</v>
      </c>
      <c r="O5020" s="11">
        <v>53.673468017578102</v>
      </c>
      <c r="P5020" s="12">
        <v>53.673468017578102</v>
      </c>
    </row>
    <row r="5021" spans="1:16" x14ac:dyDescent="0.35">
      <c r="A5021" s="13" t="s">
        <v>599</v>
      </c>
      <c r="B5021" s="11" t="s">
        <v>643</v>
      </c>
      <c r="C5021" s="11" t="s">
        <v>253</v>
      </c>
      <c r="D5021" s="7" t="s">
        <v>169</v>
      </c>
      <c r="E5021" s="13">
        <v>384.41516113281301</v>
      </c>
      <c r="F5021" s="12">
        <v>10</v>
      </c>
      <c r="G5021" s="13">
        <v>0</v>
      </c>
      <c r="H5021" s="11">
        <v>0</v>
      </c>
      <c r="I5021" s="11">
        <v>0</v>
      </c>
      <c r="J5021" s="11">
        <v>192.20758056640651</v>
      </c>
      <c r="K5021" s="12">
        <v>192.20758056640651</v>
      </c>
      <c r="L5021" s="13">
        <v>0</v>
      </c>
      <c r="M5021" s="11">
        <v>0</v>
      </c>
      <c r="N5021" s="11">
        <v>0</v>
      </c>
      <c r="O5021" s="11">
        <v>38.441516113281303</v>
      </c>
      <c r="P5021" s="12">
        <v>38.441516113281303</v>
      </c>
    </row>
    <row r="5022" spans="1:16" x14ac:dyDescent="0.35">
      <c r="A5022" s="13" t="s">
        <v>599</v>
      </c>
      <c r="B5022" s="11" t="s">
        <v>643</v>
      </c>
      <c r="C5022" s="11" t="s">
        <v>253</v>
      </c>
      <c r="D5022" s="7" t="s">
        <v>66</v>
      </c>
      <c r="E5022" s="13">
        <v>165.5416145324707</v>
      </c>
      <c r="F5022" s="12">
        <v>1.5</v>
      </c>
      <c r="G5022" s="13">
        <v>0</v>
      </c>
      <c r="H5022" s="11">
        <v>0</v>
      </c>
      <c r="I5022" s="11">
        <v>0</v>
      </c>
      <c r="J5022" s="11">
        <v>2.4831242179870605</v>
      </c>
      <c r="K5022" s="12">
        <v>2.4831242179870605</v>
      </c>
      <c r="L5022" s="13">
        <v>0</v>
      </c>
      <c r="M5022" s="11">
        <v>0</v>
      </c>
      <c r="N5022" s="11">
        <v>0</v>
      </c>
      <c r="O5022" s="11">
        <v>49.662484359741221</v>
      </c>
      <c r="P5022" s="12">
        <v>49.662484359741221</v>
      </c>
    </row>
    <row r="5023" spans="1:16" x14ac:dyDescent="0.35">
      <c r="A5023" s="13" t="s">
        <v>599</v>
      </c>
      <c r="B5023" s="11" t="s">
        <v>643</v>
      </c>
      <c r="C5023" s="11" t="s">
        <v>253</v>
      </c>
      <c r="D5023" s="7" t="s">
        <v>68</v>
      </c>
      <c r="E5023" s="13">
        <v>18.543991088867202</v>
      </c>
      <c r="F5023" s="12">
        <v>4</v>
      </c>
      <c r="G5023" s="13">
        <v>2.3736308593750017</v>
      </c>
      <c r="H5023" s="11">
        <v>3.5604462890625026</v>
      </c>
      <c r="I5023" s="11">
        <v>0</v>
      </c>
      <c r="J5023" s="11">
        <v>0</v>
      </c>
      <c r="K5023" s="12">
        <v>5.9340771484375043</v>
      </c>
      <c r="L5023" s="13">
        <v>0</v>
      </c>
      <c r="M5023" s="11">
        <v>0</v>
      </c>
      <c r="N5023" s="11">
        <v>0</v>
      </c>
      <c r="O5023" s="11">
        <v>0</v>
      </c>
      <c r="P5023" s="12">
        <v>0</v>
      </c>
    </row>
    <row r="5024" spans="1:16" x14ac:dyDescent="0.35">
      <c r="A5024" s="13" t="s">
        <v>599</v>
      </c>
      <c r="B5024" s="11" t="s">
        <v>643</v>
      </c>
      <c r="C5024" s="11" t="s">
        <v>253</v>
      </c>
      <c r="D5024" s="7" t="s">
        <v>120</v>
      </c>
      <c r="E5024" s="13">
        <v>50.815826416015597</v>
      </c>
      <c r="F5024" s="12">
        <v>5</v>
      </c>
      <c r="G5024" s="13">
        <v>8.1305322265624955</v>
      </c>
      <c r="H5024" s="11">
        <v>12.195798339843742</v>
      </c>
      <c r="I5024" s="11">
        <v>0</v>
      </c>
      <c r="J5024" s="11">
        <v>0</v>
      </c>
      <c r="K5024" s="12">
        <v>20.326330566406238</v>
      </c>
      <c r="L5024" s="13">
        <v>0</v>
      </c>
      <c r="M5024" s="11">
        <v>0</v>
      </c>
      <c r="N5024" s="11">
        <v>0</v>
      </c>
      <c r="O5024" s="11">
        <v>0</v>
      </c>
      <c r="P5024" s="12">
        <v>0</v>
      </c>
    </row>
    <row r="5025" spans="1:16" x14ac:dyDescent="0.35">
      <c r="A5025" s="13" t="s">
        <v>599</v>
      </c>
      <c r="B5025" s="11" t="s">
        <v>643</v>
      </c>
      <c r="C5025" s="11" t="s">
        <v>253</v>
      </c>
      <c r="D5025" s="7" t="s">
        <v>153</v>
      </c>
      <c r="E5025" s="13">
        <v>1003.1939010620122</v>
      </c>
      <c r="F5025" s="12">
        <v>3.5</v>
      </c>
      <c r="G5025" s="13">
        <v>0</v>
      </c>
      <c r="H5025" s="11">
        <v>0</v>
      </c>
      <c r="I5025" s="11">
        <v>175.55893268585214</v>
      </c>
      <c r="J5025" s="11">
        <v>0</v>
      </c>
      <c r="K5025" s="12">
        <v>175.55893268585214</v>
      </c>
      <c r="L5025" s="13">
        <v>0</v>
      </c>
      <c r="M5025" s="11">
        <v>0</v>
      </c>
      <c r="N5025" s="11">
        <v>35.111786537170431</v>
      </c>
      <c r="O5025" s="11">
        <v>0</v>
      </c>
      <c r="P5025" s="12">
        <v>35.111786537170431</v>
      </c>
    </row>
    <row r="5026" spans="1:16" x14ac:dyDescent="0.35">
      <c r="A5026" s="13" t="s">
        <v>599</v>
      </c>
      <c r="B5026" s="11" t="s">
        <v>643</v>
      </c>
      <c r="C5026" s="11" t="s">
        <v>601</v>
      </c>
      <c r="D5026" s="7" t="s">
        <v>74</v>
      </c>
      <c r="E5026" s="13">
        <v>13.3187093734741</v>
      </c>
      <c r="F5026" s="12">
        <v>0</v>
      </c>
      <c r="G5026" s="13">
        <v>0</v>
      </c>
      <c r="H5026" s="11">
        <v>0</v>
      </c>
      <c r="I5026" s="11">
        <v>0</v>
      </c>
      <c r="J5026" s="11">
        <v>0</v>
      </c>
      <c r="K5026" s="12">
        <v>0</v>
      </c>
      <c r="L5026" s="13">
        <v>0</v>
      </c>
      <c r="M5026" s="11">
        <v>0</v>
      </c>
      <c r="N5026" s="11">
        <v>0</v>
      </c>
      <c r="O5026" s="11">
        <v>0</v>
      </c>
      <c r="P5026" s="12">
        <v>0</v>
      </c>
    </row>
    <row r="5027" spans="1:16" x14ac:dyDescent="0.35">
      <c r="A5027" s="13" t="s">
        <v>599</v>
      </c>
      <c r="B5027" s="11" t="s">
        <v>643</v>
      </c>
      <c r="C5027" s="11" t="s">
        <v>253</v>
      </c>
      <c r="D5027" s="7" t="s">
        <v>74</v>
      </c>
      <c r="E5027" s="13">
        <v>188.29789733886699</v>
      </c>
      <c r="F5027" s="12">
        <v>0</v>
      </c>
      <c r="G5027" s="13">
        <v>0</v>
      </c>
      <c r="H5027" s="11">
        <v>0</v>
      </c>
      <c r="I5027" s="11">
        <v>0</v>
      </c>
      <c r="J5027" s="11">
        <v>0</v>
      </c>
      <c r="K5027" s="12">
        <v>0</v>
      </c>
      <c r="L5027" s="13">
        <v>0</v>
      </c>
      <c r="M5027" s="11">
        <v>0</v>
      </c>
      <c r="N5027" s="11">
        <v>0</v>
      </c>
      <c r="O5027" s="11">
        <v>0</v>
      </c>
      <c r="P5027" s="12">
        <v>0</v>
      </c>
    </row>
    <row r="5028" spans="1:16" x14ac:dyDescent="0.35">
      <c r="A5028" s="13" t="s">
        <v>599</v>
      </c>
      <c r="B5028" s="11" t="s">
        <v>643</v>
      </c>
      <c r="C5028" s="11" t="s">
        <v>253</v>
      </c>
      <c r="D5028" s="7" t="s">
        <v>431</v>
      </c>
      <c r="E5028" s="13">
        <v>412.6992645263669</v>
      </c>
      <c r="F5028" s="12">
        <v>0</v>
      </c>
      <c r="G5028" s="13">
        <v>0</v>
      </c>
      <c r="H5028" s="11">
        <v>0</v>
      </c>
      <c r="I5028" s="11">
        <v>0</v>
      </c>
      <c r="J5028" s="11">
        <v>0</v>
      </c>
      <c r="K5028" s="12">
        <v>0</v>
      </c>
      <c r="L5028" s="13">
        <v>0</v>
      </c>
      <c r="M5028" s="11">
        <v>0</v>
      </c>
      <c r="N5028" s="11">
        <v>0</v>
      </c>
      <c r="O5028" s="11">
        <v>0</v>
      </c>
      <c r="P5028" s="12">
        <v>0</v>
      </c>
    </row>
    <row r="5029" spans="1:16" x14ac:dyDescent="0.35">
      <c r="A5029" s="13" t="s">
        <v>599</v>
      </c>
      <c r="B5029" s="11" t="s">
        <v>643</v>
      </c>
      <c r="C5029" s="11" t="s">
        <v>26</v>
      </c>
      <c r="D5029" s="7" t="s">
        <v>75</v>
      </c>
      <c r="E5029" s="13">
        <v>193.62026977539099</v>
      </c>
      <c r="F5029" s="12">
        <v>0.9</v>
      </c>
      <c r="G5029" s="13">
        <v>52.277472839355575</v>
      </c>
      <c r="H5029" s="11">
        <v>0</v>
      </c>
      <c r="I5029" s="11">
        <v>0</v>
      </c>
      <c r="J5029" s="11">
        <v>0</v>
      </c>
      <c r="K5029" s="12">
        <v>52.277472839355575</v>
      </c>
      <c r="L5029" s="13">
        <v>0</v>
      </c>
      <c r="M5029" s="11">
        <v>0</v>
      </c>
      <c r="N5029" s="11">
        <v>0</v>
      </c>
      <c r="O5029" s="11">
        <v>0</v>
      </c>
      <c r="P5029" s="12">
        <v>0</v>
      </c>
    </row>
    <row r="5030" spans="1:16" x14ac:dyDescent="0.35">
      <c r="A5030" s="13" t="s">
        <v>599</v>
      </c>
      <c r="B5030" s="11" t="s">
        <v>643</v>
      </c>
      <c r="C5030" s="11" t="s">
        <v>253</v>
      </c>
      <c r="D5030" s="7" t="s">
        <v>75</v>
      </c>
      <c r="E5030" s="13">
        <v>457.88204956054699</v>
      </c>
      <c r="F5030" s="12">
        <v>0.9</v>
      </c>
      <c r="G5030" s="13">
        <v>123.6281533813477</v>
      </c>
      <c r="H5030" s="11">
        <v>0</v>
      </c>
      <c r="I5030" s="11">
        <v>0</v>
      </c>
      <c r="J5030" s="11">
        <v>0</v>
      </c>
      <c r="K5030" s="12">
        <v>123.6281533813477</v>
      </c>
      <c r="L5030" s="13">
        <v>0</v>
      </c>
      <c r="M5030" s="11">
        <v>0</v>
      </c>
      <c r="N5030" s="11">
        <v>0</v>
      </c>
      <c r="O5030" s="11">
        <v>0</v>
      </c>
      <c r="P5030" s="12">
        <v>0</v>
      </c>
    </row>
    <row r="5031" spans="1:16" x14ac:dyDescent="0.35">
      <c r="A5031" s="13" t="s">
        <v>599</v>
      </c>
      <c r="B5031" s="11" t="s">
        <v>643</v>
      </c>
      <c r="C5031" s="11" t="s">
        <v>253</v>
      </c>
      <c r="D5031" s="7" t="s">
        <v>178</v>
      </c>
      <c r="E5031" s="13">
        <v>351.02813720703102</v>
      </c>
      <c r="F5031" s="12">
        <v>0</v>
      </c>
      <c r="G5031" s="13">
        <v>0</v>
      </c>
      <c r="H5031" s="11">
        <v>0</v>
      </c>
      <c r="I5031" s="11">
        <v>0</v>
      </c>
      <c r="J5031" s="11">
        <v>0</v>
      </c>
      <c r="K5031" s="12">
        <v>0</v>
      </c>
      <c r="L5031" s="13">
        <v>0</v>
      </c>
      <c r="M5031" s="11">
        <v>0</v>
      </c>
      <c r="N5031" s="11">
        <v>0</v>
      </c>
      <c r="O5031" s="11">
        <v>0</v>
      </c>
      <c r="P5031" s="12">
        <v>0</v>
      </c>
    </row>
    <row r="5032" spans="1:16" x14ac:dyDescent="0.35">
      <c r="A5032" s="13" t="s">
        <v>599</v>
      </c>
      <c r="B5032" s="11" t="s">
        <v>643</v>
      </c>
      <c r="C5032" s="11" t="s">
        <v>601</v>
      </c>
      <c r="D5032" s="7" t="s">
        <v>178</v>
      </c>
      <c r="E5032" s="13">
        <v>396.89879608154274</v>
      </c>
      <c r="F5032" s="12">
        <v>0</v>
      </c>
      <c r="G5032" s="13">
        <v>0</v>
      </c>
      <c r="H5032" s="11">
        <v>0</v>
      </c>
      <c r="I5032" s="11">
        <v>0</v>
      </c>
      <c r="J5032" s="11">
        <v>0</v>
      </c>
      <c r="K5032" s="12">
        <v>0</v>
      </c>
      <c r="L5032" s="13">
        <v>0</v>
      </c>
      <c r="M5032" s="11">
        <v>0</v>
      </c>
      <c r="N5032" s="11">
        <v>0</v>
      </c>
      <c r="O5032" s="11">
        <v>0</v>
      </c>
      <c r="P5032" s="12">
        <v>0</v>
      </c>
    </row>
    <row r="5033" spans="1:16" x14ac:dyDescent="0.35">
      <c r="A5033" s="13" t="s">
        <v>599</v>
      </c>
      <c r="B5033" s="11" t="s">
        <v>643</v>
      </c>
      <c r="C5033" s="11" t="s">
        <v>253</v>
      </c>
      <c r="D5033" s="7" t="s">
        <v>76</v>
      </c>
      <c r="E5033" s="13">
        <v>1942.9994621276858</v>
      </c>
      <c r="F5033" s="12">
        <v>0.18</v>
      </c>
      <c r="G5033" s="13">
        <v>17.486995159149171</v>
      </c>
      <c r="H5033" s="11">
        <v>0</v>
      </c>
      <c r="I5033" s="11">
        <v>0</v>
      </c>
      <c r="J5033" s="11">
        <v>0</v>
      </c>
      <c r="K5033" s="12">
        <v>17.486995159149171</v>
      </c>
      <c r="L5033" s="13">
        <v>10.492197095489502</v>
      </c>
      <c r="M5033" s="11">
        <v>0</v>
      </c>
      <c r="N5033" s="11">
        <v>0</v>
      </c>
      <c r="O5033" s="11">
        <v>0</v>
      </c>
      <c r="P5033" s="12">
        <v>10.492197095489502</v>
      </c>
    </row>
    <row r="5034" spans="1:16" x14ac:dyDescent="0.35">
      <c r="A5034" s="13" t="s">
        <v>599</v>
      </c>
      <c r="B5034" s="11" t="s">
        <v>643</v>
      </c>
      <c r="C5034" s="11" t="s">
        <v>253</v>
      </c>
      <c r="D5034" s="7" t="s">
        <v>180</v>
      </c>
      <c r="E5034" s="13">
        <v>249.43492126464801</v>
      </c>
      <c r="F5034" s="12">
        <v>2</v>
      </c>
      <c r="G5034" s="13">
        <v>0</v>
      </c>
      <c r="H5034" s="11">
        <v>0</v>
      </c>
      <c r="I5034" s="11">
        <v>0</v>
      </c>
      <c r="J5034" s="11">
        <v>99.773968505859216</v>
      </c>
      <c r="K5034" s="12">
        <v>99.773968505859216</v>
      </c>
      <c r="L5034" s="13">
        <v>0</v>
      </c>
      <c r="M5034" s="11">
        <v>0</v>
      </c>
      <c r="N5034" s="11">
        <v>0</v>
      </c>
      <c r="O5034" s="11">
        <v>0</v>
      </c>
      <c r="P5034" s="12">
        <v>0</v>
      </c>
    </row>
    <row r="5035" spans="1:16" x14ac:dyDescent="0.35">
      <c r="A5035" s="13" t="s">
        <v>599</v>
      </c>
      <c r="B5035" s="11" t="s">
        <v>643</v>
      </c>
      <c r="C5035" s="11" t="s">
        <v>253</v>
      </c>
      <c r="D5035" s="7" t="s">
        <v>114</v>
      </c>
      <c r="E5035" s="13">
        <v>165.12533569335901</v>
      </c>
      <c r="F5035" s="12">
        <v>2</v>
      </c>
      <c r="G5035" s="13">
        <v>0</v>
      </c>
      <c r="H5035" s="11">
        <v>0</v>
      </c>
      <c r="I5035" s="11">
        <v>0</v>
      </c>
      <c r="J5035" s="11">
        <v>66.050134277343602</v>
      </c>
      <c r="K5035" s="12">
        <v>66.050134277343602</v>
      </c>
      <c r="L5035" s="13">
        <v>0</v>
      </c>
      <c r="M5035" s="11">
        <v>0</v>
      </c>
      <c r="N5035" s="11">
        <v>0</v>
      </c>
      <c r="O5035" s="11">
        <v>3.3025067138671802</v>
      </c>
      <c r="P5035" s="12">
        <v>3.3025067138671802</v>
      </c>
    </row>
    <row r="5036" spans="1:16" x14ac:dyDescent="0.35">
      <c r="A5036" s="13" t="s">
        <v>599</v>
      </c>
      <c r="B5036" s="11" t="s">
        <v>643</v>
      </c>
      <c r="C5036" s="11" t="s">
        <v>253</v>
      </c>
      <c r="D5036" s="7" t="s">
        <v>77</v>
      </c>
      <c r="E5036" s="13">
        <v>330.42219543457099</v>
      </c>
      <c r="F5036" s="12">
        <v>0</v>
      </c>
      <c r="G5036" s="13">
        <v>0</v>
      </c>
      <c r="H5036" s="11">
        <v>0</v>
      </c>
      <c r="I5036" s="11">
        <v>0</v>
      </c>
      <c r="J5036" s="11">
        <v>0</v>
      </c>
      <c r="K5036" s="12">
        <v>0</v>
      </c>
      <c r="L5036" s="13">
        <v>0</v>
      </c>
      <c r="M5036" s="11">
        <v>0</v>
      </c>
      <c r="N5036" s="11">
        <v>0</v>
      </c>
      <c r="O5036" s="11">
        <v>0</v>
      </c>
      <c r="P5036" s="12">
        <v>0</v>
      </c>
    </row>
    <row r="5037" spans="1:16" x14ac:dyDescent="0.35">
      <c r="A5037" s="13" t="s">
        <v>599</v>
      </c>
      <c r="B5037" s="11" t="s">
        <v>643</v>
      </c>
      <c r="C5037" s="11" t="s">
        <v>26</v>
      </c>
      <c r="D5037" s="7" t="s">
        <v>115</v>
      </c>
      <c r="E5037" s="13">
        <v>432.23806762695301</v>
      </c>
      <c r="F5037" s="12">
        <v>0</v>
      </c>
      <c r="G5037" s="13">
        <v>0</v>
      </c>
      <c r="H5037" s="11">
        <v>0</v>
      </c>
      <c r="I5037" s="11">
        <v>0</v>
      </c>
      <c r="J5037" s="11">
        <v>0</v>
      </c>
      <c r="K5037" s="12">
        <v>0</v>
      </c>
      <c r="L5037" s="13">
        <v>0</v>
      </c>
      <c r="M5037" s="11">
        <v>0</v>
      </c>
      <c r="N5037" s="11">
        <v>0</v>
      </c>
      <c r="O5037" s="11">
        <v>0</v>
      </c>
      <c r="P5037" s="12">
        <v>0</v>
      </c>
    </row>
    <row r="5038" spans="1:16" x14ac:dyDescent="0.35">
      <c r="A5038" s="13" t="s">
        <v>599</v>
      </c>
      <c r="B5038" s="11" t="s">
        <v>643</v>
      </c>
      <c r="C5038" s="11" t="s">
        <v>601</v>
      </c>
      <c r="D5038" s="7" t="s">
        <v>115</v>
      </c>
      <c r="E5038" s="13">
        <v>981.74682426452648</v>
      </c>
      <c r="F5038" s="12">
        <v>0</v>
      </c>
      <c r="G5038" s="13">
        <v>0</v>
      </c>
      <c r="H5038" s="11">
        <v>0</v>
      </c>
      <c r="I5038" s="11">
        <v>0</v>
      </c>
      <c r="J5038" s="11">
        <v>0</v>
      </c>
      <c r="K5038" s="12">
        <v>0</v>
      </c>
      <c r="L5038" s="13">
        <v>0</v>
      </c>
      <c r="M5038" s="11">
        <v>0</v>
      </c>
      <c r="N5038" s="11">
        <v>0</v>
      </c>
      <c r="O5038" s="11">
        <v>0</v>
      </c>
      <c r="P5038" s="12">
        <v>0</v>
      </c>
    </row>
    <row r="5039" spans="1:16" x14ac:dyDescent="0.35">
      <c r="A5039" s="13" t="s">
        <v>599</v>
      </c>
      <c r="B5039" s="11" t="s">
        <v>643</v>
      </c>
      <c r="C5039" s="11" t="s">
        <v>253</v>
      </c>
      <c r="D5039" s="7" t="s">
        <v>115</v>
      </c>
      <c r="E5039" s="13">
        <v>1352.3288307189932</v>
      </c>
      <c r="F5039" s="12">
        <v>0</v>
      </c>
      <c r="G5039" s="13">
        <v>0</v>
      </c>
      <c r="H5039" s="11">
        <v>0</v>
      </c>
      <c r="I5039" s="11">
        <v>0</v>
      </c>
      <c r="J5039" s="11">
        <v>0</v>
      </c>
      <c r="K5039" s="12">
        <v>0</v>
      </c>
      <c r="L5039" s="13">
        <v>0</v>
      </c>
      <c r="M5039" s="11">
        <v>0</v>
      </c>
      <c r="N5039" s="11">
        <v>0</v>
      </c>
      <c r="O5039" s="11">
        <v>0</v>
      </c>
      <c r="P5039" s="12">
        <v>0</v>
      </c>
    </row>
    <row r="5040" spans="1:16" x14ac:dyDescent="0.35">
      <c r="A5040" s="13" t="s">
        <v>599</v>
      </c>
      <c r="B5040" s="11" t="s">
        <v>643</v>
      </c>
      <c r="C5040" s="11" t="s">
        <v>601</v>
      </c>
      <c r="D5040" s="7" t="s">
        <v>279</v>
      </c>
      <c r="E5040" s="13">
        <v>22.593790054321282</v>
      </c>
      <c r="F5040" s="12">
        <v>0</v>
      </c>
      <c r="G5040" s="13">
        <v>0</v>
      </c>
      <c r="H5040" s="11">
        <v>0</v>
      </c>
      <c r="I5040" s="11">
        <v>0</v>
      </c>
      <c r="J5040" s="11">
        <v>0</v>
      </c>
      <c r="K5040" s="12">
        <v>0</v>
      </c>
      <c r="L5040" s="13">
        <v>0</v>
      </c>
      <c r="M5040" s="11">
        <v>0</v>
      </c>
      <c r="N5040" s="11">
        <v>0</v>
      </c>
      <c r="O5040" s="11">
        <v>0</v>
      </c>
      <c r="P5040" s="12">
        <v>0</v>
      </c>
    </row>
    <row r="5041" spans="1:16" x14ac:dyDescent="0.35">
      <c r="A5041" s="13" t="s">
        <v>599</v>
      </c>
      <c r="B5041" s="11" t="s">
        <v>644</v>
      </c>
      <c r="C5041" s="11" t="s">
        <v>253</v>
      </c>
      <c r="D5041" s="7" t="s">
        <v>28</v>
      </c>
      <c r="E5041" s="13">
        <v>3140.8799654245372</v>
      </c>
      <c r="F5041" s="12">
        <v>2</v>
      </c>
      <c r="G5041" s="13">
        <v>201.01631778717038</v>
      </c>
      <c r="H5041" s="11">
        <v>301.52447668075558</v>
      </c>
      <c r="I5041" s="11">
        <v>0</v>
      </c>
      <c r="J5041" s="11">
        <v>0</v>
      </c>
      <c r="K5041" s="12">
        <v>502.54079446792593</v>
      </c>
      <c r="L5041" s="13">
        <v>62.817599308490749</v>
      </c>
      <c r="M5041" s="11">
        <v>125.6351986169815</v>
      </c>
      <c r="N5041" s="11">
        <v>0</v>
      </c>
      <c r="O5041" s="11">
        <v>0</v>
      </c>
      <c r="P5041" s="12">
        <v>188.45279792547225</v>
      </c>
    </row>
    <row r="5042" spans="1:16" x14ac:dyDescent="0.35">
      <c r="A5042" s="13" t="s">
        <v>599</v>
      </c>
      <c r="B5042" s="11" t="s">
        <v>644</v>
      </c>
      <c r="C5042" s="11" t="s">
        <v>253</v>
      </c>
      <c r="D5042" s="7" t="s">
        <v>196</v>
      </c>
      <c r="E5042" s="13">
        <v>195.49566149711615</v>
      </c>
      <c r="F5042" s="12">
        <v>0.6</v>
      </c>
      <c r="G5042" s="13">
        <v>0</v>
      </c>
      <c r="H5042" s="11">
        <v>0</v>
      </c>
      <c r="I5042" s="11">
        <v>5.8648698449134837</v>
      </c>
      <c r="J5042" s="11">
        <v>0</v>
      </c>
      <c r="K5042" s="12">
        <v>5.8648698449134837</v>
      </c>
      <c r="L5042" s="13">
        <v>0</v>
      </c>
      <c r="M5042" s="11">
        <v>0</v>
      </c>
      <c r="N5042" s="11">
        <v>1.1729739689826968</v>
      </c>
      <c r="O5042" s="11">
        <v>0</v>
      </c>
      <c r="P5042" s="12">
        <v>1.1729739689826968</v>
      </c>
    </row>
    <row r="5043" spans="1:16" x14ac:dyDescent="0.35">
      <c r="A5043" s="13" t="s">
        <v>599</v>
      </c>
      <c r="B5043" s="11" t="s">
        <v>644</v>
      </c>
      <c r="C5043" s="11" t="s">
        <v>253</v>
      </c>
      <c r="D5043" s="7" t="s">
        <v>37</v>
      </c>
      <c r="E5043" s="13">
        <v>3.7432091236114502</v>
      </c>
      <c r="F5043" s="12">
        <v>3.5</v>
      </c>
      <c r="G5043" s="13">
        <v>0</v>
      </c>
      <c r="H5043" s="11">
        <v>0</v>
      </c>
      <c r="I5043" s="11">
        <v>0</v>
      </c>
      <c r="J5043" s="11">
        <v>0.65506159663200381</v>
      </c>
      <c r="K5043" s="12">
        <v>0.65506159663200381</v>
      </c>
      <c r="L5043" s="13">
        <v>0</v>
      </c>
      <c r="M5043" s="11">
        <v>0</v>
      </c>
      <c r="N5043" s="11">
        <v>0</v>
      </c>
      <c r="O5043" s="11">
        <v>0.39303695797920224</v>
      </c>
      <c r="P5043" s="12">
        <v>0.39303695797920224</v>
      </c>
    </row>
    <row r="5044" spans="1:16" x14ac:dyDescent="0.35">
      <c r="A5044" s="13" t="s">
        <v>599</v>
      </c>
      <c r="B5044" s="11" t="s">
        <v>644</v>
      </c>
      <c r="C5044" s="11" t="s">
        <v>231</v>
      </c>
      <c r="D5044" s="7" t="s">
        <v>37</v>
      </c>
      <c r="E5044" s="13">
        <v>5.4394211769104004</v>
      </c>
      <c r="F5044" s="12">
        <v>3.5</v>
      </c>
      <c r="G5044" s="13">
        <v>0</v>
      </c>
      <c r="H5044" s="11">
        <v>0</v>
      </c>
      <c r="I5044" s="11">
        <v>0</v>
      </c>
      <c r="J5044" s="11">
        <v>0.95189870595932013</v>
      </c>
      <c r="K5044" s="12">
        <v>0.95189870595932013</v>
      </c>
      <c r="L5044" s="13">
        <v>0</v>
      </c>
      <c r="M5044" s="11">
        <v>0</v>
      </c>
      <c r="N5044" s="11">
        <v>0</v>
      </c>
      <c r="O5044" s="11">
        <v>0.57113922357559199</v>
      </c>
      <c r="P5044" s="12">
        <v>0.57113922357559199</v>
      </c>
    </row>
    <row r="5045" spans="1:16" x14ac:dyDescent="0.35">
      <c r="A5045" s="13" t="s">
        <v>599</v>
      </c>
      <c r="B5045" s="11" t="s">
        <v>644</v>
      </c>
      <c r="C5045" s="11" t="s">
        <v>253</v>
      </c>
      <c r="D5045" s="7" t="s">
        <v>233</v>
      </c>
      <c r="E5045" s="13">
        <v>2.2757325172424299</v>
      </c>
      <c r="F5045" s="12">
        <v>0</v>
      </c>
      <c r="G5045" s="13">
        <v>0</v>
      </c>
      <c r="H5045" s="11">
        <v>0</v>
      </c>
      <c r="I5045" s="11">
        <v>0</v>
      </c>
      <c r="J5045" s="11">
        <v>0</v>
      </c>
      <c r="K5045" s="12">
        <v>0</v>
      </c>
      <c r="L5045" s="13">
        <v>0</v>
      </c>
      <c r="M5045" s="11">
        <v>0</v>
      </c>
      <c r="N5045" s="11">
        <v>0</v>
      </c>
      <c r="O5045" s="11">
        <v>0</v>
      </c>
      <c r="P5045" s="12">
        <v>0</v>
      </c>
    </row>
    <row r="5046" spans="1:16" x14ac:dyDescent="0.35">
      <c r="A5046" s="13" t="s">
        <v>599</v>
      </c>
      <c r="B5046" s="11" t="s">
        <v>644</v>
      </c>
      <c r="C5046" s="11" t="s">
        <v>253</v>
      </c>
      <c r="D5046" s="7" t="s">
        <v>163</v>
      </c>
      <c r="E5046" s="13">
        <v>380.34599685669002</v>
      </c>
      <c r="F5046" s="12">
        <v>0</v>
      </c>
      <c r="G5046" s="13">
        <v>0</v>
      </c>
      <c r="H5046" s="11">
        <v>0</v>
      </c>
      <c r="I5046" s="11">
        <v>0</v>
      </c>
      <c r="J5046" s="11">
        <v>0</v>
      </c>
      <c r="K5046" s="12">
        <v>0</v>
      </c>
      <c r="L5046" s="13">
        <v>0</v>
      </c>
      <c r="M5046" s="11">
        <v>0</v>
      </c>
      <c r="N5046" s="11">
        <v>0</v>
      </c>
      <c r="O5046" s="11">
        <v>0</v>
      </c>
      <c r="P5046" s="12">
        <v>0</v>
      </c>
    </row>
    <row r="5047" spans="1:16" x14ac:dyDescent="0.35">
      <c r="A5047" s="13" t="s">
        <v>599</v>
      </c>
      <c r="B5047" s="11" t="s">
        <v>644</v>
      </c>
      <c r="C5047" s="11" t="s">
        <v>253</v>
      </c>
      <c r="D5047" s="7" t="s">
        <v>40</v>
      </c>
      <c r="E5047" s="13">
        <v>2280.9391185045242</v>
      </c>
      <c r="F5047" s="12">
        <v>0</v>
      </c>
      <c r="G5047" s="13">
        <v>0</v>
      </c>
      <c r="H5047" s="11">
        <v>0</v>
      </c>
      <c r="I5047" s="11">
        <v>0</v>
      </c>
      <c r="J5047" s="11">
        <v>0</v>
      </c>
      <c r="K5047" s="12">
        <v>0</v>
      </c>
      <c r="L5047" s="13">
        <v>0</v>
      </c>
      <c r="M5047" s="11">
        <v>0</v>
      </c>
      <c r="N5047" s="11">
        <v>0</v>
      </c>
      <c r="O5047" s="11">
        <v>0</v>
      </c>
      <c r="P5047" s="12">
        <v>0</v>
      </c>
    </row>
    <row r="5048" spans="1:16" x14ac:dyDescent="0.35">
      <c r="A5048" s="13" t="s">
        <v>599</v>
      </c>
      <c r="B5048" s="11" t="s">
        <v>644</v>
      </c>
      <c r="C5048" s="11" t="s">
        <v>253</v>
      </c>
      <c r="D5048" s="7" t="s">
        <v>41</v>
      </c>
      <c r="E5048" s="13">
        <v>1937.3047542572008</v>
      </c>
      <c r="F5048" s="12">
        <v>0</v>
      </c>
      <c r="G5048" s="13">
        <v>0</v>
      </c>
      <c r="H5048" s="11">
        <v>0</v>
      </c>
      <c r="I5048" s="11">
        <v>0</v>
      </c>
      <c r="J5048" s="11">
        <v>0</v>
      </c>
      <c r="K5048" s="12">
        <v>0</v>
      </c>
      <c r="L5048" s="13">
        <v>0</v>
      </c>
      <c r="M5048" s="11">
        <v>0</v>
      </c>
      <c r="N5048" s="11">
        <v>0</v>
      </c>
      <c r="O5048" s="11">
        <v>0</v>
      </c>
      <c r="P5048" s="12">
        <v>0</v>
      </c>
    </row>
    <row r="5049" spans="1:16" x14ac:dyDescent="0.35">
      <c r="A5049" s="13" t="s">
        <v>599</v>
      </c>
      <c r="B5049" s="11" t="s">
        <v>644</v>
      </c>
      <c r="C5049" s="11" t="s">
        <v>253</v>
      </c>
      <c r="D5049" s="7" t="s">
        <v>43</v>
      </c>
      <c r="E5049" s="13">
        <v>1941.927031934262</v>
      </c>
      <c r="F5049" s="12">
        <v>3</v>
      </c>
      <c r="G5049" s="13">
        <v>72.822263697534837</v>
      </c>
      <c r="H5049" s="11">
        <v>72.822263697534837</v>
      </c>
      <c r="I5049" s="11">
        <v>72.822263697534837</v>
      </c>
      <c r="J5049" s="11">
        <v>72.822263697534837</v>
      </c>
      <c r="K5049" s="12">
        <v>291.28905479013935</v>
      </c>
      <c r="L5049" s="13">
        <v>0</v>
      </c>
      <c r="M5049" s="11">
        <v>0</v>
      </c>
      <c r="N5049" s="11">
        <v>0</v>
      </c>
      <c r="O5049" s="11">
        <v>0</v>
      </c>
      <c r="P5049" s="12">
        <v>0</v>
      </c>
    </row>
    <row r="5050" spans="1:16" x14ac:dyDescent="0.35">
      <c r="A5050" s="13" t="s">
        <v>599</v>
      </c>
      <c r="B5050" s="11" t="s">
        <v>644</v>
      </c>
      <c r="C5050" s="11" t="s">
        <v>253</v>
      </c>
      <c r="D5050" s="7" t="s">
        <v>268</v>
      </c>
      <c r="E5050" s="13">
        <v>4.6238133907318097</v>
      </c>
      <c r="F5050" s="12">
        <v>0</v>
      </c>
      <c r="G5050" s="13">
        <v>0</v>
      </c>
      <c r="H5050" s="11">
        <v>0</v>
      </c>
      <c r="I5050" s="11">
        <v>0</v>
      </c>
      <c r="J5050" s="11">
        <v>0</v>
      </c>
      <c r="K5050" s="12">
        <v>0</v>
      </c>
      <c r="L5050" s="13">
        <v>0</v>
      </c>
      <c r="M5050" s="11">
        <v>0</v>
      </c>
      <c r="N5050" s="11">
        <v>0</v>
      </c>
      <c r="O5050" s="11">
        <v>0</v>
      </c>
      <c r="P5050" s="12">
        <v>0</v>
      </c>
    </row>
    <row r="5051" spans="1:16" x14ac:dyDescent="0.35">
      <c r="A5051" s="13" t="s">
        <v>599</v>
      </c>
      <c r="B5051" s="11" t="s">
        <v>644</v>
      </c>
      <c r="C5051" s="11" t="s">
        <v>253</v>
      </c>
      <c r="D5051" s="7" t="s">
        <v>83</v>
      </c>
      <c r="E5051" s="13">
        <v>4.9315574169158998</v>
      </c>
      <c r="F5051" s="12">
        <v>4</v>
      </c>
      <c r="G5051" s="13">
        <v>0.63123934936523518</v>
      </c>
      <c r="H5051" s="11">
        <v>0.94685902404785283</v>
      </c>
      <c r="I5051" s="11">
        <v>0</v>
      </c>
      <c r="J5051" s="11">
        <v>0</v>
      </c>
      <c r="K5051" s="12">
        <v>1.578098373413088</v>
      </c>
      <c r="L5051" s="13">
        <v>0</v>
      </c>
      <c r="M5051" s="11">
        <v>0</v>
      </c>
      <c r="N5051" s="11">
        <v>0</v>
      </c>
      <c r="O5051" s="11">
        <v>0</v>
      </c>
      <c r="P5051" s="12">
        <v>0</v>
      </c>
    </row>
    <row r="5052" spans="1:16" x14ac:dyDescent="0.35">
      <c r="A5052" s="13" t="s">
        <v>599</v>
      </c>
      <c r="B5052" s="11" t="s">
        <v>644</v>
      </c>
      <c r="C5052" s="11" t="s">
        <v>253</v>
      </c>
      <c r="D5052" s="7" t="s">
        <v>45</v>
      </c>
      <c r="E5052" s="13">
        <v>246.78927230834938</v>
      </c>
      <c r="F5052" s="12">
        <v>1.25</v>
      </c>
      <c r="G5052" s="13">
        <v>30.848659038543673</v>
      </c>
      <c r="H5052" s="11">
        <v>0</v>
      </c>
      <c r="I5052" s="11">
        <v>0</v>
      </c>
      <c r="J5052" s="11">
        <v>0</v>
      </c>
      <c r="K5052" s="12">
        <v>30.848659038543673</v>
      </c>
      <c r="L5052" s="13">
        <v>3.0848659038543675</v>
      </c>
      <c r="M5052" s="11">
        <v>0</v>
      </c>
      <c r="N5052" s="11">
        <v>0</v>
      </c>
      <c r="O5052" s="11">
        <v>0</v>
      </c>
      <c r="P5052" s="12">
        <v>3.0848659038543675</v>
      </c>
    </row>
    <row r="5053" spans="1:16" x14ac:dyDescent="0.35">
      <c r="A5053" s="13" t="s">
        <v>599</v>
      </c>
      <c r="B5053" s="11" t="s">
        <v>644</v>
      </c>
      <c r="C5053" s="11" t="s">
        <v>26</v>
      </c>
      <c r="D5053" s="7" t="s">
        <v>46</v>
      </c>
      <c r="E5053" s="13">
        <v>155.68420267105054</v>
      </c>
      <c r="F5053" s="12">
        <v>1.25</v>
      </c>
      <c r="G5053" s="13">
        <v>9.7302626669406589</v>
      </c>
      <c r="H5053" s="11">
        <v>0</v>
      </c>
      <c r="I5053" s="11">
        <v>0</v>
      </c>
      <c r="J5053" s="11">
        <v>0</v>
      </c>
      <c r="K5053" s="12">
        <v>9.7302626669406589</v>
      </c>
      <c r="L5053" s="13">
        <v>77.842101335525271</v>
      </c>
      <c r="M5053" s="11">
        <v>0</v>
      </c>
      <c r="N5053" s="11">
        <v>0</v>
      </c>
      <c r="O5053" s="11">
        <v>0</v>
      </c>
      <c r="P5053" s="12">
        <v>77.842101335525271</v>
      </c>
    </row>
    <row r="5054" spans="1:16" x14ac:dyDescent="0.35">
      <c r="A5054" s="13" t="s">
        <v>599</v>
      </c>
      <c r="B5054" s="11" t="s">
        <v>644</v>
      </c>
      <c r="C5054" s="11" t="s">
        <v>253</v>
      </c>
      <c r="D5054" s="7" t="s">
        <v>46</v>
      </c>
      <c r="E5054" s="13">
        <v>1310.4938063621523</v>
      </c>
      <c r="F5054" s="12">
        <v>1.25</v>
      </c>
      <c r="G5054" s="13">
        <v>81.90586289763452</v>
      </c>
      <c r="H5054" s="11">
        <v>0</v>
      </c>
      <c r="I5054" s="11">
        <v>0</v>
      </c>
      <c r="J5054" s="11">
        <v>0</v>
      </c>
      <c r="K5054" s="12">
        <v>81.90586289763452</v>
      </c>
      <c r="L5054" s="13">
        <v>655.24690318107616</v>
      </c>
      <c r="M5054" s="11">
        <v>0</v>
      </c>
      <c r="N5054" s="11">
        <v>0</v>
      </c>
      <c r="O5054" s="11">
        <v>0</v>
      </c>
      <c r="P5054" s="12">
        <v>655.24690318107616</v>
      </c>
    </row>
    <row r="5055" spans="1:16" x14ac:dyDescent="0.35">
      <c r="A5055" s="13" t="s">
        <v>599</v>
      </c>
      <c r="B5055" s="11" t="s">
        <v>644</v>
      </c>
      <c r="C5055" s="11" t="s">
        <v>231</v>
      </c>
      <c r="D5055" s="7" t="s">
        <v>47</v>
      </c>
      <c r="E5055" s="13">
        <v>194.09784317016602</v>
      </c>
      <c r="F5055" s="12">
        <v>0</v>
      </c>
      <c r="G5055" s="13">
        <v>0</v>
      </c>
      <c r="H5055" s="11">
        <v>0</v>
      </c>
      <c r="I5055" s="11">
        <v>0</v>
      </c>
      <c r="J5055" s="11">
        <v>0</v>
      </c>
      <c r="K5055" s="12">
        <v>0</v>
      </c>
      <c r="L5055" s="13">
        <v>0</v>
      </c>
      <c r="M5055" s="11">
        <v>0</v>
      </c>
      <c r="N5055" s="11">
        <v>0</v>
      </c>
      <c r="O5055" s="11">
        <v>0</v>
      </c>
      <c r="P5055" s="12">
        <v>0</v>
      </c>
    </row>
    <row r="5056" spans="1:16" x14ac:dyDescent="0.35">
      <c r="A5056" s="13" t="s">
        <v>599</v>
      </c>
      <c r="B5056" s="11" t="s">
        <v>644</v>
      </c>
      <c r="C5056" s="11" t="s">
        <v>253</v>
      </c>
      <c r="D5056" s="7" t="s">
        <v>47</v>
      </c>
      <c r="E5056" s="13">
        <v>13089.866053104402</v>
      </c>
      <c r="F5056" s="12">
        <v>0</v>
      </c>
      <c r="G5056" s="13">
        <v>0</v>
      </c>
      <c r="H5056" s="11">
        <v>0</v>
      </c>
      <c r="I5056" s="11">
        <v>0</v>
      </c>
      <c r="J5056" s="11">
        <v>0</v>
      </c>
      <c r="K5056" s="12">
        <v>0</v>
      </c>
      <c r="L5056" s="13">
        <v>0</v>
      </c>
      <c r="M5056" s="11">
        <v>0</v>
      </c>
      <c r="N5056" s="11">
        <v>0</v>
      </c>
      <c r="O5056" s="11">
        <v>0</v>
      </c>
      <c r="P5056" s="12">
        <v>0</v>
      </c>
    </row>
    <row r="5057" spans="1:16" x14ac:dyDescent="0.35">
      <c r="A5057" s="13" t="s">
        <v>599</v>
      </c>
      <c r="B5057" s="11" t="s">
        <v>644</v>
      </c>
      <c r="C5057" s="11" t="s">
        <v>253</v>
      </c>
      <c r="D5057" s="7" t="s">
        <v>48</v>
      </c>
      <c r="E5057" s="13">
        <v>1138.6972274780285</v>
      </c>
      <c r="F5057" s="12">
        <v>0</v>
      </c>
      <c r="G5057" s="13">
        <v>0</v>
      </c>
      <c r="H5057" s="11">
        <v>0</v>
      </c>
      <c r="I5057" s="11">
        <v>0</v>
      </c>
      <c r="J5057" s="11">
        <v>0</v>
      </c>
      <c r="K5057" s="12">
        <v>0</v>
      </c>
      <c r="L5057" s="13">
        <v>0</v>
      </c>
      <c r="M5057" s="11">
        <v>0</v>
      </c>
      <c r="N5057" s="11">
        <v>0</v>
      </c>
      <c r="O5057" s="11">
        <v>0</v>
      </c>
      <c r="P5057" s="12">
        <v>0</v>
      </c>
    </row>
    <row r="5058" spans="1:16" x14ac:dyDescent="0.35">
      <c r="A5058" s="13" t="s">
        <v>599</v>
      </c>
      <c r="B5058" s="11" t="s">
        <v>644</v>
      </c>
      <c r="C5058" s="11" t="s">
        <v>253</v>
      </c>
      <c r="D5058" s="7" t="s">
        <v>49</v>
      </c>
      <c r="E5058" s="13">
        <v>349.56684112548822</v>
      </c>
      <c r="F5058" s="12">
        <v>0</v>
      </c>
      <c r="G5058" s="13">
        <v>0</v>
      </c>
      <c r="H5058" s="11">
        <v>0</v>
      </c>
      <c r="I5058" s="11">
        <v>0</v>
      </c>
      <c r="J5058" s="11">
        <v>0</v>
      </c>
      <c r="K5058" s="12">
        <v>0</v>
      </c>
      <c r="L5058" s="13">
        <v>0</v>
      </c>
      <c r="M5058" s="11">
        <v>0</v>
      </c>
      <c r="N5058" s="11">
        <v>0</v>
      </c>
      <c r="O5058" s="11">
        <v>0</v>
      </c>
      <c r="P5058" s="12">
        <v>0</v>
      </c>
    </row>
    <row r="5059" spans="1:16" x14ac:dyDescent="0.35">
      <c r="A5059" s="13" t="s">
        <v>599</v>
      </c>
      <c r="B5059" s="11" t="s">
        <v>644</v>
      </c>
      <c r="C5059" s="11" t="s">
        <v>26</v>
      </c>
      <c r="D5059" s="7" t="s">
        <v>86</v>
      </c>
      <c r="E5059" s="13">
        <v>8.9068202972412092</v>
      </c>
      <c r="F5059" s="12">
        <v>0</v>
      </c>
      <c r="G5059" s="13">
        <v>0</v>
      </c>
      <c r="H5059" s="11">
        <v>0</v>
      </c>
      <c r="I5059" s="11">
        <v>0</v>
      </c>
      <c r="J5059" s="11">
        <v>0</v>
      </c>
      <c r="K5059" s="12">
        <v>0</v>
      </c>
      <c r="L5059" s="13">
        <v>0</v>
      </c>
      <c r="M5059" s="11">
        <v>0</v>
      </c>
      <c r="N5059" s="11">
        <v>0</v>
      </c>
      <c r="O5059" s="11">
        <v>0</v>
      </c>
      <c r="P5059" s="12">
        <v>0</v>
      </c>
    </row>
    <row r="5060" spans="1:16" x14ac:dyDescent="0.35">
      <c r="A5060" s="13" t="s">
        <v>599</v>
      </c>
      <c r="B5060" s="11" t="s">
        <v>644</v>
      </c>
      <c r="C5060" s="11" t="s">
        <v>253</v>
      </c>
      <c r="D5060" s="7" t="s">
        <v>86</v>
      </c>
      <c r="E5060" s="13">
        <v>18.337854027748111</v>
      </c>
      <c r="F5060" s="12">
        <v>0</v>
      </c>
      <c r="G5060" s="13">
        <v>0</v>
      </c>
      <c r="H5060" s="11">
        <v>0</v>
      </c>
      <c r="I5060" s="11">
        <v>0</v>
      </c>
      <c r="J5060" s="11">
        <v>0</v>
      </c>
      <c r="K5060" s="12">
        <v>0</v>
      </c>
      <c r="L5060" s="13">
        <v>0</v>
      </c>
      <c r="M5060" s="11">
        <v>0</v>
      </c>
      <c r="N5060" s="11">
        <v>0</v>
      </c>
      <c r="O5060" s="11">
        <v>0</v>
      </c>
      <c r="P5060" s="12">
        <v>0</v>
      </c>
    </row>
    <row r="5061" spans="1:16" x14ac:dyDescent="0.35">
      <c r="A5061" s="13" t="s">
        <v>599</v>
      </c>
      <c r="B5061" s="11" t="s">
        <v>644</v>
      </c>
      <c r="C5061" s="11" t="s">
        <v>26</v>
      </c>
      <c r="D5061" s="7" t="s">
        <v>57</v>
      </c>
      <c r="E5061" s="13">
        <v>4.9709119796752903</v>
      </c>
      <c r="F5061" s="12">
        <v>0</v>
      </c>
      <c r="G5061" s="13">
        <v>0</v>
      </c>
      <c r="H5061" s="11">
        <v>0</v>
      </c>
      <c r="I5061" s="11">
        <v>0</v>
      </c>
      <c r="J5061" s="11">
        <v>0</v>
      </c>
      <c r="K5061" s="12">
        <v>0</v>
      </c>
      <c r="L5061" s="13">
        <v>0</v>
      </c>
      <c r="M5061" s="11">
        <v>0</v>
      </c>
      <c r="N5061" s="11">
        <v>0</v>
      </c>
      <c r="O5061" s="11">
        <v>0</v>
      </c>
      <c r="P5061" s="12">
        <v>0</v>
      </c>
    </row>
    <row r="5062" spans="1:16" x14ac:dyDescent="0.35">
      <c r="A5062" s="13" t="s">
        <v>599</v>
      </c>
      <c r="B5062" s="11" t="s">
        <v>644</v>
      </c>
      <c r="C5062" s="11" t="s">
        <v>231</v>
      </c>
      <c r="D5062" s="7" t="s">
        <v>57</v>
      </c>
      <c r="E5062" s="13">
        <v>9.1660609245300293</v>
      </c>
      <c r="F5062" s="12">
        <v>0</v>
      </c>
      <c r="G5062" s="13">
        <v>0</v>
      </c>
      <c r="H5062" s="11">
        <v>0</v>
      </c>
      <c r="I5062" s="11">
        <v>0</v>
      </c>
      <c r="J5062" s="11">
        <v>0</v>
      </c>
      <c r="K5062" s="12">
        <v>0</v>
      </c>
      <c r="L5062" s="13">
        <v>0</v>
      </c>
      <c r="M5062" s="11">
        <v>0</v>
      </c>
      <c r="N5062" s="11">
        <v>0</v>
      </c>
      <c r="O5062" s="11">
        <v>0</v>
      </c>
      <c r="P5062" s="12">
        <v>0</v>
      </c>
    </row>
    <row r="5063" spans="1:16" x14ac:dyDescent="0.35">
      <c r="A5063" s="13" t="s">
        <v>599</v>
      </c>
      <c r="B5063" s="11" t="s">
        <v>644</v>
      </c>
      <c r="C5063" s="11" t="s">
        <v>253</v>
      </c>
      <c r="D5063" s="7" t="s">
        <v>57</v>
      </c>
      <c r="E5063" s="13">
        <v>1265.8571940064426</v>
      </c>
      <c r="F5063" s="12">
        <v>0</v>
      </c>
      <c r="G5063" s="13">
        <v>0</v>
      </c>
      <c r="H5063" s="11">
        <v>0</v>
      </c>
      <c r="I5063" s="11">
        <v>0</v>
      </c>
      <c r="J5063" s="11">
        <v>0</v>
      </c>
      <c r="K5063" s="12">
        <v>0</v>
      </c>
      <c r="L5063" s="13">
        <v>0</v>
      </c>
      <c r="M5063" s="11">
        <v>0</v>
      </c>
      <c r="N5063" s="11">
        <v>0</v>
      </c>
      <c r="O5063" s="11">
        <v>0</v>
      </c>
      <c r="P5063" s="12">
        <v>0</v>
      </c>
    </row>
    <row r="5064" spans="1:16" x14ac:dyDescent="0.35">
      <c r="A5064" s="13" t="s">
        <v>599</v>
      </c>
      <c r="B5064" s="11" t="s">
        <v>644</v>
      </c>
      <c r="C5064" s="11" t="s">
        <v>253</v>
      </c>
      <c r="D5064" s="7" t="s">
        <v>59</v>
      </c>
      <c r="E5064" s="13">
        <v>410.49282729625719</v>
      </c>
      <c r="F5064" s="12">
        <v>3</v>
      </c>
      <c r="G5064" s="13">
        <v>0</v>
      </c>
      <c r="H5064" s="11">
        <v>0</v>
      </c>
      <c r="I5064" s="11">
        <v>0</v>
      </c>
      <c r="J5064" s="11">
        <v>61.573924094438588</v>
      </c>
      <c r="K5064" s="12">
        <v>61.573924094438588</v>
      </c>
      <c r="L5064" s="13">
        <v>0</v>
      </c>
      <c r="M5064" s="11">
        <v>0</v>
      </c>
      <c r="N5064" s="11">
        <v>0</v>
      </c>
      <c r="O5064" s="11">
        <v>0</v>
      </c>
      <c r="P5064" s="12">
        <v>0</v>
      </c>
    </row>
    <row r="5065" spans="1:16" x14ac:dyDescent="0.35">
      <c r="A5065" s="13" t="s">
        <v>599</v>
      </c>
      <c r="B5065" s="11" t="s">
        <v>644</v>
      </c>
      <c r="C5065" s="11" t="s">
        <v>253</v>
      </c>
      <c r="D5065" s="7" t="s">
        <v>209</v>
      </c>
      <c r="E5065" s="13">
        <v>39.225091934204151</v>
      </c>
      <c r="F5065" s="12">
        <v>0.4</v>
      </c>
      <c r="G5065" s="13">
        <v>0.78450183868408319</v>
      </c>
      <c r="H5065" s="11">
        <v>0</v>
      </c>
      <c r="I5065" s="11">
        <v>0</v>
      </c>
      <c r="J5065" s="11">
        <v>0</v>
      </c>
      <c r="K5065" s="12">
        <v>0.78450183868408319</v>
      </c>
      <c r="L5065" s="13">
        <v>0</v>
      </c>
      <c r="M5065" s="11">
        <v>0</v>
      </c>
      <c r="N5065" s="11">
        <v>0</v>
      </c>
      <c r="O5065" s="11">
        <v>0</v>
      </c>
      <c r="P5065" s="12">
        <v>0</v>
      </c>
    </row>
    <row r="5066" spans="1:16" x14ac:dyDescent="0.35">
      <c r="A5066" s="13" t="s">
        <v>599</v>
      </c>
      <c r="B5066" s="11" t="s">
        <v>644</v>
      </c>
      <c r="C5066" s="11" t="s">
        <v>231</v>
      </c>
      <c r="D5066" s="7" t="s">
        <v>65</v>
      </c>
      <c r="E5066" s="13">
        <v>11.642922878265381</v>
      </c>
      <c r="F5066" s="12">
        <v>3.5</v>
      </c>
      <c r="G5066" s="13">
        <v>0</v>
      </c>
      <c r="H5066" s="11">
        <v>0</v>
      </c>
      <c r="I5066" s="11">
        <v>0</v>
      </c>
      <c r="J5066" s="11">
        <v>2.0375115036964417</v>
      </c>
      <c r="K5066" s="12">
        <v>2.0375115036964417</v>
      </c>
      <c r="L5066" s="13">
        <v>0</v>
      </c>
      <c r="M5066" s="11">
        <v>0</v>
      </c>
      <c r="N5066" s="11">
        <v>0.40750230073928839</v>
      </c>
      <c r="O5066" s="11">
        <v>0.81500460147857678</v>
      </c>
      <c r="P5066" s="12">
        <v>1.2225069022178652</v>
      </c>
    </row>
    <row r="5067" spans="1:16" x14ac:dyDescent="0.35">
      <c r="A5067" s="13" t="s">
        <v>599</v>
      </c>
      <c r="B5067" s="11" t="s">
        <v>644</v>
      </c>
      <c r="C5067" s="11" t="s">
        <v>231</v>
      </c>
      <c r="D5067" s="7" t="s">
        <v>66</v>
      </c>
      <c r="E5067" s="13">
        <v>10.209020614624</v>
      </c>
      <c r="F5067" s="12">
        <v>1.5</v>
      </c>
      <c r="G5067" s="13">
        <v>0</v>
      </c>
      <c r="H5067" s="11">
        <v>0</v>
      </c>
      <c r="I5067" s="11">
        <v>0</v>
      </c>
      <c r="J5067" s="11">
        <v>0.15313530921936</v>
      </c>
      <c r="K5067" s="12">
        <v>0.15313530921936</v>
      </c>
      <c r="L5067" s="13">
        <v>0</v>
      </c>
      <c r="M5067" s="11">
        <v>0</v>
      </c>
      <c r="N5067" s="11">
        <v>0</v>
      </c>
      <c r="O5067" s="11">
        <v>3.0627061843872005</v>
      </c>
      <c r="P5067" s="12">
        <v>3.0627061843872005</v>
      </c>
    </row>
    <row r="5068" spans="1:16" x14ac:dyDescent="0.35">
      <c r="A5068" s="13" t="s">
        <v>599</v>
      </c>
      <c r="B5068" s="11" t="s">
        <v>644</v>
      </c>
      <c r="C5068" s="11" t="s">
        <v>231</v>
      </c>
      <c r="D5068" s="7" t="s">
        <v>95</v>
      </c>
      <c r="E5068" s="13">
        <v>9.6451444625854492</v>
      </c>
      <c r="F5068" s="12">
        <v>2.5</v>
      </c>
      <c r="G5068" s="13">
        <v>0</v>
      </c>
      <c r="H5068" s="11">
        <v>0</v>
      </c>
      <c r="I5068" s="11">
        <v>0</v>
      </c>
      <c r="J5068" s="11">
        <v>1.2056430578231812</v>
      </c>
      <c r="K5068" s="12">
        <v>1.2056430578231812</v>
      </c>
      <c r="L5068" s="13">
        <v>0</v>
      </c>
      <c r="M5068" s="11">
        <v>0</v>
      </c>
      <c r="N5068" s="11">
        <v>0</v>
      </c>
      <c r="O5068" s="11">
        <v>0</v>
      </c>
      <c r="P5068" s="12">
        <v>0</v>
      </c>
    </row>
    <row r="5069" spans="1:16" x14ac:dyDescent="0.35">
      <c r="A5069" s="13" t="s">
        <v>599</v>
      </c>
      <c r="B5069" s="11" t="s">
        <v>644</v>
      </c>
      <c r="C5069" s="11" t="s">
        <v>253</v>
      </c>
      <c r="D5069" s="7" t="s">
        <v>95</v>
      </c>
      <c r="E5069" s="13">
        <v>10.0755605697632</v>
      </c>
      <c r="F5069" s="12">
        <v>2.5</v>
      </c>
      <c r="G5069" s="13">
        <v>0</v>
      </c>
      <c r="H5069" s="11">
        <v>0</v>
      </c>
      <c r="I5069" s="11">
        <v>0</v>
      </c>
      <c r="J5069" s="11">
        <v>1.2594450712203999</v>
      </c>
      <c r="K5069" s="12">
        <v>1.2594450712203999</v>
      </c>
      <c r="L5069" s="13">
        <v>0</v>
      </c>
      <c r="M5069" s="11">
        <v>0</v>
      </c>
      <c r="N5069" s="11">
        <v>0</v>
      </c>
      <c r="O5069" s="11">
        <v>0</v>
      </c>
      <c r="P5069" s="12">
        <v>0</v>
      </c>
    </row>
    <row r="5070" spans="1:16" x14ac:dyDescent="0.35">
      <c r="A5070" s="13" t="s">
        <v>599</v>
      </c>
      <c r="B5070" s="11" t="s">
        <v>644</v>
      </c>
      <c r="C5070" s="11" t="s">
        <v>231</v>
      </c>
      <c r="D5070" s="7" t="s">
        <v>71</v>
      </c>
      <c r="E5070" s="13">
        <v>15.637038707733158</v>
      </c>
      <c r="F5070" s="12">
        <v>3</v>
      </c>
      <c r="G5070" s="13">
        <v>5.6293339347839364</v>
      </c>
      <c r="H5070" s="11">
        <v>0</v>
      </c>
      <c r="I5070" s="11">
        <v>0</v>
      </c>
      <c r="J5070" s="11">
        <v>0</v>
      </c>
      <c r="K5070" s="12">
        <v>5.6293339347839364</v>
      </c>
      <c r="L5070" s="13">
        <v>3.2837781286239633</v>
      </c>
      <c r="M5070" s="11">
        <v>0</v>
      </c>
      <c r="N5070" s="11">
        <v>0</v>
      </c>
      <c r="O5070" s="11">
        <v>0</v>
      </c>
      <c r="P5070" s="12">
        <v>3.2837781286239633</v>
      </c>
    </row>
    <row r="5071" spans="1:16" x14ac:dyDescent="0.35">
      <c r="A5071" s="13" t="s">
        <v>599</v>
      </c>
      <c r="B5071" s="11" t="s">
        <v>644</v>
      </c>
      <c r="C5071" s="11" t="s">
        <v>253</v>
      </c>
      <c r="D5071" s="7" t="s">
        <v>71</v>
      </c>
      <c r="E5071" s="13">
        <v>167.15338349342366</v>
      </c>
      <c r="F5071" s="12">
        <v>3</v>
      </c>
      <c r="G5071" s="13">
        <v>60.175218057632513</v>
      </c>
      <c r="H5071" s="11">
        <v>0</v>
      </c>
      <c r="I5071" s="11">
        <v>0</v>
      </c>
      <c r="J5071" s="11">
        <v>0</v>
      </c>
      <c r="K5071" s="12">
        <v>60.175218057632513</v>
      </c>
      <c r="L5071" s="13">
        <v>35.102210533618972</v>
      </c>
      <c r="M5071" s="11">
        <v>0</v>
      </c>
      <c r="N5071" s="11">
        <v>0</v>
      </c>
      <c r="O5071" s="11">
        <v>0</v>
      </c>
      <c r="P5071" s="12">
        <v>35.102210533618972</v>
      </c>
    </row>
    <row r="5072" spans="1:16" x14ac:dyDescent="0.35">
      <c r="A5072" s="13" t="s">
        <v>599</v>
      </c>
      <c r="B5072" s="11" t="s">
        <v>644</v>
      </c>
      <c r="C5072" s="11" t="s">
        <v>231</v>
      </c>
      <c r="D5072" s="7" t="s">
        <v>72</v>
      </c>
      <c r="E5072" s="13">
        <v>21.228694915771499</v>
      </c>
      <c r="F5072" s="12">
        <v>2</v>
      </c>
      <c r="G5072" s="13">
        <v>0</v>
      </c>
      <c r="H5072" s="11">
        <v>0</v>
      </c>
      <c r="I5072" s="11">
        <v>0</v>
      </c>
      <c r="J5072" s="11">
        <v>2.1228694915771498</v>
      </c>
      <c r="K5072" s="12">
        <v>2.1228694915771498</v>
      </c>
      <c r="L5072" s="13">
        <v>0</v>
      </c>
      <c r="M5072" s="11">
        <v>0</v>
      </c>
      <c r="N5072" s="11">
        <v>0.42457389831542997</v>
      </c>
      <c r="O5072" s="11">
        <v>0.84914779663085993</v>
      </c>
      <c r="P5072" s="12">
        <v>1.27372169494629</v>
      </c>
    </row>
    <row r="5073" spans="1:16" x14ac:dyDescent="0.35">
      <c r="A5073" s="13" t="s">
        <v>599</v>
      </c>
      <c r="B5073" s="11" t="s">
        <v>644</v>
      </c>
      <c r="C5073" s="11" t="s">
        <v>253</v>
      </c>
      <c r="D5073" s="7" t="s">
        <v>73</v>
      </c>
      <c r="E5073" s="13">
        <v>0.74755448102951105</v>
      </c>
      <c r="F5073" s="12">
        <v>0</v>
      </c>
      <c r="G5073" s="13">
        <v>0</v>
      </c>
      <c r="H5073" s="11">
        <v>0</v>
      </c>
      <c r="I5073" s="11">
        <v>0</v>
      </c>
      <c r="J5073" s="11">
        <v>0</v>
      </c>
      <c r="K5073" s="12">
        <v>0</v>
      </c>
      <c r="L5073" s="13">
        <v>0</v>
      </c>
      <c r="M5073" s="11">
        <v>0</v>
      </c>
      <c r="N5073" s="11">
        <v>0</v>
      </c>
      <c r="O5073" s="11">
        <v>0</v>
      </c>
      <c r="P5073" s="12">
        <v>0</v>
      </c>
    </row>
    <row r="5074" spans="1:16" x14ac:dyDescent="0.35">
      <c r="A5074" s="13" t="s">
        <v>599</v>
      </c>
      <c r="B5074" s="11" t="s">
        <v>644</v>
      </c>
      <c r="C5074" s="11" t="s">
        <v>253</v>
      </c>
      <c r="D5074" s="7" t="s">
        <v>74</v>
      </c>
      <c r="E5074" s="13">
        <v>359.09121322631853</v>
      </c>
      <c r="F5074" s="12">
        <v>0</v>
      </c>
      <c r="G5074" s="13">
        <v>0</v>
      </c>
      <c r="H5074" s="11">
        <v>0</v>
      </c>
      <c r="I5074" s="11">
        <v>0</v>
      </c>
      <c r="J5074" s="11">
        <v>0</v>
      </c>
      <c r="K5074" s="12">
        <v>0</v>
      </c>
      <c r="L5074" s="13">
        <v>0</v>
      </c>
      <c r="M5074" s="11">
        <v>0</v>
      </c>
      <c r="N5074" s="11">
        <v>0</v>
      </c>
      <c r="O5074" s="11">
        <v>0</v>
      </c>
      <c r="P5074" s="12">
        <v>0</v>
      </c>
    </row>
    <row r="5075" spans="1:16" x14ac:dyDescent="0.35">
      <c r="A5075" s="13" t="s">
        <v>599</v>
      </c>
      <c r="B5075" s="11" t="s">
        <v>644</v>
      </c>
      <c r="C5075" s="11" t="s">
        <v>253</v>
      </c>
      <c r="D5075" s="7" t="s">
        <v>115</v>
      </c>
      <c r="E5075" s="13">
        <v>440.4998464584358</v>
      </c>
      <c r="F5075" s="12">
        <v>0</v>
      </c>
      <c r="G5075" s="13">
        <v>0</v>
      </c>
      <c r="H5075" s="11">
        <v>0</v>
      </c>
      <c r="I5075" s="11">
        <v>0</v>
      </c>
      <c r="J5075" s="11">
        <v>0</v>
      </c>
      <c r="K5075" s="12">
        <v>0</v>
      </c>
      <c r="L5075" s="13">
        <v>0</v>
      </c>
      <c r="M5075" s="11">
        <v>0</v>
      </c>
      <c r="N5075" s="11">
        <v>0</v>
      </c>
      <c r="O5075" s="11">
        <v>0</v>
      </c>
      <c r="P5075" s="12">
        <v>0</v>
      </c>
    </row>
    <row r="5076" spans="1:16" x14ac:dyDescent="0.35">
      <c r="A5076" s="13" t="s">
        <v>645</v>
      </c>
      <c r="B5076" s="11" t="s">
        <v>26</v>
      </c>
      <c r="C5076" s="11" t="s">
        <v>241</v>
      </c>
      <c r="D5076" s="7" t="s">
        <v>28</v>
      </c>
      <c r="E5076" s="13">
        <v>166.77400922775271</v>
      </c>
      <c r="F5076" s="12">
        <v>2</v>
      </c>
      <c r="G5076" s="13">
        <v>10.673536590576173</v>
      </c>
      <c r="H5076" s="11">
        <v>16.010304885864262</v>
      </c>
      <c r="I5076" s="11">
        <v>0</v>
      </c>
      <c r="J5076" s="11">
        <v>0</v>
      </c>
      <c r="K5076" s="12">
        <v>26.683841476440435</v>
      </c>
      <c r="L5076" s="13">
        <v>3.3354801845550544</v>
      </c>
      <c r="M5076" s="11">
        <v>6.6709603691101087</v>
      </c>
      <c r="N5076" s="11">
        <v>0</v>
      </c>
      <c r="O5076" s="11">
        <v>0</v>
      </c>
      <c r="P5076" s="12">
        <v>10.006440553665163</v>
      </c>
    </row>
    <row r="5077" spans="1:16" x14ac:dyDescent="0.35">
      <c r="A5077" s="13" t="s">
        <v>645</v>
      </c>
      <c r="B5077" s="11" t="s">
        <v>26</v>
      </c>
      <c r="C5077" s="11" t="s">
        <v>241</v>
      </c>
      <c r="D5077" s="7" t="s">
        <v>157</v>
      </c>
      <c r="E5077" s="13">
        <v>130.0774040222168</v>
      </c>
      <c r="F5077" s="12">
        <v>4</v>
      </c>
      <c r="G5077" s="13">
        <v>0</v>
      </c>
      <c r="H5077" s="11">
        <v>0</v>
      </c>
      <c r="I5077" s="11">
        <v>0</v>
      </c>
      <c r="J5077" s="11">
        <v>78.04644241333007</v>
      </c>
      <c r="K5077" s="12">
        <v>78.04644241333007</v>
      </c>
      <c r="L5077" s="13">
        <v>0</v>
      </c>
      <c r="M5077" s="11">
        <v>0</v>
      </c>
      <c r="N5077" s="11">
        <v>0</v>
      </c>
      <c r="O5077" s="11">
        <v>0</v>
      </c>
      <c r="P5077" s="12">
        <v>0</v>
      </c>
    </row>
    <row r="5078" spans="1:16" x14ac:dyDescent="0.35">
      <c r="A5078" s="13" t="s">
        <v>645</v>
      </c>
      <c r="B5078" s="11" t="s">
        <v>26</v>
      </c>
      <c r="C5078" s="11" t="s">
        <v>26</v>
      </c>
      <c r="D5078" s="7" t="s">
        <v>207</v>
      </c>
      <c r="E5078" s="13">
        <v>71.42505240440363</v>
      </c>
      <c r="F5078" s="12">
        <v>0</v>
      </c>
      <c r="G5078" s="13">
        <v>0</v>
      </c>
      <c r="H5078" s="11">
        <v>0</v>
      </c>
      <c r="I5078" s="11">
        <v>0</v>
      </c>
      <c r="J5078" s="11">
        <v>0</v>
      </c>
      <c r="K5078" s="12">
        <v>0</v>
      </c>
      <c r="L5078" s="13">
        <v>0</v>
      </c>
      <c r="M5078" s="11">
        <v>0</v>
      </c>
      <c r="N5078" s="11">
        <v>0</v>
      </c>
      <c r="O5078" s="11">
        <v>0</v>
      </c>
      <c r="P5078" s="12">
        <v>0</v>
      </c>
    </row>
    <row r="5079" spans="1:16" x14ac:dyDescent="0.35">
      <c r="A5079" s="13" t="s">
        <v>645</v>
      </c>
      <c r="B5079" s="11" t="s">
        <v>26</v>
      </c>
      <c r="C5079" s="11" t="s">
        <v>241</v>
      </c>
      <c r="D5079" s="7" t="s">
        <v>33</v>
      </c>
      <c r="E5079" s="13">
        <v>143.19200038909921</v>
      </c>
      <c r="F5079" s="12">
        <v>3.5</v>
      </c>
      <c r="G5079" s="13">
        <v>16.037504043579112</v>
      </c>
      <c r="H5079" s="11">
        <v>24.056256065368668</v>
      </c>
      <c r="I5079" s="11">
        <v>0</v>
      </c>
      <c r="J5079" s="11">
        <v>0</v>
      </c>
      <c r="K5079" s="12">
        <v>40.093760108947777</v>
      </c>
      <c r="L5079" s="13">
        <v>0</v>
      </c>
      <c r="M5079" s="11">
        <v>0</v>
      </c>
      <c r="N5079" s="11">
        <v>0</v>
      </c>
      <c r="O5079" s="11">
        <v>0</v>
      </c>
      <c r="P5079" s="12">
        <v>0</v>
      </c>
    </row>
    <row r="5080" spans="1:16" x14ac:dyDescent="0.35">
      <c r="A5080" s="13" t="s">
        <v>645</v>
      </c>
      <c r="B5080" s="11" t="s">
        <v>26</v>
      </c>
      <c r="C5080" s="11" t="s">
        <v>26</v>
      </c>
      <c r="D5080" s="7" t="s">
        <v>284</v>
      </c>
      <c r="E5080" s="13">
        <v>18.207283020019499</v>
      </c>
      <c r="F5080" s="12">
        <v>0</v>
      </c>
      <c r="G5080" s="13">
        <v>0</v>
      </c>
      <c r="H5080" s="11">
        <v>0</v>
      </c>
      <c r="I5080" s="11">
        <v>0</v>
      </c>
      <c r="J5080" s="11">
        <v>0</v>
      </c>
      <c r="K5080" s="12">
        <v>0</v>
      </c>
      <c r="L5080" s="13">
        <v>0</v>
      </c>
      <c r="M5080" s="11">
        <v>0</v>
      </c>
      <c r="N5080" s="11">
        <v>0</v>
      </c>
      <c r="O5080" s="11">
        <v>0</v>
      </c>
      <c r="P5080" s="12">
        <v>0</v>
      </c>
    </row>
    <row r="5081" spans="1:16" x14ac:dyDescent="0.35">
      <c r="A5081" s="13" t="s">
        <v>645</v>
      </c>
      <c r="B5081" s="11" t="s">
        <v>26</v>
      </c>
      <c r="C5081" s="11" t="s">
        <v>231</v>
      </c>
      <c r="D5081" s="7" t="s">
        <v>36</v>
      </c>
      <c r="E5081" s="13">
        <v>8.1929073333740199</v>
      </c>
      <c r="F5081" s="12">
        <v>5</v>
      </c>
      <c r="G5081" s="13">
        <v>0.81929073333740199</v>
      </c>
      <c r="H5081" s="11">
        <v>0</v>
      </c>
      <c r="I5081" s="11">
        <v>0</v>
      </c>
      <c r="J5081" s="11">
        <v>0</v>
      </c>
      <c r="K5081" s="12">
        <v>0.81929073333740199</v>
      </c>
      <c r="L5081" s="13">
        <v>0.40964536666870099</v>
      </c>
      <c r="M5081" s="11">
        <v>0</v>
      </c>
      <c r="N5081" s="11">
        <v>0</v>
      </c>
      <c r="O5081" s="11">
        <v>0</v>
      </c>
      <c r="P5081" s="12">
        <v>0.40964536666870099</v>
      </c>
    </row>
    <row r="5082" spans="1:16" x14ac:dyDescent="0.35">
      <c r="A5082" s="13" t="s">
        <v>645</v>
      </c>
      <c r="B5082" s="11" t="s">
        <v>26</v>
      </c>
      <c r="C5082" s="11" t="s">
        <v>26</v>
      </c>
      <c r="D5082" s="7" t="s">
        <v>36</v>
      </c>
      <c r="E5082" s="13">
        <v>123.30356025695839</v>
      </c>
      <c r="F5082" s="12">
        <v>5</v>
      </c>
      <c r="G5082" s="13">
        <v>12.33035602569584</v>
      </c>
      <c r="H5082" s="11">
        <v>0</v>
      </c>
      <c r="I5082" s="11">
        <v>0</v>
      </c>
      <c r="J5082" s="11">
        <v>0</v>
      </c>
      <c r="K5082" s="12">
        <v>12.33035602569584</v>
      </c>
      <c r="L5082" s="13">
        <v>6.1651780128479201</v>
      </c>
      <c r="M5082" s="11">
        <v>0</v>
      </c>
      <c r="N5082" s="11">
        <v>0</v>
      </c>
      <c r="O5082" s="11">
        <v>0</v>
      </c>
      <c r="P5082" s="12">
        <v>6.1651780128479201</v>
      </c>
    </row>
    <row r="5083" spans="1:16" x14ac:dyDescent="0.35">
      <c r="A5083" s="13" t="s">
        <v>645</v>
      </c>
      <c r="B5083" s="11" t="s">
        <v>26</v>
      </c>
      <c r="C5083" s="11" t="s">
        <v>241</v>
      </c>
      <c r="D5083" s="7" t="s">
        <v>36</v>
      </c>
      <c r="E5083" s="13">
        <v>153.58504104614252</v>
      </c>
      <c r="F5083" s="12">
        <v>5</v>
      </c>
      <c r="G5083" s="13">
        <v>15.358504104614253</v>
      </c>
      <c r="H5083" s="11">
        <v>0</v>
      </c>
      <c r="I5083" s="11">
        <v>0</v>
      </c>
      <c r="J5083" s="11">
        <v>0</v>
      </c>
      <c r="K5083" s="12">
        <v>15.358504104614253</v>
      </c>
      <c r="L5083" s="13">
        <v>7.6792520523071266</v>
      </c>
      <c r="M5083" s="11">
        <v>0</v>
      </c>
      <c r="N5083" s="11">
        <v>0</v>
      </c>
      <c r="O5083" s="11">
        <v>0</v>
      </c>
      <c r="P5083" s="12">
        <v>7.6792520523071266</v>
      </c>
    </row>
    <row r="5084" spans="1:16" x14ac:dyDescent="0.35">
      <c r="A5084" s="13" t="s">
        <v>645</v>
      </c>
      <c r="B5084" s="11" t="s">
        <v>26</v>
      </c>
      <c r="C5084" s="11" t="s">
        <v>26</v>
      </c>
      <c r="D5084" s="7" t="s">
        <v>37</v>
      </c>
      <c r="E5084" s="13">
        <v>5.8755078315734899</v>
      </c>
      <c r="F5084" s="12">
        <v>3.5</v>
      </c>
      <c r="G5084" s="13">
        <v>0</v>
      </c>
      <c r="H5084" s="11">
        <v>0</v>
      </c>
      <c r="I5084" s="11">
        <v>0</v>
      </c>
      <c r="J5084" s="11">
        <v>1.0282138705253607</v>
      </c>
      <c r="K5084" s="12">
        <v>1.0282138705253607</v>
      </c>
      <c r="L5084" s="13">
        <v>0</v>
      </c>
      <c r="M5084" s="11">
        <v>0</v>
      </c>
      <c r="N5084" s="11">
        <v>0</v>
      </c>
      <c r="O5084" s="11">
        <v>0.61692832231521644</v>
      </c>
      <c r="P5084" s="12">
        <v>0.61692832231521644</v>
      </c>
    </row>
    <row r="5085" spans="1:16" x14ac:dyDescent="0.35">
      <c r="A5085" s="13" t="s">
        <v>645</v>
      </c>
      <c r="B5085" s="11" t="s">
        <v>26</v>
      </c>
      <c r="C5085" s="11" t="s">
        <v>241</v>
      </c>
      <c r="D5085" s="7" t="s">
        <v>37</v>
      </c>
      <c r="E5085" s="13">
        <v>23.17013740539549</v>
      </c>
      <c r="F5085" s="12">
        <v>3.5</v>
      </c>
      <c r="G5085" s="13">
        <v>0</v>
      </c>
      <c r="H5085" s="11">
        <v>0</v>
      </c>
      <c r="I5085" s="11">
        <v>0</v>
      </c>
      <c r="J5085" s="11">
        <v>4.0547740459442112</v>
      </c>
      <c r="K5085" s="12">
        <v>4.0547740459442112</v>
      </c>
      <c r="L5085" s="13">
        <v>0</v>
      </c>
      <c r="M5085" s="11">
        <v>0</v>
      </c>
      <c r="N5085" s="11">
        <v>0</v>
      </c>
      <c r="O5085" s="11">
        <v>2.4328644275665265</v>
      </c>
      <c r="P5085" s="12">
        <v>2.4328644275665265</v>
      </c>
    </row>
    <row r="5086" spans="1:16" x14ac:dyDescent="0.35">
      <c r="A5086" s="13" t="s">
        <v>645</v>
      </c>
      <c r="B5086" s="11" t="s">
        <v>26</v>
      </c>
      <c r="C5086" s="11" t="s">
        <v>241</v>
      </c>
      <c r="D5086" s="7" t="s">
        <v>161</v>
      </c>
      <c r="E5086" s="13">
        <v>5.2663593292236301</v>
      </c>
      <c r="F5086" s="12">
        <v>0</v>
      </c>
      <c r="G5086" s="13">
        <v>0</v>
      </c>
      <c r="H5086" s="11">
        <v>0</v>
      </c>
      <c r="I5086" s="11">
        <v>0</v>
      </c>
      <c r="J5086" s="11">
        <v>0</v>
      </c>
      <c r="K5086" s="12">
        <v>0</v>
      </c>
      <c r="L5086" s="13">
        <v>0</v>
      </c>
      <c r="M5086" s="11">
        <v>0</v>
      </c>
      <c r="N5086" s="11">
        <v>0</v>
      </c>
      <c r="O5086" s="11">
        <v>0</v>
      </c>
      <c r="P5086" s="12">
        <v>0</v>
      </c>
    </row>
    <row r="5087" spans="1:16" x14ac:dyDescent="0.35">
      <c r="A5087" s="13" t="s">
        <v>645</v>
      </c>
      <c r="B5087" s="11" t="s">
        <v>26</v>
      </c>
      <c r="C5087" s="11" t="s">
        <v>241</v>
      </c>
      <c r="D5087" s="7" t="s">
        <v>38</v>
      </c>
      <c r="E5087" s="13">
        <v>6.5254375934600803</v>
      </c>
      <c r="F5087" s="12">
        <v>7</v>
      </c>
      <c r="G5087" s="13">
        <v>0.91356126308441132</v>
      </c>
      <c r="H5087" s="11">
        <v>1.3703418946266168</v>
      </c>
      <c r="I5087" s="11">
        <v>0</v>
      </c>
      <c r="J5087" s="11">
        <v>0</v>
      </c>
      <c r="K5087" s="12">
        <v>2.2839031577110283</v>
      </c>
      <c r="L5087" s="13">
        <v>0</v>
      </c>
      <c r="M5087" s="11">
        <v>0</v>
      </c>
      <c r="N5087" s="11">
        <v>0</v>
      </c>
      <c r="O5087" s="11">
        <v>0</v>
      </c>
      <c r="P5087" s="12">
        <v>0</v>
      </c>
    </row>
    <row r="5088" spans="1:16" x14ac:dyDescent="0.35">
      <c r="A5088" s="13" t="s">
        <v>645</v>
      </c>
      <c r="B5088" s="11" t="s">
        <v>26</v>
      </c>
      <c r="C5088" s="11" t="s">
        <v>241</v>
      </c>
      <c r="D5088" s="7" t="s">
        <v>128</v>
      </c>
      <c r="E5088" s="13">
        <v>18.749640464782701</v>
      </c>
      <c r="F5088" s="12">
        <v>7</v>
      </c>
      <c r="G5088" s="13">
        <v>2.6249496650695785</v>
      </c>
      <c r="H5088" s="11">
        <v>3.9374244976043671</v>
      </c>
      <c r="I5088" s="11">
        <v>0</v>
      </c>
      <c r="J5088" s="11">
        <v>0</v>
      </c>
      <c r="K5088" s="12">
        <v>6.5623741626739456</v>
      </c>
      <c r="L5088" s="13">
        <v>0</v>
      </c>
      <c r="M5088" s="11">
        <v>0</v>
      </c>
      <c r="N5088" s="11">
        <v>0</v>
      </c>
      <c r="O5088" s="11">
        <v>0</v>
      </c>
      <c r="P5088" s="12">
        <v>0</v>
      </c>
    </row>
    <row r="5089" spans="1:16" x14ac:dyDescent="0.35">
      <c r="A5089" s="13" t="s">
        <v>645</v>
      </c>
      <c r="B5089" s="11" t="s">
        <v>26</v>
      </c>
      <c r="C5089" s="11" t="s">
        <v>241</v>
      </c>
      <c r="D5089" s="7" t="s">
        <v>162</v>
      </c>
      <c r="E5089" s="13">
        <v>232.17868041992199</v>
      </c>
      <c r="F5089" s="12">
        <v>8</v>
      </c>
      <c r="G5089" s="13">
        <v>0</v>
      </c>
      <c r="H5089" s="11">
        <v>0</v>
      </c>
      <c r="I5089" s="11">
        <v>92.871472167968804</v>
      </c>
      <c r="J5089" s="11">
        <v>0</v>
      </c>
      <c r="K5089" s="12">
        <v>92.871472167968804</v>
      </c>
      <c r="L5089" s="13">
        <v>0</v>
      </c>
      <c r="M5089" s="11">
        <v>0</v>
      </c>
      <c r="N5089" s="11">
        <v>0</v>
      </c>
      <c r="O5089" s="11">
        <v>0</v>
      </c>
      <c r="P5089" s="12">
        <v>0</v>
      </c>
    </row>
    <row r="5090" spans="1:16" x14ac:dyDescent="0.35">
      <c r="A5090" s="13" t="s">
        <v>645</v>
      </c>
      <c r="B5090" s="11" t="s">
        <v>26</v>
      </c>
      <c r="C5090" s="11" t="s">
        <v>26</v>
      </c>
      <c r="D5090" s="7" t="s">
        <v>163</v>
      </c>
      <c r="E5090" s="13">
        <v>79.224708557128906</v>
      </c>
      <c r="F5090" s="12">
        <v>0</v>
      </c>
      <c r="G5090" s="13">
        <v>0</v>
      </c>
      <c r="H5090" s="11">
        <v>0</v>
      </c>
      <c r="I5090" s="11">
        <v>0</v>
      </c>
      <c r="J5090" s="11">
        <v>0</v>
      </c>
      <c r="K5090" s="12">
        <v>0</v>
      </c>
      <c r="L5090" s="13">
        <v>0</v>
      </c>
      <c r="M5090" s="11">
        <v>0</v>
      </c>
      <c r="N5090" s="11">
        <v>0</v>
      </c>
      <c r="O5090" s="11">
        <v>0</v>
      </c>
      <c r="P5090" s="12">
        <v>0</v>
      </c>
    </row>
    <row r="5091" spans="1:16" x14ac:dyDescent="0.35">
      <c r="A5091" s="13" t="s">
        <v>645</v>
      </c>
      <c r="B5091" s="11" t="s">
        <v>26</v>
      </c>
      <c r="C5091" s="11" t="s">
        <v>241</v>
      </c>
      <c r="D5091" s="7" t="s">
        <v>163</v>
      </c>
      <c r="E5091" s="13">
        <v>391.07017326354992</v>
      </c>
      <c r="F5091" s="12">
        <v>0</v>
      </c>
      <c r="G5091" s="13">
        <v>0</v>
      </c>
      <c r="H5091" s="11">
        <v>0</v>
      </c>
      <c r="I5091" s="11">
        <v>0</v>
      </c>
      <c r="J5091" s="11">
        <v>0</v>
      </c>
      <c r="K5091" s="12">
        <v>0</v>
      </c>
      <c r="L5091" s="13">
        <v>0</v>
      </c>
      <c r="M5091" s="11">
        <v>0</v>
      </c>
      <c r="N5091" s="11">
        <v>0</v>
      </c>
      <c r="O5091" s="11">
        <v>0</v>
      </c>
      <c r="P5091" s="12">
        <v>0</v>
      </c>
    </row>
    <row r="5092" spans="1:16" x14ac:dyDescent="0.35">
      <c r="A5092" s="13" t="s">
        <v>645</v>
      </c>
      <c r="B5092" s="11" t="s">
        <v>26</v>
      </c>
      <c r="C5092" s="11" t="s">
        <v>231</v>
      </c>
      <c r="D5092" s="7" t="s">
        <v>40</v>
      </c>
      <c r="E5092" s="13">
        <v>17.353039264678948</v>
      </c>
      <c r="F5092" s="12">
        <v>0</v>
      </c>
      <c r="G5092" s="13">
        <v>0</v>
      </c>
      <c r="H5092" s="11">
        <v>0</v>
      </c>
      <c r="I5092" s="11">
        <v>0</v>
      </c>
      <c r="J5092" s="11">
        <v>0</v>
      </c>
      <c r="K5092" s="12">
        <v>0</v>
      </c>
      <c r="L5092" s="13">
        <v>0</v>
      </c>
      <c r="M5092" s="11">
        <v>0</v>
      </c>
      <c r="N5092" s="11">
        <v>0</v>
      </c>
      <c r="O5092" s="11">
        <v>0</v>
      </c>
      <c r="P5092" s="12">
        <v>0</v>
      </c>
    </row>
    <row r="5093" spans="1:16" x14ac:dyDescent="0.35">
      <c r="A5093" s="13" t="s">
        <v>645</v>
      </c>
      <c r="B5093" s="11" t="s">
        <v>26</v>
      </c>
      <c r="C5093" s="11" t="s">
        <v>26</v>
      </c>
      <c r="D5093" s="7" t="s">
        <v>40</v>
      </c>
      <c r="E5093" s="13">
        <v>922.7628116607666</v>
      </c>
      <c r="F5093" s="12">
        <v>0</v>
      </c>
      <c r="G5093" s="13">
        <v>0</v>
      </c>
      <c r="H5093" s="11">
        <v>0</v>
      </c>
      <c r="I5093" s="11">
        <v>0</v>
      </c>
      <c r="J5093" s="11">
        <v>0</v>
      </c>
      <c r="K5093" s="12">
        <v>0</v>
      </c>
      <c r="L5093" s="13">
        <v>0</v>
      </c>
      <c r="M5093" s="11">
        <v>0</v>
      </c>
      <c r="N5093" s="11">
        <v>0</v>
      </c>
      <c r="O5093" s="11">
        <v>0</v>
      </c>
      <c r="P5093" s="12">
        <v>0</v>
      </c>
    </row>
    <row r="5094" spans="1:16" x14ac:dyDescent="0.35">
      <c r="A5094" s="13" t="s">
        <v>645</v>
      </c>
      <c r="B5094" s="11" t="s">
        <v>26</v>
      </c>
      <c r="C5094" s="11" t="s">
        <v>241</v>
      </c>
      <c r="D5094" s="7" t="s">
        <v>40</v>
      </c>
      <c r="E5094" s="13">
        <v>3616.2920207977304</v>
      </c>
      <c r="F5094" s="12">
        <v>0</v>
      </c>
      <c r="G5094" s="13">
        <v>0</v>
      </c>
      <c r="H5094" s="11">
        <v>0</v>
      </c>
      <c r="I5094" s="11">
        <v>0</v>
      </c>
      <c r="J5094" s="11">
        <v>0</v>
      </c>
      <c r="K5094" s="12">
        <v>0</v>
      </c>
      <c r="L5094" s="13">
        <v>0</v>
      </c>
      <c r="M5094" s="11">
        <v>0</v>
      </c>
      <c r="N5094" s="11">
        <v>0</v>
      </c>
      <c r="O5094" s="11">
        <v>0</v>
      </c>
      <c r="P5094" s="12">
        <v>0</v>
      </c>
    </row>
    <row r="5095" spans="1:16" x14ac:dyDescent="0.35">
      <c r="A5095" s="13" t="s">
        <v>645</v>
      </c>
      <c r="B5095" s="11" t="s">
        <v>26</v>
      </c>
      <c r="C5095" s="11" t="s">
        <v>26</v>
      </c>
      <c r="D5095" s="7" t="s">
        <v>41</v>
      </c>
      <c r="E5095" s="13">
        <v>192.705810546875</v>
      </c>
      <c r="F5095" s="12">
        <v>0</v>
      </c>
      <c r="G5095" s="13">
        <v>0</v>
      </c>
      <c r="H5095" s="11">
        <v>0</v>
      </c>
      <c r="I5095" s="11">
        <v>0</v>
      </c>
      <c r="J5095" s="11">
        <v>0</v>
      </c>
      <c r="K5095" s="12">
        <v>0</v>
      </c>
      <c r="L5095" s="13">
        <v>0</v>
      </c>
      <c r="M5095" s="11">
        <v>0</v>
      </c>
      <c r="N5095" s="11">
        <v>0</v>
      </c>
      <c r="O5095" s="11">
        <v>0</v>
      </c>
      <c r="P5095" s="12">
        <v>0</v>
      </c>
    </row>
    <row r="5096" spans="1:16" x14ac:dyDescent="0.35">
      <c r="A5096" s="13" t="s">
        <v>645</v>
      </c>
      <c r="B5096" s="11" t="s">
        <v>26</v>
      </c>
      <c r="C5096" s="11" t="s">
        <v>241</v>
      </c>
      <c r="D5096" s="7" t="s">
        <v>41</v>
      </c>
      <c r="E5096" s="13">
        <v>636.03511810302757</v>
      </c>
      <c r="F5096" s="12">
        <v>0</v>
      </c>
      <c r="G5096" s="13">
        <v>0</v>
      </c>
      <c r="H5096" s="11">
        <v>0</v>
      </c>
      <c r="I5096" s="11">
        <v>0</v>
      </c>
      <c r="J5096" s="11">
        <v>0</v>
      </c>
      <c r="K5096" s="12">
        <v>0</v>
      </c>
      <c r="L5096" s="13">
        <v>0</v>
      </c>
      <c r="M5096" s="11">
        <v>0</v>
      </c>
      <c r="N5096" s="11">
        <v>0</v>
      </c>
      <c r="O5096" s="11">
        <v>0</v>
      </c>
      <c r="P5096" s="12">
        <v>0</v>
      </c>
    </row>
    <row r="5097" spans="1:16" x14ac:dyDescent="0.35">
      <c r="A5097" s="13" t="s">
        <v>645</v>
      </c>
      <c r="B5097" s="11" t="s">
        <v>26</v>
      </c>
      <c r="C5097" s="11" t="s">
        <v>241</v>
      </c>
      <c r="D5097" s="7" t="s">
        <v>106</v>
      </c>
      <c r="E5097" s="13">
        <v>11.8251352310181</v>
      </c>
      <c r="F5097" s="12">
        <v>4</v>
      </c>
      <c r="G5097" s="13">
        <v>4.7300540924072401</v>
      </c>
      <c r="H5097" s="11">
        <v>0</v>
      </c>
      <c r="I5097" s="11">
        <v>0</v>
      </c>
      <c r="J5097" s="11">
        <v>0</v>
      </c>
      <c r="K5097" s="12">
        <v>4.7300540924072401</v>
      </c>
      <c r="L5097" s="13">
        <v>0.47300540924072404</v>
      </c>
      <c r="M5097" s="11">
        <v>0</v>
      </c>
      <c r="N5097" s="11">
        <v>0</v>
      </c>
      <c r="O5097" s="11">
        <v>0</v>
      </c>
      <c r="P5097" s="12">
        <v>0.47300540924072404</v>
      </c>
    </row>
    <row r="5098" spans="1:16" x14ac:dyDescent="0.35">
      <c r="A5098" s="13" t="s">
        <v>645</v>
      </c>
      <c r="B5098" s="11" t="s">
        <v>26</v>
      </c>
      <c r="C5098" s="11" t="s">
        <v>231</v>
      </c>
      <c r="D5098" s="7" t="s">
        <v>42</v>
      </c>
      <c r="E5098" s="13">
        <v>0.29692989587783802</v>
      </c>
      <c r="F5098" s="12">
        <v>6</v>
      </c>
      <c r="G5098" s="13">
        <v>2.2269742190837855E-2</v>
      </c>
      <c r="H5098" s="11">
        <v>2.2269742190837855E-2</v>
      </c>
      <c r="I5098" s="11">
        <v>2.2269742190837855E-2</v>
      </c>
      <c r="J5098" s="11">
        <v>2.2269742190837855E-2</v>
      </c>
      <c r="K5098" s="12">
        <v>8.9078968763351418E-2</v>
      </c>
      <c r="L5098" s="13">
        <v>0</v>
      </c>
      <c r="M5098" s="11">
        <v>0</v>
      </c>
      <c r="N5098" s="11">
        <v>0</v>
      </c>
      <c r="O5098" s="11">
        <v>0</v>
      </c>
      <c r="P5098" s="12">
        <v>0</v>
      </c>
    </row>
    <row r="5099" spans="1:16" x14ac:dyDescent="0.35">
      <c r="A5099" s="13" t="s">
        <v>645</v>
      </c>
      <c r="B5099" s="11" t="s">
        <v>26</v>
      </c>
      <c r="C5099" s="11" t="s">
        <v>26</v>
      </c>
      <c r="D5099" s="7" t="s">
        <v>42</v>
      </c>
      <c r="E5099" s="13">
        <v>15.880081970244643</v>
      </c>
      <c r="F5099" s="12">
        <v>6</v>
      </c>
      <c r="G5099" s="13">
        <v>1.1910061477683485</v>
      </c>
      <c r="H5099" s="11">
        <v>1.1910061477683485</v>
      </c>
      <c r="I5099" s="11">
        <v>1.1910061477683485</v>
      </c>
      <c r="J5099" s="11">
        <v>1.1910061477683485</v>
      </c>
      <c r="K5099" s="12">
        <v>4.7640245910733938</v>
      </c>
      <c r="L5099" s="13">
        <v>0</v>
      </c>
      <c r="M5099" s="11">
        <v>0</v>
      </c>
      <c r="N5099" s="11">
        <v>0</v>
      </c>
      <c r="O5099" s="11">
        <v>0</v>
      </c>
      <c r="P5099" s="12">
        <v>0</v>
      </c>
    </row>
    <row r="5100" spans="1:16" x14ac:dyDescent="0.35">
      <c r="A5100" s="13" t="s">
        <v>645</v>
      </c>
      <c r="B5100" s="11" t="s">
        <v>26</v>
      </c>
      <c r="C5100" s="11" t="s">
        <v>241</v>
      </c>
      <c r="D5100" s="7" t="s">
        <v>42</v>
      </c>
      <c r="E5100" s="13">
        <v>95.699732542037935</v>
      </c>
      <c r="F5100" s="12">
        <v>6</v>
      </c>
      <c r="G5100" s="13">
        <v>7.1774799406528462</v>
      </c>
      <c r="H5100" s="11">
        <v>7.1774799406528462</v>
      </c>
      <c r="I5100" s="11">
        <v>7.1774799406528462</v>
      </c>
      <c r="J5100" s="11">
        <v>7.1774799406528462</v>
      </c>
      <c r="K5100" s="12">
        <v>28.709919762611385</v>
      </c>
      <c r="L5100" s="13">
        <v>0</v>
      </c>
      <c r="M5100" s="11">
        <v>0</v>
      </c>
      <c r="N5100" s="11">
        <v>0</v>
      </c>
      <c r="O5100" s="11">
        <v>0</v>
      </c>
      <c r="P5100" s="12">
        <v>0</v>
      </c>
    </row>
    <row r="5101" spans="1:16" x14ac:dyDescent="0.35">
      <c r="A5101" s="13" t="s">
        <v>645</v>
      </c>
      <c r="B5101" s="11" t="s">
        <v>26</v>
      </c>
      <c r="C5101" s="11" t="s">
        <v>231</v>
      </c>
      <c r="D5101" s="7" t="s">
        <v>43</v>
      </c>
      <c r="E5101" s="13">
        <v>10.229409217834499</v>
      </c>
      <c r="F5101" s="12">
        <v>3</v>
      </c>
      <c r="G5101" s="13">
        <v>0.38360284566879377</v>
      </c>
      <c r="H5101" s="11">
        <v>0.38360284566879377</v>
      </c>
      <c r="I5101" s="11">
        <v>0.38360284566879377</v>
      </c>
      <c r="J5101" s="11">
        <v>0.38360284566879377</v>
      </c>
      <c r="K5101" s="12">
        <v>1.5344113826751751</v>
      </c>
      <c r="L5101" s="13">
        <v>0</v>
      </c>
      <c r="M5101" s="11">
        <v>0</v>
      </c>
      <c r="N5101" s="11">
        <v>0</v>
      </c>
      <c r="O5101" s="11">
        <v>0</v>
      </c>
      <c r="P5101" s="12">
        <v>0</v>
      </c>
    </row>
    <row r="5102" spans="1:16" x14ac:dyDescent="0.35">
      <c r="A5102" s="13" t="s">
        <v>645</v>
      </c>
      <c r="B5102" s="11" t="s">
        <v>26</v>
      </c>
      <c r="C5102" s="11" t="s">
        <v>26</v>
      </c>
      <c r="D5102" s="7" t="s">
        <v>43</v>
      </c>
      <c r="E5102" s="13">
        <v>1069.8722133636481</v>
      </c>
      <c r="F5102" s="12">
        <v>3</v>
      </c>
      <c r="G5102" s="13">
        <v>40.12020800113681</v>
      </c>
      <c r="H5102" s="11">
        <v>40.12020800113681</v>
      </c>
      <c r="I5102" s="11">
        <v>40.12020800113681</v>
      </c>
      <c r="J5102" s="11">
        <v>40.12020800113681</v>
      </c>
      <c r="K5102" s="12">
        <v>160.48083200454724</v>
      </c>
      <c r="L5102" s="13">
        <v>0</v>
      </c>
      <c r="M5102" s="11">
        <v>0</v>
      </c>
      <c r="N5102" s="11">
        <v>0</v>
      </c>
      <c r="O5102" s="11">
        <v>0</v>
      </c>
      <c r="P5102" s="12">
        <v>0</v>
      </c>
    </row>
    <row r="5103" spans="1:16" x14ac:dyDescent="0.35">
      <c r="A5103" s="13" t="s">
        <v>645</v>
      </c>
      <c r="B5103" s="11" t="s">
        <v>26</v>
      </c>
      <c r="C5103" s="11" t="s">
        <v>241</v>
      </c>
      <c r="D5103" s="7" t="s">
        <v>43</v>
      </c>
      <c r="E5103" s="13">
        <v>3639.379751682281</v>
      </c>
      <c r="F5103" s="12">
        <v>3</v>
      </c>
      <c r="G5103" s="13">
        <v>136.47674068808556</v>
      </c>
      <c r="H5103" s="11">
        <v>136.47674068808556</v>
      </c>
      <c r="I5103" s="11">
        <v>136.47674068808556</v>
      </c>
      <c r="J5103" s="11">
        <v>136.47674068808556</v>
      </c>
      <c r="K5103" s="12">
        <v>545.90696275234222</v>
      </c>
      <c r="L5103" s="13">
        <v>0</v>
      </c>
      <c r="M5103" s="11">
        <v>0</v>
      </c>
      <c r="N5103" s="11">
        <v>0</v>
      </c>
      <c r="O5103" s="11">
        <v>0</v>
      </c>
      <c r="P5103" s="12">
        <v>0</v>
      </c>
    </row>
    <row r="5104" spans="1:16" x14ac:dyDescent="0.35">
      <c r="A5104" s="13" t="s">
        <v>645</v>
      </c>
      <c r="B5104" s="11" t="s">
        <v>26</v>
      </c>
      <c r="C5104" s="11" t="s">
        <v>241</v>
      </c>
      <c r="D5104" s="7" t="s">
        <v>268</v>
      </c>
      <c r="E5104" s="13">
        <v>4.5333232879638699</v>
      </c>
      <c r="F5104" s="12">
        <v>0</v>
      </c>
      <c r="G5104" s="13">
        <v>0</v>
      </c>
      <c r="H5104" s="11">
        <v>0</v>
      </c>
      <c r="I5104" s="11">
        <v>0</v>
      </c>
      <c r="J5104" s="11">
        <v>0</v>
      </c>
      <c r="K5104" s="12">
        <v>0</v>
      </c>
      <c r="L5104" s="13">
        <v>0</v>
      </c>
      <c r="M5104" s="11">
        <v>0</v>
      </c>
      <c r="N5104" s="11">
        <v>0</v>
      </c>
      <c r="O5104" s="11">
        <v>0</v>
      </c>
      <c r="P5104" s="12">
        <v>0</v>
      </c>
    </row>
    <row r="5105" spans="1:16" x14ac:dyDescent="0.35">
      <c r="A5105" s="13" t="s">
        <v>645</v>
      </c>
      <c r="B5105" s="11" t="s">
        <v>26</v>
      </c>
      <c r="C5105" s="11" t="s">
        <v>26</v>
      </c>
      <c r="D5105" s="7" t="s">
        <v>44</v>
      </c>
      <c r="E5105" s="13">
        <v>221.01537942886364</v>
      </c>
      <c r="F5105" s="12">
        <v>1.25</v>
      </c>
      <c r="G5105" s="13">
        <v>0</v>
      </c>
      <c r="H5105" s="11">
        <v>0</v>
      </c>
      <c r="I5105" s="11">
        <v>22.101537942886367</v>
      </c>
      <c r="J5105" s="11">
        <v>0</v>
      </c>
      <c r="K5105" s="12">
        <v>22.101537942886367</v>
      </c>
      <c r="L5105" s="13">
        <v>0</v>
      </c>
      <c r="M5105" s="11">
        <v>0</v>
      </c>
      <c r="N5105" s="11">
        <v>13.813461214303977</v>
      </c>
      <c r="O5105" s="11">
        <v>0</v>
      </c>
      <c r="P5105" s="12">
        <v>13.813461214303977</v>
      </c>
    </row>
    <row r="5106" spans="1:16" x14ac:dyDescent="0.35">
      <c r="A5106" s="13" t="s">
        <v>645</v>
      </c>
      <c r="B5106" s="11" t="s">
        <v>26</v>
      </c>
      <c r="C5106" s="11" t="s">
        <v>26</v>
      </c>
      <c r="D5106" s="7" t="s">
        <v>83</v>
      </c>
      <c r="E5106" s="13">
        <v>25.881822586059599</v>
      </c>
      <c r="F5106" s="12">
        <v>4</v>
      </c>
      <c r="G5106" s="13">
        <v>3.3128732910156287</v>
      </c>
      <c r="H5106" s="11">
        <v>4.9693099365234428</v>
      </c>
      <c r="I5106" s="11">
        <v>0</v>
      </c>
      <c r="J5106" s="11">
        <v>0</v>
      </c>
      <c r="K5106" s="12">
        <v>8.2821832275390719</v>
      </c>
      <c r="L5106" s="13">
        <v>0</v>
      </c>
      <c r="M5106" s="11">
        <v>0</v>
      </c>
      <c r="N5106" s="11">
        <v>0</v>
      </c>
      <c r="O5106" s="11">
        <v>0</v>
      </c>
      <c r="P5106" s="12">
        <v>0</v>
      </c>
    </row>
    <row r="5107" spans="1:16" x14ac:dyDescent="0.35">
      <c r="A5107" s="13" t="s">
        <v>645</v>
      </c>
      <c r="B5107" s="11" t="s">
        <v>26</v>
      </c>
      <c r="C5107" s="11" t="s">
        <v>231</v>
      </c>
      <c r="D5107" s="7" t="s">
        <v>131</v>
      </c>
      <c r="E5107" s="13">
        <v>5.8984436988830602</v>
      </c>
      <c r="F5107" s="12">
        <v>6</v>
      </c>
      <c r="G5107" s="13">
        <v>1.1325011901855475</v>
      </c>
      <c r="H5107" s="11">
        <v>1.6987517852783216</v>
      </c>
      <c r="I5107" s="11">
        <v>0</v>
      </c>
      <c r="J5107" s="11">
        <v>0</v>
      </c>
      <c r="K5107" s="12">
        <v>2.8312529754638689</v>
      </c>
      <c r="L5107" s="13">
        <v>0</v>
      </c>
      <c r="M5107" s="11">
        <v>0</v>
      </c>
      <c r="N5107" s="11">
        <v>0</v>
      </c>
      <c r="O5107" s="11">
        <v>0</v>
      </c>
      <c r="P5107" s="12">
        <v>0</v>
      </c>
    </row>
    <row r="5108" spans="1:16" x14ac:dyDescent="0.35">
      <c r="A5108" s="13" t="s">
        <v>645</v>
      </c>
      <c r="B5108" s="11" t="s">
        <v>26</v>
      </c>
      <c r="C5108" s="11" t="s">
        <v>241</v>
      </c>
      <c r="D5108" s="7" t="s">
        <v>131</v>
      </c>
      <c r="E5108" s="13">
        <v>27.954135298728922</v>
      </c>
      <c r="F5108" s="12">
        <v>6</v>
      </c>
      <c r="G5108" s="13">
        <v>5.3671939773559529</v>
      </c>
      <c r="H5108" s="11">
        <v>8.0507909660339312</v>
      </c>
      <c r="I5108" s="11">
        <v>0</v>
      </c>
      <c r="J5108" s="11">
        <v>0</v>
      </c>
      <c r="K5108" s="12">
        <v>13.417984943389884</v>
      </c>
      <c r="L5108" s="13">
        <v>0</v>
      </c>
      <c r="M5108" s="11">
        <v>0</v>
      </c>
      <c r="N5108" s="11">
        <v>0</v>
      </c>
      <c r="O5108" s="11">
        <v>0</v>
      </c>
      <c r="P5108" s="12">
        <v>0</v>
      </c>
    </row>
    <row r="5109" spans="1:16" x14ac:dyDescent="0.35">
      <c r="A5109" s="13" t="s">
        <v>645</v>
      </c>
      <c r="B5109" s="11" t="s">
        <v>26</v>
      </c>
      <c r="C5109" s="11" t="s">
        <v>26</v>
      </c>
      <c r="D5109" s="7" t="s">
        <v>45</v>
      </c>
      <c r="E5109" s="13">
        <v>4.4399533271789604</v>
      </c>
      <c r="F5109" s="12">
        <v>1.25</v>
      </c>
      <c r="G5109" s="13">
        <v>0.55499416589737005</v>
      </c>
      <c r="H5109" s="11">
        <v>0</v>
      </c>
      <c r="I5109" s="11">
        <v>0</v>
      </c>
      <c r="J5109" s="11">
        <v>0</v>
      </c>
      <c r="K5109" s="12">
        <v>0.55499416589737005</v>
      </c>
      <c r="L5109" s="13">
        <v>5.5499416589737005E-2</v>
      </c>
      <c r="M5109" s="11">
        <v>0</v>
      </c>
      <c r="N5109" s="11">
        <v>0</v>
      </c>
      <c r="O5109" s="11">
        <v>0</v>
      </c>
      <c r="P5109" s="12">
        <v>5.5499416589737005E-2</v>
      </c>
    </row>
    <row r="5110" spans="1:16" x14ac:dyDescent="0.35">
      <c r="A5110" s="13" t="s">
        <v>645</v>
      </c>
      <c r="B5110" s="11" t="s">
        <v>26</v>
      </c>
      <c r="C5110" s="11" t="s">
        <v>241</v>
      </c>
      <c r="D5110" s="7" t="s">
        <v>46</v>
      </c>
      <c r="E5110" s="13">
        <v>746.2246696352953</v>
      </c>
      <c r="F5110" s="12">
        <v>1.25</v>
      </c>
      <c r="G5110" s="13">
        <v>46.639041852205956</v>
      </c>
      <c r="H5110" s="11">
        <v>0</v>
      </c>
      <c r="I5110" s="11">
        <v>0</v>
      </c>
      <c r="J5110" s="11">
        <v>0</v>
      </c>
      <c r="K5110" s="12">
        <v>46.639041852205956</v>
      </c>
      <c r="L5110" s="13">
        <v>373.11233481764765</v>
      </c>
      <c r="M5110" s="11">
        <v>0</v>
      </c>
      <c r="N5110" s="11">
        <v>0</v>
      </c>
      <c r="O5110" s="11">
        <v>0</v>
      </c>
      <c r="P5110" s="12">
        <v>373.11233481764765</v>
      </c>
    </row>
    <row r="5111" spans="1:16" x14ac:dyDescent="0.35">
      <c r="A5111" s="13" t="s">
        <v>645</v>
      </c>
      <c r="B5111" s="11" t="s">
        <v>26</v>
      </c>
      <c r="C5111" s="11" t="s">
        <v>26</v>
      </c>
      <c r="D5111" s="7" t="s">
        <v>46</v>
      </c>
      <c r="E5111" s="13">
        <v>5443.2000328600461</v>
      </c>
      <c r="F5111" s="12">
        <v>1.25</v>
      </c>
      <c r="G5111" s="13">
        <v>340.20000205375288</v>
      </c>
      <c r="H5111" s="11">
        <v>0</v>
      </c>
      <c r="I5111" s="11">
        <v>0</v>
      </c>
      <c r="J5111" s="11">
        <v>0</v>
      </c>
      <c r="K5111" s="12">
        <v>340.20000205375288</v>
      </c>
      <c r="L5111" s="13">
        <v>2721.6000164300231</v>
      </c>
      <c r="M5111" s="11">
        <v>0</v>
      </c>
      <c r="N5111" s="11">
        <v>0</v>
      </c>
      <c r="O5111" s="11">
        <v>0</v>
      </c>
      <c r="P5111" s="12">
        <v>2721.6000164300231</v>
      </c>
    </row>
    <row r="5112" spans="1:16" x14ac:dyDescent="0.35">
      <c r="A5112" s="13" t="s">
        <v>645</v>
      </c>
      <c r="B5112" s="11" t="s">
        <v>26</v>
      </c>
      <c r="C5112" s="11" t="s">
        <v>26</v>
      </c>
      <c r="D5112" s="7" t="s">
        <v>524</v>
      </c>
      <c r="E5112" s="13">
        <v>32.226398468017599</v>
      </c>
      <c r="F5112" s="12">
        <v>0</v>
      </c>
      <c r="G5112" s="13">
        <v>0</v>
      </c>
      <c r="H5112" s="11">
        <v>0</v>
      </c>
      <c r="I5112" s="11">
        <v>0</v>
      </c>
      <c r="J5112" s="11">
        <v>0</v>
      </c>
      <c r="K5112" s="12">
        <v>0</v>
      </c>
      <c r="L5112" s="13">
        <v>0</v>
      </c>
      <c r="M5112" s="11">
        <v>0</v>
      </c>
      <c r="N5112" s="11">
        <v>0</v>
      </c>
      <c r="O5112" s="11">
        <v>0</v>
      </c>
      <c r="P5112" s="12">
        <v>0</v>
      </c>
    </row>
    <row r="5113" spans="1:16" x14ac:dyDescent="0.35">
      <c r="A5113" s="13" t="s">
        <v>645</v>
      </c>
      <c r="B5113" s="11" t="s">
        <v>26</v>
      </c>
      <c r="C5113" s="11" t="s">
        <v>231</v>
      </c>
      <c r="D5113" s="7" t="s">
        <v>47</v>
      </c>
      <c r="E5113" s="13">
        <v>417.08450317382801</v>
      </c>
      <c r="F5113" s="12">
        <v>0</v>
      </c>
      <c r="G5113" s="13">
        <v>0</v>
      </c>
      <c r="H5113" s="11">
        <v>0</v>
      </c>
      <c r="I5113" s="11">
        <v>0</v>
      </c>
      <c r="J5113" s="11">
        <v>0</v>
      </c>
      <c r="K5113" s="12">
        <v>0</v>
      </c>
      <c r="L5113" s="13">
        <v>0</v>
      </c>
      <c r="M5113" s="11">
        <v>0</v>
      </c>
      <c r="N5113" s="11">
        <v>0</v>
      </c>
      <c r="O5113" s="11">
        <v>0</v>
      </c>
      <c r="P5113" s="12">
        <v>0</v>
      </c>
    </row>
    <row r="5114" spans="1:16" x14ac:dyDescent="0.35">
      <c r="A5114" s="13" t="s">
        <v>645</v>
      </c>
      <c r="B5114" s="11" t="s">
        <v>26</v>
      </c>
      <c r="C5114" s="11" t="s">
        <v>241</v>
      </c>
      <c r="D5114" s="7" t="s">
        <v>47</v>
      </c>
      <c r="E5114" s="13">
        <v>1929.7223744392386</v>
      </c>
      <c r="F5114" s="12">
        <v>0</v>
      </c>
      <c r="G5114" s="13">
        <v>0</v>
      </c>
      <c r="H5114" s="11">
        <v>0</v>
      </c>
      <c r="I5114" s="11">
        <v>0</v>
      </c>
      <c r="J5114" s="11">
        <v>0</v>
      </c>
      <c r="K5114" s="12">
        <v>0</v>
      </c>
      <c r="L5114" s="13">
        <v>0</v>
      </c>
      <c r="M5114" s="11">
        <v>0</v>
      </c>
      <c r="N5114" s="11">
        <v>0</v>
      </c>
      <c r="O5114" s="11">
        <v>0</v>
      </c>
      <c r="P5114" s="12">
        <v>0</v>
      </c>
    </row>
    <row r="5115" spans="1:16" x14ac:dyDescent="0.35">
      <c r="A5115" s="13" t="s">
        <v>645</v>
      </c>
      <c r="B5115" s="11" t="s">
        <v>26</v>
      </c>
      <c r="C5115" s="11" t="s">
        <v>26</v>
      </c>
      <c r="D5115" s="7" t="s">
        <v>47</v>
      </c>
      <c r="E5115" s="13">
        <v>2222.9754371643066</v>
      </c>
      <c r="F5115" s="12">
        <v>0</v>
      </c>
      <c r="G5115" s="13">
        <v>0</v>
      </c>
      <c r="H5115" s="11">
        <v>0</v>
      </c>
      <c r="I5115" s="11">
        <v>0</v>
      </c>
      <c r="J5115" s="11">
        <v>0</v>
      </c>
      <c r="K5115" s="12">
        <v>0</v>
      </c>
      <c r="L5115" s="13">
        <v>0</v>
      </c>
      <c r="M5115" s="11">
        <v>0</v>
      </c>
      <c r="N5115" s="11">
        <v>0</v>
      </c>
      <c r="O5115" s="11">
        <v>0</v>
      </c>
      <c r="P5115" s="12">
        <v>0</v>
      </c>
    </row>
    <row r="5116" spans="1:16" x14ac:dyDescent="0.35">
      <c r="A5116" s="13" t="s">
        <v>645</v>
      </c>
      <c r="B5116" s="11" t="s">
        <v>26</v>
      </c>
      <c r="C5116" s="11" t="s">
        <v>26</v>
      </c>
      <c r="D5116" s="7" t="s">
        <v>48</v>
      </c>
      <c r="E5116" s="13">
        <v>118.72130966186521</v>
      </c>
      <c r="F5116" s="12">
        <v>0</v>
      </c>
      <c r="G5116" s="13">
        <v>0</v>
      </c>
      <c r="H5116" s="11">
        <v>0</v>
      </c>
      <c r="I5116" s="11">
        <v>0</v>
      </c>
      <c r="J5116" s="11">
        <v>0</v>
      </c>
      <c r="K5116" s="12">
        <v>0</v>
      </c>
      <c r="L5116" s="13">
        <v>0</v>
      </c>
      <c r="M5116" s="11">
        <v>0</v>
      </c>
      <c r="N5116" s="11">
        <v>0</v>
      </c>
      <c r="O5116" s="11">
        <v>0</v>
      </c>
      <c r="P5116" s="12">
        <v>0</v>
      </c>
    </row>
    <row r="5117" spans="1:16" x14ac:dyDescent="0.35">
      <c r="A5117" s="13" t="s">
        <v>645</v>
      </c>
      <c r="B5117" s="11" t="s">
        <v>26</v>
      </c>
      <c r="C5117" s="11" t="s">
        <v>241</v>
      </c>
      <c r="D5117" s="7" t="s">
        <v>48</v>
      </c>
      <c r="E5117" s="13">
        <v>335.68517255783075</v>
      </c>
      <c r="F5117" s="12">
        <v>0</v>
      </c>
      <c r="G5117" s="13">
        <v>0</v>
      </c>
      <c r="H5117" s="11">
        <v>0</v>
      </c>
      <c r="I5117" s="11">
        <v>0</v>
      </c>
      <c r="J5117" s="11">
        <v>0</v>
      </c>
      <c r="K5117" s="12">
        <v>0</v>
      </c>
      <c r="L5117" s="13">
        <v>0</v>
      </c>
      <c r="M5117" s="11">
        <v>0</v>
      </c>
      <c r="N5117" s="11">
        <v>0</v>
      </c>
      <c r="O5117" s="11">
        <v>0</v>
      </c>
      <c r="P5117" s="12">
        <v>0</v>
      </c>
    </row>
    <row r="5118" spans="1:16" x14ac:dyDescent="0.35">
      <c r="A5118" s="13" t="s">
        <v>645</v>
      </c>
      <c r="B5118" s="11" t="s">
        <v>26</v>
      </c>
      <c r="C5118" s="11" t="s">
        <v>26</v>
      </c>
      <c r="D5118" s="7" t="s">
        <v>49</v>
      </c>
      <c r="E5118" s="13">
        <v>209.36604309082</v>
      </c>
      <c r="F5118" s="12">
        <v>0</v>
      </c>
      <c r="G5118" s="13">
        <v>0</v>
      </c>
      <c r="H5118" s="11">
        <v>0</v>
      </c>
      <c r="I5118" s="11">
        <v>0</v>
      </c>
      <c r="J5118" s="11">
        <v>0</v>
      </c>
      <c r="K5118" s="12">
        <v>0</v>
      </c>
      <c r="L5118" s="13">
        <v>0</v>
      </c>
      <c r="M5118" s="11">
        <v>0</v>
      </c>
      <c r="N5118" s="11">
        <v>0</v>
      </c>
      <c r="O5118" s="11">
        <v>0</v>
      </c>
      <c r="P5118" s="12">
        <v>0</v>
      </c>
    </row>
    <row r="5119" spans="1:16" x14ac:dyDescent="0.35">
      <c r="A5119" s="13" t="s">
        <v>645</v>
      </c>
      <c r="B5119" s="11" t="s">
        <v>26</v>
      </c>
      <c r="C5119" s="11" t="s">
        <v>241</v>
      </c>
      <c r="D5119" s="7" t="s">
        <v>49</v>
      </c>
      <c r="E5119" s="13">
        <v>388.87170982360891</v>
      </c>
      <c r="F5119" s="12">
        <v>0</v>
      </c>
      <c r="G5119" s="13">
        <v>0</v>
      </c>
      <c r="H5119" s="11">
        <v>0</v>
      </c>
      <c r="I5119" s="11">
        <v>0</v>
      </c>
      <c r="J5119" s="11">
        <v>0</v>
      </c>
      <c r="K5119" s="12">
        <v>0</v>
      </c>
      <c r="L5119" s="13">
        <v>0</v>
      </c>
      <c r="M5119" s="11">
        <v>0</v>
      </c>
      <c r="N5119" s="11">
        <v>0</v>
      </c>
      <c r="O5119" s="11">
        <v>0</v>
      </c>
      <c r="P5119" s="12">
        <v>0</v>
      </c>
    </row>
    <row r="5120" spans="1:16" x14ac:dyDescent="0.35">
      <c r="A5120" s="13" t="s">
        <v>645</v>
      </c>
      <c r="B5120" s="11" t="s">
        <v>26</v>
      </c>
      <c r="C5120" s="11" t="s">
        <v>26</v>
      </c>
      <c r="D5120" s="7" t="s">
        <v>50</v>
      </c>
      <c r="E5120" s="13">
        <v>291.0673208236696</v>
      </c>
      <c r="F5120" s="12">
        <v>0.3</v>
      </c>
      <c r="G5120" s="13">
        <v>0</v>
      </c>
      <c r="H5120" s="11">
        <v>0</v>
      </c>
      <c r="I5120" s="11">
        <v>0</v>
      </c>
      <c r="J5120" s="11">
        <v>1.7464039249420176</v>
      </c>
      <c r="K5120" s="12">
        <v>1.7464039249420176</v>
      </c>
      <c r="L5120" s="13">
        <v>0</v>
      </c>
      <c r="M5120" s="11">
        <v>0</v>
      </c>
      <c r="N5120" s="11">
        <v>0</v>
      </c>
      <c r="O5120" s="11">
        <v>0</v>
      </c>
      <c r="P5120" s="12">
        <v>0</v>
      </c>
    </row>
    <row r="5121" spans="1:16" x14ac:dyDescent="0.35">
      <c r="A5121" s="13" t="s">
        <v>645</v>
      </c>
      <c r="B5121" s="11" t="s">
        <v>26</v>
      </c>
      <c r="C5121" s="11" t="s">
        <v>241</v>
      </c>
      <c r="D5121" s="7" t="s">
        <v>50</v>
      </c>
      <c r="E5121" s="13">
        <v>1034.144243240356</v>
      </c>
      <c r="F5121" s="12">
        <v>0.3</v>
      </c>
      <c r="G5121" s="13">
        <v>0</v>
      </c>
      <c r="H5121" s="11">
        <v>0</v>
      </c>
      <c r="I5121" s="11">
        <v>0</v>
      </c>
      <c r="J5121" s="11">
        <v>6.2048654594421357</v>
      </c>
      <c r="K5121" s="12">
        <v>6.2048654594421357</v>
      </c>
      <c r="L5121" s="13">
        <v>0</v>
      </c>
      <c r="M5121" s="11">
        <v>0</v>
      </c>
      <c r="N5121" s="11">
        <v>0</v>
      </c>
      <c r="O5121" s="11">
        <v>0</v>
      </c>
      <c r="P5121" s="12">
        <v>0</v>
      </c>
    </row>
    <row r="5122" spans="1:16" x14ac:dyDescent="0.35">
      <c r="A5122" s="13" t="s">
        <v>645</v>
      </c>
      <c r="B5122" s="11" t="s">
        <v>26</v>
      </c>
      <c r="C5122" s="11" t="s">
        <v>241</v>
      </c>
      <c r="D5122" s="7" t="s">
        <v>51</v>
      </c>
      <c r="E5122" s="13">
        <v>78.1629638671875</v>
      </c>
      <c r="F5122" s="12">
        <v>0.25</v>
      </c>
      <c r="G5122" s="13">
        <v>0</v>
      </c>
      <c r="H5122" s="11">
        <v>0</v>
      </c>
      <c r="I5122" s="11">
        <v>0</v>
      </c>
      <c r="J5122" s="11">
        <v>0.39081481933593754</v>
      </c>
      <c r="K5122" s="12">
        <v>0.39081481933593754</v>
      </c>
      <c r="L5122" s="13">
        <v>0</v>
      </c>
      <c r="M5122" s="11">
        <v>0</v>
      </c>
      <c r="N5122" s="11">
        <v>0</v>
      </c>
      <c r="O5122" s="11">
        <v>0</v>
      </c>
      <c r="P5122" s="12">
        <v>0</v>
      </c>
    </row>
    <row r="5123" spans="1:16" x14ac:dyDescent="0.35">
      <c r="A5123" s="13" t="s">
        <v>645</v>
      </c>
      <c r="B5123" s="11" t="s">
        <v>26</v>
      </c>
      <c r="C5123" s="11" t="s">
        <v>26</v>
      </c>
      <c r="D5123" s="7" t="s">
        <v>86</v>
      </c>
      <c r="E5123" s="13">
        <v>13.097264289856</v>
      </c>
      <c r="F5123" s="12">
        <v>0</v>
      </c>
      <c r="G5123" s="13">
        <v>0</v>
      </c>
      <c r="H5123" s="11">
        <v>0</v>
      </c>
      <c r="I5123" s="11">
        <v>0</v>
      </c>
      <c r="J5123" s="11">
        <v>0</v>
      </c>
      <c r="K5123" s="12">
        <v>0</v>
      </c>
      <c r="L5123" s="13">
        <v>0</v>
      </c>
      <c r="M5123" s="11">
        <v>0</v>
      </c>
      <c r="N5123" s="11">
        <v>0</v>
      </c>
      <c r="O5123" s="11">
        <v>0</v>
      </c>
      <c r="P5123" s="12">
        <v>0</v>
      </c>
    </row>
    <row r="5124" spans="1:16" x14ac:dyDescent="0.35">
      <c r="A5124" s="13" t="s">
        <v>645</v>
      </c>
      <c r="B5124" s="11" t="s">
        <v>26</v>
      </c>
      <c r="C5124" s="11" t="s">
        <v>241</v>
      </c>
      <c r="D5124" s="7" t="s">
        <v>86</v>
      </c>
      <c r="E5124" s="13">
        <v>13.29748654365542</v>
      </c>
      <c r="F5124" s="12">
        <v>0</v>
      </c>
      <c r="G5124" s="13">
        <v>0</v>
      </c>
      <c r="H5124" s="11">
        <v>0</v>
      </c>
      <c r="I5124" s="11">
        <v>0</v>
      </c>
      <c r="J5124" s="11">
        <v>0</v>
      </c>
      <c r="K5124" s="12">
        <v>0</v>
      </c>
      <c r="L5124" s="13">
        <v>0</v>
      </c>
      <c r="M5124" s="11">
        <v>0</v>
      </c>
      <c r="N5124" s="11">
        <v>0</v>
      </c>
      <c r="O5124" s="11">
        <v>0</v>
      </c>
      <c r="P5124" s="12">
        <v>0</v>
      </c>
    </row>
    <row r="5125" spans="1:16" x14ac:dyDescent="0.35">
      <c r="A5125" s="13" t="s">
        <v>645</v>
      </c>
      <c r="B5125" s="11" t="s">
        <v>26</v>
      </c>
      <c r="C5125" s="11" t="s">
        <v>241</v>
      </c>
      <c r="D5125" s="7" t="s">
        <v>133</v>
      </c>
      <c r="E5125" s="13">
        <v>15.015448093414349</v>
      </c>
      <c r="F5125" s="12">
        <v>3</v>
      </c>
      <c r="G5125" s="13">
        <v>1.1261586070060763</v>
      </c>
      <c r="H5125" s="11">
        <v>1.1261586070060763</v>
      </c>
      <c r="I5125" s="11">
        <v>1.1261586070060763</v>
      </c>
      <c r="J5125" s="11">
        <v>1.1261586070060763</v>
      </c>
      <c r="K5125" s="12">
        <v>4.5046344280243051</v>
      </c>
      <c r="L5125" s="13">
        <v>0</v>
      </c>
      <c r="M5125" s="11">
        <v>0</v>
      </c>
      <c r="N5125" s="11">
        <v>0</v>
      </c>
      <c r="O5125" s="11">
        <v>0</v>
      </c>
      <c r="P5125" s="12">
        <v>0</v>
      </c>
    </row>
    <row r="5126" spans="1:16" x14ac:dyDescent="0.35">
      <c r="A5126" s="13" t="s">
        <v>645</v>
      </c>
      <c r="B5126" s="11" t="s">
        <v>26</v>
      </c>
      <c r="C5126" s="11" t="s">
        <v>241</v>
      </c>
      <c r="D5126" s="7" t="s">
        <v>88</v>
      </c>
      <c r="E5126" s="13">
        <v>37.594850063323932</v>
      </c>
      <c r="F5126" s="12">
        <v>6</v>
      </c>
      <c r="G5126" s="13">
        <v>5.6392275094985909</v>
      </c>
      <c r="H5126" s="11">
        <v>5.6392275094985909</v>
      </c>
      <c r="I5126" s="11">
        <v>5.6392275094985909</v>
      </c>
      <c r="J5126" s="11">
        <v>5.6392275094985909</v>
      </c>
      <c r="K5126" s="12">
        <v>22.556910037994363</v>
      </c>
      <c r="L5126" s="13">
        <v>0</v>
      </c>
      <c r="M5126" s="11">
        <v>0</v>
      </c>
      <c r="N5126" s="11">
        <v>0</v>
      </c>
      <c r="O5126" s="11">
        <v>0</v>
      </c>
      <c r="P5126" s="12">
        <v>0</v>
      </c>
    </row>
    <row r="5127" spans="1:16" x14ac:dyDescent="0.35">
      <c r="A5127" s="13" t="s">
        <v>645</v>
      </c>
      <c r="B5127" s="11" t="s">
        <v>26</v>
      </c>
      <c r="C5127" s="11" t="s">
        <v>241</v>
      </c>
      <c r="D5127" s="7" t="s">
        <v>53</v>
      </c>
      <c r="E5127" s="13">
        <v>568.05631875991844</v>
      </c>
      <c r="F5127" s="12">
        <v>3</v>
      </c>
      <c r="G5127" s="13">
        <v>42.604223906993887</v>
      </c>
      <c r="H5127" s="11">
        <v>42.604223906993887</v>
      </c>
      <c r="I5127" s="11">
        <v>42.604223906993887</v>
      </c>
      <c r="J5127" s="11">
        <v>42.604223906993887</v>
      </c>
      <c r="K5127" s="12">
        <v>170.41689562797555</v>
      </c>
      <c r="L5127" s="13">
        <v>0</v>
      </c>
      <c r="M5127" s="11">
        <v>0</v>
      </c>
      <c r="N5127" s="11">
        <v>0</v>
      </c>
      <c r="O5127" s="11">
        <v>0</v>
      </c>
      <c r="P5127" s="12">
        <v>0</v>
      </c>
    </row>
    <row r="5128" spans="1:16" x14ac:dyDescent="0.35">
      <c r="A5128" s="13" t="s">
        <v>645</v>
      </c>
      <c r="B5128" s="11" t="s">
        <v>26</v>
      </c>
      <c r="C5128" s="11" t="s">
        <v>241</v>
      </c>
      <c r="D5128" s="7" t="s">
        <v>54</v>
      </c>
      <c r="E5128" s="13">
        <v>1270.8348999023426</v>
      </c>
      <c r="F5128" s="12">
        <v>0.6</v>
      </c>
      <c r="G5128" s="13">
        <v>0</v>
      </c>
      <c r="H5128" s="11">
        <v>0</v>
      </c>
      <c r="I5128" s="11">
        <v>0</v>
      </c>
      <c r="J5128" s="11">
        <v>0</v>
      </c>
      <c r="K5128" s="12">
        <v>0</v>
      </c>
      <c r="L5128" s="13">
        <v>0</v>
      </c>
      <c r="M5128" s="11">
        <v>0</v>
      </c>
      <c r="N5128" s="11">
        <v>0</v>
      </c>
      <c r="O5128" s="11">
        <v>0</v>
      </c>
      <c r="P5128" s="12">
        <v>0</v>
      </c>
    </row>
    <row r="5129" spans="1:16" x14ac:dyDescent="0.35">
      <c r="A5129" s="13" t="s">
        <v>645</v>
      </c>
      <c r="B5129" s="11" t="s">
        <v>26</v>
      </c>
      <c r="C5129" s="11" t="s">
        <v>241</v>
      </c>
      <c r="D5129" s="7" t="s">
        <v>246</v>
      </c>
      <c r="E5129" s="13">
        <v>302.26969909668009</v>
      </c>
      <c r="F5129" s="12">
        <v>0</v>
      </c>
      <c r="G5129" s="13">
        <v>0</v>
      </c>
      <c r="H5129" s="11">
        <v>0</v>
      </c>
      <c r="I5129" s="11">
        <v>0</v>
      </c>
      <c r="J5129" s="11">
        <v>0</v>
      </c>
      <c r="K5129" s="12">
        <v>0</v>
      </c>
      <c r="L5129" s="13">
        <v>0</v>
      </c>
      <c r="M5129" s="11">
        <v>0</v>
      </c>
      <c r="N5129" s="11">
        <v>0</v>
      </c>
      <c r="O5129" s="11">
        <v>0</v>
      </c>
      <c r="P5129" s="12">
        <v>0</v>
      </c>
    </row>
    <row r="5130" spans="1:16" x14ac:dyDescent="0.35">
      <c r="A5130" s="13" t="s">
        <v>645</v>
      </c>
      <c r="B5130" s="11" t="s">
        <v>26</v>
      </c>
      <c r="C5130" s="11" t="s">
        <v>241</v>
      </c>
      <c r="D5130" s="7" t="s">
        <v>57</v>
      </c>
      <c r="E5130" s="13">
        <v>24.51827335357661</v>
      </c>
      <c r="F5130" s="12">
        <v>0</v>
      </c>
      <c r="G5130" s="13">
        <v>0</v>
      </c>
      <c r="H5130" s="11">
        <v>0</v>
      </c>
      <c r="I5130" s="11">
        <v>0</v>
      </c>
      <c r="J5130" s="11">
        <v>0</v>
      </c>
      <c r="K5130" s="12">
        <v>0</v>
      </c>
      <c r="L5130" s="13">
        <v>0</v>
      </c>
      <c r="M5130" s="11">
        <v>0</v>
      </c>
      <c r="N5130" s="11">
        <v>0</v>
      </c>
      <c r="O5130" s="11">
        <v>0</v>
      </c>
      <c r="P5130" s="12">
        <v>0</v>
      </c>
    </row>
    <row r="5131" spans="1:16" x14ac:dyDescent="0.35">
      <c r="A5131" s="13" t="s">
        <v>645</v>
      </c>
      <c r="B5131" s="11" t="s">
        <v>26</v>
      </c>
      <c r="C5131" s="11" t="s">
        <v>241</v>
      </c>
      <c r="D5131" s="7" t="s">
        <v>89</v>
      </c>
      <c r="E5131" s="13">
        <v>59.619160652160652</v>
      </c>
      <c r="F5131" s="12">
        <v>5</v>
      </c>
      <c r="G5131" s="13">
        <v>5.9619160652160668</v>
      </c>
      <c r="H5131" s="11">
        <v>8.942874097824097</v>
      </c>
      <c r="I5131" s="11">
        <v>0</v>
      </c>
      <c r="J5131" s="11">
        <v>0</v>
      </c>
      <c r="K5131" s="12">
        <v>14.904790163040165</v>
      </c>
      <c r="L5131" s="13">
        <v>0</v>
      </c>
      <c r="M5131" s="11">
        <v>0</v>
      </c>
      <c r="N5131" s="11">
        <v>0</v>
      </c>
      <c r="O5131" s="11">
        <v>0</v>
      </c>
      <c r="P5131" s="12">
        <v>0</v>
      </c>
    </row>
    <row r="5132" spans="1:16" x14ac:dyDescent="0.35">
      <c r="A5132" s="13" t="s">
        <v>645</v>
      </c>
      <c r="B5132" s="11" t="s">
        <v>26</v>
      </c>
      <c r="C5132" s="11" t="s">
        <v>26</v>
      </c>
      <c r="D5132" s="7" t="s">
        <v>59</v>
      </c>
      <c r="E5132" s="13">
        <v>8.2867336273193395</v>
      </c>
      <c r="F5132" s="12">
        <v>3</v>
      </c>
      <c r="G5132" s="13">
        <v>0</v>
      </c>
      <c r="H5132" s="11">
        <v>0</v>
      </c>
      <c r="I5132" s="11">
        <v>0</v>
      </c>
      <c r="J5132" s="11">
        <v>1.2430100440979011</v>
      </c>
      <c r="K5132" s="12">
        <v>1.2430100440979011</v>
      </c>
      <c r="L5132" s="13">
        <v>0</v>
      </c>
      <c r="M5132" s="11">
        <v>0</v>
      </c>
      <c r="N5132" s="11">
        <v>0</v>
      </c>
      <c r="O5132" s="11">
        <v>0</v>
      </c>
      <c r="P5132" s="12">
        <v>0</v>
      </c>
    </row>
    <row r="5133" spans="1:16" x14ac:dyDescent="0.35">
      <c r="A5133" s="13" t="s">
        <v>645</v>
      </c>
      <c r="B5133" s="11" t="s">
        <v>26</v>
      </c>
      <c r="C5133" s="11" t="s">
        <v>231</v>
      </c>
      <c r="D5133" s="7" t="s">
        <v>59</v>
      </c>
      <c r="E5133" s="13">
        <v>25.41526269912719</v>
      </c>
      <c r="F5133" s="12">
        <v>3</v>
      </c>
      <c r="G5133" s="13">
        <v>0</v>
      </c>
      <c r="H5133" s="11">
        <v>0</v>
      </c>
      <c r="I5133" s="11">
        <v>0</v>
      </c>
      <c r="J5133" s="11">
        <v>3.812289404869079</v>
      </c>
      <c r="K5133" s="12">
        <v>3.812289404869079</v>
      </c>
      <c r="L5133" s="13">
        <v>0</v>
      </c>
      <c r="M5133" s="11">
        <v>0</v>
      </c>
      <c r="N5133" s="11">
        <v>0</v>
      </c>
      <c r="O5133" s="11">
        <v>0</v>
      </c>
      <c r="P5133" s="12">
        <v>0</v>
      </c>
    </row>
    <row r="5134" spans="1:16" x14ac:dyDescent="0.35">
      <c r="A5134" s="13" t="s">
        <v>645</v>
      </c>
      <c r="B5134" s="11" t="s">
        <v>26</v>
      </c>
      <c r="C5134" s="11" t="s">
        <v>241</v>
      </c>
      <c r="D5134" s="7" t="s">
        <v>59</v>
      </c>
      <c r="E5134" s="13">
        <v>413.53536868095409</v>
      </c>
      <c r="F5134" s="12">
        <v>3</v>
      </c>
      <c r="G5134" s="13">
        <v>0</v>
      </c>
      <c r="H5134" s="11">
        <v>0</v>
      </c>
      <c r="I5134" s="11">
        <v>0</v>
      </c>
      <c r="J5134" s="11">
        <v>62.03030530214312</v>
      </c>
      <c r="K5134" s="12">
        <v>62.03030530214312</v>
      </c>
      <c r="L5134" s="13">
        <v>0</v>
      </c>
      <c r="M5134" s="11">
        <v>0</v>
      </c>
      <c r="N5134" s="11">
        <v>0</v>
      </c>
      <c r="O5134" s="11">
        <v>0</v>
      </c>
      <c r="P5134" s="12">
        <v>0</v>
      </c>
    </row>
    <row r="5135" spans="1:16" x14ac:dyDescent="0.35">
      <c r="A5135" s="13" t="s">
        <v>645</v>
      </c>
      <c r="B5135" s="11" t="s">
        <v>26</v>
      </c>
      <c r="C5135" s="11" t="s">
        <v>241</v>
      </c>
      <c r="D5135" s="7" t="s">
        <v>60</v>
      </c>
      <c r="E5135" s="13">
        <v>40.763756752014189</v>
      </c>
      <c r="F5135" s="12">
        <v>4</v>
      </c>
      <c r="G5135" s="13">
        <v>5.2177608642578166</v>
      </c>
      <c r="H5135" s="11">
        <v>7.8266412963867245</v>
      </c>
      <c r="I5135" s="11">
        <v>0</v>
      </c>
      <c r="J5135" s="11">
        <v>0</v>
      </c>
      <c r="K5135" s="12">
        <v>13.044402160644541</v>
      </c>
      <c r="L5135" s="13">
        <v>0</v>
      </c>
      <c r="M5135" s="11">
        <v>0</v>
      </c>
      <c r="N5135" s="11">
        <v>0</v>
      </c>
      <c r="O5135" s="11">
        <v>0</v>
      </c>
      <c r="P5135" s="12">
        <v>0</v>
      </c>
    </row>
    <row r="5136" spans="1:16" x14ac:dyDescent="0.35">
      <c r="A5136" s="13" t="s">
        <v>645</v>
      </c>
      <c r="B5136" s="11" t="s">
        <v>26</v>
      </c>
      <c r="C5136" s="11" t="s">
        <v>241</v>
      </c>
      <c r="D5136" s="7" t="s">
        <v>135</v>
      </c>
      <c r="E5136" s="13">
        <v>9.4026727676391602</v>
      </c>
      <c r="F5136" s="12">
        <v>0</v>
      </c>
      <c r="G5136" s="13">
        <v>0</v>
      </c>
      <c r="H5136" s="11">
        <v>0</v>
      </c>
      <c r="I5136" s="11">
        <v>0</v>
      </c>
      <c r="J5136" s="11">
        <v>0</v>
      </c>
      <c r="K5136" s="12">
        <v>0</v>
      </c>
      <c r="L5136" s="13">
        <v>0</v>
      </c>
      <c r="M5136" s="11">
        <v>0</v>
      </c>
      <c r="N5136" s="11">
        <v>0</v>
      </c>
      <c r="O5136" s="11">
        <v>0</v>
      </c>
      <c r="P5136" s="12">
        <v>0</v>
      </c>
    </row>
    <row r="5137" spans="1:16" x14ac:dyDescent="0.35">
      <c r="A5137" s="13" t="s">
        <v>645</v>
      </c>
      <c r="B5137" s="11" t="s">
        <v>26</v>
      </c>
      <c r="C5137" s="11" t="s">
        <v>241</v>
      </c>
      <c r="D5137" s="7" t="s">
        <v>228</v>
      </c>
      <c r="E5137" s="13">
        <v>1.77072298526764</v>
      </c>
      <c r="F5137" s="12">
        <v>0</v>
      </c>
      <c r="G5137" s="13">
        <v>0</v>
      </c>
      <c r="H5137" s="11">
        <v>0</v>
      </c>
      <c r="I5137" s="11">
        <v>0</v>
      </c>
      <c r="J5137" s="11">
        <v>0</v>
      </c>
      <c r="K5137" s="12">
        <v>0</v>
      </c>
      <c r="L5137" s="13">
        <v>0</v>
      </c>
      <c r="M5137" s="11">
        <v>0</v>
      </c>
      <c r="N5137" s="11">
        <v>0</v>
      </c>
      <c r="O5137" s="11">
        <v>0</v>
      </c>
      <c r="P5137" s="12">
        <v>0</v>
      </c>
    </row>
    <row r="5138" spans="1:16" x14ac:dyDescent="0.35">
      <c r="A5138" s="13" t="s">
        <v>645</v>
      </c>
      <c r="B5138" s="11" t="s">
        <v>26</v>
      </c>
      <c r="C5138" s="11" t="s">
        <v>26</v>
      </c>
      <c r="D5138" s="7" t="s">
        <v>307</v>
      </c>
      <c r="E5138" s="13">
        <v>4.5212420225143504</v>
      </c>
      <c r="F5138" s="12">
        <v>0</v>
      </c>
      <c r="G5138" s="13">
        <v>0</v>
      </c>
      <c r="H5138" s="11">
        <v>0</v>
      </c>
      <c r="I5138" s="11">
        <v>0</v>
      </c>
      <c r="J5138" s="11">
        <v>0</v>
      </c>
      <c r="K5138" s="12">
        <v>0</v>
      </c>
      <c r="L5138" s="13">
        <v>0</v>
      </c>
      <c r="M5138" s="11">
        <v>0</v>
      </c>
      <c r="N5138" s="11">
        <v>0</v>
      </c>
      <c r="O5138" s="11">
        <v>0</v>
      </c>
      <c r="P5138" s="12">
        <v>0</v>
      </c>
    </row>
    <row r="5139" spans="1:16" x14ac:dyDescent="0.35">
      <c r="A5139" s="13" t="s">
        <v>645</v>
      </c>
      <c r="B5139" s="11" t="s">
        <v>26</v>
      </c>
      <c r="C5139" s="11" t="s">
        <v>241</v>
      </c>
      <c r="D5139" s="7" t="s">
        <v>142</v>
      </c>
      <c r="E5139" s="13">
        <v>12.348419427871711</v>
      </c>
      <c r="F5139" s="12">
        <v>4</v>
      </c>
      <c r="G5139" s="13">
        <v>1.5805976867675791</v>
      </c>
      <c r="H5139" s="11">
        <v>2.3708965301513687</v>
      </c>
      <c r="I5139" s="11">
        <v>0</v>
      </c>
      <c r="J5139" s="11">
        <v>0</v>
      </c>
      <c r="K5139" s="12">
        <v>3.951494216918948</v>
      </c>
      <c r="L5139" s="13">
        <v>0</v>
      </c>
      <c r="M5139" s="11">
        <v>0</v>
      </c>
      <c r="N5139" s="11">
        <v>0</v>
      </c>
      <c r="O5139" s="11">
        <v>0</v>
      </c>
      <c r="P5139" s="12">
        <v>0</v>
      </c>
    </row>
    <row r="5140" spans="1:16" x14ac:dyDescent="0.35">
      <c r="A5140" s="13" t="s">
        <v>645</v>
      </c>
      <c r="B5140" s="11" t="s">
        <v>26</v>
      </c>
      <c r="C5140" s="11" t="s">
        <v>241</v>
      </c>
      <c r="D5140" s="7" t="s">
        <v>112</v>
      </c>
      <c r="E5140" s="13">
        <v>12.7942705154419</v>
      </c>
      <c r="F5140" s="12">
        <v>4.5</v>
      </c>
      <c r="G5140" s="13">
        <v>1.1514843463897713</v>
      </c>
      <c r="H5140" s="11">
        <v>1.7272265195846566</v>
      </c>
      <c r="I5140" s="11">
        <v>0</v>
      </c>
      <c r="J5140" s="11">
        <v>0</v>
      </c>
      <c r="K5140" s="12">
        <v>2.878710865974428</v>
      </c>
      <c r="L5140" s="13">
        <v>0</v>
      </c>
      <c r="M5140" s="11">
        <v>0</v>
      </c>
      <c r="N5140" s="11">
        <v>0</v>
      </c>
      <c r="O5140" s="11">
        <v>0</v>
      </c>
      <c r="P5140" s="12">
        <v>0</v>
      </c>
    </row>
    <row r="5141" spans="1:16" x14ac:dyDescent="0.35">
      <c r="A5141" s="13" t="s">
        <v>645</v>
      </c>
      <c r="B5141" s="11" t="s">
        <v>26</v>
      </c>
      <c r="C5141" s="11" t="s">
        <v>241</v>
      </c>
      <c r="D5141" s="7" t="s">
        <v>66</v>
      </c>
      <c r="E5141" s="13">
        <v>392.69554328918468</v>
      </c>
      <c r="F5141" s="12">
        <v>1.5</v>
      </c>
      <c r="G5141" s="13">
        <v>0</v>
      </c>
      <c r="H5141" s="11">
        <v>0</v>
      </c>
      <c r="I5141" s="11">
        <v>0</v>
      </c>
      <c r="J5141" s="11">
        <v>5.8904331493377704</v>
      </c>
      <c r="K5141" s="12">
        <v>5.8904331493377704</v>
      </c>
      <c r="L5141" s="13">
        <v>0</v>
      </c>
      <c r="M5141" s="11">
        <v>0</v>
      </c>
      <c r="N5141" s="11">
        <v>0</v>
      </c>
      <c r="O5141" s="11">
        <v>117.80866298675542</v>
      </c>
      <c r="P5141" s="12">
        <v>117.80866298675542</v>
      </c>
    </row>
    <row r="5142" spans="1:16" x14ac:dyDescent="0.35">
      <c r="A5142" s="13" t="s">
        <v>645</v>
      </c>
      <c r="B5142" s="11" t="s">
        <v>26</v>
      </c>
      <c r="C5142" s="11" t="s">
        <v>26</v>
      </c>
      <c r="D5142" s="7" t="s">
        <v>66</v>
      </c>
      <c r="E5142" s="13">
        <v>398.46654862165457</v>
      </c>
      <c r="F5142" s="12">
        <v>1.5</v>
      </c>
      <c r="G5142" s="13">
        <v>0</v>
      </c>
      <c r="H5142" s="11">
        <v>0</v>
      </c>
      <c r="I5142" s="11">
        <v>0</v>
      </c>
      <c r="J5142" s="11">
        <v>5.9769982293248187</v>
      </c>
      <c r="K5142" s="12">
        <v>5.9769982293248187</v>
      </c>
      <c r="L5142" s="13">
        <v>0</v>
      </c>
      <c r="M5142" s="11">
        <v>0</v>
      </c>
      <c r="N5142" s="11">
        <v>0</v>
      </c>
      <c r="O5142" s="11">
        <v>119.53996458649638</v>
      </c>
      <c r="P5142" s="12">
        <v>119.53996458649638</v>
      </c>
    </row>
    <row r="5143" spans="1:16" x14ac:dyDescent="0.35">
      <c r="A5143" s="13" t="s">
        <v>645</v>
      </c>
      <c r="B5143" s="11" t="s">
        <v>26</v>
      </c>
      <c r="C5143" s="11" t="s">
        <v>26</v>
      </c>
      <c r="D5143" s="7" t="s">
        <v>95</v>
      </c>
      <c r="E5143" s="13">
        <v>5.43456983566284</v>
      </c>
      <c r="F5143" s="12">
        <v>2.5</v>
      </c>
      <c r="G5143" s="13">
        <v>0</v>
      </c>
      <c r="H5143" s="11">
        <v>0</v>
      </c>
      <c r="I5143" s="11">
        <v>0</v>
      </c>
      <c r="J5143" s="11">
        <v>0.679321229457855</v>
      </c>
      <c r="K5143" s="12">
        <v>0.679321229457855</v>
      </c>
      <c r="L5143" s="13">
        <v>0</v>
      </c>
      <c r="M5143" s="11">
        <v>0</v>
      </c>
      <c r="N5143" s="11">
        <v>0</v>
      </c>
      <c r="O5143" s="11">
        <v>0</v>
      </c>
      <c r="P5143" s="12">
        <v>0</v>
      </c>
    </row>
    <row r="5144" spans="1:16" x14ac:dyDescent="0.35">
      <c r="A5144" s="13" t="s">
        <v>645</v>
      </c>
      <c r="B5144" s="11" t="s">
        <v>26</v>
      </c>
      <c r="C5144" s="11" t="s">
        <v>241</v>
      </c>
      <c r="D5144" s="7" t="s">
        <v>95</v>
      </c>
      <c r="E5144" s="13">
        <v>7.1894483566284197</v>
      </c>
      <c r="F5144" s="12">
        <v>2.5</v>
      </c>
      <c r="G5144" s="13">
        <v>0</v>
      </c>
      <c r="H5144" s="11">
        <v>0</v>
      </c>
      <c r="I5144" s="11">
        <v>0</v>
      </c>
      <c r="J5144" s="11">
        <v>0.89868104457855247</v>
      </c>
      <c r="K5144" s="12">
        <v>0.89868104457855247</v>
      </c>
      <c r="L5144" s="13">
        <v>0</v>
      </c>
      <c r="M5144" s="11">
        <v>0</v>
      </c>
      <c r="N5144" s="11">
        <v>0</v>
      </c>
      <c r="O5144" s="11">
        <v>0</v>
      </c>
      <c r="P5144" s="12">
        <v>0</v>
      </c>
    </row>
    <row r="5145" spans="1:16" x14ac:dyDescent="0.35">
      <c r="A5145" s="13" t="s">
        <v>645</v>
      </c>
      <c r="B5145" s="11" t="s">
        <v>26</v>
      </c>
      <c r="C5145" s="11" t="s">
        <v>241</v>
      </c>
      <c r="D5145" s="7" t="s">
        <v>216</v>
      </c>
      <c r="E5145" s="13">
        <v>6.1977591514587402</v>
      </c>
      <c r="F5145" s="12">
        <v>2.5</v>
      </c>
      <c r="G5145" s="13">
        <v>0</v>
      </c>
      <c r="H5145" s="11">
        <v>0</v>
      </c>
      <c r="I5145" s="11">
        <v>0.77471989393234253</v>
      </c>
      <c r="J5145" s="11">
        <v>0</v>
      </c>
      <c r="K5145" s="12">
        <v>0.77471989393234253</v>
      </c>
      <c r="L5145" s="13">
        <v>0</v>
      </c>
      <c r="M5145" s="11">
        <v>0</v>
      </c>
      <c r="N5145" s="11">
        <v>0</v>
      </c>
      <c r="O5145" s="11">
        <v>0</v>
      </c>
      <c r="P5145" s="12">
        <v>0</v>
      </c>
    </row>
    <row r="5146" spans="1:16" x14ac:dyDescent="0.35">
      <c r="A5146" s="13" t="s">
        <v>645</v>
      </c>
      <c r="B5146" s="11" t="s">
        <v>26</v>
      </c>
      <c r="C5146" s="11" t="s">
        <v>241</v>
      </c>
      <c r="D5146" s="7" t="s">
        <v>67</v>
      </c>
      <c r="E5146" s="13">
        <v>6.99385690689087</v>
      </c>
      <c r="F5146" s="12">
        <v>5</v>
      </c>
      <c r="G5146" s="13">
        <v>1.1190171051025393</v>
      </c>
      <c r="H5146" s="11">
        <v>1.6785256576538088</v>
      </c>
      <c r="I5146" s="11">
        <v>0</v>
      </c>
      <c r="J5146" s="11">
        <v>0</v>
      </c>
      <c r="K5146" s="12">
        <v>2.7975427627563478</v>
      </c>
      <c r="L5146" s="13">
        <v>0</v>
      </c>
      <c r="M5146" s="11">
        <v>0</v>
      </c>
      <c r="N5146" s="11">
        <v>0</v>
      </c>
      <c r="O5146" s="11">
        <v>0</v>
      </c>
      <c r="P5146" s="12">
        <v>0</v>
      </c>
    </row>
    <row r="5147" spans="1:16" x14ac:dyDescent="0.35">
      <c r="A5147" s="13" t="s">
        <v>645</v>
      </c>
      <c r="B5147" s="11" t="s">
        <v>26</v>
      </c>
      <c r="C5147" s="11" t="s">
        <v>241</v>
      </c>
      <c r="D5147" s="7" t="s">
        <v>120</v>
      </c>
      <c r="E5147" s="13">
        <v>1.6619400978088399</v>
      </c>
      <c r="F5147" s="12">
        <v>5</v>
      </c>
      <c r="G5147" s="13">
        <v>0.26591041564941437</v>
      </c>
      <c r="H5147" s="11">
        <v>0.39886562347412158</v>
      </c>
      <c r="I5147" s="11">
        <v>0</v>
      </c>
      <c r="J5147" s="11">
        <v>0</v>
      </c>
      <c r="K5147" s="12">
        <v>0.664776039123536</v>
      </c>
      <c r="L5147" s="13">
        <v>0</v>
      </c>
      <c r="M5147" s="11">
        <v>0</v>
      </c>
      <c r="N5147" s="11">
        <v>0</v>
      </c>
      <c r="O5147" s="11">
        <v>0</v>
      </c>
      <c r="P5147" s="12">
        <v>0</v>
      </c>
    </row>
    <row r="5148" spans="1:16" x14ac:dyDescent="0.35">
      <c r="A5148" s="13" t="s">
        <v>645</v>
      </c>
      <c r="B5148" s="11" t="s">
        <v>26</v>
      </c>
      <c r="C5148" s="11" t="s">
        <v>241</v>
      </c>
      <c r="D5148" s="7" t="s">
        <v>97</v>
      </c>
      <c r="E5148" s="13">
        <v>13.57190418243408</v>
      </c>
      <c r="F5148" s="12">
        <v>3</v>
      </c>
      <c r="G5148" s="13">
        <v>0</v>
      </c>
      <c r="H5148" s="11">
        <v>0</v>
      </c>
      <c r="I5148" s="11">
        <v>0</v>
      </c>
      <c r="J5148" s="11">
        <v>4.071571254730225</v>
      </c>
      <c r="K5148" s="12">
        <v>4.071571254730225</v>
      </c>
      <c r="L5148" s="13">
        <v>0</v>
      </c>
      <c r="M5148" s="11">
        <v>0</v>
      </c>
      <c r="N5148" s="11">
        <v>0</v>
      </c>
      <c r="O5148" s="11">
        <v>0</v>
      </c>
      <c r="P5148" s="12">
        <v>0</v>
      </c>
    </row>
    <row r="5149" spans="1:16" x14ac:dyDescent="0.35">
      <c r="A5149" s="13" t="s">
        <v>645</v>
      </c>
      <c r="B5149" s="11" t="s">
        <v>26</v>
      </c>
      <c r="C5149" s="11" t="s">
        <v>241</v>
      </c>
      <c r="D5149" s="7" t="s">
        <v>146</v>
      </c>
      <c r="E5149" s="13">
        <v>8.7321538925170898</v>
      </c>
      <c r="F5149" s="12">
        <v>2</v>
      </c>
      <c r="G5149" s="13">
        <v>1.7464307785034181</v>
      </c>
      <c r="H5149" s="11">
        <v>0</v>
      </c>
      <c r="I5149" s="11">
        <v>0</v>
      </c>
      <c r="J5149" s="11">
        <v>0</v>
      </c>
      <c r="K5149" s="12">
        <v>1.7464307785034181</v>
      </c>
      <c r="L5149" s="13">
        <v>0</v>
      </c>
      <c r="M5149" s="11">
        <v>0</v>
      </c>
      <c r="N5149" s="11">
        <v>0</v>
      </c>
      <c r="O5149" s="11">
        <v>0</v>
      </c>
      <c r="P5149" s="12">
        <v>0</v>
      </c>
    </row>
    <row r="5150" spans="1:16" x14ac:dyDescent="0.35">
      <c r="A5150" s="13" t="s">
        <v>645</v>
      </c>
      <c r="B5150" s="11" t="s">
        <v>26</v>
      </c>
      <c r="C5150" s="11" t="s">
        <v>26</v>
      </c>
      <c r="D5150" s="7" t="s">
        <v>546</v>
      </c>
      <c r="E5150" s="13">
        <v>145.86830139160199</v>
      </c>
      <c r="F5150" s="12">
        <v>0</v>
      </c>
      <c r="G5150" s="13">
        <v>0</v>
      </c>
      <c r="H5150" s="11">
        <v>0</v>
      </c>
      <c r="I5150" s="11">
        <v>0</v>
      </c>
      <c r="J5150" s="11">
        <v>0</v>
      </c>
      <c r="K5150" s="12">
        <v>0</v>
      </c>
      <c r="L5150" s="13">
        <v>0</v>
      </c>
      <c r="M5150" s="11">
        <v>0</v>
      </c>
      <c r="N5150" s="11">
        <v>0</v>
      </c>
      <c r="O5150" s="11">
        <v>0</v>
      </c>
      <c r="P5150" s="12">
        <v>0</v>
      </c>
    </row>
    <row r="5151" spans="1:16" x14ac:dyDescent="0.35">
      <c r="A5151" s="13" t="s">
        <v>645</v>
      </c>
      <c r="B5151" s="11" t="s">
        <v>26</v>
      </c>
      <c r="C5151" s="11" t="s">
        <v>241</v>
      </c>
      <c r="D5151" s="7" t="s">
        <v>99</v>
      </c>
      <c r="E5151" s="13">
        <v>27.692109107971191</v>
      </c>
      <c r="F5151" s="12">
        <v>0</v>
      </c>
      <c r="G5151" s="13">
        <v>0</v>
      </c>
      <c r="H5151" s="11">
        <v>0</v>
      </c>
      <c r="I5151" s="11">
        <v>0</v>
      </c>
      <c r="J5151" s="11">
        <v>0</v>
      </c>
      <c r="K5151" s="12">
        <v>0</v>
      </c>
      <c r="L5151" s="13">
        <v>0</v>
      </c>
      <c r="M5151" s="11">
        <v>0</v>
      </c>
      <c r="N5151" s="11">
        <v>0</v>
      </c>
      <c r="O5151" s="11">
        <v>0</v>
      </c>
      <c r="P5151" s="12">
        <v>0</v>
      </c>
    </row>
    <row r="5152" spans="1:16" x14ac:dyDescent="0.35">
      <c r="A5152" s="13" t="s">
        <v>645</v>
      </c>
      <c r="B5152" s="11" t="s">
        <v>26</v>
      </c>
      <c r="C5152" s="11" t="s">
        <v>241</v>
      </c>
      <c r="D5152" s="7" t="s">
        <v>100</v>
      </c>
      <c r="E5152" s="13">
        <v>11.860531330108639</v>
      </c>
      <c r="F5152" s="12">
        <v>0</v>
      </c>
      <c r="G5152" s="13">
        <v>0</v>
      </c>
      <c r="H5152" s="11">
        <v>0</v>
      </c>
      <c r="I5152" s="11">
        <v>0</v>
      </c>
      <c r="J5152" s="11">
        <v>0</v>
      </c>
      <c r="K5152" s="12">
        <v>0</v>
      </c>
      <c r="L5152" s="13">
        <v>0</v>
      </c>
      <c r="M5152" s="11">
        <v>0</v>
      </c>
      <c r="N5152" s="11">
        <v>0</v>
      </c>
      <c r="O5152" s="11">
        <v>0</v>
      </c>
      <c r="P5152" s="12">
        <v>0</v>
      </c>
    </row>
    <row r="5153" spans="1:16" x14ac:dyDescent="0.35">
      <c r="A5153" s="13" t="s">
        <v>645</v>
      </c>
      <c r="B5153" s="11" t="s">
        <v>26</v>
      </c>
      <c r="C5153" s="11" t="s">
        <v>241</v>
      </c>
      <c r="D5153" s="7" t="s">
        <v>190</v>
      </c>
      <c r="E5153" s="13">
        <v>5.9980354309081996</v>
      </c>
      <c r="F5153" s="12">
        <v>3.5</v>
      </c>
      <c r="G5153" s="13">
        <v>1.2595874404907219</v>
      </c>
      <c r="H5153" s="11">
        <v>1.8893811607360829</v>
      </c>
      <c r="I5153" s="11">
        <v>0</v>
      </c>
      <c r="J5153" s="11">
        <v>0</v>
      </c>
      <c r="K5153" s="12">
        <v>3.1489686012268048</v>
      </c>
      <c r="L5153" s="13">
        <v>0</v>
      </c>
      <c r="M5153" s="11">
        <v>0</v>
      </c>
      <c r="N5153" s="11">
        <v>0</v>
      </c>
      <c r="O5153" s="11">
        <v>0</v>
      </c>
      <c r="P5153" s="12">
        <v>0</v>
      </c>
    </row>
    <row r="5154" spans="1:16" x14ac:dyDescent="0.35">
      <c r="A5154" s="13" t="s">
        <v>645</v>
      </c>
      <c r="B5154" s="11" t="s">
        <v>26</v>
      </c>
      <c r="C5154" s="11" t="s">
        <v>241</v>
      </c>
      <c r="D5154" s="7" t="s">
        <v>71</v>
      </c>
      <c r="E5154" s="13">
        <v>246.6580600738526</v>
      </c>
      <c r="F5154" s="12">
        <v>3</v>
      </c>
      <c r="G5154" s="13">
        <v>88.79690162658693</v>
      </c>
      <c r="H5154" s="11">
        <v>0</v>
      </c>
      <c r="I5154" s="11">
        <v>0</v>
      </c>
      <c r="J5154" s="11">
        <v>0</v>
      </c>
      <c r="K5154" s="12">
        <v>88.79690162658693</v>
      </c>
      <c r="L5154" s="13">
        <v>51.798192615509052</v>
      </c>
      <c r="M5154" s="11">
        <v>0</v>
      </c>
      <c r="N5154" s="11">
        <v>0</v>
      </c>
      <c r="O5154" s="11">
        <v>0</v>
      </c>
      <c r="P5154" s="12">
        <v>51.798192615509052</v>
      </c>
    </row>
    <row r="5155" spans="1:16" x14ac:dyDescent="0.35">
      <c r="A5155" s="13" t="s">
        <v>645</v>
      </c>
      <c r="B5155" s="11" t="s">
        <v>26</v>
      </c>
      <c r="C5155" s="11" t="s">
        <v>26</v>
      </c>
      <c r="D5155" s="7" t="s">
        <v>72</v>
      </c>
      <c r="E5155" s="13">
        <v>7.0954604148864702</v>
      </c>
      <c r="F5155" s="12">
        <v>2</v>
      </c>
      <c r="G5155" s="13">
        <v>0</v>
      </c>
      <c r="H5155" s="11">
        <v>0</v>
      </c>
      <c r="I5155" s="11">
        <v>0</v>
      </c>
      <c r="J5155" s="11">
        <v>0.70954604148864708</v>
      </c>
      <c r="K5155" s="12">
        <v>0.70954604148864708</v>
      </c>
      <c r="L5155" s="13">
        <v>0</v>
      </c>
      <c r="M5155" s="11">
        <v>0</v>
      </c>
      <c r="N5155" s="11">
        <v>0.14190920829772941</v>
      </c>
      <c r="O5155" s="11">
        <v>0.28381841659545881</v>
      </c>
      <c r="P5155" s="12">
        <v>0.42572762489318822</v>
      </c>
    </row>
    <row r="5156" spans="1:16" x14ac:dyDescent="0.35">
      <c r="A5156" s="13" t="s">
        <v>645</v>
      </c>
      <c r="B5156" s="11" t="s">
        <v>26</v>
      </c>
      <c r="C5156" s="11" t="s">
        <v>241</v>
      </c>
      <c r="D5156" s="7" t="s">
        <v>72</v>
      </c>
      <c r="E5156" s="13">
        <v>196.10150051116938</v>
      </c>
      <c r="F5156" s="12">
        <v>2</v>
      </c>
      <c r="G5156" s="13">
        <v>0</v>
      </c>
      <c r="H5156" s="11">
        <v>0</v>
      </c>
      <c r="I5156" s="11">
        <v>0</v>
      </c>
      <c r="J5156" s="11">
        <v>19.610150051116939</v>
      </c>
      <c r="K5156" s="12">
        <v>19.610150051116939</v>
      </c>
      <c r="L5156" s="13">
        <v>0</v>
      </c>
      <c r="M5156" s="11">
        <v>0</v>
      </c>
      <c r="N5156" s="11">
        <v>3.9220300102233878</v>
      </c>
      <c r="O5156" s="11">
        <v>7.8440600204467756</v>
      </c>
      <c r="P5156" s="12">
        <v>11.766090030670163</v>
      </c>
    </row>
    <row r="5157" spans="1:16" x14ac:dyDescent="0.35">
      <c r="A5157" s="13" t="s">
        <v>645</v>
      </c>
      <c r="B5157" s="11" t="s">
        <v>26</v>
      </c>
      <c r="C5157" s="11" t="s">
        <v>241</v>
      </c>
      <c r="D5157" s="7" t="s">
        <v>73</v>
      </c>
      <c r="E5157" s="13">
        <v>5.3328123092651403</v>
      </c>
      <c r="F5157" s="12">
        <v>0</v>
      </c>
      <c r="G5157" s="13">
        <v>0</v>
      </c>
      <c r="H5157" s="11">
        <v>0</v>
      </c>
      <c r="I5157" s="11">
        <v>0</v>
      </c>
      <c r="J5157" s="11">
        <v>0</v>
      </c>
      <c r="K5157" s="12">
        <v>0</v>
      </c>
      <c r="L5157" s="13">
        <v>0</v>
      </c>
      <c r="M5157" s="11">
        <v>0</v>
      </c>
      <c r="N5157" s="11">
        <v>0</v>
      </c>
      <c r="O5157" s="11">
        <v>0</v>
      </c>
      <c r="P5157" s="12">
        <v>0</v>
      </c>
    </row>
    <row r="5158" spans="1:16" x14ac:dyDescent="0.35">
      <c r="A5158" s="13" t="s">
        <v>645</v>
      </c>
      <c r="B5158" s="11" t="s">
        <v>26</v>
      </c>
      <c r="C5158" s="11" t="s">
        <v>241</v>
      </c>
      <c r="D5158" s="7" t="s">
        <v>510</v>
      </c>
      <c r="E5158" s="13">
        <v>8.8518795967102104</v>
      </c>
      <c r="F5158" s="12">
        <v>0</v>
      </c>
      <c r="G5158" s="13">
        <v>0</v>
      </c>
      <c r="H5158" s="11">
        <v>0</v>
      </c>
      <c r="I5158" s="11">
        <v>0</v>
      </c>
      <c r="J5158" s="11">
        <v>0</v>
      </c>
      <c r="K5158" s="12">
        <v>0</v>
      </c>
      <c r="L5158" s="13">
        <v>0</v>
      </c>
      <c r="M5158" s="11">
        <v>0</v>
      </c>
      <c r="N5158" s="11">
        <v>0</v>
      </c>
      <c r="O5158" s="11">
        <v>0</v>
      </c>
      <c r="P5158" s="12">
        <v>0</v>
      </c>
    </row>
    <row r="5159" spans="1:16" x14ac:dyDescent="0.35">
      <c r="A5159" s="13" t="s">
        <v>645</v>
      </c>
      <c r="B5159" s="11" t="s">
        <v>26</v>
      </c>
      <c r="C5159" s="11" t="s">
        <v>26</v>
      </c>
      <c r="D5159" s="7" t="s">
        <v>154</v>
      </c>
      <c r="E5159" s="13">
        <v>19.253924369811998</v>
      </c>
      <c r="F5159" s="12">
        <v>5</v>
      </c>
      <c r="G5159" s="13">
        <v>3.0806278991699196</v>
      </c>
      <c r="H5159" s="11">
        <v>4.620941848754879</v>
      </c>
      <c r="I5159" s="11">
        <v>0</v>
      </c>
      <c r="J5159" s="11">
        <v>0</v>
      </c>
      <c r="K5159" s="12">
        <v>7.7015697479247986</v>
      </c>
      <c r="L5159" s="13">
        <v>0</v>
      </c>
      <c r="M5159" s="11">
        <v>0</v>
      </c>
      <c r="N5159" s="11">
        <v>0</v>
      </c>
      <c r="O5159" s="11">
        <v>0</v>
      </c>
      <c r="P5159" s="12">
        <v>0</v>
      </c>
    </row>
    <row r="5160" spans="1:16" x14ac:dyDescent="0.35">
      <c r="A5160" s="13" t="s">
        <v>645</v>
      </c>
      <c r="B5160" s="11" t="s">
        <v>26</v>
      </c>
      <c r="C5160" s="11" t="s">
        <v>241</v>
      </c>
      <c r="D5160" s="7" t="s">
        <v>154</v>
      </c>
      <c r="E5160" s="13">
        <v>238.82192325592013</v>
      </c>
      <c r="F5160" s="12">
        <v>5</v>
      </c>
      <c r="G5160" s="13">
        <v>38.211507720947218</v>
      </c>
      <c r="H5160" s="11">
        <v>57.31726158142083</v>
      </c>
      <c r="I5160" s="11">
        <v>0</v>
      </c>
      <c r="J5160" s="11">
        <v>0</v>
      </c>
      <c r="K5160" s="12">
        <v>95.528769302368048</v>
      </c>
      <c r="L5160" s="13">
        <v>0</v>
      </c>
      <c r="M5160" s="11">
        <v>0</v>
      </c>
      <c r="N5160" s="11">
        <v>0</v>
      </c>
      <c r="O5160" s="11">
        <v>0</v>
      </c>
      <c r="P5160" s="12">
        <v>0</v>
      </c>
    </row>
    <row r="5161" spans="1:16" x14ac:dyDescent="0.35">
      <c r="A5161" s="13" t="s">
        <v>645</v>
      </c>
      <c r="B5161" s="11" t="s">
        <v>26</v>
      </c>
      <c r="C5161" s="11" t="s">
        <v>26</v>
      </c>
      <c r="D5161" s="7" t="s">
        <v>76</v>
      </c>
      <c r="E5161" s="13">
        <v>366.00687694549583</v>
      </c>
      <c r="F5161" s="12">
        <v>0.18</v>
      </c>
      <c r="G5161" s="13">
        <v>3.2940618925094625</v>
      </c>
      <c r="H5161" s="11">
        <v>0</v>
      </c>
      <c r="I5161" s="11">
        <v>0</v>
      </c>
      <c r="J5161" s="11">
        <v>0</v>
      </c>
      <c r="K5161" s="12">
        <v>3.2940618925094625</v>
      </c>
      <c r="L5161" s="13">
        <v>1.9764371355056773</v>
      </c>
      <c r="M5161" s="11">
        <v>0</v>
      </c>
      <c r="N5161" s="11">
        <v>0</v>
      </c>
      <c r="O5161" s="11">
        <v>0</v>
      </c>
      <c r="P5161" s="12">
        <v>1.9764371355056773</v>
      </c>
    </row>
    <row r="5162" spans="1:16" x14ac:dyDescent="0.35">
      <c r="A5162" s="13" t="s">
        <v>645</v>
      </c>
      <c r="B5162" s="11" t="s">
        <v>26</v>
      </c>
      <c r="C5162" s="11" t="s">
        <v>241</v>
      </c>
      <c r="D5162" s="7" t="s">
        <v>77</v>
      </c>
      <c r="E5162" s="13">
        <v>478.12187576293957</v>
      </c>
      <c r="F5162" s="12">
        <v>0</v>
      </c>
      <c r="G5162" s="13">
        <v>0</v>
      </c>
      <c r="H5162" s="11">
        <v>0</v>
      </c>
      <c r="I5162" s="11">
        <v>0</v>
      </c>
      <c r="J5162" s="11">
        <v>0</v>
      </c>
      <c r="K5162" s="12">
        <v>0</v>
      </c>
      <c r="L5162" s="13">
        <v>0</v>
      </c>
      <c r="M5162" s="11">
        <v>0</v>
      </c>
      <c r="N5162" s="11">
        <v>0</v>
      </c>
      <c r="O5162" s="11">
        <v>0</v>
      </c>
      <c r="P5162" s="12">
        <v>0</v>
      </c>
    </row>
    <row r="5163" spans="1:16" x14ac:dyDescent="0.35">
      <c r="A5163" s="13" t="s">
        <v>645</v>
      </c>
      <c r="B5163" s="11" t="s">
        <v>26</v>
      </c>
      <c r="C5163" s="11" t="s">
        <v>241</v>
      </c>
      <c r="D5163" s="7" t="s">
        <v>115</v>
      </c>
      <c r="E5163" s="13">
        <v>134.31624984741222</v>
      </c>
      <c r="F5163" s="12">
        <v>0</v>
      </c>
      <c r="G5163" s="13">
        <v>0</v>
      </c>
      <c r="H5163" s="11">
        <v>0</v>
      </c>
      <c r="I5163" s="11">
        <v>0</v>
      </c>
      <c r="J5163" s="11">
        <v>0</v>
      </c>
      <c r="K5163" s="12">
        <v>0</v>
      </c>
      <c r="L5163" s="13">
        <v>0</v>
      </c>
      <c r="M5163" s="11">
        <v>0</v>
      </c>
      <c r="N5163" s="11">
        <v>0</v>
      </c>
      <c r="O5163" s="11">
        <v>0</v>
      </c>
      <c r="P5163" s="12">
        <v>0</v>
      </c>
    </row>
    <row r="5164" spans="1:16" x14ac:dyDescent="0.35">
      <c r="A5164" s="13" t="s">
        <v>645</v>
      </c>
      <c r="B5164" s="11" t="s">
        <v>26</v>
      </c>
      <c r="C5164" s="11" t="s">
        <v>26</v>
      </c>
      <c r="D5164" s="7" t="s">
        <v>115</v>
      </c>
      <c r="E5164" s="13">
        <v>193.41288757324199</v>
      </c>
      <c r="F5164" s="12">
        <v>0</v>
      </c>
      <c r="G5164" s="13">
        <v>0</v>
      </c>
      <c r="H5164" s="11">
        <v>0</v>
      </c>
      <c r="I5164" s="11">
        <v>0</v>
      </c>
      <c r="J5164" s="11">
        <v>0</v>
      </c>
      <c r="K5164" s="12">
        <v>0</v>
      </c>
      <c r="L5164" s="13">
        <v>0</v>
      </c>
      <c r="M5164" s="11">
        <v>0</v>
      </c>
      <c r="N5164" s="11">
        <v>0</v>
      </c>
      <c r="O5164" s="11">
        <v>0</v>
      </c>
      <c r="P5164" s="12">
        <v>0</v>
      </c>
    </row>
    <row r="5165" spans="1:16" x14ac:dyDescent="0.35">
      <c r="A5165" s="13" t="s">
        <v>645</v>
      </c>
      <c r="B5165" s="11" t="s">
        <v>26</v>
      </c>
      <c r="C5165" s="11" t="s">
        <v>241</v>
      </c>
      <c r="D5165" s="7" t="s">
        <v>78</v>
      </c>
      <c r="E5165" s="13">
        <v>16.784254074096669</v>
      </c>
      <c r="F5165" s="12">
        <v>5</v>
      </c>
      <c r="G5165" s="13">
        <v>0</v>
      </c>
      <c r="H5165" s="11">
        <v>0</v>
      </c>
      <c r="I5165" s="11">
        <v>0</v>
      </c>
      <c r="J5165" s="11">
        <v>6.7137016296386678</v>
      </c>
      <c r="K5165" s="12">
        <v>6.7137016296386678</v>
      </c>
      <c r="L5165" s="13">
        <v>1.0490158796310418</v>
      </c>
      <c r="M5165" s="11">
        <v>1.0490158796310418</v>
      </c>
      <c r="N5165" s="11">
        <v>1.0490158796310418</v>
      </c>
      <c r="O5165" s="11">
        <v>1.0490158796310418</v>
      </c>
      <c r="P5165" s="12">
        <v>4.1960635185241673</v>
      </c>
    </row>
    <row r="5166" spans="1:16" x14ac:dyDescent="0.35">
      <c r="A5166" s="13" t="s">
        <v>645</v>
      </c>
      <c r="B5166" s="11" t="s">
        <v>26</v>
      </c>
      <c r="C5166" s="11" t="s">
        <v>241</v>
      </c>
      <c r="D5166" s="7" t="s">
        <v>230</v>
      </c>
      <c r="E5166" s="13">
        <v>930.12445068359398</v>
      </c>
      <c r="F5166" s="12">
        <v>4</v>
      </c>
      <c r="G5166" s="13">
        <v>0</v>
      </c>
      <c r="H5166" s="11">
        <v>0</v>
      </c>
      <c r="I5166" s="11">
        <v>186.0248901367188</v>
      </c>
      <c r="J5166" s="11">
        <v>0</v>
      </c>
      <c r="K5166" s="12">
        <v>186.0248901367188</v>
      </c>
      <c r="L5166" s="13">
        <v>0</v>
      </c>
      <c r="M5166" s="11">
        <v>0</v>
      </c>
      <c r="N5166" s="11">
        <v>37.204978027343763</v>
      </c>
      <c r="O5166" s="11">
        <v>0</v>
      </c>
      <c r="P5166" s="12">
        <v>37.204978027343763</v>
      </c>
    </row>
    <row r="5167" spans="1:16" x14ac:dyDescent="0.35">
      <c r="A5167" s="13" t="s">
        <v>645</v>
      </c>
      <c r="B5167" s="11" t="s">
        <v>646</v>
      </c>
      <c r="C5167" s="11" t="s">
        <v>241</v>
      </c>
      <c r="D5167" s="7" t="s">
        <v>33</v>
      </c>
      <c r="E5167" s="13">
        <v>707.68166001886129</v>
      </c>
      <c r="F5167" s="12">
        <v>3.5</v>
      </c>
      <c r="G5167" s="13">
        <v>79.260345922112464</v>
      </c>
      <c r="H5167" s="11">
        <v>118.89051888316871</v>
      </c>
      <c r="I5167" s="11">
        <v>0</v>
      </c>
      <c r="J5167" s="11">
        <v>0</v>
      </c>
      <c r="K5167" s="12">
        <v>198.15086480528117</v>
      </c>
      <c r="L5167" s="13">
        <v>0</v>
      </c>
      <c r="M5167" s="11">
        <v>0</v>
      </c>
      <c r="N5167" s="11">
        <v>0</v>
      </c>
      <c r="O5167" s="11">
        <v>0</v>
      </c>
      <c r="P5167" s="12">
        <v>0</v>
      </c>
    </row>
    <row r="5168" spans="1:16" x14ac:dyDescent="0.35">
      <c r="A5168" s="13" t="s">
        <v>645</v>
      </c>
      <c r="B5168" s="11" t="s">
        <v>646</v>
      </c>
      <c r="C5168" s="11" t="s">
        <v>241</v>
      </c>
      <c r="D5168" s="7" t="s">
        <v>182</v>
      </c>
      <c r="E5168" s="13">
        <v>40.75946140289301</v>
      </c>
      <c r="F5168" s="12">
        <v>3.5</v>
      </c>
      <c r="G5168" s="13">
        <v>4.5650596771240171</v>
      </c>
      <c r="H5168" s="11">
        <v>6.8475895156860265</v>
      </c>
      <c r="I5168" s="11">
        <v>0</v>
      </c>
      <c r="J5168" s="11">
        <v>0</v>
      </c>
      <c r="K5168" s="12">
        <v>11.412649192810044</v>
      </c>
      <c r="L5168" s="13">
        <v>0</v>
      </c>
      <c r="M5168" s="11">
        <v>0</v>
      </c>
      <c r="N5168" s="11">
        <v>0</v>
      </c>
      <c r="O5168" s="11">
        <v>0</v>
      </c>
      <c r="P5168" s="12">
        <v>0</v>
      </c>
    </row>
    <row r="5169" spans="1:16" x14ac:dyDescent="0.35">
      <c r="A5169" s="13" t="s">
        <v>645</v>
      </c>
      <c r="B5169" s="11" t="s">
        <v>646</v>
      </c>
      <c r="C5169" s="11" t="s">
        <v>241</v>
      </c>
      <c r="D5169" s="7" t="s">
        <v>160</v>
      </c>
      <c r="E5169" s="13">
        <v>27.4848022460938</v>
      </c>
      <c r="F5169" s="12">
        <v>0</v>
      </c>
      <c r="G5169" s="13">
        <v>0</v>
      </c>
      <c r="H5169" s="11">
        <v>0</v>
      </c>
      <c r="I5169" s="11">
        <v>0</v>
      </c>
      <c r="J5169" s="11">
        <v>0</v>
      </c>
      <c r="K5169" s="12">
        <v>0</v>
      </c>
      <c r="L5169" s="13">
        <v>0</v>
      </c>
      <c r="M5169" s="11">
        <v>0</v>
      </c>
      <c r="N5169" s="11">
        <v>0</v>
      </c>
      <c r="O5169" s="11">
        <v>0</v>
      </c>
      <c r="P5169" s="12">
        <v>0</v>
      </c>
    </row>
    <row r="5170" spans="1:16" x14ac:dyDescent="0.35">
      <c r="A5170" s="13" t="s">
        <v>645</v>
      </c>
      <c r="B5170" s="11" t="s">
        <v>646</v>
      </c>
      <c r="C5170" s="11" t="s">
        <v>241</v>
      </c>
      <c r="D5170" s="7" t="s">
        <v>38</v>
      </c>
      <c r="E5170" s="13">
        <v>223.2380560636521</v>
      </c>
      <c r="F5170" s="12">
        <v>7</v>
      </c>
      <c r="G5170" s="13">
        <v>31.253327848911297</v>
      </c>
      <c r="H5170" s="11">
        <v>46.879991773366939</v>
      </c>
      <c r="I5170" s="11">
        <v>0</v>
      </c>
      <c r="J5170" s="11">
        <v>0</v>
      </c>
      <c r="K5170" s="12">
        <v>78.133319622278236</v>
      </c>
      <c r="L5170" s="13">
        <v>0</v>
      </c>
      <c r="M5170" s="11">
        <v>0</v>
      </c>
      <c r="N5170" s="11">
        <v>0</v>
      </c>
      <c r="O5170" s="11">
        <v>0</v>
      </c>
      <c r="P5170" s="12">
        <v>0</v>
      </c>
    </row>
    <row r="5171" spans="1:16" x14ac:dyDescent="0.35">
      <c r="A5171" s="13" t="s">
        <v>645</v>
      </c>
      <c r="B5171" s="11" t="s">
        <v>646</v>
      </c>
      <c r="C5171" s="11" t="s">
        <v>241</v>
      </c>
      <c r="D5171" s="7" t="s">
        <v>128</v>
      </c>
      <c r="E5171" s="13">
        <v>12.181324005126999</v>
      </c>
      <c r="F5171" s="12">
        <v>7</v>
      </c>
      <c r="G5171" s="13">
        <v>1.70538536071778</v>
      </c>
      <c r="H5171" s="11">
        <v>2.5580780410766697</v>
      </c>
      <c r="I5171" s="11">
        <v>0</v>
      </c>
      <c r="J5171" s="11">
        <v>0</v>
      </c>
      <c r="K5171" s="12">
        <v>4.2634634017944499</v>
      </c>
      <c r="L5171" s="13">
        <v>0</v>
      </c>
      <c r="M5171" s="11">
        <v>0</v>
      </c>
      <c r="N5171" s="11">
        <v>0</v>
      </c>
      <c r="O5171" s="11">
        <v>0</v>
      </c>
      <c r="P5171" s="12">
        <v>0</v>
      </c>
    </row>
    <row r="5172" spans="1:16" x14ac:dyDescent="0.35">
      <c r="A5172" s="13" t="s">
        <v>645</v>
      </c>
      <c r="B5172" s="11" t="s">
        <v>646</v>
      </c>
      <c r="C5172" s="11" t="s">
        <v>241</v>
      </c>
      <c r="D5172" s="7" t="s">
        <v>40</v>
      </c>
      <c r="E5172" s="13">
        <v>880.38513898849465</v>
      </c>
      <c r="F5172" s="12">
        <v>0</v>
      </c>
      <c r="G5172" s="13">
        <v>0</v>
      </c>
      <c r="H5172" s="11">
        <v>0</v>
      </c>
      <c r="I5172" s="11">
        <v>0</v>
      </c>
      <c r="J5172" s="11">
        <v>0</v>
      </c>
      <c r="K5172" s="12">
        <v>0</v>
      </c>
      <c r="L5172" s="13">
        <v>0</v>
      </c>
      <c r="M5172" s="11">
        <v>0</v>
      </c>
      <c r="N5172" s="11">
        <v>0</v>
      </c>
      <c r="O5172" s="11">
        <v>0</v>
      </c>
      <c r="P5172" s="12">
        <v>0</v>
      </c>
    </row>
    <row r="5173" spans="1:16" x14ac:dyDescent="0.35">
      <c r="A5173" s="13" t="s">
        <v>645</v>
      </c>
      <c r="B5173" s="11" t="s">
        <v>646</v>
      </c>
      <c r="C5173" s="11" t="s">
        <v>241</v>
      </c>
      <c r="D5173" s="7" t="s">
        <v>42</v>
      </c>
      <c r="E5173" s="13">
        <v>9.0491019189357799E-2</v>
      </c>
      <c r="F5173" s="12">
        <v>6</v>
      </c>
      <c r="G5173" s="13">
        <v>6.7868264392018356E-3</v>
      </c>
      <c r="H5173" s="11">
        <v>6.7868264392018356E-3</v>
      </c>
      <c r="I5173" s="11">
        <v>6.7868264392018356E-3</v>
      </c>
      <c r="J5173" s="11">
        <v>6.7868264392018356E-3</v>
      </c>
      <c r="K5173" s="12">
        <v>2.7147305756807343E-2</v>
      </c>
      <c r="L5173" s="13">
        <v>0</v>
      </c>
      <c r="M5173" s="11">
        <v>0</v>
      </c>
      <c r="N5173" s="11">
        <v>0</v>
      </c>
      <c r="O5173" s="11">
        <v>0</v>
      </c>
      <c r="P5173" s="12">
        <v>0</v>
      </c>
    </row>
    <row r="5174" spans="1:16" x14ac:dyDescent="0.35">
      <c r="A5174" s="13" t="s">
        <v>645</v>
      </c>
      <c r="B5174" s="11" t="s">
        <v>646</v>
      </c>
      <c r="C5174" s="11" t="s">
        <v>241</v>
      </c>
      <c r="D5174" s="7" t="s">
        <v>43</v>
      </c>
      <c r="E5174" s="13">
        <v>1081.8088216781609</v>
      </c>
      <c r="F5174" s="12">
        <v>3</v>
      </c>
      <c r="G5174" s="13">
        <v>40.567830812931042</v>
      </c>
      <c r="H5174" s="11">
        <v>40.567830812931042</v>
      </c>
      <c r="I5174" s="11">
        <v>40.567830812931042</v>
      </c>
      <c r="J5174" s="11">
        <v>40.567830812931042</v>
      </c>
      <c r="K5174" s="12">
        <v>162.27132325172417</v>
      </c>
      <c r="L5174" s="13">
        <v>0</v>
      </c>
      <c r="M5174" s="11">
        <v>0</v>
      </c>
      <c r="N5174" s="11">
        <v>0</v>
      </c>
      <c r="O5174" s="11">
        <v>0</v>
      </c>
      <c r="P5174" s="12">
        <v>0</v>
      </c>
    </row>
    <row r="5175" spans="1:16" x14ac:dyDescent="0.35">
      <c r="A5175" s="13" t="s">
        <v>645</v>
      </c>
      <c r="B5175" s="11" t="s">
        <v>646</v>
      </c>
      <c r="C5175" s="11" t="s">
        <v>241</v>
      </c>
      <c r="D5175" s="7" t="s">
        <v>83</v>
      </c>
      <c r="E5175" s="13">
        <v>25.70021152496335</v>
      </c>
      <c r="F5175" s="12">
        <v>4</v>
      </c>
      <c r="G5175" s="13">
        <v>3.2896270751953089</v>
      </c>
      <c r="H5175" s="11">
        <v>4.9344406127929634</v>
      </c>
      <c r="I5175" s="11">
        <v>0</v>
      </c>
      <c r="J5175" s="11">
        <v>0</v>
      </c>
      <c r="K5175" s="12">
        <v>8.2240676879882724</v>
      </c>
      <c r="L5175" s="13">
        <v>0</v>
      </c>
      <c r="M5175" s="11">
        <v>0</v>
      </c>
      <c r="N5175" s="11">
        <v>0</v>
      </c>
      <c r="O5175" s="11">
        <v>0</v>
      </c>
      <c r="P5175" s="12">
        <v>0</v>
      </c>
    </row>
    <row r="5176" spans="1:16" x14ac:dyDescent="0.35">
      <c r="A5176" s="13" t="s">
        <v>645</v>
      </c>
      <c r="B5176" s="11" t="s">
        <v>646</v>
      </c>
      <c r="C5176" s="11" t="s">
        <v>241</v>
      </c>
      <c r="D5176" s="7" t="s">
        <v>46</v>
      </c>
      <c r="E5176" s="13">
        <v>43.1064643859863</v>
      </c>
      <c r="F5176" s="12">
        <v>1.25</v>
      </c>
      <c r="G5176" s="13">
        <v>2.6941540241241437</v>
      </c>
      <c r="H5176" s="11">
        <v>0</v>
      </c>
      <c r="I5176" s="11">
        <v>0</v>
      </c>
      <c r="J5176" s="11">
        <v>0</v>
      </c>
      <c r="K5176" s="12">
        <v>2.6941540241241437</v>
      </c>
      <c r="L5176" s="13">
        <v>21.55323219299315</v>
      </c>
      <c r="M5176" s="11">
        <v>0</v>
      </c>
      <c r="N5176" s="11">
        <v>0</v>
      </c>
      <c r="O5176" s="11">
        <v>0</v>
      </c>
      <c r="P5176" s="12">
        <v>21.55323219299315</v>
      </c>
    </row>
    <row r="5177" spans="1:16" x14ac:dyDescent="0.35">
      <c r="A5177" s="13" t="s">
        <v>645</v>
      </c>
      <c r="B5177" s="11" t="s">
        <v>646</v>
      </c>
      <c r="C5177" s="11" t="s">
        <v>241</v>
      </c>
      <c r="D5177" s="7" t="s">
        <v>524</v>
      </c>
      <c r="E5177" s="13">
        <v>416.89933013916027</v>
      </c>
      <c r="F5177" s="12">
        <v>0</v>
      </c>
      <c r="G5177" s="13">
        <v>0</v>
      </c>
      <c r="H5177" s="11">
        <v>0</v>
      </c>
      <c r="I5177" s="11">
        <v>0</v>
      </c>
      <c r="J5177" s="11">
        <v>0</v>
      </c>
      <c r="K5177" s="12">
        <v>0</v>
      </c>
      <c r="L5177" s="13">
        <v>0</v>
      </c>
      <c r="M5177" s="11">
        <v>0</v>
      </c>
      <c r="N5177" s="11">
        <v>0</v>
      </c>
      <c r="O5177" s="11">
        <v>0</v>
      </c>
      <c r="P5177" s="12">
        <v>0</v>
      </c>
    </row>
    <row r="5178" spans="1:16" x14ac:dyDescent="0.35">
      <c r="A5178" s="13" t="s">
        <v>645</v>
      </c>
      <c r="B5178" s="11" t="s">
        <v>646</v>
      </c>
      <c r="C5178" s="11" t="s">
        <v>241</v>
      </c>
      <c r="D5178" s="7" t="s">
        <v>47</v>
      </c>
      <c r="E5178" s="13">
        <v>170.31436920166021</v>
      </c>
      <c r="F5178" s="12">
        <v>0</v>
      </c>
      <c r="G5178" s="13">
        <v>0</v>
      </c>
      <c r="H5178" s="11">
        <v>0</v>
      </c>
      <c r="I5178" s="11">
        <v>0</v>
      </c>
      <c r="J5178" s="11">
        <v>0</v>
      </c>
      <c r="K5178" s="12">
        <v>0</v>
      </c>
      <c r="L5178" s="13">
        <v>0</v>
      </c>
      <c r="M5178" s="11">
        <v>0</v>
      </c>
      <c r="N5178" s="11">
        <v>0</v>
      </c>
      <c r="O5178" s="11">
        <v>0</v>
      </c>
      <c r="P5178" s="12">
        <v>0</v>
      </c>
    </row>
    <row r="5179" spans="1:16" x14ac:dyDescent="0.35">
      <c r="A5179" s="13" t="s">
        <v>645</v>
      </c>
      <c r="B5179" s="11" t="s">
        <v>646</v>
      </c>
      <c r="C5179" s="11" t="s">
        <v>241</v>
      </c>
      <c r="D5179" s="7" t="s">
        <v>49</v>
      </c>
      <c r="E5179" s="13">
        <v>412.33117198944097</v>
      </c>
      <c r="F5179" s="12">
        <v>0</v>
      </c>
      <c r="G5179" s="13">
        <v>0</v>
      </c>
      <c r="H5179" s="11">
        <v>0</v>
      </c>
      <c r="I5179" s="11">
        <v>0</v>
      </c>
      <c r="J5179" s="11">
        <v>0</v>
      </c>
      <c r="K5179" s="12">
        <v>0</v>
      </c>
      <c r="L5179" s="13">
        <v>0</v>
      </c>
      <c r="M5179" s="11">
        <v>0</v>
      </c>
      <c r="N5179" s="11">
        <v>0</v>
      </c>
      <c r="O5179" s="11">
        <v>0</v>
      </c>
      <c r="P5179" s="12">
        <v>0</v>
      </c>
    </row>
    <row r="5180" spans="1:16" x14ac:dyDescent="0.35">
      <c r="A5180" s="13" t="s">
        <v>645</v>
      </c>
      <c r="B5180" s="11" t="s">
        <v>646</v>
      </c>
      <c r="C5180" s="11" t="s">
        <v>241</v>
      </c>
      <c r="D5180" s="7" t="s">
        <v>50</v>
      </c>
      <c r="E5180" s="13">
        <v>612.15760612487793</v>
      </c>
      <c r="F5180" s="12">
        <v>0.3</v>
      </c>
      <c r="G5180" s="13">
        <v>0</v>
      </c>
      <c r="H5180" s="11">
        <v>0</v>
      </c>
      <c r="I5180" s="11">
        <v>0</v>
      </c>
      <c r="J5180" s="11">
        <v>3.6729456367492674</v>
      </c>
      <c r="K5180" s="12">
        <v>3.6729456367492674</v>
      </c>
      <c r="L5180" s="13">
        <v>0</v>
      </c>
      <c r="M5180" s="11">
        <v>0</v>
      </c>
      <c r="N5180" s="11">
        <v>0</v>
      </c>
      <c r="O5180" s="11">
        <v>0</v>
      </c>
      <c r="P5180" s="12">
        <v>0</v>
      </c>
    </row>
    <row r="5181" spans="1:16" x14ac:dyDescent="0.35">
      <c r="A5181" s="13" t="s">
        <v>645</v>
      </c>
      <c r="B5181" s="11" t="s">
        <v>646</v>
      </c>
      <c r="C5181" s="11" t="s">
        <v>241</v>
      </c>
      <c r="D5181" s="7" t="s">
        <v>52</v>
      </c>
      <c r="E5181" s="13">
        <v>112.66363418102262</v>
      </c>
      <c r="F5181" s="12">
        <v>4.5</v>
      </c>
      <c r="G5181" s="13">
        <v>10.139727076292038</v>
      </c>
      <c r="H5181" s="11">
        <v>15.209590614438055</v>
      </c>
      <c r="I5181" s="11">
        <v>0</v>
      </c>
      <c r="J5181" s="11">
        <v>0</v>
      </c>
      <c r="K5181" s="12">
        <v>25.349317690730093</v>
      </c>
      <c r="L5181" s="13">
        <v>0</v>
      </c>
      <c r="M5181" s="11">
        <v>0</v>
      </c>
      <c r="N5181" s="11">
        <v>0</v>
      </c>
      <c r="O5181" s="11">
        <v>0</v>
      </c>
      <c r="P5181" s="12">
        <v>0</v>
      </c>
    </row>
    <row r="5182" spans="1:16" x14ac:dyDescent="0.35">
      <c r="A5182" s="13" t="s">
        <v>645</v>
      </c>
      <c r="B5182" s="11" t="s">
        <v>646</v>
      </c>
      <c r="C5182" s="11" t="s">
        <v>241</v>
      </c>
      <c r="D5182" s="7" t="s">
        <v>54</v>
      </c>
      <c r="E5182" s="13">
        <v>315.379356384277</v>
      </c>
      <c r="F5182" s="12">
        <v>0.6</v>
      </c>
      <c r="G5182" s="13">
        <v>0</v>
      </c>
      <c r="H5182" s="11">
        <v>0</v>
      </c>
      <c r="I5182" s="11">
        <v>0</v>
      </c>
      <c r="J5182" s="11">
        <v>0</v>
      </c>
      <c r="K5182" s="12">
        <v>0</v>
      </c>
      <c r="L5182" s="13">
        <v>0</v>
      </c>
      <c r="M5182" s="11">
        <v>0</v>
      </c>
      <c r="N5182" s="11">
        <v>0</v>
      </c>
      <c r="O5182" s="11">
        <v>0</v>
      </c>
      <c r="P5182" s="12">
        <v>0</v>
      </c>
    </row>
    <row r="5183" spans="1:16" x14ac:dyDescent="0.35">
      <c r="A5183" s="13" t="s">
        <v>645</v>
      </c>
      <c r="B5183" s="11" t="s">
        <v>646</v>
      </c>
      <c r="C5183" s="11" t="s">
        <v>241</v>
      </c>
      <c r="D5183" s="7" t="s">
        <v>246</v>
      </c>
      <c r="E5183" s="13">
        <v>76.808273315429702</v>
      </c>
      <c r="F5183" s="12">
        <v>0</v>
      </c>
      <c r="G5183" s="13">
        <v>0</v>
      </c>
      <c r="H5183" s="11">
        <v>0</v>
      </c>
      <c r="I5183" s="11">
        <v>0</v>
      </c>
      <c r="J5183" s="11">
        <v>0</v>
      </c>
      <c r="K5183" s="12">
        <v>0</v>
      </c>
      <c r="L5183" s="13">
        <v>0</v>
      </c>
      <c r="M5183" s="11">
        <v>0</v>
      </c>
      <c r="N5183" s="11">
        <v>0</v>
      </c>
      <c r="O5183" s="11">
        <v>0</v>
      </c>
      <c r="P5183" s="12">
        <v>0</v>
      </c>
    </row>
    <row r="5184" spans="1:16" x14ac:dyDescent="0.35">
      <c r="A5184" s="13" t="s">
        <v>645</v>
      </c>
      <c r="B5184" s="11" t="s">
        <v>646</v>
      </c>
      <c r="C5184" s="11" t="s">
        <v>241</v>
      </c>
      <c r="D5184" s="7" t="s">
        <v>57</v>
      </c>
      <c r="E5184" s="13">
        <v>9.2529354095459002</v>
      </c>
      <c r="F5184" s="12">
        <v>0</v>
      </c>
      <c r="G5184" s="13">
        <v>0</v>
      </c>
      <c r="H5184" s="11">
        <v>0</v>
      </c>
      <c r="I5184" s="11">
        <v>0</v>
      </c>
      <c r="J5184" s="11">
        <v>0</v>
      </c>
      <c r="K5184" s="12">
        <v>0</v>
      </c>
      <c r="L5184" s="13">
        <v>0</v>
      </c>
      <c r="M5184" s="11">
        <v>0</v>
      </c>
      <c r="N5184" s="11">
        <v>0</v>
      </c>
      <c r="O5184" s="11">
        <v>0</v>
      </c>
      <c r="P5184" s="12">
        <v>0</v>
      </c>
    </row>
    <row r="5185" spans="1:16" x14ac:dyDescent="0.35">
      <c r="A5185" s="13" t="s">
        <v>645</v>
      </c>
      <c r="B5185" s="11" t="s">
        <v>646</v>
      </c>
      <c r="C5185" s="11" t="s">
        <v>241</v>
      </c>
      <c r="D5185" s="7" t="s">
        <v>59</v>
      </c>
      <c r="E5185" s="13">
        <v>282.44932317733748</v>
      </c>
      <c r="F5185" s="12">
        <v>3</v>
      </c>
      <c r="G5185" s="13">
        <v>0</v>
      </c>
      <c r="H5185" s="11">
        <v>0</v>
      </c>
      <c r="I5185" s="11">
        <v>0</v>
      </c>
      <c r="J5185" s="11">
        <v>42.367398476600627</v>
      </c>
      <c r="K5185" s="12">
        <v>42.367398476600627</v>
      </c>
      <c r="L5185" s="13">
        <v>0</v>
      </c>
      <c r="M5185" s="11">
        <v>0</v>
      </c>
      <c r="N5185" s="11">
        <v>0</v>
      </c>
      <c r="O5185" s="11">
        <v>0</v>
      </c>
      <c r="P5185" s="12">
        <v>0</v>
      </c>
    </row>
    <row r="5186" spans="1:16" x14ac:dyDescent="0.35">
      <c r="A5186" s="13" t="s">
        <v>645</v>
      </c>
      <c r="B5186" s="11" t="s">
        <v>646</v>
      </c>
      <c r="C5186" s="11" t="s">
        <v>241</v>
      </c>
      <c r="D5186" s="7" t="s">
        <v>60</v>
      </c>
      <c r="E5186" s="13">
        <v>23.99012565612793</v>
      </c>
      <c r="F5186" s="12">
        <v>4</v>
      </c>
      <c r="G5186" s="13">
        <v>3.0707360839843751</v>
      </c>
      <c r="H5186" s="11">
        <v>4.6061041259765627</v>
      </c>
      <c r="I5186" s="11">
        <v>0</v>
      </c>
      <c r="J5186" s="11">
        <v>0</v>
      </c>
      <c r="K5186" s="12">
        <v>7.6768402099609379</v>
      </c>
      <c r="L5186" s="13">
        <v>0</v>
      </c>
      <c r="M5186" s="11">
        <v>0</v>
      </c>
      <c r="N5186" s="11">
        <v>0</v>
      </c>
      <c r="O5186" s="11">
        <v>0</v>
      </c>
      <c r="P5186" s="12">
        <v>0</v>
      </c>
    </row>
    <row r="5187" spans="1:16" x14ac:dyDescent="0.35">
      <c r="A5187" s="13" t="s">
        <v>645</v>
      </c>
      <c r="B5187" s="11" t="s">
        <v>646</v>
      </c>
      <c r="C5187" s="11" t="s">
        <v>241</v>
      </c>
      <c r="D5187" s="7" t="s">
        <v>110</v>
      </c>
      <c r="E5187" s="13">
        <v>15.2817497253418</v>
      </c>
      <c r="F5187" s="12">
        <v>5</v>
      </c>
      <c r="G5187" s="13">
        <v>2.4450799560546881</v>
      </c>
      <c r="H5187" s="11">
        <v>3.6676199340820319</v>
      </c>
      <c r="I5187" s="11">
        <v>0</v>
      </c>
      <c r="J5187" s="11">
        <v>0</v>
      </c>
      <c r="K5187" s="12">
        <v>6.11269989013672</v>
      </c>
      <c r="L5187" s="13">
        <v>0</v>
      </c>
      <c r="M5187" s="11">
        <v>0</v>
      </c>
      <c r="N5187" s="11">
        <v>0</v>
      </c>
      <c r="O5187" s="11">
        <v>0</v>
      </c>
      <c r="P5187" s="12">
        <v>0</v>
      </c>
    </row>
    <row r="5188" spans="1:16" x14ac:dyDescent="0.35">
      <c r="A5188" s="13" t="s">
        <v>645</v>
      </c>
      <c r="B5188" s="11" t="s">
        <v>646</v>
      </c>
      <c r="C5188" s="11" t="s">
        <v>241</v>
      </c>
      <c r="D5188" s="7" t="s">
        <v>142</v>
      </c>
      <c r="E5188" s="13">
        <v>159.46765422821056</v>
      </c>
      <c r="F5188" s="12">
        <v>4</v>
      </c>
      <c r="G5188" s="13">
        <v>20.411859741210954</v>
      </c>
      <c r="H5188" s="11">
        <v>30.617789611816427</v>
      </c>
      <c r="I5188" s="11">
        <v>0</v>
      </c>
      <c r="J5188" s="11">
        <v>0</v>
      </c>
      <c r="K5188" s="12">
        <v>51.029649353027381</v>
      </c>
      <c r="L5188" s="13">
        <v>0</v>
      </c>
      <c r="M5188" s="11">
        <v>0</v>
      </c>
      <c r="N5188" s="11">
        <v>0</v>
      </c>
      <c r="O5188" s="11">
        <v>0</v>
      </c>
      <c r="P5188" s="12">
        <v>0</v>
      </c>
    </row>
    <row r="5189" spans="1:16" x14ac:dyDescent="0.35">
      <c r="A5189" s="13" t="s">
        <v>645</v>
      </c>
      <c r="B5189" s="11" t="s">
        <v>646</v>
      </c>
      <c r="C5189" s="11" t="s">
        <v>241</v>
      </c>
      <c r="D5189" s="7" t="s">
        <v>112</v>
      </c>
      <c r="E5189" s="13">
        <v>15.9913387298584</v>
      </c>
      <c r="F5189" s="12">
        <v>4.5</v>
      </c>
      <c r="G5189" s="13">
        <v>1.4392204856872564</v>
      </c>
      <c r="H5189" s="11">
        <v>2.1588307285308841</v>
      </c>
      <c r="I5189" s="11">
        <v>0</v>
      </c>
      <c r="J5189" s="11">
        <v>0</v>
      </c>
      <c r="K5189" s="12">
        <v>3.5980512142181404</v>
      </c>
      <c r="L5189" s="13">
        <v>0</v>
      </c>
      <c r="M5189" s="11">
        <v>0</v>
      </c>
      <c r="N5189" s="11">
        <v>0</v>
      </c>
      <c r="O5189" s="11">
        <v>0</v>
      </c>
      <c r="P5189" s="12">
        <v>0</v>
      </c>
    </row>
    <row r="5190" spans="1:16" x14ac:dyDescent="0.35">
      <c r="A5190" s="13" t="s">
        <v>645</v>
      </c>
      <c r="B5190" s="11" t="s">
        <v>646</v>
      </c>
      <c r="C5190" s="11" t="s">
        <v>241</v>
      </c>
      <c r="D5190" s="7" t="s">
        <v>143</v>
      </c>
      <c r="E5190" s="13">
        <v>56.640115499496424</v>
      </c>
      <c r="F5190" s="12">
        <v>4.5</v>
      </c>
      <c r="G5190" s="13">
        <v>8.1561766319274867</v>
      </c>
      <c r="H5190" s="11">
        <v>12.234264947891228</v>
      </c>
      <c r="I5190" s="11">
        <v>0</v>
      </c>
      <c r="J5190" s="11">
        <v>0</v>
      </c>
      <c r="K5190" s="12">
        <v>20.390441579818713</v>
      </c>
      <c r="L5190" s="13">
        <v>0</v>
      </c>
      <c r="M5190" s="11">
        <v>0</v>
      </c>
      <c r="N5190" s="11">
        <v>0</v>
      </c>
      <c r="O5190" s="11">
        <v>0</v>
      </c>
      <c r="P5190" s="12">
        <v>0</v>
      </c>
    </row>
    <row r="5191" spans="1:16" x14ac:dyDescent="0.35">
      <c r="A5191" s="13" t="s">
        <v>645</v>
      </c>
      <c r="B5191" s="11" t="s">
        <v>646</v>
      </c>
      <c r="C5191" s="11" t="s">
        <v>241</v>
      </c>
      <c r="D5191" s="7" t="s">
        <v>120</v>
      </c>
      <c r="E5191" s="13">
        <v>36.248258113861056</v>
      </c>
      <c r="F5191" s="12">
        <v>5</v>
      </c>
      <c r="G5191" s="13">
        <v>5.7997212982177686</v>
      </c>
      <c r="H5191" s="11">
        <v>8.6995819473266529</v>
      </c>
      <c r="I5191" s="11">
        <v>0</v>
      </c>
      <c r="J5191" s="11">
        <v>0</v>
      </c>
      <c r="K5191" s="12">
        <v>14.499303245544422</v>
      </c>
      <c r="L5191" s="13">
        <v>0</v>
      </c>
      <c r="M5191" s="11">
        <v>0</v>
      </c>
      <c r="N5191" s="11">
        <v>0</v>
      </c>
      <c r="O5191" s="11">
        <v>0</v>
      </c>
      <c r="P5191" s="12">
        <v>0</v>
      </c>
    </row>
    <row r="5192" spans="1:16" x14ac:dyDescent="0.35">
      <c r="A5192" s="13" t="s">
        <v>645</v>
      </c>
      <c r="B5192" s="11" t="s">
        <v>646</v>
      </c>
      <c r="C5192" s="11" t="s">
        <v>241</v>
      </c>
      <c r="D5192" s="7" t="s">
        <v>154</v>
      </c>
      <c r="E5192" s="13">
        <v>82.950650453567448</v>
      </c>
      <c r="F5192" s="12">
        <v>5</v>
      </c>
      <c r="G5192" s="13">
        <v>13.272104072570793</v>
      </c>
      <c r="H5192" s="11">
        <v>19.908156108856186</v>
      </c>
      <c r="I5192" s="11">
        <v>0</v>
      </c>
      <c r="J5192" s="11">
        <v>0</v>
      </c>
      <c r="K5192" s="12">
        <v>33.180260181426981</v>
      </c>
      <c r="L5192" s="13">
        <v>0</v>
      </c>
      <c r="M5192" s="11">
        <v>0</v>
      </c>
      <c r="N5192" s="11">
        <v>0</v>
      </c>
      <c r="O5192" s="11">
        <v>0</v>
      </c>
      <c r="P5192" s="12">
        <v>0</v>
      </c>
    </row>
    <row r="5193" spans="1:16" x14ac:dyDescent="0.35">
      <c r="A5193" s="13" t="s">
        <v>645</v>
      </c>
      <c r="B5193" s="11" t="s">
        <v>647</v>
      </c>
      <c r="C5193" s="11" t="s">
        <v>241</v>
      </c>
      <c r="D5193" s="7" t="s">
        <v>28</v>
      </c>
      <c r="E5193" s="13">
        <v>566.31925976276398</v>
      </c>
      <c r="F5193" s="12">
        <v>2</v>
      </c>
      <c r="G5193" s="13">
        <v>36.244432624816895</v>
      </c>
      <c r="H5193" s="11">
        <v>54.366648937225342</v>
      </c>
      <c r="I5193" s="11">
        <v>0</v>
      </c>
      <c r="J5193" s="11">
        <v>0</v>
      </c>
      <c r="K5193" s="12">
        <v>90.611081562042244</v>
      </c>
      <c r="L5193" s="13">
        <v>11.326385195255281</v>
      </c>
      <c r="M5193" s="11">
        <v>22.652770390510561</v>
      </c>
      <c r="N5193" s="11">
        <v>0</v>
      </c>
      <c r="O5193" s="11">
        <v>0</v>
      </c>
      <c r="P5193" s="12">
        <v>33.979155585765838</v>
      </c>
    </row>
    <row r="5194" spans="1:16" x14ac:dyDescent="0.35">
      <c r="A5194" s="13" t="s">
        <v>645</v>
      </c>
      <c r="B5194" s="11" t="s">
        <v>647</v>
      </c>
      <c r="C5194" s="11" t="s">
        <v>241</v>
      </c>
      <c r="D5194" s="7" t="s">
        <v>157</v>
      </c>
      <c r="E5194" s="13">
        <v>728.30083465576195</v>
      </c>
      <c r="F5194" s="12">
        <v>4</v>
      </c>
      <c r="G5194" s="13">
        <v>0</v>
      </c>
      <c r="H5194" s="11">
        <v>0</v>
      </c>
      <c r="I5194" s="11">
        <v>0</v>
      </c>
      <c r="J5194" s="11">
        <v>436.98050079345717</v>
      </c>
      <c r="K5194" s="12">
        <v>436.98050079345717</v>
      </c>
      <c r="L5194" s="13">
        <v>0</v>
      </c>
      <c r="M5194" s="11">
        <v>0</v>
      </c>
      <c r="N5194" s="11">
        <v>0</v>
      </c>
      <c r="O5194" s="11">
        <v>0</v>
      </c>
      <c r="P5194" s="12">
        <v>0</v>
      </c>
    </row>
    <row r="5195" spans="1:16" x14ac:dyDescent="0.35">
      <c r="A5195" s="13" t="s">
        <v>645</v>
      </c>
      <c r="B5195" s="11" t="s">
        <v>647</v>
      </c>
      <c r="C5195" s="11" t="s">
        <v>241</v>
      </c>
      <c r="D5195" s="7" t="s">
        <v>158</v>
      </c>
      <c r="E5195" s="13">
        <v>242.451904296875</v>
      </c>
      <c r="F5195" s="12">
        <v>0.5</v>
      </c>
      <c r="G5195" s="13">
        <v>0</v>
      </c>
      <c r="H5195" s="11">
        <v>0</v>
      </c>
      <c r="I5195" s="11">
        <v>0</v>
      </c>
      <c r="J5195" s="11">
        <v>0</v>
      </c>
      <c r="K5195" s="12">
        <v>0</v>
      </c>
      <c r="L5195" s="13">
        <v>0</v>
      </c>
      <c r="M5195" s="11">
        <v>0</v>
      </c>
      <c r="N5195" s="11">
        <v>0</v>
      </c>
      <c r="O5195" s="11">
        <v>0</v>
      </c>
      <c r="P5195" s="12">
        <v>0</v>
      </c>
    </row>
    <row r="5196" spans="1:16" x14ac:dyDescent="0.35">
      <c r="A5196" s="13" t="s">
        <v>645</v>
      </c>
      <c r="B5196" s="11" t="s">
        <v>647</v>
      </c>
      <c r="C5196" s="11" t="s">
        <v>241</v>
      </c>
      <c r="D5196" s="7" t="s">
        <v>32</v>
      </c>
      <c r="E5196" s="13">
        <v>45.52813148498538</v>
      </c>
      <c r="F5196" s="12">
        <v>3</v>
      </c>
      <c r="G5196" s="13">
        <v>0</v>
      </c>
      <c r="H5196" s="11">
        <v>0</v>
      </c>
      <c r="I5196" s="11">
        <v>0</v>
      </c>
      <c r="J5196" s="11">
        <v>13.658439445495617</v>
      </c>
      <c r="K5196" s="12">
        <v>13.658439445495617</v>
      </c>
      <c r="L5196" s="13">
        <v>1.7073049306869521</v>
      </c>
      <c r="M5196" s="11">
        <v>1.7073049306869521</v>
      </c>
      <c r="N5196" s="11">
        <v>1.7073049306869521</v>
      </c>
      <c r="O5196" s="11">
        <v>1.7073049306869521</v>
      </c>
      <c r="P5196" s="12">
        <v>6.8292197227478084</v>
      </c>
    </row>
    <row r="5197" spans="1:16" x14ac:dyDescent="0.35">
      <c r="A5197" s="13" t="s">
        <v>645</v>
      </c>
      <c r="B5197" s="11" t="s">
        <v>647</v>
      </c>
      <c r="C5197" s="11" t="s">
        <v>241</v>
      </c>
      <c r="D5197" s="7" t="s">
        <v>539</v>
      </c>
      <c r="E5197" s="13">
        <v>3.2936387062072798</v>
      </c>
      <c r="F5197" s="12">
        <v>0</v>
      </c>
      <c r="G5197" s="13">
        <v>0</v>
      </c>
      <c r="H5197" s="11">
        <v>0</v>
      </c>
      <c r="I5197" s="11">
        <v>0</v>
      </c>
      <c r="J5197" s="11">
        <v>0</v>
      </c>
      <c r="K5197" s="12">
        <v>0</v>
      </c>
      <c r="L5197" s="13">
        <v>0</v>
      </c>
      <c r="M5197" s="11">
        <v>0</v>
      </c>
      <c r="N5197" s="11">
        <v>0</v>
      </c>
      <c r="O5197" s="11">
        <v>0</v>
      </c>
      <c r="P5197" s="12">
        <v>0</v>
      </c>
    </row>
    <row r="5198" spans="1:16" x14ac:dyDescent="0.35">
      <c r="A5198" s="13" t="s">
        <v>645</v>
      </c>
      <c r="B5198" s="11" t="s">
        <v>647</v>
      </c>
      <c r="C5198" s="11" t="s">
        <v>241</v>
      </c>
      <c r="D5198" s="7" t="s">
        <v>33</v>
      </c>
      <c r="E5198" s="13">
        <v>3301.7970497459173</v>
      </c>
      <c r="F5198" s="12">
        <v>3.5</v>
      </c>
      <c r="G5198" s="13">
        <v>369.80126957154278</v>
      </c>
      <c r="H5198" s="11">
        <v>554.70190435731411</v>
      </c>
      <c r="I5198" s="11">
        <v>0</v>
      </c>
      <c r="J5198" s="11">
        <v>0</v>
      </c>
      <c r="K5198" s="12">
        <v>924.50317392885688</v>
      </c>
      <c r="L5198" s="13">
        <v>0</v>
      </c>
      <c r="M5198" s="11">
        <v>0</v>
      </c>
      <c r="N5198" s="11">
        <v>0</v>
      </c>
      <c r="O5198" s="11">
        <v>0</v>
      </c>
      <c r="P5198" s="12">
        <v>0</v>
      </c>
    </row>
    <row r="5199" spans="1:16" x14ac:dyDescent="0.35">
      <c r="A5199" s="13" t="s">
        <v>645</v>
      </c>
      <c r="B5199" s="11" t="s">
        <v>647</v>
      </c>
      <c r="C5199" s="11" t="s">
        <v>241</v>
      </c>
      <c r="D5199" s="7" t="s">
        <v>182</v>
      </c>
      <c r="E5199" s="13">
        <v>204.29511696100226</v>
      </c>
      <c r="F5199" s="12">
        <v>3.5</v>
      </c>
      <c r="G5199" s="13">
        <v>22.881053099632254</v>
      </c>
      <c r="H5199" s="11">
        <v>34.321579649448381</v>
      </c>
      <c r="I5199" s="11">
        <v>0</v>
      </c>
      <c r="J5199" s="11">
        <v>0</v>
      </c>
      <c r="K5199" s="12">
        <v>57.202632749080635</v>
      </c>
      <c r="L5199" s="13">
        <v>0</v>
      </c>
      <c r="M5199" s="11">
        <v>0</v>
      </c>
      <c r="N5199" s="11">
        <v>0</v>
      </c>
      <c r="O5199" s="11">
        <v>0</v>
      </c>
      <c r="P5199" s="12">
        <v>0</v>
      </c>
    </row>
    <row r="5200" spans="1:16" x14ac:dyDescent="0.35">
      <c r="A5200" s="13" t="s">
        <v>645</v>
      </c>
      <c r="B5200" s="11" t="s">
        <v>647</v>
      </c>
      <c r="C5200" s="11" t="s">
        <v>241</v>
      </c>
      <c r="D5200" s="7" t="s">
        <v>35</v>
      </c>
      <c r="E5200" s="13">
        <v>0.31801381707191501</v>
      </c>
      <c r="F5200" s="12">
        <v>0.6</v>
      </c>
      <c r="G5200" s="13">
        <v>0</v>
      </c>
      <c r="H5200" s="11">
        <v>0</v>
      </c>
      <c r="I5200" s="11">
        <v>9.5404145121574507E-3</v>
      </c>
      <c r="J5200" s="11">
        <v>0</v>
      </c>
      <c r="K5200" s="12">
        <v>9.5404145121574507E-3</v>
      </c>
      <c r="L5200" s="13">
        <v>0</v>
      </c>
      <c r="M5200" s="11">
        <v>0</v>
      </c>
      <c r="N5200" s="11">
        <v>1.9080829024314902E-3</v>
      </c>
      <c r="O5200" s="11">
        <v>0</v>
      </c>
      <c r="P5200" s="12">
        <v>1.9080829024314902E-3</v>
      </c>
    </row>
    <row r="5201" spans="1:16" x14ac:dyDescent="0.35">
      <c r="A5201" s="13" t="s">
        <v>645</v>
      </c>
      <c r="B5201" s="11" t="s">
        <v>647</v>
      </c>
      <c r="C5201" s="11" t="s">
        <v>241</v>
      </c>
      <c r="D5201" s="7" t="s">
        <v>36</v>
      </c>
      <c r="E5201" s="13">
        <v>318.54661750793463</v>
      </c>
      <c r="F5201" s="12">
        <v>5</v>
      </c>
      <c r="G5201" s="13">
        <v>31.854661750793465</v>
      </c>
      <c r="H5201" s="11">
        <v>0</v>
      </c>
      <c r="I5201" s="11">
        <v>0</v>
      </c>
      <c r="J5201" s="11">
        <v>0</v>
      </c>
      <c r="K5201" s="12">
        <v>31.854661750793465</v>
      </c>
      <c r="L5201" s="13">
        <v>15.927330875396732</v>
      </c>
      <c r="M5201" s="11">
        <v>0</v>
      </c>
      <c r="N5201" s="11">
        <v>0</v>
      </c>
      <c r="O5201" s="11">
        <v>0</v>
      </c>
      <c r="P5201" s="12">
        <v>15.927330875396732</v>
      </c>
    </row>
    <row r="5202" spans="1:16" x14ac:dyDescent="0.35">
      <c r="A5202" s="13" t="s">
        <v>645</v>
      </c>
      <c r="B5202" s="11" t="s">
        <v>647</v>
      </c>
      <c r="C5202" s="11" t="s">
        <v>241</v>
      </c>
      <c r="D5202" s="7" t="s">
        <v>37</v>
      </c>
      <c r="E5202" s="13">
        <v>665.42937344312668</v>
      </c>
      <c r="F5202" s="12">
        <v>3.5</v>
      </c>
      <c r="G5202" s="13">
        <v>0</v>
      </c>
      <c r="H5202" s="11">
        <v>0</v>
      </c>
      <c r="I5202" s="11">
        <v>0</v>
      </c>
      <c r="J5202" s="11">
        <v>116.45014035254718</v>
      </c>
      <c r="K5202" s="12">
        <v>116.45014035254718</v>
      </c>
      <c r="L5202" s="13">
        <v>0</v>
      </c>
      <c r="M5202" s="11">
        <v>0</v>
      </c>
      <c r="N5202" s="11">
        <v>0</v>
      </c>
      <c r="O5202" s="11">
        <v>69.870084211528294</v>
      </c>
      <c r="P5202" s="12">
        <v>69.870084211528294</v>
      </c>
    </row>
    <row r="5203" spans="1:16" x14ac:dyDescent="0.35">
      <c r="A5203" s="13" t="s">
        <v>645</v>
      </c>
      <c r="B5203" s="11" t="s">
        <v>647</v>
      </c>
      <c r="C5203" s="11" t="s">
        <v>241</v>
      </c>
      <c r="D5203" s="7" t="s">
        <v>160</v>
      </c>
      <c r="E5203" s="13">
        <v>197.29385280609142</v>
      </c>
      <c r="F5203" s="12">
        <v>0</v>
      </c>
      <c r="G5203" s="13">
        <v>0</v>
      </c>
      <c r="H5203" s="11">
        <v>0</v>
      </c>
      <c r="I5203" s="11">
        <v>0</v>
      </c>
      <c r="J5203" s="11">
        <v>0</v>
      </c>
      <c r="K5203" s="12">
        <v>0</v>
      </c>
      <c r="L5203" s="13">
        <v>0</v>
      </c>
      <c r="M5203" s="11">
        <v>0</v>
      </c>
      <c r="N5203" s="11">
        <v>0</v>
      </c>
      <c r="O5203" s="11">
        <v>0</v>
      </c>
      <c r="P5203" s="12">
        <v>0</v>
      </c>
    </row>
    <row r="5204" spans="1:16" x14ac:dyDescent="0.35">
      <c r="A5204" s="13" t="s">
        <v>645</v>
      </c>
      <c r="B5204" s="11" t="s">
        <v>647</v>
      </c>
      <c r="C5204" s="11" t="s">
        <v>241</v>
      </c>
      <c r="D5204" s="7" t="s">
        <v>161</v>
      </c>
      <c r="E5204" s="13">
        <v>100.07393646240232</v>
      </c>
      <c r="F5204" s="12">
        <v>0</v>
      </c>
      <c r="G5204" s="13">
        <v>0</v>
      </c>
      <c r="H5204" s="11">
        <v>0</v>
      </c>
      <c r="I5204" s="11">
        <v>0</v>
      </c>
      <c r="J5204" s="11">
        <v>0</v>
      </c>
      <c r="K5204" s="12">
        <v>0</v>
      </c>
      <c r="L5204" s="13">
        <v>0</v>
      </c>
      <c r="M5204" s="11">
        <v>0</v>
      </c>
      <c r="N5204" s="11">
        <v>0</v>
      </c>
      <c r="O5204" s="11">
        <v>0</v>
      </c>
      <c r="P5204" s="12">
        <v>0</v>
      </c>
    </row>
    <row r="5205" spans="1:16" x14ac:dyDescent="0.35">
      <c r="A5205" s="13" t="s">
        <v>645</v>
      </c>
      <c r="B5205" s="11" t="s">
        <v>647</v>
      </c>
      <c r="C5205" s="11" t="s">
        <v>241</v>
      </c>
      <c r="D5205" s="7" t="s">
        <v>197</v>
      </c>
      <c r="E5205" s="13">
        <v>24.459662437438901</v>
      </c>
      <c r="F5205" s="12">
        <v>3</v>
      </c>
      <c r="G5205" s="13">
        <v>0</v>
      </c>
      <c r="H5205" s="11">
        <v>0</v>
      </c>
      <c r="I5205" s="11">
        <v>0</v>
      </c>
      <c r="J5205" s="11">
        <v>7.3378987312316717</v>
      </c>
      <c r="K5205" s="12">
        <v>7.3378987312316717</v>
      </c>
      <c r="L5205" s="13">
        <v>0</v>
      </c>
      <c r="M5205" s="11">
        <v>0</v>
      </c>
      <c r="N5205" s="11">
        <v>0</v>
      </c>
      <c r="O5205" s="11">
        <v>0</v>
      </c>
      <c r="P5205" s="12">
        <v>0</v>
      </c>
    </row>
    <row r="5206" spans="1:16" x14ac:dyDescent="0.35">
      <c r="A5206" s="13" t="s">
        <v>645</v>
      </c>
      <c r="B5206" s="11" t="s">
        <v>647</v>
      </c>
      <c r="C5206" s="11" t="s">
        <v>241</v>
      </c>
      <c r="D5206" s="7" t="s">
        <v>38</v>
      </c>
      <c r="E5206" s="13">
        <v>242.77025532722482</v>
      </c>
      <c r="F5206" s="12">
        <v>7</v>
      </c>
      <c r="G5206" s="13">
        <v>33.987835745811481</v>
      </c>
      <c r="H5206" s="11">
        <v>50.981753618717207</v>
      </c>
      <c r="I5206" s="11">
        <v>0</v>
      </c>
      <c r="J5206" s="11">
        <v>0</v>
      </c>
      <c r="K5206" s="12">
        <v>84.969589364528687</v>
      </c>
      <c r="L5206" s="13">
        <v>0</v>
      </c>
      <c r="M5206" s="11">
        <v>0</v>
      </c>
      <c r="N5206" s="11">
        <v>0</v>
      </c>
      <c r="O5206" s="11">
        <v>0</v>
      </c>
      <c r="P5206" s="12">
        <v>0</v>
      </c>
    </row>
    <row r="5207" spans="1:16" x14ac:dyDescent="0.35">
      <c r="A5207" s="13" t="s">
        <v>645</v>
      </c>
      <c r="B5207" s="11" t="s">
        <v>647</v>
      </c>
      <c r="C5207" s="11" t="s">
        <v>241</v>
      </c>
      <c r="D5207" s="7" t="s">
        <v>128</v>
      </c>
      <c r="E5207" s="13">
        <v>321.76937028765684</v>
      </c>
      <c r="F5207" s="12">
        <v>7</v>
      </c>
      <c r="G5207" s="13">
        <v>45.047711840271965</v>
      </c>
      <c r="H5207" s="11">
        <v>67.57156776040793</v>
      </c>
      <c r="I5207" s="11">
        <v>0</v>
      </c>
      <c r="J5207" s="11">
        <v>0</v>
      </c>
      <c r="K5207" s="12">
        <v>112.6192796006799</v>
      </c>
      <c r="L5207" s="13">
        <v>0</v>
      </c>
      <c r="M5207" s="11">
        <v>0</v>
      </c>
      <c r="N5207" s="11">
        <v>0</v>
      </c>
      <c r="O5207" s="11">
        <v>0</v>
      </c>
      <c r="P5207" s="12">
        <v>0</v>
      </c>
    </row>
    <row r="5208" spans="1:16" x14ac:dyDescent="0.35">
      <c r="A5208" s="13" t="s">
        <v>645</v>
      </c>
      <c r="B5208" s="11" t="s">
        <v>647</v>
      </c>
      <c r="C5208" s="11" t="s">
        <v>241</v>
      </c>
      <c r="D5208" s="7" t="s">
        <v>233</v>
      </c>
      <c r="E5208" s="13">
        <v>323.4040269851684</v>
      </c>
      <c r="F5208" s="12">
        <v>0</v>
      </c>
      <c r="G5208" s="13">
        <v>0</v>
      </c>
      <c r="H5208" s="11">
        <v>0</v>
      </c>
      <c r="I5208" s="11">
        <v>0</v>
      </c>
      <c r="J5208" s="11">
        <v>0</v>
      </c>
      <c r="K5208" s="12">
        <v>0</v>
      </c>
      <c r="L5208" s="13">
        <v>0</v>
      </c>
      <c r="M5208" s="11">
        <v>0</v>
      </c>
      <c r="N5208" s="11">
        <v>0</v>
      </c>
      <c r="O5208" s="11">
        <v>0</v>
      </c>
      <c r="P5208" s="12">
        <v>0</v>
      </c>
    </row>
    <row r="5209" spans="1:16" x14ac:dyDescent="0.35">
      <c r="A5209" s="13" t="s">
        <v>645</v>
      </c>
      <c r="B5209" s="11" t="s">
        <v>647</v>
      </c>
      <c r="C5209" s="11" t="s">
        <v>241</v>
      </c>
      <c r="D5209" s="7" t="s">
        <v>162</v>
      </c>
      <c r="E5209" s="13">
        <v>131.12748718261699</v>
      </c>
      <c r="F5209" s="12">
        <v>8</v>
      </c>
      <c r="G5209" s="13">
        <v>0</v>
      </c>
      <c r="H5209" s="11">
        <v>0</v>
      </c>
      <c r="I5209" s="11">
        <v>52.450994873046795</v>
      </c>
      <c r="J5209" s="11">
        <v>0</v>
      </c>
      <c r="K5209" s="12">
        <v>52.450994873046795</v>
      </c>
      <c r="L5209" s="13">
        <v>0</v>
      </c>
      <c r="M5209" s="11">
        <v>0</v>
      </c>
      <c r="N5209" s="11">
        <v>0</v>
      </c>
      <c r="O5209" s="11">
        <v>0</v>
      </c>
      <c r="P5209" s="12">
        <v>0</v>
      </c>
    </row>
    <row r="5210" spans="1:16" x14ac:dyDescent="0.35">
      <c r="A5210" s="13" t="s">
        <v>645</v>
      </c>
      <c r="B5210" s="11" t="s">
        <v>647</v>
      </c>
      <c r="C5210" s="11" t="s">
        <v>241</v>
      </c>
      <c r="D5210" s="7" t="s">
        <v>163</v>
      </c>
      <c r="E5210" s="13">
        <v>1496.0523638725281</v>
      </c>
      <c r="F5210" s="12">
        <v>0</v>
      </c>
      <c r="G5210" s="13">
        <v>0</v>
      </c>
      <c r="H5210" s="11">
        <v>0</v>
      </c>
      <c r="I5210" s="11">
        <v>0</v>
      </c>
      <c r="J5210" s="11">
        <v>0</v>
      </c>
      <c r="K5210" s="12">
        <v>0</v>
      </c>
      <c r="L5210" s="13">
        <v>0</v>
      </c>
      <c r="M5210" s="11">
        <v>0</v>
      </c>
      <c r="N5210" s="11">
        <v>0</v>
      </c>
      <c r="O5210" s="11">
        <v>0</v>
      </c>
      <c r="P5210" s="12">
        <v>0</v>
      </c>
    </row>
    <row r="5211" spans="1:16" x14ac:dyDescent="0.35">
      <c r="A5211" s="13" t="s">
        <v>645</v>
      </c>
      <c r="B5211" s="11" t="s">
        <v>647</v>
      </c>
      <c r="C5211" s="11" t="s">
        <v>231</v>
      </c>
      <c r="D5211" s="7" t="s">
        <v>40</v>
      </c>
      <c r="E5211" s="13">
        <v>12.4343585968018</v>
      </c>
      <c r="F5211" s="12">
        <v>0</v>
      </c>
      <c r="G5211" s="13">
        <v>0</v>
      </c>
      <c r="H5211" s="11">
        <v>0</v>
      </c>
      <c r="I5211" s="11">
        <v>0</v>
      </c>
      <c r="J5211" s="11">
        <v>0</v>
      </c>
      <c r="K5211" s="12">
        <v>0</v>
      </c>
      <c r="L5211" s="13">
        <v>0</v>
      </c>
      <c r="M5211" s="11">
        <v>0</v>
      </c>
      <c r="N5211" s="11">
        <v>0</v>
      </c>
      <c r="O5211" s="11">
        <v>0</v>
      </c>
      <c r="P5211" s="12">
        <v>0</v>
      </c>
    </row>
    <row r="5212" spans="1:16" x14ac:dyDescent="0.35">
      <c r="A5212" s="13" t="s">
        <v>645</v>
      </c>
      <c r="B5212" s="11" t="s">
        <v>647</v>
      </c>
      <c r="C5212" s="11" t="s">
        <v>26</v>
      </c>
      <c r="D5212" s="7" t="s">
        <v>40</v>
      </c>
      <c r="E5212" s="13">
        <v>84.152264118194594</v>
      </c>
      <c r="F5212" s="12">
        <v>0</v>
      </c>
      <c r="G5212" s="13">
        <v>0</v>
      </c>
      <c r="H5212" s="11">
        <v>0</v>
      </c>
      <c r="I5212" s="11">
        <v>0</v>
      </c>
      <c r="J5212" s="11">
        <v>0</v>
      </c>
      <c r="K5212" s="12">
        <v>0</v>
      </c>
      <c r="L5212" s="13">
        <v>0</v>
      </c>
      <c r="M5212" s="11">
        <v>0</v>
      </c>
      <c r="N5212" s="11">
        <v>0</v>
      </c>
      <c r="O5212" s="11">
        <v>0</v>
      </c>
      <c r="P5212" s="12">
        <v>0</v>
      </c>
    </row>
    <row r="5213" spans="1:16" x14ac:dyDescent="0.35">
      <c r="A5213" s="13" t="s">
        <v>645</v>
      </c>
      <c r="B5213" s="11" t="s">
        <v>647</v>
      </c>
      <c r="C5213" s="11" t="s">
        <v>241</v>
      </c>
      <c r="D5213" s="7" t="s">
        <v>40</v>
      </c>
      <c r="E5213" s="13">
        <v>23786.479091450572</v>
      </c>
      <c r="F5213" s="12">
        <v>0</v>
      </c>
      <c r="G5213" s="13">
        <v>0</v>
      </c>
      <c r="H5213" s="11">
        <v>0</v>
      </c>
      <c r="I5213" s="11">
        <v>0</v>
      </c>
      <c r="J5213" s="11">
        <v>0</v>
      </c>
      <c r="K5213" s="12">
        <v>0</v>
      </c>
      <c r="L5213" s="13">
        <v>0</v>
      </c>
      <c r="M5213" s="11">
        <v>0</v>
      </c>
      <c r="N5213" s="11">
        <v>0</v>
      </c>
      <c r="O5213" s="11">
        <v>0</v>
      </c>
      <c r="P5213" s="12">
        <v>0</v>
      </c>
    </row>
    <row r="5214" spans="1:16" x14ac:dyDescent="0.35">
      <c r="A5214" s="13" t="s">
        <v>645</v>
      </c>
      <c r="B5214" s="11" t="s">
        <v>647</v>
      </c>
      <c r="C5214" s="11" t="s">
        <v>241</v>
      </c>
      <c r="D5214" s="7" t="s">
        <v>41</v>
      </c>
      <c r="E5214" s="13">
        <v>1102.0620441436774</v>
      </c>
      <c r="F5214" s="12">
        <v>0</v>
      </c>
      <c r="G5214" s="13">
        <v>0</v>
      </c>
      <c r="H5214" s="11">
        <v>0</v>
      </c>
      <c r="I5214" s="11">
        <v>0</v>
      </c>
      <c r="J5214" s="11">
        <v>0</v>
      </c>
      <c r="K5214" s="12">
        <v>0</v>
      </c>
      <c r="L5214" s="13">
        <v>0</v>
      </c>
      <c r="M5214" s="11">
        <v>0</v>
      </c>
      <c r="N5214" s="11">
        <v>0</v>
      </c>
      <c r="O5214" s="11">
        <v>0</v>
      </c>
      <c r="P5214" s="12">
        <v>0</v>
      </c>
    </row>
    <row r="5215" spans="1:16" x14ac:dyDescent="0.35">
      <c r="A5215" s="13" t="s">
        <v>645</v>
      </c>
      <c r="B5215" s="11" t="s">
        <v>647</v>
      </c>
      <c r="C5215" s="11" t="s">
        <v>241</v>
      </c>
      <c r="D5215" s="7" t="s">
        <v>106</v>
      </c>
      <c r="E5215" s="13">
        <v>15.026129007339501</v>
      </c>
      <c r="F5215" s="12">
        <v>4</v>
      </c>
      <c r="G5215" s="13">
        <v>6.0104516029358006</v>
      </c>
      <c r="H5215" s="11">
        <v>0</v>
      </c>
      <c r="I5215" s="11">
        <v>0</v>
      </c>
      <c r="J5215" s="11">
        <v>0</v>
      </c>
      <c r="K5215" s="12">
        <v>6.0104516029358006</v>
      </c>
      <c r="L5215" s="13">
        <v>0.60104516029358002</v>
      </c>
      <c r="M5215" s="11">
        <v>0</v>
      </c>
      <c r="N5215" s="11">
        <v>0</v>
      </c>
      <c r="O5215" s="11">
        <v>0</v>
      </c>
      <c r="P5215" s="12">
        <v>0.60104516029358002</v>
      </c>
    </row>
    <row r="5216" spans="1:16" x14ac:dyDescent="0.35">
      <c r="A5216" s="13" t="s">
        <v>645</v>
      </c>
      <c r="B5216" s="11" t="s">
        <v>647</v>
      </c>
      <c r="C5216" s="11" t="s">
        <v>241</v>
      </c>
      <c r="D5216" s="7" t="s">
        <v>42</v>
      </c>
      <c r="E5216" s="13">
        <v>373.47921924293041</v>
      </c>
      <c r="F5216" s="12">
        <v>6</v>
      </c>
      <c r="G5216" s="13">
        <v>28.010941443219785</v>
      </c>
      <c r="H5216" s="11">
        <v>28.010941443219785</v>
      </c>
      <c r="I5216" s="11">
        <v>28.010941443219785</v>
      </c>
      <c r="J5216" s="11">
        <v>28.010941443219785</v>
      </c>
      <c r="K5216" s="12">
        <v>112.04376577287914</v>
      </c>
      <c r="L5216" s="13">
        <v>0</v>
      </c>
      <c r="M5216" s="11">
        <v>0</v>
      </c>
      <c r="N5216" s="11">
        <v>0</v>
      </c>
      <c r="O5216" s="11">
        <v>0</v>
      </c>
      <c r="P5216" s="12">
        <v>0</v>
      </c>
    </row>
    <row r="5217" spans="1:16" x14ac:dyDescent="0.35">
      <c r="A5217" s="13" t="s">
        <v>645</v>
      </c>
      <c r="B5217" s="11" t="s">
        <v>647</v>
      </c>
      <c r="C5217" s="11" t="s">
        <v>231</v>
      </c>
      <c r="D5217" s="7" t="s">
        <v>43</v>
      </c>
      <c r="E5217" s="13">
        <v>7.9242100715637198</v>
      </c>
      <c r="F5217" s="12">
        <v>3</v>
      </c>
      <c r="G5217" s="13">
        <v>0.29715787768363955</v>
      </c>
      <c r="H5217" s="11">
        <v>0.29715787768363955</v>
      </c>
      <c r="I5217" s="11">
        <v>0.29715787768363955</v>
      </c>
      <c r="J5217" s="11">
        <v>0.29715787768363955</v>
      </c>
      <c r="K5217" s="12">
        <v>1.1886315107345582</v>
      </c>
      <c r="L5217" s="13">
        <v>0</v>
      </c>
      <c r="M5217" s="11">
        <v>0</v>
      </c>
      <c r="N5217" s="11">
        <v>0</v>
      </c>
      <c r="O5217" s="11">
        <v>0</v>
      </c>
      <c r="P5217" s="12">
        <v>0</v>
      </c>
    </row>
    <row r="5218" spans="1:16" x14ac:dyDescent="0.35">
      <c r="A5218" s="13" t="s">
        <v>645</v>
      </c>
      <c r="B5218" s="11" t="s">
        <v>647</v>
      </c>
      <c r="C5218" s="11" t="s">
        <v>241</v>
      </c>
      <c r="D5218" s="7" t="s">
        <v>43</v>
      </c>
      <c r="E5218" s="13">
        <v>10267.59739947319</v>
      </c>
      <c r="F5218" s="12">
        <v>3</v>
      </c>
      <c r="G5218" s="13">
        <v>385.03490248024468</v>
      </c>
      <c r="H5218" s="11">
        <v>385.03490248024468</v>
      </c>
      <c r="I5218" s="11">
        <v>385.03490248024468</v>
      </c>
      <c r="J5218" s="11">
        <v>385.03490248024468</v>
      </c>
      <c r="K5218" s="12">
        <v>1540.1396099209787</v>
      </c>
      <c r="L5218" s="13">
        <v>0</v>
      </c>
      <c r="M5218" s="11">
        <v>0</v>
      </c>
      <c r="N5218" s="11">
        <v>0</v>
      </c>
      <c r="O5218" s="11">
        <v>0</v>
      </c>
      <c r="P5218" s="12">
        <v>0</v>
      </c>
    </row>
    <row r="5219" spans="1:16" x14ac:dyDescent="0.35">
      <c r="A5219" s="13" t="s">
        <v>645</v>
      </c>
      <c r="B5219" s="11" t="s">
        <v>647</v>
      </c>
      <c r="C5219" s="11" t="s">
        <v>241</v>
      </c>
      <c r="D5219" s="7" t="s">
        <v>290</v>
      </c>
      <c r="E5219" s="13">
        <v>33.049764633178697</v>
      </c>
      <c r="F5219" s="12">
        <v>0</v>
      </c>
      <c r="G5219" s="13">
        <v>0</v>
      </c>
      <c r="H5219" s="11">
        <v>0</v>
      </c>
      <c r="I5219" s="11">
        <v>0</v>
      </c>
      <c r="J5219" s="11">
        <v>0</v>
      </c>
      <c r="K5219" s="12">
        <v>0</v>
      </c>
      <c r="L5219" s="13">
        <v>0</v>
      </c>
      <c r="M5219" s="11">
        <v>0</v>
      </c>
      <c r="N5219" s="11">
        <v>0</v>
      </c>
      <c r="O5219" s="11">
        <v>0</v>
      </c>
      <c r="P5219" s="12">
        <v>0</v>
      </c>
    </row>
    <row r="5220" spans="1:16" x14ac:dyDescent="0.35">
      <c r="A5220" s="13" t="s">
        <v>645</v>
      </c>
      <c r="B5220" s="11" t="s">
        <v>647</v>
      </c>
      <c r="C5220" s="11" t="s">
        <v>241</v>
      </c>
      <c r="D5220" s="7" t="s">
        <v>240</v>
      </c>
      <c r="E5220" s="13">
        <v>83.615786314010649</v>
      </c>
      <c r="F5220" s="12">
        <v>0</v>
      </c>
      <c r="G5220" s="13">
        <v>0</v>
      </c>
      <c r="H5220" s="11">
        <v>0</v>
      </c>
      <c r="I5220" s="11">
        <v>0</v>
      </c>
      <c r="J5220" s="11">
        <v>0</v>
      </c>
      <c r="K5220" s="12">
        <v>0</v>
      </c>
      <c r="L5220" s="13">
        <v>0</v>
      </c>
      <c r="M5220" s="11">
        <v>0</v>
      </c>
      <c r="N5220" s="11">
        <v>0</v>
      </c>
      <c r="O5220" s="11">
        <v>0</v>
      </c>
      <c r="P5220" s="12">
        <v>0</v>
      </c>
    </row>
    <row r="5221" spans="1:16" x14ac:dyDescent="0.35">
      <c r="A5221" s="13" t="s">
        <v>645</v>
      </c>
      <c r="B5221" s="11" t="s">
        <v>647</v>
      </c>
      <c r="C5221" s="11" t="s">
        <v>241</v>
      </c>
      <c r="D5221" s="7" t="s">
        <v>164</v>
      </c>
      <c r="E5221" s="13">
        <v>16.176620483398398</v>
      </c>
      <c r="F5221" s="12">
        <v>0</v>
      </c>
      <c r="G5221" s="13">
        <v>0</v>
      </c>
      <c r="H5221" s="11">
        <v>0</v>
      </c>
      <c r="I5221" s="11">
        <v>0</v>
      </c>
      <c r="J5221" s="11">
        <v>0</v>
      </c>
      <c r="K5221" s="12">
        <v>0</v>
      </c>
      <c r="L5221" s="13">
        <v>0</v>
      </c>
      <c r="M5221" s="11">
        <v>0</v>
      </c>
      <c r="N5221" s="11">
        <v>0</v>
      </c>
      <c r="O5221" s="11">
        <v>0</v>
      </c>
      <c r="P5221" s="12">
        <v>0</v>
      </c>
    </row>
    <row r="5222" spans="1:16" x14ac:dyDescent="0.35">
      <c r="A5222" s="13" t="s">
        <v>645</v>
      </c>
      <c r="B5222" s="11" t="s">
        <v>647</v>
      </c>
      <c r="C5222" s="11" t="s">
        <v>241</v>
      </c>
      <c r="D5222" s="7" t="s">
        <v>83</v>
      </c>
      <c r="E5222" s="13">
        <v>656.94715368747711</v>
      </c>
      <c r="F5222" s="12">
        <v>4</v>
      </c>
      <c r="G5222" s="13">
        <v>84.089235671997073</v>
      </c>
      <c r="H5222" s="11">
        <v>126.13385350799561</v>
      </c>
      <c r="I5222" s="11">
        <v>0</v>
      </c>
      <c r="J5222" s="11">
        <v>0</v>
      </c>
      <c r="K5222" s="12">
        <v>210.22308917999268</v>
      </c>
      <c r="L5222" s="13">
        <v>0</v>
      </c>
      <c r="M5222" s="11">
        <v>0</v>
      </c>
      <c r="N5222" s="11">
        <v>0</v>
      </c>
      <c r="O5222" s="11">
        <v>0</v>
      </c>
      <c r="P5222" s="12">
        <v>0</v>
      </c>
    </row>
    <row r="5223" spans="1:16" x14ac:dyDescent="0.35">
      <c r="A5223" s="13" t="s">
        <v>645</v>
      </c>
      <c r="B5223" s="11" t="s">
        <v>647</v>
      </c>
      <c r="C5223" s="11" t="s">
        <v>241</v>
      </c>
      <c r="D5223" s="7" t="s">
        <v>292</v>
      </c>
      <c r="E5223" s="13">
        <v>10.85890424251556</v>
      </c>
      <c r="F5223" s="12">
        <v>0</v>
      </c>
      <c r="G5223" s="13">
        <v>0</v>
      </c>
      <c r="H5223" s="11">
        <v>0</v>
      </c>
      <c r="I5223" s="11">
        <v>0</v>
      </c>
      <c r="J5223" s="11">
        <v>0</v>
      </c>
      <c r="K5223" s="12">
        <v>0</v>
      </c>
      <c r="L5223" s="13">
        <v>0</v>
      </c>
      <c r="M5223" s="11">
        <v>0</v>
      </c>
      <c r="N5223" s="11">
        <v>0</v>
      </c>
      <c r="O5223" s="11">
        <v>0</v>
      </c>
      <c r="P5223" s="12">
        <v>0</v>
      </c>
    </row>
    <row r="5224" spans="1:16" x14ac:dyDescent="0.35">
      <c r="A5224" s="13" t="s">
        <v>645</v>
      </c>
      <c r="B5224" s="11" t="s">
        <v>647</v>
      </c>
      <c r="C5224" s="11" t="s">
        <v>241</v>
      </c>
      <c r="D5224" s="7" t="s">
        <v>131</v>
      </c>
      <c r="E5224" s="13">
        <v>291.31973737478268</v>
      </c>
      <c r="F5224" s="12">
        <v>6</v>
      </c>
      <c r="G5224" s="13">
        <v>55.933389575958273</v>
      </c>
      <c r="H5224" s="11">
        <v>83.900084363937424</v>
      </c>
      <c r="I5224" s="11">
        <v>0</v>
      </c>
      <c r="J5224" s="11">
        <v>0</v>
      </c>
      <c r="K5224" s="12">
        <v>139.8334739398957</v>
      </c>
      <c r="L5224" s="13">
        <v>0</v>
      </c>
      <c r="M5224" s="11">
        <v>0</v>
      </c>
      <c r="N5224" s="11">
        <v>0</v>
      </c>
      <c r="O5224" s="11">
        <v>0</v>
      </c>
      <c r="P5224" s="12">
        <v>0</v>
      </c>
    </row>
    <row r="5225" spans="1:16" x14ac:dyDescent="0.35">
      <c r="A5225" s="13" t="s">
        <v>645</v>
      </c>
      <c r="B5225" s="11" t="s">
        <v>647</v>
      </c>
      <c r="C5225" s="11" t="s">
        <v>241</v>
      </c>
      <c r="D5225" s="7" t="s">
        <v>541</v>
      </c>
      <c r="E5225" s="13">
        <v>2.1563277244567902</v>
      </c>
      <c r="F5225" s="12">
        <v>0</v>
      </c>
      <c r="G5225" s="13">
        <v>0</v>
      </c>
      <c r="H5225" s="11">
        <v>0</v>
      </c>
      <c r="I5225" s="11">
        <v>0</v>
      </c>
      <c r="J5225" s="11">
        <v>0</v>
      </c>
      <c r="K5225" s="12">
        <v>0</v>
      </c>
      <c r="L5225" s="13">
        <v>0</v>
      </c>
      <c r="M5225" s="11">
        <v>0</v>
      </c>
      <c r="N5225" s="11">
        <v>0</v>
      </c>
      <c r="O5225" s="11">
        <v>0</v>
      </c>
      <c r="P5225" s="12">
        <v>0</v>
      </c>
    </row>
    <row r="5226" spans="1:16" x14ac:dyDescent="0.35">
      <c r="A5226" s="13" t="s">
        <v>645</v>
      </c>
      <c r="B5226" s="11" t="s">
        <v>647</v>
      </c>
      <c r="C5226" s="11" t="s">
        <v>241</v>
      </c>
      <c r="D5226" s="7" t="s">
        <v>455</v>
      </c>
      <c r="E5226" s="13">
        <v>15.142049789428718</v>
      </c>
      <c r="F5226" s="12">
        <v>0</v>
      </c>
      <c r="G5226" s="13">
        <v>0</v>
      </c>
      <c r="H5226" s="11">
        <v>0</v>
      </c>
      <c r="I5226" s="11">
        <v>0</v>
      </c>
      <c r="J5226" s="11">
        <v>0</v>
      </c>
      <c r="K5226" s="12">
        <v>0</v>
      </c>
      <c r="L5226" s="13">
        <v>0</v>
      </c>
      <c r="M5226" s="11">
        <v>0</v>
      </c>
      <c r="N5226" s="11">
        <v>0</v>
      </c>
      <c r="O5226" s="11">
        <v>0</v>
      </c>
      <c r="P5226" s="12">
        <v>0</v>
      </c>
    </row>
    <row r="5227" spans="1:16" x14ac:dyDescent="0.35">
      <c r="A5227" s="13" t="s">
        <v>645</v>
      </c>
      <c r="B5227" s="11" t="s">
        <v>647</v>
      </c>
      <c r="C5227" s="11" t="s">
        <v>26</v>
      </c>
      <c r="D5227" s="7" t="s">
        <v>45</v>
      </c>
      <c r="E5227" s="13">
        <v>10.45349431037903</v>
      </c>
      <c r="F5227" s="12">
        <v>1.25</v>
      </c>
      <c r="G5227" s="13">
        <v>1.3066867887973788</v>
      </c>
      <c r="H5227" s="11">
        <v>0</v>
      </c>
      <c r="I5227" s="11">
        <v>0</v>
      </c>
      <c r="J5227" s="11">
        <v>0</v>
      </c>
      <c r="K5227" s="12">
        <v>1.3066867887973788</v>
      </c>
      <c r="L5227" s="13">
        <v>0.13066867887973788</v>
      </c>
      <c r="M5227" s="11">
        <v>0</v>
      </c>
      <c r="N5227" s="11">
        <v>0</v>
      </c>
      <c r="O5227" s="11">
        <v>0</v>
      </c>
      <c r="P5227" s="12">
        <v>0.13066867887973788</v>
      </c>
    </row>
    <row r="5228" spans="1:16" x14ac:dyDescent="0.35">
      <c r="A5228" s="13" t="s">
        <v>645</v>
      </c>
      <c r="B5228" s="11" t="s">
        <v>647</v>
      </c>
      <c r="C5228" s="11" t="s">
        <v>241</v>
      </c>
      <c r="D5228" s="7" t="s">
        <v>45</v>
      </c>
      <c r="E5228" s="13">
        <v>1246.1159517765043</v>
      </c>
      <c r="F5228" s="12">
        <v>1.25</v>
      </c>
      <c r="G5228" s="13">
        <v>155.76449397206304</v>
      </c>
      <c r="H5228" s="11">
        <v>0</v>
      </c>
      <c r="I5228" s="11">
        <v>0</v>
      </c>
      <c r="J5228" s="11">
        <v>0</v>
      </c>
      <c r="K5228" s="12">
        <v>155.76449397206304</v>
      </c>
      <c r="L5228" s="13">
        <v>15.576449397206304</v>
      </c>
      <c r="M5228" s="11">
        <v>0</v>
      </c>
      <c r="N5228" s="11">
        <v>0</v>
      </c>
      <c r="O5228" s="11">
        <v>0</v>
      </c>
      <c r="P5228" s="12">
        <v>15.576449397206304</v>
      </c>
    </row>
    <row r="5229" spans="1:16" x14ac:dyDescent="0.35">
      <c r="A5229" s="13" t="s">
        <v>645</v>
      </c>
      <c r="B5229" s="11" t="s">
        <v>647</v>
      </c>
      <c r="C5229" s="11" t="s">
        <v>26</v>
      </c>
      <c r="D5229" s="7" t="s">
        <v>46</v>
      </c>
      <c r="E5229" s="13">
        <v>6.4809975624084499</v>
      </c>
      <c r="F5229" s="12">
        <v>1.25</v>
      </c>
      <c r="G5229" s="13">
        <v>0.40506234765052812</v>
      </c>
      <c r="H5229" s="11">
        <v>0</v>
      </c>
      <c r="I5229" s="11">
        <v>0</v>
      </c>
      <c r="J5229" s="11">
        <v>0</v>
      </c>
      <c r="K5229" s="12">
        <v>0.40506234765052812</v>
      </c>
      <c r="L5229" s="13">
        <v>3.240498781204225</v>
      </c>
      <c r="M5229" s="11">
        <v>0</v>
      </c>
      <c r="N5229" s="11">
        <v>0</v>
      </c>
      <c r="O5229" s="11">
        <v>0</v>
      </c>
      <c r="P5229" s="12">
        <v>3.240498781204225</v>
      </c>
    </row>
    <row r="5230" spans="1:16" x14ac:dyDescent="0.35">
      <c r="A5230" s="13" t="s">
        <v>645</v>
      </c>
      <c r="B5230" s="11" t="s">
        <v>647</v>
      </c>
      <c r="C5230" s="11" t="s">
        <v>241</v>
      </c>
      <c r="D5230" s="7" t="s">
        <v>46</v>
      </c>
      <c r="E5230" s="13">
        <v>5423.2116493582716</v>
      </c>
      <c r="F5230" s="12">
        <v>1.25</v>
      </c>
      <c r="G5230" s="13">
        <v>338.95072808489198</v>
      </c>
      <c r="H5230" s="11">
        <v>0</v>
      </c>
      <c r="I5230" s="11">
        <v>0</v>
      </c>
      <c r="J5230" s="11">
        <v>0</v>
      </c>
      <c r="K5230" s="12">
        <v>338.95072808489198</v>
      </c>
      <c r="L5230" s="13">
        <v>2711.6058246791358</v>
      </c>
      <c r="M5230" s="11">
        <v>0</v>
      </c>
      <c r="N5230" s="11">
        <v>0</v>
      </c>
      <c r="O5230" s="11">
        <v>0</v>
      </c>
      <c r="P5230" s="12">
        <v>2711.6058246791358</v>
      </c>
    </row>
    <row r="5231" spans="1:16" x14ac:dyDescent="0.35">
      <c r="A5231" s="13" t="s">
        <v>645</v>
      </c>
      <c r="B5231" s="11" t="s">
        <v>647</v>
      </c>
      <c r="C5231" s="11" t="s">
        <v>241</v>
      </c>
      <c r="D5231" s="7" t="s">
        <v>542</v>
      </c>
      <c r="E5231" s="13">
        <v>16.2181783914566</v>
      </c>
      <c r="F5231" s="12">
        <v>0</v>
      </c>
      <c r="G5231" s="13">
        <v>0</v>
      </c>
      <c r="H5231" s="11">
        <v>0</v>
      </c>
      <c r="I5231" s="11">
        <v>0</v>
      </c>
      <c r="J5231" s="11">
        <v>0</v>
      </c>
      <c r="K5231" s="12">
        <v>0</v>
      </c>
      <c r="L5231" s="13">
        <v>0</v>
      </c>
      <c r="M5231" s="11">
        <v>0</v>
      </c>
      <c r="N5231" s="11">
        <v>0</v>
      </c>
      <c r="O5231" s="11">
        <v>0</v>
      </c>
      <c r="P5231" s="12">
        <v>0</v>
      </c>
    </row>
    <row r="5232" spans="1:16" x14ac:dyDescent="0.35">
      <c r="A5232" s="13" t="s">
        <v>645</v>
      </c>
      <c r="B5232" s="11" t="s">
        <v>647</v>
      </c>
      <c r="C5232" s="11" t="s">
        <v>241</v>
      </c>
      <c r="D5232" s="7" t="s">
        <v>107</v>
      </c>
      <c r="E5232" s="13">
        <v>10.350668907165501</v>
      </c>
      <c r="F5232" s="12">
        <v>3.5</v>
      </c>
      <c r="G5232" s="13">
        <v>1.0868202352523775</v>
      </c>
      <c r="H5232" s="11">
        <v>0</v>
      </c>
      <c r="I5232" s="11">
        <v>0</v>
      </c>
      <c r="J5232" s="11">
        <v>0</v>
      </c>
      <c r="K5232" s="12">
        <v>1.0868202352523775</v>
      </c>
      <c r="L5232" s="13">
        <v>0.36227341175079258</v>
      </c>
      <c r="M5232" s="11">
        <v>0</v>
      </c>
      <c r="N5232" s="11">
        <v>0</v>
      </c>
      <c r="O5232" s="11">
        <v>0</v>
      </c>
      <c r="P5232" s="12">
        <v>0.36227341175079258</v>
      </c>
    </row>
    <row r="5233" spans="1:16" x14ac:dyDescent="0.35">
      <c r="A5233" s="13" t="s">
        <v>645</v>
      </c>
      <c r="B5233" s="11" t="s">
        <v>647</v>
      </c>
      <c r="C5233" s="11" t="s">
        <v>241</v>
      </c>
      <c r="D5233" s="7" t="s">
        <v>47</v>
      </c>
      <c r="E5233" s="13">
        <v>16816.946851730347</v>
      </c>
      <c r="F5233" s="12">
        <v>0</v>
      </c>
      <c r="G5233" s="13">
        <v>0</v>
      </c>
      <c r="H5233" s="11">
        <v>0</v>
      </c>
      <c r="I5233" s="11">
        <v>0</v>
      </c>
      <c r="J5233" s="11">
        <v>0</v>
      </c>
      <c r="K5233" s="12">
        <v>0</v>
      </c>
      <c r="L5233" s="13">
        <v>0</v>
      </c>
      <c r="M5233" s="11">
        <v>0</v>
      </c>
      <c r="N5233" s="11">
        <v>0</v>
      </c>
      <c r="O5233" s="11">
        <v>0</v>
      </c>
      <c r="P5233" s="12">
        <v>0</v>
      </c>
    </row>
    <row r="5234" spans="1:16" x14ac:dyDescent="0.35">
      <c r="A5234" s="13" t="s">
        <v>645</v>
      </c>
      <c r="B5234" s="11" t="s">
        <v>647</v>
      </c>
      <c r="C5234" s="11" t="s">
        <v>241</v>
      </c>
      <c r="D5234" s="7" t="s">
        <v>48</v>
      </c>
      <c r="E5234" s="13">
        <v>1819.0338358879089</v>
      </c>
      <c r="F5234" s="12">
        <v>0</v>
      </c>
      <c r="G5234" s="13">
        <v>0</v>
      </c>
      <c r="H5234" s="11">
        <v>0</v>
      </c>
      <c r="I5234" s="11">
        <v>0</v>
      </c>
      <c r="J5234" s="11">
        <v>0</v>
      </c>
      <c r="K5234" s="12">
        <v>0</v>
      </c>
      <c r="L5234" s="13">
        <v>0</v>
      </c>
      <c r="M5234" s="11">
        <v>0</v>
      </c>
      <c r="N5234" s="11">
        <v>0</v>
      </c>
      <c r="O5234" s="11">
        <v>0</v>
      </c>
      <c r="P5234" s="12">
        <v>0</v>
      </c>
    </row>
    <row r="5235" spans="1:16" x14ac:dyDescent="0.35">
      <c r="A5235" s="13" t="s">
        <v>645</v>
      </c>
      <c r="B5235" s="11" t="s">
        <v>647</v>
      </c>
      <c r="C5235" s="11" t="s">
        <v>26</v>
      </c>
      <c r="D5235" s="7" t="s">
        <v>49</v>
      </c>
      <c r="E5235" s="13">
        <v>253.99496459960901</v>
      </c>
      <c r="F5235" s="12">
        <v>0</v>
      </c>
      <c r="G5235" s="13">
        <v>0</v>
      </c>
      <c r="H5235" s="11">
        <v>0</v>
      </c>
      <c r="I5235" s="11">
        <v>0</v>
      </c>
      <c r="J5235" s="11">
        <v>0</v>
      </c>
      <c r="K5235" s="12">
        <v>0</v>
      </c>
      <c r="L5235" s="13">
        <v>0</v>
      </c>
      <c r="M5235" s="11">
        <v>0</v>
      </c>
      <c r="N5235" s="11">
        <v>0</v>
      </c>
      <c r="O5235" s="11">
        <v>0</v>
      </c>
      <c r="P5235" s="12">
        <v>0</v>
      </c>
    </row>
    <row r="5236" spans="1:16" x14ac:dyDescent="0.35">
      <c r="A5236" s="13" t="s">
        <v>645</v>
      </c>
      <c r="B5236" s="11" t="s">
        <v>647</v>
      </c>
      <c r="C5236" s="11" t="s">
        <v>241</v>
      </c>
      <c r="D5236" s="7" t="s">
        <v>49</v>
      </c>
      <c r="E5236" s="13">
        <v>347.46835565567017</v>
      </c>
      <c r="F5236" s="12">
        <v>0</v>
      </c>
      <c r="G5236" s="13">
        <v>0</v>
      </c>
      <c r="H5236" s="11">
        <v>0</v>
      </c>
      <c r="I5236" s="11">
        <v>0</v>
      </c>
      <c r="J5236" s="11">
        <v>0</v>
      </c>
      <c r="K5236" s="12">
        <v>0</v>
      </c>
      <c r="L5236" s="13">
        <v>0</v>
      </c>
      <c r="M5236" s="11">
        <v>0</v>
      </c>
      <c r="N5236" s="11">
        <v>0</v>
      </c>
      <c r="O5236" s="11">
        <v>0</v>
      </c>
      <c r="P5236" s="12">
        <v>0</v>
      </c>
    </row>
    <row r="5237" spans="1:16" x14ac:dyDescent="0.35">
      <c r="A5237" s="13" t="s">
        <v>645</v>
      </c>
      <c r="B5237" s="11" t="s">
        <v>647</v>
      </c>
      <c r="C5237" s="11" t="s">
        <v>241</v>
      </c>
      <c r="D5237" s="7" t="s">
        <v>50</v>
      </c>
      <c r="E5237" s="13">
        <v>2305.7205653190608</v>
      </c>
      <c r="F5237" s="12">
        <v>0.3</v>
      </c>
      <c r="G5237" s="13">
        <v>0</v>
      </c>
      <c r="H5237" s="11">
        <v>0</v>
      </c>
      <c r="I5237" s="11">
        <v>0</v>
      </c>
      <c r="J5237" s="11">
        <v>13.834323391914365</v>
      </c>
      <c r="K5237" s="12">
        <v>13.834323391914365</v>
      </c>
      <c r="L5237" s="13">
        <v>0</v>
      </c>
      <c r="M5237" s="11">
        <v>0</v>
      </c>
      <c r="N5237" s="11">
        <v>0</v>
      </c>
      <c r="O5237" s="11">
        <v>0</v>
      </c>
      <c r="P5237" s="12">
        <v>0</v>
      </c>
    </row>
    <row r="5238" spans="1:16" x14ac:dyDescent="0.35">
      <c r="A5238" s="13" t="s">
        <v>645</v>
      </c>
      <c r="B5238" s="11" t="s">
        <v>647</v>
      </c>
      <c r="C5238" s="11" t="s">
        <v>241</v>
      </c>
      <c r="D5238" s="7" t="s">
        <v>165</v>
      </c>
      <c r="E5238" s="13">
        <v>260.29296875</v>
      </c>
      <c r="F5238" s="12">
        <v>0.25</v>
      </c>
      <c r="G5238" s="13">
        <v>0</v>
      </c>
      <c r="H5238" s="11">
        <v>0</v>
      </c>
      <c r="I5238" s="11">
        <v>0</v>
      </c>
      <c r="J5238" s="11">
        <v>1.30146484375</v>
      </c>
      <c r="K5238" s="12">
        <v>1.30146484375</v>
      </c>
      <c r="L5238" s="13">
        <v>0</v>
      </c>
      <c r="M5238" s="11">
        <v>0</v>
      </c>
      <c r="N5238" s="11">
        <v>0</v>
      </c>
      <c r="O5238" s="11">
        <v>0</v>
      </c>
      <c r="P5238" s="12">
        <v>0</v>
      </c>
    </row>
    <row r="5239" spans="1:16" x14ac:dyDescent="0.35">
      <c r="A5239" s="13" t="s">
        <v>645</v>
      </c>
      <c r="B5239" s="11" t="s">
        <v>647</v>
      </c>
      <c r="C5239" s="11" t="s">
        <v>241</v>
      </c>
      <c r="D5239" s="7" t="s">
        <v>174</v>
      </c>
      <c r="E5239" s="13">
        <v>121.8867702484131</v>
      </c>
      <c r="F5239" s="12">
        <v>4</v>
      </c>
      <c r="G5239" s="13">
        <v>12.188677024841311</v>
      </c>
      <c r="H5239" s="11">
        <v>12.188677024841311</v>
      </c>
      <c r="I5239" s="11">
        <v>12.188677024841311</v>
      </c>
      <c r="J5239" s="11">
        <v>12.188677024841311</v>
      </c>
      <c r="K5239" s="12">
        <v>48.754708099365246</v>
      </c>
      <c r="L5239" s="13">
        <v>0</v>
      </c>
      <c r="M5239" s="11">
        <v>0</v>
      </c>
      <c r="N5239" s="11">
        <v>0</v>
      </c>
      <c r="O5239" s="11">
        <v>0</v>
      </c>
      <c r="P5239" s="12">
        <v>0</v>
      </c>
    </row>
    <row r="5240" spans="1:16" x14ac:dyDescent="0.35">
      <c r="A5240" s="13" t="s">
        <v>645</v>
      </c>
      <c r="B5240" s="11" t="s">
        <v>647</v>
      </c>
      <c r="C5240" s="11" t="s">
        <v>241</v>
      </c>
      <c r="D5240" s="7" t="s">
        <v>84</v>
      </c>
      <c r="E5240" s="13">
        <v>79.122743606567397</v>
      </c>
      <c r="F5240" s="12">
        <v>5</v>
      </c>
      <c r="G5240" s="13">
        <v>0</v>
      </c>
      <c r="H5240" s="11">
        <v>0</v>
      </c>
      <c r="I5240" s="11">
        <v>0</v>
      </c>
      <c r="J5240" s="11">
        <v>19.780685901641849</v>
      </c>
      <c r="K5240" s="12">
        <v>19.780685901641849</v>
      </c>
      <c r="L5240" s="13">
        <v>0</v>
      </c>
      <c r="M5240" s="11">
        <v>0</v>
      </c>
      <c r="N5240" s="11">
        <v>0</v>
      </c>
      <c r="O5240" s="11">
        <v>3.95613718032837</v>
      </c>
      <c r="P5240" s="12">
        <v>3.95613718032837</v>
      </c>
    </row>
    <row r="5241" spans="1:16" x14ac:dyDescent="0.35">
      <c r="A5241" s="13" t="s">
        <v>645</v>
      </c>
      <c r="B5241" s="11" t="s">
        <v>647</v>
      </c>
      <c r="C5241" s="11" t="s">
        <v>241</v>
      </c>
      <c r="D5241" s="7" t="s">
        <v>85</v>
      </c>
      <c r="E5241" s="13">
        <v>115.4527778625488</v>
      </c>
      <c r="F5241" s="12">
        <v>0.5</v>
      </c>
      <c r="G5241" s="13">
        <v>5.7726388931274402</v>
      </c>
      <c r="H5241" s="11">
        <v>0</v>
      </c>
      <c r="I5241" s="11">
        <v>0</v>
      </c>
      <c r="J5241" s="11">
        <v>0</v>
      </c>
      <c r="K5241" s="12">
        <v>5.7726388931274402</v>
      </c>
      <c r="L5241" s="13">
        <v>0</v>
      </c>
      <c r="M5241" s="11">
        <v>0</v>
      </c>
      <c r="N5241" s="11">
        <v>0</v>
      </c>
      <c r="O5241" s="11">
        <v>0</v>
      </c>
      <c r="P5241" s="12">
        <v>0</v>
      </c>
    </row>
    <row r="5242" spans="1:16" x14ac:dyDescent="0.35">
      <c r="A5242" s="13" t="s">
        <v>645</v>
      </c>
      <c r="B5242" s="11" t="s">
        <v>647</v>
      </c>
      <c r="C5242" s="11" t="s">
        <v>241</v>
      </c>
      <c r="D5242" s="7" t="s">
        <v>52</v>
      </c>
      <c r="E5242" s="13">
        <v>783.26994791626896</v>
      </c>
      <c r="F5242" s="12">
        <v>4.5</v>
      </c>
      <c r="G5242" s="13">
        <v>70.494295312464232</v>
      </c>
      <c r="H5242" s="11">
        <v>105.74144296869632</v>
      </c>
      <c r="I5242" s="11">
        <v>0</v>
      </c>
      <c r="J5242" s="11">
        <v>0</v>
      </c>
      <c r="K5242" s="12">
        <v>176.23573828116054</v>
      </c>
      <c r="L5242" s="13">
        <v>0</v>
      </c>
      <c r="M5242" s="11">
        <v>0</v>
      </c>
      <c r="N5242" s="11">
        <v>0</v>
      </c>
      <c r="O5242" s="11">
        <v>0</v>
      </c>
      <c r="P5242" s="12">
        <v>0</v>
      </c>
    </row>
    <row r="5243" spans="1:16" x14ac:dyDescent="0.35">
      <c r="A5243" s="13" t="s">
        <v>645</v>
      </c>
      <c r="B5243" s="11" t="s">
        <v>647</v>
      </c>
      <c r="C5243" s="11" t="s">
        <v>241</v>
      </c>
      <c r="D5243" s="7" t="s">
        <v>132</v>
      </c>
      <c r="E5243" s="13">
        <v>195.66877317428597</v>
      </c>
      <c r="F5243" s="12">
        <v>0</v>
      </c>
      <c r="G5243" s="13">
        <v>0</v>
      </c>
      <c r="H5243" s="11">
        <v>0</v>
      </c>
      <c r="I5243" s="11">
        <v>0</v>
      </c>
      <c r="J5243" s="11">
        <v>0</v>
      </c>
      <c r="K5243" s="12">
        <v>0</v>
      </c>
      <c r="L5243" s="13">
        <v>0</v>
      </c>
      <c r="M5243" s="11">
        <v>0</v>
      </c>
      <c r="N5243" s="11">
        <v>0</v>
      </c>
      <c r="O5243" s="11">
        <v>0</v>
      </c>
      <c r="P5243" s="12">
        <v>0</v>
      </c>
    </row>
    <row r="5244" spans="1:16" x14ac:dyDescent="0.35">
      <c r="A5244" s="13" t="s">
        <v>645</v>
      </c>
      <c r="B5244" s="11" t="s">
        <v>647</v>
      </c>
      <c r="C5244" s="11" t="s">
        <v>241</v>
      </c>
      <c r="D5244" s="7" t="s">
        <v>108</v>
      </c>
      <c r="E5244" s="13">
        <v>4.5630125999450701</v>
      </c>
      <c r="F5244" s="12">
        <v>4.5</v>
      </c>
      <c r="G5244" s="13">
        <v>0.41067113399505645</v>
      </c>
      <c r="H5244" s="11">
        <v>0.61600670099258448</v>
      </c>
      <c r="I5244" s="11">
        <v>0</v>
      </c>
      <c r="J5244" s="11">
        <v>0</v>
      </c>
      <c r="K5244" s="12">
        <v>1.0266778349876409</v>
      </c>
      <c r="L5244" s="13">
        <v>0</v>
      </c>
      <c r="M5244" s="11">
        <v>0</v>
      </c>
      <c r="N5244" s="11">
        <v>0</v>
      </c>
      <c r="O5244" s="11">
        <v>0</v>
      </c>
      <c r="P5244" s="12">
        <v>0</v>
      </c>
    </row>
    <row r="5245" spans="1:16" x14ac:dyDescent="0.35">
      <c r="A5245" s="13" t="s">
        <v>645</v>
      </c>
      <c r="B5245" s="11" t="s">
        <v>647</v>
      </c>
      <c r="C5245" s="11" t="s">
        <v>241</v>
      </c>
      <c r="D5245" s="7" t="s">
        <v>86</v>
      </c>
      <c r="E5245" s="13">
        <v>2229.9430204331875</v>
      </c>
      <c r="F5245" s="12">
        <v>0</v>
      </c>
      <c r="G5245" s="13">
        <v>0</v>
      </c>
      <c r="H5245" s="11">
        <v>0</v>
      </c>
      <c r="I5245" s="11">
        <v>0</v>
      </c>
      <c r="J5245" s="11">
        <v>0</v>
      </c>
      <c r="K5245" s="12">
        <v>0</v>
      </c>
      <c r="L5245" s="13">
        <v>0</v>
      </c>
      <c r="M5245" s="11">
        <v>0</v>
      </c>
      <c r="N5245" s="11">
        <v>0</v>
      </c>
      <c r="O5245" s="11">
        <v>0</v>
      </c>
      <c r="P5245" s="12">
        <v>0</v>
      </c>
    </row>
    <row r="5246" spans="1:16" x14ac:dyDescent="0.35">
      <c r="A5246" s="13" t="s">
        <v>645</v>
      </c>
      <c r="B5246" s="11" t="s">
        <v>647</v>
      </c>
      <c r="C5246" s="11" t="s">
        <v>241</v>
      </c>
      <c r="D5246" s="7" t="s">
        <v>133</v>
      </c>
      <c r="E5246" s="13">
        <v>266.51786294579477</v>
      </c>
      <c r="F5246" s="12">
        <v>3</v>
      </c>
      <c r="G5246" s="13">
        <v>19.98883972093461</v>
      </c>
      <c r="H5246" s="11">
        <v>19.98883972093461</v>
      </c>
      <c r="I5246" s="11">
        <v>19.98883972093461</v>
      </c>
      <c r="J5246" s="11">
        <v>19.98883972093461</v>
      </c>
      <c r="K5246" s="12">
        <v>79.955358883738441</v>
      </c>
      <c r="L5246" s="13">
        <v>0</v>
      </c>
      <c r="M5246" s="11">
        <v>0</v>
      </c>
      <c r="N5246" s="11">
        <v>0</v>
      </c>
      <c r="O5246" s="11">
        <v>0</v>
      </c>
      <c r="P5246" s="12">
        <v>0</v>
      </c>
    </row>
    <row r="5247" spans="1:16" x14ac:dyDescent="0.35">
      <c r="A5247" s="13" t="s">
        <v>645</v>
      </c>
      <c r="B5247" s="11" t="s">
        <v>647</v>
      </c>
      <c r="C5247" s="11" t="s">
        <v>241</v>
      </c>
      <c r="D5247" s="7" t="s">
        <v>87</v>
      </c>
      <c r="E5247" s="13">
        <v>186.32478418946272</v>
      </c>
      <c r="F5247" s="12">
        <v>3</v>
      </c>
      <c r="G5247" s="13">
        <v>13.974358814209706</v>
      </c>
      <c r="H5247" s="11">
        <v>13.974358814209706</v>
      </c>
      <c r="I5247" s="11">
        <v>13.974358814209706</v>
      </c>
      <c r="J5247" s="11">
        <v>13.974358814209706</v>
      </c>
      <c r="K5247" s="12">
        <v>55.897435256838826</v>
      </c>
      <c r="L5247" s="13">
        <v>0</v>
      </c>
      <c r="M5247" s="11">
        <v>0</v>
      </c>
      <c r="N5247" s="11">
        <v>0</v>
      </c>
      <c r="O5247" s="11">
        <v>0</v>
      </c>
      <c r="P5247" s="12">
        <v>0</v>
      </c>
    </row>
    <row r="5248" spans="1:16" x14ac:dyDescent="0.35">
      <c r="A5248" s="13" t="s">
        <v>645</v>
      </c>
      <c r="B5248" s="11" t="s">
        <v>647</v>
      </c>
      <c r="C5248" s="11" t="s">
        <v>241</v>
      </c>
      <c r="D5248" s="7" t="s">
        <v>88</v>
      </c>
      <c r="E5248" s="13">
        <v>342.12657582759851</v>
      </c>
      <c r="F5248" s="12">
        <v>6</v>
      </c>
      <c r="G5248" s="13">
        <v>51.318986374139783</v>
      </c>
      <c r="H5248" s="11">
        <v>51.318986374139783</v>
      </c>
      <c r="I5248" s="11">
        <v>51.318986374139783</v>
      </c>
      <c r="J5248" s="11">
        <v>51.318986374139783</v>
      </c>
      <c r="K5248" s="12">
        <v>205.27594549655913</v>
      </c>
      <c r="L5248" s="13">
        <v>0</v>
      </c>
      <c r="M5248" s="11">
        <v>0</v>
      </c>
      <c r="N5248" s="11">
        <v>0</v>
      </c>
      <c r="O5248" s="11">
        <v>0</v>
      </c>
      <c r="P5248" s="12">
        <v>0</v>
      </c>
    </row>
    <row r="5249" spans="1:16" x14ac:dyDescent="0.35">
      <c r="A5249" s="13" t="s">
        <v>645</v>
      </c>
      <c r="B5249" s="11" t="s">
        <v>647</v>
      </c>
      <c r="C5249" s="11" t="s">
        <v>26</v>
      </c>
      <c r="D5249" s="7" t="s">
        <v>53</v>
      </c>
      <c r="E5249" s="13">
        <v>91.378707885742202</v>
      </c>
      <c r="F5249" s="12">
        <v>3</v>
      </c>
      <c r="G5249" s="13">
        <v>6.8534030914306658</v>
      </c>
      <c r="H5249" s="11">
        <v>6.8534030914306658</v>
      </c>
      <c r="I5249" s="11">
        <v>6.8534030914306658</v>
      </c>
      <c r="J5249" s="11">
        <v>6.8534030914306658</v>
      </c>
      <c r="K5249" s="12">
        <v>27.413612365722663</v>
      </c>
      <c r="L5249" s="13">
        <v>0</v>
      </c>
      <c r="M5249" s="11">
        <v>0</v>
      </c>
      <c r="N5249" s="11">
        <v>0</v>
      </c>
      <c r="O5249" s="11">
        <v>0</v>
      </c>
      <c r="P5249" s="12">
        <v>0</v>
      </c>
    </row>
    <row r="5250" spans="1:16" x14ac:dyDescent="0.35">
      <c r="A5250" s="13" t="s">
        <v>645</v>
      </c>
      <c r="B5250" s="11" t="s">
        <v>647</v>
      </c>
      <c r="C5250" s="11" t="s">
        <v>241</v>
      </c>
      <c r="D5250" s="7" t="s">
        <v>53</v>
      </c>
      <c r="E5250" s="13">
        <v>6394.4741415679455</v>
      </c>
      <c r="F5250" s="12">
        <v>3</v>
      </c>
      <c r="G5250" s="13">
        <v>479.585560617596</v>
      </c>
      <c r="H5250" s="11">
        <v>479.585560617596</v>
      </c>
      <c r="I5250" s="11">
        <v>479.585560617596</v>
      </c>
      <c r="J5250" s="11">
        <v>479.585560617596</v>
      </c>
      <c r="K5250" s="12">
        <v>1918.342242470384</v>
      </c>
      <c r="L5250" s="13">
        <v>0</v>
      </c>
      <c r="M5250" s="11">
        <v>0</v>
      </c>
      <c r="N5250" s="11">
        <v>0</v>
      </c>
      <c r="O5250" s="11">
        <v>0</v>
      </c>
      <c r="P5250" s="12">
        <v>0</v>
      </c>
    </row>
    <row r="5251" spans="1:16" x14ac:dyDescent="0.35">
      <c r="A5251" s="13" t="s">
        <v>645</v>
      </c>
      <c r="B5251" s="11" t="s">
        <v>647</v>
      </c>
      <c r="C5251" s="11" t="s">
        <v>241</v>
      </c>
      <c r="D5251" s="7" t="s">
        <v>54</v>
      </c>
      <c r="E5251" s="13">
        <v>350.64511108398398</v>
      </c>
      <c r="F5251" s="12">
        <v>0.6</v>
      </c>
      <c r="G5251" s="13">
        <v>0</v>
      </c>
      <c r="H5251" s="11">
        <v>0</v>
      </c>
      <c r="I5251" s="11">
        <v>0</v>
      </c>
      <c r="J5251" s="11">
        <v>0</v>
      </c>
      <c r="K5251" s="12">
        <v>0</v>
      </c>
      <c r="L5251" s="13">
        <v>0</v>
      </c>
      <c r="M5251" s="11">
        <v>0</v>
      </c>
      <c r="N5251" s="11">
        <v>0</v>
      </c>
      <c r="O5251" s="11">
        <v>0</v>
      </c>
      <c r="P5251" s="12">
        <v>0</v>
      </c>
    </row>
    <row r="5252" spans="1:16" x14ac:dyDescent="0.35">
      <c r="A5252" s="13" t="s">
        <v>645</v>
      </c>
      <c r="B5252" s="11" t="s">
        <v>647</v>
      </c>
      <c r="C5252" s="11" t="s">
        <v>26</v>
      </c>
      <c r="D5252" s="7" t="s">
        <v>57</v>
      </c>
      <c r="E5252" s="13">
        <v>5.8678627014160201</v>
      </c>
      <c r="F5252" s="12">
        <v>0</v>
      </c>
      <c r="G5252" s="13">
        <v>0</v>
      </c>
      <c r="H5252" s="11">
        <v>0</v>
      </c>
      <c r="I5252" s="11">
        <v>0</v>
      </c>
      <c r="J5252" s="11">
        <v>0</v>
      </c>
      <c r="K5252" s="12">
        <v>0</v>
      </c>
      <c r="L5252" s="13">
        <v>0</v>
      </c>
      <c r="M5252" s="11">
        <v>0</v>
      </c>
      <c r="N5252" s="11">
        <v>0</v>
      </c>
      <c r="O5252" s="11">
        <v>0</v>
      </c>
      <c r="P5252" s="12">
        <v>0</v>
      </c>
    </row>
    <row r="5253" spans="1:16" x14ac:dyDescent="0.35">
      <c r="A5253" s="13" t="s">
        <v>645</v>
      </c>
      <c r="B5253" s="11" t="s">
        <v>647</v>
      </c>
      <c r="C5253" s="11" t="s">
        <v>241</v>
      </c>
      <c r="D5253" s="7" t="s">
        <v>57</v>
      </c>
      <c r="E5253" s="13">
        <v>812.14765431731928</v>
      </c>
      <c r="F5253" s="12">
        <v>0</v>
      </c>
      <c r="G5253" s="13">
        <v>0</v>
      </c>
      <c r="H5253" s="11">
        <v>0</v>
      </c>
      <c r="I5253" s="11">
        <v>0</v>
      </c>
      <c r="J5253" s="11">
        <v>0</v>
      </c>
      <c r="K5253" s="12">
        <v>0</v>
      </c>
      <c r="L5253" s="13">
        <v>0</v>
      </c>
      <c r="M5253" s="11">
        <v>0</v>
      </c>
      <c r="N5253" s="11">
        <v>0</v>
      </c>
      <c r="O5253" s="11">
        <v>0</v>
      </c>
      <c r="P5253" s="12">
        <v>0</v>
      </c>
    </row>
    <row r="5254" spans="1:16" x14ac:dyDescent="0.35">
      <c r="A5254" s="13" t="s">
        <v>645</v>
      </c>
      <c r="B5254" s="11" t="s">
        <v>647</v>
      </c>
      <c r="C5254" s="11" t="s">
        <v>241</v>
      </c>
      <c r="D5254" s="7" t="s">
        <v>89</v>
      </c>
      <c r="E5254" s="13">
        <v>159.70499265193936</v>
      </c>
      <c r="F5254" s="12">
        <v>5</v>
      </c>
      <c r="G5254" s="13">
        <v>15.97049926519394</v>
      </c>
      <c r="H5254" s="11">
        <v>23.955748897790905</v>
      </c>
      <c r="I5254" s="11">
        <v>0</v>
      </c>
      <c r="J5254" s="11">
        <v>0</v>
      </c>
      <c r="K5254" s="12">
        <v>39.926248162984848</v>
      </c>
      <c r="L5254" s="13">
        <v>0</v>
      </c>
      <c r="M5254" s="11">
        <v>0</v>
      </c>
      <c r="N5254" s="11">
        <v>0</v>
      </c>
      <c r="O5254" s="11">
        <v>0</v>
      </c>
      <c r="P5254" s="12">
        <v>0</v>
      </c>
    </row>
    <row r="5255" spans="1:16" x14ac:dyDescent="0.35">
      <c r="A5255" s="13" t="s">
        <v>645</v>
      </c>
      <c r="B5255" s="11" t="s">
        <v>647</v>
      </c>
      <c r="C5255" s="11" t="s">
        <v>241</v>
      </c>
      <c r="D5255" s="7" t="s">
        <v>118</v>
      </c>
      <c r="E5255" s="13">
        <v>14.5723557472229</v>
      </c>
      <c r="F5255" s="12">
        <v>4</v>
      </c>
      <c r="G5255" s="13">
        <v>1.8652615356445312</v>
      </c>
      <c r="H5255" s="11">
        <v>2.7978923034667971</v>
      </c>
      <c r="I5255" s="11">
        <v>0</v>
      </c>
      <c r="J5255" s="11">
        <v>0</v>
      </c>
      <c r="K5255" s="12">
        <v>4.6631538391113283</v>
      </c>
      <c r="L5255" s="13">
        <v>0</v>
      </c>
      <c r="M5255" s="11">
        <v>0</v>
      </c>
      <c r="N5255" s="11">
        <v>0</v>
      </c>
      <c r="O5255" s="11">
        <v>0</v>
      </c>
      <c r="P5255" s="12">
        <v>0</v>
      </c>
    </row>
    <row r="5256" spans="1:16" x14ac:dyDescent="0.35">
      <c r="A5256" s="13" t="s">
        <v>645</v>
      </c>
      <c r="B5256" s="11" t="s">
        <v>647</v>
      </c>
      <c r="C5256" s="11" t="s">
        <v>241</v>
      </c>
      <c r="D5256" s="7" t="s">
        <v>134</v>
      </c>
      <c r="E5256" s="13">
        <v>62.908079147338832</v>
      </c>
      <c r="F5256" s="12">
        <v>4.5</v>
      </c>
      <c r="G5256" s="13">
        <v>9.0587633972167936</v>
      </c>
      <c r="H5256" s="11">
        <v>13.588145095825187</v>
      </c>
      <c r="I5256" s="11">
        <v>0</v>
      </c>
      <c r="J5256" s="11">
        <v>0</v>
      </c>
      <c r="K5256" s="12">
        <v>22.64690849304198</v>
      </c>
      <c r="L5256" s="13">
        <v>0</v>
      </c>
      <c r="M5256" s="11">
        <v>0</v>
      </c>
      <c r="N5256" s="11">
        <v>0</v>
      </c>
      <c r="O5256" s="11">
        <v>0</v>
      </c>
      <c r="P5256" s="12">
        <v>0</v>
      </c>
    </row>
    <row r="5257" spans="1:16" x14ac:dyDescent="0.35">
      <c r="A5257" s="13" t="s">
        <v>645</v>
      </c>
      <c r="B5257" s="11" t="s">
        <v>647</v>
      </c>
      <c r="C5257" s="11" t="s">
        <v>241</v>
      </c>
      <c r="D5257" s="7" t="s">
        <v>58</v>
      </c>
      <c r="E5257" s="13">
        <v>98.219405651092501</v>
      </c>
      <c r="F5257" s="12">
        <v>0</v>
      </c>
      <c r="G5257" s="13">
        <v>0</v>
      </c>
      <c r="H5257" s="11">
        <v>0</v>
      </c>
      <c r="I5257" s="11">
        <v>0</v>
      </c>
      <c r="J5257" s="11">
        <v>0</v>
      </c>
      <c r="K5257" s="12">
        <v>0</v>
      </c>
      <c r="L5257" s="13">
        <v>0</v>
      </c>
      <c r="M5257" s="11">
        <v>0</v>
      </c>
      <c r="N5257" s="11">
        <v>0</v>
      </c>
      <c r="O5257" s="11">
        <v>0</v>
      </c>
      <c r="P5257" s="12">
        <v>0</v>
      </c>
    </row>
    <row r="5258" spans="1:16" x14ac:dyDescent="0.35">
      <c r="A5258" s="13" t="s">
        <v>645</v>
      </c>
      <c r="B5258" s="11" t="s">
        <v>647</v>
      </c>
      <c r="C5258" s="11" t="s">
        <v>241</v>
      </c>
      <c r="D5258" s="7" t="s">
        <v>59</v>
      </c>
      <c r="E5258" s="13">
        <v>4742.6147418022156</v>
      </c>
      <c r="F5258" s="12">
        <v>3</v>
      </c>
      <c r="G5258" s="13">
        <v>0</v>
      </c>
      <c r="H5258" s="11">
        <v>0</v>
      </c>
      <c r="I5258" s="11">
        <v>0</v>
      </c>
      <c r="J5258" s="11">
        <v>711.3922112703325</v>
      </c>
      <c r="K5258" s="12">
        <v>711.3922112703325</v>
      </c>
      <c r="L5258" s="13">
        <v>0</v>
      </c>
      <c r="M5258" s="11">
        <v>0</v>
      </c>
      <c r="N5258" s="11">
        <v>0</v>
      </c>
      <c r="O5258" s="11">
        <v>0</v>
      </c>
      <c r="P5258" s="12">
        <v>0</v>
      </c>
    </row>
    <row r="5259" spans="1:16" x14ac:dyDescent="0.35">
      <c r="A5259" s="13" t="s">
        <v>645</v>
      </c>
      <c r="B5259" s="11" t="s">
        <v>647</v>
      </c>
      <c r="C5259" s="11" t="s">
        <v>241</v>
      </c>
      <c r="D5259" s="7" t="s">
        <v>60</v>
      </c>
      <c r="E5259" s="13">
        <v>855.3315271139146</v>
      </c>
      <c r="F5259" s="12">
        <v>4</v>
      </c>
      <c r="G5259" s="13">
        <v>109.48243547058107</v>
      </c>
      <c r="H5259" s="11">
        <v>164.22365320587161</v>
      </c>
      <c r="I5259" s="11">
        <v>0</v>
      </c>
      <c r="J5259" s="11">
        <v>0</v>
      </c>
      <c r="K5259" s="12">
        <v>273.70608867645268</v>
      </c>
      <c r="L5259" s="13">
        <v>0</v>
      </c>
      <c r="M5259" s="11">
        <v>0</v>
      </c>
      <c r="N5259" s="11">
        <v>0</v>
      </c>
      <c r="O5259" s="11">
        <v>0</v>
      </c>
      <c r="P5259" s="12">
        <v>0</v>
      </c>
    </row>
    <row r="5260" spans="1:16" x14ac:dyDescent="0.35">
      <c r="A5260" s="13" t="s">
        <v>645</v>
      </c>
      <c r="B5260" s="11" t="s">
        <v>647</v>
      </c>
      <c r="C5260" s="11" t="s">
        <v>241</v>
      </c>
      <c r="D5260" s="7" t="s">
        <v>110</v>
      </c>
      <c r="E5260" s="13">
        <v>40.047124862670884</v>
      </c>
      <c r="F5260" s="12">
        <v>5</v>
      </c>
      <c r="G5260" s="13">
        <v>6.4075399780273417</v>
      </c>
      <c r="H5260" s="11">
        <v>9.6113099670410111</v>
      </c>
      <c r="I5260" s="11">
        <v>0</v>
      </c>
      <c r="J5260" s="11">
        <v>0</v>
      </c>
      <c r="K5260" s="12">
        <v>16.018849945068354</v>
      </c>
      <c r="L5260" s="13">
        <v>0</v>
      </c>
      <c r="M5260" s="11">
        <v>0</v>
      </c>
      <c r="N5260" s="11">
        <v>0</v>
      </c>
      <c r="O5260" s="11">
        <v>0</v>
      </c>
      <c r="P5260" s="12">
        <v>0</v>
      </c>
    </row>
    <row r="5261" spans="1:16" x14ac:dyDescent="0.35">
      <c r="A5261" s="13" t="s">
        <v>645</v>
      </c>
      <c r="B5261" s="11" t="s">
        <v>647</v>
      </c>
      <c r="C5261" s="11" t="s">
        <v>241</v>
      </c>
      <c r="D5261" s="7" t="s">
        <v>186</v>
      </c>
      <c r="E5261" s="13">
        <v>43.643495559692397</v>
      </c>
      <c r="F5261" s="12">
        <v>4</v>
      </c>
      <c r="G5261" s="13">
        <v>5.5863674316406273</v>
      </c>
      <c r="H5261" s="11">
        <v>8.3795511474609405</v>
      </c>
      <c r="I5261" s="11">
        <v>0</v>
      </c>
      <c r="J5261" s="11">
        <v>0</v>
      </c>
      <c r="K5261" s="12">
        <v>13.965918579101569</v>
      </c>
      <c r="L5261" s="13">
        <v>0</v>
      </c>
      <c r="M5261" s="11">
        <v>0</v>
      </c>
      <c r="N5261" s="11">
        <v>0</v>
      </c>
      <c r="O5261" s="11">
        <v>0</v>
      </c>
      <c r="P5261" s="12">
        <v>0</v>
      </c>
    </row>
    <row r="5262" spans="1:16" x14ac:dyDescent="0.35">
      <c r="A5262" s="13" t="s">
        <v>645</v>
      </c>
      <c r="B5262" s="11" t="s">
        <v>647</v>
      </c>
      <c r="C5262" s="11" t="s">
        <v>241</v>
      </c>
      <c r="D5262" s="7" t="s">
        <v>91</v>
      </c>
      <c r="E5262" s="13">
        <v>38.242953598499355</v>
      </c>
      <c r="F5262" s="12">
        <v>10</v>
      </c>
      <c r="G5262" s="13">
        <v>9.5607383996248387</v>
      </c>
      <c r="H5262" s="11">
        <v>9.5607383996248387</v>
      </c>
      <c r="I5262" s="11">
        <v>9.5607383996248387</v>
      </c>
      <c r="J5262" s="11">
        <v>9.5607383996248387</v>
      </c>
      <c r="K5262" s="12">
        <v>38.242953598499355</v>
      </c>
      <c r="L5262" s="13">
        <v>0</v>
      </c>
      <c r="M5262" s="11">
        <v>0</v>
      </c>
      <c r="N5262" s="11">
        <v>0</v>
      </c>
      <c r="O5262" s="11">
        <v>0</v>
      </c>
      <c r="P5262" s="12">
        <v>0</v>
      </c>
    </row>
    <row r="5263" spans="1:16" x14ac:dyDescent="0.35">
      <c r="A5263" s="13" t="s">
        <v>645</v>
      </c>
      <c r="B5263" s="11" t="s">
        <v>647</v>
      </c>
      <c r="C5263" s="11" t="s">
        <v>241</v>
      </c>
      <c r="D5263" s="7" t="s">
        <v>472</v>
      </c>
      <c r="E5263" s="13">
        <v>11.428602218627899</v>
      </c>
      <c r="F5263" s="12">
        <v>0</v>
      </c>
      <c r="G5263" s="13">
        <v>0</v>
      </c>
      <c r="H5263" s="11">
        <v>0</v>
      </c>
      <c r="I5263" s="11">
        <v>0</v>
      </c>
      <c r="J5263" s="11">
        <v>0</v>
      </c>
      <c r="K5263" s="12">
        <v>0</v>
      </c>
      <c r="L5263" s="13">
        <v>0</v>
      </c>
      <c r="M5263" s="11">
        <v>0</v>
      </c>
      <c r="N5263" s="11">
        <v>0</v>
      </c>
      <c r="O5263" s="11">
        <v>0</v>
      </c>
      <c r="P5263" s="12">
        <v>0</v>
      </c>
    </row>
    <row r="5264" spans="1:16" x14ac:dyDescent="0.35">
      <c r="A5264" s="13" t="s">
        <v>645</v>
      </c>
      <c r="B5264" s="11" t="s">
        <v>647</v>
      </c>
      <c r="C5264" s="11" t="s">
        <v>241</v>
      </c>
      <c r="D5264" s="7" t="s">
        <v>63</v>
      </c>
      <c r="E5264" s="13">
        <v>213.76380491256722</v>
      </c>
      <c r="F5264" s="12">
        <v>2.5</v>
      </c>
      <c r="G5264" s="13">
        <v>0</v>
      </c>
      <c r="H5264" s="11">
        <v>0</v>
      </c>
      <c r="I5264" s="11">
        <v>26.720475614070903</v>
      </c>
      <c r="J5264" s="11">
        <v>0</v>
      </c>
      <c r="K5264" s="12">
        <v>26.720475614070903</v>
      </c>
      <c r="L5264" s="13">
        <v>0</v>
      </c>
      <c r="M5264" s="11">
        <v>0</v>
      </c>
      <c r="N5264" s="11">
        <v>26.720475614070903</v>
      </c>
      <c r="O5264" s="11">
        <v>0</v>
      </c>
      <c r="P5264" s="12">
        <v>26.720475614070903</v>
      </c>
    </row>
    <row r="5265" spans="1:16" x14ac:dyDescent="0.35">
      <c r="A5265" s="13" t="s">
        <v>645</v>
      </c>
      <c r="B5265" s="11" t="s">
        <v>647</v>
      </c>
      <c r="C5265" s="11" t="s">
        <v>241</v>
      </c>
      <c r="D5265" s="7" t="s">
        <v>272</v>
      </c>
      <c r="E5265" s="13">
        <v>65.393740653991614</v>
      </c>
      <c r="F5265" s="12">
        <v>0</v>
      </c>
      <c r="G5265" s="13">
        <v>0</v>
      </c>
      <c r="H5265" s="11">
        <v>0</v>
      </c>
      <c r="I5265" s="11">
        <v>0</v>
      </c>
      <c r="J5265" s="11">
        <v>0</v>
      </c>
      <c r="K5265" s="12">
        <v>0</v>
      </c>
      <c r="L5265" s="13">
        <v>0</v>
      </c>
      <c r="M5265" s="11">
        <v>0</v>
      </c>
      <c r="N5265" s="11">
        <v>0</v>
      </c>
      <c r="O5265" s="11">
        <v>0</v>
      </c>
      <c r="P5265" s="12">
        <v>0</v>
      </c>
    </row>
    <row r="5266" spans="1:16" x14ac:dyDescent="0.35">
      <c r="A5266" s="13" t="s">
        <v>645</v>
      </c>
      <c r="B5266" s="11" t="s">
        <v>647</v>
      </c>
      <c r="C5266" s="11" t="s">
        <v>241</v>
      </c>
      <c r="D5266" s="7" t="s">
        <v>375</v>
      </c>
      <c r="E5266" s="13">
        <v>3.6671817302703804</v>
      </c>
      <c r="F5266" s="12">
        <v>0</v>
      </c>
      <c r="G5266" s="13">
        <v>0</v>
      </c>
      <c r="H5266" s="11">
        <v>0</v>
      </c>
      <c r="I5266" s="11">
        <v>0</v>
      </c>
      <c r="J5266" s="11">
        <v>0</v>
      </c>
      <c r="K5266" s="12">
        <v>0</v>
      </c>
      <c r="L5266" s="13">
        <v>0</v>
      </c>
      <c r="M5266" s="11">
        <v>0</v>
      </c>
      <c r="N5266" s="11">
        <v>0</v>
      </c>
      <c r="O5266" s="11">
        <v>0</v>
      </c>
      <c r="P5266" s="12">
        <v>0</v>
      </c>
    </row>
    <row r="5267" spans="1:16" x14ac:dyDescent="0.35">
      <c r="A5267" s="13" t="s">
        <v>645</v>
      </c>
      <c r="B5267" s="11" t="s">
        <v>647</v>
      </c>
      <c r="C5267" s="11" t="s">
        <v>241</v>
      </c>
      <c r="D5267" s="7" t="s">
        <v>351</v>
      </c>
      <c r="E5267" s="13">
        <v>4.3549299240112296</v>
      </c>
      <c r="F5267" s="12">
        <v>0</v>
      </c>
      <c r="G5267" s="13">
        <v>0</v>
      </c>
      <c r="H5267" s="11">
        <v>0</v>
      </c>
      <c r="I5267" s="11">
        <v>0</v>
      </c>
      <c r="J5267" s="11">
        <v>0</v>
      </c>
      <c r="K5267" s="12">
        <v>0</v>
      </c>
      <c r="L5267" s="13">
        <v>0</v>
      </c>
      <c r="M5267" s="11">
        <v>0</v>
      </c>
      <c r="N5267" s="11">
        <v>0</v>
      </c>
      <c r="O5267" s="11">
        <v>0</v>
      </c>
      <c r="P5267" s="12">
        <v>0</v>
      </c>
    </row>
    <row r="5268" spans="1:16" x14ac:dyDescent="0.35">
      <c r="A5268" s="13" t="s">
        <v>645</v>
      </c>
      <c r="B5268" s="11" t="s">
        <v>647</v>
      </c>
      <c r="C5268" s="11" t="s">
        <v>241</v>
      </c>
      <c r="D5268" s="7" t="s">
        <v>303</v>
      </c>
      <c r="E5268" s="13">
        <v>3.532144248485563</v>
      </c>
      <c r="F5268" s="12">
        <v>0</v>
      </c>
      <c r="G5268" s="13">
        <v>0</v>
      </c>
      <c r="H5268" s="11">
        <v>0</v>
      </c>
      <c r="I5268" s="11">
        <v>0</v>
      </c>
      <c r="J5268" s="11">
        <v>0</v>
      </c>
      <c r="K5268" s="12">
        <v>0</v>
      </c>
      <c r="L5268" s="13">
        <v>0</v>
      </c>
      <c r="M5268" s="11">
        <v>0</v>
      </c>
      <c r="N5268" s="11">
        <v>0</v>
      </c>
      <c r="O5268" s="11">
        <v>0</v>
      </c>
      <c r="P5268" s="12">
        <v>0</v>
      </c>
    </row>
    <row r="5269" spans="1:16" x14ac:dyDescent="0.35">
      <c r="A5269" s="13" t="s">
        <v>645</v>
      </c>
      <c r="B5269" s="11" t="s">
        <v>647</v>
      </c>
      <c r="C5269" s="11" t="s">
        <v>241</v>
      </c>
      <c r="D5269" s="7" t="s">
        <v>376</v>
      </c>
      <c r="E5269" s="13">
        <v>5.2618572711944598</v>
      </c>
      <c r="F5269" s="12">
        <v>0</v>
      </c>
      <c r="G5269" s="13">
        <v>0</v>
      </c>
      <c r="H5269" s="11">
        <v>0</v>
      </c>
      <c r="I5269" s="11">
        <v>0</v>
      </c>
      <c r="J5269" s="11">
        <v>0</v>
      </c>
      <c r="K5269" s="12">
        <v>0</v>
      </c>
      <c r="L5269" s="13">
        <v>0</v>
      </c>
      <c r="M5269" s="11">
        <v>0</v>
      </c>
      <c r="N5269" s="11">
        <v>0</v>
      </c>
      <c r="O5269" s="11">
        <v>0</v>
      </c>
      <c r="P5269" s="12">
        <v>0</v>
      </c>
    </row>
    <row r="5270" spans="1:16" x14ac:dyDescent="0.35">
      <c r="A5270" s="13" t="s">
        <v>645</v>
      </c>
      <c r="B5270" s="11" t="s">
        <v>647</v>
      </c>
      <c r="C5270" s="11" t="s">
        <v>241</v>
      </c>
      <c r="D5270" s="7" t="s">
        <v>176</v>
      </c>
      <c r="E5270" s="13">
        <v>2.6278243064880398</v>
      </c>
      <c r="F5270" s="12">
        <v>0</v>
      </c>
      <c r="G5270" s="13">
        <v>0</v>
      </c>
      <c r="H5270" s="11">
        <v>0</v>
      </c>
      <c r="I5270" s="11">
        <v>0</v>
      </c>
      <c r="J5270" s="11">
        <v>0</v>
      </c>
      <c r="K5270" s="12">
        <v>0</v>
      </c>
      <c r="L5270" s="13">
        <v>0</v>
      </c>
      <c r="M5270" s="11">
        <v>0</v>
      </c>
      <c r="N5270" s="11">
        <v>0</v>
      </c>
      <c r="O5270" s="11">
        <v>0</v>
      </c>
      <c r="P5270" s="12">
        <v>0</v>
      </c>
    </row>
    <row r="5271" spans="1:16" x14ac:dyDescent="0.35">
      <c r="A5271" s="13" t="s">
        <v>645</v>
      </c>
      <c r="B5271" s="11" t="s">
        <v>647</v>
      </c>
      <c r="C5271" s="11" t="s">
        <v>241</v>
      </c>
      <c r="D5271" s="7" t="s">
        <v>228</v>
      </c>
      <c r="E5271" s="13">
        <v>20.998511970043175</v>
      </c>
      <c r="F5271" s="12">
        <v>0</v>
      </c>
      <c r="G5271" s="13">
        <v>0</v>
      </c>
      <c r="H5271" s="11">
        <v>0</v>
      </c>
      <c r="I5271" s="11">
        <v>0</v>
      </c>
      <c r="J5271" s="11">
        <v>0</v>
      </c>
      <c r="K5271" s="12">
        <v>0</v>
      </c>
      <c r="L5271" s="13">
        <v>0</v>
      </c>
      <c r="M5271" s="11">
        <v>0</v>
      </c>
      <c r="N5271" s="11">
        <v>0</v>
      </c>
      <c r="O5271" s="11">
        <v>0</v>
      </c>
      <c r="P5271" s="12">
        <v>0</v>
      </c>
    </row>
    <row r="5272" spans="1:16" x14ac:dyDescent="0.35">
      <c r="A5272" s="13" t="s">
        <v>645</v>
      </c>
      <c r="B5272" s="11" t="s">
        <v>647</v>
      </c>
      <c r="C5272" s="11" t="s">
        <v>241</v>
      </c>
      <c r="D5272" s="7" t="s">
        <v>378</v>
      </c>
      <c r="E5272" s="13">
        <v>11.577501118183122</v>
      </c>
      <c r="F5272" s="12">
        <v>0</v>
      </c>
      <c r="G5272" s="13">
        <v>0</v>
      </c>
      <c r="H5272" s="11">
        <v>0</v>
      </c>
      <c r="I5272" s="11">
        <v>0</v>
      </c>
      <c r="J5272" s="11">
        <v>0</v>
      </c>
      <c r="K5272" s="12">
        <v>0</v>
      </c>
      <c r="L5272" s="13">
        <v>0</v>
      </c>
      <c r="M5272" s="11">
        <v>0</v>
      </c>
      <c r="N5272" s="11">
        <v>0</v>
      </c>
      <c r="O5272" s="11">
        <v>0</v>
      </c>
      <c r="P5272" s="12">
        <v>0</v>
      </c>
    </row>
    <row r="5273" spans="1:16" x14ac:dyDescent="0.35">
      <c r="A5273" s="13" t="s">
        <v>645</v>
      </c>
      <c r="B5273" s="11" t="s">
        <v>647</v>
      </c>
      <c r="C5273" s="11" t="s">
        <v>241</v>
      </c>
      <c r="D5273" s="7" t="s">
        <v>140</v>
      </c>
      <c r="E5273" s="13">
        <v>43.313479661941578</v>
      </c>
      <c r="F5273" s="12">
        <v>0</v>
      </c>
      <c r="G5273" s="13">
        <v>0</v>
      </c>
      <c r="H5273" s="11">
        <v>0</v>
      </c>
      <c r="I5273" s="11">
        <v>0</v>
      </c>
      <c r="J5273" s="11">
        <v>0</v>
      </c>
      <c r="K5273" s="12">
        <v>0</v>
      </c>
      <c r="L5273" s="13">
        <v>0</v>
      </c>
      <c r="M5273" s="11">
        <v>0</v>
      </c>
      <c r="N5273" s="11">
        <v>0</v>
      </c>
      <c r="O5273" s="11">
        <v>0</v>
      </c>
      <c r="P5273" s="12">
        <v>0</v>
      </c>
    </row>
    <row r="5274" spans="1:16" x14ac:dyDescent="0.35">
      <c r="A5274" s="13" t="s">
        <v>645</v>
      </c>
      <c r="B5274" s="11" t="s">
        <v>647</v>
      </c>
      <c r="C5274" s="11" t="s">
        <v>241</v>
      </c>
      <c r="D5274" s="7" t="s">
        <v>141</v>
      </c>
      <c r="E5274" s="13">
        <v>5.2566588222980508</v>
      </c>
      <c r="F5274" s="12">
        <v>3.5</v>
      </c>
      <c r="G5274" s="13">
        <v>0.45995764695107949</v>
      </c>
      <c r="H5274" s="11">
        <v>0.45995764695107949</v>
      </c>
      <c r="I5274" s="11">
        <v>0.45995764695107949</v>
      </c>
      <c r="J5274" s="11">
        <v>0.45995764695107949</v>
      </c>
      <c r="K5274" s="12">
        <v>1.839830587804318</v>
      </c>
      <c r="L5274" s="13">
        <v>0</v>
      </c>
      <c r="M5274" s="11">
        <v>0</v>
      </c>
      <c r="N5274" s="11">
        <v>0</v>
      </c>
      <c r="O5274" s="11">
        <v>0</v>
      </c>
      <c r="P5274" s="12">
        <v>0</v>
      </c>
    </row>
    <row r="5275" spans="1:16" x14ac:dyDescent="0.35">
      <c r="A5275" s="13" t="s">
        <v>645</v>
      </c>
      <c r="B5275" s="11" t="s">
        <v>647</v>
      </c>
      <c r="C5275" s="11" t="s">
        <v>241</v>
      </c>
      <c r="D5275" s="7" t="s">
        <v>142</v>
      </c>
      <c r="E5275" s="13">
        <v>720.82884789258242</v>
      </c>
      <c r="F5275" s="12">
        <v>4</v>
      </c>
      <c r="G5275" s="13">
        <v>92.266092530250546</v>
      </c>
      <c r="H5275" s="11">
        <v>138.39913879537582</v>
      </c>
      <c r="I5275" s="11">
        <v>0</v>
      </c>
      <c r="J5275" s="11">
        <v>0</v>
      </c>
      <c r="K5275" s="12">
        <v>230.66523132562637</v>
      </c>
      <c r="L5275" s="13">
        <v>0</v>
      </c>
      <c r="M5275" s="11">
        <v>0</v>
      </c>
      <c r="N5275" s="11">
        <v>0</v>
      </c>
      <c r="O5275" s="11">
        <v>0</v>
      </c>
      <c r="P5275" s="12">
        <v>0</v>
      </c>
    </row>
    <row r="5276" spans="1:16" x14ac:dyDescent="0.35">
      <c r="A5276" s="13" t="s">
        <v>645</v>
      </c>
      <c r="B5276" s="11" t="s">
        <v>647</v>
      </c>
      <c r="C5276" s="11" t="s">
        <v>241</v>
      </c>
      <c r="D5276" s="7" t="s">
        <v>112</v>
      </c>
      <c r="E5276" s="13">
        <v>208.15939408540726</v>
      </c>
      <c r="F5276" s="12">
        <v>4.5</v>
      </c>
      <c r="G5276" s="13">
        <v>18.734345467686659</v>
      </c>
      <c r="H5276" s="11">
        <v>28.101518201529981</v>
      </c>
      <c r="I5276" s="11">
        <v>0</v>
      </c>
      <c r="J5276" s="11">
        <v>0</v>
      </c>
      <c r="K5276" s="12">
        <v>46.835863669216636</v>
      </c>
      <c r="L5276" s="13">
        <v>0</v>
      </c>
      <c r="M5276" s="11">
        <v>0</v>
      </c>
      <c r="N5276" s="11">
        <v>0</v>
      </c>
      <c r="O5276" s="11">
        <v>0</v>
      </c>
      <c r="P5276" s="12">
        <v>0</v>
      </c>
    </row>
    <row r="5277" spans="1:16" x14ac:dyDescent="0.35">
      <c r="A5277" s="13" t="s">
        <v>645</v>
      </c>
      <c r="B5277" s="11" t="s">
        <v>647</v>
      </c>
      <c r="C5277" s="11" t="s">
        <v>241</v>
      </c>
      <c r="D5277" s="7" t="s">
        <v>65</v>
      </c>
      <c r="E5277" s="13">
        <v>97.215733051300063</v>
      </c>
      <c r="F5277" s="12">
        <v>3.5</v>
      </c>
      <c r="G5277" s="13">
        <v>0</v>
      </c>
      <c r="H5277" s="11">
        <v>0</v>
      </c>
      <c r="I5277" s="11">
        <v>0</v>
      </c>
      <c r="J5277" s="11">
        <v>17.012753283977514</v>
      </c>
      <c r="K5277" s="12">
        <v>17.012753283977514</v>
      </c>
      <c r="L5277" s="13">
        <v>0</v>
      </c>
      <c r="M5277" s="11">
        <v>0</v>
      </c>
      <c r="N5277" s="11">
        <v>3.4025506567955026</v>
      </c>
      <c r="O5277" s="11">
        <v>6.8051013135910052</v>
      </c>
      <c r="P5277" s="12">
        <v>10.207651970386507</v>
      </c>
    </row>
    <row r="5278" spans="1:16" x14ac:dyDescent="0.35">
      <c r="A5278" s="13" t="s">
        <v>645</v>
      </c>
      <c r="B5278" s="11" t="s">
        <v>647</v>
      </c>
      <c r="C5278" s="11" t="s">
        <v>241</v>
      </c>
      <c r="D5278" s="7" t="s">
        <v>143</v>
      </c>
      <c r="E5278" s="13">
        <v>127.32102847099308</v>
      </c>
      <c r="F5278" s="12">
        <v>4.5</v>
      </c>
      <c r="G5278" s="13">
        <v>18.334228099823008</v>
      </c>
      <c r="H5278" s="11">
        <v>27.501342149734505</v>
      </c>
      <c r="I5278" s="11">
        <v>0</v>
      </c>
      <c r="J5278" s="11">
        <v>0</v>
      </c>
      <c r="K5278" s="12">
        <v>45.835570249557513</v>
      </c>
      <c r="L5278" s="13">
        <v>0</v>
      </c>
      <c r="M5278" s="11">
        <v>0</v>
      </c>
      <c r="N5278" s="11">
        <v>0</v>
      </c>
      <c r="O5278" s="11">
        <v>0</v>
      </c>
      <c r="P5278" s="12">
        <v>0</v>
      </c>
    </row>
    <row r="5279" spans="1:16" x14ac:dyDescent="0.35">
      <c r="A5279" s="13" t="s">
        <v>645</v>
      </c>
      <c r="B5279" s="11" t="s">
        <v>647</v>
      </c>
      <c r="C5279" s="11" t="s">
        <v>241</v>
      </c>
      <c r="D5279" s="7" t="s">
        <v>168</v>
      </c>
      <c r="E5279" s="13">
        <v>0.36249840259552002</v>
      </c>
      <c r="F5279" s="12">
        <v>15</v>
      </c>
      <c r="G5279" s="13">
        <v>6.7968450486660004E-2</v>
      </c>
      <c r="H5279" s="11">
        <v>6.7968450486660004E-2</v>
      </c>
      <c r="I5279" s="11">
        <v>6.7968450486660004E-2</v>
      </c>
      <c r="J5279" s="11">
        <v>6.7968450486660004E-2</v>
      </c>
      <c r="K5279" s="12">
        <v>0.27187380194664001</v>
      </c>
      <c r="L5279" s="13">
        <v>0</v>
      </c>
      <c r="M5279" s="11">
        <v>0</v>
      </c>
      <c r="N5279" s="11">
        <v>0</v>
      </c>
      <c r="O5279" s="11">
        <v>0</v>
      </c>
      <c r="P5279" s="12">
        <v>0</v>
      </c>
    </row>
    <row r="5280" spans="1:16" x14ac:dyDescent="0.35">
      <c r="A5280" s="13" t="s">
        <v>645</v>
      </c>
      <c r="B5280" s="11" t="s">
        <v>647</v>
      </c>
      <c r="C5280" s="11" t="s">
        <v>241</v>
      </c>
      <c r="D5280" s="7" t="s">
        <v>314</v>
      </c>
      <c r="E5280" s="13">
        <v>35.158272743225076</v>
      </c>
      <c r="F5280" s="12">
        <v>0</v>
      </c>
      <c r="G5280" s="13">
        <v>0</v>
      </c>
      <c r="H5280" s="11">
        <v>0</v>
      </c>
      <c r="I5280" s="11">
        <v>0</v>
      </c>
      <c r="J5280" s="11">
        <v>0</v>
      </c>
      <c r="K5280" s="12">
        <v>0</v>
      </c>
      <c r="L5280" s="13">
        <v>0</v>
      </c>
      <c r="M5280" s="11">
        <v>0</v>
      </c>
      <c r="N5280" s="11">
        <v>0</v>
      </c>
      <c r="O5280" s="11">
        <v>0</v>
      </c>
      <c r="P5280" s="12">
        <v>0</v>
      </c>
    </row>
    <row r="5281" spans="1:16" x14ac:dyDescent="0.35">
      <c r="A5281" s="13" t="s">
        <v>645</v>
      </c>
      <c r="B5281" s="11" t="s">
        <v>647</v>
      </c>
      <c r="C5281" s="11" t="s">
        <v>241</v>
      </c>
      <c r="D5281" s="7" t="s">
        <v>315</v>
      </c>
      <c r="E5281" s="13">
        <v>6.3143978118896502</v>
      </c>
      <c r="F5281" s="12">
        <v>0</v>
      </c>
      <c r="G5281" s="13">
        <v>0</v>
      </c>
      <c r="H5281" s="11">
        <v>0</v>
      </c>
      <c r="I5281" s="11">
        <v>0</v>
      </c>
      <c r="J5281" s="11">
        <v>0</v>
      </c>
      <c r="K5281" s="12">
        <v>0</v>
      </c>
      <c r="L5281" s="13">
        <v>0</v>
      </c>
      <c r="M5281" s="11">
        <v>0</v>
      </c>
      <c r="N5281" s="11">
        <v>0</v>
      </c>
      <c r="O5281" s="11">
        <v>0</v>
      </c>
      <c r="P5281" s="12">
        <v>0</v>
      </c>
    </row>
    <row r="5282" spans="1:16" x14ac:dyDescent="0.35">
      <c r="A5282" s="13" t="s">
        <v>645</v>
      </c>
      <c r="B5282" s="11" t="s">
        <v>647</v>
      </c>
      <c r="C5282" s="11" t="s">
        <v>26</v>
      </c>
      <c r="D5282" s="7" t="s">
        <v>66</v>
      </c>
      <c r="E5282" s="13">
        <v>399.73577213287388</v>
      </c>
      <c r="F5282" s="12">
        <v>1.5</v>
      </c>
      <c r="G5282" s="13">
        <v>0</v>
      </c>
      <c r="H5282" s="11">
        <v>0</v>
      </c>
      <c r="I5282" s="11">
        <v>0</v>
      </c>
      <c r="J5282" s="11">
        <v>5.9960365819931081</v>
      </c>
      <c r="K5282" s="12">
        <v>5.9960365819931081</v>
      </c>
      <c r="L5282" s="13">
        <v>0</v>
      </c>
      <c r="M5282" s="11">
        <v>0</v>
      </c>
      <c r="N5282" s="11">
        <v>0</v>
      </c>
      <c r="O5282" s="11">
        <v>119.92073163986218</v>
      </c>
      <c r="P5282" s="12">
        <v>119.92073163986218</v>
      </c>
    </row>
    <row r="5283" spans="1:16" x14ac:dyDescent="0.35">
      <c r="A5283" s="13" t="s">
        <v>645</v>
      </c>
      <c r="B5283" s="11" t="s">
        <v>647</v>
      </c>
      <c r="C5283" s="11" t="s">
        <v>241</v>
      </c>
      <c r="D5283" s="7" t="s">
        <v>66</v>
      </c>
      <c r="E5283" s="13">
        <v>6018.0144177675247</v>
      </c>
      <c r="F5283" s="12">
        <v>1.5</v>
      </c>
      <c r="G5283" s="13">
        <v>0</v>
      </c>
      <c r="H5283" s="11">
        <v>0</v>
      </c>
      <c r="I5283" s="11">
        <v>0</v>
      </c>
      <c r="J5283" s="11">
        <v>90.270216266512861</v>
      </c>
      <c r="K5283" s="12">
        <v>90.270216266512861</v>
      </c>
      <c r="L5283" s="13">
        <v>0</v>
      </c>
      <c r="M5283" s="11">
        <v>0</v>
      </c>
      <c r="N5283" s="11">
        <v>0</v>
      </c>
      <c r="O5283" s="11">
        <v>1805.4043253302577</v>
      </c>
      <c r="P5283" s="12">
        <v>1805.4043253302577</v>
      </c>
    </row>
    <row r="5284" spans="1:16" x14ac:dyDescent="0.35">
      <c r="A5284" s="13" t="s">
        <v>645</v>
      </c>
      <c r="B5284" s="11" t="s">
        <v>647</v>
      </c>
      <c r="C5284" s="11" t="s">
        <v>241</v>
      </c>
      <c r="D5284" s="7" t="s">
        <v>95</v>
      </c>
      <c r="E5284" s="13">
        <v>3007.7386227846141</v>
      </c>
      <c r="F5284" s="12">
        <v>2.5</v>
      </c>
      <c r="G5284" s="13">
        <v>0</v>
      </c>
      <c r="H5284" s="11">
        <v>0</v>
      </c>
      <c r="I5284" s="11">
        <v>0</v>
      </c>
      <c r="J5284" s="11">
        <v>375.96732784807676</v>
      </c>
      <c r="K5284" s="12">
        <v>375.96732784807676</v>
      </c>
      <c r="L5284" s="13">
        <v>0</v>
      </c>
      <c r="M5284" s="11">
        <v>0</v>
      </c>
      <c r="N5284" s="11">
        <v>0</v>
      </c>
      <c r="O5284" s="11">
        <v>0</v>
      </c>
      <c r="P5284" s="12">
        <v>0</v>
      </c>
    </row>
    <row r="5285" spans="1:16" x14ac:dyDescent="0.35">
      <c r="A5285" s="13" t="s">
        <v>645</v>
      </c>
      <c r="B5285" s="11" t="s">
        <v>647</v>
      </c>
      <c r="C5285" s="11" t="s">
        <v>241</v>
      </c>
      <c r="D5285" s="7" t="s">
        <v>216</v>
      </c>
      <c r="E5285" s="13">
        <v>37.745169639587473</v>
      </c>
      <c r="F5285" s="12">
        <v>2.5</v>
      </c>
      <c r="G5285" s="13">
        <v>0</v>
      </c>
      <c r="H5285" s="11">
        <v>0</v>
      </c>
      <c r="I5285" s="11">
        <v>4.7181462049484342</v>
      </c>
      <c r="J5285" s="11">
        <v>0</v>
      </c>
      <c r="K5285" s="12">
        <v>4.7181462049484342</v>
      </c>
      <c r="L5285" s="13">
        <v>0</v>
      </c>
      <c r="M5285" s="11">
        <v>0</v>
      </c>
      <c r="N5285" s="11">
        <v>0</v>
      </c>
      <c r="O5285" s="11">
        <v>0</v>
      </c>
      <c r="P5285" s="12">
        <v>0</v>
      </c>
    </row>
    <row r="5286" spans="1:16" x14ac:dyDescent="0.35">
      <c r="A5286" s="13" t="s">
        <v>645</v>
      </c>
      <c r="B5286" s="11" t="s">
        <v>647</v>
      </c>
      <c r="C5286" s="11" t="s">
        <v>241</v>
      </c>
      <c r="D5286" s="7" t="s">
        <v>217</v>
      </c>
      <c r="E5286" s="13">
        <v>14.209801912307739</v>
      </c>
      <c r="F5286" s="12">
        <v>0</v>
      </c>
      <c r="G5286" s="13">
        <v>0</v>
      </c>
      <c r="H5286" s="11">
        <v>0</v>
      </c>
      <c r="I5286" s="11">
        <v>0</v>
      </c>
      <c r="J5286" s="11">
        <v>0</v>
      </c>
      <c r="K5286" s="12">
        <v>0</v>
      </c>
      <c r="L5286" s="13">
        <v>0</v>
      </c>
      <c r="M5286" s="11">
        <v>0</v>
      </c>
      <c r="N5286" s="11">
        <v>0</v>
      </c>
      <c r="O5286" s="11">
        <v>0</v>
      </c>
      <c r="P5286" s="12">
        <v>0</v>
      </c>
    </row>
    <row r="5287" spans="1:16" x14ac:dyDescent="0.35">
      <c r="A5287" s="13" t="s">
        <v>645</v>
      </c>
      <c r="B5287" s="11" t="s">
        <v>647</v>
      </c>
      <c r="C5287" s="11" t="s">
        <v>241</v>
      </c>
      <c r="D5287" s="7" t="s">
        <v>119</v>
      </c>
      <c r="E5287" s="13">
        <v>12.170453071594199</v>
      </c>
      <c r="F5287" s="12">
        <v>0</v>
      </c>
      <c r="G5287" s="13">
        <v>0</v>
      </c>
      <c r="H5287" s="11">
        <v>0</v>
      </c>
      <c r="I5287" s="11">
        <v>0</v>
      </c>
      <c r="J5287" s="11">
        <v>0</v>
      </c>
      <c r="K5287" s="12">
        <v>0</v>
      </c>
      <c r="L5287" s="13">
        <v>0</v>
      </c>
      <c r="M5287" s="11">
        <v>0</v>
      </c>
      <c r="N5287" s="11">
        <v>0</v>
      </c>
      <c r="O5287" s="11">
        <v>0</v>
      </c>
      <c r="P5287" s="12">
        <v>0</v>
      </c>
    </row>
    <row r="5288" spans="1:16" x14ac:dyDescent="0.35">
      <c r="A5288" s="13" t="s">
        <v>645</v>
      </c>
      <c r="B5288" s="11" t="s">
        <v>647</v>
      </c>
      <c r="C5288" s="11" t="s">
        <v>241</v>
      </c>
      <c r="D5288" s="7" t="s">
        <v>145</v>
      </c>
      <c r="E5288" s="13">
        <v>0.96390920877456698</v>
      </c>
      <c r="F5288" s="12">
        <v>8.5</v>
      </c>
      <c r="G5288" s="13">
        <v>0</v>
      </c>
      <c r="H5288" s="11">
        <v>0</v>
      </c>
      <c r="I5288" s="11">
        <v>0</v>
      </c>
      <c r="J5288" s="11">
        <v>0.81932282745838203</v>
      </c>
      <c r="K5288" s="12">
        <v>0.81932282745838203</v>
      </c>
      <c r="L5288" s="13">
        <v>0</v>
      </c>
      <c r="M5288" s="11">
        <v>0</v>
      </c>
      <c r="N5288" s="11">
        <v>0</v>
      </c>
      <c r="O5288" s="11">
        <v>0</v>
      </c>
      <c r="P5288" s="12">
        <v>0</v>
      </c>
    </row>
    <row r="5289" spans="1:16" x14ac:dyDescent="0.35">
      <c r="A5289" s="13" t="s">
        <v>645</v>
      </c>
      <c r="B5289" s="11" t="s">
        <v>647</v>
      </c>
      <c r="C5289" s="11" t="s">
        <v>241</v>
      </c>
      <c r="D5289" s="7" t="s">
        <v>67</v>
      </c>
      <c r="E5289" s="13">
        <v>37.403978586196921</v>
      </c>
      <c r="F5289" s="12">
        <v>5</v>
      </c>
      <c r="G5289" s="13">
        <v>5.9846365737915077</v>
      </c>
      <c r="H5289" s="11">
        <v>8.9769548606872611</v>
      </c>
      <c r="I5289" s="11">
        <v>0</v>
      </c>
      <c r="J5289" s="11">
        <v>0</v>
      </c>
      <c r="K5289" s="12">
        <v>14.96159143447877</v>
      </c>
      <c r="L5289" s="13">
        <v>0</v>
      </c>
      <c r="M5289" s="11">
        <v>0</v>
      </c>
      <c r="N5289" s="11">
        <v>0</v>
      </c>
      <c r="O5289" s="11">
        <v>0</v>
      </c>
      <c r="P5289" s="12">
        <v>0</v>
      </c>
    </row>
    <row r="5290" spans="1:16" x14ac:dyDescent="0.35">
      <c r="A5290" s="13" t="s">
        <v>645</v>
      </c>
      <c r="B5290" s="11" t="s">
        <v>647</v>
      </c>
      <c r="C5290" s="11" t="s">
        <v>241</v>
      </c>
      <c r="D5290" s="7" t="s">
        <v>120</v>
      </c>
      <c r="E5290" s="13">
        <v>112.45401751995087</v>
      </c>
      <c r="F5290" s="12">
        <v>5</v>
      </c>
      <c r="G5290" s="13">
        <v>17.99264280319214</v>
      </c>
      <c r="H5290" s="11">
        <v>26.988964204788207</v>
      </c>
      <c r="I5290" s="11">
        <v>0</v>
      </c>
      <c r="J5290" s="11">
        <v>0</v>
      </c>
      <c r="K5290" s="12">
        <v>44.981607007980344</v>
      </c>
      <c r="L5290" s="13">
        <v>0</v>
      </c>
      <c r="M5290" s="11">
        <v>0</v>
      </c>
      <c r="N5290" s="11">
        <v>0</v>
      </c>
      <c r="O5290" s="11">
        <v>0</v>
      </c>
      <c r="P5290" s="12">
        <v>0</v>
      </c>
    </row>
    <row r="5291" spans="1:16" x14ac:dyDescent="0.35">
      <c r="A5291" s="13" t="s">
        <v>645</v>
      </c>
      <c r="B5291" s="11" t="s">
        <v>647</v>
      </c>
      <c r="C5291" s="11" t="s">
        <v>241</v>
      </c>
      <c r="D5291" s="7" t="s">
        <v>97</v>
      </c>
      <c r="E5291" s="13">
        <v>18.095488071441611</v>
      </c>
      <c r="F5291" s="12">
        <v>3</v>
      </c>
      <c r="G5291" s="13">
        <v>0</v>
      </c>
      <c r="H5291" s="11">
        <v>0</v>
      </c>
      <c r="I5291" s="11">
        <v>0</v>
      </c>
      <c r="J5291" s="11">
        <v>5.4286464214324841</v>
      </c>
      <c r="K5291" s="12">
        <v>5.4286464214324841</v>
      </c>
      <c r="L5291" s="13">
        <v>0</v>
      </c>
      <c r="M5291" s="11">
        <v>0</v>
      </c>
      <c r="N5291" s="11">
        <v>0</v>
      </c>
      <c r="O5291" s="11">
        <v>0</v>
      </c>
      <c r="P5291" s="12">
        <v>0</v>
      </c>
    </row>
    <row r="5292" spans="1:16" x14ac:dyDescent="0.35">
      <c r="A5292" s="13" t="s">
        <v>645</v>
      </c>
      <c r="B5292" s="11" t="s">
        <v>647</v>
      </c>
      <c r="C5292" s="11" t="s">
        <v>241</v>
      </c>
      <c r="D5292" s="7" t="s">
        <v>203</v>
      </c>
      <c r="E5292" s="13">
        <v>2.8100407421588942</v>
      </c>
      <c r="F5292" s="12">
        <v>0</v>
      </c>
      <c r="G5292" s="13">
        <v>0</v>
      </c>
      <c r="H5292" s="11">
        <v>0</v>
      </c>
      <c r="I5292" s="11">
        <v>0</v>
      </c>
      <c r="J5292" s="11">
        <v>0</v>
      </c>
      <c r="K5292" s="12">
        <v>0</v>
      </c>
      <c r="L5292" s="13">
        <v>0</v>
      </c>
      <c r="M5292" s="11">
        <v>0</v>
      </c>
      <c r="N5292" s="11">
        <v>0</v>
      </c>
      <c r="O5292" s="11">
        <v>0</v>
      </c>
      <c r="P5292" s="12">
        <v>0</v>
      </c>
    </row>
    <row r="5293" spans="1:16" x14ac:dyDescent="0.35">
      <c r="A5293" s="13" t="s">
        <v>645</v>
      </c>
      <c r="B5293" s="11" t="s">
        <v>647</v>
      </c>
      <c r="C5293" s="11" t="s">
        <v>241</v>
      </c>
      <c r="D5293" s="7" t="s">
        <v>483</v>
      </c>
      <c r="E5293" s="13">
        <v>5.2032365798950204</v>
      </c>
      <c r="F5293" s="12">
        <v>0</v>
      </c>
      <c r="G5293" s="13">
        <v>0</v>
      </c>
      <c r="H5293" s="11">
        <v>0</v>
      </c>
      <c r="I5293" s="11">
        <v>0</v>
      </c>
      <c r="J5293" s="11">
        <v>0</v>
      </c>
      <c r="K5293" s="12">
        <v>0</v>
      </c>
      <c r="L5293" s="13">
        <v>0</v>
      </c>
      <c r="M5293" s="11">
        <v>0</v>
      </c>
      <c r="N5293" s="11">
        <v>0</v>
      </c>
      <c r="O5293" s="11">
        <v>0</v>
      </c>
      <c r="P5293" s="12">
        <v>0</v>
      </c>
    </row>
    <row r="5294" spans="1:16" x14ac:dyDescent="0.35">
      <c r="A5294" s="13" t="s">
        <v>645</v>
      </c>
      <c r="B5294" s="11" t="s">
        <v>647</v>
      </c>
      <c r="C5294" s="11" t="s">
        <v>241</v>
      </c>
      <c r="D5294" s="7" t="s">
        <v>170</v>
      </c>
      <c r="E5294" s="13">
        <v>8.0393276214599592</v>
      </c>
      <c r="F5294" s="12">
        <v>8</v>
      </c>
      <c r="G5294" s="13">
        <v>1.6078655242919919</v>
      </c>
      <c r="H5294" s="11">
        <v>1.6078655242919919</v>
      </c>
      <c r="I5294" s="11">
        <v>1.6078655242919919</v>
      </c>
      <c r="J5294" s="11">
        <v>1.6078655242919919</v>
      </c>
      <c r="K5294" s="12">
        <v>6.4314620971679677</v>
      </c>
      <c r="L5294" s="13">
        <v>0</v>
      </c>
      <c r="M5294" s="11">
        <v>0</v>
      </c>
      <c r="N5294" s="11">
        <v>0</v>
      </c>
      <c r="O5294" s="11">
        <v>0</v>
      </c>
      <c r="P5294" s="12">
        <v>0</v>
      </c>
    </row>
    <row r="5295" spans="1:16" x14ac:dyDescent="0.35">
      <c r="A5295" s="13" t="s">
        <v>645</v>
      </c>
      <c r="B5295" s="11" t="s">
        <v>647</v>
      </c>
      <c r="C5295" s="11" t="s">
        <v>241</v>
      </c>
      <c r="D5295" s="7" t="s">
        <v>218</v>
      </c>
      <c r="E5295" s="13">
        <v>7.6676096916198704</v>
      </c>
      <c r="F5295" s="12">
        <v>4</v>
      </c>
      <c r="G5295" s="13">
        <v>0</v>
      </c>
      <c r="H5295" s="11">
        <v>0</v>
      </c>
      <c r="I5295" s="11">
        <v>0</v>
      </c>
      <c r="J5295" s="11">
        <v>3.0670438766479484</v>
      </c>
      <c r="K5295" s="12">
        <v>3.0670438766479484</v>
      </c>
      <c r="L5295" s="13">
        <v>0</v>
      </c>
      <c r="M5295" s="11">
        <v>0</v>
      </c>
      <c r="N5295" s="11">
        <v>0</v>
      </c>
      <c r="O5295" s="11">
        <v>0</v>
      </c>
      <c r="P5295" s="12">
        <v>0</v>
      </c>
    </row>
    <row r="5296" spans="1:16" x14ac:dyDescent="0.35">
      <c r="A5296" s="13" t="s">
        <v>645</v>
      </c>
      <c r="B5296" s="11" t="s">
        <v>647</v>
      </c>
      <c r="C5296" s="11" t="s">
        <v>241</v>
      </c>
      <c r="D5296" s="7" t="s">
        <v>146</v>
      </c>
      <c r="E5296" s="13">
        <v>34.215151786804213</v>
      </c>
      <c r="F5296" s="12">
        <v>2</v>
      </c>
      <c r="G5296" s="13">
        <v>6.8430303573608429</v>
      </c>
      <c r="H5296" s="11">
        <v>0</v>
      </c>
      <c r="I5296" s="11">
        <v>0</v>
      </c>
      <c r="J5296" s="11">
        <v>0</v>
      </c>
      <c r="K5296" s="12">
        <v>6.8430303573608429</v>
      </c>
      <c r="L5296" s="13">
        <v>0</v>
      </c>
      <c r="M5296" s="11">
        <v>0</v>
      </c>
      <c r="N5296" s="11">
        <v>0</v>
      </c>
      <c r="O5296" s="11">
        <v>0</v>
      </c>
      <c r="P5296" s="12">
        <v>0</v>
      </c>
    </row>
    <row r="5297" spans="1:16" x14ac:dyDescent="0.35">
      <c r="A5297" s="13" t="s">
        <v>645</v>
      </c>
      <c r="B5297" s="11" t="s">
        <v>647</v>
      </c>
      <c r="C5297" s="11" t="s">
        <v>241</v>
      </c>
      <c r="D5297" s="7" t="s">
        <v>113</v>
      </c>
      <c r="E5297" s="13">
        <v>60.535958051681561</v>
      </c>
      <c r="F5297" s="12">
        <v>0.35</v>
      </c>
      <c r="G5297" s="13">
        <v>1.0593792659044272</v>
      </c>
      <c r="H5297" s="11">
        <v>0</v>
      </c>
      <c r="I5297" s="11">
        <v>0</v>
      </c>
      <c r="J5297" s="11">
        <v>0</v>
      </c>
      <c r="K5297" s="12">
        <v>1.0593792659044272</v>
      </c>
      <c r="L5297" s="13">
        <v>0</v>
      </c>
      <c r="M5297" s="11">
        <v>0</v>
      </c>
      <c r="N5297" s="11">
        <v>0</v>
      </c>
      <c r="O5297" s="11">
        <v>0</v>
      </c>
      <c r="P5297" s="12">
        <v>0</v>
      </c>
    </row>
    <row r="5298" spans="1:16" x14ac:dyDescent="0.35">
      <c r="A5298" s="13" t="s">
        <v>645</v>
      </c>
      <c r="B5298" s="11" t="s">
        <v>647</v>
      </c>
      <c r="C5298" s="11" t="s">
        <v>241</v>
      </c>
      <c r="D5298" s="7" t="s">
        <v>147</v>
      </c>
      <c r="E5298" s="13">
        <v>61.723036527633681</v>
      </c>
      <c r="F5298" s="12">
        <v>0</v>
      </c>
      <c r="G5298" s="13">
        <v>0</v>
      </c>
      <c r="H5298" s="11">
        <v>0</v>
      </c>
      <c r="I5298" s="11">
        <v>0</v>
      </c>
      <c r="J5298" s="11">
        <v>0</v>
      </c>
      <c r="K5298" s="12">
        <v>0</v>
      </c>
      <c r="L5298" s="13">
        <v>0</v>
      </c>
      <c r="M5298" s="11">
        <v>0</v>
      </c>
      <c r="N5298" s="11">
        <v>0</v>
      </c>
      <c r="O5298" s="11">
        <v>0</v>
      </c>
      <c r="P5298" s="12">
        <v>0</v>
      </c>
    </row>
    <row r="5299" spans="1:16" x14ac:dyDescent="0.35">
      <c r="A5299" s="13" t="s">
        <v>645</v>
      </c>
      <c r="B5299" s="11" t="s">
        <v>647</v>
      </c>
      <c r="C5299" s="11" t="s">
        <v>241</v>
      </c>
      <c r="D5299" s="7" t="s">
        <v>489</v>
      </c>
      <c r="E5299" s="13">
        <v>243.92973446846011</v>
      </c>
      <c r="F5299" s="12">
        <v>0</v>
      </c>
      <c r="G5299" s="13">
        <v>0</v>
      </c>
      <c r="H5299" s="11">
        <v>0</v>
      </c>
      <c r="I5299" s="11">
        <v>0</v>
      </c>
      <c r="J5299" s="11">
        <v>0</v>
      </c>
      <c r="K5299" s="12">
        <v>0</v>
      </c>
      <c r="L5299" s="13">
        <v>0</v>
      </c>
      <c r="M5299" s="11">
        <v>0</v>
      </c>
      <c r="N5299" s="11">
        <v>0</v>
      </c>
      <c r="O5299" s="11">
        <v>0</v>
      </c>
      <c r="P5299" s="12">
        <v>0</v>
      </c>
    </row>
    <row r="5300" spans="1:16" x14ac:dyDescent="0.35">
      <c r="A5300" s="13" t="s">
        <v>645</v>
      </c>
      <c r="B5300" s="11" t="s">
        <v>647</v>
      </c>
      <c r="C5300" s="11" t="s">
        <v>241</v>
      </c>
      <c r="D5300" s="7" t="s">
        <v>211</v>
      </c>
      <c r="E5300" s="13">
        <v>235.097091674805</v>
      </c>
      <c r="F5300" s="12">
        <v>0</v>
      </c>
      <c r="G5300" s="13">
        <v>0</v>
      </c>
      <c r="H5300" s="11">
        <v>0</v>
      </c>
      <c r="I5300" s="11">
        <v>0</v>
      </c>
      <c r="J5300" s="11">
        <v>0</v>
      </c>
      <c r="K5300" s="12">
        <v>0</v>
      </c>
      <c r="L5300" s="13">
        <v>0</v>
      </c>
      <c r="M5300" s="11">
        <v>0</v>
      </c>
      <c r="N5300" s="11">
        <v>0</v>
      </c>
      <c r="O5300" s="11">
        <v>0</v>
      </c>
      <c r="P5300" s="12">
        <v>0</v>
      </c>
    </row>
    <row r="5301" spans="1:16" x14ac:dyDescent="0.35">
      <c r="A5301" s="13" t="s">
        <v>645</v>
      </c>
      <c r="B5301" s="11" t="s">
        <v>647</v>
      </c>
      <c r="C5301" s="11" t="s">
        <v>241</v>
      </c>
      <c r="D5301" s="7" t="s">
        <v>99</v>
      </c>
      <c r="E5301" s="13">
        <v>147.40264952182773</v>
      </c>
      <c r="F5301" s="12">
        <v>0</v>
      </c>
      <c r="G5301" s="13">
        <v>0</v>
      </c>
      <c r="H5301" s="11">
        <v>0</v>
      </c>
      <c r="I5301" s="11">
        <v>0</v>
      </c>
      <c r="J5301" s="11">
        <v>0</v>
      </c>
      <c r="K5301" s="12">
        <v>0</v>
      </c>
      <c r="L5301" s="13">
        <v>0</v>
      </c>
      <c r="M5301" s="11">
        <v>0</v>
      </c>
      <c r="N5301" s="11">
        <v>0</v>
      </c>
      <c r="O5301" s="11">
        <v>0</v>
      </c>
      <c r="P5301" s="12">
        <v>0</v>
      </c>
    </row>
    <row r="5302" spans="1:16" x14ac:dyDescent="0.35">
      <c r="A5302" s="13" t="s">
        <v>645</v>
      </c>
      <c r="B5302" s="11" t="s">
        <v>647</v>
      </c>
      <c r="C5302" s="11" t="s">
        <v>241</v>
      </c>
      <c r="D5302" s="7" t="s">
        <v>100</v>
      </c>
      <c r="E5302" s="13">
        <v>1.01863896846771</v>
      </c>
      <c r="F5302" s="12">
        <v>0</v>
      </c>
      <c r="G5302" s="13">
        <v>0</v>
      </c>
      <c r="H5302" s="11">
        <v>0</v>
      </c>
      <c r="I5302" s="11">
        <v>0</v>
      </c>
      <c r="J5302" s="11">
        <v>0</v>
      </c>
      <c r="K5302" s="12">
        <v>0</v>
      </c>
      <c r="L5302" s="13">
        <v>0</v>
      </c>
      <c r="M5302" s="11">
        <v>0</v>
      </c>
      <c r="N5302" s="11">
        <v>0</v>
      </c>
      <c r="O5302" s="11">
        <v>0</v>
      </c>
      <c r="P5302" s="12">
        <v>0</v>
      </c>
    </row>
    <row r="5303" spans="1:16" x14ac:dyDescent="0.35">
      <c r="A5303" s="13" t="s">
        <v>645</v>
      </c>
      <c r="B5303" s="11" t="s">
        <v>647</v>
      </c>
      <c r="C5303" s="11" t="s">
        <v>241</v>
      </c>
      <c r="D5303" s="7" t="s">
        <v>275</v>
      </c>
      <c r="E5303" s="13">
        <v>12.490386247634881</v>
      </c>
      <c r="F5303" s="12">
        <v>0</v>
      </c>
      <c r="G5303" s="13">
        <v>0</v>
      </c>
      <c r="H5303" s="11">
        <v>0</v>
      </c>
      <c r="I5303" s="11">
        <v>0</v>
      </c>
      <c r="J5303" s="11">
        <v>0</v>
      </c>
      <c r="K5303" s="12">
        <v>0</v>
      </c>
      <c r="L5303" s="13">
        <v>0</v>
      </c>
      <c r="M5303" s="11">
        <v>0</v>
      </c>
      <c r="N5303" s="11">
        <v>0</v>
      </c>
      <c r="O5303" s="11">
        <v>0</v>
      </c>
      <c r="P5303" s="12">
        <v>0</v>
      </c>
    </row>
    <row r="5304" spans="1:16" x14ac:dyDescent="0.35">
      <c r="A5304" s="13" t="s">
        <v>645</v>
      </c>
      <c r="B5304" s="11" t="s">
        <v>647</v>
      </c>
      <c r="C5304" s="11" t="s">
        <v>241</v>
      </c>
      <c r="D5304" s="7" t="s">
        <v>327</v>
      </c>
      <c r="E5304" s="13">
        <v>23.5937337875366</v>
      </c>
      <c r="F5304" s="12">
        <v>0</v>
      </c>
      <c r="G5304" s="13">
        <v>0</v>
      </c>
      <c r="H5304" s="11">
        <v>0</v>
      </c>
      <c r="I5304" s="11">
        <v>0</v>
      </c>
      <c r="J5304" s="11">
        <v>0</v>
      </c>
      <c r="K5304" s="12">
        <v>0</v>
      </c>
      <c r="L5304" s="13">
        <v>0</v>
      </c>
      <c r="M5304" s="11">
        <v>0</v>
      </c>
      <c r="N5304" s="11">
        <v>0</v>
      </c>
      <c r="O5304" s="11">
        <v>0</v>
      </c>
      <c r="P5304" s="12">
        <v>0</v>
      </c>
    </row>
    <row r="5305" spans="1:16" x14ac:dyDescent="0.35">
      <c r="A5305" s="13" t="s">
        <v>645</v>
      </c>
      <c r="B5305" s="11" t="s">
        <v>647</v>
      </c>
      <c r="C5305" s="11" t="s">
        <v>241</v>
      </c>
      <c r="D5305" s="7" t="s">
        <v>70</v>
      </c>
      <c r="E5305" s="13">
        <v>7.8600206375122097</v>
      </c>
      <c r="F5305" s="12">
        <v>4</v>
      </c>
      <c r="G5305" s="13">
        <v>1.0060826416015629</v>
      </c>
      <c r="H5305" s="11">
        <v>1.5091239624023443</v>
      </c>
      <c r="I5305" s="11">
        <v>0</v>
      </c>
      <c r="J5305" s="11">
        <v>0</v>
      </c>
      <c r="K5305" s="12">
        <v>2.5152066040039074</v>
      </c>
      <c r="L5305" s="13">
        <v>0</v>
      </c>
      <c r="M5305" s="11">
        <v>0</v>
      </c>
      <c r="N5305" s="11">
        <v>0</v>
      </c>
      <c r="O5305" s="11">
        <v>0</v>
      </c>
      <c r="P5305" s="12">
        <v>0</v>
      </c>
    </row>
    <row r="5306" spans="1:16" x14ac:dyDescent="0.35">
      <c r="A5306" s="13" t="s">
        <v>645</v>
      </c>
      <c r="B5306" s="11" t="s">
        <v>647</v>
      </c>
      <c r="C5306" s="11" t="s">
        <v>241</v>
      </c>
      <c r="D5306" s="7" t="s">
        <v>150</v>
      </c>
      <c r="E5306" s="13">
        <v>1.0121401399374008</v>
      </c>
      <c r="F5306" s="12">
        <v>2</v>
      </c>
      <c r="G5306" s="13">
        <v>0</v>
      </c>
      <c r="H5306" s="11">
        <v>0</v>
      </c>
      <c r="I5306" s="11">
        <v>0</v>
      </c>
      <c r="J5306" s="11">
        <v>0.20242802798748016</v>
      </c>
      <c r="K5306" s="12">
        <v>0.20242802798748016</v>
      </c>
      <c r="L5306" s="13">
        <v>0</v>
      </c>
      <c r="M5306" s="11">
        <v>0</v>
      </c>
      <c r="N5306" s="11">
        <v>0</v>
      </c>
      <c r="O5306" s="11">
        <v>0</v>
      </c>
      <c r="P5306" s="12">
        <v>0</v>
      </c>
    </row>
    <row r="5307" spans="1:16" x14ac:dyDescent="0.35">
      <c r="A5307" s="13" t="s">
        <v>645</v>
      </c>
      <c r="B5307" s="11" t="s">
        <v>647</v>
      </c>
      <c r="C5307" s="11" t="s">
        <v>241</v>
      </c>
      <c r="D5307" s="7" t="s">
        <v>151</v>
      </c>
      <c r="E5307" s="13">
        <v>13.278624534606932</v>
      </c>
      <c r="F5307" s="12">
        <v>0</v>
      </c>
      <c r="G5307" s="13">
        <v>0</v>
      </c>
      <c r="H5307" s="11">
        <v>0</v>
      </c>
      <c r="I5307" s="11">
        <v>0</v>
      </c>
      <c r="J5307" s="11">
        <v>0</v>
      </c>
      <c r="K5307" s="12">
        <v>0</v>
      </c>
      <c r="L5307" s="13">
        <v>0</v>
      </c>
      <c r="M5307" s="11">
        <v>0</v>
      </c>
      <c r="N5307" s="11">
        <v>0</v>
      </c>
      <c r="O5307" s="11">
        <v>0</v>
      </c>
      <c r="P5307" s="12">
        <v>0</v>
      </c>
    </row>
    <row r="5308" spans="1:16" x14ac:dyDescent="0.35">
      <c r="A5308" s="13" t="s">
        <v>645</v>
      </c>
      <c r="B5308" s="11" t="s">
        <v>647</v>
      </c>
      <c r="C5308" s="11" t="s">
        <v>241</v>
      </c>
      <c r="D5308" s="7" t="s">
        <v>71</v>
      </c>
      <c r="E5308" s="13">
        <v>443.88867121934891</v>
      </c>
      <c r="F5308" s="12">
        <v>3</v>
      </c>
      <c r="G5308" s="13">
        <v>159.7999216389656</v>
      </c>
      <c r="H5308" s="11">
        <v>0</v>
      </c>
      <c r="I5308" s="11">
        <v>0</v>
      </c>
      <c r="J5308" s="11">
        <v>0</v>
      </c>
      <c r="K5308" s="12">
        <v>159.7999216389656</v>
      </c>
      <c r="L5308" s="13">
        <v>93.216620956063281</v>
      </c>
      <c r="M5308" s="11">
        <v>0</v>
      </c>
      <c r="N5308" s="11">
        <v>0</v>
      </c>
      <c r="O5308" s="11">
        <v>0</v>
      </c>
      <c r="P5308" s="12">
        <v>93.216620956063281</v>
      </c>
    </row>
    <row r="5309" spans="1:16" x14ac:dyDescent="0.35">
      <c r="A5309" s="13" t="s">
        <v>645</v>
      </c>
      <c r="B5309" s="11" t="s">
        <v>647</v>
      </c>
      <c r="C5309" s="11" t="s">
        <v>241</v>
      </c>
      <c r="D5309" s="7" t="s">
        <v>430</v>
      </c>
      <c r="E5309" s="13">
        <v>1369.8393892645838</v>
      </c>
      <c r="F5309" s="12">
        <v>0</v>
      </c>
      <c r="G5309" s="13">
        <v>0</v>
      </c>
      <c r="H5309" s="11">
        <v>0</v>
      </c>
      <c r="I5309" s="11">
        <v>0</v>
      </c>
      <c r="J5309" s="11">
        <v>0</v>
      </c>
      <c r="K5309" s="12">
        <v>0</v>
      </c>
      <c r="L5309" s="13">
        <v>0</v>
      </c>
      <c r="M5309" s="11">
        <v>0</v>
      </c>
      <c r="N5309" s="11">
        <v>0</v>
      </c>
      <c r="O5309" s="11">
        <v>0</v>
      </c>
      <c r="P5309" s="12">
        <v>0</v>
      </c>
    </row>
    <row r="5310" spans="1:16" x14ac:dyDescent="0.35">
      <c r="A5310" s="13" t="s">
        <v>645</v>
      </c>
      <c r="B5310" s="11" t="s">
        <v>647</v>
      </c>
      <c r="C5310" s="11" t="s">
        <v>241</v>
      </c>
      <c r="D5310" s="7" t="s">
        <v>72</v>
      </c>
      <c r="E5310" s="13">
        <v>331.80906438827509</v>
      </c>
      <c r="F5310" s="12">
        <v>2</v>
      </c>
      <c r="G5310" s="13">
        <v>0</v>
      </c>
      <c r="H5310" s="11">
        <v>0</v>
      </c>
      <c r="I5310" s="11">
        <v>0</v>
      </c>
      <c r="J5310" s="11">
        <v>33.180906438827513</v>
      </c>
      <c r="K5310" s="12">
        <v>33.180906438827513</v>
      </c>
      <c r="L5310" s="13">
        <v>0</v>
      </c>
      <c r="M5310" s="11">
        <v>0</v>
      </c>
      <c r="N5310" s="11">
        <v>6.6361812877655018</v>
      </c>
      <c r="O5310" s="11">
        <v>13.272362575531004</v>
      </c>
      <c r="P5310" s="12">
        <v>19.908543863296504</v>
      </c>
    </row>
    <row r="5311" spans="1:16" x14ac:dyDescent="0.35">
      <c r="A5311" s="13" t="s">
        <v>645</v>
      </c>
      <c r="B5311" s="11" t="s">
        <v>647</v>
      </c>
      <c r="C5311" s="11" t="s">
        <v>241</v>
      </c>
      <c r="D5311" s="7" t="s">
        <v>73</v>
      </c>
      <c r="E5311" s="13">
        <v>182.31768226623538</v>
      </c>
      <c r="F5311" s="12">
        <v>0</v>
      </c>
      <c r="G5311" s="13">
        <v>0</v>
      </c>
      <c r="H5311" s="11">
        <v>0</v>
      </c>
      <c r="I5311" s="11">
        <v>0</v>
      </c>
      <c r="J5311" s="11">
        <v>0</v>
      </c>
      <c r="K5311" s="12">
        <v>0</v>
      </c>
      <c r="L5311" s="13">
        <v>0</v>
      </c>
      <c r="M5311" s="11">
        <v>0</v>
      </c>
      <c r="N5311" s="11">
        <v>0</v>
      </c>
      <c r="O5311" s="11">
        <v>0</v>
      </c>
      <c r="P5311" s="12">
        <v>0</v>
      </c>
    </row>
    <row r="5312" spans="1:16" x14ac:dyDescent="0.35">
      <c r="A5312" s="13" t="s">
        <v>645</v>
      </c>
      <c r="B5312" s="11" t="s">
        <v>647</v>
      </c>
      <c r="C5312" s="11" t="s">
        <v>241</v>
      </c>
      <c r="D5312" s="7" t="s">
        <v>74</v>
      </c>
      <c r="E5312" s="13">
        <v>400.37499165534962</v>
      </c>
      <c r="F5312" s="12">
        <v>0</v>
      </c>
      <c r="G5312" s="13">
        <v>0</v>
      </c>
      <c r="H5312" s="11">
        <v>0</v>
      </c>
      <c r="I5312" s="11">
        <v>0</v>
      </c>
      <c r="J5312" s="11">
        <v>0</v>
      </c>
      <c r="K5312" s="12">
        <v>0</v>
      </c>
      <c r="L5312" s="13">
        <v>0</v>
      </c>
      <c r="M5312" s="11">
        <v>0</v>
      </c>
      <c r="N5312" s="11">
        <v>0</v>
      </c>
      <c r="O5312" s="11">
        <v>0</v>
      </c>
      <c r="P5312" s="12">
        <v>0</v>
      </c>
    </row>
    <row r="5313" spans="1:16" x14ac:dyDescent="0.35">
      <c r="A5313" s="13" t="s">
        <v>645</v>
      </c>
      <c r="B5313" s="11" t="s">
        <v>647</v>
      </c>
      <c r="C5313" s="11" t="s">
        <v>241</v>
      </c>
      <c r="D5313" s="7" t="s">
        <v>510</v>
      </c>
      <c r="E5313" s="13">
        <v>61.484392642974854</v>
      </c>
      <c r="F5313" s="12">
        <v>0</v>
      </c>
      <c r="G5313" s="13">
        <v>0</v>
      </c>
      <c r="H5313" s="11">
        <v>0</v>
      </c>
      <c r="I5313" s="11">
        <v>0</v>
      </c>
      <c r="J5313" s="11">
        <v>0</v>
      </c>
      <c r="K5313" s="12">
        <v>0</v>
      </c>
      <c r="L5313" s="13">
        <v>0</v>
      </c>
      <c r="M5313" s="11">
        <v>0</v>
      </c>
      <c r="N5313" s="11">
        <v>0</v>
      </c>
      <c r="O5313" s="11">
        <v>0</v>
      </c>
      <c r="P5313" s="12">
        <v>0</v>
      </c>
    </row>
    <row r="5314" spans="1:16" x14ac:dyDescent="0.35">
      <c r="A5314" s="13" t="s">
        <v>645</v>
      </c>
      <c r="B5314" s="11" t="s">
        <v>647</v>
      </c>
      <c r="C5314" s="11" t="s">
        <v>241</v>
      </c>
      <c r="D5314" s="7" t="s">
        <v>154</v>
      </c>
      <c r="E5314" s="13">
        <v>1140.0236049294474</v>
      </c>
      <c r="F5314" s="12">
        <v>5</v>
      </c>
      <c r="G5314" s="13">
        <v>182.40377678871158</v>
      </c>
      <c r="H5314" s="11">
        <v>273.60566518306734</v>
      </c>
      <c r="I5314" s="11">
        <v>0</v>
      </c>
      <c r="J5314" s="11">
        <v>0</v>
      </c>
      <c r="K5314" s="12">
        <v>456.00944197177893</v>
      </c>
      <c r="L5314" s="13">
        <v>0</v>
      </c>
      <c r="M5314" s="11">
        <v>0</v>
      </c>
      <c r="N5314" s="11">
        <v>0</v>
      </c>
      <c r="O5314" s="11">
        <v>0</v>
      </c>
      <c r="P5314" s="12">
        <v>0</v>
      </c>
    </row>
    <row r="5315" spans="1:16" x14ac:dyDescent="0.35">
      <c r="A5315" s="13" t="s">
        <v>645</v>
      </c>
      <c r="B5315" s="11" t="s">
        <v>647</v>
      </c>
      <c r="C5315" s="11" t="s">
        <v>241</v>
      </c>
      <c r="D5315" s="7" t="s">
        <v>121</v>
      </c>
      <c r="E5315" s="13">
        <v>296.3238849639892</v>
      </c>
      <c r="F5315" s="12">
        <v>2</v>
      </c>
      <c r="G5315" s="13">
        <v>0</v>
      </c>
      <c r="H5315" s="11">
        <v>0</v>
      </c>
      <c r="I5315" s="11">
        <v>88.897165489196752</v>
      </c>
      <c r="J5315" s="11">
        <v>0</v>
      </c>
      <c r="K5315" s="12">
        <v>88.897165489196752</v>
      </c>
      <c r="L5315" s="13">
        <v>0</v>
      </c>
      <c r="M5315" s="11">
        <v>0</v>
      </c>
      <c r="N5315" s="11">
        <v>0</v>
      </c>
      <c r="O5315" s="11">
        <v>0</v>
      </c>
      <c r="P5315" s="12">
        <v>0</v>
      </c>
    </row>
    <row r="5316" spans="1:16" x14ac:dyDescent="0.35">
      <c r="A5316" s="13" t="s">
        <v>645</v>
      </c>
      <c r="B5316" s="11" t="s">
        <v>647</v>
      </c>
      <c r="C5316" s="11" t="s">
        <v>241</v>
      </c>
      <c r="D5316" s="7" t="s">
        <v>178</v>
      </c>
      <c r="E5316" s="13">
        <v>48.332771301269503</v>
      </c>
      <c r="F5316" s="12">
        <v>0</v>
      </c>
      <c r="G5316" s="13">
        <v>0</v>
      </c>
      <c r="H5316" s="11">
        <v>0</v>
      </c>
      <c r="I5316" s="11">
        <v>0</v>
      </c>
      <c r="J5316" s="11">
        <v>0</v>
      </c>
      <c r="K5316" s="12">
        <v>0</v>
      </c>
      <c r="L5316" s="13">
        <v>0</v>
      </c>
      <c r="M5316" s="11">
        <v>0</v>
      </c>
      <c r="N5316" s="11">
        <v>0</v>
      </c>
      <c r="O5316" s="11">
        <v>0</v>
      </c>
      <c r="P5316" s="12">
        <v>0</v>
      </c>
    </row>
    <row r="5317" spans="1:16" x14ac:dyDescent="0.35">
      <c r="A5317" s="13" t="s">
        <v>645</v>
      </c>
      <c r="B5317" s="11" t="s">
        <v>647</v>
      </c>
      <c r="C5317" s="11" t="s">
        <v>241</v>
      </c>
      <c r="D5317" s="7" t="s">
        <v>76</v>
      </c>
      <c r="E5317" s="13">
        <v>181.35808432102198</v>
      </c>
      <c r="F5317" s="12">
        <v>0.18</v>
      </c>
      <c r="G5317" s="13">
        <v>1.6322227588891978</v>
      </c>
      <c r="H5317" s="11">
        <v>0</v>
      </c>
      <c r="I5317" s="11">
        <v>0</v>
      </c>
      <c r="J5317" s="11">
        <v>0</v>
      </c>
      <c r="K5317" s="12">
        <v>1.6322227588891978</v>
      </c>
      <c r="L5317" s="13">
        <v>0.97933365533351857</v>
      </c>
      <c r="M5317" s="11">
        <v>0</v>
      </c>
      <c r="N5317" s="11">
        <v>0</v>
      </c>
      <c r="O5317" s="11">
        <v>0</v>
      </c>
      <c r="P5317" s="12">
        <v>0.97933365533351857</v>
      </c>
    </row>
    <row r="5318" spans="1:16" x14ac:dyDescent="0.35">
      <c r="A5318" s="13" t="s">
        <v>645</v>
      </c>
      <c r="B5318" s="11" t="s">
        <v>647</v>
      </c>
      <c r="C5318" s="11" t="s">
        <v>241</v>
      </c>
      <c r="D5318" s="7" t="s">
        <v>102</v>
      </c>
      <c r="E5318" s="13">
        <v>144.88165044784546</v>
      </c>
      <c r="F5318" s="12">
        <v>2</v>
      </c>
      <c r="G5318" s="13">
        <v>0</v>
      </c>
      <c r="H5318" s="11">
        <v>0</v>
      </c>
      <c r="I5318" s="11">
        <v>0</v>
      </c>
      <c r="J5318" s="11">
        <v>43.464495134353633</v>
      </c>
      <c r="K5318" s="12">
        <v>43.464495134353633</v>
      </c>
      <c r="L5318" s="13">
        <v>0</v>
      </c>
      <c r="M5318" s="11">
        <v>0</v>
      </c>
      <c r="N5318" s="11">
        <v>0</v>
      </c>
      <c r="O5318" s="11">
        <v>0</v>
      </c>
      <c r="P5318" s="12">
        <v>0</v>
      </c>
    </row>
    <row r="5319" spans="1:16" x14ac:dyDescent="0.35">
      <c r="A5319" s="13" t="s">
        <v>645</v>
      </c>
      <c r="B5319" s="11" t="s">
        <v>647</v>
      </c>
      <c r="C5319" s="11" t="s">
        <v>241</v>
      </c>
      <c r="D5319" s="7" t="s">
        <v>179</v>
      </c>
      <c r="E5319" s="13">
        <v>15.61708116531376</v>
      </c>
      <c r="F5319" s="12">
        <v>1.5</v>
      </c>
      <c r="G5319" s="13">
        <v>0.5856405436992661</v>
      </c>
      <c r="H5319" s="11">
        <v>0.5856405436992661</v>
      </c>
      <c r="I5319" s="11">
        <v>0.5856405436992661</v>
      </c>
      <c r="J5319" s="11">
        <v>0.5856405436992661</v>
      </c>
      <c r="K5319" s="12">
        <v>2.3425621747970644</v>
      </c>
      <c r="L5319" s="13">
        <v>0</v>
      </c>
      <c r="M5319" s="11">
        <v>0</v>
      </c>
      <c r="N5319" s="11">
        <v>0</v>
      </c>
      <c r="O5319" s="11">
        <v>0</v>
      </c>
      <c r="P5319" s="12">
        <v>0</v>
      </c>
    </row>
    <row r="5320" spans="1:16" x14ac:dyDescent="0.35">
      <c r="A5320" s="13" t="s">
        <v>645</v>
      </c>
      <c r="B5320" s="11" t="s">
        <v>647</v>
      </c>
      <c r="C5320" s="11" t="s">
        <v>241</v>
      </c>
      <c r="D5320" s="7" t="s">
        <v>262</v>
      </c>
      <c r="E5320" s="13">
        <v>14.462378799915326</v>
      </c>
      <c r="F5320" s="12">
        <v>0</v>
      </c>
      <c r="G5320" s="13">
        <v>0</v>
      </c>
      <c r="H5320" s="11">
        <v>0</v>
      </c>
      <c r="I5320" s="11">
        <v>0</v>
      </c>
      <c r="J5320" s="11">
        <v>0</v>
      </c>
      <c r="K5320" s="12">
        <v>0</v>
      </c>
      <c r="L5320" s="13">
        <v>0</v>
      </c>
      <c r="M5320" s="11">
        <v>0</v>
      </c>
      <c r="N5320" s="11">
        <v>0</v>
      </c>
      <c r="O5320" s="11">
        <v>0</v>
      </c>
      <c r="P5320" s="12">
        <v>0</v>
      </c>
    </row>
    <row r="5321" spans="1:16" x14ac:dyDescent="0.35">
      <c r="A5321" s="13" t="s">
        <v>645</v>
      </c>
      <c r="B5321" s="11" t="s">
        <v>647</v>
      </c>
      <c r="C5321" s="11" t="s">
        <v>241</v>
      </c>
      <c r="D5321" s="7" t="s">
        <v>77</v>
      </c>
      <c r="E5321" s="13">
        <v>39.096247673034703</v>
      </c>
      <c r="F5321" s="12">
        <v>0</v>
      </c>
      <c r="G5321" s="13">
        <v>0</v>
      </c>
      <c r="H5321" s="11">
        <v>0</v>
      </c>
      <c r="I5321" s="11">
        <v>0</v>
      </c>
      <c r="J5321" s="11">
        <v>0</v>
      </c>
      <c r="K5321" s="12">
        <v>0</v>
      </c>
      <c r="L5321" s="13">
        <v>0</v>
      </c>
      <c r="M5321" s="11">
        <v>0</v>
      </c>
      <c r="N5321" s="11">
        <v>0</v>
      </c>
      <c r="O5321" s="11">
        <v>0</v>
      </c>
      <c r="P5321" s="12">
        <v>0</v>
      </c>
    </row>
    <row r="5322" spans="1:16" x14ac:dyDescent="0.35">
      <c r="A5322" s="13" t="s">
        <v>645</v>
      </c>
      <c r="B5322" s="11" t="s">
        <v>647</v>
      </c>
      <c r="C5322" s="11" t="s">
        <v>241</v>
      </c>
      <c r="D5322" s="7" t="s">
        <v>115</v>
      </c>
      <c r="E5322" s="13">
        <v>5181.7336872816113</v>
      </c>
      <c r="F5322" s="12">
        <v>0</v>
      </c>
      <c r="G5322" s="13">
        <v>0</v>
      </c>
      <c r="H5322" s="11">
        <v>0</v>
      </c>
      <c r="I5322" s="11">
        <v>0</v>
      </c>
      <c r="J5322" s="11">
        <v>0</v>
      </c>
      <c r="K5322" s="12">
        <v>0</v>
      </c>
      <c r="L5322" s="13">
        <v>0</v>
      </c>
      <c r="M5322" s="11">
        <v>0</v>
      </c>
      <c r="N5322" s="11">
        <v>0</v>
      </c>
      <c r="O5322" s="11">
        <v>0</v>
      </c>
      <c r="P5322" s="12">
        <v>0</v>
      </c>
    </row>
    <row r="5323" spans="1:16" x14ac:dyDescent="0.35">
      <c r="A5323" s="13" t="s">
        <v>645</v>
      </c>
      <c r="B5323" s="11" t="s">
        <v>647</v>
      </c>
      <c r="C5323" s="11" t="s">
        <v>241</v>
      </c>
      <c r="D5323" s="7" t="s">
        <v>78</v>
      </c>
      <c r="E5323" s="13">
        <v>35.361502647399902</v>
      </c>
      <c r="F5323" s="12">
        <v>5</v>
      </c>
      <c r="G5323" s="13">
        <v>0</v>
      </c>
      <c r="H5323" s="11">
        <v>0</v>
      </c>
      <c r="I5323" s="11">
        <v>0</v>
      </c>
      <c r="J5323" s="11">
        <v>14.144601058959962</v>
      </c>
      <c r="K5323" s="12">
        <v>14.144601058959962</v>
      </c>
      <c r="L5323" s="13">
        <v>2.2100939154624939</v>
      </c>
      <c r="M5323" s="11">
        <v>2.2100939154624939</v>
      </c>
      <c r="N5323" s="11">
        <v>2.2100939154624939</v>
      </c>
      <c r="O5323" s="11">
        <v>2.2100939154624939</v>
      </c>
      <c r="P5323" s="12">
        <v>8.8403756618499756</v>
      </c>
    </row>
    <row r="5324" spans="1:16" x14ac:dyDescent="0.35">
      <c r="A5324" s="13" t="s">
        <v>645</v>
      </c>
      <c r="B5324" s="11" t="s">
        <v>647</v>
      </c>
      <c r="C5324" s="11" t="s">
        <v>241</v>
      </c>
      <c r="D5324" s="7" t="s">
        <v>230</v>
      </c>
      <c r="E5324" s="13">
        <v>51.362331390380902</v>
      </c>
      <c r="F5324" s="12">
        <v>4</v>
      </c>
      <c r="G5324" s="13">
        <v>0</v>
      </c>
      <c r="H5324" s="11">
        <v>0</v>
      </c>
      <c r="I5324" s="11">
        <v>10.27246627807618</v>
      </c>
      <c r="J5324" s="11">
        <v>0</v>
      </c>
      <c r="K5324" s="12">
        <v>10.27246627807618</v>
      </c>
      <c r="L5324" s="13">
        <v>0</v>
      </c>
      <c r="M5324" s="11">
        <v>0</v>
      </c>
      <c r="N5324" s="11">
        <v>2.054493255615236</v>
      </c>
      <c r="O5324" s="11">
        <v>0</v>
      </c>
      <c r="P5324" s="12">
        <v>2.054493255615236</v>
      </c>
    </row>
    <row r="5325" spans="1:16" x14ac:dyDescent="0.35">
      <c r="A5325" s="13" t="s">
        <v>645</v>
      </c>
      <c r="B5325" s="11" t="s">
        <v>582</v>
      </c>
      <c r="C5325" s="11" t="s">
        <v>241</v>
      </c>
      <c r="D5325" s="7" t="s">
        <v>28</v>
      </c>
      <c r="E5325" s="13">
        <v>10.312335014343301</v>
      </c>
      <c r="F5325" s="12">
        <v>2</v>
      </c>
      <c r="G5325" s="13">
        <v>0.65998944091797129</v>
      </c>
      <c r="H5325" s="11">
        <v>0.98998416137695688</v>
      </c>
      <c r="I5325" s="11">
        <v>0</v>
      </c>
      <c r="J5325" s="11">
        <v>0</v>
      </c>
      <c r="K5325" s="12">
        <v>1.6499736022949283</v>
      </c>
      <c r="L5325" s="13">
        <v>0.20624670028686601</v>
      </c>
      <c r="M5325" s="11">
        <v>0.41249340057373202</v>
      </c>
      <c r="N5325" s="11">
        <v>0</v>
      </c>
      <c r="O5325" s="11">
        <v>0</v>
      </c>
      <c r="P5325" s="12">
        <v>0.61874010086059805</v>
      </c>
    </row>
    <row r="5326" spans="1:16" x14ac:dyDescent="0.35">
      <c r="A5326" s="13" t="s">
        <v>645</v>
      </c>
      <c r="B5326" s="11" t="s">
        <v>582</v>
      </c>
      <c r="C5326" s="11" t="s">
        <v>241</v>
      </c>
      <c r="D5326" s="7" t="s">
        <v>519</v>
      </c>
      <c r="E5326" s="13">
        <v>41.995933532714801</v>
      </c>
      <c r="F5326" s="12">
        <v>0</v>
      </c>
      <c r="G5326" s="13">
        <v>0</v>
      </c>
      <c r="H5326" s="11">
        <v>0</v>
      </c>
      <c r="I5326" s="11">
        <v>0</v>
      </c>
      <c r="J5326" s="11">
        <v>0</v>
      </c>
      <c r="K5326" s="12">
        <v>0</v>
      </c>
      <c r="L5326" s="13">
        <v>0</v>
      </c>
      <c r="M5326" s="11">
        <v>0</v>
      </c>
      <c r="N5326" s="11">
        <v>0</v>
      </c>
      <c r="O5326" s="11">
        <v>0</v>
      </c>
      <c r="P5326" s="12">
        <v>0</v>
      </c>
    </row>
    <row r="5327" spans="1:16" x14ac:dyDescent="0.35">
      <c r="A5327" s="13" t="s">
        <v>645</v>
      </c>
      <c r="B5327" s="11" t="s">
        <v>582</v>
      </c>
      <c r="C5327" s="11" t="s">
        <v>241</v>
      </c>
      <c r="D5327" s="7" t="s">
        <v>124</v>
      </c>
      <c r="E5327" s="13">
        <v>69.166349887847829</v>
      </c>
      <c r="F5327" s="12">
        <v>4</v>
      </c>
      <c r="G5327" s="13">
        <v>0</v>
      </c>
      <c r="H5327" s="11">
        <v>0</v>
      </c>
      <c r="I5327" s="11">
        <v>0</v>
      </c>
      <c r="J5327" s="11">
        <v>27.666539955139132</v>
      </c>
      <c r="K5327" s="12">
        <v>27.666539955139132</v>
      </c>
      <c r="L5327" s="13">
        <v>0</v>
      </c>
      <c r="M5327" s="11">
        <v>0</v>
      </c>
      <c r="N5327" s="11">
        <v>0</v>
      </c>
      <c r="O5327" s="11">
        <v>0</v>
      </c>
      <c r="P5327" s="12">
        <v>0</v>
      </c>
    </row>
    <row r="5328" spans="1:16" x14ac:dyDescent="0.35">
      <c r="A5328" s="13" t="s">
        <v>645</v>
      </c>
      <c r="B5328" s="11" t="s">
        <v>582</v>
      </c>
      <c r="C5328" s="11" t="s">
        <v>241</v>
      </c>
      <c r="D5328" s="7" t="s">
        <v>32</v>
      </c>
      <c r="E5328" s="13">
        <v>28.295455932617202</v>
      </c>
      <c r="F5328" s="12">
        <v>3</v>
      </c>
      <c r="G5328" s="13">
        <v>0</v>
      </c>
      <c r="H5328" s="11">
        <v>0</v>
      </c>
      <c r="I5328" s="11">
        <v>0</v>
      </c>
      <c r="J5328" s="11">
        <v>8.4886367797851623</v>
      </c>
      <c r="K5328" s="12">
        <v>8.4886367797851623</v>
      </c>
      <c r="L5328" s="13">
        <v>1.0610795974731453</v>
      </c>
      <c r="M5328" s="11">
        <v>1.0610795974731453</v>
      </c>
      <c r="N5328" s="11">
        <v>1.0610795974731453</v>
      </c>
      <c r="O5328" s="11">
        <v>1.0610795974731453</v>
      </c>
      <c r="P5328" s="12">
        <v>4.2443183898925811</v>
      </c>
    </row>
    <row r="5329" spans="1:16" x14ac:dyDescent="0.35">
      <c r="A5329" s="13" t="s">
        <v>645</v>
      </c>
      <c r="B5329" s="11" t="s">
        <v>582</v>
      </c>
      <c r="C5329" s="11" t="s">
        <v>241</v>
      </c>
      <c r="D5329" s="7" t="s">
        <v>33</v>
      </c>
      <c r="E5329" s="13">
        <v>390.73298883438105</v>
      </c>
      <c r="F5329" s="12">
        <v>3.5</v>
      </c>
      <c r="G5329" s="13">
        <v>43.762094749450675</v>
      </c>
      <c r="H5329" s="11">
        <v>65.643142124176023</v>
      </c>
      <c r="I5329" s="11">
        <v>0</v>
      </c>
      <c r="J5329" s="11">
        <v>0</v>
      </c>
      <c r="K5329" s="12">
        <v>109.40523687362671</v>
      </c>
      <c r="L5329" s="13">
        <v>0</v>
      </c>
      <c r="M5329" s="11">
        <v>0</v>
      </c>
      <c r="N5329" s="11">
        <v>0</v>
      </c>
      <c r="O5329" s="11">
        <v>0</v>
      </c>
      <c r="P5329" s="12">
        <v>0</v>
      </c>
    </row>
    <row r="5330" spans="1:16" x14ac:dyDescent="0.35">
      <c r="A5330" s="13" t="s">
        <v>645</v>
      </c>
      <c r="B5330" s="11" t="s">
        <v>582</v>
      </c>
      <c r="C5330" s="11" t="s">
        <v>241</v>
      </c>
      <c r="D5330" s="7" t="s">
        <v>182</v>
      </c>
      <c r="E5330" s="13">
        <v>12.932108402252201</v>
      </c>
      <c r="F5330" s="12">
        <v>3.5</v>
      </c>
      <c r="G5330" s="13">
        <v>1.4483961410522466</v>
      </c>
      <c r="H5330" s="11">
        <v>2.1725942115783701</v>
      </c>
      <c r="I5330" s="11">
        <v>0</v>
      </c>
      <c r="J5330" s="11">
        <v>0</v>
      </c>
      <c r="K5330" s="12">
        <v>3.6209903526306166</v>
      </c>
      <c r="L5330" s="13">
        <v>0</v>
      </c>
      <c r="M5330" s="11">
        <v>0</v>
      </c>
      <c r="N5330" s="11">
        <v>0</v>
      </c>
      <c r="O5330" s="11">
        <v>0</v>
      </c>
      <c r="P5330" s="12">
        <v>0</v>
      </c>
    </row>
    <row r="5331" spans="1:16" x14ac:dyDescent="0.35">
      <c r="A5331" s="13" t="s">
        <v>645</v>
      </c>
      <c r="B5331" s="11" t="s">
        <v>582</v>
      </c>
      <c r="C5331" s="11" t="s">
        <v>241</v>
      </c>
      <c r="D5331" s="7" t="s">
        <v>415</v>
      </c>
      <c r="E5331" s="13">
        <v>3.8612520694732702</v>
      </c>
      <c r="F5331" s="12">
        <v>0</v>
      </c>
      <c r="G5331" s="13">
        <v>0</v>
      </c>
      <c r="H5331" s="11">
        <v>0</v>
      </c>
      <c r="I5331" s="11">
        <v>0</v>
      </c>
      <c r="J5331" s="11">
        <v>0</v>
      </c>
      <c r="K5331" s="12">
        <v>0</v>
      </c>
      <c r="L5331" s="13">
        <v>0</v>
      </c>
      <c r="M5331" s="11">
        <v>0</v>
      </c>
      <c r="N5331" s="11">
        <v>0</v>
      </c>
      <c r="O5331" s="11">
        <v>0</v>
      </c>
      <c r="P5331" s="12">
        <v>0</v>
      </c>
    </row>
    <row r="5332" spans="1:16" x14ac:dyDescent="0.35">
      <c r="A5332" s="13" t="s">
        <v>645</v>
      </c>
      <c r="B5332" s="11" t="s">
        <v>582</v>
      </c>
      <c r="C5332" s="11" t="s">
        <v>241</v>
      </c>
      <c r="D5332" s="7" t="s">
        <v>126</v>
      </c>
      <c r="E5332" s="13">
        <v>3.2391500473022501</v>
      </c>
      <c r="F5332" s="12">
        <v>4</v>
      </c>
      <c r="G5332" s="13">
        <v>0.32391500473022505</v>
      </c>
      <c r="H5332" s="11">
        <v>0.32391500473022505</v>
      </c>
      <c r="I5332" s="11">
        <v>0.32391500473022505</v>
      </c>
      <c r="J5332" s="11">
        <v>0.32391500473022505</v>
      </c>
      <c r="K5332" s="12">
        <v>1.2956600189209002</v>
      </c>
      <c r="L5332" s="13">
        <v>0</v>
      </c>
      <c r="M5332" s="11">
        <v>0</v>
      </c>
      <c r="N5332" s="11">
        <v>0</v>
      </c>
      <c r="O5332" s="11">
        <v>0</v>
      </c>
      <c r="P5332" s="12">
        <v>0</v>
      </c>
    </row>
    <row r="5333" spans="1:16" x14ac:dyDescent="0.35">
      <c r="A5333" s="13" t="s">
        <v>645</v>
      </c>
      <c r="B5333" s="11" t="s">
        <v>582</v>
      </c>
      <c r="C5333" s="11" t="s">
        <v>241</v>
      </c>
      <c r="D5333" s="7" t="s">
        <v>222</v>
      </c>
      <c r="E5333" s="13">
        <v>124.84599399566655</v>
      </c>
      <c r="F5333" s="12">
        <v>0</v>
      </c>
      <c r="G5333" s="13">
        <v>0</v>
      </c>
      <c r="H5333" s="11">
        <v>0</v>
      </c>
      <c r="I5333" s="11">
        <v>0</v>
      </c>
      <c r="J5333" s="11">
        <v>0</v>
      </c>
      <c r="K5333" s="12">
        <v>0</v>
      </c>
      <c r="L5333" s="13">
        <v>0</v>
      </c>
      <c r="M5333" s="11">
        <v>0</v>
      </c>
      <c r="N5333" s="11">
        <v>0</v>
      </c>
      <c r="O5333" s="11">
        <v>0</v>
      </c>
      <c r="P5333" s="12">
        <v>0</v>
      </c>
    </row>
    <row r="5334" spans="1:16" x14ac:dyDescent="0.35">
      <c r="A5334" s="13" t="s">
        <v>645</v>
      </c>
      <c r="B5334" s="11" t="s">
        <v>582</v>
      </c>
      <c r="C5334" s="11" t="s">
        <v>241</v>
      </c>
      <c r="D5334" s="7" t="s">
        <v>127</v>
      </c>
      <c r="E5334" s="13">
        <v>110.12689602375038</v>
      </c>
      <c r="F5334" s="12">
        <v>1</v>
      </c>
      <c r="G5334" s="13">
        <v>0</v>
      </c>
      <c r="H5334" s="11">
        <v>0</v>
      </c>
      <c r="I5334" s="11">
        <v>0</v>
      </c>
      <c r="J5334" s="11">
        <v>5.5063448011875193</v>
      </c>
      <c r="K5334" s="12">
        <v>5.5063448011875193</v>
      </c>
      <c r="L5334" s="13">
        <v>0</v>
      </c>
      <c r="M5334" s="11">
        <v>0</v>
      </c>
      <c r="N5334" s="11">
        <v>0</v>
      </c>
      <c r="O5334" s="11">
        <v>0</v>
      </c>
      <c r="P5334" s="12">
        <v>0</v>
      </c>
    </row>
    <row r="5335" spans="1:16" x14ac:dyDescent="0.35">
      <c r="A5335" s="13" t="s">
        <v>645</v>
      </c>
      <c r="B5335" s="11" t="s">
        <v>582</v>
      </c>
      <c r="C5335" s="11" t="s">
        <v>26</v>
      </c>
      <c r="D5335" s="7" t="s">
        <v>127</v>
      </c>
      <c r="E5335" s="13">
        <v>175.2072868347168</v>
      </c>
      <c r="F5335" s="12">
        <v>1</v>
      </c>
      <c r="G5335" s="13">
        <v>0</v>
      </c>
      <c r="H5335" s="11">
        <v>0</v>
      </c>
      <c r="I5335" s="11">
        <v>0</v>
      </c>
      <c r="J5335" s="11">
        <v>8.7603643417358406</v>
      </c>
      <c r="K5335" s="12">
        <v>8.7603643417358406</v>
      </c>
      <c r="L5335" s="13">
        <v>0</v>
      </c>
      <c r="M5335" s="11">
        <v>0</v>
      </c>
      <c r="N5335" s="11">
        <v>0</v>
      </c>
      <c r="O5335" s="11">
        <v>0</v>
      </c>
      <c r="P5335" s="12">
        <v>0</v>
      </c>
    </row>
    <row r="5336" spans="1:16" x14ac:dyDescent="0.35">
      <c r="A5336" s="13" t="s">
        <v>645</v>
      </c>
      <c r="B5336" s="11" t="s">
        <v>582</v>
      </c>
      <c r="C5336" s="11" t="s">
        <v>241</v>
      </c>
      <c r="D5336" s="7" t="s">
        <v>36</v>
      </c>
      <c r="E5336" s="13">
        <v>2310.8063869476314</v>
      </c>
      <c r="F5336" s="12">
        <v>5</v>
      </c>
      <c r="G5336" s="13">
        <v>231.08063869476314</v>
      </c>
      <c r="H5336" s="11">
        <v>0</v>
      </c>
      <c r="I5336" s="11">
        <v>0</v>
      </c>
      <c r="J5336" s="11">
        <v>0</v>
      </c>
      <c r="K5336" s="12">
        <v>231.08063869476314</v>
      </c>
      <c r="L5336" s="13">
        <v>115.54031934738157</v>
      </c>
      <c r="M5336" s="11">
        <v>0</v>
      </c>
      <c r="N5336" s="11">
        <v>0</v>
      </c>
      <c r="O5336" s="11">
        <v>0</v>
      </c>
      <c r="P5336" s="12">
        <v>115.54031934738157</v>
      </c>
    </row>
    <row r="5337" spans="1:16" x14ac:dyDescent="0.35">
      <c r="A5337" s="13" t="s">
        <v>645</v>
      </c>
      <c r="B5337" s="11" t="s">
        <v>582</v>
      </c>
      <c r="C5337" s="11" t="s">
        <v>26</v>
      </c>
      <c r="D5337" s="7" t="s">
        <v>37</v>
      </c>
      <c r="E5337" s="13">
        <v>111.1666026115418</v>
      </c>
      <c r="F5337" s="12">
        <v>3.5</v>
      </c>
      <c r="G5337" s="13">
        <v>0</v>
      </c>
      <c r="H5337" s="11">
        <v>0</v>
      </c>
      <c r="I5337" s="11">
        <v>0</v>
      </c>
      <c r="J5337" s="11">
        <v>19.454155457019819</v>
      </c>
      <c r="K5337" s="12">
        <v>19.454155457019819</v>
      </c>
      <c r="L5337" s="13">
        <v>0</v>
      </c>
      <c r="M5337" s="11">
        <v>0</v>
      </c>
      <c r="N5337" s="11">
        <v>0</v>
      </c>
      <c r="O5337" s="11">
        <v>11.67249327421189</v>
      </c>
      <c r="P5337" s="12">
        <v>11.67249327421189</v>
      </c>
    </row>
    <row r="5338" spans="1:16" x14ac:dyDescent="0.35">
      <c r="A5338" s="13" t="s">
        <v>645</v>
      </c>
      <c r="B5338" s="11" t="s">
        <v>582</v>
      </c>
      <c r="C5338" s="11" t="s">
        <v>241</v>
      </c>
      <c r="D5338" s="7" t="s">
        <v>37</v>
      </c>
      <c r="E5338" s="13">
        <v>3300.3079943656921</v>
      </c>
      <c r="F5338" s="12">
        <v>3.5</v>
      </c>
      <c r="G5338" s="13">
        <v>0</v>
      </c>
      <c r="H5338" s="11">
        <v>0</v>
      </c>
      <c r="I5338" s="11">
        <v>0</v>
      </c>
      <c r="J5338" s="11">
        <v>577.55389901399622</v>
      </c>
      <c r="K5338" s="12">
        <v>577.55389901399622</v>
      </c>
      <c r="L5338" s="13">
        <v>0</v>
      </c>
      <c r="M5338" s="11">
        <v>0</v>
      </c>
      <c r="N5338" s="11">
        <v>0</v>
      </c>
      <c r="O5338" s="11">
        <v>346.53233940839766</v>
      </c>
      <c r="P5338" s="12">
        <v>346.53233940839766</v>
      </c>
    </row>
    <row r="5339" spans="1:16" x14ac:dyDescent="0.35">
      <c r="A5339" s="13" t="s">
        <v>645</v>
      </c>
      <c r="B5339" s="11" t="s">
        <v>582</v>
      </c>
      <c r="C5339" s="11" t="s">
        <v>241</v>
      </c>
      <c r="D5339" s="7" t="s">
        <v>160</v>
      </c>
      <c r="E5339" s="13">
        <v>16.480869770050049</v>
      </c>
      <c r="F5339" s="12">
        <v>0</v>
      </c>
      <c r="G5339" s="13">
        <v>0</v>
      </c>
      <c r="H5339" s="11">
        <v>0</v>
      </c>
      <c r="I5339" s="11">
        <v>0</v>
      </c>
      <c r="J5339" s="11">
        <v>0</v>
      </c>
      <c r="K5339" s="12">
        <v>0</v>
      </c>
      <c r="L5339" s="13">
        <v>0</v>
      </c>
      <c r="M5339" s="11">
        <v>0</v>
      </c>
      <c r="N5339" s="11">
        <v>0</v>
      </c>
      <c r="O5339" s="11">
        <v>0</v>
      </c>
      <c r="P5339" s="12">
        <v>0</v>
      </c>
    </row>
    <row r="5340" spans="1:16" x14ac:dyDescent="0.35">
      <c r="A5340" s="13" t="s">
        <v>645</v>
      </c>
      <c r="B5340" s="11" t="s">
        <v>582</v>
      </c>
      <c r="C5340" s="11" t="s">
        <v>26</v>
      </c>
      <c r="D5340" s="7" t="s">
        <v>161</v>
      </c>
      <c r="E5340" s="13">
        <v>34.137578010559096</v>
      </c>
      <c r="F5340" s="12">
        <v>0</v>
      </c>
      <c r="G5340" s="13">
        <v>0</v>
      </c>
      <c r="H5340" s="11">
        <v>0</v>
      </c>
      <c r="I5340" s="11">
        <v>0</v>
      </c>
      <c r="J5340" s="11">
        <v>0</v>
      </c>
      <c r="K5340" s="12">
        <v>0</v>
      </c>
      <c r="L5340" s="13">
        <v>0</v>
      </c>
      <c r="M5340" s="11">
        <v>0</v>
      </c>
      <c r="N5340" s="11">
        <v>0</v>
      </c>
      <c r="O5340" s="11">
        <v>0</v>
      </c>
      <c r="P5340" s="12">
        <v>0</v>
      </c>
    </row>
    <row r="5341" spans="1:16" x14ac:dyDescent="0.35">
      <c r="A5341" s="13" t="s">
        <v>645</v>
      </c>
      <c r="B5341" s="11" t="s">
        <v>582</v>
      </c>
      <c r="C5341" s="11" t="s">
        <v>241</v>
      </c>
      <c r="D5341" s="7" t="s">
        <v>161</v>
      </c>
      <c r="E5341" s="13">
        <v>91.865944385528607</v>
      </c>
      <c r="F5341" s="12">
        <v>0</v>
      </c>
      <c r="G5341" s="13">
        <v>0</v>
      </c>
      <c r="H5341" s="11">
        <v>0</v>
      </c>
      <c r="I5341" s="11">
        <v>0</v>
      </c>
      <c r="J5341" s="11">
        <v>0</v>
      </c>
      <c r="K5341" s="12">
        <v>0</v>
      </c>
      <c r="L5341" s="13">
        <v>0</v>
      </c>
      <c r="M5341" s="11">
        <v>0</v>
      </c>
      <c r="N5341" s="11">
        <v>0</v>
      </c>
      <c r="O5341" s="11">
        <v>0</v>
      </c>
      <c r="P5341" s="12">
        <v>0</v>
      </c>
    </row>
    <row r="5342" spans="1:16" x14ac:dyDescent="0.35">
      <c r="A5342" s="13" t="s">
        <v>645</v>
      </c>
      <c r="B5342" s="11" t="s">
        <v>582</v>
      </c>
      <c r="C5342" s="11" t="s">
        <v>518</v>
      </c>
      <c r="D5342" s="7" t="s">
        <v>197</v>
      </c>
      <c r="E5342" s="13">
        <v>4.6753945350646999</v>
      </c>
      <c r="F5342" s="12">
        <v>3</v>
      </c>
      <c r="G5342" s="13">
        <v>0</v>
      </c>
      <c r="H5342" s="11">
        <v>0</v>
      </c>
      <c r="I5342" s="11">
        <v>0</v>
      </c>
      <c r="J5342" s="11">
        <v>1.4026183605194102</v>
      </c>
      <c r="K5342" s="12">
        <v>1.4026183605194102</v>
      </c>
      <c r="L5342" s="13">
        <v>0</v>
      </c>
      <c r="M5342" s="11">
        <v>0</v>
      </c>
      <c r="N5342" s="11">
        <v>0</v>
      </c>
      <c r="O5342" s="11">
        <v>0</v>
      </c>
      <c r="P5342" s="12">
        <v>0</v>
      </c>
    </row>
    <row r="5343" spans="1:16" x14ac:dyDescent="0.35">
      <c r="A5343" s="13" t="s">
        <v>645</v>
      </c>
      <c r="B5343" s="11" t="s">
        <v>582</v>
      </c>
      <c r="C5343" s="11" t="s">
        <v>26</v>
      </c>
      <c r="D5343" s="7" t="s">
        <v>197</v>
      </c>
      <c r="E5343" s="13">
        <v>113.29970932006827</v>
      </c>
      <c r="F5343" s="12">
        <v>3</v>
      </c>
      <c r="G5343" s="13">
        <v>0</v>
      </c>
      <c r="H5343" s="11">
        <v>0</v>
      </c>
      <c r="I5343" s="11">
        <v>0</v>
      </c>
      <c r="J5343" s="11">
        <v>33.989912796020491</v>
      </c>
      <c r="K5343" s="12">
        <v>33.989912796020491</v>
      </c>
      <c r="L5343" s="13">
        <v>0</v>
      </c>
      <c r="M5343" s="11">
        <v>0</v>
      </c>
      <c r="N5343" s="11">
        <v>0</v>
      </c>
      <c r="O5343" s="11">
        <v>0</v>
      </c>
      <c r="P5343" s="12">
        <v>0</v>
      </c>
    </row>
    <row r="5344" spans="1:16" x14ac:dyDescent="0.35">
      <c r="A5344" s="13" t="s">
        <v>645</v>
      </c>
      <c r="B5344" s="11" t="s">
        <v>582</v>
      </c>
      <c r="C5344" s="11" t="s">
        <v>241</v>
      </c>
      <c r="D5344" s="7" t="s">
        <v>197</v>
      </c>
      <c r="E5344" s="13">
        <v>677.86910820007324</v>
      </c>
      <c r="F5344" s="12">
        <v>3</v>
      </c>
      <c r="G5344" s="13">
        <v>0</v>
      </c>
      <c r="H5344" s="11">
        <v>0</v>
      </c>
      <c r="I5344" s="11">
        <v>0</v>
      </c>
      <c r="J5344" s="11">
        <v>203.36073246002201</v>
      </c>
      <c r="K5344" s="12">
        <v>203.36073246002201</v>
      </c>
      <c r="L5344" s="13">
        <v>0</v>
      </c>
      <c r="M5344" s="11">
        <v>0</v>
      </c>
      <c r="N5344" s="11">
        <v>0</v>
      </c>
      <c r="O5344" s="11">
        <v>0</v>
      </c>
      <c r="P5344" s="12">
        <v>0</v>
      </c>
    </row>
    <row r="5345" spans="1:16" x14ac:dyDescent="0.35">
      <c r="A5345" s="13" t="s">
        <v>645</v>
      </c>
      <c r="B5345" s="11" t="s">
        <v>582</v>
      </c>
      <c r="C5345" s="11" t="s">
        <v>241</v>
      </c>
      <c r="D5345" s="7" t="s">
        <v>38</v>
      </c>
      <c r="E5345" s="13">
        <v>87.284290909767165</v>
      </c>
      <c r="F5345" s="12">
        <v>7</v>
      </c>
      <c r="G5345" s="13">
        <v>12.219800727367405</v>
      </c>
      <c r="H5345" s="11">
        <v>18.329701091051103</v>
      </c>
      <c r="I5345" s="11">
        <v>0</v>
      </c>
      <c r="J5345" s="11">
        <v>0</v>
      </c>
      <c r="K5345" s="12">
        <v>30.549501818418506</v>
      </c>
      <c r="L5345" s="13">
        <v>0</v>
      </c>
      <c r="M5345" s="11">
        <v>0</v>
      </c>
      <c r="N5345" s="11">
        <v>0</v>
      </c>
      <c r="O5345" s="11">
        <v>0</v>
      </c>
      <c r="P5345" s="12">
        <v>0</v>
      </c>
    </row>
    <row r="5346" spans="1:16" x14ac:dyDescent="0.35">
      <c r="A5346" s="13" t="s">
        <v>645</v>
      </c>
      <c r="B5346" s="11" t="s">
        <v>582</v>
      </c>
      <c r="C5346" s="11" t="s">
        <v>241</v>
      </c>
      <c r="D5346" s="7" t="s">
        <v>128</v>
      </c>
      <c r="E5346" s="13">
        <v>22.96612989902497</v>
      </c>
      <c r="F5346" s="12">
        <v>7</v>
      </c>
      <c r="G5346" s="13">
        <v>3.2152581858634961</v>
      </c>
      <c r="H5346" s="11">
        <v>4.8228872787952435</v>
      </c>
      <c r="I5346" s="11">
        <v>0</v>
      </c>
      <c r="J5346" s="11">
        <v>0</v>
      </c>
      <c r="K5346" s="12">
        <v>8.03814546465874</v>
      </c>
      <c r="L5346" s="13">
        <v>0</v>
      </c>
      <c r="M5346" s="11">
        <v>0</v>
      </c>
      <c r="N5346" s="11">
        <v>0</v>
      </c>
      <c r="O5346" s="11">
        <v>0</v>
      </c>
      <c r="P5346" s="12">
        <v>0</v>
      </c>
    </row>
    <row r="5347" spans="1:16" x14ac:dyDescent="0.35">
      <c r="A5347" s="13" t="s">
        <v>645</v>
      </c>
      <c r="B5347" s="11" t="s">
        <v>582</v>
      </c>
      <c r="C5347" s="11" t="s">
        <v>241</v>
      </c>
      <c r="D5347" s="7" t="s">
        <v>233</v>
      </c>
      <c r="E5347" s="13">
        <v>2.7694671154022199</v>
      </c>
      <c r="F5347" s="12">
        <v>0</v>
      </c>
      <c r="G5347" s="13">
        <v>0</v>
      </c>
      <c r="H5347" s="11">
        <v>0</v>
      </c>
      <c r="I5347" s="11">
        <v>0</v>
      </c>
      <c r="J5347" s="11">
        <v>0</v>
      </c>
      <c r="K5347" s="12">
        <v>0</v>
      </c>
      <c r="L5347" s="13">
        <v>0</v>
      </c>
      <c r="M5347" s="11">
        <v>0</v>
      </c>
      <c r="N5347" s="11">
        <v>0</v>
      </c>
      <c r="O5347" s="11">
        <v>0</v>
      </c>
      <c r="P5347" s="12">
        <v>0</v>
      </c>
    </row>
    <row r="5348" spans="1:16" x14ac:dyDescent="0.35">
      <c r="A5348" s="13" t="s">
        <v>645</v>
      </c>
      <c r="B5348" s="11" t="s">
        <v>582</v>
      </c>
      <c r="C5348" s="11" t="s">
        <v>241</v>
      </c>
      <c r="D5348" s="7" t="s">
        <v>129</v>
      </c>
      <c r="E5348" s="13">
        <v>19.427325725555409</v>
      </c>
      <c r="F5348" s="12">
        <v>7</v>
      </c>
      <c r="G5348" s="13">
        <v>3.3997820019721972</v>
      </c>
      <c r="H5348" s="11">
        <v>3.3997820019721972</v>
      </c>
      <c r="I5348" s="11">
        <v>3.3997820019721972</v>
      </c>
      <c r="J5348" s="11">
        <v>3.3997820019721972</v>
      </c>
      <c r="K5348" s="12">
        <v>13.599128007888789</v>
      </c>
      <c r="L5348" s="13">
        <v>0.33997820019721969</v>
      </c>
      <c r="M5348" s="11">
        <v>0.33997820019721969</v>
      </c>
      <c r="N5348" s="11">
        <v>0.33997820019721969</v>
      </c>
      <c r="O5348" s="11">
        <v>0.33997820019721969</v>
      </c>
      <c r="P5348" s="12">
        <v>1.3599128007888788</v>
      </c>
    </row>
    <row r="5349" spans="1:16" x14ac:dyDescent="0.35">
      <c r="A5349" s="13" t="s">
        <v>645</v>
      </c>
      <c r="B5349" s="11" t="s">
        <v>582</v>
      </c>
      <c r="C5349" s="11" t="s">
        <v>241</v>
      </c>
      <c r="D5349" s="7" t="s">
        <v>162</v>
      </c>
      <c r="E5349" s="13">
        <v>85.678364753723301</v>
      </c>
      <c r="F5349" s="12">
        <v>8</v>
      </c>
      <c r="G5349" s="13">
        <v>0</v>
      </c>
      <c r="H5349" s="11">
        <v>0</v>
      </c>
      <c r="I5349" s="11">
        <v>34.271345901489319</v>
      </c>
      <c r="J5349" s="11">
        <v>0</v>
      </c>
      <c r="K5349" s="12">
        <v>34.271345901489319</v>
      </c>
      <c r="L5349" s="13">
        <v>0</v>
      </c>
      <c r="M5349" s="11">
        <v>0</v>
      </c>
      <c r="N5349" s="11">
        <v>0</v>
      </c>
      <c r="O5349" s="11">
        <v>0</v>
      </c>
      <c r="P5349" s="12">
        <v>0</v>
      </c>
    </row>
    <row r="5350" spans="1:16" x14ac:dyDescent="0.35">
      <c r="A5350" s="13" t="s">
        <v>645</v>
      </c>
      <c r="B5350" s="11" t="s">
        <v>582</v>
      </c>
      <c r="C5350" s="11" t="s">
        <v>241</v>
      </c>
      <c r="D5350" s="7" t="s">
        <v>163</v>
      </c>
      <c r="E5350" s="13">
        <v>453.98478651046753</v>
      </c>
      <c r="F5350" s="12">
        <v>0</v>
      </c>
      <c r="G5350" s="13">
        <v>0</v>
      </c>
      <c r="H5350" s="11">
        <v>0</v>
      </c>
      <c r="I5350" s="11">
        <v>0</v>
      </c>
      <c r="J5350" s="11">
        <v>0</v>
      </c>
      <c r="K5350" s="12">
        <v>0</v>
      </c>
      <c r="L5350" s="13">
        <v>0</v>
      </c>
      <c r="M5350" s="11">
        <v>0</v>
      </c>
      <c r="N5350" s="11">
        <v>0</v>
      </c>
      <c r="O5350" s="11">
        <v>0</v>
      </c>
      <c r="P5350" s="12">
        <v>0</v>
      </c>
    </row>
    <row r="5351" spans="1:16" x14ac:dyDescent="0.35">
      <c r="A5351" s="13" t="s">
        <v>645</v>
      </c>
      <c r="B5351" s="11" t="s">
        <v>582</v>
      </c>
      <c r="C5351" s="11" t="s">
        <v>518</v>
      </c>
      <c r="D5351" s="7" t="s">
        <v>40</v>
      </c>
      <c r="E5351" s="13">
        <v>7.2139134407043501</v>
      </c>
      <c r="F5351" s="12">
        <v>0</v>
      </c>
      <c r="G5351" s="13">
        <v>0</v>
      </c>
      <c r="H5351" s="11">
        <v>0</v>
      </c>
      <c r="I5351" s="11">
        <v>0</v>
      </c>
      <c r="J5351" s="11">
        <v>0</v>
      </c>
      <c r="K5351" s="12">
        <v>0</v>
      </c>
      <c r="L5351" s="13">
        <v>0</v>
      </c>
      <c r="M5351" s="11">
        <v>0</v>
      </c>
      <c r="N5351" s="11">
        <v>0</v>
      </c>
      <c r="O5351" s="11">
        <v>0</v>
      </c>
      <c r="P5351" s="12">
        <v>0</v>
      </c>
    </row>
    <row r="5352" spans="1:16" x14ac:dyDescent="0.35">
      <c r="A5352" s="13" t="s">
        <v>645</v>
      </c>
      <c r="B5352" s="11" t="s">
        <v>582</v>
      </c>
      <c r="C5352" s="11" t="s">
        <v>26</v>
      </c>
      <c r="D5352" s="7" t="s">
        <v>40</v>
      </c>
      <c r="E5352" s="13">
        <v>178.72383260726929</v>
      </c>
      <c r="F5352" s="12">
        <v>0</v>
      </c>
      <c r="G5352" s="13">
        <v>0</v>
      </c>
      <c r="H5352" s="11">
        <v>0</v>
      </c>
      <c r="I5352" s="11">
        <v>0</v>
      </c>
      <c r="J5352" s="11">
        <v>0</v>
      </c>
      <c r="K5352" s="12">
        <v>0</v>
      </c>
      <c r="L5352" s="13">
        <v>0</v>
      </c>
      <c r="M5352" s="11">
        <v>0</v>
      </c>
      <c r="N5352" s="11">
        <v>0</v>
      </c>
      <c r="O5352" s="11">
        <v>0</v>
      </c>
      <c r="P5352" s="12">
        <v>0</v>
      </c>
    </row>
    <row r="5353" spans="1:16" x14ac:dyDescent="0.35">
      <c r="A5353" s="13" t="s">
        <v>645</v>
      </c>
      <c r="B5353" s="11" t="s">
        <v>582</v>
      </c>
      <c r="C5353" s="11" t="s">
        <v>241</v>
      </c>
      <c r="D5353" s="7" t="s">
        <v>40</v>
      </c>
      <c r="E5353" s="13">
        <v>11225.212312519552</v>
      </c>
      <c r="F5353" s="12">
        <v>0</v>
      </c>
      <c r="G5353" s="13">
        <v>0</v>
      </c>
      <c r="H5353" s="11">
        <v>0</v>
      </c>
      <c r="I5353" s="11">
        <v>0</v>
      </c>
      <c r="J5353" s="11">
        <v>0</v>
      </c>
      <c r="K5353" s="12">
        <v>0</v>
      </c>
      <c r="L5353" s="13">
        <v>0</v>
      </c>
      <c r="M5353" s="11">
        <v>0</v>
      </c>
      <c r="N5353" s="11">
        <v>0</v>
      </c>
      <c r="O5353" s="11">
        <v>0</v>
      </c>
      <c r="P5353" s="12">
        <v>0</v>
      </c>
    </row>
    <row r="5354" spans="1:16" x14ac:dyDescent="0.35">
      <c r="A5354" s="13" t="s">
        <v>645</v>
      </c>
      <c r="B5354" s="11" t="s">
        <v>582</v>
      </c>
      <c r="C5354" s="11" t="s">
        <v>241</v>
      </c>
      <c r="D5354" s="7" t="s">
        <v>41</v>
      </c>
      <c r="E5354" s="13">
        <v>54.601478576660199</v>
      </c>
      <c r="F5354" s="12">
        <v>0</v>
      </c>
      <c r="G5354" s="13">
        <v>0</v>
      </c>
      <c r="H5354" s="11">
        <v>0</v>
      </c>
      <c r="I5354" s="11">
        <v>0</v>
      </c>
      <c r="J5354" s="11">
        <v>0</v>
      </c>
      <c r="K5354" s="12">
        <v>0</v>
      </c>
      <c r="L5354" s="13">
        <v>0</v>
      </c>
      <c r="M5354" s="11">
        <v>0</v>
      </c>
      <c r="N5354" s="11">
        <v>0</v>
      </c>
      <c r="O5354" s="11">
        <v>0</v>
      </c>
      <c r="P5354" s="12">
        <v>0</v>
      </c>
    </row>
    <row r="5355" spans="1:16" x14ac:dyDescent="0.35">
      <c r="A5355" s="13" t="s">
        <v>645</v>
      </c>
      <c r="B5355" s="11" t="s">
        <v>582</v>
      </c>
      <c r="C5355" s="11" t="s">
        <v>241</v>
      </c>
      <c r="D5355" s="7" t="s">
        <v>106</v>
      </c>
      <c r="E5355" s="13">
        <v>122.98605322837828</v>
      </c>
      <c r="F5355" s="12">
        <v>4</v>
      </c>
      <c r="G5355" s="13">
        <v>49.194421291351318</v>
      </c>
      <c r="H5355" s="11">
        <v>0</v>
      </c>
      <c r="I5355" s="11">
        <v>0</v>
      </c>
      <c r="J5355" s="11">
        <v>0</v>
      </c>
      <c r="K5355" s="12">
        <v>49.194421291351318</v>
      </c>
      <c r="L5355" s="13">
        <v>4.9194421291351311</v>
      </c>
      <c r="M5355" s="11">
        <v>0</v>
      </c>
      <c r="N5355" s="11">
        <v>0</v>
      </c>
      <c r="O5355" s="11">
        <v>0</v>
      </c>
      <c r="P5355" s="12">
        <v>4.9194421291351311</v>
      </c>
    </row>
    <row r="5356" spans="1:16" x14ac:dyDescent="0.35">
      <c r="A5356" s="13" t="s">
        <v>645</v>
      </c>
      <c r="B5356" s="11" t="s">
        <v>582</v>
      </c>
      <c r="C5356" s="11" t="s">
        <v>241</v>
      </c>
      <c r="D5356" s="7" t="s">
        <v>42</v>
      </c>
      <c r="E5356" s="13">
        <v>1016.2914572358133</v>
      </c>
      <c r="F5356" s="12">
        <v>6</v>
      </c>
      <c r="G5356" s="13">
        <v>76.221859292686005</v>
      </c>
      <c r="H5356" s="11">
        <v>76.221859292686005</v>
      </c>
      <c r="I5356" s="11">
        <v>76.221859292686005</v>
      </c>
      <c r="J5356" s="11">
        <v>76.221859292686005</v>
      </c>
      <c r="K5356" s="12">
        <v>304.88743717074402</v>
      </c>
      <c r="L5356" s="13">
        <v>0</v>
      </c>
      <c r="M5356" s="11">
        <v>0</v>
      </c>
      <c r="N5356" s="11">
        <v>0</v>
      </c>
      <c r="O5356" s="11">
        <v>0</v>
      </c>
      <c r="P5356" s="12">
        <v>0</v>
      </c>
    </row>
    <row r="5357" spans="1:16" x14ac:dyDescent="0.35">
      <c r="A5357" s="13" t="s">
        <v>645</v>
      </c>
      <c r="B5357" s="11" t="s">
        <v>582</v>
      </c>
      <c r="C5357" s="11" t="s">
        <v>26</v>
      </c>
      <c r="D5357" s="7" t="s">
        <v>43</v>
      </c>
      <c r="E5357" s="13">
        <v>463.65377807617256</v>
      </c>
      <c r="F5357" s="12">
        <v>3</v>
      </c>
      <c r="G5357" s="13">
        <v>17.387016677856472</v>
      </c>
      <c r="H5357" s="11">
        <v>17.387016677856472</v>
      </c>
      <c r="I5357" s="11">
        <v>17.387016677856472</v>
      </c>
      <c r="J5357" s="11">
        <v>17.387016677856472</v>
      </c>
      <c r="K5357" s="12">
        <v>69.548066711425889</v>
      </c>
      <c r="L5357" s="13">
        <v>0</v>
      </c>
      <c r="M5357" s="11">
        <v>0</v>
      </c>
      <c r="N5357" s="11">
        <v>0</v>
      </c>
      <c r="O5357" s="11">
        <v>0</v>
      </c>
      <c r="P5357" s="12">
        <v>0</v>
      </c>
    </row>
    <row r="5358" spans="1:16" x14ac:dyDescent="0.35">
      <c r="A5358" s="13" t="s">
        <v>645</v>
      </c>
      <c r="B5358" s="11" t="s">
        <v>582</v>
      </c>
      <c r="C5358" s="11" t="s">
        <v>241</v>
      </c>
      <c r="D5358" s="7" t="s">
        <v>43</v>
      </c>
      <c r="E5358" s="13">
        <v>9661.664918636905</v>
      </c>
      <c r="F5358" s="12">
        <v>3</v>
      </c>
      <c r="G5358" s="13">
        <v>362.31243444888401</v>
      </c>
      <c r="H5358" s="11">
        <v>362.31243444888401</v>
      </c>
      <c r="I5358" s="11">
        <v>362.31243444888401</v>
      </c>
      <c r="J5358" s="11">
        <v>362.31243444888401</v>
      </c>
      <c r="K5358" s="12">
        <v>1449.249737795536</v>
      </c>
      <c r="L5358" s="13">
        <v>0</v>
      </c>
      <c r="M5358" s="11">
        <v>0</v>
      </c>
      <c r="N5358" s="11">
        <v>0</v>
      </c>
      <c r="O5358" s="11">
        <v>0</v>
      </c>
      <c r="P5358" s="12">
        <v>0</v>
      </c>
    </row>
    <row r="5359" spans="1:16" x14ac:dyDescent="0.35">
      <c r="A5359" s="13" t="s">
        <v>645</v>
      </c>
      <c r="B5359" s="11" t="s">
        <v>582</v>
      </c>
      <c r="C5359" s="11" t="s">
        <v>241</v>
      </c>
      <c r="D5359" s="7" t="s">
        <v>364</v>
      </c>
      <c r="E5359" s="13">
        <v>21.786766052246101</v>
      </c>
      <c r="F5359" s="12">
        <v>0</v>
      </c>
      <c r="G5359" s="13">
        <v>0</v>
      </c>
      <c r="H5359" s="11">
        <v>0</v>
      </c>
      <c r="I5359" s="11">
        <v>0</v>
      </c>
      <c r="J5359" s="11">
        <v>0</v>
      </c>
      <c r="K5359" s="12">
        <v>0</v>
      </c>
      <c r="L5359" s="13">
        <v>0</v>
      </c>
      <c r="M5359" s="11">
        <v>0</v>
      </c>
      <c r="N5359" s="11">
        <v>0</v>
      </c>
      <c r="O5359" s="11">
        <v>0</v>
      </c>
      <c r="P5359" s="12">
        <v>0</v>
      </c>
    </row>
    <row r="5360" spans="1:16" x14ac:dyDescent="0.35">
      <c r="A5360" s="13" t="s">
        <v>645</v>
      </c>
      <c r="B5360" s="11" t="s">
        <v>582</v>
      </c>
      <c r="C5360" s="11" t="s">
        <v>241</v>
      </c>
      <c r="D5360" s="7" t="s">
        <v>268</v>
      </c>
      <c r="E5360" s="13">
        <v>20.140538394451148</v>
      </c>
      <c r="F5360" s="12">
        <v>0</v>
      </c>
      <c r="G5360" s="13">
        <v>0</v>
      </c>
      <c r="H5360" s="11">
        <v>0</v>
      </c>
      <c r="I5360" s="11">
        <v>0</v>
      </c>
      <c r="J5360" s="11">
        <v>0</v>
      </c>
      <c r="K5360" s="12">
        <v>0</v>
      </c>
      <c r="L5360" s="13">
        <v>0</v>
      </c>
      <c r="M5360" s="11">
        <v>0</v>
      </c>
      <c r="N5360" s="11">
        <v>0</v>
      </c>
      <c r="O5360" s="11">
        <v>0</v>
      </c>
      <c r="P5360" s="12">
        <v>0</v>
      </c>
    </row>
    <row r="5361" spans="1:16" x14ac:dyDescent="0.35">
      <c r="A5361" s="13" t="s">
        <v>645</v>
      </c>
      <c r="B5361" s="11" t="s">
        <v>582</v>
      </c>
      <c r="C5361" s="11" t="s">
        <v>241</v>
      </c>
      <c r="D5361" s="7" t="s">
        <v>239</v>
      </c>
      <c r="E5361" s="13">
        <v>163.3142209053039</v>
      </c>
      <c r="F5361" s="12">
        <v>0</v>
      </c>
      <c r="G5361" s="13">
        <v>0</v>
      </c>
      <c r="H5361" s="11">
        <v>0</v>
      </c>
      <c r="I5361" s="11">
        <v>0</v>
      </c>
      <c r="J5361" s="11">
        <v>0</v>
      </c>
      <c r="K5361" s="12">
        <v>0</v>
      </c>
      <c r="L5361" s="13">
        <v>0</v>
      </c>
      <c r="M5361" s="11">
        <v>0</v>
      </c>
      <c r="N5361" s="11">
        <v>0</v>
      </c>
      <c r="O5361" s="11">
        <v>0</v>
      </c>
      <c r="P5361" s="12">
        <v>0</v>
      </c>
    </row>
    <row r="5362" spans="1:16" x14ac:dyDescent="0.35">
      <c r="A5362" s="13" t="s">
        <v>645</v>
      </c>
      <c r="B5362" s="11" t="s">
        <v>582</v>
      </c>
      <c r="C5362" s="11" t="s">
        <v>241</v>
      </c>
      <c r="D5362" s="7" t="s">
        <v>173</v>
      </c>
      <c r="E5362" s="13">
        <v>58.035121440887465</v>
      </c>
      <c r="F5362" s="12">
        <v>5</v>
      </c>
      <c r="G5362" s="13">
        <v>0</v>
      </c>
      <c r="H5362" s="11">
        <v>0</v>
      </c>
      <c r="I5362" s="11">
        <v>0</v>
      </c>
      <c r="J5362" s="11">
        <v>58.035121440887465</v>
      </c>
      <c r="K5362" s="12">
        <v>58.035121440887465</v>
      </c>
      <c r="L5362" s="13">
        <v>0</v>
      </c>
      <c r="M5362" s="11">
        <v>0</v>
      </c>
      <c r="N5362" s="11">
        <v>0</v>
      </c>
      <c r="O5362" s="11">
        <v>0</v>
      </c>
      <c r="P5362" s="12">
        <v>0</v>
      </c>
    </row>
    <row r="5363" spans="1:16" x14ac:dyDescent="0.35">
      <c r="A5363" s="13" t="s">
        <v>645</v>
      </c>
      <c r="B5363" s="11" t="s">
        <v>582</v>
      </c>
      <c r="C5363" s="11" t="s">
        <v>241</v>
      </c>
      <c r="D5363" s="7" t="s">
        <v>290</v>
      </c>
      <c r="E5363" s="13">
        <v>76.270985007286043</v>
      </c>
      <c r="F5363" s="12">
        <v>0</v>
      </c>
      <c r="G5363" s="13">
        <v>0</v>
      </c>
      <c r="H5363" s="11">
        <v>0</v>
      </c>
      <c r="I5363" s="11">
        <v>0</v>
      </c>
      <c r="J5363" s="11">
        <v>0</v>
      </c>
      <c r="K5363" s="12">
        <v>0</v>
      </c>
      <c r="L5363" s="13">
        <v>0</v>
      </c>
      <c r="M5363" s="11">
        <v>0</v>
      </c>
      <c r="N5363" s="11">
        <v>0</v>
      </c>
      <c r="O5363" s="11">
        <v>0</v>
      </c>
      <c r="P5363" s="12">
        <v>0</v>
      </c>
    </row>
    <row r="5364" spans="1:16" x14ac:dyDescent="0.35">
      <c r="A5364" s="13" t="s">
        <v>645</v>
      </c>
      <c r="B5364" s="11" t="s">
        <v>582</v>
      </c>
      <c r="C5364" s="11" t="s">
        <v>241</v>
      </c>
      <c r="D5364" s="7" t="s">
        <v>164</v>
      </c>
      <c r="E5364" s="13">
        <v>68.937824964523301</v>
      </c>
      <c r="F5364" s="12">
        <v>0</v>
      </c>
      <c r="G5364" s="13">
        <v>0</v>
      </c>
      <c r="H5364" s="11">
        <v>0</v>
      </c>
      <c r="I5364" s="11">
        <v>0</v>
      </c>
      <c r="J5364" s="11">
        <v>0</v>
      </c>
      <c r="K5364" s="12">
        <v>0</v>
      </c>
      <c r="L5364" s="13">
        <v>0</v>
      </c>
      <c r="M5364" s="11">
        <v>0</v>
      </c>
      <c r="N5364" s="11">
        <v>0</v>
      </c>
      <c r="O5364" s="11">
        <v>0</v>
      </c>
      <c r="P5364" s="12">
        <v>0</v>
      </c>
    </row>
    <row r="5365" spans="1:16" x14ac:dyDescent="0.35">
      <c r="A5365" s="13" t="s">
        <v>645</v>
      </c>
      <c r="B5365" s="11" t="s">
        <v>582</v>
      </c>
      <c r="C5365" s="11" t="s">
        <v>241</v>
      </c>
      <c r="D5365" s="7" t="s">
        <v>83</v>
      </c>
      <c r="E5365" s="13">
        <v>1003.4492890834807</v>
      </c>
      <c r="F5365" s="12">
        <v>4</v>
      </c>
      <c r="G5365" s="13">
        <v>128.44150900268554</v>
      </c>
      <c r="H5365" s="11">
        <v>192.66226350402829</v>
      </c>
      <c r="I5365" s="11">
        <v>0</v>
      </c>
      <c r="J5365" s="11">
        <v>0</v>
      </c>
      <c r="K5365" s="12">
        <v>321.10377250671382</v>
      </c>
      <c r="L5365" s="13">
        <v>0</v>
      </c>
      <c r="M5365" s="11">
        <v>0</v>
      </c>
      <c r="N5365" s="11">
        <v>0</v>
      </c>
      <c r="O5365" s="11">
        <v>0</v>
      </c>
      <c r="P5365" s="12">
        <v>0</v>
      </c>
    </row>
    <row r="5366" spans="1:16" x14ac:dyDescent="0.35">
      <c r="A5366" s="13" t="s">
        <v>645</v>
      </c>
      <c r="B5366" s="11" t="s">
        <v>582</v>
      </c>
      <c r="C5366" s="11" t="s">
        <v>241</v>
      </c>
      <c r="D5366" s="7" t="s">
        <v>291</v>
      </c>
      <c r="E5366" s="13">
        <v>73.125751495361357</v>
      </c>
      <c r="F5366" s="12">
        <v>0</v>
      </c>
      <c r="G5366" s="13">
        <v>0</v>
      </c>
      <c r="H5366" s="11">
        <v>0</v>
      </c>
      <c r="I5366" s="11">
        <v>0</v>
      </c>
      <c r="J5366" s="11">
        <v>0</v>
      </c>
      <c r="K5366" s="12">
        <v>0</v>
      </c>
      <c r="L5366" s="13">
        <v>0</v>
      </c>
      <c r="M5366" s="11">
        <v>0</v>
      </c>
      <c r="N5366" s="11">
        <v>0</v>
      </c>
      <c r="O5366" s="11">
        <v>0</v>
      </c>
      <c r="P5366" s="12">
        <v>0</v>
      </c>
    </row>
    <row r="5367" spans="1:16" x14ac:dyDescent="0.35">
      <c r="A5367" s="13" t="s">
        <v>645</v>
      </c>
      <c r="B5367" s="11" t="s">
        <v>582</v>
      </c>
      <c r="C5367" s="11" t="s">
        <v>241</v>
      </c>
      <c r="D5367" s="7" t="s">
        <v>131</v>
      </c>
      <c r="E5367" s="13">
        <v>15.531898975372309</v>
      </c>
      <c r="F5367" s="12">
        <v>6</v>
      </c>
      <c r="G5367" s="13">
        <v>2.9821246032714832</v>
      </c>
      <c r="H5367" s="11">
        <v>4.4731869049072257</v>
      </c>
      <c r="I5367" s="11">
        <v>0</v>
      </c>
      <c r="J5367" s="11">
        <v>0</v>
      </c>
      <c r="K5367" s="12">
        <v>7.4553115081787089</v>
      </c>
      <c r="L5367" s="13">
        <v>0</v>
      </c>
      <c r="M5367" s="11">
        <v>0</v>
      </c>
      <c r="N5367" s="11">
        <v>0</v>
      </c>
      <c r="O5367" s="11">
        <v>0</v>
      </c>
      <c r="P5367" s="12">
        <v>0</v>
      </c>
    </row>
    <row r="5368" spans="1:16" x14ac:dyDescent="0.35">
      <c r="A5368" s="13" t="s">
        <v>645</v>
      </c>
      <c r="B5368" s="11" t="s">
        <v>582</v>
      </c>
      <c r="C5368" s="11" t="s">
        <v>518</v>
      </c>
      <c r="D5368" s="7" t="s">
        <v>455</v>
      </c>
      <c r="E5368" s="13">
        <v>1.2683304399251938</v>
      </c>
      <c r="F5368" s="12">
        <v>0</v>
      </c>
      <c r="G5368" s="13">
        <v>0</v>
      </c>
      <c r="H5368" s="11">
        <v>0</v>
      </c>
      <c r="I5368" s="11">
        <v>0</v>
      </c>
      <c r="J5368" s="11">
        <v>0</v>
      </c>
      <c r="K5368" s="12">
        <v>0</v>
      </c>
      <c r="L5368" s="13">
        <v>0</v>
      </c>
      <c r="M5368" s="11">
        <v>0</v>
      </c>
      <c r="N5368" s="11">
        <v>0</v>
      </c>
      <c r="O5368" s="11">
        <v>0</v>
      </c>
      <c r="P5368" s="12">
        <v>0</v>
      </c>
    </row>
    <row r="5369" spans="1:16" x14ac:dyDescent="0.35">
      <c r="A5369" s="13" t="s">
        <v>645</v>
      </c>
      <c r="B5369" s="11" t="s">
        <v>582</v>
      </c>
      <c r="C5369" s="11" t="s">
        <v>26</v>
      </c>
      <c r="D5369" s="7" t="s">
        <v>455</v>
      </c>
      <c r="E5369" s="13">
        <v>10.888405025005339</v>
      </c>
      <c r="F5369" s="12">
        <v>0</v>
      </c>
      <c r="G5369" s="13">
        <v>0</v>
      </c>
      <c r="H5369" s="11">
        <v>0</v>
      </c>
      <c r="I5369" s="11">
        <v>0</v>
      </c>
      <c r="J5369" s="11">
        <v>0</v>
      </c>
      <c r="K5369" s="12">
        <v>0</v>
      </c>
      <c r="L5369" s="13">
        <v>0</v>
      </c>
      <c r="M5369" s="11">
        <v>0</v>
      </c>
      <c r="N5369" s="11">
        <v>0</v>
      </c>
      <c r="O5369" s="11">
        <v>0</v>
      </c>
      <c r="P5369" s="12">
        <v>0</v>
      </c>
    </row>
    <row r="5370" spans="1:16" x14ac:dyDescent="0.35">
      <c r="A5370" s="13" t="s">
        <v>645</v>
      </c>
      <c r="B5370" s="11" t="s">
        <v>582</v>
      </c>
      <c r="C5370" s="11" t="s">
        <v>241</v>
      </c>
      <c r="D5370" s="7" t="s">
        <v>455</v>
      </c>
      <c r="E5370" s="13">
        <v>26.26194977760316</v>
      </c>
      <c r="F5370" s="12">
        <v>0</v>
      </c>
      <c r="G5370" s="13">
        <v>0</v>
      </c>
      <c r="H5370" s="11">
        <v>0</v>
      </c>
      <c r="I5370" s="11">
        <v>0</v>
      </c>
      <c r="J5370" s="11">
        <v>0</v>
      </c>
      <c r="K5370" s="12">
        <v>0</v>
      </c>
      <c r="L5370" s="13">
        <v>0</v>
      </c>
      <c r="M5370" s="11">
        <v>0</v>
      </c>
      <c r="N5370" s="11">
        <v>0</v>
      </c>
      <c r="O5370" s="11">
        <v>0</v>
      </c>
      <c r="P5370" s="12">
        <v>0</v>
      </c>
    </row>
    <row r="5371" spans="1:16" x14ac:dyDescent="0.35">
      <c r="A5371" s="13" t="s">
        <v>645</v>
      </c>
      <c r="B5371" s="11" t="s">
        <v>582</v>
      </c>
      <c r="C5371" s="11" t="s">
        <v>241</v>
      </c>
      <c r="D5371" s="7" t="s">
        <v>45</v>
      </c>
      <c r="E5371" s="13">
        <v>158.33407294750208</v>
      </c>
      <c r="F5371" s="12">
        <v>1.25</v>
      </c>
      <c r="G5371" s="13">
        <v>19.79175911843776</v>
      </c>
      <c r="H5371" s="11">
        <v>0</v>
      </c>
      <c r="I5371" s="11">
        <v>0</v>
      </c>
      <c r="J5371" s="11">
        <v>0</v>
      </c>
      <c r="K5371" s="12">
        <v>19.79175911843776</v>
      </c>
      <c r="L5371" s="13">
        <v>1.9791759118437762</v>
      </c>
      <c r="M5371" s="11">
        <v>0</v>
      </c>
      <c r="N5371" s="11">
        <v>0</v>
      </c>
      <c r="O5371" s="11">
        <v>0</v>
      </c>
      <c r="P5371" s="12">
        <v>1.9791759118437762</v>
      </c>
    </row>
    <row r="5372" spans="1:16" x14ac:dyDescent="0.35">
      <c r="A5372" s="13" t="s">
        <v>645</v>
      </c>
      <c r="B5372" s="11" t="s">
        <v>582</v>
      </c>
      <c r="C5372" s="11" t="s">
        <v>26</v>
      </c>
      <c r="D5372" s="7" t="s">
        <v>46</v>
      </c>
      <c r="E5372" s="13">
        <v>39.2430610656738</v>
      </c>
      <c r="F5372" s="12">
        <v>1.25</v>
      </c>
      <c r="G5372" s="13">
        <v>2.4526913166046125</v>
      </c>
      <c r="H5372" s="11">
        <v>0</v>
      </c>
      <c r="I5372" s="11">
        <v>0</v>
      </c>
      <c r="J5372" s="11">
        <v>0</v>
      </c>
      <c r="K5372" s="12">
        <v>2.4526913166046125</v>
      </c>
      <c r="L5372" s="13">
        <v>19.6215305328369</v>
      </c>
      <c r="M5372" s="11">
        <v>0</v>
      </c>
      <c r="N5372" s="11">
        <v>0</v>
      </c>
      <c r="O5372" s="11">
        <v>0</v>
      </c>
      <c r="P5372" s="12">
        <v>19.6215305328369</v>
      </c>
    </row>
    <row r="5373" spans="1:16" x14ac:dyDescent="0.35">
      <c r="A5373" s="13" t="s">
        <v>645</v>
      </c>
      <c r="B5373" s="11" t="s">
        <v>582</v>
      </c>
      <c r="C5373" s="11" t="s">
        <v>241</v>
      </c>
      <c r="D5373" s="7" t="s">
        <v>46</v>
      </c>
      <c r="E5373" s="13">
        <v>720.4168026447295</v>
      </c>
      <c r="F5373" s="12">
        <v>1.25</v>
      </c>
      <c r="G5373" s="13">
        <v>45.026050165295594</v>
      </c>
      <c r="H5373" s="11">
        <v>0</v>
      </c>
      <c r="I5373" s="11">
        <v>0</v>
      </c>
      <c r="J5373" s="11">
        <v>0</v>
      </c>
      <c r="K5373" s="12">
        <v>45.026050165295594</v>
      </c>
      <c r="L5373" s="13">
        <v>360.20840132236475</v>
      </c>
      <c r="M5373" s="11">
        <v>0</v>
      </c>
      <c r="N5373" s="11">
        <v>0</v>
      </c>
      <c r="O5373" s="11">
        <v>0</v>
      </c>
      <c r="P5373" s="12">
        <v>360.20840132236475</v>
      </c>
    </row>
    <row r="5374" spans="1:16" x14ac:dyDescent="0.35">
      <c r="A5374" s="13" t="s">
        <v>645</v>
      </c>
      <c r="B5374" s="11" t="s">
        <v>582</v>
      </c>
      <c r="C5374" s="11" t="s">
        <v>241</v>
      </c>
      <c r="D5374" s="7" t="s">
        <v>107</v>
      </c>
      <c r="E5374" s="13">
        <v>34.803237915039098</v>
      </c>
      <c r="F5374" s="12">
        <v>3.5</v>
      </c>
      <c r="G5374" s="13">
        <v>3.6543399810791053</v>
      </c>
      <c r="H5374" s="11">
        <v>0</v>
      </c>
      <c r="I5374" s="11">
        <v>0</v>
      </c>
      <c r="J5374" s="11">
        <v>0</v>
      </c>
      <c r="K5374" s="12">
        <v>3.6543399810791053</v>
      </c>
      <c r="L5374" s="13">
        <v>1.2181133270263687</v>
      </c>
      <c r="M5374" s="11">
        <v>0</v>
      </c>
      <c r="N5374" s="11">
        <v>0</v>
      </c>
      <c r="O5374" s="11">
        <v>0</v>
      </c>
      <c r="P5374" s="12">
        <v>1.2181133270263687</v>
      </c>
    </row>
    <row r="5375" spans="1:16" x14ac:dyDescent="0.35">
      <c r="A5375" s="13" t="s">
        <v>645</v>
      </c>
      <c r="B5375" s="11" t="s">
        <v>582</v>
      </c>
      <c r="C5375" s="11" t="s">
        <v>241</v>
      </c>
      <c r="D5375" s="7" t="s">
        <v>524</v>
      </c>
      <c r="E5375" s="13">
        <v>24.485214233398402</v>
      </c>
      <c r="F5375" s="12">
        <v>0</v>
      </c>
      <c r="G5375" s="13">
        <v>0</v>
      </c>
      <c r="H5375" s="11">
        <v>0</v>
      </c>
      <c r="I5375" s="11">
        <v>0</v>
      </c>
      <c r="J5375" s="11">
        <v>0</v>
      </c>
      <c r="K5375" s="12">
        <v>0</v>
      </c>
      <c r="L5375" s="13">
        <v>0</v>
      </c>
      <c r="M5375" s="11">
        <v>0</v>
      </c>
      <c r="N5375" s="11">
        <v>0</v>
      </c>
      <c r="O5375" s="11">
        <v>0</v>
      </c>
      <c r="P5375" s="12">
        <v>0</v>
      </c>
    </row>
    <row r="5376" spans="1:16" x14ac:dyDescent="0.35">
      <c r="A5376" s="13" t="s">
        <v>645</v>
      </c>
      <c r="B5376" s="11" t="s">
        <v>582</v>
      </c>
      <c r="C5376" s="11" t="s">
        <v>26</v>
      </c>
      <c r="D5376" s="7" t="s">
        <v>47</v>
      </c>
      <c r="E5376" s="13">
        <v>880.93170928955124</v>
      </c>
      <c r="F5376" s="12">
        <v>0</v>
      </c>
      <c r="G5376" s="13">
        <v>0</v>
      </c>
      <c r="H5376" s="11">
        <v>0</v>
      </c>
      <c r="I5376" s="11">
        <v>0</v>
      </c>
      <c r="J5376" s="11">
        <v>0</v>
      </c>
      <c r="K5376" s="12">
        <v>0</v>
      </c>
      <c r="L5376" s="13">
        <v>0</v>
      </c>
      <c r="M5376" s="11">
        <v>0</v>
      </c>
      <c r="N5376" s="11">
        <v>0</v>
      </c>
      <c r="O5376" s="11">
        <v>0</v>
      </c>
      <c r="P5376" s="12">
        <v>0</v>
      </c>
    </row>
    <row r="5377" spans="1:16" x14ac:dyDescent="0.35">
      <c r="A5377" s="13" t="s">
        <v>645</v>
      </c>
      <c r="B5377" s="11" t="s">
        <v>582</v>
      </c>
      <c r="C5377" s="11" t="s">
        <v>241</v>
      </c>
      <c r="D5377" s="7" t="s">
        <v>47</v>
      </c>
      <c r="E5377" s="13">
        <v>10230.628357768059</v>
      </c>
      <c r="F5377" s="12">
        <v>0</v>
      </c>
      <c r="G5377" s="13">
        <v>0</v>
      </c>
      <c r="H5377" s="11">
        <v>0</v>
      </c>
      <c r="I5377" s="11">
        <v>0</v>
      </c>
      <c r="J5377" s="11">
        <v>0</v>
      </c>
      <c r="K5377" s="12">
        <v>0</v>
      </c>
      <c r="L5377" s="13">
        <v>0</v>
      </c>
      <c r="M5377" s="11">
        <v>0</v>
      </c>
      <c r="N5377" s="11">
        <v>0</v>
      </c>
      <c r="O5377" s="11">
        <v>0</v>
      </c>
      <c r="P5377" s="12">
        <v>0</v>
      </c>
    </row>
    <row r="5378" spans="1:16" x14ac:dyDescent="0.35">
      <c r="A5378" s="13" t="s">
        <v>645</v>
      </c>
      <c r="B5378" s="11" t="s">
        <v>582</v>
      </c>
      <c r="C5378" s="11" t="s">
        <v>241</v>
      </c>
      <c r="D5378" s="7" t="s">
        <v>48</v>
      </c>
      <c r="E5378" s="13">
        <v>670.90580940246605</v>
      </c>
      <c r="F5378" s="12">
        <v>0</v>
      </c>
      <c r="G5378" s="13">
        <v>0</v>
      </c>
      <c r="H5378" s="11">
        <v>0</v>
      </c>
      <c r="I5378" s="11">
        <v>0</v>
      </c>
      <c r="J5378" s="11">
        <v>0</v>
      </c>
      <c r="K5378" s="12">
        <v>0</v>
      </c>
      <c r="L5378" s="13">
        <v>0</v>
      </c>
      <c r="M5378" s="11">
        <v>0</v>
      </c>
      <c r="N5378" s="11">
        <v>0</v>
      </c>
      <c r="O5378" s="11">
        <v>0</v>
      </c>
      <c r="P5378" s="12">
        <v>0</v>
      </c>
    </row>
    <row r="5379" spans="1:16" x14ac:dyDescent="0.35">
      <c r="A5379" s="13" t="s">
        <v>645</v>
      </c>
      <c r="B5379" s="11" t="s">
        <v>582</v>
      </c>
      <c r="C5379" s="11" t="s">
        <v>241</v>
      </c>
      <c r="D5379" s="7" t="s">
        <v>49</v>
      </c>
      <c r="E5379" s="13">
        <v>669.2402195930481</v>
      </c>
      <c r="F5379" s="12">
        <v>0</v>
      </c>
      <c r="G5379" s="13">
        <v>0</v>
      </c>
      <c r="H5379" s="11">
        <v>0</v>
      </c>
      <c r="I5379" s="11">
        <v>0</v>
      </c>
      <c r="J5379" s="11">
        <v>0</v>
      </c>
      <c r="K5379" s="12">
        <v>0</v>
      </c>
      <c r="L5379" s="13">
        <v>0</v>
      </c>
      <c r="M5379" s="11">
        <v>0</v>
      </c>
      <c r="N5379" s="11">
        <v>0</v>
      </c>
      <c r="O5379" s="11">
        <v>0</v>
      </c>
      <c r="P5379" s="12">
        <v>0</v>
      </c>
    </row>
    <row r="5380" spans="1:16" x14ac:dyDescent="0.35">
      <c r="A5380" s="13" t="s">
        <v>645</v>
      </c>
      <c r="B5380" s="11" t="s">
        <v>582</v>
      </c>
      <c r="C5380" s="11" t="s">
        <v>241</v>
      </c>
      <c r="D5380" s="7" t="s">
        <v>50</v>
      </c>
      <c r="E5380" s="13">
        <v>1179.8917560577395</v>
      </c>
      <c r="F5380" s="12">
        <v>0.3</v>
      </c>
      <c r="G5380" s="13">
        <v>0</v>
      </c>
      <c r="H5380" s="11">
        <v>0</v>
      </c>
      <c r="I5380" s="11">
        <v>0</v>
      </c>
      <c r="J5380" s="11">
        <v>7.0793505363464373</v>
      </c>
      <c r="K5380" s="12">
        <v>7.0793505363464373</v>
      </c>
      <c r="L5380" s="13">
        <v>0</v>
      </c>
      <c r="M5380" s="11">
        <v>0</v>
      </c>
      <c r="N5380" s="11">
        <v>0</v>
      </c>
      <c r="O5380" s="11">
        <v>0</v>
      </c>
      <c r="P5380" s="12">
        <v>0</v>
      </c>
    </row>
    <row r="5381" spans="1:16" x14ac:dyDescent="0.35">
      <c r="A5381" s="13" t="s">
        <v>645</v>
      </c>
      <c r="B5381" s="11" t="s">
        <v>582</v>
      </c>
      <c r="C5381" s="11" t="s">
        <v>241</v>
      </c>
      <c r="D5381" s="7" t="s">
        <v>165</v>
      </c>
      <c r="E5381" s="13">
        <v>166.38305091857899</v>
      </c>
      <c r="F5381" s="12">
        <v>0.25</v>
      </c>
      <c r="G5381" s="13">
        <v>0</v>
      </c>
      <c r="H5381" s="11">
        <v>0</v>
      </c>
      <c r="I5381" s="11">
        <v>0</v>
      </c>
      <c r="J5381" s="11">
        <v>0.83191525459289495</v>
      </c>
      <c r="K5381" s="12">
        <v>0.83191525459289495</v>
      </c>
      <c r="L5381" s="13">
        <v>0</v>
      </c>
      <c r="M5381" s="11">
        <v>0</v>
      </c>
      <c r="N5381" s="11">
        <v>0</v>
      </c>
      <c r="O5381" s="11">
        <v>0</v>
      </c>
      <c r="P5381" s="12">
        <v>0</v>
      </c>
    </row>
    <row r="5382" spans="1:16" x14ac:dyDescent="0.35">
      <c r="A5382" s="13" t="s">
        <v>645</v>
      </c>
      <c r="B5382" s="11" t="s">
        <v>582</v>
      </c>
      <c r="C5382" s="11" t="s">
        <v>241</v>
      </c>
      <c r="D5382" s="7" t="s">
        <v>174</v>
      </c>
      <c r="E5382" s="13">
        <v>521.33005285263062</v>
      </c>
      <c r="F5382" s="12">
        <v>4</v>
      </c>
      <c r="G5382" s="13">
        <v>52.133005285263067</v>
      </c>
      <c r="H5382" s="11">
        <v>52.133005285263067</v>
      </c>
      <c r="I5382" s="11">
        <v>52.133005285263067</v>
      </c>
      <c r="J5382" s="11">
        <v>52.133005285263067</v>
      </c>
      <c r="K5382" s="12">
        <v>208.53202114105227</v>
      </c>
      <c r="L5382" s="13">
        <v>0</v>
      </c>
      <c r="M5382" s="11">
        <v>0</v>
      </c>
      <c r="N5382" s="11">
        <v>0</v>
      </c>
      <c r="O5382" s="11">
        <v>0</v>
      </c>
      <c r="P5382" s="12">
        <v>0</v>
      </c>
    </row>
    <row r="5383" spans="1:16" x14ac:dyDescent="0.35">
      <c r="A5383" s="13" t="s">
        <v>645</v>
      </c>
      <c r="B5383" s="11" t="s">
        <v>582</v>
      </c>
      <c r="C5383" s="11" t="s">
        <v>241</v>
      </c>
      <c r="D5383" s="7" t="s">
        <v>84</v>
      </c>
      <c r="E5383" s="13">
        <v>44.128678321838393</v>
      </c>
      <c r="F5383" s="12">
        <v>5</v>
      </c>
      <c r="G5383" s="13">
        <v>0</v>
      </c>
      <c r="H5383" s="11">
        <v>0</v>
      </c>
      <c r="I5383" s="11">
        <v>0</v>
      </c>
      <c r="J5383" s="11">
        <v>11.032169580459598</v>
      </c>
      <c r="K5383" s="12">
        <v>11.032169580459598</v>
      </c>
      <c r="L5383" s="13">
        <v>0</v>
      </c>
      <c r="M5383" s="11">
        <v>0</v>
      </c>
      <c r="N5383" s="11">
        <v>0</v>
      </c>
      <c r="O5383" s="11">
        <v>2.2064339160919197</v>
      </c>
      <c r="P5383" s="12">
        <v>2.2064339160919197</v>
      </c>
    </row>
    <row r="5384" spans="1:16" x14ac:dyDescent="0.35">
      <c r="A5384" s="13" t="s">
        <v>645</v>
      </c>
      <c r="B5384" s="11" t="s">
        <v>582</v>
      </c>
      <c r="C5384" s="11" t="s">
        <v>241</v>
      </c>
      <c r="D5384" s="7" t="s">
        <v>52</v>
      </c>
      <c r="E5384" s="13">
        <v>306.22051906585693</v>
      </c>
      <c r="F5384" s="12">
        <v>4.5</v>
      </c>
      <c r="G5384" s="13">
        <v>27.559846715927133</v>
      </c>
      <c r="H5384" s="11">
        <v>41.339770073890691</v>
      </c>
      <c r="I5384" s="11">
        <v>0</v>
      </c>
      <c r="J5384" s="11">
        <v>0</v>
      </c>
      <c r="K5384" s="12">
        <v>68.899616789817827</v>
      </c>
      <c r="L5384" s="13">
        <v>0</v>
      </c>
      <c r="M5384" s="11">
        <v>0</v>
      </c>
      <c r="N5384" s="11">
        <v>0</v>
      </c>
      <c r="O5384" s="11">
        <v>0</v>
      </c>
      <c r="P5384" s="12">
        <v>0</v>
      </c>
    </row>
    <row r="5385" spans="1:16" x14ac:dyDescent="0.35">
      <c r="A5385" s="13" t="s">
        <v>645</v>
      </c>
      <c r="B5385" s="11" t="s">
        <v>582</v>
      </c>
      <c r="C5385" s="11" t="s">
        <v>241</v>
      </c>
      <c r="D5385" s="7" t="s">
        <v>132</v>
      </c>
      <c r="E5385" s="13">
        <v>14.0749835968018</v>
      </c>
      <c r="F5385" s="12">
        <v>0</v>
      </c>
      <c r="G5385" s="13">
        <v>0</v>
      </c>
      <c r="H5385" s="11">
        <v>0</v>
      </c>
      <c r="I5385" s="11">
        <v>0</v>
      </c>
      <c r="J5385" s="11">
        <v>0</v>
      </c>
      <c r="K5385" s="12">
        <v>0</v>
      </c>
      <c r="L5385" s="13">
        <v>0</v>
      </c>
      <c r="M5385" s="11">
        <v>0</v>
      </c>
      <c r="N5385" s="11">
        <v>0</v>
      </c>
      <c r="O5385" s="11">
        <v>0</v>
      </c>
      <c r="P5385" s="12">
        <v>0</v>
      </c>
    </row>
    <row r="5386" spans="1:16" x14ac:dyDescent="0.35">
      <c r="A5386" s="13" t="s">
        <v>645</v>
      </c>
      <c r="B5386" s="11" t="s">
        <v>582</v>
      </c>
      <c r="C5386" s="11" t="s">
        <v>241</v>
      </c>
      <c r="D5386" s="7" t="s">
        <v>245</v>
      </c>
      <c r="E5386" s="13">
        <v>9.6753859519958496</v>
      </c>
      <c r="F5386" s="12">
        <v>0</v>
      </c>
      <c r="G5386" s="13">
        <v>0</v>
      </c>
      <c r="H5386" s="11">
        <v>0</v>
      </c>
      <c r="I5386" s="11">
        <v>0</v>
      </c>
      <c r="J5386" s="11">
        <v>0</v>
      </c>
      <c r="K5386" s="12">
        <v>0</v>
      </c>
      <c r="L5386" s="13">
        <v>0</v>
      </c>
      <c r="M5386" s="11">
        <v>0</v>
      </c>
      <c r="N5386" s="11">
        <v>0</v>
      </c>
      <c r="O5386" s="11">
        <v>0</v>
      </c>
      <c r="P5386" s="12">
        <v>0</v>
      </c>
    </row>
    <row r="5387" spans="1:16" x14ac:dyDescent="0.35">
      <c r="A5387" s="13" t="s">
        <v>645</v>
      </c>
      <c r="B5387" s="11" t="s">
        <v>582</v>
      </c>
      <c r="C5387" s="11" t="s">
        <v>26</v>
      </c>
      <c r="D5387" s="7" t="s">
        <v>86</v>
      </c>
      <c r="E5387" s="13">
        <v>38.231227874755902</v>
      </c>
      <c r="F5387" s="12">
        <v>0</v>
      </c>
      <c r="G5387" s="13">
        <v>0</v>
      </c>
      <c r="H5387" s="11">
        <v>0</v>
      </c>
      <c r="I5387" s="11">
        <v>0</v>
      </c>
      <c r="J5387" s="11">
        <v>0</v>
      </c>
      <c r="K5387" s="12">
        <v>0</v>
      </c>
      <c r="L5387" s="13">
        <v>0</v>
      </c>
      <c r="M5387" s="11">
        <v>0</v>
      </c>
      <c r="N5387" s="11">
        <v>0</v>
      </c>
      <c r="O5387" s="11">
        <v>0</v>
      </c>
      <c r="P5387" s="12">
        <v>0</v>
      </c>
    </row>
    <row r="5388" spans="1:16" x14ac:dyDescent="0.35">
      <c r="A5388" s="13" t="s">
        <v>645</v>
      </c>
      <c r="B5388" s="11" t="s">
        <v>582</v>
      </c>
      <c r="C5388" s="11" t="s">
        <v>241</v>
      </c>
      <c r="D5388" s="7" t="s">
        <v>86</v>
      </c>
      <c r="E5388" s="13">
        <v>5108.2244678288707</v>
      </c>
      <c r="F5388" s="12">
        <v>0</v>
      </c>
      <c r="G5388" s="13">
        <v>0</v>
      </c>
      <c r="H5388" s="11">
        <v>0</v>
      </c>
      <c r="I5388" s="11">
        <v>0</v>
      </c>
      <c r="J5388" s="11">
        <v>0</v>
      </c>
      <c r="K5388" s="12">
        <v>0</v>
      </c>
      <c r="L5388" s="13">
        <v>0</v>
      </c>
      <c r="M5388" s="11">
        <v>0</v>
      </c>
      <c r="N5388" s="11">
        <v>0</v>
      </c>
      <c r="O5388" s="11">
        <v>0</v>
      </c>
      <c r="P5388" s="12">
        <v>0</v>
      </c>
    </row>
    <row r="5389" spans="1:16" x14ac:dyDescent="0.35">
      <c r="A5389" s="13" t="s">
        <v>645</v>
      </c>
      <c r="B5389" s="11" t="s">
        <v>582</v>
      </c>
      <c r="C5389" s="11" t="s">
        <v>241</v>
      </c>
      <c r="D5389" s="7" t="s">
        <v>133</v>
      </c>
      <c r="E5389" s="13">
        <v>5.5298107862472499</v>
      </c>
      <c r="F5389" s="12">
        <v>3</v>
      </c>
      <c r="G5389" s="13">
        <v>0.41473580896854378</v>
      </c>
      <c r="H5389" s="11">
        <v>0.41473580896854378</v>
      </c>
      <c r="I5389" s="11">
        <v>0.41473580896854378</v>
      </c>
      <c r="J5389" s="11">
        <v>0.41473580896854378</v>
      </c>
      <c r="K5389" s="12">
        <v>1.6589432358741751</v>
      </c>
      <c r="L5389" s="13">
        <v>0</v>
      </c>
      <c r="M5389" s="11">
        <v>0</v>
      </c>
      <c r="N5389" s="11">
        <v>0</v>
      </c>
      <c r="O5389" s="11">
        <v>0</v>
      </c>
      <c r="P5389" s="12">
        <v>0</v>
      </c>
    </row>
    <row r="5390" spans="1:16" x14ac:dyDescent="0.35">
      <c r="A5390" s="13" t="s">
        <v>645</v>
      </c>
      <c r="B5390" s="11" t="s">
        <v>582</v>
      </c>
      <c r="C5390" s="11" t="s">
        <v>241</v>
      </c>
      <c r="D5390" s="7" t="s">
        <v>87</v>
      </c>
      <c r="E5390" s="13">
        <v>11.372983932495099</v>
      </c>
      <c r="F5390" s="12">
        <v>3</v>
      </c>
      <c r="G5390" s="13">
        <v>0.85297379493713255</v>
      </c>
      <c r="H5390" s="11">
        <v>0.85297379493713255</v>
      </c>
      <c r="I5390" s="11">
        <v>0.85297379493713255</v>
      </c>
      <c r="J5390" s="11">
        <v>0.85297379493713255</v>
      </c>
      <c r="K5390" s="12">
        <v>3.4118951797485302</v>
      </c>
      <c r="L5390" s="13">
        <v>0</v>
      </c>
      <c r="M5390" s="11">
        <v>0</v>
      </c>
      <c r="N5390" s="11">
        <v>0</v>
      </c>
      <c r="O5390" s="11">
        <v>0</v>
      </c>
      <c r="P5390" s="12">
        <v>0</v>
      </c>
    </row>
    <row r="5391" spans="1:16" x14ac:dyDescent="0.35">
      <c r="A5391" s="13" t="s">
        <v>645</v>
      </c>
      <c r="B5391" s="11" t="s">
        <v>582</v>
      </c>
      <c r="C5391" s="11" t="s">
        <v>241</v>
      </c>
      <c r="D5391" s="7" t="s">
        <v>88</v>
      </c>
      <c r="E5391" s="13">
        <v>138.39498257637024</v>
      </c>
      <c r="F5391" s="12">
        <v>6</v>
      </c>
      <c r="G5391" s="13">
        <v>20.759247386455538</v>
      </c>
      <c r="H5391" s="11">
        <v>20.759247386455538</v>
      </c>
      <c r="I5391" s="11">
        <v>20.759247386455538</v>
      </c>
      <c r="J5391" s="11">
        <v>20.759247386455538</v>
      </c>
      <c r="K5391" s="12">
        <v>83.036989545822152</v>
      </c>
      <c r="L5391" s="13">
        <v>0</v>
      </c>
      <c r="M5391" s="11">
        <v>0</v>
      </c>
      <c r="N5391" s="11">
        <v>0</v>
      </c>
      <c r="O5391" s="11">
        <v>0</v>
      </c>
      <c r="P5391" s="12">
        <v>0</v>
      </c>
    </row>
    <row r="5392" spans="1:16" x14ac:dyDescent="0.35">
      <c r="A5392" s="13" t="s">
        <v>645</v>
      </c>
      <c r="B5392" s="11" t="s">
        <v>582</v>
      </c>
      <c r="C5392" s="11" t="s">
        <v>26</v>
      </c>
      <c r="D5392" s="7" t="s">
        <v>53</v>
      </c>
      <c r="E5392" s="13">
        <v>46.210039258003242</v>
      </c>
      <c r="F5392" s="12">
        <v>3</v>
      </c>
      <c r="G5392" s="13">
        <v>3.4657529443502435</v>
      </c>
      <c r="H5392" s="11">
        <v>3.4657529443502435</v>
      </c>
      <c r="I5392" s="11">
        <v>3.4657529443502435</v>
      </c>
      <c r="J5392" s="11">
        <v>3.4657529443502435</v>
      </c>
      <c r="K5392" s="12">
        <v>13.863011777400974</v>
      </c>
      <c r="L5392" s="13">
        <v>0</v>
      </c>
      <c r="M5392" s="11">
        <v>0</v>
      </c>
      <c r="N5392" s="11">
        <v>0</v>
      </c>
      <c r="O5392" s="11">
        <v>0</v>
      </c>
      <c r="P5392" s="12">
        <v>0</v>
      </c>
    </row>
    <row r="5393" spans="1:16" x14ac:dyDescent="0.35">
      <c r="A5393" s="13" t="s">
        <v>645</v>
      </c>
      <c r="B5393" s="11" t="s">
        <v>582</v>
      </c>
      <c r="C5393" s="11" t="s">
        <v>241</v>
      </c>
      <c r="D5393" s="7" t="s">
        <v>53</v>
      </c>
      <c r="E5393" s="13">
        <v>2242.4520982503891</v>
      </c>
      <c r="F5393" s="12">
        <v>3</v>
      </c>
      <c r="G5393" s="13">
        <v>168.18390736877922</v>
      </c>
      <c r="H5393" s="11">
        <v>168.18390736877922</v>
      </c>
      <c r="I5393" s="11">
        <v>168.18390736877922</v>
      </c>
      <c r="J5393" s="11">
        <v>168.18390736877922</v>
      </c>
      <c r="K5393" s="12">
        <v>672.73562947511687</v>
      </c>
      <c r="L5393" s="13">
        <v>0</v>
      </c>
      <c r="M5393" s="11">
        <v>0</v>
      </c>
      <c r="N5393" s="11">
        <v>0</v>
      </c>
      <c r="O5393" s="11">
        <v>0</v>
      </c>
      <c r="P5393" s="12">
        <v>0</v>
      </c>
    </row>
    <row r="5394" spans="1:16" x14ac:dyDescent="0.35">
      <c r="A5394" s="13" t="s">
        <v>645</v>
      </c>
      <c r="B5394" s="11" t="s">
        <v>582</v>
      </c>
      <c r="C5394" s="11" t="s">
        <v>241</v>
      </c>
      <c r="D5394" s="7" t="s">
        <v>54</v>
      </c>
      <c r="E5394" s="13">
        <v>1319.2720727920537</v>
      </c>
      <c r="F5394" s="12">
        <v>0.6</v>
      </c>
      <c r="G5394" s="13">
        <v>0</v>
      </c>
      <c r="H5394" s="11">
        <v>0</v>
      </c>
      <c r="I5394" s="11">
        <v>0</v>
      </c>
      <c r="J5394" s="11">
        <v>0</v>
      </c>
      <c r="K5394" s="12">
        <v>0</v>
      </c>
      <c r="L5394" s="13">
        <v>0</v>
      </c>
      <c r="M5394" s="11">
        <v>0</v>
      </c>
      <c r="N5394" s="11">
        <v>0</v>
      </c>
      <c r="O5394" s="11">
        <v>0</v>
      </c>
      <c r="P5394" s="12">
        <v>0</v>
      </c>
    </row>
    <row r="5395" spans="1:16" x14ac:dyDescent="0.35">
      <c r="A5395" s="13" t="s">
        <v>645</v>
      </c>
      <c r="B5395" s="11" t="s">
        <v>582</v>
      </c>
      <c r="C5395" s="11" t="s">
        <v>241</v>
      </c>
      <c r="D5395" s="7" t="s">
        <v>246</v>
      </c>
      <c r="E5395" s="13">
        <v>538.19303894042991</v>
      </c>
      <c r="F5395" s="12">
        <v>0</v>
      </c>
      <c r="G5395" s="13">
        <v>0</v>
      </c>
      <c r="H5395" s="11">
        <v>0</v>
      </c>
      <c r="I5395" s="11">
        <v>0</v>
      </c>
      <c r="J5395" s="11">
        <v>0</v>
      </c>
      <c r="K5395" s="12">
        <v>0</v>
      </c>
      <c r="L5395" s="13">
        <v>0</v>
      </c>
      <c r="M5395" s="11">
        <v>0</v>
      </c>
      <c r="N5395" s="11">
        <v>0</v>
      </c>
      <c r="O5395" s="11">
        <v>0</v>
      </c>
      <c r="P5395" s="12">
        <v>0</v>
      </c>
    </row>
    <row r="5396" spans="1:16" x14ac:dyDescent="0.35">
      <c r="A5396" s="13" t="s">
        <v>645</v>
      </c>
      <c r="B5396" s="11" t="s">
        <v>582</v>
      </c>
      <c r="C5396" s="11" t="s">
        <v>241</v>
      </c>
      <c r="D5396" s="7" t="s">
        <v>295</v>
      </c>
      <c r="E5396" s="13">
        <v>25.734391450881951</v>
      </c>
      <c r="F5396" s="12">
        <v>0</v>
      </c>
      <c r="G5396" s="13">
        <v>0</v>
      </c>
      <c r="H5396" s="11">
        <v>0</v>
      </c>
      <c r="I5396" s="11">
        <v>0</v>
      </c>
      <c r="J5396" s="11">
        <v>0</v>
      </c>
      <c r="K5396" s="12">
        <v>0</v>
      </c>
      <c r="L5396" s="13">
        <v>0</v>
      </c>
      <c r="M5396" s="11">
        <v>0</v>
      </c>
      <c r="N5396" s="11">
        <v>0</v>
      </c>
      <c r="O5396" s="11">
        <v>0</v>
      </c>
      <c r="P5396" s="12">
        <v>0</v>
      </c>
    </row>
    <row r="5397" spans="1:16" x14ac:dyDescent="0.35">
      <c r="A5397" s="13" t="s">
        <v>645</v>
      </c>
      <c r="B5397" s="11" t="s">
        <v>582</v>
      </c>
      <c r="C5397" s="11" t="s">
        <v>241</v>
      </c>
      <c r="D5397" s="7" t="s">
        <v>56</v>
      </c>
      <c r="E5397" s="13">
        <v>119.76506662368783</v>
      </c>
      <c r="F5397" s="12">
        <v>6</v>
      </c>
      <c r="G5397" s="13">
        <v>0</v>
      </c>
      <c r="H5397" s="11">
        <v>71.859039974212706</v>
      </c>
      <c r="I5397" s="11">
        <v>0</v>
      </c>
      <c r="J5397" s="11">
        <v>0</v>
      </c>
      <c r="K5397" s="12">
        <v>71.859039974212706</v>
      </c>
      <c r="L5397" s="13">
        <v>0</v>
      </c>
      <c r="M5397" s="11">
        <v>7.1859039974212697</v>
      </c>
      <c r="N5397" s="11">
        <v>0</v>
      </c>
      <c r="O5397" s="11">
        <v>0</v>
      </c>
      <c r="P5397" s="12">
        <v>7.1859039974212697</v>
      </c>
    </row>
    <row r="5398" spans="1:16" x14ac:dyDescent="0.35">
      <c r="A5398" s="13" t="s">
        <v>645</v>
      </c>
      <c r="B5398" s="11" t="s">
        <v>582</v>
      </c>
      <c r="C5398" s="11" t="s">
        <v>241</v>
      </c>
      <c r="D5398" s="7" t="s">
        <v>201</v>
      </c>
      <c r="E5398" s="13">
        <v>125.93555665016169</v>
      </c>
      <c r="F5398" s="12">
        <v>3</v>
      </c>
      <c r="G5398" s="13">
        <v>0</v>
      </c>
      <c r="H5398" s="11">
        <v>37.780666995048513</v>
      </c>
      <c r="I5398" s="11">
        <v>0</v>
      </c>
      <c r="J5398" s="11">
        <v>0</v>
      </c>
      <c r="K5398" s="12">
        <v>37.780666995048513</v>
      </c>
      <c r="L5398" s="13">
        <v>0</v>
      </c>
      <c r="M5398" s="11">
        <v>3.7780666995048504</v>
      </c>
      <c r="N5398" s="11">
        <v>0</v>
      </c>
      <c r="O5398" s="11">
        <v>0</v>
      </c>
      <c r="P5398" s="12">
        <v>3.7780666995048504</v>
      </c>
    </row>
    <row r="5399" spans="1:16" x14ac:dyDescent="0.35">
      <c r="A5399" s="13" t="s">
        <v>645</v>
      </c>
      <c r="B5399" s="11" t="s">
        <v>582</v>
      </c>
      <c r="C5399" s="11" t="s">
        <v>241</v>
      </c>
      <c r="D5399" s="7" t="s">
        <v>57</v>
      </c>
      <c r="E5399" s="13">
        <v>288.32077318429958</v>
      </c>
      <c r="F5399" s="12">
        <v>0</v>
      </c>
      <c r="G5399" s="13">
        <v>0</v>
      </c>
      <c r="H5399" s="11">
        <v>0</v>
      </c>
      <c r="I5399" s="11">
        <v>0</v>
      </c>
      <c r="J5399" s="11">
        <v>0</v>
      </c>
      <c r="K5399" s="12">
        <v>0</v>
      </c>
      <c r="L5399" s="13">
        <v>0</v>
      </c>
      <c r="M5399" s="11">
        <v>0</v>
      </c>
      <c r="N5399" s="11">
        <v>0</v>
      </c>
      <c r="O5399" s="11">
        <v>0</v>
      </c>
      <c r="P5399" s="12">
        <v>0</v>
      </c>
    </row>
    <row r="5400" spans="1:16" x14ac:dyDescent="0.35">
      <c r="A5400" s="13" t="s">
        <v>645</v>
      </c>
      <c r="B5400" s="11" t="s">
        <v>582</v>
      </c>
      <c r="C5400" s="11" t="s">
        <v>241</v>
      </c>
      <c r="D5400" s="7" t="s">
        <v>89</v>
      </c>
      <c r="E5400" s="13">
        <v>252.82062983512895</v>
      </c>
      <c r="F5400" s="12">
        <v>5</v>
      </c>
      <c r="G5400" s="13">
        <v>25.282062983512901</v>
      </c>
      <c r="H5400" s="11">
        <v>37.923094475269345</v>
      </c>
      <c r="I5400" s="11">
        <v>0</v>
      </c>
      <c r="J5400" s="11">
        <v>0</v>
      </c>
      <c r="K5400" s="12">
        <v>63.205157458782246</v>
      </c>
      <c r="L5400" s="13">
        <v>0</v>
      </c>
      <c r="M5400" s="11">
        <v>0</v>
      </c>
      <c r="N5400" s="11">
        <v>0</v>
      </c>
      <c r="O5400" s="11">
        <v>0</v>
      </c>
      <c r="P5400" s="12">
        <v>0</v>
      </c>
    </row>
    <row r="5401" spans="1:16" x14ac:dyDescent="0.35">
      <c r="A5401" s="13" t="s">
        <v>645</v>
      </c>
      <c r="B5401" s="11" t="s">
        <v>582</v>
      </c>
      <c r="C5401" s="11" t="s">
        <v>26</v>
      </c>
      <c r="D5401" s="7" t="s">
        <v>89</v>
      </c>
      <c r="E5401" s="13">
        <v>302.73421573638927</v>
      </c>
      <c r="F5401" s="12">
        <v>5</v>
      </c>
      <c r="G5401" s="13">
        <v>30.273421573638934</v>
      </c>
      <c r="H5401" s="11">
        <v>45.410132360458391</v>
      </c>
      <c r="I5401" s="11">
        <v>0</v>
      </c>
      <c r="J5401" s="11">
        <v>0</v>
      </c>
      <c r="K5401" s="12">
        <v>75.683553934097318</v>
      </c>
      <c r="L5401" s="13">
        <v>0</v>
      </c>
      <c r="M5401" s="11">
        <v>0</v>
      </c>
      <c r="N5401" s="11">
        <v>0</v>
      </c>
      <c r="O5401" s="11">
        <v>0</v>
      </c>
      <c r="P5401" s="12">
        <v>0</v>
      </c>
    </row>
    <row r="5402" spans="1:16" x14ac:dyDescent="0.35">
      <c r="A5402" s="13" t="s">
        <v>645</v>
      </c>
      <c r="B5402" s="11" t="s">
        <v>582</v>
      </c>
      <c r="C5402" s="11" t="s">
        <v>241</v>
      </c>
      <c r="D5402" s="7" t="s">
        <v>248</v>
      </c>
      <c r="E5402" s="13">
        <v>14.55289256572723</v>
      </c>
      <c r="F5402" s="12">
        <v>0</v>
      </c>
      <c r="G5402" s="13">
        <v>0</v>
      </c>
      <c r="H5402" s="11">
        <v>0</v>
      </c>
      <c r="I5402" s="11">
        <v>0</v>
      </c>
      <c r="J5402" s="11">
        <v>0</v>
      </c>
      <c r="K5402" s="12">
        <v>0</v>
      </c>
      <c r="L5402" s="13">
        <v>0</v>
      </c>
      <c r="M5402" s="11">
        <v>0</v>
      </c>
      <c r="N5402" s="11">
        <v>0</v>
      </c>
      <c r="O5402" s="11">
        <v>0</v>
      </c>
      <c r="P5402" s="12">
        <v>0</v>
      </c>
    </row>
    <row r="5403" spans="1:16" x14ac:dyDescent="0.35">
      <c r="A5403" s="13" t="s">
        <v>645</v>
      </c>
      <c r="B5403" s="11" t="s">
        <v>582</v>
      </c>
      <c r="C5403" s="11" t="s">
        <v>241</v>
      </c>
      <c r="D5403" s="7" t="s">
        <v>134</v>
      </c>
      <c r="E5403" s="13">
        <v>52.023478507995605</v>
      </c>
      <c r="F5403" s="12">
        <v>4.5</v>
      </c>
      <c r="G5403" s="13">
        <v>7.4913809051513685</v>
      </c>
      <c r="H5403" s="11">
        <v>11.23707135772705</v>
      </c>
      <c r="I5403" s="11">
        <v>0</v>
      </c>
      <c r="J5403" s="11">
        <v>0</v>
      </c>
      <c r="K5403" s="12">
        <v>18.72845226287842</v>
      </c>
      <c r="L5403" s="13">
        <v>0</v>
      </c>
      <c r="M5403" s="11">
        <v>0</v>
      </c>
      <c r="N5403" s="11">
        <v>0</v>
      </c>
      <c r="O5403" s="11">
        <v>0</v>
      </c>
      <c r="P5403" s="12">
        <v>0</v>
      </c>
    </row>
    <row r="5404" spans="1:16" x14ac:dyDescent="0.35">
      <c r="A5404" s="13" t="s">
        <v>645</v>
      </c>
      <c r="B5404" s="11" t="s">
        <v>582</v>
      </c>
      <c r="C5404" s="11" t="s">
        <v>26</v>
      </c>
      <c r="D5404" s="7" t="s">
        <v>59</v>
      </c>
      <c r="E5404" s="13">
        <v>8.1230678558349592</v>
      </c>
      <c r="F5404" s="12">
        <v>3</v>
      </c>
      <c r="G5404" s="13">
        <v>0</v>
      </c>
      <c r="H5404" s="11">
        <v>0</v>
      </c>
      <c r="I5404" s="11">
        <v>0</v>
      </c>
      <c r="J5404" s="11">
        <v>1.218460178375244</v>
      </c>
      <c r="K5404" s="12">
        <v>1.218460178375244</v>
      </c>
      <c r="L5404" s="13">
        <v>0</v>
      </c>
      <c r="M5404" s="11">
        <v>0</v>
      </c>
      <c r="N5404" s="11">
        <v>0</v>
      </c>
      <c r="O5404" s="11">
        <v>0</v>
      </c>
      <c r="P5404" s="12">
        <v>0</v>
      </c>
    </row>
    <row r="5405" spans="1:16" x14ac:dyDescent="0.35">
      <c r="A5405" s="13" t="s">
        <v>645</v>
      </c>
      <c r="B5405" s="11" t="s">
        <v>582</v>
      </c>
      <c r="C5405" s="11" t="s">
        <v>241</v>
      </c>
      <c r="D5405" s="7" t="s">
        <v>59</v>
      </c>
      <c r="E5405" s="13">
        <v>431.23683714866644</v>
      </c>
      <c r="F5405" s="12">
        <v>3</v>
      </c>
      <c r="G5405" s="13">
        <v>0</v>
      </c>
      <c r="H5405" s="11">
        <v>0</v>
      </c>
      <c r="I5405" s="11">
        <v>0</v>
      </c>
      <c r="J5405" s="11">
        <v>64.68552557229998</v>
      </c>
      <c r="K5405" s="12">
        <v>64.68552557229998</v>
      </c>
      <c r="L5405" s="13">
        <v>0</v>
      </c>
      <c r="M5405" s="11">
        <v>0</v>
      </c>
      <c r="N5405" s="11">
        <v>0</v>
      </c>
      <c r="O5405" s="11">
        <v>0</v>
      </c>
      <c r="P5405" s="12">
        <v>0</v>
      </c>
    </row>
    <row r="5406" spans="1:16" x14ac:dyDescent="0.35">
      <c r="A5406" s="13" t="s">
        <v>645</v>
      </c>
      <c r="B5406" s="11" t="s">
        <v>582</v>
      </c>
      <c r="C5406" s="11" t="s">
        <v>26</v>
      </c>
      <c r="D5406" s="7" t="s">
        <v>60</v>
      </c>
      <c r="E5406" s="13">
        <v>15.822091102600099</v>
      </c>
      <c r="F5406" s="12">
        <v>4</v>
      </c>
      <c r="G5406" s="13">
        <v>2.0252276611328126</v>
      </c>
      <c r="H5406" s="11">
        <v>3.0378414916992194</v>
      </c>
      <c r="I5406" s="11">
        <v>0</v>
      </c>
      <c r="J5406" s="11">
        <v>0</v>
      </c>
      <c r="K5406" s="12">
        <v>5.063069152832032</v>
      </c>
      <c r="L5406" s="13">
        <v>0</v>
      </c>
      <c r="M5406" s="11">
        <v>0</v>
      </c>
      <c r="N5406" s="11">
        <v>0</v>
      </c>
      <c r="O5406" s="11">
        <v>0</v>
      </c>
      <c r="P5406" s="12">
        <v>0</v>
      </c>
    </row>
    <row r="5407" spans="1:16" x14ac:dyDescent="0.35">
      <c r="A5407" s="13" t="s">
        <v>645</v>
      </c>
      <c r="B5407" s="11" t="s">
        <v>582</v>
      </c>
      <c r="C5407" s="11" t="s">
        <v>241</v>
      </c>
      <c r="D5407" s="7" t="s">
        <v>60</v>
      </c>
      <c r="E5407" s="13">
        <v>113.44102025032042</v>
      </c>
      <c r="F5407" s="12">
        <v>4</v>
      </c>
      <c r="G5407" s="13">
        <v>14.520450592041014</v>
      </c>
      <c r="H5407" s="11">
        <v>21.78067588806152</v>
      </c>
      <c r="I5407" s="11">
        <v>0</v>
      </c>
      <c r="J5407" s="11">
        <v>0</v>
      </c>
      <c r="K5407" s="12">
        <v>36.301126480102532</v>
      </c>
      <c r="L5407" s="13">
        <v>0</v>
      </c>
      <c r="M5407" s="11">
        <v>0</v>
      </c>
      <c r="N5407" s="11">
        <v>0</v>
      </c>
      <c r="O5407" s="11">
        <v>0</v>
      </c>
      <c r="P5407" s="12">
        <v>0</v>
      </c>
    </row>
    <row r="5408" spans="1:16" x14ac:dyDescent="0.35">
      <c r="A5408" s="13" t="s">
        <v>645</v>
      </c>
      <c r="B5408" s="11" t="s">
        <v>582</v>
      </c>
      <c r="C5408" s="11" t="s">
        <v>241</v>
      </c>
      <c r="D5408" s="7" t="s">
        <v>61</v>
      </c>
      <c r="E5408" s="13">
        <v>34.394506454467788</v>
      </c>
      <c r="F5408" s="12">
        <v>3</v>
      </c>
      <c r="G5408" s="13">
        <v>0</v>
      </c>
      <c r="H5408" s="11">
        <v>0</v>
      </c>
      <c r="I5408" s="11">
        <v>0</v>
      </c>
      <c r="J5408" s="11">
        <v>10.318351936340338</v>
      </c>
      <c r="K5408" s="12">
        <v>10.318351936340338</v>
      </c>
      <c r="L5408" s="13">
        <v>0</v>
      </c>
      <c r="M5408" s="11">
        <v>0</v>
      </c>
      <c r="N5408" s="11">
        <v>0</v>
      </c>
      <c r="O5408" s="11">
        <v>0</v>
      </c>
      <c r="P5408" s="12">
        <v>0</v>
      </c>
    </row>
    <row r="5409" spans="1:16" x14ac:dyDescent="0.35">
      <c r="A5409" s="13" t="s">
        <v>645</v>
      </c>
      <c r="B5409" s="11" t="s">
        <v>582</v>
      </c>
      <c r="C5409" s="11" t="s">
        <v>241</v>
      </c>
      <c r="D5409" s="7" t="s">
        <v>91</v>
      </c>
      <c r="E5409" s="13">
        <v>9.2358994483947701</v>
      </c>
      <c r="F5409" s="12">
        <v>10</v>
      </c>
      <c r="G5409" s="13">
        <v>2.3089748620986925</v>
      </c>
      <c r="H5409" s="11">
        <v>2.3089748620986925</v>
      </c>
      <c r="I5409" s="11">
        <v>2.3089748620986925</v>
      </c>
      <c r="J5409" s="11">
        <v>2.3089748620986925</v>
      </c>
      <c r="K5409" s="12">
        <v>9.2358994483947701</v>
      </c>
      <c r="L5409" s="13">
        <v>0</v>
      </c>
      <c r="M5409" s="11">
        <v>0</v>
      </c>
      <c r="N5409" s="11">
        <v>0</v>
      </c>
      <c r="O5409" s="11">
        <v>0</v>
      </c>
      <c r="P5409" s="12">
        <v>0</v>
      </c>
    </row>
    <row r="5410" spans="1:16" x14ac:dyDescent="0.35">
      <c r="A5410" s="13" t="s">
        <v>645</v>
      </c>
      <c r="B5410" s="11" t="s">
        <v>582</v>
      </c>
      <c r="C5410" s="11" t="s">
        <v>26</v>
      </c>
      <c r="D5410" s="7" t="s">
        <v>63</v>
      </c>
      <c r="E5410" s="13">
        <v>5.4937162399292001</v>
      </c>
      <c r="F5410" s="12">
        <v>2.5</v>
      </c>
      <c r="G5410" s="13">
        <v>0</v>
      </c>
      <c r="H5410" s="11">
        <v>0</v>
      </c>
      <c r="I5410" s="11">
        <v>0.68671452999115001</v>
      </c>
      <c r="J5410" s="11">
        <v>0</v>
      </c>
      <c r="K5410" s="12">
        <v>0.68671452999115001</v>
      </c>
      <c r="L5410" s="13">
        <v>0</v>
      </c>
      <c r="M5410" s="11">
        <v>0</v>
      </c>
      <c r="N5410" s="11">
        <v>0.68671452999115001</v>
      </c>
      <c r="O5410" s="11">
        <v>0</v>
      </c>
      <c r="P5410" s="12">
        <v>0.68671452999115001</v>
      </c>
    </row>
    <row r="5411" spans="1:16" x14ac:dyDescent="0.35">
      <c r="A5411" s="13" t="s">
        <v>645</v>
      </c>
      <c r="B5411" s="11" t="s">
        <v>582</v>
      </c>
      <c r="C5411" s="11" t="s">
        <v>241</v>
      </c>
      <c r="D5411" s="7" t="s">
        <v>63</v>
      </c>
      <c r="E5411" s="13">
        <v>96.788833022117672</v>
      </c>
      <c r="F5411" s="12">
        <v>2.5</v>
      </c>
      <c r="G5411" s="13">
        <v>0</v>
      </c>
      <c r="H5411" s="11">
        <v>0</v>
      </c>
      <c r="I5411" s="11">
        <v>12.098604127764709</v>
      </c>
      <c r="J5411" s="11">
        <v>0</v>
      </c>
      <c r="K5411" s="12">
        <v>12.098604127764709</v>
      </c>
      <c r="L5411" s="13">
        <v>0</v>
      </c>
      <c r="M5411" s="11">
        <v>0</v>
      </c>
      <c r="N5411" s="11">
        <v>12.098604127764709</v>
      </c>
      <c r="O5411" s="11">
        <v>0</v>
      </c>
      <c r="P5411" s="12">
        <v>12.098604127764709</v>
      </c>
    </row>
    <row r="5412" spans="1:16" x14ac:dyDescent="0.35">
      <c r="A5412" s="13" t="s">
        <v>645</v>
      </c>
      <c r="B5412" s="11" t="s">
        <v>582</v>
      </c>
      <c r="C5412" s="11" t="s">
        <v>241</v>
      </c>
      <c r="D5412" s="7" t="s">
        <v>135</v>
      </c>
      <c r="E5412" s="13">
        <v>540.03732138872124</v>
      </c>
      <c r="F5412" s="12">
        <v>0</v>
      </c>
      <c r="G5412" s="13">
        <v>0</v>
      </c>
      <c r="H5412" s="11">
        <v>0</v>
      </c>
      <c r="I5412" s="11">
        <v>0</v>
      </c>
      <c r="J5412" s="11">
        <v>0</v>
      </c>
      <c r="K5412" s="12">
        <v>0</v>
      </c>
      <c r="L5412" s="13">
        <v>0</v>
      </c>
      <c r="M5412" s="11">
        <v>0</v>
      </c>
      <c r="N5412" s="11">
        <v>0</v>
      </c>
      <c r="O5412" s="11">
        <v>0</v>
      </c>
      <c r="P5412" s="12">
        <v>0</v>
      </c>
    </row>
    <row r="5413" spans="1:16" x14ac:dyDescent="0.35">
      <c r="A5413" s="13" t="s">
        <v>645</v>
      </c>
      <c r="B5413" s="11" t="s">
        <v>582</v>
      </c>
      <c r="C5413" s="11" t="s">
        <v>241</v>
      </c>
      <c r="D5413" s="7" t="s">
        <v>250</v>
      </c>
      <c r="E5413" s="13">
        <v>32.792974948883078</v>
      </c>
      <c r="F5413" s="12">
        <v>0</v>
      </c>
      <c r="G5413" s="13">
        <v>0</v>
      </c>
      <c r="H5413" s="11">
        <v>0</v>
      </c>
      <c r="I5413" s="11">
        <v>0</v>
      </c>
      <c r="J5413" s="11">
        <v>0</v>
      </c>
      <c r="K5413" s="12">
        <v>0</v>
      </c>
      <c r="L5413" s="13">
        <v>0</v>
      </c>
      <c r="M5413" s="11">
        <v>0</v>
      </c>
      <c r="N5413" s="11">
        <v>0</v>
      </c>
      <c r="O5413" s="11">
        <v>0</v>
      </c>
      <c r="P5413" s="12">
        <v>0</v>
      </c>
    </row>
    <row r="5414" spans="1:16" x14ac:dyDescent="0.35">
      <c r="A5414" s="13" t="s">
        <v>645</v>
      </c>
      <c r="B5414" s="11" t="s">
        <v>582</v>
      </c>
      <c r="C5414" s="11" t="s">
        <v>241</v>
      </c>
      <c r="D5414" s="7" t="s">
        <v>227</v>
      </c>
      <c r="E5414" s="13">
        <v>10.068340063095091</v>
      </c>
      <c r="F5414" s="12">
        <v>0</v>
      </c>
      <c r="G5414" s="13">
        <v>0</v>
      </c>
      <c r="H5414" s="11">
        <v>0</v>
      </c>
      <c r="I5414" s="11">
        <v>0</v>
      </c>
      <c r="J5414" s="11">
        <v>0</v>
      </c>
      <c r="K5414" s="12">
        <v>0</v>
      </c>
      <c r="L5414" s="13">
        <v>0</v>
      </c>
      <c r="M5414" s="11">
        <v>0</v>
      </c>
      <c r="N5414" s="11">
        <v>0</v>
      </c>
      <c r="O5414" s="11">
        <v>0</v>
      </c>
      <c r="P5414" s="12">
        <v>0</v>
      </c>
    </row>
    <row r="5415" spans="1:16" x14ac:dyDescent="0.35">
      <c r="A5415" s="13" t="s">
        <v>645</v>
      </c>
      <c r="B5415" s="11" t="s">
        <v>582</v>
      </c>
      <c r="C5415" s="11" t="s">
        <v>241</v>
      </c>
      <c r="D5415" s="7" t="s">
        <v>138</v>
      </c>
      <c r="E5415" s="13">
        <v>32.636482238769489</v>
      </c>
      <c r="F5415" s="12">
        <v>0</v>
      </c>
      <c r="G5415" s="13">
        <v>0</v>
      </c>
      <c r="H5415" s="11">
        <v>0</v>
      </c>
      <c r="I5415" s="11">
        <v>0</v>
      </c>
      <c r="J5415" s="11">
        <v>0</v>
      </c>
      <c r="K5415" s="12">
        <v>0</v>
      </c>
      <c r="L5415" s="13">
        <v>0</v>
      </c>
      <c r="M5415" s="11">
        <v>0</v>
      </c>
      <c r="N5415" s="11">
        <v>0</v>
      </c>
      <c r="O5415" s="11">
        <v>0</v>
      </c>
      <c r="P5415" s="12">
        <v>0</v>
      </c>
    </row>
    <row r="5416" spans="1:16" x14ac:dyDescent="0.35">
      <c r="A5416" s="13" t="s">
        <v>645</v>
      </c>
      <c r="B5416" s="11" t="s">
        <v>582</v>
      </c>
      <c r="C5416" s="11" t="s">
        <v>241</v>
      </c>
      <c r="D5416" s="7" t="s">
        <v>139</v>
      </c>
      <c r="E5416" s="13">
        <v>44.403514504432692</v>
      </c>
      <c r="F5416" s="12">
        <v>0</v>
      </c>
      <c r="G5416" s="13">
        <v>0</v>
      </c>
      <c r="H5416" s="11">
        <v>0</v>
      </c>
      <c r="I5416" s="11">
        <v>0</v>
      </c>
      <c r="J5416" s="11">
        <v>0</v>
      </c>
      <c r="K5416" s="12">
        <v>0</v>
      </c>
      <c r="L5416" s="13">
        <v>0</v>
      </c>
      <c r="M5416" s="11">
        <v>0</v>
      </c>
      <c r="N5416" s="11">
        <v>0</v>
      </c>
      <c r="O5416" s="11">
        <v>0</v>
      </c>
      <c r="P5416" s="12">
        <v>0</v>
      </c>
    </row>
    <row r="5417" spans="1:16" x14ac:dyDescent="0.35">
      <c r="A5417" s="13" t="s">
        <v>645</v>
      </c>
      <c r="B5417" s="11" t="s">
        <v>582</v>
      </c>
      <c r="C5417" s="11" t="s">
        <v>241</v>
      </c>
      <c r="D5417" s="7" t="s">
        <v>228</v>
      </c>
      <c r="E5417" s="13">
        <v>96.517158836126256</v>
      </c>
      <c r="F5417" s="12">
        <v>0</v>
      </c>
      <c r="G5417" s="13">
        <v>0</v>
      </c>
      <c r="H5417" s="11">
        <v>0</v>
      </c>
      <c r="I5417" s="11">
        <v>0</v>
      </c>
      <c r="J5417" s="11">
        <v>0</v>
      </c>
      <c r="K5417" s="12">
        <v>0</v>
      </c>
      <c r="L5417" s="13">
        <v>0</v>
      </c>
      <c r="M5417" s="11">
        <v>0</v>
      </c>
      <c r="N5417" s="11">
        <v>0</v>
      </c>
      <c r="O5417" s="11">
        <v>0</v>
      </c>
      <c r="P5417" s="12">
        <v>0</v>
      </c>
    </row>
    <row r="5418" spans="1:16" x14ac:dyDescent="0.35">
      <c r="A5418" s="13" t="s">
        <v>645</v>
      </c>
      <c r="B5418" s="11" t="s">
        <v>582</v>
      </c>
      <c r="C5418" s="11" t="s">
        <v>241</v>
      </c>
      <c r="D5418" s="7" t="s">
        <v>215</v>
      </c>
      <c r="E5418" s="13">
        <v>0.39195567369461098</v>
      </c>
      <c r="F5418" s="12">
        <v>0</v>
      </c>
      <c r="G5418" s="13">
        <v>0</v>
      </c>
      <c r="H5418" s="11">
        <v>0</v>
      </c>
      <c r="I5418" s="11">
        <v>0</v>
      </c>
      <c r="J5418" s="11">
        <v>0</v>
      </c>
      <c r="K5418" s="12">
        <v>0</v>
      </c>
      <c r="L5418" s="13">
        <v>0</v>
      </c>
      <c r="M5418" s="11">
        <v>0</v>
      </c>
      <c r="N5418" s="11">
        <v>0</v>
      </c>
      <c r="O5418" s="11">
        <v>0</v>
      </c>
      <c r="P5418" s="12">
        <v>0</v>
      </c>
    </row>
    <row r="5419" spans="1:16" x14ac:dyDescent="0.35">
      <c r="A5419" s="13" t="s">
        <v>645</v>
      </c>
      <c r="B5419" s="11" t="s">
        <v>582</v>
      </c>
      <c r="C5419" s="11" t="s">
        <v>241</v>
      </c>
      <c r="D5419" s="7" t="s">
        <v>140</v>
      </c>
      <c r="E5419" s="13">
        <v>147.71750736236575</v>
      </c>
      <c r="F5419" s="12">
        <v>0</v>
      </c>
      <c r="G5419" s="13">
        <v>0</v>
      </c>
      <c r="H5419" s="11">
        <v>0</v>
      </c>
      <c r="I5419" s="11">
        <v>0</v>
      </c>
      <c r="J5419" s="11">
        <v>0</v>
      </c>
      <c r="K5419" s="12">
        <v>0</v>
      </c>
      <c r="L5419" s="13">
        <v>0</v>
      </c>
      <c r="M5419" s="11">
        <v>0</v>
      </c>
      <c r="N5419" s="11">
        <v>0</v>
      </c>
      <c r="O5419" s="11">
        <v>0</v>
      </c>
      <c r="P5419" s="12">
        <v>0</v>
      </c>
    </row>
    <row r="5420" spans="1:16" x14ac:dyDescent="0.35">
      <c r="A5420" s="13" t="s">
        <v>645</v>
      </c>
      <c r="B5420" s="11" t="s">
        <v>582</v>
      </c>
      <c r="C5420" s="11" t="s">
        <v>241</v>
      </c>
      <c r="D5420" s="7" t="s">
        <v>310</v>
      </c>
      <c r="E5420" s="13">
        <v>3.5785794258117698</v>
      </c>
      <c r="F5420" s="12">
        <v>0</v>
      </c>
      <c r="G5420" s="13">
        <v>0</v>
      </c>
      <c r="H5420" s="11">
        <v>0</v>
      </c>
      <c r="I5420" s="11">
        <v>0</v>
      </c>
      <c r="J5420" s="11">
        <v>0</v>
      </c>
      <c r="K5420" s="12">
        <v>0</v>
      </c>
      <c r="L5420" s="13">
        <v>0</v>
      </c>
      <c r="M5420" s="11">
        <v>0</v>
      </c>
      <c r="N5420" s="11">
        <v>0</v>
      </c>
      <c r="O5420" s="11">
        <v>0</v>
      </c>
      <c r="P5420" s="12">
        <v>0</v>
      </c>
    </row>
    <row r="5421" spans="1:16" x14ac:dyDescent="0.35">
      <c r="A5421" s="13" t="s">
        <v>645</v>
      </c>
      <c r="B5421" s="11" t="s">
        <v>582</v>
      </c>
      <c r="C5421" s="11" t="s">
        <v>26</v>
      </c>
      <c r="D5421" s="7" t="s">
        <v>65</v>
      </c>
      <c r="E5421" s="13">
        <v>37.849967002868631</v>
      </c>
      <c r="F5421" s="12">
        <v>3.5</v>
      </c>
      <c r="G5421" s="13">
        <v>0</v>
      </c>
      <c r="H5421" s="11">
        <v>0</v>
      </c>
      <c r="I5421" s="11">
        <v>0</v>
      </c>
      <c r="J5421" s="11">
        <v>6.6237442255020111</v>
      </c>
      <c r="K5421" s="12">
        <v>6.6237442255020111</v>
      </c>
      <c r="L5421" s="13">
        <v>0</v>
      </c>
      <c r="M5421" s="11">
        <v>0</v>
      </c>
      <c r="N5421" s="11">
        <v>1.3247488451004021</v>
      </c>
      <c r="O5421" s="11">
        <v>2.6494976902008043</v>
      </c>
      <c r="P5421" s="12">
        <v>3.9742465353012064</v>
      </c>
    </row>
    <row r="5422" spans="1:16" x14ac:dyDescent="0.35">
      <c r="A5422" s="13" t="s">
        <v>645</v>
      </c>
      <c r="B5422" s="11" t="s">
        <v>582</v>
      </c>
      <c r="C5422" s="11" t="s">
        <v>241</v>
      </c>
      <c r="D5422" s="7" t="s">
        <v>65</v>
      </c>
      <c r="E5422" s="13">
        <v>1113.4538439512257</v>
      </c>
      <c r="F5422" s="12">
        <v>3.5</v>
      </c>
      <c r="G5422" s="13">
        <v>0</v>
      </c>
      <c r="H5422" s="11">
        <v>0</v>
      </c>
      <c r="I5422" s="11">
        <v>0</v>
      </c>
      <c r="J5422" s="11">
        <v>194.85442269146452</v>
      </c>
      <c r="K5422" s="12">
        <v>194.85442269146452</v>
      </c>
      <c r="L5422" s="13">
        <v>0</v>
      </c>
      <c r="M5422" s="11">
        <v>0</v>
      </c>
      <c r="N5422" s="11">
        <v>38.970884538292907</v>
      </c>
      <c r="O5422" s="11">
        <v>77.941769076585814</v>
      </c>
      <c r="P5422" s="12">
        <v>116.91265361487872</v>
      </c>
    </row>
    <row r="5423" spans="1:16" x14ac:dyDescent="0.35">
      <c r="A5423" s="13" t="s">
        <v>645</v>
      </c>
      <c r="B5423" s="11" t="s">
        <v>582</v>
      </c>
      <c r="C5423" s="11" t="s">
        <v>241</v>
      </c>
      <c r="D5423" s="7" t="s">
        <v>143</v>
      </c>
      <c r="E5423" s="13">
        <v>12.138991355896</v>
      </c>
      <c r="F5423" s="12">
        <v>4.5</v>
      </c>
      <c r="G5423" s="13">
        <v>1.7480147552490242</v>
      </c>
      <c r="H5423" s="11">
        <v>2.622022132873536</v>
      </c>
      <c r="I5423" s="11">
        <v>0</v>
      </c>
      <c r="J5423" s="11">
        <v>0</v>
      </c>
      <c r="K5423" s="12">
        <v>4.3700368881225602</v>
      </c>
      <c r="L5423" s="13">
        <v>0</v>
      </c>
      <c r="M5423" s="11">
        <v>0</v>
      </c>
      <c r="N5423" s="11">
        <v>0</v>
      </c>
      <c r="O5423" s="11">
        <v>0</v>
      </c>
      <c r="P5423" s="12">
        <v>0</v>
      </c>
    </row>
    <row r="5424" spans="1:16" x14ac:dyDescent="0.35">
      <c r="A5424" s="13" t="s">
        <v>645</v>
      </c>
      <c r="B5424" s="11" t="s">
        <v>582</v>
      </c>
      <c r="C5424" s="11" t="s">
        <v>241</v>
      </c>
      <c r="D5424" s="7" t="s">
        <v>385</v>
      </c>
      <c r="E5424" s="13">
        <v>3.3350074291229199</v>
      </c>
      <c r="F5424" s="12">
        <v>0</v>
      </c>
      <c r="G5424" s="13">
        <v>0</v>
      </c>
      <c r="H5424" s="11">
        <v>0</v>
      </c>
      <c r="I5424" s="11">
        <v>0</v>
      </c>
      <c r="J5424" s="11">
        <v>0</v>
      </c>
      <c r="K5424" s="12">
        <v>0</v>
      </c>
      <c r="L5424" s="13">
        <v>0</v>
      </c>
      <c r="M5424" s="11">
        <v>0</v>
      </c>
      <c r="N5424" s="11">
        <v>0</v>
      </c>
      <c r="O5424" s="11">
        <v>0</v>
      </c>
      <c r="P5424" s="12">
        <v>0</v>
      </c>
    </row>
    <row r="5425" spans="1:16" x14ac:dyDescent="0.35">
      <c r="A5425" s="13" t="s">
        <v>645</v>
      </c>
      <c r="B5425" s="11" t="s">
        <v>582</v>
      </c>
      <c r="C5425" s="11" t="s">
        <v>241</v>
      </c>
      <c r="D5425" s="7" t="s">
        <v>314</v>
      </c>
      <c r="E5425" s="13">
        <v>44.739780783653259</v>
      </c>
      <c r="F5425" s="12">
        <v>0</v>
      </c>
      <c r="G5425" s="13">
        <v>0</v>
      </c>
      <c r="H5425" s="11">
        <v>0</v>
      </c>
      <c r="I5425" s="11">
        <v>0</v>
      </c>
      <c r="J5425" s="11">
        <v>0</v>
      </c>
      <c r="K5425" s="12">
        <v>0</v>
      </c>
      <c r="L5425" s="13">
        <v>0</v>
      </c>
      <c r="M5425" s="11">
        <v>0</v>
      </c>
      <c r="N5425" s="11">
        <v>0</v>
      </c>
      <c r="O5425" s="11">
        <v>0</v>
      </c>
      <c r="P5425" s="12">
        <v>0</v>
      </c>
    </row>
    <row r="5426" spans="1:16" x14ac:dyDescent="0.35">
      <c r="A5426" s="13" t="s">
        <v>645</v>
      </c>
      <c r="B5426" s="11" t="s">
        <v>582</v>
      </c>
      <c r="C5426" s="11" t="s">
        <v>26</v>
      </c>
      <c r="D5426" s="7" t="s">
        <v>66</v>
      </c>
      <c r="E5426" s="13">
        <v>67.474654674530015</v>
      </c>
      <c r="F5426" s="12">
        <v>1.5</v>
      </c>
      <c r="G5426" s="13">
        <v>0</v>
      </c>
      <c r="H5426" s="11">
        <v>0</v>
      </c>
      <c r="I5426" s="11">
        <v>0</v>
      </c>
      <c r="J5426" s="11">
        <v>1.0121198201179502</v>
      </c>
      <c r="K5426" s="12">
        <v>1.0121198201179502</v>
      </c>
      <c r="L5426" s="13">
        <v>0</v>
      </c>
      <c r="M5426" s="11">
        <v>0</v>
      </c>
      <c r="N5426" s="11">
        <v>0</v>
      </c>
      <c r="O5426" s="11">
        <v>20.242396402359006</v>
      </c>
      <c r="P5426" s="12">
        <v>20.242396402359006</v>
      </c>
    </row>
    <row r="5427" spans="1:16" x14ac:dyDescent="0.35">
      <c r="A5427" s="13" t="s">
        <v>645</v>
      </c>
      <c r="B5427" s="11" t="s">
        <v>582</v>
      </c>
      <c r="C5427" s="11" t="s">
        <v>241</v>
      </c>
      <c r="D5427" s="7" t="s">
        <v>66</v>
      </c>
      <c r="E5427" s="13">
        <v>1344.9738348722458</v>
      </c>
      <c r="F5427" s="12">
        <v>1.5</v>
      </c>
      <c r="G5427" s="13">
        <v>0</v>
      </c>
      <c r="H5427" s="11">
        <v>0</v>
      </c>
      <c r="I5427" s="11">
        <v>0</v>
      </c>
      <c r="J5427" s="11">
        <v>20.174607523083687</v>
      </c>
      <c r="K5427" s="12">
        <v>20.174607523083687</v>
      </c>
      <c r="L5427" s="13">
        <v>0</v>
      </c>
      <c r="M5427" s="11">
        <v>0</v>
      </c>
      <c r="N5427" s="11">
        <v>0</v>
      </c>
      <c r="O5427" s="11">
        <v>403.49215046167382</v>
      </c>
      <c r="P5427" s="12">
        <v>403.49215046167382</v>
      </c>
    </row>
    <row r="5428" spans="1:16" x14ac:dyDescent="0.35">
      <c r="A5428" s="13" t="s">
        <v>645</v>
      </c>
      <c r="B5428" s="11" t="s">
        <v>582</v>
      </c>
      <c r="C5428" s="11" t="s">
        <v>26</v>
      </c>
      <c r="D5428" s="7" t="s">
        <v>95</v>
      </c>
      <c r="E5428" s="13">
        <v>117.6944353580476</v>
      </c>
      <c r="F5428" s="12">
        <v>2.5</v>
      </c>
      <c r="G5428" s="13">
        <v>0</v>
      </c>
      <c r="H5428" s="11">
        <v>0</v>
      </c>
      <c r="I5428" s="11">
        <v>0</v>
      </c>
      <c r="J5428" s="11">
        <v>14.71180441975595</v>
      </c>
      <c r="K5428" s="12">
        <v>14.71180441975595</v>
      </c>
      <c r="L5428" s="13">
        <v>0</v>
      </c>
      <c r="M5428" s="11">
        <v>0</v>
      </c>
      <c r="N5428" s="11">
        <v>0</v>
      </c>
      <c r="O5428" s="11">
        <v>0</v>
      </c>
      <c r="P5428" s="12">
        <v>0</v>
      </c>
    </row>
    <row r="5429" spans="1:16" x14ac:dyDescent="0.35">
      <c r="A5429" s="13" t="s">
        <v>645</v>
      </c>
      <c r="B5429" s="11" t="s">
        <v>582</v>
      </c>
      <c r="C5429" s="11" t="s">
        <v>241</v>
      </c>
      <c r="D5429" s="7" t="s">
        <v>95</v>
      </c>
      <c r="E5429" s="13">
        <v>2816.1568014323711</v>
      </c>
      <c r="F5429" s="12">
        <v>2.5</v>
      </c>
      <c r="G5429" s="13">
        <v>0</v>
      </c>
      <c r="H5429" s="11">
        <v>0</v>
      </c>
      <c r="I5429" s="11">
        <v>0</v>
      </c>
      <c r="J5429" s="11">
        <v>352.01960017904639</v>
      </c>
      <c r="K5429" s="12">
        <v>352.01960017904639</v>
      </c>
      <c r="L5429" s="13">
        <v>0</v>
      </c>
      <c r="M5429" s="11">
        <v>0</v>
      </c>
      <c r="N5429" s="11">
        <v>0</v>
      </c>
      <c r="O5429" s="11">
        <v>0</v>
      </c>
      <c r="P5429" s="12">
        <v>0</v>
      </c>
    </row>
    <row r="5430" spans="1:16" x14ac:dyDescent="0.35">
      <c r="A5430" s="13" t="s">
        <v>645</v>
      </c>
      <c r="B5430" s="11" t="s">
        <v>582</v>
      </c>
      <c r="C5430" s="11" t="s">
        <v>241</v>
      </c>
      <c r="D5430" s="7" t="s">
        <v>579</v>
      </c>
      <c r="E5430" s="13">
        <v>199.11498022079465</v>
      </c>
      <c r="F5430" s="12">
        <v>0</v>
      </c>
      <c r="G5430" s="13">
        <v>0</v>
      </c>
      <c r="H5430" s="11">
        <v>0</v>
      </c>
      <c r="I5430" s="11">
        <v>0</v>
      </c>
      <c r="J5430" s="11">
        <v>0</v>
      </c>
      <c r="K5430" s="12">
        <v>0</v>
      </c>
      <c r="L5430" s="13">
        <v>0</v>
      </c>
      <c r="M5430" s="11">
        <v>0</v>
      </c>
      <c r="N5430" s="11">
        <v>0</v>
      </c>
      <c r="O5430" s="11">
        <v>0</v>
      </c>
      <c r="P5430" s="12">
        <v>0</v>
      </c>
    </row>
    <row r="5431" spans="1:16" x14ac:dyDescent="0.35">
      <c r="A5431" s="13" t="s">
        <v>645</v>
      </c>
      <c r="B5431" s="11" t="s">
        <v>582</v>
      </c>
      <c r="C5431" s="11" t="s">
        <v>241</v>
      </c>
      <c r="D5431" s="7" t="s">
        <v>67</v>
      </c>
      <c r="E5431" s="13">
        <v>1.9262772798538199</v>
      </c>
      <c r="F5431" s="12">
        <v>5</v>
      </c>
      <c r="G5431" s="13">
        <v>0.30820436477661117</v>
      </c>
      <c r="H5431" s="11">
        <v>0.46230654716491676</v>
      </c>
      <c r="I5431" s="11">
        <v>0</v>
      </c>
      <c r="J5431" s="11">
        <v>0</v>
      </c>
      <c r="K5431" s="12">
        <v>0.77051091194152788</v>
      </c>
      <c r="L5431" s="13">
        <v>0</v>
      </c>
      <c r="M5431" s="11">
        <v>0</v>
      </c>
      <c r="N5431" s="11">
        <v>0</v>
      </c>
      <c r="O5431" s="11">
        <v>0</v>
      </c>
      <c r="P5431" s="12">
        <v>0</v>
      </c>
    </row>
    <row r="5432" spans="1:16" x14ac:dyDescent="0.35">
      <c r="A5432" s="13" t="s">
        <v>645</v>
      </c>
      <c r="B5432" s="11" t="s">
        <v>582</v>
      </c>
      <c r="C5432" s="11" t="s">
        <v>241</v>
      </c>
      <c r="D5432" s="7" t="s">
        <v>68</v>
      </c>
      <c r="E5432" s="13">
        <v>15.468681335449199</v>
      </c>
      <c r="F5432" s="12">
        <v>4</v>
      </c>
      <c r="G5432" s="13">
        <v>1.9799912109374975</v>
      </c>
      <c r="H5432" s="11">
        <v>2.9699868164062462</v>
      </c>
      <c r="I5432" s="11">
        <v>0</v>
      </c>
      <c r="J5432" s="11">
        <v>0</v>
      </c>
      <c r="K5432" s="12">
        <v>4.9499780273437439</v>
      </c>
      <c r="L5432" s="13">
        <v>0</v>
      </c>
      <c r="M5432" s="11">
        <v>0</v>
      </c>
      <c r="N5432" s="11">
        <v>0</v>
      </c>
      <c r="O5432" s="11">
        <v>0</v>
      </c>
      <c r="P5432" s="12">
        <v>0</v>
      </c>
    </row>
    <row r="5433" spans="1:16" x14ac:dyDescent="0.35">
      <c r="A5433" s="13" t="s">
        <v>645</v>
      </c>
      <c r="B5433" s="11" t="s">
        <v>582</v>
      </c>
      <c r="C5433" s="11" t="s">
        <v>241</v>
      </c>
      <c r="D5433" s="7" t="s">
        <v>120</v>
      </c>
      <c r="E5433" s="13">
        <v>33.113458633422894</v>
      </c>
      <c r="F5433" s="12">
        <v>5</v>
      </c>
      <c r="G5433" s="13">
        <v>5.2981533813476629</v>
      </c>
      <c r="H5433" s="11">
        <v>7.9472300720214939</v>
      </c>
      <c r="I5433" s="11">
        <v>0</v>
      </c>
      <c r="J5433" s="11">
        <v>0</v>
      </c>
      <c r="K5433" s="12">
        <v>13.245383453369158</v>
      </c>
      <c r="L5433" s="13">
        <v>0</v>
      </c>
      <c r="M5433" s="11">
        <v>0</v>
      </c>
      <c r="N5433" s="11">
        <v>0</v>
      </c>
      <c r="O5433" s="11">
        <v>0</v>
      </c>
      <c r="P5433" s="12">
        <v>0</v>
      </c>
    </row>
    <row r="5434" spans="1:16" x14ac:dyDescent="0.35">
      <c r="A5434" s="13" t="s">
        <v>645</v>
      </c>
      <c r="B5434" s="11" t="s">
        <v>582</v>
      </c>
      <c r="C5434" s="11" t="s">
        <v>241</v>
      </c>
      <c r="D5434" s="7" t="s">
        <v>482</v>
      </c>
      <c r="E5434" s="13">
        <v>3.3071985244750999</v>
      </c>
      <c r="F5434" s="12">
        <v>0</v>
      </c>
      <c r="G5434" s="13">
        <v>0</v>
      </c>
      <c r="H5434" s="11">
        <v>0</v>
      </c>
      <c r="I5434" s="11">
        <v>0</v>
      </c>
      <c r="J5434" s="11">
        <v>0</v>
      </c>
      <c r="K5434" s="12">
        <v>0</v>
      </c>
      <c r="L5434" s="13">
        <v>0</v>
      </c>
      <c r="M5434" s="11">
        <v>0</v>
      </c>
      <c r="N5434" s="11">
        <v>0</v>
      </c>
      <c r="O5434" s="11">
        <v>0</v>
      </c>
      <c r="P5434" s="12">
        <v>0</v>
      </c>
    </row>
    <row r="5435" spans="1:16" x14ac:dyDescent="0.35">
      <c r="A5435" s="13" t="s">
        <v>645</v>
      </c>
      <c r="B5435" s="11" t="s">
        <v>582</v>
      </c>
      <c r="C5435" s="11" t="s">
        <v>241</v>
      </c>
      <c r="D5435" s="7" t="s">
        <v>97</v>
      </c>
      <c r="E5435" s="13">
        <v>5.1056427955627397</v>
      </c>
      <c r="F5435" s="12">
        <v>3</v>
      </c>
      <c r="G5435" s="13">
        <v>0</v>
      </c>
      <c r="H5435" s="11">
        <v>0</v>
      </c>
      <c r="I5435" s="11">
        <v>0</v>
      </c>
      <c r="J5435" s="11">
        <v>1.5316928386688222</v>
      </c>
      <c r="K5435" s="12">
        <v>1.5316928386688222</v>
      </c>
      <c r="L5435" s="13">
        <v>0</v>
      </c>
      <c r="M5435" s="11">
        <v>0</v>
      </c>
      <c r="N5435" s="11">
        <v>0</v>
      </c>
      <c r="O5435" s="11">
        <v>0</v>
      </c>
      <c r="P5435" s="12">
        <v>0</v>
      </c>
    </row>
    <row r="5436" spans="1:16" x14ac:dyDescent="0.35">
      <c r="A5436" s="13" t="s">
        <v>645</v>
      </c>
      <c r="B5436" s="11" t="s">
        <v>582</v>
      </c>
      <c r="C5436" s="11" t="s">
        <v>241</v>
      </c>
      <c r="D5436" s="7" t="s">
        <v>591</v>
      </c>
      <c r="E5436" s="13">
        <v>1.8767715692520099</v>
      </c>
      <c r="F5436" s="12">
        <v>0</v>
      </c>
      <c r="G5436" s="13">
        <v>0</v>
      </c>
      <c r="H5436" s="11">
        <v>0</v>
      </c>
      <c r="I5436" s="11">
        <v>0</v>
      </c>
      <c r="J5436" s="11">
        <v>0</v>
      </c>
      <c r="K5436" s="12">
        <v>0</v>
      </c>
      <c r="L5436" s="13">
        <v>0</v>
      </c>
      <c r="M5436" s="11">
        <v>0</v>
      </c>
      <c r="N5436" s="11">
        <v>0</v>
      </c>
      <c r="O5436" s="11">
        <v>0</v>
      </c>
      <c r="P5436" s="12">
        <v>0</v>
      </c>
    </row>
    <row r="5437" spans="1:16" x14ac:dyDescent="0.35">
      <c r="A5437" s="13" t="s">
        <v>645</v>
      </c>
      <c r="B5437" s="11" t="s">
        <v>582</v>
      </c>
      <c r="C5437" s="11" t="s">
        <v>241</v>
      </c>
      <c r="D5437" s="7" t="s">
        <v>218</v>
      </c>
      <c r="E5437" s="13">
        <v>10.4882965087891</v>
      </c>
      <c r="F5437" s="12">
        <v>4</v>
      </c>
      <c r="G5437" s="13">
        <v>0</v>
      </c>
      <c r="H5437" s="11">
        <v>0</v>
      </c>
      <c r="I5437" s="11">
        <v>0</v>
      </c>
      <c r="J5437" s="11">
        <v>4.1953186035156405</v>
      </c>
      <c r="K5437" s="12">
        <v>4.1953186035156405</v>
      </c>
      <c r="L5437" s="13">
        <v>0</v>
      </c>
      <c r="M5437" s="11">
        <v>0</v>
      </c>
      <c r="N5437" s="11">
        <v>0</v>
      </c>
      <c r="O5437" s="11">
        <v>0</v>
      </c>
      <c r="P5437" s="12">
        <v>0</v>
      </c>
    </row>
    <row r="5438" spans="1:16" x14ac:dyDescent="0.35">
      <c r="A5438" s="13" t="s">
        <v>645</v>
      </c>
      <c r="B5438" s="11" t="s">
        <v>582</v>
      </c>
      <c r="C5438" s="11" t="s">
        <v>241</v>
      </c>
      <c r="D5438" s="7" t="s">
        <v>320</v>
      </c>
      <c r="E5438" s="13">
        <v>1.0284122228622401</v>
      </c>
      <c r="F5438" s="12">
        <v>0</v>
      </c>
      <c r="G5438" s="13">
        <v>0</v>
      </c>
      <c r="H5438" s="11">
        <v>0</v>
      </c>
      <c r="I5438" s="11">
        <v>0</v>
      </c>
      <c r="J5438" s="11">
        <v>0</v>
      </c>
      <c r="K5438" s="12">
        <v>0</v>
      </c>
      <c r="L5438" s="13">
        <v>0</v>
      </c>
      <c r="M5438" s="11">
        <v>0</v>
      </c>
      <c r="N5438" s="11">
        <v>0</v>
      </c>
      <c r="O5438" s="11">
        <v>0</v>
      </c>
      <c r="P5438" s="12">
        <v>0</v>
      </c>
    </row>
    <row r="5439" spans="1:16" x14ac:dyDescent="0.35">
      <c r="A5439" s="13" t="s">
        <v>645</v>
      </c>
      <c r="B5439" s="11" t="s">
        <v>582</v>
      </c>
      <c r="C5439" s="11" t="s">
        <v>241</v>
      </c>
      <c r="D5439" s="7" t="s">
        <v>484</v>
      </c>
      <c r="E5439" s="13">
        <v>18.96497440338138</v>
      </c>
      <c r="F5439" s="12">
        <v>0</v>
      </c>
      <c r="G5439" s="13">
        <v>0</v>
      </c>
      <c r="H5439" s="11">
        <v>0</v>
      </c>
      <c r="I5439" s="11">
        <v>0</v>
      </c>
      <c r="J5439" s="11">
        <v>0</v>
      </c>
      <c r="K5439" s="12">
        <v>0</v>
      </c>
      <c r="L5439" s="13">
        <v>0</v>
      </c>
      <c r="M5439" s="11">
        <v>0</v>
      </c>
      <c r="N5439" s="11">
        <v>0</v>
      </c>
      <c r="O5439" s="11">
        <v>0</v>
      </c>
      <c r="P5439" s="12">
        <v>0</v>
      </c>
    </row>
    <row r="5440" spans="1:16" x14ac:dyDescent="0.35">
      <c r="A5440" s="13" t="s">
        <v>645</v>
      </c>
      <c r="B5440" s="11" t="s">
        <v>582</v>
      </c>
      <c r="C5440" s="11" t="s">
        <v>241</v>
      </c>
      <c r="D5440" s="7" t="s">
        <v>146</v>
      </c>
      <c r="E5440" s="13">
        <v>50.283960819244342</v>
      </c>
      <c r="F5440" s="12">
        <v>2</v>
      </c>
      <c r="G5440" s="13">
        <v>10.056792163848868</v>
      </c>
      <c r="H5440" s="11">
        <v>0</v>
      </c>
      <c r="I5440" s="11">
        <v>0</v>
      </c>
      <c r="J5440" s="11">
        <v>0</v>
      </c>
      <c r="K5440" s="12">
        <v>10.056792163848868</v>
      </c>
      <c r="L5440" s="13">
        <v>0</v>
      </c>
      <c r="M5440" s="11">
        <v>0</v>
      </c>
      <c r="N5440" s="11">
        <v>0</v>
      </c>
      <c r="O5440" s="11">
        <v>0</v>
      </c>
      <c r="P5440" s="12">
        <v>0</v>
      </c>
    </row>
    <row r="5441" spans="1:16" x14ac:dyDescent="0.35">
      <c r="A5441" s="13" t="s">
        <v>645</v>
      </c>
      <c r="B5441" s="11" t="s">
        <v>582</v>
      </c>
      <c r="C5441" s="11" t="s">
        <v>241</v>
      </c>
      <c r="D5441" s="7" t="s">
        <v>113</v>
      </c>
      <c r="E5441" s="13">
        <v>6.7551913261413601</v>
      </c>
      <c r="F5441" s="12">
        <v>0.35</v>
      </c>
      <c r="G5441" s="13">
        <v>0.11821584820747379</v>
      </c>
      <c r="H5441" s="11">
        <v>0</v>
      </c>
      <c r="I5441" s="11">
        <v>0</v>
      </c>
      <c r="J5441" s="11">
        <v>0</v>
      </c>
      <c r="K5441" s="12">
        <v>0.11821584820747379</v>
      </c>
      <c r="L5441" s="13">
        <v>0</v>
      </c>
      <c r="M5441" s="11">
        <v>0</v>
      </c>
      <c r="N5441" s="11">
        <v>0</v>
      </c>
      <c r="O5441" s="11">
        <v>0</v>
      </c>
      <c r="P5441" s="12">
        <v>0</v>
      </c>
    </row>
    <row r="5442" spans="1:16" x14ac:dyDescent="0.35">
      <c r="A5442" s="13" t="s">
        <v>645</v>
      </c>
      <c r="B5442" s="11" t="s">
        <v>582</v>
      </c>
      <c r="C5442" s="11" t="s">
        <v>241</v>
      </c>
      <c r="D5442" s="7" t="s">
        <v>147</v>
      </c>
      <c r="E5442" s="13">
        <v>54.188683509826745</v>
      </c>
      <c r="F5442" s="12">
        <v>0</v>
      </c>
      <c r="G5442" s="13">
        <v>0</v>
      </c>
      <c r="H5442" s="11">
        <v>0</v>
      </c>
      <c r="I5442" s="11">
        <v>0</v>
      </c>
      <c r="J5442" s="11">
        <v>0</v>
      </c>
      <c r="K5442" s="12">
        <v>0</v>
      </c>
      <c r="L5442" s="13">
        <v>0</v>
      </c>
      <c r="M5442" s="11">
        <v>0</v>
      </c>
      <c r="N5442" s="11">
        <v>0</v>
      </c>
      <c r="O5442" s="11">
        <v>0</v>
      </c>
      <c r="P5442" s="12">
        <v>0</v>
      </c>
    </row>
    <row r="5443" spans="1:16" x14ac:dyDescent="0.35">
      <c r="A5443" s="13" t="s">
        <v>645</v>
      </c>
      <c r="B5443" s="11" t="s">
        <v>582</v>
      </c>
      <c r="C5443" s="11" t="s">
        <v>241</v>
      </c>
      <c r="D5443" s="7" t="s">
        <v>189</v>
      </c>
      <c r="E5443" s="13">
        <v>4.70986127853394</v>
      </c>
      <c r="F5443" s="12">
        <v>0</v>
      </c>
      <c r="G5443" s="13">
        <v>0</v>
      </c>
      <c r="H5443" s="11">
        <v>0</v>
      </c>
      <c r="I5443" s="11">
        <v>0</v>
      </c>
      <c r="J5443" s="11">
        <v>0</v>
      </c>
      <c r="K5443" s="12">
        <v>0</v>
      </c>
      <c r="L5443" s="13">
        <v>0</v>
      </c>
      <c r="M5443" s="11">
        <v>0</v>
      </c>
      <c r="N5443" s="11">
        <v>0</v>
      </c>
      <c r="O5443" s="11">
        <v>0</v>
      </c>
      <c r="P5443" s="12">
        <v>0</v>
      </c>
    </row>
    <row r="5444" spans="1:16" x14ac:dyDescent="0.35">
      <c r="A5444" s="13" t="s">
        <v>645</v>
      </c>
      <c r="B5444" s="11" t="s">
        <v>582</v>
      </c>
      <c r="C5444" s="11" t="s">
        <v>241</v>
      </c>
      <c r="D5444" s="7" t="s">
        <v>98</v>
      </c>
      <c r="E5444" s="13">
        <v>31.823512792587238</v>
      </c>
      <c r="F5444" s="12">
        <v>0</v>
      </c>
      <c r="G5444" s="13">
        <v>0</v>
      </c>
      <c r="H5444" s="11">
        <v>0</v>
      </c>
      <c r="I5444" s="11">
        <v>0</v>
      </c>
      <c r="J5444" s="11">
        <v>0</v>
      </c>
      <c r="K5444" s="12">
        <v>0</v>
      </c>
      <c r="L5444" s="13">
        <v>0</v>
      </c>
      <c r="M5444" s="11">
        <v>0</v>
      </c>
      <c r="N5444" s="11">
        <v>0</v>
      </c>
      <c r="O5444" s="11">
        <v>0</v>
      </c>
      <c r="P5444" s="12">
        <v>0</v>
      </c>
    </row>
    <row r="5445" spans="1:16" x14ac:dyDescent="0.35">
      <c r="A5445" s="13" t="s">
        <v>645</v>
      </c>
      <c r="B5445" s="11" t="s">
        <v>582</v>
      </c>
      <c r="C5445" s="11" t="s">
        <v>241</v>
      </c>
      <c r="D5445" s="7" t="s">
        <v>100</v>
      </c>
      <c r="E5445" s="13">
        <v>121.01963686943043</v>
      </c>
      <c r="F5445" s="12">
        <v>0</v>
      </c>
      <c r="G5445" s="13">
        <v>0</v>
      </c>
      <c r="H5445" s="11">
        <v>0</v>
      </c>
      <c r="I5445" s="11">
        <v>0</v>
      </c>
      <c r="J5445" s="11">
        <v>0</v>
      </c>
      <c r="K5445" s="12">
        <v>0</v>
      </c>
      <c r="L5445" s="13">
        <v>0</v>
      </c>
      <c r="M5445" s="11">
        <v>0</v>
      </c>
      <c r="N5445" s="11">
        <v>0</v>
      </c>
      <c r="O5445" s="11">
        <v>0</v>
      </c>
      <c r="P5445" s="12">
        <v>0</v>
      </c>
    </row>
    <row r="5446" spans="1:16" x14ac:dyDescent="0.35">
      <c r="A5446" s="13" t="s">
        <v>645</v>
      </c>
      <c r="B5446" s="11" t="s">
        <v>582</v>
      </c>
      <c r="C5446" s="11" t="s">
        <v>241</v>
      </c>
      <c r="D5446" s="7" t="s">
        <v>148</v>
      </c>
      <c r="E5446" s="13">
        <v>24.19190144538879</v>
      </c>
      <c r="F5446" s="12">
        <v>2</v>
      </c>
      <c r="G5446" s="13">
        <v>0</v>
      </c>
      <c r="H5446" s="11">
        <v>0</v>
      </c>
      <c r="I5446" s="11">
        <v>0</v>
      </c>
      <c r="J5446" s="11">
        <v>4.8383802890777581</v>
      </c>
      <c r="K5446" s="12">
        <v>4.8383802890777581</v>
      </c>
      <c r="L5446" s="13">
        <v>0</v>
      </c>
      <c r="M5446" s="11">
        <v>0</v>
      </c>
      <c r="N5446" s="11">
        <v>0</v>
      </c>
      <c r="O5446" s="11">
        <v>0</v>
      </c>
      <c r="P5446" s="12">
        <v>0</v>
      </c>
    </row>
    <row r="5447" spans="1:16" x14ac:dyDescent="0.35">
      <c r="A5447" s="13" t="s">
        <v>645</v>
      </c>
      <c r="B5447" s="11" t="s">
        <v>582</v>
      </c>
      <c r="C5447" s="11" t="s">
        <v>241</v>
      </c>
      <c r="D5447" s="7" t="s">
        <v>276</v>
      </c>
      <c r="E5447" s="13">
        <v>46.926187753677382</v>
      </c>
      <c r="F5447" s="12">
        <v>0</v>
      </c>
      <c r="G5447" s="13">
        <v>0</v>
      </c>
      <c r="H5447" s="11">
        <v>0</v>
      </c>
      <c r="I5447" s="11">
        <v>0</v>
      </c>
      <c r="J5447" s="11">
        <v>0</v>
      </c>
      <c r="K5447" s="12">
        <v>0</v>
      </c>
      <c r="L5447" s="13">
        <v>0</v>
      </c>
      <c r="M5447" s="11">
        <v>0</v>
      </c>
      <c r="N5447" s="11">
        <v>0</v>
      </c>
      <c r="O5447" s="11">
        <v>0</v>
      </c>
      <c r="P5447" s="12">
        <v>0</v>
      </c>
    </row>
    <row r="5448" spans="1:16" x14ac:dyDescent="0.35">
      <c r="A5448" s="13" t="s">
        <v>645</v>
      </c>
      <c r="B5448" s="11" t="s">
        <v>582</v>
      </c>
      <c r="C5448" s="11" t="s">
        <v>241</v>
      </c>
      <c r="D5448" s="7" t="s">
        <v>101</v>
      </c>
      <c r="E5448" s="13">
        <v>16.901792049407959</v>
      </c>
      <c r="F5448" s="12">
        <v>2</v>
      </c>
      <c r="G5448" s="13">
        <v>0</v>
      </c>
      <c r="H5448" s="11">
        <v>0</v>
      </c>
      <c r="I5448" s="11">
        <v>0</v>
      </c>
      <c r="J5448" s="11">
        <v>1.690179204940796</v>
      </c>
      <c r="K5448" s="12">
        <v>1.690179204940796</v>
      </c>
      <c r="L5448" s="13">
        <v>0</v>
      </c>
      <c r="M5448" s="11">
        <v>0</v>
      </c>
      <c r="N5448" s="11">
        <v>0</v>
      </c>
      <c r="O5448" s="11">
        <v>0</v>
      </c>
      <c r="P5448" s="12">
        <v>0</v>
      </c>
    </row>
    <row r="5449" spans="1:16" x14ac:dyDescent="0.35">
      <c r="A5449" s="13" t="s">
        <v>645</v>
      </c>
      <c r="B5449" s="11" t="s">
        <v>582</v>
      </c>
      <c r="C5449" s="11" t="s">
        <v>241</v>
      </c>
      <c r="D5449" s="7" t="s">
        <v>152</v>
      </c>
      <c r="E5449" s="13">
        <v>28.446271896362347</v>
      </c>
      <c r="F5449" s="12">
        <v>0</v>
      </c>
      <c r="G5449" s="13">
        <v>0</v>
      </c>
      <c r="H5449" s="11">
        <v>0</v>
      </c>
      <c r="I5449" s="11">
        <v>0</v>
      </c>
      <c r="J5449" s="11">
        <v>0</v>
      </c>
      <c r="K5449" s="12">
        <v>0</v>
      </c>
      <c r="L5449" s="13">
        <v>0</v>
      </c>
      <c r="M5449" s="11">
        <v>0</v>
      </c>
      <c r="N5449" s="11">
        <v>0</v>
      </c>
      <c r="O5449" s="11">
        <v>0</v>
      </c>
      <c r="P5449" s="12">
        <v>0</v>
      </c>
    </row>
    <row r="5450" spans="1:16" x14ac:dyDescent="0.35">
      <c r="A5450" s="13" t="s">
        <v>645</v>
      </c>
      <c r="B5450" s="11" t="s">
        <v>582</v>
      </c>
      <c r="C5450" s="11" t="s">
        <v>518</v>
      </c>
      <c r="D5450" s="7" t="s">
        <v>71</v>
      </c>
      <c r="E5450" s="13">
        <v>11.409208416938782</v>
      </c>
      <c r="F5450" s="12">
        <v>3</v>
      </c>
      <c r="G5450" s="13">
        <v>4.1073150300979613</v>
      </c>
      <c r="H5450" s="11">
        <v>0</v>
      </c>
      <c r="I5450" s="11">
        <v>0</v>
      </c>
      <c r="J5450" s="11">
        <v>0</v>
      </c>
      <c r="K5450" s="12">
        <v>4.1073150300979613</v>
      </c>
      <c r="L5450" s="13">
        <v>2.3959337675571444</v>
      </c>
      <c r="M5450" s="11">
        <v>0</v>
      </c>
      <c r="N5450" s="11">
        <v>0</v>
      </c>
      <c r="O5450" s="11">
        <v>0</v>
      </c>
      <c r="P5450" s="12">
        <v>2.3959337675571444</v>
      </c>
    </row>
    <row r="5451" spans="1:16" x14ac:dyDescent="0.35">
      <c r="A5451" s="13" t="s">
        <v>645</v>
      </c>
      <c r="B5451" s="11" t="s">
        <v>582</v>
      </c>
      <c r="C5451" s="11" t="s">
        <v>26</v>
      </c>
      <c r="D5451" s="7" t="s">
        <v>71</v>
      </c>
      <c r="E5451" s="13">
        <v>12.666450977325439</v>
      </c>
      <c r="F5451" s="12">
        <v>3</v>
      </c>
      <c r="G5451" s="13">
        <v>4.5599223518371579</v>
      </c>
      <c r="H5451" s="11">
        <v>0</v>
      </c>
      <c r="I5451" s="11">
        <v>0</v>
      </c>
      <c r="J5451" s="11">
        <v>0</v>
      </c>
      <c r="K5451" s="12">
        <v>4.5599223518371579</v>
      </c>
      <c r="L5451" s="13">
        <v>2.6599547052383423</v>
      </c>
      <c r="M5451" s="11">
        <v>0</v>
      </c>
      <c r="N5451" s="11">
        <v>0</v>
      </c>
      <c r="O5451" s="11">
        <v>0</v>
      </c>
      <c r="P5451" s="12">
        <v>2.6599547052383423</v>
      </c>
    </row>
    <row r="5452" spans="1:16" x14ac:dyDescent="0.35">
      <c r="A5452" s="13" t="s">
        <v>645</v>
      </c>
      <c r="B5452" s="11" t="s">
        <v>582</v>
      </c>
      <c r="C5452" s="11" t="s">
        <v>241</v>
      </c>
      <c r="D5452" s="7" t="s">
        <v>71</v>
      </c>
      <c r="E5452" s="13">
        <v>2207.2532913684845</v>
      </c>
      <c r="F5452" s="12">
        <v>3</v>
      </c>
      <c r="G5452" s="13">
        <v>794.61118489265436</v>
      </c>
      <c r="H5452" s="11">
        <v>0</v>
      </c>
      <c r="I5452" s="11">
        <v>0</v>
      </c>
      <c r="J5452" s="11">
        <v>0</v>
      </c>
      <c r="K5452" s="12">
        <v>794.61118489265436</v>
      </c>
      <c r="L5452" s="13">
        <v>463.52319118738177</v>
      </c>
      <c r="M5452" s="11">
        <v>0</v>
      </c>
      <c r="N5452" s="11">
        <v>0</v>
      </c>
      <c r="O5452" s="11">
        <v>0</v>
      </c>
      <c r="P5452" s="12">
        <v>463.52319118738177</v>
      </c>
    </row>
    <row r="5453" spans="1:16" x14ac:dyDescent="0.35">
      <c r="A5453" s="13" t="s">
        <v>645</v>
      </c>
      <c r="B5453" s="11" t="s">
        <v>582</v>
      </c>
      <c r="C5453" s="11" t="s">
        <v>241</v>
      </c>
      <c r="D5453" s="7" t="s">
        <v>564</v>
      </c>
      <c r="E5453" s="13">
        <v>9.9684629440307599</v>
      </c>
      <c r="F5453" s="12">
        <v>0</v>
      </c>
      <c r="G5453" s="13">
        <v>0</v>
      </c>
      <c r="H5453" s="11">
        <v>0</v>
      </c>
      <c r="I5453" s="11">
        <v>0</v>
      </c>
      <c r="J5453" s="11">
        <v>0</v>
      </c>
      <c r="K5453" s="12">
        <v>0</v>
      </c>
      <c r="L5453" s="13">
        <v>0</v>
      </c>
      <c r="M5453" s="11">
        <v>0</v>
      </c>
      <c r="N5453" s="11">
        <v>0</v>
      </c>
      <c r="O5453" s="11">
        <v>0</v>
      </c>
      <c r="P5453" s="12">
        <v>0</v>
      </c>
    </row>
    <row r="5454" spans="1:16" x14ac:dyDescent="0.35">
      <c r="A5454" s="13" t="s">
        <v>645</v>
      </c>
      <c r="B5454" s="11" t="s">
        <v>582</v>
      </c>
      <c r="C5454" s="11" t="s">
        <v>26</v>
      </c>
      <c r="D5454" s="7" t="s">
        <v>72</v>
      </c>
      <c r="E5454" s="13">
        <v>21.56498050689693</v>
      </c>
      <c r="F5454" s="12">
        <v>2</v>
      </c>
      <c r="G5454" s="13">
        <v>0</v>
      </c>
      <c r="H5454" s="11">
        <v>0</v>
      </c>
      <c r="I5454" s="11">
        <v>0</v>
      </c>
      <c r="J5454" s="11">
        <v>2.1564980506896929</v>
      </c>
      <c r="K5454" s="12">
        <v>2.1564980506896929</v>
      </c>
      <c r="L5454" s="13">
        <v>0</v>
      </c>
      <c r="M5454" s="11">
        <v>0</v>
      </c>
      <c r="N5454" s="11">
        <v>0.4312996101379386</v>
      </c>
      <c r="O5454" s="11">
        <v>0.86259922027587721</v>
      </c>
      <c r="P5454" s="12">
        <v>1.2938988304138159</v>
      </c>
    </row>
    <row r="5455" spans="1:16" x14ac:dyDescent="0.35">
      <c r="A5455" s="13" t="s">
        <v>645</v>
      </c>
      <c r="B5455" s="11" t="s">
        <v>582</v>
      </c>
      <c r="C5455" s="11" t="s">
        <v>241</v>
      </c>
      <c r="D5455" s="7" t="s">
        <v>72</v>
      </c>
      <c r="E5455" s="13">
        <v>218.42547011375424</v>
      </c>
      <c r="F5455" s="12">
        <v>2</v>
      </c>
      <c r="G5455" s="13">
        <v>0</v>
      </c>
      <c r="H5455" s="11">
        <v>0</v>
      </c>
      <c r="I5455" s="11">
        <v>0</v>
      </c>
      <c r="J5455" s="11">
        <v>21.842547011375427</v>
      </c>
      <c r="K5455" s="12">
        <v>21.842547011375427</v>
      </c>
      <c r="L5455" s="13">
        <v>0</v>
      </c>
      <c r="M5455" s="11">
        <v>0</v>
      </c>
      <c r="N5455" s="11">
        <v>4.3685094022750848</v>
      </c>
      <c r="O5455" s="11">
        <v>8.7370188045501695</v>
      </c>
      <c r="P5455" s="12">
        <v>13.105528206825255</v>
      </c>
    </row>
    <row r="5456" spans="1:16" x14ac:dyDescent="0.35">
      <c r="A5456" s="13" t="s">
        <v>645</v>
      </c>
      <c r="B5456" s="11" t="s">
        <v>582</v>
      </c>
      <c r="C5456" s="11" t="s">
        <v>241</v>
      </c>
      <c r="D5456" s="7" t="s">
        <v>73</v>
      </c>
      <c r="E5456" s="13">
        <v>70.111801743507371</v>
      </c>
      <c r="F5456" s="12">
        <v>0</v>
      </c>
      <c r="G5456" s="13">
        <v>0</v>
      </c>
      <c r="H5456" s="11">
        <v>0</v>
      </c>
      <c r="I5456" s="11">
        <v>0</v>
      </c>
      <c r="J5456" s="11">
        <v>0</v>
      </c>
      <c r="K5456" s="12">
        <v>0</v>
      </c>
      <c r="L5456" s="13">
        <v>0</v>
      </c>
      <c r="M5456" s="11">
        <v>0</v>
      </c>
      <c r="N5456" s="11">
        <v>0</v>
      </c>
      <c r="O5456" s="11">
        <v>0</v>
      </c>
      <c r="P5456" s="12">
        <v>0</v>
      </c>
    </row>
    <row r="5457" spans="1:16" x14ac:dyDescent="0.35">
      <c r="A5457" s="13" t="s">
        <v>645</v>
      </c>
      <c r="B5457" s="11" t="s">
        <v>582</v>
      </c>
      <c r="C5457" s="11" t="s">
        <v>241</v>
      </c>
      <c r="D5457" s="7" t="s">
        <v>510</v>
      </c>
      <c r="E5457" s="13">
        <v>84.683547496795697</v>
      </c>
      <c r="F5457" s="12">
        <v>0</v>
      </c>
      <c r="G5457" s="13">
        <v>0</v>
      </c>
      <c r="H5457" s="11">
        <v>0</v>
      </c>
      <c r="I5457" s="11">
        <v>0</v>
      </c>
      <c r="J5457" s="11">
        <v>0</v>
      </c>
      <c r="K5457" s="12">
        <v>0</v>
      </c>
      <c r="L5457" s="13">
        <v>0</v>
      </c>
      <c r="M5457" s="11">
        <v>0</v>
      </c>
      <c r="N5457" s="11">
        <v>0</v>
      </c>
      <c r="O5457" s="11">
        <v>0</v>
      </c>
      <c r="P5457" s="12">
        <v>0</v>
      </c>
    </row>
    <row r="5458" spans="1:16" x14ac:dyDescent="0.35">
      <c r="A5458" s="13" t="s">
        <v>645</v>
      </c>
      <c r="B5458" s="11" t="s">
        <v>582</v>
      </c>
      <c r="C5458" s="11" t="s">
        <v>241</v>
      </c>
      <c r="D5458" s="7" t="s">
        <v>154</v>
      </c>
      <c r="E5458" s="13">
        <v>142.97295951843256</v>
      </c>
      <c r="F5458" s="12">
        <v>5</v>
      </c>
      <c r="G5458" s="13">
        <v>22.87567352294921</v>
      </c>
      <c r="H5458" s="11">
        <v>34.313510284423813</v>
      </c>
      <c r="I5458" s="11">
        <v>0</v>
      </c>
      <c r="J5458" s="11">
        <v>0</v>
      </c>
      <c r="K5458" s="12">
        <v>57.189183807373027</v>
      </c>
      <c r="L5458" s="13">
        <v>0</v>
      </c>
      <c r="M5458" s="11">
        <v>0</v>
      </c>
      <c r="N5458" s="11">
        <v>0</v>
      </c>
      <c r="O5458" s="11">
        <v>0</v>
      </c>
      <c r="P5458" s="12">
        <v>0</v>
      </c>
    </row>
    <row r="5459" spans="1:16" x14ac:dyDescent="0.35">
      <c r="A5459" s="13" t="s">
        <v>645</v>
      </c>
      <c r="B5459" s="11" t="s">
        <v>582</v>
      </c>
      <c r="C5459" s="11" t="s">
        <v>241</v>
      </c>
      <c r="D5459" s="7" t="s">
        <v>121</v>
      </c>
      <c r="E5459" s="13">
        <v>13.006353497505161</v>
      </c>
      <c r="F5459" s="12">
        <v>2</v>
      </c>
      <c r="G5459" s="13">
        <v>0</v>
      </c>
      <c r="H5459" s="11">
        <v>0</v>
      </c>
      <c r="I5459" s="11">
        <v>3.901906049251548</v>
      </c>
      <c r="J5459" s="11">
        <v>0</v>
      </c>
      <c r="K5459" s="12">
        <v>3.901906049251548</v>
      </c>
      <c r="L5459" s="13">
        <v>0</v>
      </c>
      <c r="M5459" s="11">
        <v>0</v>
      </c>
      <c r="N5459" s="11">
        <v>0</v>
      </c>
      <c r="O5459" s="11">
        <v>0</v>
      </c>
      <c r="P5459" s="12">
        <v>0</v>
      </c>
    </row>
    <row r="5460" spans="1:16" x14ac:dyDescent="0.35">
      <c r="A5460" s="13" t="s">
        <v>645</v>
      </c>
      <c r="B5460" s="11" t="s">
        <v>582</v>
      </c>
      <c r="C5460" s="11" t="s">
        <v>241</v>
      </c>
      <c r="D5460" s="7" t="s">
        <v>76</v>
      </c>
      <c r="E5460" s="13">
        <v>274.71881103515602</v>
      </c>
      <c r="F5460" s="12">
        <v>0.18</v>
      </c>
      <c r="G5460" s="13">
        <v>2.4724692993164039</v>
      </c>
      <c r="H5460" s="11">
        <v>0</v>
      </c>
      <c r="I5460" s="11">
        <v>0</v>
      </c>
      <c r="J5460" s="11">
        <v>0</v>
      </c>
      <c r="K5460" s="12">
        <v>2.4724692993164039</v>
      </c>
      <c r="L5460" s="13">
        <v>1.4834815795898424</v>
      </c>
      <c r="M5460" s="11">
        <v>0</v>
      </c>
      <c r="N5460" s="11">
        <v>0</v>
      </c>
      <c r="O5460" s="11">
        <v>0</v>
      </c>
      <c r="P5460" s="12">
        <v>1.4834815795898424</v>
      </c>
    </row>
    <row r="5461" spans="1:16" x14ac:dyDescent="0.35">
      <c r="A5461" s="13" t="s">
        <v>645</v>
      </c>
      <c r="B5461" s="11" t="s">
        <v>582</v>
      </c>
      <c r="C5461" s="11" t="s">
        <v>241</v>
      </c>
      <c r="D5461" s="7" t="s">
        <v>102</v>
      </c>
      <c r="E5461" s="13">
        <v>236.20449233055101</v>
      </c>
      <c r="F5461" s="12">
        <v>2</v>
      </c>
      <c r="G5461" s="13">
        <v>0</v>
      </c>
      <c r="H5461" s="11">
        <v>0</v>
      </c>
      <c r="I5461" s="11">
        <v>0</v>
      </c>
      <c r="J5461" s="11">
        <v>70.861347699165293</v>
      </c>
      <c r="K5461" s="12">
        <v>70.861347699165293</v>
      </c>
      <c r="L5461" s="13">
        <v>0</v>
      </c>
      <c r="M5461" s="11">
        <v>0</v>
      </c>
      <c r="N5461" s="11">
        <v>0</v>
      </c>
      <c r="O5461" s="11">
        <v>0</v>
      </c>
      <c r="P5461" s="12">
        <v>0</v>
      </c>
    </row>
    <row r="5462" spans="1:16" x14ac:dyDescent="0.35">
      <c r="A5462" s="13" t="s">
        <v>645</v>
      </c>
      <c r="B5462" s="11" t="s">
        <v>582</v>
      </c>
      <c r="C5462" s="11" t="s">
        <v>241</v>
      </c>
      <c r="D5462" s="7" t="s">
        <v>192</v>
      </c>
      <c r="E5462" s="13">
        <v>33.692739963531523</v>
      </c>
      <c r="F5462" s="12">
        <v>3</v>
      </c>
      <c r="G5462" s="13">
        <v>2.5269554972648645</v>
      </c>
      <c r="H5462" s="11">
        <v>2.5269554972648645</v>
      </c>
      <c r="I5462" s="11">
        <v>2.5269554972648645</v>
      </c>
      <c r="J5462" s="11">
        <v>2.5269554972648645</v>
      </c>
      <c r="K5462" s="12">
        <v>10.107821989059458</v>
      </c>
      <c r="L5462" s="13">
        <v>0</v>
      </c>
      <c r="M5462" s="11">
        <v>0</v>
      </c>
      <c r="N5462" s="11">
        <v>0</v>
      </c>
      <c r="O5462" s="11">
        <v>0</v>
      </c>
      <c r="P5462" s="12">
        <v>0</v>
      </c>
    </row>
    <row r="5463" spans="1:16" x14ac:dyDescent="0.35">
      <c r="A5463" s="13" t="s">
        <v>645</v>
      </c>
      <c r="B5463" s="11" t="s">
        <v>582</v>
      </c>
      <c r="C5463" s="11" t="s">
        <v>241</v>
      </c>
      <c r="D5463" s="7" t="s">
        <v>77</v>
      </c>
      <c r="E5463" s="13">
        <v>1109.5359039306641</v>
      </c>
      <c r="F5463" s="12">
        <v>0</v>
      </c>
      <c r="G5463" s="13">
        <v>0</v>
      </c>
      <c r="H5463" s="11">
        <v>0</v>
      </c>
      <c r="I5463" s="11">
        <v>0</v>
      </c>
      <c r="J5463" s="11">
        <v>0</v>
      </c>
      <c r="K5463" s="12">
        <v>0</v>
      </c>
      <c r="L5463" s="13">
        <v>0</v>
      </c>
      <c r="M5463" s="11">
        <v>0</v>
      </c>
      <c r="N5463" s="11">
        <v>0</v>
      </c>
      <c r="O5463" s="11">
        <v>0</v>
      </c>
      <c r="P5463" s="12">
        <v>0</v>
      </c>
    </row>
    <row r="5464" spans="1:16" x14ac:dyDescent="0.35">
      <c r="A5464" s="13" t="s">
        <v>645</v>
      </c>
      <c r="B5464" s="11" t="s">
        <v>582</v>
      </c>
      <c r="C5464" s="11" t="s">
        <v>241</v>
      </c>
      <c r="D5464" s="7" t="s">
        <v>115</v>
      </c>
      <c r="E5464" s="13">
        <v>52.835858345031724</v>
      </c>
      <c r="F5464" s="12">
        <v>0</v>
      </c>
      <c r="G5464" s="13">
        <v>0</v>
      </c>
      <c r="H5464" s="11">
        <v>0</v>
      </c>
      <c r="I5464" s="11">
        <v>0</v>
      </c>
      <c r="J5464" s="11">
        <v>0</v>
      </c>
      <c r="K5464" s="12">
        <v>0</v>
      </c>
      <c r="L5464" s="13">
        <v>0</v>
      </c>
      <c r="M5464" s="11">
        <v>0</v>
      </c>
      <c r="N5464" s="11">
        <v>0</v>
      </c>
      <c r="O5464" s="11">
        <v>0</v>
      </c>
      <c r="P5464" s="12">
        <v>0</v>
      </c>
    </row>
    <row r="5465" spans="1:16" x14ac:dyDescent="0.35">
      <c r="A5465" s="13" t="s">
        <v>645</v>
      </c>
      <c r="B5465" s="11" t="s">
        <v>582</v>
      </c>
      <c r="C5465" s="11" t="s">
        <v>26</v>
      </c>
      <c r="D5465" s="7" t="s">
        <v>78</v>
      </c>
      <c r="E5465" s="13">
        <v>34.290764808654842</v>
      </c>
      <c r="F5465" s="12">
        <v>5</v>
      </c>
      <c r="G5465" s="13">
        <v>0</v>
      </c>
      <c r="H5465" s="11">
        <v>0</v>
      </c>
      <c r="I5465" s="11">
        <v>0</v>
      </c>
      <c r="J5465" s="11">
        <v>13.716305923461938</v>
      </c>
      <c r="K5465" s="12">
        <v>13.716305923461938</v>
      </c>
      <c r="L5465" s="13">
        <v>2.1431728005409276</v>
      </c>
      <c r="M5465" s="11">
        <v>2.1431728005409276</v>
      </c>
      <c r="N5465" s="11">
        <v>2.1431728005409276</v>
      </c>
      <c r="O5465" s="11">
        <v>2.1431728005409276</v>
      </c>
      <c r="P5465" s="12">
        <v>8.5726912021637105</v>
      </c>
    </row>
    <row r="5466" spans="1:16" x14ac:dyDescent="0.35">
      <c r="A5466" s="13" t="s">
        <v>645</v>
      </c>
      <c r="B5466" s="11" t="s">
        <v>582</v>
      </c>
      <c r="C5466" s="11" t="s">
        <v>241</v>
      </c>
      <c r="D5466" s="7" t="s">
        <v>78</v>
      </c>
      <c r="E5466" s="13">
        <v>292.39819765090948</v>
      </c>
      <c r="F5466" s="12">
        <v>5</v>
      </c>
      <c r="G5466" s="13">
        <v>0</v>
      </c>
      <c r="H5466" s="11">
        <v>0</v>
      </c>
      <c r="I5466" s="11">
        <v>0</v>
      </c>
      <c r="J5466" s="11">
        <v>116.9592790603638</v>
      </c>
      <c r="K5466" s="12">
        <v>116.9592790603638</v>
      </c>
      <c r="L5466" s="13">
        <v>18.274887353181843</v>
      </c>
      <c r="M5466" s="11">
        <v>18.274887353181843</v>
      </c>
      <c r="N5466" s="11">
        <v>18.274887353181843</v>
      </c>
      <c r="O5466" s="11">
        <v>18.274887353181843</v>
      </c>
      <c r="P5466" s="12">
        <v>73.09954941272737</v>
      </c>
    </row>
    <row r="5467" spans="1:16" x14ac:dyDescent="0.35">
      <c r="A5467" s="13" t="s">
        <v>645</v>
      </c>
      <c r="B5467" s="11" t="s">
        <v>342</v>
      </c>
      <c r="C5467" s="11" t="s">
        <v>241</v>
      </c>
      <c r="D5467" s="7" t="s">
        <v>40</v>
      </c>
      <c r="E5467" s="13">
        <v>294.44985961914034</v>
      </c>
      <c r="F5467" s="12">
        <v>0</v>
      </c>
      <c r="G5467" s="13">
        <v>0</v>
      </c>
      <c r="H5467" s="11">
        <v>0</v>
      </c>
      <c r="I5467" s="11">
        <v>0</v>
      </c>
      <c r="J5467" s="11">
        <v>0</v>
      </c>
      <c r="K5467" s="12">
        <v>0</v>
      </c>
      <c r="L5467" s="13">
        <v>0</v>
      </c>
      <c r="M5467" s="11">
        <v>0</v>
      </c>
      <c r="N5467" s="11">
        <v>0</v>
      </c>
      <c r="O5467" s="11">
        <v>0</v>
      </c>
      <c r="P5467" s="12">
        <v>0</v>
      </c>
    </row>
    <row r="5468" spans="1:16" x14ac:dyDescent="0.35">
      <c r="A5468" s="13" t="s">
        <v>645</v>
      </c>
      <c r="B5468" s="11" t="s">
        <v>342</v>
      </c>
      <c r="C5468" s="11" t="s">
        <v>241</v>
      </c>
      <c r="D5468" s="7" t="s">
        <v>47</v>
      </c>
      <c r="E5468" s="13">
        <v>107.8390102386474</v>
      </c>
      <c r="F5468" s="12">
        <v>0</v>
      </c>
      <c r="G5468" s="13">
        <v>0</v>
      </c>
      <c r="H5468" s="11">
        <v>0</v>
      </c>
      <c r="I5468" s="11">
        <v>0</v>
      </c>
      <c r="J5468" s="11">
        <v>0</v>
      </c>
      <c r="K5468" s="12">
        <v>0</v>
      </c>
      <c r="L5468" s="13">
        <v>0</v>
      </c>
      <c r="M5468" s="11">
        <v>0</v>
      </c>
      <c r="N5468" s="11">
        <v>0</v>
      </c>
      <c r="O5468" s="11">
        <v>0</v>
      </c>
      <c r="P5468" s="12">
        <v>0</v>
      </c>
    </row>
    <row r="5469" spans="1:16" x14ac:dyDescent="0.35">
      <c r="A5469" s="13" t="s">
        <v>645</v>
      </c>
      <c r="B5469" s="11" t="s">
        <v>342</v>
      </c>
      <c r="C5469" s="11" t="s">
        <v>241</v>
      </c>
      <c r="D5469" s="7" t="s">
        <v>86</v>
      </c>
      <c r="E5469" s="13">
        <v>92.569892883300795</v>
      </c>
      <c r="F5469" s="12">
        <v>0</v>
      </c>
      <c r="G5469" s="13">
        <v>0</v>
      </c>
      <c r="H5469" s="11">
        <v>0</v>
      </c>
      <c r="I5469" s="11">
        <v>0</v>
      </c>
      <c r="J5469" s="11">
        <v>0</v>
      </c>
      <c r="K5469" s="12">
        <v>0</v>
      </c>
      <c r="L5469" s="13">
        <v>0</v>
      </c>
      <c r="M5469" s="11">
        <v>0</v>
      </c>
      <c r="N5469" s="11">
        <v>0</v>
      </c>
      <c r="O5469" s="11">
        <v>0</v>
      </c>
      <c r="P5469" s="12">
        <v>0</v>
      </c>
    </row>
    <row r="5470" spans="1:16" x14ac:dyDescent="0.35">
      <c r="A5470" s="13" t="s">
        <v>645</v>
      </c>
      <c r="B5470" s="11" t="s">
        <v>648</v>
      </c>
      <c r="C5470" s="11" t="s">
        <v>241</v>
      </c>
      <c r="D5470" s="7" t="s">
        <v>28</v>
      </c>
      <c r="E5470" s="13">
        <v>161.81711280345917</v>
      </c>
      <c r="F5470" s="12">
        <v>2</v>
      </c>
      <c r="G5470" s="13">
        <v>10.356295219421387</v>
      </c>
      <c r="H5470" s="11">
        <v>15.534442829132081</v>
      </c>
      <c r="I5470" s="11">
        <v>0</v>
      </c>
      <c r="J5470" s="11">
        <v>0</v>
      </c>
      <c r="K5470" s="12">
        <v>25.890738048553466</v>
      </c>
      <c r="L5470" s="13">
        <v>3.2363422560691832</v>
      </c>
      <c r="M5470" s="11">
        <v>6.4726845121383665</v>
      </c>
      <c r="N5470" s="11">
        <v>0</v>
      </c>
      <c r="O5470" s="11">
        <v>0</v>
      </c>
      <c r="P5470" s="12">
        <v>9.7090267682075506</v>
      </c>
    </row>
    <row r="5471" spans="1:16" x14ac:dyDescent="0.35">
      <c r="A5471" s="13" t="s">
        <v>645</v>
      </c>
      <c r="B5471" s="11" t="s">
        <v>648</v>
      </c>
      <c r="C5471" s="11" t="s">
        <v>241</v>
      </c>
      <c r="D5471" s="7" t="s">
        <v>33</v>
      </c>
      <c r="E5471" s="13">
        <v>406.57481241226191</v>
      </c>
      <c r="F5471" s="12">
        <v>3.5</v>
      </c>
      <c r="G5471" s="13">
        <v>45.536378990173333</v>
      </c>
      <c r="H5471" s="11">
        <v>68.304568485260006</v>
      </c>
      <c r="I5471" s="11">
        <v>0</v>
      </c>
      <c r="J5471" s="11">
        <v>0</v>
      </c>
      <c r="K5471" s="12">
        <v>113.84094747543334</v>
      </c>
      <c r="L5471" s="13">
        <v>0</v>
      </c>
      <c r="M5471" s="11">
        <v>0</v>
      </c>
      <c r="N5471" s="11">
        <v>0</v>
      </c>
      <c r="O5471" s="11">
        <v>0</v>
      </c>
      <c r="P5471" s="12">
        <v>0</v>
      </c>
    </row>
    <row r="5472" spans="1:16" x14ac:dyDescent="0.35">
      <c r="A5472" s="13" t="s">
        <v>645</v>
      </c>
      <c r="B5472" s="11" t="s">
        <v>648</v>
      </c>
      <c r="C5472" s="11" t="s">
        <v>241</v>
      </c>
      <c r="D5472" s="7" t="s">
        <v>182</v>
      </c>
      <c r="E5472" s="13">
        <v>24.722459435462941</v>
      </c>
      <c r="F5472" s="12">
        <v>3.5</v>
      </c>
      <c r="G5472" s="13">
        <v>2.7689154567718495</v>
      </c>
      <c r="H5472" s="11">
        <v>4.1533731851577746</v>
      </c>
      <c r="I5472" s="11">
        <v>0</v>
      </c>
      <c r="J5472" s="11">
        <v>0</v>
      </c>
      <c r="K5472" s="12">
        <v>6.9222886419296241</v>
      </c>
      <c r="L5472" s="13">
        <v>0</v>
      </c>
      <c r="M5472" s="11">
        <v>0</v>
      </c>
      <c r="N5472" s="11">
        <v>0</v>
      </c>
      <c r="O5472" s="11">
        <v>0</v>
      </c>
      <c r="P5472" s="12">
        <v>0</v>
      </c>
    </row>
    <row r="5473" spans="1:16" x14ac:dyDescent="0.35">
      <c r="A5473" s="13" t="s">
        <v>645</v>
      </c>
      <c r="B5473" s="11" t="s">
        <v>648</v>
      </c>
      <c r="C5473" s="11" t="s">
        <v>241</v>
      </c>
      <c r="D5473" s="7" t="s">
        <v>127</v>
      </c>
      <c r="E5473" s="13">
        <v>38.635349273681662</v>
      </c>
      <c r="F5473" s="12">
        <v>1</v>
      </c>
      <c r="G5473" s="13">
        <v>0</v>
      </c>
      <c r="H5473" s="11">
        <v>0</v>
      </c>
      <c r="I5473" s="11">
        <v>0</v>
      </c>
      <c r="J5473" s="11">
        <v>1.9317674636840831</v>
      </c>
      <c r="K5473" s="12">
        <v>1.9317674636840831</v>
      </c>
      <c r="L5473" s="13">
        <v>0</v>
      </c>
      <c r="M5473" s="11">
        <v>0</v>
      </c>
      <c r="N5473" s="11">
        <v>0</v>
      </c>
      <c r="O5473" s="11">
        <v>0</v>
      </c>
      <c r="P5473" s="12">
        <v>0</v>
      </c>
    </row>
    <row r="5474" spans="1:16" x14ac:dyDescent="0.35">
      <c r="A5474" s="13" t="s">
        <v>645</v>
      </c>
      <c r="B5474" s="11" t="s">
        <v>648</v>
      </c>
      <c r="C5474" s="11" t="s">
        <v>241</v>
      </c>
      <c r="D5474" s="7" t="s">
        <v>159</v>
      </c>
      <c r="E5474" s="13">
        <v>105.18506622314459</v>
      </c>
      <c r="F5474" s="12">
        <v>0.6</v>
      </c>
      <c r="G5474" s="13">
        <v>0</v>
      </c>
      <c r="H5474" s="11">
        <v>0</v>
      </c>
      <c r="I5474" s="11">
        <v>3.1555519866943373</v>
      </c>
      <c r="J5474" s="11">
        <v>0</v>
      </c>
      <c r="K5474" s="12">
        <v>3.1555519866943373</v>
      </c>
      <c r="L5474" s="13">
        <v>0</v>
      </c>
      <c r="M5474" s="11">
        <v>0</v>
      </c>
      <c r="N5474" s="11">
        <v>0.63111039733886753</v>
      </c>
      <c r="O5474" s="11">
        <v>0</v>
      </c>
      <c r="P5474" s="12">
        <v>0.63111039733886753</v>
      </c>
    </row>
    <row r="5475" spans="1:16" x14ac:dyDescent="0.35">
      <c r="A5475" s="13" t="s">
        <v>645</v>
      </c>
      <c r="B5475" s="11" t="s">
        <v>648</v>
      </c>
      <c r="C5475" s="11" t="s">
        <v>241</v>
      </c>
      <c r="D5475" s="7" t="s">
        <v>160</v>
      </c>
      <c r="E5475" s="13">
        <v>118.84331142902374</v>
      </c>
      <c r="F5475" s="12">
        <v>0</v>
      </c>
      <c r="G5475" s="13">
        <v>0</v>
      </c>
      <c r="H5475" s="11">
        <v>0</v>
      </c>
      <c r="I5475" s="11">
        <v>0</v>
      </c>
      <c r="J5475" s="11">
        <v>0</v>
      </c>
      <c r="K5475" s="12">
        <v>0</v>
      </c>
      <c r="L5475" s="13">
        <v>0</v>
      </c>
      <c r="M5475" s="11">
        <v>0</v>
      </c>
      <c r="N5475" s="11">
        <v>0</v>
      </c>
      <c r="O5475" s="11">
        <v>0</v>
      </c>
      <c r="P5475" s="12">
        <v>0</v>
      </c>
    </row>
    <row r="5476" spans="1:16" x14ac:dyDescent="0.35">
      <c r="A5476" s="13" t="s">
        <v>645</v>
      </c>
      <c r="B5476" s="11" t="s">
        <v>648</v>
      </c>
      <c r="C5476" s="11" t="s">
        <v>241</v>
      </c>
      <c r="D5476" s="7" t="s">
        <v>161</v>
      </c>
      <c r="E5476" s="13">
        <v>20.338757514953571</v>
      </c>
      <c r="F5476" s="12">
        <v>0</v>
      </c>
      <c r="G5476" s="13">
        <v>0</v>
      </c>
      <c r="H5476" s="11">
        <v>0</v>
      </c>
      <c r="I5476" s="11">
        <v>0</v>
      </c>
      <c r="J5476" s="11">
        <v>0</v>
      </c>
      <c r="K5476" s="12">
        <v>0</v>
      </c>
      <c r="L5476" s="13">
        <v>0</v>
      </c>
      <c r="M5476" s="11">
        <v>0</v>
      </c>
      <c r="N5476" s="11">
        <v>0</v>
      </c>
      <c r="O5476" s="11">
        <v>0</v>
      </c>
      <c r="P5476" s="12">
        <v>0</v>
      </c>
    </row>
    <row r="5477" spans="1:16" x14ac:dyDescent="0.35">
      <c r="A5477" s="13" t="s">
        <v>645</v>
      </c>
      <c r="B5477" s="11" t="s">
        <v>648</v>
      </c>
      <c r="C5477" s="11" t="s">
        <v>241</v>
      </c>
      <c r="D5477" s="7" t="s">
        <v>38</v>
      </c>
      <c r="E5477" s="13">
        <v>164.61057543754578</v>
      </c>
      <c r="F5477" s="12">
        <v>7</v>
      </c>
      <c r="G5477" s="13">
        <v>23.045480561256412</v>
      </c>
      <c r="H5477" s="11">
        <v>34.56822084188461</v>
      </c>
      <c r="I5477" s="11">
        <v>0</v>
      </c>
      <c r="J5477" s="11">
        <v>0</v>
      </c>
      <c r="K5477" s="12">
        <v>57.613701403141022</v>
      </c>
      <c r="L5477" s="13">
        <v>0</v>
      </c>
      <c r="M5477" s="11">
        <v>0</v>
      </c>
      <c r="N5477" s="11">
        <v>0</v>
      </c>
      <c r="O5477" s="11">
        <v>0</v>
      </c>
      <c r="P5477" s="12">
        <v>0</v>
      </c>
    </row>
    <row r="5478" spans="1:16" x14ac:dyDescent="0.35">
      <c r="A5478" s="13" t="s">
        <v>645</v>
      </c>
      <c r="B5478" s="11" t="s">
        <v>648</v>
      </c>
      <c r="C5478" s="11" t="s">
        <v>241</v>
      </c>
      <c r="D5478" s="7" t="s">
        <v>128</v>
      </c>
      <c r="E5478" s="13">
        <v>479.66884821653355</v>
      </c>
      <c r="F5478" s="12">
        <v>7</v>
      </c>
      <c r="G5478" s="13">
        <v>67.153638750314698</v>
      </c>
      <c r="H5478" s="11">
        <v>100.73045812547204</v>
      </c>
      <c r="I5478" s="11">
        <v>0</v>
      </c>
      <c r="J5478" s="11">
        <v>0</v>
      </c>
      <c r="K5478" s="12">
        <v>167.88409687578672</v>
      </c>
      <c r="L5478" s="13">
        <v>0</v>
      </c>
      <c r="M5478" s="11">
        <v>0</v>
      </c>
      <c r="N5478" s="11">
        <v>0</v>
      </c>
      <c r="O5478" s="11">
        <v>0</v>
      </c>
      <c r="P5478" s="12">
        <v>0</v>
      </c>
    </row>
    <row r="5479" spans="1:16" x14ac:dyDescent="0.35">
      <c r="A5479" s="13" t="s">
        <v>645</v>
      </c>
      <c r="B5479" s="11" t="s">
        <v>648</v>
      </c>
      <c r="C5479" s="11" t="s">
        <v>241</v>
      </c>
      <c r="D5479" s="7" t="s">
        <v>224</v>
      </c>
      <c r="E5479" s="13">
        <v>105.12310791015599</v>
      </c>
      <c r="F5479" s="12">
        <v>4</v>
      </c>
      <c r="G5479" s="13">
        <v>0</v>
      </c>
      <c r="H5479" s="11">
        <v>0</v>
      </c>
      <c r="I5479" s="11">
        <v>0</v>
      </c>
      <c r="J5479" s="11">
        <v>42.049243164062403</v>
      </c>
      <c r="K5479" s="12">
        <v>42.049243164062403</v>
      </c>
      <c r="L5479" s="13">
        <v>0</v>
      </c>
      <c r="M5479" s="11">
        <v>0</v>
      </c>
      <c r="N5479" s="11">
        <v>0</v>
      </c>
      <c r="O5479" s="11">
        <v>4.20492431640624</v>
      </c>
      <c r="P5479" s="12">
        <v>4.20492431640624</v>
      </c>
    </row>
    <row r="5480" spans="1:16" x14ac:dyDescent="0.35">
      <c r="A5480" s="13" t="s">
        <v>645</v>
      </c>
      <c r="B5480" s="11" t="s">
        <v>648</v>
      </c>
      <c r="C5480" s="11" t="s">
        <v>241</v>
      </c>
      <c r="D5480" s="7" t="s">
        <v>163</v>
      </c>
      <c r="E5480" s="13">
        <v>32.622920989990199</v>
      </c>
      <c r="F5480" s="12">
        <v>0</v>
      </c>
      <c r="G5480" s="13">
        <v>0</v>
      </c>
      <c r="H5480" s="11">
        <v>0</v>
      </c>
      <c r="I5480" s="11">
        <v>0</v>
      </c>
      <c r="J5480" s="11">
        <v>0</v>
      </c>
      <c r="K5480" s="12">
        <v>0</v>
      </c>
      <c r="L5480" s="13">
        <v>0</v>
      </c>
      <c r="M5480" s="11">
        <v>0</v>
      </c>
      <c r="N5480" s="11">
        <v>0</v>
      </c>
      <c r="O5480" s="11">
        <v>0</v>
      </c>
      <c r="P5480" s="12">
        <v>0</v>
      </c>
    </row>
    <row r="5481" spans="1:16" x14ac:dyDescent="0.35">
      <c r="A5481" s="13" t="s">
        <v>645</v>
      </c>
      <c r="B5481" s="11" t="s">
        <v>648</v>
      </c>
      <c r="C5481" s="11" t="s">
        <v>241</v>
      </c>
      <c r="D5481" s="7" t="s">
        <v>40</v>
      </c>
      <c r="E5481" s="13">
        <v>827.5144681334499</v>
      </c>
      <c r="F5481" s="12">
        <v>0</v>
      </c>
      <c r="G5481" s="13">
        <v>0</v>
      </c>
      <c r="H5481" s="11">
        <v>0</v>
      </c>
      <c r="I5481" s="11">
        <v>0</v>
      </c>
      <c r="J5481" s="11">
        <v>0</v>
      </c>
      <c r="K5481" s="12">
        <v>0</v>
      </c>
      <c r="L5481" s="13">
        <v>0</v>
      </c>
      <c r="M5481" s="11">
        <v>0</v>
      </c>
      <c r="N5481" s="11">
        <v>0</v>
      </c>
      <c r="O5481" s="11">
        <v>0</v>
      </c>
      <c r="P5481" s="12">
        <v>0</v>
      </c>
    </row>
    <row r="5482" spans="1:16" x14ac:dyDescent="0.35">
      <c r="A5482" s="13" t="s">
        <v>645</v>
      </c>
      <c r="B5482" s="11" t="s">
        <v>648</v>
      </c>
      <c r="C5482" s="11" t="s">
        <v>241</v>
      </c>
      <c r="D5482" s="7" t="s">
        <v>41</v>
      </c>
      <c r="E5482" s="13">
        <v>410.35271835327103</v>
      </c>
      <c r="F5482" s="12">
        <v>0</v>
      </c>
      <c r="G5482" s="13">
        <v>0</v>
      </c>
      <c r="H5482" s="11">
        <v>0</v>
      </c>
      <c r="I5482" s="11">
        <v>0</v>
      </c>
      <c r="J5482" s="11">
        <v>0</v>
      </c>
      <c r="K5482" s="12">
        <v>0</v>
      </c>
      <c r="L5482" s="13">
        <v>0</v>
      </c>
      <c r="M5482" s="11">
        <v>0</v>
      </c>
      <c r="N5482" s="11">
        <v>0</v>
      </c>
      <c r="O5482" s="11">
        <v>0</v>
      </c>
      <c r="P5482" s="12">
        <v>0</v>
      </c>
    </row>
    <row r="5483" spans="1:16" x14ac:dyDescent="0.35">
      <c r="A5483" s="13" t="s">
        <v>645</v>
      </c>
      <c r="B5483" s="11" t="s">
        <v>648</v>
      </c>
      <c r="C5483" s="11" t="s">
        <v>241</v>
      </c>
      <c r="D5483" s="7" t="s">
        <v>42</v>
      </c>
      <c r="E5483" s="13">
        <v>268.23281696066255</v>
      </c>
      <c r="F5483" s="12">
        <v>6</v>
      </c>
      <c r="G5483" s="13">
        <v>20.117461272049695</v>
      </c>
      <c r="H5483" s="11">
        <v>20.117461272049695</v>
      </c>
      <c r="I5483" s="11">
        <v>20.117461272049695</v>
      </c>
      <c r="J5483" s="11">
        <v>20.117461272049695</v>
      </c>
      <c r="K5483" s="12">
        <v>80.469845088198781</v>
      </c>
      <c r="L5483" s="13">
        <v>0</v>
      </c>
      <c r="M5483" s="11">
        <v>0</v>
      </c>
      <c r="N5483" s="11">
        <v>0</v>
      </c>
      <c r="O5483" s="11">
        <v>0</v>
      </c>
      <c r="P5483" s="12">
        <v>0</v>
      </c>
    </row>
    <row r="5484" spans="1:16" x14ac:dyDescent="0.35">
      <c r="A5484" s="13" t="s">
        <v>645</v>
      </c>
      <c r="B5484" s="11" t="s">
        <v>648</v>
      </c>
      <c r="C5484" s="11" t="s">
        <v>241</v>
      </c>
      <c r="D5484" s="7" t="s">
        <v>43</v>
      </c>
      <c r="E5484" s="13">
        <v>3771.2433843612671</v>
      </c>
      <c r="F5484" s="12">
        <v>3</v>
      </c>
      <c r="G5484" s="13">
        <v>141.42162691354753</v>
      </c>
      <c r="H5484" s="11">
        <v>141.42162691354753</v>
      </c>
      <c r="I5484" s="11">
        <v>141.42162691354753</v>
      </c>
      <c r="J5484" s="11">
        <v>141.42162691354753</v>
      </c>
      <c r="K5484" s="12">
        <v>565.68650765419011</v>
      </c>
      <c r="L5484" s="13">
        <v>0</v>
      </c>
      <c r="M5484" s="11">
        <v>0</v>
      </c>
      <c r="N5484" s="11">
        <v>0</v>
      </c>
      <c r="O5484" s="11">
        <v>0</v>
      </c>
      <c r="P5484" s="12">
        <v>0</v>
      </c>
    </row>
    <row r="5485" spans="1:16" x14ac:dyDescent="0.35">
      <c r="A5485" s="13" t="s">
        <v>645</v>
      </c>
      <c r="B5485" s="11" t="s">
        <v>648</v>
      </c>
      <c r="C5485" s="11" t="s">
        <v>241</v>
      </c>
      <c r="D5485" s="7" t="s">
        <v>268</v>
      </c>
      <c r="E5485" s="13">
        <v>167.65327954292297</v>
      </c>
      <c r="F5485" s="12">
        <v>0</v>
      </c>
      <c r="G5485" s="13">
        <v>0</v>
      </c>
      <c r="H5485" s="11">
        <v>0</v>
      </c>
      <c r="I5485" s="11">
        <v>0</v>
      </c>
      <c r="J5485" s="11">
        <v>0</v>
      </c>
      <c r="K5485" s="12">
        <v>0</v>
      </c>
      <c r="L5485" s="13">
        <v>0</v>
      </c>
      <c r="M5485" s="11">
        <v>0</v>
      </c>
      <c r="N5485" s="11">
        <v>0</v>
      </c>
      <c r="O5485" s="11">
        <v>0</v>
      </c>
      <c r="P5485" s="12">
        <v>0</v>
      </c>
    </row>
    <row r="5486" spans="1:16" x14ac:dyDescent="0.35">
      <c r="A5486" s="13" t="s">
        <v>645</v>
      </c>
      <c r="B5486" s="11" t="s">
        <v>648</v>
      </c>
      <c r="C5486" s="11" t="s">
        <v>241</v>
      </c>
      <c r="D5486" s="7" t="s">
        <v>240</v>
      </c>
      <c r="E5486" s="13">
        <v>231.54656124114996</v>
      </c>
      <c r="F5486" s="12">
        <v>0</v>
      </c>
      <c r="G5486" s="13">
        <v>0</v>
      </c>
      <c r="H5486" s="11">
        <v>0</v>
      </c>
      <c r="I5486" s="11">
        <v>0</v>
      </c>
      <c r="J5486" s="11">
        <v>0</v>
      </c>
      <c r="K5486" s="12">
        <v>0</v>
      </c>
      <c r="L5486" s="13">
        <v>0</v>
      </c>
      <c r="M5486" s="11">
        <v>0</v>
      </c>
      <c r="N5486" s="11">
        <v>0</v>
      </c>
      <c r="O5486" s="11">
        <v>0</v>
      </c>
      <c r="P5486" s="12">
        <v>0</v>
      </c>
    </row>
    <row r="5487" spans="1:16" x14ac:dyDescent="0.35">
      <c r="A5487" s="13" t="s">
        <v>645</v>
      </c>
      <c r="B5487" s="11" t="s">
        <v>648</v>
      </c>
      <c r="C5487" s="11" t="s">
        <v>241</v>
      </c>
      <c r="D5487" s="7" t="s">
        <v>83</v>
      </c>
      <c r="E5487" s="13">
        <v>390.6039857268334</v>
      </c>
      <c r="F5487" s="12">
        <v>4</v>
      </c>
      <c r="G5487" s="13">
        <v>49.997310173034677</v>
      </c>
      <c r="H5487" s="11">
        <v>74.995965259552008</v>
      </c>
      <c r="I5487" s="11">
        <v>0</v>
      </c>
      <c r="J5487" s="11">
        <v>0</v>
      </c>
      <c r="K5487" s="12">
        <v>124.99327543258669</v>
      </c>
      <c r="L5487" s="13">
        <v>0</v>
      </c>
      <c r="M5487" s="11">
        <v>0</v>
      </c>
      <c r="N5487" s="11">
        <v>0</v>
      </c>
      <c r="O5487" s="11">
        <v>0</v>
      </c>
      <c r="P5487" s="12">
        <v>0</v>
      </c>
    </row>
    <row r="5488" spans="1:16" x14ac:dyDescent="0.35">
      <c r="A5488" s="13" t="s">
        <v>645</v>
      </c>
      <c r="B5488" s="11" t="s">
        <v>648</v>
      </c>
      <c r="C5488" s="11" t="s">
        <v>241</v>
      </c>
      <c r="D5488" s="7" t="s">
        <v>292</v>
      </c>
      <c r="E5488" s="13">
        <v>1.38339602947235</v>
      </c>
      <c r="F5488" s="12">
        <v>0</v>
      </c>
      <c r="G5488" s="13">
        <v>0</v>
      </c>
      <c r="H5488" s="11">
        <v>0</v>
      </c>
      <c r="I5488" s="11">
        <v>0</v>
      </c>
      <c r="J5488" s="11">
        <v>0</v>
      </c>
      <c r="K5488" s="12">
        <v>0</v>
      </c>
      <c r="L5488" s="13">
        <v>0</v>
      </c>
      <c r="M5488" s="11">
        <v>0</v>
      </c>
      <c r="N5488" s="11">
        <v>0</v>
      </c>
      <c r="O5488" s="11">
        <v>0</v>
      </c>
      <c r="P5488" s="12">
        <v>0</v>
      </c>
    </row>
    <row r="5489" spans="1:16" x14ac:dyDescent="0.35">
      <c r="A5489" s="13" t="s">
        <v>645</v>
      </c>
      <c r="B5489" s="11" t="s">
        <v>648</v>
      </c>
      <c r="C5489" s="11" t="s">
        <v>241</v>
      </c>
      <c r="D5489" s="7" t="s">
        <v>131</v>
      </c>
      <c r="E5489" s="13">
        <v>428.52605545520771</v>
      </c>
      <c r="F5489" s="12">
        <v>6</v>
      </c>
      <c r="G5489" s="13">
        <v>82.277002647399883</v>
      </c>
      <c r="H5489" s="11">
        <v>123.41550397109984</v>
      </c>
      <c r="I5489" s="11">
        <v>0</v>
      </c>
      <c r="J5489" s="11">
        <v>0</v>
      </c>
      <c r="K5489" s="12">
        <v>205.69250661849972</v>
      </c>
      <c r="L5489" s="13">
        <v>0</v>
      </c>
      <c r="M5489" s="11">
        <v>0</v>
      </c>
      <c r="N5489" s="11">
        <v>0</v>
      </c>
      <c r="O5489" s="11">
        <v>0</v>
      </c>
      <c r="P5489" s="12">
        <v>0</v>
      </c>
    </row>
    <row r="5490" spans="1:16" x14ac:dyDescent="0.35">
      <c r="A5490" s="13" t="s">
        <v>645</v>
      </c>
      <c r="B5490" s="11" t="s">
        <v>648</v>
      </c>
      <c r="C5490" s="11" t="s">
        <v>241</v>
      </c>
      <c r="D5490" s="7" t="s">
        <v>45</v>
      </c>
      <c r="E5490" s="13">
        <v>67.445368289947496</v>
      </c>
      <c r="F5490" s="12">
        <v>1.25</v>
      </c>
      <c r="G5490" s="13">
        <v>8.4306710362434369</v>
      </c>
      <c r="H5490" s="11">
        <v>0</v>
      </c>
      <c r="I5490" s="11">
        <v>0</v>
      </c>
      <c r="J5490" s="11">
        <v>0</v>
      </c>
      <c r="K5490" s="12">
        <v>8.4306710362434369</v>
      </c>
      <c r="L5490" s="13">
        <v>0.84306710362434378</v>
      </c>
      <c r="M5490" s="11">
        <v>0</v>
      </c>
      <c r="N5490" s="11">
        <v>0</v>
      </c>
      <c r="O5490" s="11">
        <v>0</v>
      </c>
      <c r="P5490" s="12">
        <v>0.84306710362434378</v>
      </c>
    </row>
    <row r="5491" spans="1:16" x14ac:dyDescent="0.35">
      <c r="A5491" s="13" t="s">
        <v>645</v>
      </c>
      <c r="B5491" s="11" t="s">
        <v>648</v>
      </c>
      <c r="C5491" s="11" t="s">
        <v>241</v>
      </c>
      <c r="D5491" s="7" t="s">
        <v>46</v>
      </c>
      <c r="E5491" s="13">
        <v>300.29498201608664</v>
      </c>
      <c r="F5491" s="12">
        <v>1.25</v>
      </c>
      <c r="G5491" s="13">
        <v>18.768436376005415</v>
      </c>
      <c r="H5491" s="11">
        <v>0</v>
      </c>
      <c r="I5491" s="11">
        <v>0</v>
      </c>
      <c r="J5491" s="11">
        <v>0</v>
      </c>
      <c r="K5491" s="12">
        <v>18.768436376005415</v>
      </c>
      <c r="L5491" s="13">
        <v>150.14749100804332</v>
      </c>
      <c r="M5491" s="11">
        <v>0</v>
      </c>
      <c r="N5491" s="11">
        <v>0</v>
      </c>
      <c r="O5491" s="11">
        <v>0</v>
      </c>
      <c r="P5491" s="12">
        <v>150.14749100804332</v>
      </c>
    </row>
    <row r="5492" spans="1:16" x14ac:dyDescent="0.35">
      <c r="A5492" s="13" t="s">
        <v>645</v>
      </c>
      <c r="B5492" s="11" t="s">
        <v>648</v>
      </c>
      <c r="C5492" s="11" t="s">
        <v>26</v>
      </c>
      <c r="D5492" s="7" t="s">
        <v>47</v>
      </c>
      <c r="E5492" s="13">
        <v>83.595382690429702</v>
      </c>
      <c r="F5492" s="12">
        <v>0</v>
      </c>
      <c r="G5492" s="13">
        <v>0</v>
      </c>
      <c r="H5492" s="11">
        <v>0</v>
      </c>
      <c r="I5492" s="11">
        <v>0</v>
      </c>
      <c r="J5492" s="11">
        <v>0</v>
      </c>
      <c r="K5492" s="12">
        <v>0</v>
      </c>
      <c r="L5492" s="13">
        <v>0</v>
      </c>
      <c r="M5492" s="11">
        <v>0</v>
      </c>
      <c r="N5492" s="11">
        <v>0</v>
      </c>
      <c r="O5492" s="11">
        <v>0</v>
      </c>
      <c r="P5492" s="12">
        <v>0</v>
      </c>
    </row>
    <row r="5493" spans="1:16" x14ac:dyDescent="0.35">
      <c r="A5493" s="13" t="s">
        <v>645</v>
      </c>
      <c r="B5493" s="11" t="s">
        <v>648</v>
      </c>
      <c r="C5493" s="11" t="s">
        <v>241</v>
      </c>
      <c r="D5493" s="7" t="s">
        <v>47</v>
      </c>
      <c r="E5493" s="13">
        <v>3933.8176248073582</v>
      </c>
      <c r="F5493" s="12">
        <v>0</v>
      </c>
      <c r="G5493" s="13">
        <v>0</v>
      </c>
      <c r="H5493" s="11">
        <v>0</v>
      </c>
      <c r="I5493" s="11">
        <v>0</v>
      </c>
      <c r="J5493" s="11">
        <v>0</v>
      </c>
      <c r="K5493" s="12">
        <v>0</v>
      </c>
      <c r="L5493" s="13">
        <v>0</v>
      </c>
      <c r="M5493" s="11">
        <v>0</v>
      </c>
      <c r="N5493" s="11">
        <v>0</v>
      </c>
      <c r="O5493" s="11">
        <v>0</v>
      </c>
      <c r="P5493" s="12">
        <v>0</v>
      </c>
    </row>
    <row r="5494" spans="1:16" x14ac:dyDescent="0.35">
      <c r="A5494" s="13" t="s">
        <v>645</v>
      </c>
      <c r="B5494" s="11" t="s">
        <v>648</v>
      </c>
      <c r="C5494" s="11" t="s">
        <v>241</v>
      </c>
      <c r="D5494" s="7" t="s">
        <v>48</v>
      </c>
      <c r="E5494" s="13">
        <v>1150.6896846294394</v>
      </c>
      <c r="F5494" s="12">
        <v>0</v>
      </c>
      <c r="G5494" s="13">
        <v>0</v>
      </c>
      <c r="H5494" s="11">
        <v>0</v>
      </c>
      <c r="I5494" s="11">
        <v>0</v>
      </c>
      <c r="J5494" s="11">
        <v>0</v>
      </c>
      <c r="K5494" s="12">
        <v>0</v>
      </c>
      <c r="L5494" s="13">
        <v>0</v>
      </c>
      <c r="M5494" s="11">
        <v>0</v>
      </c>
      <c r="N5494" s="11">
        <v>0</v>
      </c>
      <c r="O5494" s="11">
        <v>0</v>
      </c>
      <c r="P5494" s="12">
        <v>0</v>
      </c>
    </row>
    <row r="5495" spans="1:16" x14ac:dyDescent="0.35">
      <c r="A5495" s="13" t="s">
        <v>645</v>
      </c>
      <c r="B5495" s="11" t="s">
        <v>648</v>
      </c>
      <c r="C5495" s="11" t="s">
        <v>241</v>
      </c>
      <c r="D5495" s="7" t="s">
        <v>49</v>
      </c>
      <c r="E5495" s="13">
        <v>28.60170888900754</v>
      </c>
      <c r="F5495" s="12">
        <v>0</v>
      </c>
      <c r="G5495" s="13">
        <v>0</v>
      </c>
      <c r="H5495" s="11">
        <v>0</v>
      </c>
      <c r="I5495" s="11">
        <v>0</v>
      </c>
      <c r="J5495" s="11">
        <v>0</v>
      </c>
      <c r="K5495" s="12">
        <v>0</v>
      </c>
      <c r="L5495" s="13">
        <v>0</v>
      </c>
      <c r="M5495" s="11">
        <v>0</v>
      </c>
      <c r="N5495" s="11">
        <v>0</v>
      </c>
      <c r="O5495" s="11">
        <v>0</v>
      </c>
      <c r="P5495" s="12">
        <v>0</v>
      </c>
    </row>
    <row r="5496" spans="1:16" x14ac:dyDescent="0.35">
      <c r="A5496" s="13" t="s">
        <v>645</v>
      </c>
      <c r="B5496" s="11" t="s">
        <v>648</v>
      </c>
      <c r="C5496" s="11" t="s">
        <v>241</v>
      </c>
      <c r="D5496" s="7" t="s">
        <v>50</v>
      </c>
      <c r="E5496" s="13">
        <v>879.95058202743553</v>
      </c>
      <c r="F5496" s="12">
        <v>0.3</v>
      </c>
      <c r="G5496" s="13">
        <v>0</v>
      </c>
      <c r="H5496" s="11">
        <v>0</v>
      </c>
      <c r="I5496" s="11">
        <v>0</v>
      </c>
      <c r="J5496" s="11">
        <v>5.2797034921646135</v>
      </c>
      <c r="K5496" s="12">
        <v>5.2797034921646135</v>
      </c>
      <c r="L5496" s="13">
        <v>0</v>
      </c>
      <c r="M5496" s="11">
        <v>0</v>
      </c>
      <c r="N5496" s="11">
        <v>0</v>
      </c>
      <c r="O5496" s="11">
        <v>0</v>
      </c>
      <c r="P5496" s="12">
        <v>0</v>
      </c>
    </row>
    <row r="5497" spans="1:16" x14ac:dyDescent="0.35">
      <c r="A5497" s="13" t="s">
        <v>645</v>
      </c>
      <c r="B5497" s="11" t="s">
        <v>648</v>
      </c>
      <c r="C5497" s="11" t="s">
        <v>241</v>
      </c>
      <c r="D5497" s="7" t="s">
        <v>242</v>
      </c>
      <c r="E5497" s="13">
        <v>15.249657630920399</v>
      </c>
      <c r="F5497" s="12">
        <v>0</v>
      </c>
      <c r="G5497" s="13">
        <v>0</v>
      </c>
      <c r="H5497" s="11">
        <v>0</v>
      </c>
      <c r="I5497" s="11">
        <v>0</v>
      </c>
      <c r="J5497" s="11">
        <v>0</v>
      </c>
      <c r="K5497" s="12">
        <v>0</v>
      </c>
      <c r="L5497" s="13">
        <v>0</v>
      </c>
      <c r="M5497" s="11">
        <v>0</v>
      </c>
      <c r="N5497" s="11">
        <v>0</v>
      </c>
      <c r="O5497" s="11">
        <v>0</v>
      </c>
      <c r="P5497" s="12">
        <v>0</v>
      </c>
    </row>
    <row r="5498" spans="1:16" x14ac:dyDescent="0.35">
      <c r="A5498" s="13" t="s">
        <v>645</v>
      </c>
      <c r="B5498" s="11" t="s">
        <v>648</v>
      </c>
      <c r="C5498" s="11" t="s">
        <v>241</v>
      </c>
      <c r="D5498" s="7" t="s">
        <v>52</v>
      </c>
      <c r="E5498" s="13">
        <v>192.01462626457223</v>
      </c>
      <c r="F5498" s="12">
        <v>4.5</v>
      </c>
      <c r="G5498" s="13">
        <v>17.281316363811506</v>
      </c>
      <c r="H5498" s="11">
        <v>25.921974545717251</v>
      </c>
      <c r="I5498" s="11">
        <v>0</v>
      </c>
      <c r="J5498" s="11">
        <v>0</v>
      </c>
      <c r="K5498" s="12">
        <v>43.203290909528761</v>
      </c>
      <c r="L5498" s="13">
        <v>0</v>
      </c>
      <c r="M5498" s="11">
        <v>0</v>
      </c>
      <c r="N5498" s="11">
        <v>0</v>
      </c>
      <c r="O5498" s="11">
        <v>0</v>
      </c>
      <c r="P5498" s="12">
        <v>0</v>
      </c>
    </row>
    <row r="5499" spans="1:16" x14ac:dyDescent="0.35">
      <c r="A5499" s="13" t="s">
        <v>645</v>
      </c>
      <c r="B5499" s="11" t="s">
        <v>648</v>
      </c>
      <c r="C5499" s="11" t="s">
        <v>241</v>
      </c>
      <c r="D5499" s="7" t="s">
        <v>132</v>
      </c>
      <c r="E5499" s="13">
        <v>24.755605936050411</v>
      </c>
      <c r="F5499" s="12">
        <v>0</v>
      </c>
      <c r="G5499" s="13">
        <v>0</v>
      </c>
      <c r="H5499" s="11">
        <v>0</v>
      </c>
      <c r="I5499" s="11">
        <v>0</v>
      </c>
      <c r="J5499" s="11">
        <v>0</v>
      </c>
      <c r="K5499" s="12">
        <v>0</v>
      </c>
      <c r="L5499" s="13">
        <v>0</v>
      </c>
      <c r="M5499" s="11">
        <v>0</v>
      </c>
      <c r="N5499" s="11">
        <v>0</v>
      </c>
      <c r="O5499" s="11">
        <v>0</v>
      </c>
      <c r="P5499" s="12">
        <v>0</v>
      </c>
    </row>
    <row r="5500" spans="1:16" x14ac:dyDescent="0.35">
      <c r="A5500" s="13" t="s">
        <v>645</v>
      </c>
      <c r="B5500" s="11" t="s">
        <v>648</v>
      </c>
      <c r="C5500" s="11" t="s">
        <v>241</v>
      </c>
      <c r="D5500" s="7" t="s">
        <v>86</v>
      </c>
      <c r="E5500" s="13">
        <v>43.127855062484727</v>
      </c>
      <c r="F5500" s="12">
        <v>0</v>
      </c>
      <c r="G5500" s="13">
        <v>0</v>
      </c>
      <c r="H5500" s="11">
        <v>0</v>
      </c>
      <c r="I5500" s="11">
        <v>0</v>
      </c>
      <c r="J5500" s="11">
        <v>0</v>
      </c>
      <c r="K5500" s="12">
        <v>0</v>
      </c>
      <c r="L5500" s="13">
        <v>0</v>
      </c>
      <c r="M5500" s="11">
        <v>0</v>
      </c>
      <c r="N5500" s="11">
        <v>0</v>
      </c>
      <c r="O5500" s="11">
        <v>0</v>
      </c>
      <c r="P5500" s="12">
        <v>0</v>
      </c>
    </row>
    <row r="5501" spans="1:16" x14ac:dyDescent="0.35">
      <c r="A5501" s="13" t="s">
        <v>645</v>
      </c>
      <c r="B5501" s="11" t="s">
        <v>648</v>
      </c>
      <c r="C5501" s="11" t="s">
        <v>241</v>
      </c>
      <c r="D5501" s="7" t="s">
        <v>133</v>
      </c>
      <c r="E5501" s="13">
        <v>322.37080724537373</v>
      </c>
      <c r="F5501" s="12">
        <v>3</v>
      </c>
      <c r="G5501" s="13">
        <v>24.177810543403034</v>
      </c>
      <c r="H5501" s="11">
        <v>24.177810543403034</v>
      </c>
      <c r="I5501" s="11">
        <v>24.177810543403034</v>
      </c>
      <c r="J5501" s="11">
        <v>24.177810543403034</v>
      </c>
      <c r="K5501" s="12">
        <v>96.711242173612135</v>
      </c>
      <c r="L5501" s="13">
        <v>0</v>
      </c>
      <c r="M5501" s="11">
        <v>0</v>
      </c>
      <c r="N5501" s="11">
        <v>0</v>
      </c>
      <c r="O5501" s="11">
        <v>0</v>
      </c>
      <c r="P5501" s="12">
        <v>0</v>
      </c>
    </row>
    <row r="5502" spans="1:16" x14ac:dyDescent="0.35">
      <c r="A5502" s="13" t="s">
        <v>645</v>
      </c>
      <c r="B5502" s="11" t="s">
        <v>648</v>
      </c>
      <c r="C5502" s="11" t="s">
        <v>241</v>
      </c>
      <c r="D5502" s="7" t="s">
        <v>88</v>
      </c>
      <c r="E5502" s="13">
        <v>6.2741658687591491</v>
      </c>
      <c r="F5502" s="12">
        <v>6</v>
      </c>
      <c r="G5502" s="13">
        <v>0.94112488031387254</v>
      </c>
      <c r="H5502" s="11">
        <v>0.94112488031387254</v>
      </c>
      <c r="I5502" s="11">
        <v>0.94112488031387254</v>
      </c>
      <c r="J5502" s="11">
        <v>0.94112488031387254</v>
      </c>
      <c r="K5502" s="12">
        <v>3.7644995212554901</v>
      </c>
      <c r="L5502" s="13">
        <v>0</v>
      </c>
      <c r="M5502" s="11">
        <v>0</v>
      </c>
      <c r="N5502" s="11">
        <v>0</v>
      </c>
      <c r="O5502" s="11">
        <v>0</v>
      </c>
      <c r="P5502" s="12">
        <v>0</v>
      </c>
    </row>
    <row r="5503" spans="1:16" x14ac:dyDescent="0.35">
      <c r="A5503" s="13" t="s">
        <v>645</v>
      </c>
      <c r="B5503" s="11" t="s">
        <v>648</v>
      </c>
      <c r="C5503" s="11" t="s">
        <v>241</v>
      </c>
      <c r="D5503" s="7" t="s">
        <v>57</v>
      </c>
      <c r="E5503" s="13">
        <v>476.23943382501653</v>
      </c>
      <c r="F5503" s="12">
        <v>0</v>
      </c>
      <c r="G5503" s="13">
        <v>0</v>
      </c>
      <c r="H5503" s="11">
        <v>0</v>
      </c>
      <c r="I5503" s="11">
        <v>0</v>
      </c>
      <c r="J5503" s="11">
        <v>0</v>
      </c>
      <c r="K5503" s="12">
        <v>0</v>
      </c>
      <c r="L5503" s="13">
        <v>0</v>
      </c>
      <c r="M5503" s="11">
        <v>0</v>
      </c>
      <c r="N5503" s="11">
        <v>0</v>
      </c>
      <c r="O5503" s="11">
        <v>0</v>
      </c>
      <c r="P5503" s="12">
        <v>0</v>
      </c>
    </row>
    <row r="5504" spans="1:16" x14ac:dyDescent="0.35">
      <c r="A5504" s="13" t="s">
        <v>645</v>
      </c>
      <c r="B5504" s="11" t="s">
        <v>648</v>
      </c>
      <c r="C5504" s="11" t="s">
        <v>241</v>
      </c>
      <c r="D5504" s="7" t="s">
        <v>89</v>
      </c>
      <c r="E5504" s="13">
        <v>73.444910526275677</v>
      </c>
      <c r="F5504" s="12">
        <v>5</v>
      </c>
      <c r="G5504" s="13">
        <v>7.3444910526275695</v>
      </c>
      <c r="H5504" s="11">
        <v>11.016736578941352</v>
      </c>
      <c r="I5504" s="11">
        <v>0</v>
      </c>
      <c r="J5504" s="11">
        <v>0</v>
      </c>
      <c r="K5504" s="12">
        <v>18.361227631568923</v>
      </c>
      <c r="L5504" s="13">
        <v>0</v>
      </c>
      <c r="M5504" s="11">
        <v>0</v>
      </c>
      <c r="N5504" s="11">
        <v>0</v>
      </c>
      <c r="O5504" s="11">
        <v>0</v>
      </c>
      <c r="P5504" s="12">
        <v>0</v>
      </c>
    </row>
    <row r="5505" spans="1:16" x14ac:dyDescent="0.35">
      <c r="A5505" s="13" t="s">
        <v>645</v>
      </c>
      <c r="B5505" s="11" t="s">
        <v>648</v>
      </c>
      <c r="C5505" s="11" t="s">
        <v>241</v>
      </c>
      <c r="D5505" s="7" t="s">
        <v>134</v>
      </c>
      <c r="E5505" s="13">
        <v>8.0804004669189506</v>
      </c>
      <c r="F5505" s="12">
        <v>4.5</v>
      </c>
      <c r="G5505" s="13">
        <v>1.1635776672363289</v>
      </c>
      <c r="H5505" s="11">
        <v>1.7453665008544934</v>
      </c>
      <c r="I5505" s="11">
        <v>0</v>
      </c>
      <c r="J5505" s="11">
        <v>0</v>
      </c>
      <c r="K5505" s="12">
        <v>2.9089441680908221</v>
      </c>
      <c r="L5505" s="13">
        <v>0</v>
      </c>
      <c r="M5505" s="11">
        <v>0</v>
      </c>
      <c r="N5505" s="11">
        <v>0</v>
      </c>
      <c r="O5505" s="11">
        <v>0</v>
      </c>
      <c r="P5505" s="12">
        <v>0</v>
      </c>
    </row>
    <row r="5506" spans="1:16" x14ac:dyDescent="0.35">
      <c r="A5506" s="13" t="s">
        <v>645</v>
      </c>
      <c r="B5506" s="11" t="s">
        <v>648</v>
      </c>
      <c r="C5506" s="11" t="s">
        <v>241</v>
      </c>
      <c r="D5506" s="7" t="s">
        <v>374</v>
      </c>
      <c r="E5506" s="13">
        <v>18.735954284667969</v>
      </c>
      <c r="F5506" s="12">
        <v>0</v>
      </c>
      <c r="G5506" s="13">
        <v>0</v>
      </c>
      <c r="H5506" s="11">
        <v>0</v>
      </c>
      <c r="I5506" s="11">
        <v>0</v>
      </c>
      <c r="J5506" s="11">
        <v>0</v>
      </c>
      <c r="K5506" s="12">
        <v>0</v>
      </c>
      <c r="L5506" s="13">
        <v>0</v>
      </c>
      <c r="M5506" s="11">
        <v>0</v>
      </c>
      <c r="N5506" s="11">
        <v>0</v>
      </c>
      <c r="O5506" s="11">
        <v>0</v>
      </c>
      <c r="P5506" s="12">
        <v>0</v>
      </c>
    </row>
    <row r="5507" spans="1:16" x14ac:dyDescent="0.35">
      <c r="A5507" s="13" t="s">
        <v>645</v>
      </c>
      <c r="B5507" s="11" t="s">
        <v>648</v>
      </c>
      <c r="C5507" s="11" t="s">
        <v>241</v>
      </c>
      <c r="D5507" s="7" t="s">
        <v>59</v>
      </c>
      <c r="E5507" s="13">
        <v>2228.56862616539</v>
      </c>
      <c r="F5507" s="12">
        <v>3</v>
      </c>
      <c r="G5507" s="13">
        <v>0</v>
      </c>
      <c r="H5507" s="11">
        <v>0</v>
      </c>
      <c r="I5507" s="11">
        <v>0</v>
      </c>
      <c r="J5507" s="11">
        <v>334.28529392480857</v>
      </c>
      <c r="K5507" s="12">
        <v>334.28529392480857</v>
      </c>
      <c r="L5507" s="13">
        <v>0</v>
      </c>
      <c r="M5507" s="11">
        <v>0</v>
      </c>
      <c r="N5507" s="11">
        <v>0</v>
      </c>
      <c r="O5507" s="11">
        <v>0</v>
      </c>
      <c r="P5507" s="12">
        <v>0</v>
      </c>
    </row>
    <row r="5508" spans="1:16" x14ac:dyDescent="0.35">
      <c r="A5508" s="13" t="s">
        <v>645</v>
      </c>
      <c r="B5508" s="11" t="s">
        <v>648</v>
      </c>
      <c r="C5508" s="11" t="s">
        <v>241</v>
      </c>
      <c r="D5508" s="7" t="s">
        <v>60</v>
      </c>
      <c r="E5508" s="13">
        <v>190.93831211328506</v>
      </c>
      <c r="F5508" s="12">
        <v>4</v>
      </c>
      <c r="G5508" s="13">
        <v>24.44010395050049</v>
      </c>
      <c r="H5508" s="11">
        <v>36.660155925750736</v>
      </c>
      <c r="I5508" s="11">
        <v>0</v>
      </c>
      <c r="J5508" s="11">
        <v>0</v>
      </c>
      <c r="K5508" s="12">
        <v>61.100259876251229</v>
      </c>
      <c r="L5508" s="13">
        <v>0</v>
      </c>
      <c r="M5508" s="11">
        <v>0</v>
      </c>
      <c r="N5508" s="11">
        <v>0</v>
      </c>
      <c r="O5508" s="11">
        <v>0</v>
      </c>
      <c r="P5508" s="12">
        <v>0</v>
      </c>
    </row>
    <row r="5509" spans="1:16" x14ac:dyDescent="0.35">
      <c r="A5509" s="13" t="s">
        <v>645</v>
      </c>
      <c r="B5509" s="11" t="s">
        <v>648</v>
      </c>
      <c r="C5509" s="11" t="s">
        <v>241</v>
      </c>
      <c r="D5509" s="7" t="s">
        <v>110</v>
      </c>
      <c r="E5509" s="13">
        <v>12.838774561882021</v>
      </c>
      <c r="F5509" s="12">
        <v>5</v>
      </c>
      <c r="G5509" s="13">
        <v>2.0542039299011234</v>
      </c>
      <c r="H5509" s="11">
        <v>3.0813058948516847</v>
      </c>
      <c r="I5509" s="11">
        <v>0</v>
      </c>
      <c r="J5509" s="11">
        <v>0</v>
      </c>
      <c r="K5509" s="12">
        <v>5.1355098247528082</v>
      </c>
      <c r="L5509" s="13">
        <v>0</v>
      </c>
      <c r="M5509" s="11">
        <v>0</v>
      </c>
      <c r="N5509" s="11">
        <v>0</v>
      </c>
      <c r="O5509" s="11">
        <v>0</v>
      </c>
      <c r="P5509" s="12">
        <v>0</v>
      </c>
    </row>
    <row r="5510" spans="1:16" x14ac:dyDescent="0.35">
      <c r="A5510" s="13" t="s">
        <v>645</v>
      </c>
      <c r="B5510" s="11" t="s">
        <v>648</v>
      </c>
      <c r="C5510" s="11" t="s">
        <v>241</v>
      </c>
      <c r="D5510" s="7" t="s">
        <v>186</v>
      </c>
      <c r="E5510" s="13">
        <v>64.026553034782438</v>
      </c>
      <c r="F5510" s="12">
        <v>4</v>
      </c>
      <c r="G5510" s="13">
        <v>8.1953987884521524</v>
      </c>
      <c r="H5510" s="11">
        <v>12.293098182678229</v>
      </c>
      <c r="I5510" s="11">
        <v>0</v>
      </c>
      <c r="J5510" s="11">
        <v>0</v>
      </c>
      <c r="K5510" s="12">
        <v>20.488496971130381</v>
      </c>
      <c r="L5510" s="13">
        <v>0</v>
      </c>
      <c r="M5510" s="11">
        <v>0</v>
      </c>
      <c r="N5510" s="11">
        <v>0</v>
      </c>
      <c r="O5510" s="11">
        <v>0</v>
      </c>
      <c r="P5510" s="12">
        <v>0</v>
      </c>
    </row>
    <row r="5511" spans="1:16" x14ac:dyDescent="0.35">
      <c r="A5511" s="13" t="s">
        <v>645</v>
      </c>
      <c r="B5511" s="11" t="s">
        <v>648</v>
      </c>
      <c r="C5511" s="11" t="s">
        <v>241</v>
      </c>
      <c r="D5511" s="7" t="s">
        <v>62</v>
      </c>
      <c r="E5511" s="13">
        <v>27.022214591503143</v>
      </c>
      <c r="F5511" s="12">
        <v>3.25</v>
      </c>
      <c r="G5511" s="13">
        <v>0</v>
      </c>
      <c r="H5511" s="11">
        <v>0</v>
      </c>
      <c r="I5511" s="11">
        <v>0</v>
      </c>
      <c r="J5511" s="11">
        <v>7.0257757937908174</v>
      </c>
      <c r="K5511" s="12">
        <v>7.0257757937908174</v>
      </c>
      <c r="L5511" s="13">
        <v>0</v>
      </c>
      <c r="M5511" s="11">
        <v>0</v>
      </c>
      <c r="N5511" s="11">
        <v>0</v>
      </c>
      <c r="O5511" s="11">
        <v>2.6346659226715565</v>
      </c>
      <c r="P5511" s="12">
        <v>2.6346659226715565</v>
      </c>
    </row>
    <row r="5512" spans="1:16" x14ac:dyDescent="0.35">
      <c r="A5512" s="13" t="s">
        <v>645</v>
      </c>
      <c r="B5512" s="11" t="s">
        <v>648</v>
      </c>
      <c r="C5512" s="11" t="s">
        <v>241</v>
      </c>
      <c r="D5512" s="7" t="s">
        <v>209</v>
      </c>
      <c r="E5512" s="13">
        <v>5.5252394676208496</v>
      </c>
      <c r="F5512" s="12">
        <v>0.4</v>
      </c>
      <c r="G5512" s="13">
        <v>0.11050478935241702</v>
      </c>
      <c r="H5512" s="11">
        <v>0</v>
      </c>
      <c r="I5512" s="11">
        <v>0</v>
      </c>
      <c r="J5512" s="11">
        <v>0</v>
      </c>
      <c r="K5512" s="12">
        <v>0.11050478935241702</v>
      </c>
      <c r="L5512" s="13">
        <v>0</v>
      </c>
      <c r="M5512" s="11">
        <v>0</v>
      </c>
      <c r="N5512" s="11">
        <v>0</v>
      </c>
      <c r="O5512" s="11">
        <v>0</v>
      </c>
      <c r="P5512" s="12">
        <v>0</v>
      </c>
    </row>
    <row r="5513" spans="1:16" x14ac:dyDescent="0.35">
      <c r="A5513" s="13" t="s">
        <v>645</v>
      </c>
      <c r="B5513" s="11" t="s">
        <v>648</v>
      </c>
      <c r="C5513" s="11" t="s">
        <v>241</v>
      </c>
      <c r="D5513" s="7" t="s">
        <v>305</v>
      </c>
      <c r="E5513" s="13">
        <v>22.002510905265812</v>
      </c>
      <c r="F5513" s="12">
        <v>0</v>
      </c>
      <c r="G5513" s="13">
        <v>0</v>
      </c>
      <c r="H5513" s="11">
        <v>0</v>
      </c>
      <c r="I5513" s="11">
        <v>0</v>
      </c>
      <c r="J5513" s="11">
        <v>0</v>
      </c>
      <c r="K5513" s="12">
        <v>0</v>
      </c>
      <c r="L5513" s="13">
        <v>0</v>
      </c>
      <c r="M5513" s="11">
        <v>0</v>
      </c>
      <c r="N5513" s="11">
        <v>0</v>
      </c>
      <c r="O5513" s="11">
        <v>0</v>
      </c>
      <c r="P5513" s="12">
        <v>0</v>
      </c>
    </row>
    <row r="5514" spans="1:16" x14ac:dyDescent="0.35">
      <c r="A5514" s="13" t="s">
        <v>645</v>
      </c>
      <c r="B5514" s="11" t="s">
        <v>648</v>
      </c>
      <c r="C5514" s="11" t="s">
        <v>241</v>
      </c>
      <c r="D5514" s="7" t="s">
        <v>136</v>
      </c>
      <c r="E5514" s="13">
        <v>11.075232148170478</v>
      </c>
      <c r="F5514" s="12">
        <v>0</v>
      </c>
      <c r="G5514" s="13">
        <v>0</v>
      </c>
      <c r="H5514" s="11">
        <v>0</v>
      </c>
      <c r="I5514" s="11">
        <v>0</v>
      </c>
      <c r="J5514" s="11">
        <v>0</v>
      </c>
      <c r="K5514" s="12">
        <v>0</v>
      </c>
      <c r="L5514" s="13">
        <v>0</v>
      </c>
      <c r="M5514" s="11">
        <v>0</v>
      </c>
      <c r="N5514" s="11">
        <v>0</v>
      </c>
      <c r="O5514" s="11">
        <v>0</v>
      </c>
      <c r="P5514" s="12">
        <v>0</v>
      </c>
    </row>
    <row r="5515" spans="1:16" x14ac:dyDescent="0.35">
      <c r="A5515" s="13" t="s">
        <v>645</v>
      </c>
      <c r="B5515" s="11" t="s">
        <v>648</v>
      </c>
      <c r="C5515" s="11" t="s">
        <v>241</v>
      </c>
      <c r="D5515" s="7" t="s">
        <v>176</v>
      </c>
      <c r="E5515" s="13">
        <v>9.7005748748779297</v>
      </c>
      <c r="F5515" s="12">
        <v>0</v>
      </c>
      <c r="G5515" s="13">
        <v>0</v>
      </c>
      <c r="H5515" s="11">
        <v>0</v>
      </c>
      <c r="I5515" s="11">
        <v>0</v>
      </c>
      <c r="J5515" s="11">
        <v>0</v>
      </c>
      <c r="K5515" s="12">
        <v>0</v>
      </c>
      <c r="L5515" s="13">
        <v>0</v>
      </c>
      <c r="M5515" s="11">
        <v>0</v>
      </c>
      <c r="N5515" s="11">
        <v>0</v>
      </c>
      <c r="O5515" s="11">
        <v>0</v>
      </c>
      <c r="P5515" s="12">
        <v>0</v>
      </c>
    </row>
    <row r="5516" spans="1:16" x14ac:dyDescent="0.35">
      <c r="A5516" s="13" t="s">
        <v>645</v>
      </c>
      <c r="B5516" s="11" t="s">
        <v>648</v>
      </c>
      <c r="C5516" s="11" t="s">
        <v>241</v>
      </c>
      <c r="D5516" s="7" t="s">
        <v>228</v>
      </c>
      <c r="E5516" s="13">
        <v>11.853430390357971</v>
      </c>
      <c r="F5516" s="12">
        <v>0</v>
      </c>
      <c r="G5516" s="13">
        <v>0</v>
      </c>
      <c r="H5516" s="11">
        <v>0</v>
      </c>
      <c r="I5516" s="11">
        <v>0</v>
      </c>
      <c r="J5516" s="11">
        <v>0</v>
      </c>
      <c r="K5516" s="12">
        <v>0</v>
      </c>
      <c r="L5516" s="13">
        <v>0</v>
      </c>
      <c r="M5516" s="11">
        <v>0</v>
      </c>
      <c r="N5516" s="11">
        <v>0</v>
      </c>
      <c r="O5516" s="11">
        <v>0</v>
      </c>
      <c r="P5516" s="12">
        <v>0</v>
      </c>
    </row>
    <row r="5517" spans="1:16" x14ac:dyDescent="0.35">
      <c r="A5517" s="13" t="s">
        <v>645</v>
      </c>
      <c r="B5517" s="11" t="s">
        <v>648</v>
      </c>
      <c r="C5517" s="11" t="s">
        <v>241</v>
      </c>
      <c r="D5517" s="7" t="s">
        <v>140</v>
      </c>
      <c r="E5517" s="13">
        <v>26.70157676935197</v>
      </c>
      <c r="F5517" s="12">
        <v>0</v>
      </c>
      <c r="G5517" s="13">
        <v>0</v>
      </c>
      <c r="H5517" s="11">
        <v>0</v>
      </c>
      <c r="I5517" s="11">
        <v>0</v>
      </c>
      <c r="J5517" s="11">
        <v>0</v>
      </c>
      <c r="K5517" s="12">
        <v>0</v>
      </c>
      <c r="L5517" s="13">
        <v>0</v>
      </c>
      <c r="M5517" s="11">
        <v>0</v>
      </c>
      <c r="N5517" s="11">
        <v>0</v>
      </c>
      <c r="O5517" s="11">
        <v>0</v>
      </c>
      <c r="P5517" s="12">
        <v>0</v>
      </c>
    </row>
    <row r="5518" spans="1:16" x14ac:dyDescent="0.35">
      <c r="A5518" s="13" t="s">
        <v>645</v>
      </c>
      <c r="B5518" s="11" t="s">
        <v>648</v>
      </c>
      <c r="C5518" s="11" t="s">
        <v>241</v>
      </c>
      <c r="D5518" s="7" t="s">
        <v>142</v>
      </c>
      <c r="E5518" s="13">
        <v>155.98329651355746</v>
      </c>
      <c r="F5518" s="12">
        <v>4</v>
      </c>
      <c r="G5518" s="13">
        <v>19.965861953735356</v>
      </c>
      <c r="H5518" s="11">
        <v>29.948792930603034</v>
      </c>
      <c r="I5518" s="11">
        <v>0</v>
      </c>
      <c r="J5518" s="11">
        <v>0</v>
      </c>
      <c r="K5518" s="12">
        <v>49.91465488433839</v>
      </c>
      <c r="L5518" s="13">
        <v>0</v>
      </c>
      <c r="M5518" s="11">
        <v>0</v>
      </c>
      <c r="N5518" s="11">
        <v>0</v>
      </c>
      <c r="O5518" s="11">
        <v>0</v>
      </c>
      <c r="P5518" s="12">
        <v>0</v>
      </c>
    </row>
    <row r="5519" spans="1:16" x14ac:dyDescent="0.35">
      <c r="A5519" s="13" t="s">
        <v>645</v>
      </c>
      <c r="B5519" s="11" t="s">
        <v>648</v>
      </c>
      <c r="C5519" s="11" t="s">
        <v>241</v>
      </c>
      <c r="D5519" s="7" t="s">
        <v>112</v>
      </c>
      <c r="E5519" s="13">
        <v>180.82574450969702</v>
      </c>
      <c r="F5519" s="12">
        <v>4.5</v>
      </c>
      <c r="G5519" s="13">
        <v>16.274317005872735</v>
      </c>
      <c r="H5519" s="11">
        <v>24.411475508809097</v>
      </c>
      <c r="I5519" s="11">
        <v>0</v>
      </c>
      <c r="J5519" s="11">
        <v>0</v>
      </c>
      <c r="K5519" s="12">
        <v>40.685792514681836</v>
      </c>
      <c r="L5519" s="13">
        <v>0</v>
      </c>
      <c r="M5519" s="11">
        <v>0</v>
      </c>
      <c r="N5519" s="11">
        <v>0</v>
      </c>
      <c r="O5519" s="11">
        <v>0</v>
      </c>
      <c r="P5519" s="12">
        <v>0</v>
      </c>
    </row>
    <row r="5520" spans="1:16" x14ac:dyDescent="0.35">
      <c r="A5520" s="13" t="s">
        <v>645</v>
      </c>
      <c r="B5520" s="11" t="s">
        <v>648</v>
      </c>
      <c r="C5520" s="11" t="s">
        <v>241</v>
      </c>
      <c r="D5520" s="7" t="s">
        <v>143</v>
      </c>
      <c r="E5520" s="13">
        <v>42.26484858989717</v>
      </c>
      <c r="F5520" s="12">
        <v>4.5</v>
      </c>
      <c r="G5520" s="13">
        <v>6.0861381969451935</v>
      </c>
      <c r="H5520" s="11">
        <v>9.129207295417789</v>
      </c>
      <c r="I5520" s="11">
        <v>0</v>
      </c>
      <c r="J5520" s="11">
        <v>0</v>
      </c>
      <c r="K5520" s="12">
        <v>15.215345492362982</v>
      </c>
      <c r="L5520" s="13">
        <v>0</v>
      </c>
      <c r="M5520" s="11">
        <v>0</v>
      </c>
      <c r="N5520" s="11">
        <v>0</v>
      </c>
      <c r="O5520" s="11">
        <v>0</v>
      </c>
      <c r="P5520" s="12">
        <v>0</v>
      </c>
    </row>
    <row r="5521" spans="1:16" x14ac:dyDescent="0.35">
      <c r="A5521" s="13" t="s">
        <v>645</v>
      </c>
      <c r="B5521" s="11" t="s">
        <v>648</v>
      </c>
      <c r="C5521" s="11" t="s">
        <v>241</v>
      </c>
      <c r="D5521" s="7" t="s">
        <v>315</v>
      </c>
      <c r="E5521" s="13">
        <v>7.8174680471420306</v>
      </c>
      <c r="F5521" s="12">
        <v>0</v>
      </c>
      <c r="G5521" s="13">
        <v>0</v>
      </c>
      <c r="H5521" s="11">
        <v>0</v>
      </c>
      <c r="I5521" s="11">
        <v>0</v>
      </c>
      <c r="J5521" s="11">
        <v>0</v>
      </c>
      <c r="K5521" s="12">
        <v>0</v>
      </c>
      <c r="L5521" s="13">
        <v>0</v>
      </c>
      <c r="M5521" s="11">
        <v>0</v>
      </c>
      <c r="N5521" s="11">
        <v>0</v>
      </c>
      <c r="O5521" s="11">
        <v>0</v>
      </c>
      <c r="P5521" s="12">
        <v>0</v>
      </c>
    </row>
    <row r="5522" spans="1:16" x14ac:dyDescent="0.35">
      <c r="A5522" s="13" t="s">
        <v>645</v>
      </c>
      <c r="B5522" s="11" t="s">
        <v>648</v>
      </c>
      <c r="C5522" s="11" t="s">
        <v>241</v>
      </c>
      <c r="D5522" s="7" t="s">
        <v>67</v>
      </c>
      <c r="E5522" s="13">
        <v>63.934555530548032</v>
      </c>
      <c r="F5522" s="12">
        <v>5</v>
      </c>
      <c r="G5522" s="13">
        <v>10.229528884887685</v>
      </c>
      <c r="H5522" s="11">
        <v>15.344293327331528</v>
      </c>
      <c r="I5522" s="11">
        <v>0</v>
      </c>
      <c r="J5522" s="11">
        <v>0</v>
      </c>
      <c r="K5522" s="12">
        <v>25.573822212219213</v>
      </c>
      <c r="L5522" s="13">
        <v>0</v>
      </c>
      <c r="M5522" s="11">
        <v>0</v>
      </c>
      <c r="N5522" s="11">
        <v>0</v>
      </c>
      <c r="O5522" s="11">
        <v>0</v>
      </c>
      <c r="P5522" s="12">
        <v>0</v>
      </c>
    </row>
    <row r="5523" spans="1:16" x14ac:dyDescent="0.35">
      <c r="A5523" s="13" t="s">
        <v>645</v>
      </c>
      <c r="B5523" s="11" t="s">
        <v>648</v>
      </c>
      <c r="C5523" s="11" t="s">
        <v>241</v>
      </c>
      <c r="D5523" s="7" t="s">
        <v>68</v>
      </c>
      <c r="E5523" s="13">
        <v>173.87022590637213</v>
      </c>
      <c r="F5523" s="12">
        <v>4</v>
      </c>
      <c r="G5523" s="13">
        <v>22.255388916015633</v>
      </c>
      <c r="H5523" s="11">
        <v>33.38308337402345</v>
      </c>
      <c r="I5523" s="11">
        <v>0</v>
      </c>
      <c r="J5523" s="11">
        <v>0</v>
      </c>
      <c r="K5523" s="12">
        <v>55.638472290039083</v>
      </c>
      <c r="L5523" s="13">
        <v>0</v>
      </c>
      <c r="M5523" s="11">
        <v>0</v>
      </c>
      <c r="N5523" s="11">
        <v>0</v>
      </c>
      <c r="O5523" s="11">
        <v>0</v>
      </c>
      <c r="P5523" s="12">
        <v>0</v>
      </c>
    </row>
    <row r="5524" spans="1:16" x14ac:dyDescent="0.35">
      <c r="A5524" s="13" t="s">
        <v>645</v>
      </c>
      <c r="B5524" s="11" t="s">
        <v>648</v>
      </c>
      <c r="C5524" s="11" t="s">
        <v>241</v>
      </c>
      <c r="D5524" s="7" t="s">
        <v>120</v>
      </c>
      <c r="E5524" s="13">
        <v>143.05222308635709</v>
      </c>
      <c r="F5524" s="12">
        <v>5</v>
      </c>
      <c r="G5524" s="13">
        <v>22.888355693817136</v>
      </c>
      <c r="H5524" s="11">
        <v>34.332533540725699</v>
      </c>
      <c r="I5524" s="11">
        <v>0</v>
      </c>
      <c r="J5524" s="11">
        <v>0</v>
      </c>
      <c r="K5524" s="12">
        <v>57.220889234542838</v>
      </c>
      <c r="L5524" s="13">
        <v>0</v>
      </c>
      <c r="M5524" s="11">
        <v>0</v>
      </c>
      <c r="N5524" s="11">
        <v>0</v>
      </c>
      <c r="O5524" s="11">
        <v>0</v>
      </c>
      <c r="P5524" s="12">
        <v>0</v>
      </c>
    </row>
    <row r="5525" spans="1:16" x14ac:dyDescent="0.35">
      <c r="A5525" s="13" t="s">
        <v>645</v>
      </c>
      <c r="B5525" s="11" t="s">
        <v>648</v>
      </c>
      <c r="C5525" s="11" t="s">
        <v>241</v>
      </c>
      <c r="D5525" s="7" t="s">
        <v>113</v>
      </c>
      <c r="E5525" s="13">
        <v>227.83893549442291</v>
      </c>
      <c r="F5525" s="12">
        <v>0.35</v>
      </c>
      <c r="G5525" s="13">
        <v>3.9871813711524005</v>
      </c>
      <c r="H5525" s="11">
        <v>0</v>
      </c>
      <c r="I5525" s="11">
        <v>0</v>
      </c>
      <c r="J5525" s="11">
        <v>0</v>
      </c>
      <c r="K5525" s="12">
        <v>3.9871813711524005</v>
      </c>
      <c r="L5525" s="13">
        <v>0</v>
      </c>
      <c r="M5525" s="11">
        <v>0</v>
      </c>
      <c r="N5525" s="11">
        <v>0</v>
      </c>
      <c r="O5525" s="11">
        <v>0</v>
      </c>
      <c r="P5525" s="12">
        <v>0</v>
      </c>
    </row>
    <row r="5526" spans="1:16" x14ac:dyDescent="0.35">
      <c r="A5526" s="13" t="s">
        <v>645</v>
      </c>
      <c r="B5526" s="11" t="s">
        <v>648</v>
      </c>
      <c r="C5526" s="11" t="s">
        <v>241</v>
      </c>
      <c r="D5526" s="7" t="s">
        <v>147</v>
      </c>
      <c r="E5526" s="13">
        <v>107.50476640462881</v>
      </c>
      <c r="F5526" s="12">
        <v>0</v>
      </c>
      <c r="G5526" s="13">
        <v>0</v>
      </c>
      <c r="H5526" s="11">
        <v>0</v>
      </c>
      <c r="I5526" s="11">
        <v>0</v>
      </c>
      <c r="J5526" s="11">
        <v>0</v>
      </c>
      <c r="K5526" s="12">
        <v>0</v>
      </c>
      <c r="L5526" s="13">
        <v>0</v>
      </c>
      <c r="M5526" s="11">
        <v>0</v>
      </c>
      <c r="N5526" s="11">
        <v>0</v>
      </c>
      <c r="O5526" s="11">
        <v>0</v>
      </c>
      <c r="P5526" s="12">
        <v>0</v>
      </c>
    </row>
    <row r="5527" spans="1:16" x14ac:dyDescent="0.35">
      <c r="A5527" s="13" t="s">
        <v>645</v>
      </c>
      <c r="B5527" s="11" t="s">
        <v>648</v>
      </c>
      <c r="C5527" s="11" t="s">
        <v>241</v>
      </c>
      <c r="D5527" s="7" t="s">
        <v>190</v>
      </c>
      <c r="E5527" s="13">
        <v>5.3139334321021972</v>
      </c>
      <c r="F5527" s="12">
        <v>3.5</v>
      </c>
      <c r="G5527" s="13">
        <v>1.1159260207414614</v>
      </c>
      <c r="H5527" s="11">
        <v>1.6738890311121921</v>
      </c>
      <c r="I5527" s="11">
        <v>0</v>
      </c>
      <c r="J5527" s="11">
        <v>0</v>
      </c>
      <c r="K5527" s="12">
        <v>2.7898150518536537</v>
      </c>
      <c r="L5527" s="13">
        <v>0</v>
      </c>
      <c r="M5527" s="11">
        <v>0</v>
      </c>
      <c r="N5527" s="11">
        <v>0</v>
      </c>
      <c r="O5527" s="11">
        <v>0</v>
      </c>
      <c r="P5527" s="12">
        <v>0</v>
      </c>
    </row>
    <row r="5528" spans="1:16" x14ac:dyDescent="0.35">
      <c r="A5528" s="13" t="s">
        <v>645</v>
      </c>
      <c r="B5528" s="11" t="s">
        <v>648</v>
      </c>
      <c r="C5528" s="11" t="s">
        <v>241</v>
      </c>
      <c r="D5528" s="7" t="s">
        <v>151</v>
      </c>
      <c r="E5528" s="13">
        <v>5.9865005016326904</v>
      </c>
      <c r="F5528" s="12">
        <v>0</v>
      </c>
      <c r="G5528" s="13">
        <v>0</v>
      </c>
      <c r="H5528" s="11">
        <v>0</v>
      </c>
      <c r="I5528" s="11">
        <v>0</v>
      </c>
      <c r="J5528" s="11">
        <v>0</v>
      </c>
      <c r="K5528" s="12">
        <v>0</v>
      </c>
      <c r="L5528" s="13">
        <v>0</v>
      </c>
      <c r="M5528" s="11">
        <v>0</v>
      </c>
      <c r="N5528" s="11">
        <v>0</v>
      </c>
      <c r="O5528" s="11">
        <v>0</v>
      </c>
      <c r="P5528" s="12">
        <v>0</v>
      </c>
    </row>
    <row r="5529" spans="1:16" x14ac:dyDescent="0.35">
      <c r="A5529" s="13" t="s">
        <v>645</v>
      </c>
      <c r="B5529" s="11" t="s">
        <v>648</v>
      </c>
      <c r="C5529" s="11" t="s">
        <v>241</v>
      </c>
      <c r="D5529" s="7" t="s">
        <v>73</v>
      </c>
      <c r="E5529" s="13">
        <v>59.30639207363128</v>
      </c>
      <c r="F5529" s="12">
        <v>0</v>
      </c>
      <c r="G5529" s="13">
        <v>0</v>
      </c>
      <c r="H5529" s="11">
        <v>0</v>
      </c>
      <c r="I5529" s="11">
        <v>0</v>
      </c>
      <c r="J5529" s="11">
        <v>0</v>
      </c>
      <c r="K5529" s="12">
        <v>0</v>
      </c>
      <c r="L5529" s="13">
        <v>0</v>
      </c>
      <c r="M5529" s="11">
        <v>0</v>
      </c>
      <c r="N5529" s="11">
        <v>0</v>
      </c>
      <c r="O5529" s="11">
        <v>0</v>
      </c>
      <c r="P5529" s="12">
        <v>0</v>
      </c>
    </row>
    <row r="5530" spans="1:16" x14ac:dyDescent="0.35">
      <c r="A5530" s="13" t="s">
        <v>645</v>
      </c>
      <c r="B5530" s="11" t="s">
        <v>648</v>
      </c>
      <c r="C5530" s="11" t="s">
        <v>241</v>
      </c>
      <c r="D5530" s="7" t="s">
        <v>74</v>
      </c>
      <c r="E5530" s="13">
        <v>73.902755737304702</v>
      </c>
      <c r="F5530" s="12">
        <v>0</v>
      </c>
      <c r="G5530" s="13">
        <v>0</v>
      </c>
      <c r="H5530" s="11">
        <v>0</v>
      </c>
      <c r="I5530" s="11">
        <v>0</v>
      </c>
      <c r="J5530" s="11">
        <v>0</v>
      </c>
      <c r="K5530" s="12">
        <v>0</v>
      </c>
      <c r="L5530" s="13">
        <v>0</v>
      </c>
      <c r="M5530" s="11">
        <v>0</v>
      </c>
      <c r="N5530" s="11">
        <v>0</v>
      </c>
      <c r="O5530" s="11">
        <v>0</v>
      </c>
      <c r="P5530" s="12">
        <v>0</v>
      </c>
    </row>
    <row r="5531" spans="1:16" x14ac:dyDescent="0.35">
      <c r="A5531" s="13" t="s">
        <v>645</v>
      </c>
      <c r="B5531" s="11" t="s">
        <v>648</v>
      </c>
      <c r="C5531" s="11" t="s">
        <v>241</v>
      </c>
      <c r="D5531" s="7" t="s">
        <v>154</v>
      </c>
      <c r="E5531" s="13">
        <v>744.45055752992664</v>
      </c>
      <c r="F5531" s="12">
        <v>5</v>
      </c>
      <c r="G5531" s="13">
        <v>119.11208920478826</v>
      </c>
      <c r="H5531" s="11">
        <v>178.66813380718239</v>
      </c>
      <c r="I5531" s="11">
        <v>0</v>
      </c>
      <c r="J5531" s="11">
        <v>0</v>
      </c>
      <c r="K5531" s="12">
        <v>297.78022301197063</v>
      </c>
      <c r="L5531" s="13">
        <v>0</v>
      </c>
      <c r="M5531" s="11">
        <v>0</v>
      </c>
      <c r="N5531" s="11">
        <v>0</v>
      </c>
      <c r="O5531" s="11">
        <v>0</v>
      </c>
      <c r="P5531" s="12">
        <v>0</v>
      </c>
    </row>
    <row r="5532" spans="1:16" x14ac:dyDescent="0.35">
      <c r="A5532" s="13" t="s">
        <v>645</v>
      </c>
      <c r="B5532" s="11" t="s">
        <v>648</v>
      </c>
      <c r="C5532" s="11" t="s">
        <v>241</v>
      </c>
      <c r="D5532" s="7" t="s">
        <v>178</v>
      </c>
      <c r="E5532" s="13">
        <v>26.354566574096701</v>
      </c>
      <c r="F5532" s="12">
        <v>0</v>
      </c>
      <c r="G5532" s="13">
        <v>0</v>
      </c>
      <c r="H5532" s="11">
        <v>0</v>
      </c>
      <c r="I5532" s="11">
        <v>0</v>
      </c>
      <c r="J5532" s="11">
        <v>0</v>
      </c>
      <c r="K5532" s="12">
        <v>0</v>
      </c>
      <c r="L5532" s="13">
        <v>0</v>
      </c>
      <c r="M5532" s="11">
        <v>0</v>
      </c>
      <c r="N5532" s="11">
        <v>0</v>
      </c>
      <c r="O5532" s="11">
        <v>0</v>
      </c>
      <c r="P5532" s="12">
        <v>0</v>
      </c>
    </row>
    <row r="5533" spans="1:16" x14ac:dyDescent="0.35">
      <c r="A5533" s="13" t="s">
        <v>645</v>
      </c>
      <c r="B5533" s="11" t="s">
        <v>648</v>
      </c>
      <c r="C5533" s="11" t="s">
        <v>241</v>
      </c>
      <c r="D5533" s="7" t="s">
        <v>115</v>
      </c>
      <c r="E5533" s="13">
        <v>603.47363781928971</v>
      </c>
      <c r="F5533" s="12">
        <v>0</v>
      </c>
      <c r="G5533" s="13">
        <v>0</v>
      </c>
      <c r="H5533" s="11">
        <v>0</v>
      </c>
      <c r="I5533" s="11">
        <v>0</v>
      </c>
      <c r="J5533" s="11">
        <v>0</v>
      </c>
      <c r="K5533" s="12">
        <v>0</v>
      </c>
      <c r="L5533" s="13">
        <v>0</v>
      </c>
      <c r="M5533" s="11">
        <v>0</v>
      </c>
      <c r="N5533" s="11">
        <v>0</v>
      </c>
      <c r="O5533" s="11">
        <v>0</v>
      </c>
      <c r="P5533" s="12">
        <v>0</v>
      </c>
    </row>
    <row r="5534" spans="1:16" x14ac:dyDescent="0.35">
      <c r="A5534" s="13" t="s">
        <v>645</v>
      </c>
      <c r="B5534" s="11" t="s">
        <v>648</v>
      </c>
      <c r="C5534" s="11" t="s">
        <v>241</v>
      </c>
      <c r="D5534" s="7" t="s">
        <v>230</v>
      </c>
      <c r="E5534" s="13">
        <v>985.64928913116444</v>
      </c>
      <c r="F5534" s="12">
        <v>4</v>
      </c>
      <c r="G5534" s="13">
        <v>0</v>
      </c>
      <c r="H5534" s="11">
        <v>0</v>
      </c>
      <c r="I5534" s="11">
        <v>197.12985782623289</v>
      </c>
      <c r="J5534" s="11">
        <v>0</v>
      </c>
      <c r="K5534" s="12">
        <v>197.12985782623289</v>
      </c>
      <c r="L5534" s="13">
        <v>0</v>
      </c>
      <c r="M5534" s="11">
        <v>0</v>
      </c>
      <c r="N5534" s="11">
        <v>39.425971565246577</v>
      </c>
      <c r="O5534" s="11">
        <v>0</v>
      </c>
      <c r="P5534" s="12">
        <v>39.425971565246577</v>
      </c>
    </row>
    <row r="5535" spans="1:16" x14ac:dyDescent="0.35">
      <c r="A5535" s="13" t="s">
        <v>645</v>
      </c>
      <c r="B5535" s="11" t="s">
        <v>583</v>
      </c>
      <c r="C5535" s="11" t="s">
        <v>241</v>
      </c>
      <c r="D5535" s="7" t="s">
        <v>28</v>
      </c>
      <c r="E5535" s="13">
        <v>1735.6426498889928</v>
      </c>
      <c r="F5535" s="12">
        <v>2</v>
      </c>
      <c r="G5535" s="13">
        <v>111.08112959289554</v>
      </c>
      <c r="H5535" s="11">
        <v>166.6216943893433</v>
      </c>
      <c r="I5535" s="11">
        <v>0</v>
      </c>
      <c r="J5535" s="11">
        <v>0</v>
      </c>
      <c r="K5535" s="12">
        <v>277.70282398223884</v>
      </c>
      <c r="L5535" s="13">
        <v>34.712852997779855</v>
      </c>
      <c r="M5535" s="11">
        <v>69.42570599555971</v>
      </c>
      <c r="N5535" s="11">
        <v>0</v>
      </c>
      <c r="O5535" s="11">
        <v>0</v>
      </c>
      <c r="P5535" s="12">
        <v>104.13855899333956</v>
      </c>
    </row>
    <row r="5536" spans="1:16" x14ac:dyDescent="0.35">
      <c r="A5536" s="13" t="s">
        <v>645</v>
      </c>
      <c r="B5536" s="11" t="s">
        <v>583</v>
      </c>
      <c r="C5536" s="11" t="s">
        <v>241</v>
      </c>
      <c r="D5536" s="7" t="s">
        <v>31</v>
      </c>
      <c r="E5536" s="13">
        <v>1051.0306320190439</v>
      </c>
      <c r="F5536" s="12">
        <v>4</v>
      </c>
      <c r="G5536" s="13">
        <v>0</v>
      </c>
      <c r="H5536" s="11">
        <v>0</v>
      </c>
      <c r="I5536" s="11">
        <v>0</v>
      </c>
      <c r="J5536" s="11">
        <v>630.61837921142626</v>
      </c>
      <c r="K5536" s="12">
        <v>630.61837921142626</v>
      </c>
      <c r="L5536" s="13">
        <v>0</v>
      </c>
      <c r="M5536" s="11">
        <v>0</v>
      </c>
      <c r="N5536" s="11">
        <v>0</v>
      </c>
      <c r="O5536" s="11">
        <v>0</v>
      </c>
      <c r="P5536" s="12">
        <v>0</v>
      </c>
    </row>
    <row r="5537" spans="1:16" x14ac:dyDescent="0.35">
      <c r="A5537" s="13" t="s">
        <v>645</v>
      </c>
      <c r="B5537" s="11" t="s">
        <v>583</v>
      </c>
      <c r="C5537" s="11" t="s">
        <v>241</v>
      </c>
      <c r="D5537" s="7" t="s">
        <v>157</v>
      </c>
      <c r="E5537" s="13">
        <v>157.49115896224976</v>
      </c>
      <c r="F5537" s="12">
        <v>4</v>
      </c>
      <c r="G5537" s="13">
        <v>0</v>
      </c>
      <c r="H5537" s="11">
        <v>0</v>
      </c>
      <c r="I5537" s="11">
        <v>0</v>
      </c>
      <c r="J5537" s="11">
        <v>94.494695377349856</v>
      </c>
      <c r="K5537" s="12">
        <v>94.494695377349856</v>
      </c>
      <c r="L5537" s="13">
        <v>0</v>
      </c>
      <c r="M5537" s="11">
        <v>0</v>
      </c>
      <c r="N5537" s="11">
        <v>0</v>
      </c>
      <c r="O5537" s="11">
        <v>0</v>
      </c>
      <c r="P5537" s="12">
        <v>0</v>
      </c>
    </row>
    <row r="5538" spans="1:16" x14ac:dyDescent="0.35">
      <c r="A5538" s="13" t="s">
        <v>645</v>
      </c>
      <c r="B5538" s="11" t="s">
        <v>583</v>
      </c>
      <c r="C5538" s="11" t="s">
        <v>241</v>
      </c>
      <c r="D5538" s="7" t="s">
        <v>124</v>
      </c>
      <c r="E5538" s="13">
        <v>23.241252899169901</v>
      </c>
      <c r="F5538" s="12">
        <v>4</v>
      </c>
      <c r="G5538" s="13">
        <v>0</v>
      </c>
      <c r="H5538" s="11">
        <v>0</v>
      </c>
      <c r="I5538" s="11">
        <v>0</v>
      </c>
      <c r="J5538" s="11">
        <v>9.2965011596679599</v>
      </c>
      <c r="K5538" s="12">
        <v>9.2965011596679599</v>
      </c>
      <c r="L5538" s="13">
        <v>0</v>
      </c>
      <c r="M5538" s="11">
        <v>0</v>
      </c>
      <c r="N5538" s="11">
        <v>0</v>
      </c>
      <c r="O5538" s="11">
        <v>0</v>
      </c>
      <c r="P5538" s="12">
        <v>0</v>
      </c>
    </row>
    <row r="5539" spans="1:16" x14ac:dyDescent="0.35">
      <c r="A5539" s="13" t="s">
        <v>645</v>
      </c>
      <c r="B5539" s="11" t="s">
        <v>583</v>
      </c>
      <c r="C5539" s="11" t="s">
        <v>241</v>
      </c>
      <c r="D5539" s="7" t="s">
        <v>33</v>
      </c>
      <c r="E5539" s="13">
        <v>1805.8061916828156</v>
      </c>
      <c r="F5539" s="12">
        <v>3.5</v>
      </c>
      <c r="G5539" s="13">
        <v>202.25029346847535</v>
      </c>
      <c r="H5539" s="11">
        <v>303.37544020271304</v>
      </c>
      <c r="I5539" s="11">
        <v>0</v>
      </c>
      <c r="J5539" s="11">
        <v>0</v>
      </c>
      <c r="K5539" s="12">
        <v>505.62573367118841</v>
      </c>
      <c r="L5539" s="13">
        <v>0</v>
      </c>
      <c r="M5539" s="11">
        <v>0</v>
      </c>
      <c r="N5539" s="11">
        <v>0</v>
      </c>
      <c r="O5539" s="11">
        <v>0</v>
      </c>
      <c r="P5539" s="12">
        <v>0</v>
      </c>
    </row>
    <row r="5540" spans="1:16" x14ac:dyDescent="0.35">
      <c r="A5540" s="13" t="s">
        <v>645</v>
      </c>
      <c r="B5540" s="11" t="s">
        <v>583</v>
      </c>
      <c r="C5540" s="11" t="s">
        <v>241</v>
      </c>
      <c r="D5540" s="7" t="s">
        <v>182</v>
      </c>
      <c r="E5540" s="13">
        <v>28.155882835388198</v>
      </c>
      <c r="F5540" s="12">
        <v>3.5</v>
      </c>
      <c r="G5540" s="13">
        <v>3.1534588775634784</v>
      </c>
      <c r="H5540" s="11">
        <v>4.7301883163452176</v>
      </c>
      <c r="I5540" s="11">
        <v>0</v>
      </c>
      <c r="J5540" s="11">
        <v>0</v>
      </c>
      <c r="K5540" s="12">
        <v>7.8836471939086961</v>
      </c>
      <c r="L5540" s="13">
        <v>0</v>
      </c>
      <c r="M5540" s="11">
        <v>0</v>
      </c>
      <c r="N5540" s="11">
        <v>0</v>
      </c>
      <c r="O5540" s="11">
        <v>0</v>
      </c>
      <c r="P5540" s="12">
        <v>0</v>
      </c>
    </row>
    <row r="5541" spans="1:16" x14ac:dyDescent="0.35">
      <c r="A5541" s="13" t="s">
        <v>645</v>
      </c>
      <c r="B5541" s="11" t="s">
        <v>583</v>
      </c>
      <c r="C5541" s="11" t="s">
        <v>241</v>
      </c>
      <c r="D5541" s="7" t="s">
        <v>437</v>
      </c>
      <c r="E5541" s="13">
        <v>75.54821431636806</v>
      </c>
      <c r="F5541" s="12">
        <v>0</v>
      </c>
      <c r="G5541" s="13">
        <v>0</v>
      </c>
      <c r="H5541" s="11">
        <v>0</v>
      </c>
      <c r="I5541" s="11">
        <v>0</v>
      </c>
      <c r="J5541" s="11">
        <v>0</v>
      </c>
      <c r="K5541" s="12">
        <v>0</v>
      </c>
      <c r="L5541" s="13">
        <v>0</v>
      </c>
      <c r="M5541" s="11">
        <v>0</v>
      </c>
      <c r="N5541" s="11">
        <v>0</v>
      </c>
      <c r="O5541" s="11">
        <v>0</v>
      </c>
      <c r="P5541" s="12">
        <v>0</v>
      </c>
    </row>
    <row r="5542" spans="1:16" x14ac:dyDescent="0.35">
      <c r="A5542" s="13" t="s">
        <v>645</v>
      </c>
      <c r="B5542" s="11" t="s">
        <v>583</v>
      </c>
      <c r="C5542" s="11" t="s">
        <v>241</v>
      </c>
      <c r="D5542" s="7" t="s">
        <v>222</v>
      </c>
      <c r="E5542" s="13">
        <v>331.53125</v>
      </c>
      <c r="F5542" s="12">
        <v>0</v>
      </c>
      <c r="G5542" s="13">
        <v>0</v>
      </c>
      <c r="H5542" s="11">
        <v>0</v>
      </c>
      <c r="I5542" s="11">
        <v>0</v>
      </c>
      <c r="J5542" s="11">
        <v>0</v>
      </c>
      <c r="K5542" s="12">
        <v>0</v>
      </c>
      <c r="L5542" s="13">
        <v>0</v>
      </c>
      <c r="M5542" s="11">
        <v>0</v>
      </c>
      <c r="N5542" s="11">
        <v>0</v>
      </c>
      <c r="O5542" s="11">
        <v>0</v>
      </c>
      <c r="P5542" s="12">
        <v>0</v>
      </c>
    </row>
    <row r="5543" spans="1:16" x14ac:dyDescent="0.35">
      <c r="A5543" s="13" t="s">
        <v>645</v>
      </c>
      <c r="B5543" s="11" t="s">
        <v>583</v>
      </c>
      <c r="C5543" s="11" t="s">
        <v>241</v>
      </c>
      <c r="D5543" s="7" t="s">
        <v>127</v>
      </c>
      <c r="E5543" s="13">
        <v>24.597210526466341</v>
      </c>
      <c r="F5543" s="12">
        <v>1</v>
      </c>
      <c r="G5543" s="13">
        <v>0</v>
      </c>
      <c r="H5543" s="11">
        <v>0</v>
      </c>
      <c r="I5543" s="11">
        <v>0</v>
      </c>
      <c r="J5543" s="11">
        <v>1.2298605263233171</v>
      </c>
      <c r="K5543" s="12">
        <v>1.2298605263233171</v>
      </c>
      <c r="L5543" s="13">
        <v>0</v>
      </c>
      <c r="M5543" s="11">
        <v>0</v>
      </c>
      <c r="N5543" s="11">
        <v>0</v>
      </c>
      <c r="O5543" s="11">
        <v>0</v>
      </c>
      <c r="P5543" s="12">
        <v>0</v>
      </c>
    </row>
    <row r="5544" spans="1:16" x14ac:dyDescent="0.35">
      <c r="A5544" s="13" t="s">
        <v>645</v>
      </c>
      <c r="B5544" s="11" t="s">
        <v>583</v>
      </c>
      <c r="C5544" s="11" t="s">
        <v>241</v>
      </c>
      <c r="D5544" s="7" t="s">
        <v>36</v>
      </c>
      <c r="E5544" s="13">
        <v>608.01008188724529</v>
      </c>
      <c r="F5544" s="12">
        <v>5</v>
      </c>
      <c r="G5544" s="13">
        <v>60.801008188724531</v>
      </c>
      <c r="H5544" s="11">
        <v>0</v>
      </c>
      <c r="I5544" s="11">
        <v>0</v>
      </c>
      <c r="J5544" s="11">
        <v>0</v>
      </c>
      <c r="K5544" s="12">
        <v>60.801008188724531</v>
      </c>
      <c r="L5544" s="13">
        <v>30.400504094362265</v>
      </c>
      <c r="M5544" s="11">
        <v>0</v>
      </c>
      <c r="N5544" s="11">
        <v>0</v>
      </c>
      <c r="O5544" s="11">
        <v>0</v>
      </c>
      <c r="P5544" s="12">
        <v>30.400504094362265</v>
      </c>
    </row>
    <row r="5545" spans="1:16" x14ac:dyDescent="0.35">
      <c r="A5545" s="13" t="s">
        <v>645</v>
      </c>
      <c r="B5545" s="11" t="s">
        <v>583</v>
      </c>
      <c r="C5545" s="11" t="s">
        <v>241</v>
      </c>
      <c r="D5545" s="7" t="s">
        <v>37</v>
      </c>
      <c r="E5545" s="13">
        <v>255.5608789920806</v>
      </c>
      <c r="F5545" s="12">
        <v>3.5</v>
      </c>
      <c r="G5545" s="13">
        <v>0</v>
      </c>
      <c r="H5545" s="11">
        <v>0</v>
      </c>
      <c r="I5545" s="11">
        <v>0</v>
      </c>
      <c r="J5545" s="11">
        <v>44.723153823614112</v>
      </c>
      <c r="K5545" s="12">
        <v>44.723153823614112</v>
      </c>
      <c r="L5545" s="13">
        <v>0</v>
      </c>
      <c r="M5545" s="11">
        <v>0</v>
      </c>
      <c r="N5545" s="11">
        <v>0</v>
      </c>
      <c r="O5545" s="11">
        <v>26.833892294168461</v>
      </c>
      <c r="P5545" s="12">
        <v>26.833892294168461</v>
      </c>
    </row>
    <row r="5546" spans="1:16" x14ac:dyDescent="0.35">
      <c r="A5546" s="13" t="s">
        <v>645</v>
      </c>
      <c r="B5546" s="11" t="s">
        <v>583</v>
      </c>
      <c r="C5546" s="11" t="s">
        <v>241</v>
      </c>
      <c r="D5546" s="7" t="s">
        <v>160</v>
      </c>
      <c r="E5546" s="13">
        <v>23.847800970077508</v>
      </c>
      <c r="F5546" s="12">
        <v>0</v>
      </c>
      <c r="G5546" s="13">
        <v>0</v>
      </c>
      <c r="H5546" s="11">
        <v>0</v>
      </c>
      <c r="I5546" s="11">
        <v>0</v>
      </c>
      <c r="J5546" s="11">
        <v>0</v>
      </c>
      <c r="K5546" s="12">
        <v>0</v>
      </c>
      <c r="L5546" s="13">
        <v>0</v>
      </c>
      <c r="M5546" s="11">
        <v>0</v>
      </c>
      <c r="N5546" s="11">
        <v>0</v>
      </c>
      <c r="O5546" s="11">
        <v>0</v>
      </c>
      <c r="P5546" s="12">
        <v>0</v>
      </c>
    </row>
    <row r="5547" spans="1:16" x14ac:dyDescent="0.35">
      <c r="A5547" s="13" t="s">
        <v>645</v>
      </c>
      <c r="B5547" s="11" t="s">
        <v>583</v>
      </c>
      <c r="C5547" s="11" t="s">
        <v>241</v>
      </c>
      <c r="D5547" s="7" t="s">
        <v>161</v>
      </c>
      <c r="E5547" s="13">
        <v>102.41773557662971</v>
      </c>
      <c r="F5547" s="12">
        <v>0</v>
      </c>
      <c r="G5547" s="13">
        <v>0</v>
      </c>
      <c r="H5547" s="11">
        <v>0</v>
      </c>
      <c r="I5547" s="11">
        <v>0</v>
      </c>
      <c r="J5547" s="11">
        <v>0</v>
      </c>
      <c r="K5547" s="12">
        <v>0</v>
      </c>
      <c r="L5547" s="13">
        <v>0</v>
      </c>
      <c r="M5547" s="11">
        <v>0</v>
      </c>
      <c r="N5547" s="11">
        <v>0</v>
      </c>
      <c r="O5547" s="11">
        <v>0</v>
      </c>
      <c r="P5547" s="12">
        <v>0</v>
      </c>
    </row>
    <row r="5548" spans="1:16" x14ac:dyDescent="0.35">
      <c r="A5548" s="13" t="s">
        <v>645</v>
      </c>
      <c r="B5548" s="11" t="s">
        <v>583</v>
      </c>
      <c r="C5548" s="11" t="s">
        <v>241</v>
      </c>
      <c r="D5548" s="7" t="s">
        <v>38</v>
      </c>
      <c r="E5548" s="13">
        <v>216.15493941307057</v>
      </c>
      <c r="F5548" s="12">
        <v>7</v>
      </c>
      <c r="G5548" s="13">
        <v>30.261691517829881</v>
      </c>
      <c r="H5548" s="11">
        <v>45.392537276744818</v>
      </c>
      <c r="I5548" s="11">
        <v>0</v>
      </c>
      <c r="J5548" s="11">
        <v>0</v>
      </c>
      <c r="K5548" s="12">
        <v>75.654228794574692</v>
      </c>
      <c r="L5548" s="13">
        <v>0</v>
      </c>
      <c r="M5548" s="11">
        <v>0</v>
      </c>
      <c r="N5548" s="11">
        <v>0</v>
      </c>
      <c r="O5548" s="11">
        <v>0</v>
      </c>
      <c r="P5548" s="12">
        <v>0</v>
      </c>
    </row>
    <row r="5549" spans="1:16" x14ac:dyDescent="0.35">
      <c r="A5549" s="13" t="s">
        <v>645</v>
      </c>
      <c r="B5549" s="11" t="s">
        <v>583</v>
      </c>
      <c r="C5549" s="11" t="s">
        <v>241</v>
      </c>
      <c r="D5549" s="7" t="s">
        <v>128</v>
      </c>
      <c r="E5549" s="13">
        <v>449.87255692482012</v>
      </c>
      <c r="F5549" s="12">
        <v>7</v>
      </c>
      <c r="G5549" s="13">
        <v>62.982157969474819</v>
      </c>
      <c r="H5549" s="11">
        <v>94.473236954212226</v>
      </c>
      <c r="I5549" s="11">
        <v>0</v>
      </c>
      <c r="J5549" s="11">
        <v>0</v>
      </c>
      <c r="K5549" s="12">
        <v>157.45539492368704</v>
      </c>
      <c r="L5549" s="13">
        <v>0</v>
      </c>
      <c r="M5549" s="11">
        <v>0</v>
      </c>
      <c r="N5549" s="11">
        <v>0</v>
      </c>
      <c r="O5549" s="11">
        <v>0</v>
      </c>
      <c r="P5549" s="12">
        <v>0</v>
      </c>
    </row>
    <row r="5550" spans="1:16" x14ac:dyDescent="0.35">
      <c r="A5550" s="13" t="s">
        <v>645</v>
      </c>
      <c r="B5550" s="11" t="s">
        <v>583</v>
      </c>
      <c r="C5550" s="11" t="s">
        <v>241</v>
      </c>
      <c r="D5550" s="7" t="s">
        <v>233</v>
      </c>
      <c r="E5550" s="13">
        <v>28.380564689636227</v>
      </c>
      <c r="F5550" s="12">
        <v>0</v>
      </c>
      <c r="G5550" s="13">
        <v>0</v>
      </c>
      <c r="H5550" s="11">
        <v>0</v>
      </c>
      <c r="I5550" s="11">
        <v>0</v>
      </c>
      <c r="J5550" s="11">
        <v>0</v>
      </c>
      <c r="K5550" s="12">
        <v>0</v>
      </c>
      <c r="L5550" s="13">
        <v>0</v>
      </c>
      <c r="M5550" s="11">
        <v>0</v>
      </c>
      <c r="N5550" s="11">
        <v>0</v>
      </c>
      <c r="O5550" s="11">
        <v>0</v>
      </c>
      <c r="P5550" s="12">
        <v>0</v>
      </c>
    </row>
    <row r="5551" spans="1:16" x14ac:dyDescent="0.35">
      <c r="A5551" s="13" t="s">
        <v>645</v>
      </c>
      <c r="B5551" s="11" t="s">
        <v>583</v>
      </c>
      <c r="C5551" s="11" t="s">
        <v>26</v>
      </c>
      <c r="D5551" s="7" t="s">
        <v>233</v>
      </c>
      <c r="E5551" s="13">
        <v>38.326956748962402</v>
      </c>
      <c r="F5551" s="12">
        <v>0</v>
      </c>
      <c r="G5551" s="13">
        <v>0</v>
      </c>
      <c r="H5551" s="11">
        <v>0</v>
      </c>
      <c r="I5551" s="11">
        <v>0</v>
      </c>
      <c r="J5551" s="11">
        <v>0</v>
      </c>
      <c r="K5551" s="12">
        <v>0</v>
      </c>
      <c r="L5551" s="13">
        <v>0</v>
      </c>
      <c r="M5551" s="11">
        <v>0</v>
      </c>
      <c r="N5551" s="11">
        <v>0</v>
      </c>
      <c r="O5551" s="11">
        <v>0</v>
      </c>
      <c r="P5551" s="12">
        <v>0</v>
      </c>
    </row>
    <row r="5552" spans="1:16" x14ac:dyDescent="0.35">
      <c r="A5552" s="13" t="s">
        <v>645</v>
      </c>
      <c r="B5552" s="11" t="s">
        <v>583</v>
      </c>
      <c r="C5552" s="11" t="s">
        <v>241</v>
      </c>
      <c r="D5552" s="7" t="s">
        <v>163</v>
      </c>
      <c r="E5552" s="13">
        <v>261.06672239303589</v>
      </c>
      <c r="F5552" s="12">
        <v>0</v>
      </c>
      <c r="G5552" s="13">
        <v>0</v>
      </c>
      <c r="H5552" s="11">
        <v>0</v>
      </c>
      <c r="I5552" s="11">
        <v>0</v>
      </c>
      <c r="J5552" s="11">
        <v>0</v>
      </c>
      <c r="K5552" s="12">
        <v>0</v>
      </c>
      <c r="L5552" s="13">
        <v>0</v>
      </c>
      <c r="M5552" s="11">
        <v>0</v>
      </c>
      <c r="N5552" s="11">
        <v>0</v>
      </c>
      <c r="O5552" s="11">
        <v>0</v>
      </c>
      <c r="P5552" s="12">
        <v>0</v>
      </c>
    </row>
    <row r="5553" spans="1:16" x14ac:dyDescent="0.35">
      <c r="A5553" s="13" t="s">
        <v>645</v>
      </c>
      <c r="B5553" s="11" t="s">
        <v>583</v>
      </c>
      <c r="C5553" s="11" t="s">
        <v>241</v>
      </c>
      <c r="D5553" s="7" t="s">
        <v>40</v>
      </c>
      <c r="E5553" s="13">
        <v>3575.4394990205774</v>
      </c>
      <c r="F5553" s="12">
        <v>0</v>
      </c>
      <c r="G5553" s="13">
        <v>0</v>
      </c>
      <c r="H5553" s="11">
        <v>0</v>
      </c>
      <c r="I5553" s="11">
        <v>0</v>
      </c>
      <c r="J5553" s="11">
        <v>0</v>
      </c>
      <c r="K5553" s="12">
        <v>0</v>
      </c>
      <c r="L5553" s="13">
        <v>0</v>
      </c>
      <c r="M5553" s="11">
        <v>0</v>
      </c>
      <c r="N5553" s="11">
        <v>0</v>
      </c>
      <c r="O5553" s="11">
        <v>0</v>
      </c>
      <c r="P5553" s="12">
        <v>0</v>
      </c>
    </row>
    <row r="5554" spans="1:16" x14ac:dyDescent="0.35">
      <c r="A5554" s="13" t="s">
        <v>645</v>
      </c>
      <c r="B5554" s="11" t="s">
        <v>583</v>
      </c>
      <c r="C5554" s="11" t="s">
        <v>26</v>
      </c>
      <c r="D5554" s="7" t="s">
        <v>41</v>
      </c>
      <c r="E5554" s="13">
        <v>613.09636974334762</v>
      </c>
      <c r="F5554" s="12">
        <v>0</v>
      </c>
      <c r="G5554" s="13">
        <v>0</v>
      </c>
      <c r="H5554" s="11">
        <v>0</v>
      </c>
      <c r="I5554" s="11">
        <v>0</v>
      </c>
      <c r="J5554" s="11">
        <v>0</v>
      </c>
      <c r="K5554" s="12">
        <v>0</v>
      </c>
      <c r="L5554" s="13">
        <v>0</v>
      </c>
      <c r="M5554" s="11">
        <v>0</v>
      </c>
      <c r="N5554" s="11">
        <v>0</v>
      </c>
      <c r="O5554" s="11">
        <v>0</v>
      </c>
      <c r="P5554" s="12">
        <v>0</v>
      </c>
    </row>
    <row r="5555" spans="1:16" x14ac:dyDescent="0.35">
      <c r="A5555" s="13" t="s">
        <v>645</v>
      </c>
      <c r="B5555" s="11" t="s">
        <v>583</v>
      </c>
      <c r="C5555" s="11" t="s">
        <v>241</v>
      </c>
      <c r="D5555" s="7" t="s">
        <v>41</v>
      </c>
      <c r="E5555" s="13">
        <v>1314.1317358016965</v>
      </c>
      <c r="F5555" s="12">
        <v>0</v>
      </c>
      <c r="G5555" s="13">
        <v>0</v>
      </c>
      <c r="H5555" s="11">
        <v>0</v>
      </c>
      <c r="I5555" s="11">
        <v>0</v>
      </c>
      <c r="J5555" s="11">
        <v>0</v>
      </c>
      <c r="K5555" s="12">
        <v>0</v>
      </c>
      <c r="L5555" s="13">
        <v>0</v>
      </c>
      <c r="M5555" s="11">
        <v>0</v>
      </c>
      <c r="N5555" s="11">
        <v>0</v>
      </c>
      <c r="O5555" s="11">
        <v>0</v>
      </c>
      <c r="P5555" s="12">
        <v>0</v>
      </c>
    </row>
    <row r="5556" spans="1:16" x14ac:dyDescent="0.35">
      <c r="A5556" s="13" t="s">
        <v>645</v>
      </c>
      <c r="B5556" s="11" t="s">
        <v>583</v>
      </c>
      <c r="C5556" s="11" t="s">
        <v>241</v>
      </c>
      <c r="D5556" s="7" t="s">
        <v>42</v>
      </c>
      <c r="E5556" s="13">
        <v>737.05954038817436</v>
      </c>
      <c r="F5556" s="12">
        <v>6</v>
      </c>
      <c r="G5556" s="13">
        <v>55.279465529113082</v>
      </c>
      <c r="H5556" s="11">
        <v>55.279465529113082</v>
      </c>
      <c r="I5556" s="11">
        <v>55.279465529113082</v>
      </c>
      <c r="J5556" s="11">
        <v>55.279465529113082</v>
      </c>
      <c r="K5556" s="12">
        <v>221.11786211645233</v>
      </c>
      <c r="L5556" s="13">
        <v>0</v>
      </c>
      <c r="M5556" s="11">
        <v>0</v>
      </c>
      <c r="N5556" s="11">
        <v>0</v>
      </c>
      <c r="O5556" s="11">
        <v>0</v>
      </c>
      <c r="P5556" s="12">
        <v>0</v>
      </c>
    </row>
    <row r="5557" spans="1:16" x14ac:dyDescent="0.35">
      <c r="A5557" s="13" t="s">
        <v>645</v>
      </c>
      <c r="B5557" s="11" t="s">
        <v>583</v>
      </c>
      <c r="C5557" s="11" t="s">
        <v>26</v>
      </c>
      <c r="D5557" s="7" t="s">
        <v>43</v>
      </c>
      <c r="E5557" s="13">
        <v>99.245231628417997</v>
      </c>
      <c r="F5557" s="12">
        <v>3</v>
      </c>
      <c r="G5557" s="13">
        <v>3.7216961860656754</v>
      </c>
      <c r="H5557" s="11">
        <v>3.7216961860656754</v>
      </c>
      <c r="I5557" s="11">
        <v>3.7216961860656754</v>
      </c>
      <c r="J5557" s="11">
        <v>3.7216961860656754</v>
      </c>
      <c r="K5557" s="12">
        <v>14.886784744262702</v>
      </c>
      <c r="L5557" s="13">
        <v>0</v>
      </c>
      <c r="M5557" s="11">
        <v>0</v>
      </c>
      <c r="N5557" s="11">
        <v>0</v>
      </c>
      <c r="O5557" s="11">
        <v>0</v>
      </c>
      <c r="P5557" s="12">
        <v>0</v>
      </c>
    </row>
    <row r="5558" spans="1:16" x14ac:dyDescent="0.35">
      <c r="A5558" s="13" t="s">
        <v>645</v>
      </c>
      <c r="B5558" s="11" t="s">
        <v>583</v>
      </c>
      <c r="C5558" s="11" t="s">
        <v>241</v>
      </c>
      <c r="D5558" s="7" t="s">
        <v>43</v>
      </c>
      <c r="E5558" s="13">
        <v>9958.120736658575</v>
      </c>
      <c r="F5558" s="12">
        <v>3</v>
      </c>
      <c r="G5558" s="13">
        <v>373.42952762469662</v>
      </c>
      <c r="H5558" s="11">
        <v>373.42952762469662</v>
      </c>
      <c r="I5558" s="11">
        <v>373.42952762469662</v>
      </c>
      <c r="J5558" s="11">
        <v>373.42952762469662</v>
      </c>
      <c r="K5558" s="12">
        <v>1493.7181104987865</v>
      </c>
      <c r="L5558" s="13">
        <v>0</v>
      </c>
      <c r="M5558" s="11">
        <v>0</v>
      </c>
      <c r="N5558" s="11">
        <v>0</v>
      </c>
      <c r="O5558" s="11">
        <v>0</v>
      </c>
      <c r="P5558" s="12">
        <v>0</v>
      </c>
    </row>
    <row r="5559" spans="1:16" x14ac:dyDescent="0.35">
      <c r="A5559" s="13" t="s">
        <v>645</v>
      </c>
      <c r="B5559" s="11" t="s">
        <v>583</v>
      </c>
      <c r="C5559" s="11" t="s">
        <v>241</v>
      </c>
      <c r="D5559" s="7" t="s">
        <v>268</v>
      </c>
      <c r="E5559" s="13">
        <v>2.7013206481933598</v>
      </c>
      <c r="F5559" s="12">
        <v>0</v>
      </c>
      <c r="G5559" s="13">
        <v>0</v>
      </c>
      <c r="H5559" s="11">
        <v>0</v>
      </c>
      <c r="I5559" s="11">
        <v>0</v>
      </c>
      <c r="J5559" s="11">
        <v>0</v>
      </c>
      <c r="K5559" s="12">
        <v>0</v>
      </c>
      <c r="L5559" s="13">
        <v>0</v>
      </c>
      <c r="M5559" s="11">
        <v>0</v>
      </c>
      <c r="N5559" s="11">
        <v>0</v>
      </c>
      <c r="O5559" s="11">
        <v>0</v>
      </c>
      <c r="P5559" s="12">
        <v>0</v>
      </c>
    </row>
    <row r="5560" spans="1:16" x14ac:dyDescent="0.35">
      <c r="A5560" s="13" t="s">
        <v>645</v>
      </c>
      <c r="B5560" s="11" t="s">
        <v>583</v>
      </c>
      <c r="C5560" s="11" t="s">
        <v>241</v>
      </c>
      <c r="D5560" s="7" t="s">
        <v>173</v>
      </c>
      <c r="E5560" s="13">
        <v>241.26522350311291</v>
      </c>
      <c r="F5560" s="12">
        <v>5</v>
      </c>
      <c r="G5560" s="13">
        <v>0</v>
      </c>
      <c r="H5560" s="11">
        <v>0</v>
      </c>
      <c r="I5560" s="11">
        <v>0</v>
      </c>
      <c r="J5560" s="11">
        <v>241.26522350311291</v>
      </c>
      <c r="K5560" s="12">
        <v>241.26522350311291</v>
      </c>
      <c r="L5560" s="13">
        <v>0</v>
      </c>
      <c r="M5560" s="11">
        <v>0</v>
      </c>
      <c r="N5560" s="11">
        <v>0</v>
      </c>
      <c r="O5560" s="11">
        <v>0</v>
      </c>
      <c r="P5560" s="12">
        <v>0</v>
      </c>
    </row>
    <row r="5561" spans="1:16" x14ac:dyDescent="0.35">
      <c r="A5561" s="13" t="s">
        <v>645</v>
      </c>
      <c r="B5561" s="11" t="s">
        <v>583</v>
      </c>
      <c r="C5561" s="11" t="s">
        <v>241</v>
      </c>
      <c r="D5561" s="7" t="s">
        <v>290</v>
      </c>
      <c r="E5561" s="13">
        <v>18.189226150512699</v>
      </c>
      <c r="F5561" s="12">
        <v>0</v>
      </c>
      <c r="G5561" s="13">
        <v>0</v>
      </c>
      <c r="H5561" s="11">
        <v>0</v>
      </c>
      <c r="I5561" s="11">
        <v>0</v>
      </c>
      <c r="J5561" s="11">
        <v>0</v>
      </c>
      <c r="K5561" s="12">
        <v>0</v>
      </c>
      <c r="L5561" s="13">
        <v>0</v>
      </c>
      <c r="M5561" s="11">
        <v>0</v>
      </c>
      <c r="N5561" s="11">
        <v>0</v>
      </c>
      <c r="O5561" s="11">
        <v>0</v>
      </c>
      <c r="P5561" s="12">
        <v>0</v>
      </c>
    </row>
    <row r="5562" spans="1:16" x14ac:dyDescent="0.35">
      <c r="A5562" s="13" t="s">
        <v>645</v>
      </c>
      <c r="B5562" s="11" t="s">
        <v>583</v>
      </c>
      <c r="C5562" s="11" t="s">
        <v>241</v>
      </c>
      <c r="D5562" s="7" t="s">
        <v>83</v>
      </c>
      <c r="E5562" s="13">
        <v>1120.8256511092188</v>
      </c>
      <c r="F5562" s="12">
        <v>4</v>
      </c>
      <c r="G5562" s="13">
        <v>143.46568334198003</v>
      </c>
      <c r="H5562" s="11">
        <v>215.19852501297001</v>
      </c>
      <c r="I5562" s="11">
        <v>0</v>
      </c>
      <c r="J5562" s="11">
        <v>0</v>
      </c>
      <c r="K5562" s="12">
        <v>358.66420835495001</v>
      </c>
      <c r="L5562" s="13">
        <v>0</v>
      </c>
      <c r="M5562" s="11">
        <v>0</v>
      </c>
      <c r="N5562" s="11">
        <v>0</v>
      </c>
      <c r="O5562" s="11">
        <v>0</v>
      </c>
      <c r="P5562" s="12">
        <v>0</v>
      </c>
    </row>
    <row r="5563" spans="1:16" x14ac:dyDescent="0.35">
      <c r="A5563" s="13" t="s">
        <v>645</v>
      </c>
      <c r="B5563" s="11" t="s">
        <v>583</v>
      </c>
      <c r="C5563" s="11" t="s">
        <v>241</v>
      </c>
      <c r="D5563" s="7" t="s">
        <v>649</v>
      </c>
      <c r="E5563" s="13">
        <v>2.95179414749146</v>
      </c>
      <c r="F5563" s="12">
        <v>0</v>
      </c>
      <c r="G5563" s="13">
        <v>0</v>
      </c>
      <c r="H5563" s="11">
        <v>0</v>
      </c>
      <c r="I5563" s="11">
        <v>0</v>
      </c>
      <c r="J5563" s="11">
        <v>0</v>
      </c>
      <c r="K5563" s="12">
        <v>0</v>
      </c>
      <c r="L5563" s="13">
        <v>0</v>
      </c>
      <c r="M5563" s="11">
        <v>0</v>
      </c>
      <c r="N5563" s="11">
        <v>0</v>
      </c>
      <c r="O5563" s="11">
        <v>0</v>
      </c>
      <c r="P5563" s="12">
        <v>0</v>
      </c>
    </row>
    <row r="5564" spans="1:16" x14ac:dyDescent="0.35">
      <c r="A5564" s="13" t="s">
        <v>645</v>
      </c>
      <c r="B5564" s="11" t="s">
        <v>583</v>
      </c>
      <c r="C5564" s="11" t="s">
        <v>241</v>
      </c>
      <c r="D5564" s="7" t="s">
        <v>292</v>
      </c>
      <c r="E5564" s="13">
        <v>7.0234274864196804</v>
      </c>
      <c r="F5564" s="12">
        <v>0</v>
      </c>
      <c r="G5564" s="13">
        <v>0</v>
      </c>
      <c r="H5564" s="11">
        <v>0</v>
      </c>
      <c r="I5564" s="11">
        <v>0</v>
      </c>
      <c r="J5564" s="11">
        <v>0</v>
      </c>
      <c r="K5564" s="12">
        <v>0</v>
      </c>
      <c r="L5564" s="13">
        <v>0</v>
      </c>
      <c r="M5564" s="11">
        <v>0</v>
      </c>
      <c r="N5564" s="11">
        <v>0</v>
      </c>
      <c r="O5564" s="11">
        <v>0</v>
      </c>
      <c r="P5564" s="12">
        <v>0</v>
      </c>
    </row>
    <row r="5565" spans="1:16" x14ac:dyDescent="0.35">
      <c r="A5565" s="13" t="s">
        <v>645</v>
      </c>
      <c r="B5565" s="11" t="s">
        <v>583</v>
      </c>
      <c r="C5565" s="11" t="s">
        <v>241</v>
      </c>
      <c r="D5565" s="7" t="s">
        <v>131</v>
      </c>
      <c r="E5565" s="13">
        <v>781.59818303585075</v>
      </c>
      <c r="F5565" s="12">
        <v>6</v>
      </c>
      <c r="G5565" s="13">
        <v>150.06685114288334</v>
      </c>
      <c r="H5565" s="11">
        <v>225.10027671432505</v>
      </c>
      <c r="I5565" s="11">
        <v>0</v>
      </c>
      <c r="J5565" s="11">
        <v>0</v>
      </c>
      <c r="K5565" s="12">
        <v>375.16712785720836</v>
      </c>
      <c r="L5565" s="13">
        <v>0</v>
      </c>
      <c r="M5565" s="11">
        <v>0</v>
      </c>
      <c r="N5565" s="11">
        <v>0</v>
      </c>
      <c r="O5565" s="11">
        <v>0</v>
      </c>
      <c r="P5565" s="12">
        <v>0</v>
      </c>
    </row>
    <row r="5566" spans="1:16" x14ac:dyDescent="0.35">
      <c r="A5566" s="13" t="s">
        <v>645</v>
      </c>
      <c r="B5566" s="11" t="s">
        <v>583</v>
      </c>
      <c r="C5566" s="11" t="s">
        <v>26</v>
      </c>
      <c r="D5566" s="7" t="s">
        <v>45</v>
      </c>
      <c r="E5566" s="13">
        <v>19.7045593261719</v>
      </c>
      <c r="F5566" s="12">
        <v>1.25</v>
      </c>
      <c r="G5566" s="13">
        <v>2.4630699157714875</v>
      </c>
      <c r="H5566" s="11">
        <v>0</v>
      </c>
      <c r="I5566" s="11">
        <v>0</v>
      </c>
      <c r="J5566" s="11">
        <v>0</v>
      </c>
      <c r="K5566" s="12">
        <v>2.4630699157714875</v>
      </c>
      <c r="L5566" s="13">
        <v>0.24630699157714875</v>
      </c>
      <c r="M5566" s="11">
        <v>0</v>
      </c>
      <c r="N5566" s="11">
        <v>0</v>
      </c>
      <c r="O5566" s="11">
        <v>0</v>
      </c>
      <c r="P5566" s="12">
        <v>0.24630699157714875</v>
      </c>
    </row>
    <row r="5567" spans="1:16" x14ac:dyDescent="0.35">
      <c r="A5567" s="13" t="s">
        <v>645</v>
      </c>
      <c r="B5567" s="11" t="s">
        <v>583</v>
      </c>
      <c r="C5567" s="11" t="s">
        <v>241</v>
      </c>
      <c r="D5567" s="7" t="s">
        <v>45</v>
      </c>
      <c r="E5567" s="13">
        <v>331.56722337007545</v>
      </c>
      <c r="F5567" s="12">
        <v>1.25</v>
      </c>
      <c r="G5567" s="13">
        <v>41.445902921259432</v>
      </c>
      <c r="H5567" s="11">
        <v>0</v>
      </c>
      <c r="I5567" s="11">
        <v>0</v>
      </c>
      <c r="J5567" s="11">
        <v>0</v>
      </c>
      <c r="K5567" s="12">
        <v>41.445902921259432</v>
      </c>
      <c r="L5567" s="13">
        <v>4.144590292125943</v>
      </c>
      <c r="M5567" s="11">
        <v>0</v>
      </c>
      <c r="N5567" s="11">
        <v>0</v>
      </c>
      <c r="O5567" s="11">
        <v>0</v>
      </c>
      <c r="P5567" s="12">
        <v>4.144590292125943</v>
      </c>
    </row>
    <row r="5568" spans="1:16" x14ac:dyDescent="0.35">
      <c r="A5568" s="13" t="s">
        <v>645</v>
      </c>
      <c r="B5568" s="11" t="s">
        <v>583</v>
      </c>
      <c r="C5568" s="11" t="s">
        <v>241</v>
      </c>
      <c r="D5568" s="7" t="s">
        <v>46</v>
      </c>
      <c r="E5568" s="13">
        <v>710.47076606750488</v>
      </c>
      <c r="F5568" s="12">
        <v>1.25</v>
      </c>
      <c r="G5568" s="13">
        <v>44.404422879219055</v>
      </c>
      <c r="H5568" s="11">
        <v>0</v>
      </c>
      <c r="I5568" s="11">
        <v>0</v>
      </c>
      <c r="J5568" s="11">
        <v>0</v>
      </c>
      <c r="K5568" s="12">
        <v>44.404422879219055</v>
      </c>
      <c r="L5568" s="13">
        <v>355.23538303375244</v>
      </c>
      <c r="M5568" s="11">
        <v>0</v>
      </c>
      <c r="N5568" s="11">
        <v>0</v>
      </c>
      <c r="O5568" s="11">
        <v>0</v>
      </c>
      <c r="P5568" s="12">
        <v>355.23538303375244</v>
      </c>
    </row>
    <row r="5569" spans="1:16" x14ac:dyDescent="0.35">
      <c r="A5569" s="13" t="s">
        <v>645</v>
      </c>
      <c r="B5569" s="11" t="s">
        <v>583</v>
      </c>
      <c r="C5569" s="11" t="s">
        <v>241</v>
      </c>
      <c r="D5569" s="7" t="s">
        <v>542</v>
      </c>
      <c r="E5569" s="13">
        <v>23.446640014648398</v>
      </c>
      <c r="F5569" s="12">
        <v>0</v>
      </c>
      <c r="G5569" s="13">
        <v>0</v>
      </c>
      <c r="H5569" s="11">
        <v>0</v>
      </c>
      <c r="I5569" s="11">
        <v>0</v>
      </c>
      <c r="J5569" s="11">
        <v>0</v>
      </c>
      <c r="K5569" s="12">
        <v>0</v>
      </c>
      <c r="L5569" s="13">
        <v>0</v>
      </c>
      <c r="M5569" s="11">
        <v>0</v>
      </c>
      <c r="N5569" s="11">
        <v>0</v>
      </c>
      <c r="O5569" s="11">
        <v>0</v>
      </c>
      <c r="P5569" s="12">
        <v>0</v>
      </c>
    </row>
    <row r="5570" spans="1:16" x14ac:dyDescent="0.35">
      <c r="A5570" s="13" t="s">
        <v>645</v>
      </c>
      <c r="B5570" s="11" t="s">
        <v>583</v>
      </c>
      <c r="C5570" s="11" t="s">
        <v>26</v>
      </c>
      <c r="D5570" s="7" t="s">
        <v>47</v>
      </c>
      <c r="E5570" s="13">
        <v>536.54724216461182</v>
      </c>
      <c r="F5570" s="12">
        <v>0</v>
      </c>
      <c r="G5570" s="13">
        <v>0</v>
      </c>
      <c r="H5570" s="11">
        <v>0</v>
      </c>
      <c r="I5570" s="11">
        <v>0</v>
      </c>
      <c r="J5570" s="11">
        <v>0</v>
      </c>
      <c r="K5570" s="12">
        <v>0</v>
      </c>
      <c r="L5570" s="13">
        <v>0</v>
      </c>
      <c r="M5570" s="11">
        <v>0</v>
      </c>
      <c r="N5570" s="11">
        <v>0</v>
      </c>
      <c r="O5570" s="11">
        <v>0</v>
      </c>
      <c r="P5570" s="12">
        <v>0</v>
      </c>
    </row>
    <row r="5571" spans="1:16" x14ac:dyDescent="0.35">
      <c r="A5571" s="13" t="s">
        <v>645</v>
      </c>
      <c r="B5571" s="11" t="s">
        <v>583</v>
      </c>
      <c r="C5571" s="11" t="s">
        <v>241</v>
      </c>
      <c r="D5571" s="7" t="s">
        <v>47</v>
      </c>
      <c r="E5571" s="13">
        <v>13155.807974293828</v>
      </c>
      <c r="F5571" s="12">
        <v>0</v>
      </c>
      <c r="G5571" s="13">
        <v>0</v>
      </c>
      <c r="H5571" s="11">
        <v>0</v>
      </c>
      <c r="I5571" s="11">
        <v>0</v>
      </c>
      <c r="J5571" s="11">
        <v>0</v>
      </c>
      <c r="K5571" s="12">
        <v>0</v>
      </c>
      <c r="L5571" s="13">
        <v>0</v>
      </c>
      <c r="M5571" s="11">
        <v>0</v>
      </c>
      <c r="N5571" s="11">
        <v>0</v>
      </c>
      <c r="O5571" s="11">
        <v>0</v>
      </c>
      <c r="P5571" s="12">
        <v>0</v>
      </c>
    </row>
    <row r="5572" spans="1:16" x14ac:dyDescent="0.35">
      <c r="A5572" s="13" t="s">
        <v>645</v>
      </c>
      <c r="B5572" s="11" t="s">
        <v>583</v>
      </c>
      <c r="C5572" s="11" t="s">
        <v>241</v>
      </c>
      <c r="D5572" s="7" t="s">
        <v>48</v>
      </c>
      <c r="E5572" s="13">
        <v>2906.9973676204681</v>
      </c>
      <c r="F5572" s="12">
        <v>0</v>
      </c>
      <c r="G5572" s="13">
        <v>0</v>
      </c>
      <c r="H5572" s="11">
        <v>0</v>
      </c>
      <c r="I5572" s="11">
        <v>0</v>
      </c>
      <c r="J5572" s="11">
        <v>0</v>
      </c>
      <c r="K5572" s="12">
        <v>0</v>
      </c>
      <c r="L5572" s="13">
        <v>0</v>
      </c>
      <c r="M5572" s="11">
        <v>0</v>
      </c>
      <c r="N5572" s="11">
        <v>0</v>
      </c>
      <c r="O5572" s="11">
        <v>0</v>
      </c>
      <c r="P5572" s="12">
        <v>0</v>
      </c>
    </row>
    <row r="5573" spans="1:16" x14ac:dyDescent="0.35">
      <c r="A5573" s="13" t="s">
        <v>645</v>
      </c>
      <c r="B5573" s="11" t="s">
        <v>583</v>
      </c>
      <c r="C5573" s="11" t="s">
        <v>241</v>
      </c>
      <c r="D5573" s="7" t="s">
        <v>49</v>
      </c>
      <c r="E5573" s="13">
        <v>2819.4558651447296</v>
      </c>
      <c r="F5573" s="12">
        <v>0</v>
      </c>
      <c r="G5573" s="13">
        <v>0</v>
      </c>
      <c r="H5573" s="11">
        <v>0</v>
      </c>
      <c r="I5573" s="11">
        <v>0</v>
      </c>
      <c r="J5573" s="11">
        <v>0</v>
      </c>
      <c r="K5573" s="12">
        <v>0</v>
      </c>
      <c r="L5573" s="13">
        <v>0</v>
      </c>
      <c r="M5573" s="11">
        <v>0</v>
      </c>
      <c r="N5573" s="11">
        <v>0</v>
      </c>
      <c r="O5573" s="11">
        <v>0</v>
      </c>
      <c r="P5573" s="12">
        <v>0</v>
      </c>
    </row>
    <row r="5574" spans="1:16" x14ac:dyDescent="0.35">
      <c r="A5574" s="13" t="s">
        <v>645</v>
      </c>
      <c r="B5574" s="11" t="s">
        <v>583</v>
      </c>
      <c r="C5574" s="11" t="s">
        <v>241</v>
      </c>
      <c r="D5574" s="7" t="s">
        <v>50</v>
      </c>
      <c r="E5574" s="13">
        <v>3875.7043277919302</v>
      </c>
      <c r="F5574" s="12">
        <v>0.3</v>
      </c>
      <c r="G5574" s="13">
        <v>0</v>
      </c>
      <c r="H5574" s="11">
        <v>0</v>
      </c>
      <c r="I5574" s="11">
        <v>0</v>
      </c>
      <c r="J5574" s="11">
        <v>23.25422596675158</v>
      </c>
      <c r="K5574" s="12">
        <v>23.25422596675158</v>
      </c>
      <c r="L5574" s="13">
        <v>0</v>
      </c>
      <c r="M5574" s="11">
        <v>0</v>
      </c>
      <c r="N5574" s="11">
        <v>0</v>
      </c>
      <c r="O5574" s="11">
        <v>0</v>
      </c>
      <c r="P5574" s="12">
        <v>0</v>
      </c>
    </row>
    <row r="5575" spans="1:16" x14ac:dyDescent="0.35">
      <c r="A5575" s="13" t="s">
        <v>645</v>
      </c>
      <c r="B5575" s="11" t="s">
        <v>583</v>
      </c>
      <c r="C5575" s="11" t="s">
        <v>241</v>
      </c>
      <c r="D5575" s="7" t="s">
        <v>52</v>
      </c>
      <c r="E5575" s="13">
        <v>426.95852112770075</v>
      </c>
      <c r="F5575" s="12">
        <v>4.5</v>
      </c>
      <c r="G5575" s="13">
        <v>38.426266901493079</v>
      </c>
      <c r="H5575" s="11">
        <v>57.639400352239605</v>
      </c>
      <c r="I5575" s="11">
        <v>0</v>
      </c>
      <c r="J5575" s="11">
        <v>0</v>
      </c>
      <c r="K5575" s="12">
        <v>96.065667253732684</v>
      </c>
      <c r="L5575" s="13">
        <v>0</v>
      </c>
      <c r="M5575" s="11">
        <v>0</v>
      </c>
      <c r="N5575" s="11">
        <v>0</v>
      </c>
      <c r="O5575" s="11">
        <v>0</v>
      </c>
      <c r="P5575" s="12">
        <v>0</v>
      </c>
    </row>
    <row r="5576" spans="1:16" x14ac:dyDescent="0.35">
      <c r="A5576" s="13" t="s">
        <v>645</v>
      </c>
      <c r="B5576" s="11" t="s">
        <v>583</v>
      </c>
      <c r="C5576" s="11" t="s">
        <v>241</v>
      </c>
      <c r="D5576" s="7" t="s">
        <v>132</v>
      </c>
      <c r="E5576" s="13">
        <v>127.93497753143311</v>
      </c>
      <c r="F5576" s="12">
        <v>0</v>
      </c>
      <c r="G5576" s="13">
        <v>0</v>
      </c>
      <c r="H5576" s="11">
        <v>0</v>
      </c>
      <c r="I5576" s="11">
        <v>0</v>
      </c>
      <c r="J5576" s="11">
        <v>0</v>
      </c>
      <c r="K5576" s="12">
        <v>0</v>
      </c>
      <c r="L5576" s="13">
        <v>0</v>
      </c>
      <c r="M5576" s="11">
        <v>0</v>
      </c>
      <c r="N5576" s="11">
        <v>0</v>
      </c>
      <c r="O5576" s="11">
        <v>0</v>
      </c>
      <c r="P5576" s="12">
        <v>0</v>
      </c>
    </row>
    <row r="5577" spans="1:16" x14ac:dyDescent="0.35">
      <c r="A5577" s="13" t="s">
        <v>645</v>
      </c>
      <c r="B5577" s="11" t="s">
        <v>583</v>
      </c>
      <c r="C5577" s="11" t="s">
        <v>241</v>
      </c>
      <c r="D5577" s="7" t="s">
        <v>86</v>
      </c>
      <c r="E5577" s="13">
        <v>1213.1625253558157</v>
      </c>
      <c r="F5577" s="12">
        <v>0</v>
      </c>
      <c r="G5577" s="13">
        <v>0</v>
      </c>
      <c r="H5577" s="11">
        <v>0</v>
      </c>
      <c r="I5577" s="11">
        <v>0</v>
      </c>
      <c r="J5577" s="11">
        <v>0</v>
      </c>
      <c r="K5577" s="12">
        <v>0</v>
      </c>
      <c r="L5577" s="13">
        <v>0</v>
      </c>
      <c r="M5577" s="11">
        <v>0</v>
      </c>
      <c r="N5577" s="11">
        <v>0</v>
      </c>
      <c r="O5577" s="11">
        <v>0</v>
      </c>
      <c r="P5577" s="12">
        <v>0</v>
      </c>
    </row>
    <row r="5578" spans="1:16" x14ac:dyDescent="0.35">
      <c r="A5578" s="13" t="s">
        <v>645</v>
      </c>
      <c r="B5578" s="11" t="s">
        <v>583</v>
      </c>
      <c r="C5578" s="11" t="s">
        <v>241</v>
      </c>
      <c r="D5578" s="7" t="s">
        <v>133</v>
      </c>
      <c r="E5578" s="13">
        <v>34.667944788932708</v>
      </c>
      <c r="F5578" s="12">
        <v>3</v>
      </c>
      <c r="G5578" s="13">
        <v>2.6000958591699534</v>
      </c>
      <c r="H5578" s="11">
        <v>2.6000958591699534</v>
      </c>
      <c r="I5578" s="11">
        <v>2.6000958591699534</v>
      </c>
      <c r="J5578" s="11">
        <v>2.6000958591699534</v>
      </c>
      <c r="K5578" s="12">
        <v>10.400383436679814</v>
      </c>
      <c r="L5578" s="13">
        <v>0</v>
      </c>
      <c r="M5578" s="11">
        <v>0</v>
      </c>
      <c r="N5578" s="11">
        <v>0</v>
      </c>
      <c r="O5578" s="11">
        <v>0</v>
      </c>
      <c r="P5578" s="12">
        <v>0</v>
      </c>
    </row>
    <row r="5579" spans="1:16" x14ac:dyDescent="0.35">
      <c r="A5579" s="13" t="s">
        <v>645</v>
      </c>
      <c r="B5579" s="11" t="s">
        <v>583</v>
      </c>
      <c r="C5579" s="11" t="s">
        <v>241</v>
      </c>
      <c r="D5579" s="7" t="s">
        <v>88</v>
      </c>
      <c r="E5579" s="13">
        <v>36.555100917816212</v>
      </c>
      <c r="F5579" s="12">
        <v>6</v>
      </c>
      <c r="G5579" s="13">
        <v>5.4832651376724328</v>
      </c>
      <c r="H5579" s="11">
        <v>5.4832651376724328</v>
      </c>
      <c r="I5579" s="11">
        <v>5.4832651376724328</v>
      </c>
      <c r="J5579" s="11">
        <v>5.4832651376724328</v>
      </c>
      <c r="K5579" s="12">
        <v>21.933060550689731</v>
      </c>
      <c r="L5579" s="13">
        <v>0</v>
      </c>
      <c r="M5579" s="11">
        <v>0</v>
      </c>
      <c r="N5579" s="11">
        <v>0</v>
      </c>
      <c r="O5579" s="11">
        <v>0</v>
      </c>
      <c r="P5579" s="12">
        <v>0</v>
      </c>
    </row>
    <row r="5580" spans="1:16" x14ac:dyDescent="0.35">
      <c r="A5580" s="13" t="s">
        <v>645</v>
      </c>
      <c r="B5580" s="11" t="s">
        <v>583</v>
      </c>
      <c r="C5580" s="11" t="s">
        <v>241</v>
      </c>
      <c r="D5580" s="7" t="s">
        <v>53</v>
      </c>
      <c r="E5580" s="13">
        <v>2510.0994383841758</v>
      </c>
      <c r="F5580" s="12">
        <v>3</v>
      </c>
      <c r="G5580" s="13">
        <v>188.2574578788132</v>
      </c>
      <c r="H5580" s="11">
        <v>188.2574578788132</v>
      </c>
      <c r="I5580" s="11">
        <v>188.2574578788132</v>
      </c>
      <c r="J5580" s="11">
        <v>188.2574578788132</v>
      </c>
      <c r="K5580" s="12">
        <v>753.02983151525279</v>
      </c>
      <c r="L5580" s="13">
        <v>0</v>
      </c>
      <c r="M5580" s="11">
        <v>0</v>
      </c>
      <c r="N5580" s="11">
        <v>0</v>
      </c>
      <c r="O5580" s="11">
        <v>0</v>
      </c>
      <c r="P5580" s="12">
        <v>0</v>
      </c>
    </row>
    <row r="5581" spans="1:16" x14ac:dyDescent="0.35">
      <c r="A5581" s="13" t="s">
        <v>645</v>
      </c>
      <c r="B5581" s="11" t="s">
        <v>583</v>
      </c>
      <c r="C5581" s="11" t="s">
        <v>241</v>
      </c>
      <c r="D5581" s="7" t="s">
        <v>54</v>
      </c>
      <c r="E5581" s="13">
        <v>4263.6603517532349</v>
      </c>
      <c r="F5581" s="12">
        <v>0.6</v>
      </c>
      <c r="G5581" s="13">
        <v>0</v>
      </c>
      <c r="H5581" s="11">
        <v>0</v>
      </c>
      <c r="I5581" s="11">
        <v>0</v>
      </c>
      <c r="J5581" s="11">
        <v>0</v>
      </c>
      <c r="K5581" s="12">
        <v>0</v>
      </c>
      <c r="L5581" s="13">
        <v>0</v>
      </c>
      <c r="M5581" s="11">
        <v>0</v>
      </c>
      <c r="N5581" s="11">
        <v>0</v>
      </c>
      <c r="O5581" s="11">
        <v>0</v>
      </c>
      <c r="P5581" s="12">
        <v>0</v>
      </c>
    </row>
    <row r="5582" spans="1:16" x14ac:dyDescent="0.35">
      <c r="A5582" s="13" t="s">
        <v>645</v>
      </c>
      <c r="B5582" s="11" t="s">
        <v>583</v>
      </c>
      <c r="C5582" s="11" t="s">
        <v>241</v>
      </c>
      <c r="D5582" s="7" t="s">
        <v>246</v>
      </c>
      <c r="E5582" s="13">
        <v>354.64978218078659</v>
      </c>
      <c r="F5582" s="12">
        <v>0</v>
      </c>
      <c r="G5582" s="13">
        <v>0</v>
      </c>
      <c r="H5582" s="11">
        <v>0</v>
      </c>
      <c r="I5582" s="11">
        <v>0</v>
      </c>
      <c r="J5582" s="11">
        <v>0</v>
      </c>
      <c r="K5582" s="12">
        <v>0</v>
      </c>
      <c r="L5582" s="13">
        <v>0</v>
      </c>
      <c r="M5582" s="11">
        <v>0</v>
      </c>
      <c r="N5582" s="11">
        <v>0</v>
      </c>
      <c r="O5582" s="11">
        <v>0</v>
      </c>
      <c r="P5582" s="12">
        <v>0</v>
      </c>
    </row>
    <row r="5583" spans="1:16" x14ac:dyDescent="0.35">
      <c r="A5583" s="13" t="s">
        <v>645</v>
      </c>
      <c r="B5583" s="11" t="s">
        <v>583</v>
      </c>
      <c r="C5583" s="11" t="s">
        <v>241</v>
      </c>
      <c r="D5583" s="7" t="s">
        <v>55</v>
      </c>
      <c r="E5583" s="13">
        <v>9.0302410125732404</v>
      </c>
      <c r="F5583" s="12">
        <v>0</v>
      </c>
      <c r="G5583" s="13">
        <v>0</v>
      </c>
      <c r="H5583" s="11">
        <v>0</v>
      </c>
      <c r="I5583" s="11">
        <v>0</v>
      </c>
      <c r="J5583" s="11">
        <v>0</v>
      </c>
      <c r="K5583" s="12">
        <v>0</v>
      </c>
      <c r="L5583" s="13">
        <v>0</v>
      </c>
      <c r="M5583" s="11">
        <v>0</v>
      </c>
      <c r="N5583" s="11">
        <v>0</v>
      </c>
      <c r="O5583" s="11">
        <v>0</v>
      </c>
      <c r="P5583" s="12">
        <v>0</v>
      </c>
    </row>
    <row r="5584" spans="1:16" x14ac:dyDescent="0.35">
      <c r="A5584" s="13" t="s">
        <v>645</v>
      </c>
      <c r="B5584" s="11" t="s">
        <v>583</v>
      </c>
      <c r="C5584" s="11" t="s">
        <v>241</v>
      </c>
      <c r="D5584" s="7" t="s">
        <v>56</v>
      </c>
      <c r="E5584" s="13">
        <v>16.688352584838899</v>
      </c>
      <c r="F5584" s="12">
        <v>6</v>
      </c>
      <c r="G5584" s="13">
        <v>0</v>
      </c>
      <c r="H5584" s="11">
        <v>10.013011550903341</v>
      </c>
      <c r="I5584" s="11">
        <v>0</v>
      </c>
      <c r="J5584" s="11">
        <v>0</v>
      </c>
      <c r="K5584" s="12">
        <v>10.013011550903341</v>
      </c>
      <c r="L5584" s="13">
        <v>0</v>
      </c>
      <c r="M5584" s="11">
        <v>1.0013011550903339</v>
      </c>
      <c r="N5584" s="11">
        <v>0</v>
      </c>
      <c r="O5584" s="11">
        <v>0</v>
      </c>
      <c r="P5584" s="12">
        <v>1.0013011550903339</v>
      </c>
    </row>
    <row r="5585" spans="1:16" x14ac:dyDescent="0.35">
      <c r="A5585" s="13" t="s">
        <v>645</v>
      </c>
      <c r="B5585" s="11" t="s">
        <v>583</v>
      </c>
      <c r="C5585" s="11" t="s">
        <v>241</v>
      </c>
      <c r="D5585" s="7" t="s">
        <v>201</v>
      </c>
      <c r="E5585" s="13">
        <v>820.143335342407</v>
      </c>
      <c r="F5585" s="12">
        <v>3</v>
      </c>
      <c r="G5585" s="13">
        <v>0</v>
      </c>
      <c r="H5585" s="11">
        <v>246.04300060272215</v>
      </c>
      <c r="I5585" s="11">
        <v>0</v>
      </c>
      <c r="J5585" s="11">
        <v>0</v>
      </c>
      <c r="K5585" s="12">
        <v>246.04300060272215</v>
      </c>
      <c r="L5585" s="13">
        <v>0</v>
      </c>
      <c r="M5585" s="11">
        <v>24.604300060272209</v>
      </c>
      <c r="N5585" s="11">
        <v>0</v>
      </c>
      <c r="O5585" s="11">
        <v>0</v>
      </c>
      <c r="P5585" s="12">
        <v>24.604300060272209</v>
      </c>
    </row>
    <row r="5586" spans="1:16" x14ac:dyDescent="0.35">
      <c r="A5586" s="13" t="s">
        <v>645</v>
      </c>
      <c r="B5586" s="11" t="s">
        <v>583</v>
      </c>
      <c r="C5586" s="11" t="s">
        <v>241</v>
      </c>
      <c r="D5586" s="7" t="s">
        <v>370</v>
      </c>
      <c r="E5586" s="13">
        <v>5.4337496757507298</v>
      </c>
      <c r="F5586" s="12">
        <v>0</v>
      </c>
      <c r="G5586" s="13">
        <v>0</v>
      </c>
      <c r="H5586" s="11">
        <v>0</v>
      </c>
      <c r="I5586" s="11">
        <v>0</v>
      </c>
      <c r="J5586" s="11">
        <v>0</v>
      </c>
      <c r="K5586" s="12">
        <v>0</v>
      </c>
      <c r="L5586" s="13">
        <v>0</v>
      </c>
      <c r="M5586" s="11">
        <v>0</v>
      </c>
      <c r="N5586" s="11">
        <v>0</v>
      </c>
      <c r="O5586" s="11">
        <v>0</v>
      </c>
      <c r="P5586" s="12">
        <v>0</v>
      </c>
    </row>
    <row r="5587" spans="1:16" x14ac:dyDescent="0.35">
      <c r="A5587" s="13" t="s">
        <v>645</v>
      </c>
      <c r="B5587" s="11" t="s">
        <v>583</v>
      </c>
      <c r="C5587" s="11" t="s">
        <v>241</v>
      </c>
      <c r="D5587" s="7" t="s">
        <v>57</v>
      </c>
      <c r="E5587" s="13">
        <v>252.73440885543829</v>
      </c>
      <c r="F5587" s="12">
        <v>0</v>
      </c>
      <c r="G5587" s="13">
        <v>0</v>
      </c>
      <c r="H5587" s="11">
        <v>0</v>
      </c>
      <c r="I5587" s="11">
        <v>0</v>
      </c>
      <c r="J5587" s="11">
        <v>0</v>
      </c>
      <c r="K5587" s="12">
        <v>0</v>
      </c>
      <c r="L5587" s="13">
        <v>0</v>
      </c>
      <c r="M5587" s="11">
        <v>0</v>
      </c>
      <c r="N5587" s="11">
        <v>0</v>
      </c>
      <c r="O5587" s="11">
        <v>0</v>
      </c>
      <c r="P5587" s="12">
        <v>0</v>
      </c>
    </row>
    <row r="5588" spans="1:16" x14ac:dyDescent="0.35">
      <c r="A5588" s="13" t="s">
        <v>645</v>
      </c>
      <c r="B5588" s="11" t="s">
        <v>583</v>
      </c>
      <c r="C5588" s="11" t="s">
        <v>241</v>
      </c>
      <c r="D5588" s="7" t="s">
        <v>89</v>
      </c>
      <c r="E5588" s="13">
        <v>68.971911668777409</v>
      </c>
      <c r="F5588" s="12">
        <v>5</v>
      </c>
      <c r="G5588" s="13">
        <v>6.8971911668777421</v>
      </c>
      <c r="H5588" s="11">
        <v>10.345786750316611</v>
      </c>
      <c r="I5588" s="11">
        <v>0</v>
      </c>
      <c r="J5588" s="11">
        <v>0</v>
      </c>
      <c r="K5588" s="12">
        <v>17.242977917194352</v>
      </c>
      <c r="L5588" s="13">
        <v>0</v>
      </c>
      <c r="M5588" s="11">
        <v>0</v>
      </c>
      <c r="N5588" s="11">
        <v>0</v>
      </c>
      <c r="O5588" s="11">
        <v>0</v>
      </c>
      <c r="P5588" s="12">
        <v>0</v>
      </c>
    </row>
    <row r="5589" spans="1:16" x14ac:dyDescent="0.35">
      <c r="A5589" s="13" t="s">
        <v>645</v>
      </c>
      <c r="B5589" s="11" t="s">
        <v>583</v>
      </c>
      <c r="C5589" s="11" t="s">
        <v>241</v>
      </c>
      <c r="D5589" s="7" t="s">
        <v>90</v>
      </c>
      <c r="E5589" s="13">
        <v>3.76082444190979</v>
      </c>
      <c r="F5589" s="12">
        <v>1.25</v>
      </c>
      <c r="G5589" s="13">
        <v>0</v>
      </c>
      <c r="H5589" s="11">
        <v>0</v>
      </c>
      <c r="I5589" s="11">
        <v>0</v>
      </c>
      <c r="J5589" s="11">
        <v>0.23505152761936188</v>
      </c>
      <c r="K5589" s="12">
        <v>0.23505152761936188</v>
      </c>
      <c r="L5589" s="13">
        <v>0</v>
      </c>
      <c r="M5589" s="11">
        <v>0</v>
      </c>
      <c r="N5589" s="11">
        <v>0</v>
      </c>
      <c r="O5589" s="11">
        <v>0.14103091657161712</v>
      </c>
      <c r="P5589" s="12">
        <v>0.14103091657161712</v>
      </c>
    </row>
    <row r="5590" spans="1:16" x14ac:dyDescent="0.35">
      <c r="A5590" s="13" t="s">
        <v>645</v>
      </c>
      <c r="B5590" s="11" t="s">
        <v>583</v>
      </c>
      <c r="C5590" s="11" t="s">
        <v>241</v>
      </c>
      <c r="D5590" s="7" t="s">
        <v>248</v>
      </c>
      <c r="E5590" s="13">
        <v>3.7019605636596702</v>
      </c>
      <c r="F5590" s="12">
        <v>0</v>
      </c>
      <c r="G5590" s="13">
        <v>0</v>
      </c>
      <c r="H5590" s="11">
        <v>0</v>
      </c>
      <c r="I5590" s="11">
        <v>0</v>
      </c>
      <c r="J5590" s="11">
        <v>0</v>
      </c>
      <c r="K5590" s="12">
        <v>0</v>
      </c>
      <c r="L5590" s="13">
        <v>0</v>
      </c>
      <c r="M5590" s="11">
        <v>0</v>
      </c>
      <c r="N5590" s="11">
        <v>0</v>
      </c>
      <c r="O5590" s="11">
        <v>0</v>
      </c>
      <c r="P5590" s="12">
        <v>0</v>
      </c>
    </row>
    <row r="5591" spans="1:16" x14ac:dyDescent="0.35">
      <c r="A5591" s="13" t="s">
        <v>645</v>
      </c>
      <c r="B5591" s="11" t="s">
        <v>583</v>
      </c>
      <c r="C5591" s="11" t="s">
        <v>241</v>
      </c>
      <c r="D5591" s="7" t="s">
        <v>134</v>
      </c>
      <c r="E5591" s="13">
        <v>99.697538614273114</v>
      </c>
      <c r="F5591" s="12">
        <v>4.5</v>
      </c>
      <c r="G5591" s="13">
        <v>14.356445560455331</v>
      </c>
      <c r="H5591" s="11">
        <v>21.534668340682991</v>
      </c>
      <c r="I5591" s="11">
        <v>0</v>
      </c>
      <c r="J5591" s="11">
        <v>0</v>
      </c>
      <c r="K5591" s="12">
        <v>35.891113901138326</v>
      </c>
      <c r="L5591" s="13">
        <v>0</v>
      </c>
      <c r="M5591" s="11">
        <v>0</v>
      </c>
      <c r="N5591" s="11">
        <v>0</v>
      </c>
      <c r="O5591" s="11">
        <v>0</v>
      </c>
      <c r="P5591" s="12">
        <v>0</v>
      </c>
    </row>
    <row r="5592" spans="1:16" x14ac:dyDescent="0.35">
      <c r="A5592" s="13" t="s">
        <v>645</v>
      </c>
      <c r="B5592" s="11" t="s">
        <v>583</v>
      </c>
      <c r="C5592" s="11" t="s">
        <v>241</v>
      </c>
      <c r="D5592" s="7" t="s">
        <v>58</v>
      </c>
      <c r="E5592" s="13">
        <v>36.342134952545209</v>
      </c>
      <c r="F5592" s="12">
        <v>0</v>
      </c>
      <c r="G5592" s="13">
        <v>0</v>
      </c>
      <c r="H5592" s="11">
        <v>0</v>
      </c>
      <c r="I5592" s="11">
        <v>0</v>
      </c>
      <c r="J5592" s="11">
        <v>0</v>
      </c>
      <c r="K5592" s="12">
        <v>0</v>
      </c>
      <c r="L5592" s="13">
        <v>0</v>
      </c>
      <c r="M5592" s="11">
        <v>0</v>
      </c>
      <c r="N5592" s="11">
        <v>0</v>
      </c>
      <c r="O5592" s="11">
        <v>0</v>
      </c>
      <c r="P5592" s="12">
        <v>0</v>
      </c>
    </row>
    <row r="5593" spans="1:16" x14ac:dyDescent="0.35">
      <c r="A5593" s="13" t="s">
        <v>645</v>
      </c>
      <c r="B5593" s="11" t="s">
        <v>583</v>
      </c>
      <c r="C5593" s="11" t="s">
        <v>26</v>
      </c>
      <c r="D5593" s="7" t="s">
        <v>59</v>
      </c>
      <c r="E5593" s="13">
        <v>9.8533439636230504</v>
      </c>
      <c r="F5593" s="12">
        <v>3</v>
      </c>
      <c r="G5593" s="13">
        <v>0</v>
      </c>
      <c r="H5593" s="11">
        <v>0</v>
      </c>
      <c r="I5593" s="11">
        <v>0</v>
      </c>
      <c r="J5593" s="11">
        <v>1.4780015945434577</v>
      </c>
      <c r="K5593" s="12">
        <v>1.4780015945434577</v>
      </c>
      <c r="L5593" s="13">
        <v>0</v>
      </c>
      <c r="M5593" s="11">
        <v>0</v>
      </c>
      <c r="N5593" s="11">
        <v>0</v>
      </c>
      <c r="O5593" s="11">
        <v>0</v>
      </c>
      <c r="P5593" s="12">
        <v>0</v>
      </c>
    </row>
    <row r="5594" spans="1:16" x14ac:dyDescent="0.35">
      <c r="A5594" s="13" t="s">
        <v>645</v>
      </c>
      <c r="B5594" s="11" t="s">
        <v>583</v>
      </c>
      <c r="C5594" s="11" t="s">
        <v>241</v>
      </c>
      <c r="D5594" s="7" t="s">
        <v>59</v>
      </c>
      <c r="E5594" s="13">
        <v>4654.233290873467</v>
      </c>
      <c r="F5594" s="12">
        <v>3</v>
      </c>
      <c r="G5594" s="13">
        <v>0</v>
      </c>
      <c r="H5594" s="11">
        <v>0</v>
      </c>
      <c r="I5594" s="11">
        <v>0</v>
      </c>
      <c r="J5594" s="11">
        <v>698.13499363102017</v>
      </c>
      <c r="K5594" s="12">
        <v>698.13499363102017</v>
      </c>
      <c r="L5594" s="13">
        <v>0</v>
      </c>
      <c r="M5594" s="11">
        <v>0</v>
      </c>
      <c r="N5594" s="11">
        <v>0</v>
      </c>
      <c r="O5594" s="11">
        <v>0</v>
      </c>
      <c r="P5594" s="12">
        <v>0</v>
      </c>
    </row>
    <row r="5595" spans="1:16" x14ac:dyDescent="0.35">
      <c r="A5595" s="13" t="s">
        <v>645</v>
      </c>
      <c r="B5595" s="11" t="s">
        <v>583</v>
      </c>
      <c r="C5595" s="11" t="s">
        <v>241</v>
      </c>
      <c r="D5595" s="7" t="s">
        <v>60</v>
      </c>
      <c r="E5595" s="13">
        <v>216.29888117313394</v>
      </c>
      <c r="F5595" s="12">
        <v>4</v>
      </c>
      <c r="G5595" s="13">
        <v>27.686256790161146</v>
      </c>
      <c r="H5595" s="11">
        <v>41.529385185241715</v>
      </c>
      <c r="I5595" s="11">
        <v>0</v>
      </c>
      <c r="J5595" s="11">
        <v>0</v>
      </c>
      <c r="K5595" s="12">
        <v>69.21564197540286</v>
      </c>
      <c r="L5595" s="13">
        <v>0</v>
      </c>
      <c r="M5595" s="11">
        <v>0</v>
      </c>
      <c r="N5595" s="11">
        <v>0</v>
      </c>
      <c r="O5595" s="11">
        <v>0</v>
      </c>
      <c r="P5595" s="12">
        <v>0</v>
      </c>
    </row>
    <row r="5596" spans="1:16" x14ac:dyDescent="0.35">
      <c r="A5596" s="13" t="s">
        <v>645</v>
      </c>
      <c r="B5596" s="11" t="s">
        <v>583</v>
      </c>
      <c r="C5596" s="11" t="s">
        <v>241</v>
      </c>
      <c r="D5596" s="7" t="s">
        <v>110</v>
      </c>
      <c r="E5596" s="13">
        <v>120.23121309280398</v>
      </c>
      <c r="F5596" s="12">
        <v>5</v>
      </c>
      <c r="G5596" s="13">
        <v>19.236994094848637</v>
      </c>
      <c r="H5596" s="11">
        <v>28.855491142272953</v>
      </c>
      <c r="I5596" s="11">
        <v>0</v>
      </c>
      <c r="J5596" s="11">
        <v>0</v>
      </c>
      <c r="K5596" s="12">
        <v>48.092485237121593</v>
      </c>
      <c r="L5596" s="13">
        <v>0</v>
      </c>
      <c r="M5596" s="11">
        <v>0</v>
      </c>
      <c r="N5596" s="11">
        <v>0</v>
      </c>
      <c r="O5596" s="11">
        <v>0</v>
      </c>
      <c r="P5596" s="12">
        <v>0</v>
      </c>
    </row>
    <row r="5597" spans="1:16" x14ac:dyDescent="0.35">
      <c r="A5597" s="13" t="s">
        <v>645</v>
      </c>
      <c r="B5597" s="11" t="s">
        <v>583</v>
      </c>
      <c r="C5597" s="11" t="s">
        <v>241</v>
      </c>
      <c r="D5597" s="7" t="s">
        <v>186</v>
      </c>
      <c r="E5597" s="13">
        <v>6.8679161071777299</v>
      </c>
      <c r="F5597" s="12">
        <v>4</v>
      </c>
      <c r="G5597" s="13">
        <v>0.87909326171874946</v>
      </c>
      <c r="H5597" s="11">
        <v>1.3186398925781242</v>
      </c>
      <c r="I5597" s="11">
        <v>0</v>
      </c>
      <c r="J5597" s="11">
        <v>0</v>
      </c>
      <c r="K5597" s="12">
        <v>2.1977331542968734</v>
      </c>
      <c r="L5597" s="13">
        <v>0</v>
      </c>
      <c r="M5597" s="11">
        <v>0</v>
      </c>
      <c r="N5597" s="11">
        <v>0</v>
      </c>
      <c r="O5597" s="11">
        <v>0</v>
      </c>
      <c r="P5597" s="12">
        <v>0</v>
      </c>
    </row>
    <row r="5598" spans="1:16" x14ac:dyDescent="0.35">
      <c r="A5598" s="13" t="s">
        <v>645</v>
      </c>
      <c r="B5598" s="11" t="s">
        <v>583</v>
      </c>
      <c r="C5598" s="11" t="s">
        <v>241</v>
      </c>
      <c r="D5598" s="7" t="s">
        <v>61</v>
      </c>
      <c r="E5598" s="13">
        <v>48.809794425964299</v>
      </c>
      <c r="F5598" s="12">
        <v>3</v>
      </c>
      <c r="G5598" s="13">
        <v>0</v>
      </c>
      <c r="H5598" s="11">
        <v>0</v>
      </c>
      <c r="I5598" s="11">
        <v>0</v>
      </c>
      <c r="J5598" s="11">
        <v>14.642938327789292</v>
      </c>
      <c r="K5598" s="12">
        <v>14.642938327789292</v>
      </c>
      <c r="L5598" s="13">
        <v>0</v>
      </c>
      <c r="M5598" s="11">
        <v>0</v>
      </c>
      <c r="N5598" s="11">
        <v>0</v>
      </c>
      <c r="O5598" s="11">
        <v>0</v>
      </c>
      <c r="P5598" s="12">
        <v>0</v>
      </c>
    </row>
    <row r="5599" spans="1:16" x14ac:dyDescent="0.35">
      <c r="A5599" s="13" t="s">
        <v>645</v>
      </c>
      <c r="B5599" s="11" t="s">
        <v>583</v>
      </c>
      <c r="C5599" s="11" t="s">
        <v>241</v>
      </c>
      <c r="D5599" s="7" t="s">
        <v>91</v>
      </c>
      <c r="E5599" s="13">
        <v>2.5361282825470002</v>
      </c>
      <c r="F5599" s="12">
        <v>10</v>
      </c>
      <c r="G5599" s="13">
        <v>0.63403207063675004</v>
      </c>
      <c r="H5599" s="11">
        <v>0.63403207063675004</v>
      </c>
      <c r="I5599" s="11">
        <v>0.63403207063675004</v>
      </c>
      <c r="J5599" s="11">
        <v>0.63403207063675004</v>
      </c>
      <c r="K5599" s="12">
        <v>2.5361282825470002</v>
      </c>
      <c r="L5599" s="13">
        <v>0</v>
      </c>
      <c r="M5599" s="11">
        <v>0</v>
      </c>
      <c r="N5599" s="11">
        <v>0</v>
      </c>
      <c r="O5599" s="11">
        <v>0</v>
      </c>
      <c r="P5599" s="12">
        <v>0</v>
      </c>
    </row>
    <row r="5600" spans="1:16" x14ac:dyDescent="0.35">
      <c r="A5600" s="13" t="s">
        <v>645</v>
      </c>
      <c r="B5600" s="11" t="s">
        <v>583</v>
      </c>
      <c r="C5600" s="11" t="s">
        <v>241</v>
      </c>
      <c r="D5600" s="7" t="s">
        <v>62</v>
      </c>
      <c r="E5600" s="13">
        <v>44.897323369979894</v>
      </c>
      <c r="F5600" s="12">
        <v>3.25</v>
      </c>
      <c r="G5600" s="13">
        <v>0</v>
      </c>
      <c r="H5600" s="11">
        <v>0</v>
      </c>
      <c r="I5600" s="11">
        <v>0</v>
      </c>
      <c r="J5600" s="11">
        <v>11.673304076194773</v>
      </c>
      <c r="K5600" s="12">
        <v>11.673304076194773</v>
      </c>
      <c r="L5600" s="13">
        <v>0</v>
      </c>
      <c r="M5600" s="11">
        <v>0</v>
      </c>
      <c r="N5600" s="11">
        <v>0</v>
      </c>
      <c r="O5600" s="11">
        <v>4.3774890285730397</v>
      </c>
      <c r="P5600" s="12">
        <v>4.3774890285730397</v>
      </c>
    </row>
    <row r="5601" spans="1:16" x14ac:dyDescent="0.35">
      <c r="A5601" s="13" t="s">
        <v>645</v>
      </c>
      <c r="B5601" s="11" t="s">
        <v>583</v>
      </c>
      <c r="C5601" s="11" t="s">
        <v>241</v>
      </c>
      <c r="D5601" s="7" t="s">
        <v>209</v>
      </c>
      <c r="E5601" s="13">
        <v>8.3802461624145508</v>
      </c>
      <c r="F5601" s="12">
        <v>0.4</v>
      </c>
      <c r="G5601" s="13">
        <v>0.16760492324829104</v>
      </c>
      <c r="H5601" s="11">
        <v>0</v>
      </c>
      <c r="I5601" s="11">
        <v>0</v>
      </c>
      <c r="J5601" s="11">
        <v>0</v>
      </c>
      <c r="K5601" s="12">
        <v>0.16760492324829104</v>
      </c>
      <c r="L5601" s="13">
        <v>0</v>
      </c>
      <c r="M5601" s="11">
        <v>0</v>
      </c>
      <c r="N5601" s="11">
        <v>0</v>
      </c>
      <c r="O5601" s="11">
        <v>0</v>
      </c>
      <c r="P5601" s="12">
        <v>0</v>
      </c>
    </row>
    <row r="5602" spans="1:16" x14ac:dyDescent="0.35">
      <c r="A5602" s="13" t="s">
        <v>645</v>
      </c>
      <c r="B5602" s="11" t="s">
        <v>583</v>
      </c>
      <c r="C5602" s="11" t="s">
        <v>241</v>
      </c>
      <c r="D5602" s="7" t="s">
        <v>63</v>
      </c>
      <c r="E5602" s="13">
        <v>16.26123762130738</v>
      </c>
      <c r="F5602" s="12">
        <v>2.5</v>
      </c>
      <c r="G5602" s="13">
        <v>0</v>
      </c>
      <c r="H5602" s="11">
        <v>0</v>
      </c>
      <c r="I5602" s="11">
        <v>2.0326547026634225</v>
      </c>
      <c r="J5602" s="11">
        <v>0</v>
      </c>
      <c r="K5602" s="12">
        <v>2.0326547026634225</v>
      </c>
      <c r="L5602" s="13">
        <v>0</v>
      </c>
      <c r="M5602" s="11">
        <v>0</v>
      </c>
      <c r="N5602" s="11">
        <v>2.0326547026634225</v>
      </c>
      <c r="O5602" s="11">
        <v>0</v>
      </c>
      <c r="P5602" s="12">
        <v>2.0326547026634225</v>
      </c>
    </row>
    <row r="5603" spans="1:16" x14ac:dyDescent="0.35">
      <c r="A5603" s="13" t="s">
        <v>645</v>
      </c>
      <c r="B5603" s="11" t="s">
        <v>583</v>
      </c>
      <c r="C5603" s="11" t="s">
        <v>241</v>
      </c>
      <c r="D5603" s="7" t="s">
        <v>375</v>
      </c>
      <c r="E5603" s="13">
        <v>14.322506368160237</v>
      </c>
      <c r="F5603" s="12">
        <v>0</v>
      </c>
      <c r="G5603" s="13">
        <v>0</v>
      </c>
      <c r="H5603" s="11">
        <v>0</v>
      </c>
      <c r="I5603" s="11">
        <v>0</v>
      </c>
      <c r="J5603" s="11">
        <v>0</v>
      </c>
      <c r="K5603" s="12">
        <v>0</v>
      </c>
      <c r="L5603" s="13">
        <v>0</v>
      </c>
      <c r="M5603" s="11">
        <v>0</v>
      </c>
      <c r="N5603" s="11">
        <v>0</v>
      </c>
      <c r="O5603" s="11">
        <v>0</v>
      </c>
      <c r="P5603" s="12">
        <v>0</v>
      </c>
    </row>
    <row r="5604" spans="1:16" x14ac:dyDescent="0.35">
      <c r="A5604" s="13" t="s">
        <v>645</v>
      </c>
      <c r="B5604" s="11" t="s">
        <v>583</v>
      </c>
      <c r="C5604" s="11" t="s">
        <v>241</v>
      </c>
      <c r="D5604" s="7" t="s">
        <v>376</v>
      </c>
      <c r="E5604" s="13">
        <v>44.79642653465271</v>
      </c>
      <c r="F5604" s="12">
        <v>0</v>
      </c>
      <c r="G5604" s="13">
        <v>0</v>
      </c>
      <c r="H5604" s="11">
        <v>0</v>
      </c>
      <c r="I5604" s="11">
        <v>0</v>
      </c>
      <c r="J5604" s="11">
        <v>0</v>
      </c>
      <c r="K5604" s="12">
        <v>0</v>
      </c>
      <c r="L5604" s="13">
        <v>0</v>
      </c>
      <c r="M5604" s="11">
        <v>0</v>
      </c>
      <c r="N5604" s="11">
        <v>0</v>
      </c>
      <c r="O5604" s="11">
        <v>0</v>
      </c>
      <c r="P5604" s="12">
        <v>0</v>
      </c>
    </row>
    <row r="5605" spans="1:16" x14ac:dyDescent="0.35">
      <c r="A5605" s="13" t="s">
        <v>645</v>
      </c>
      <c r="B5605" s="11" t="s">
        <v>583</v>
      </c>
      <c r="C5605" s="11" t="s">
        <v>241</v>
      </c>
      <c r="D5605" s="7" t="s">
        <v>227</v>
      </c>
      <c r="E5605" s="13">
        <v>3.99585056304932</v>
      </c>
      <c r="F5605" s="12">
        <v>0</v>
      </c>
      <c r="G5605" s="13">
        <v>0</v>
      </c>
      <c r="H5605" s="11">
        <v>0</v>
      </c>
      <c r="I5605" s="11">
        <v>0</v>
      </c>
      <c r="J5605" s="11">
        <v>0</v>
      </c>
      <c r="K5605" s="12">
        <v>0</v>
      </c>
      <c r="L5605" s="13">
        <v>0</v>
      </c>
      <c r="M5605" s="11">
        <v>0</v>
      </c>
      <c r="N5605" s="11">
        <v>0</v>
      </c>
      <c r="O5605" s="11">
        <v>0</v>
      </c>
      <c r="P5605" s="12">
        <v>0</v>
      </c>
    </row>
    <row r="5606" spans="1:16" x14ac:dyDescent="0.35">
      <c r="A5606" s="13" t="s">
        <v>645</v>
      </c>
      <c r="B5606" s="11" t="s">
        <v>583</v>
      </c>
      <c r="C5606" s="11" t="s">
        <v>241</v>
      </c>
      <c r="D5606" s="7" t="s">
        <v>176</v>
      </c>
      <c r="E5606" s="13">
        <v>21.644533634185791</v>
      </c>
      <c r="F5606" s="12">
        <v>0</v>
      </c>
      <c r="G5606" s="13">
        <v>0</v>
      </c>
      <c r="H5606" s="11">
        <v>0</v>
      </c>
      <c r="I5606" s="11">
        <v>0</v>
      </c>
      <c r="J5606" s="11">
        <v>0</v>
      </c>
      <c r="K5606" s="12">
        <v>0</v>
      </c>
      <c r="L5606" s="13">
        <v>0</v>
      </c>
      <c r="M5606" s="11">
        <v>0</v>
      </c>
      <c r="N5606" s="11">
        <v>0</v>
      </c>
      <c r="O5606" s="11">
        <v>0</v>
      </c>
      <c r="P5606" s="12">
        <v>0</v>
      </c>
    </row>
    <row r="5607" spans="1:16" x14ac:dyDescent="0.35">
      <c r="A5607" s="13" t="s">
        <v>645</v>
      </c>
      <c r="B5607" s="11" t="s">
        <v>583</v>
      </c>
      <c r="C5607" s="11" t="s">
        <v>241</v>
      </c>
      <c r="D5607" s="7" t="s">
        <v>228</v>
      </c>
      <c r="E5607" s="13">
        <v>109.37472832202916</v>
      </c>
      <c r="F5607" s="12">
        <v>0</v>
      </c>
      <c r="G5607" s="13">
        <v>0</v>
      </c>
      <c r="H5607" s="11">
        <v>0</v>
      </c>
      <c r="I5607" s="11">
        <v>0</v>
      </c>
      <c r="J5607" s="11">
        <v>0</v>
      </c>
      <c r="K5607" s="12">
        <v>0</v>
      </c>
      <c r="L5607" s="13">
        <v>0</v>
      </c>
      <c r="M5607" s="11">
        <v>0</v>
      </c>
      <c r="N5607" s="11">
        <v>0</v>
      </c>
      <c r="O5607" s="11">
        <v>0</v>
      </c>
      <c r="P5607" s="12">
        <v>0</v>
      </c>
    </row>
    <row r="5608" spans="1:16" x14ac:dyDescent="0.35">
      <c r="A5608" s="13" t="s">
        <v>645</v>
      </c>
      <c r="B5608" s="11" t="s">
        <v>583</v>
      </c>
      <c r="C5608" s="11" t="s">
        <v>241</v>
      </c>
      <c r="D5608" s="7" t="s">
        <v>93</v>
      </c>
      <c r="E5608" s="13">
        <v>75.189525455236534</v>
      </c>
      <c r="F5608" s="12">
        <v>0</v>
      </c>
      <c r="G5608" s="13">
        <v>0</v>
      </c>
      <c r="H5608" s="11">
        <v>0</v>
      </c>
      <c r="I5608" s="11">
        <v>0</v>
      </c>
      <c r="J5608" s="11">
        <v>0</v>
      </c>
      <c r="K5608" s="12">
        <v>0</v>
      </c>
      <c r="L5608" s="13">
        <v>0</v>
      </c>
      <c r="M5608" s="11">
        <v>0</v>
      </c>
      <c r="N5608" s="11">
        <v>0</v>
      </c>
      <c r="O5608" s="11">
        <v>0</v>
      </c>
      <c r="P5608" s="12">
        <v>0</v>
      </c>
    </row>
    <row r="5609" spans="1:16" x14ac:dyDescent="0.35">
      <c r="A5609" s="13" t="s">
        <v>645</v>
      </c>
      <c r="B5609" s="11" t="s">
        <v>583</v>
      </c>
      <c r="C5609" s="11" t="s">
        <v>241</v>
      </c>
      <c r="D5609" s="7" t="s">
        <v>140</v>
      </c>
      <c r="E5609" s="13">
        <v>69.439968466758728</v>
      </c>
      <c r="F5609" s="12">
        <v>0</v>
      </c>
      <c r="G5609" s="13">
        <v>0</v>
      </c>
      <c r="H5609" s="11">
        <v>0</v>
      </c>
      <c r="I5609" s="11">
        <v>0</v>
      </c>
      <c r="J5609" s="11">
        <v>0</v>
      </c>
      <c r="K5609" s="12">
        <v>0</v>
      </c>
      <c r="L5609" s="13">
        <v>0</v>
      </c>
      <c r="M5609" s="11">
        <v>0</v>
      </c>
      <c r="N5609" s="11">
        <v>0</v>
      </c>
      <c r="O5609" s="11">
        <v>0</v>
      </c>
      <c r="P5609" s="12">
        <v>0</v>
      </c>
    </row>
    <row r="5610" spans="1:16" x14ac:dyDescent="0.35">
      <c r="A5610" s="13" t="s">
        <v>645</v>
      </c>
      <c r="B5610" s="11" t="s">
        <v>583</v>
      </c>
      <c r="C5610" s="11" t="s">
        <v>241</v>
      </c>
      <c r="D5610" s="7" t="s">
        <v>142</v>
      </c>
      <c r="E5610" s="13">
        <v>315.74789118766802</v>
      </c>
      <c r="F5610" s="12">
        <v>4</v>
      </c>
      <c r="G5610" s="13">
        <v>40.41573007202151</v>
      </c>
      <c r="H5610" s="11">
        <v>60.623595108032262</v>
      </c>
      <c r="I5610" s="11">
        <v>0</v>
      </c>
      <c r="J5610" s="11">
        <v>0</v>
      </c>
      <c r="K5610" s="12">
        <v>101.03932518005377</v>
      </c>
      <c r="L5610" s="13">
        <v>0</v>
      </c>
      <c r="M5610" s="11">
        <v>0</v>
      </c>
      <c r="N5610" s="11">
        <v>0</v>
      </c>
      <c r="O5610" s="11">
        <v>0</v>
      </c>
      <c r="P5610" s="12">
        <v>0</v>
      </c>
    </row>
    <row r="5611" spans="1:16" x14ac:dyDescent="0.35">
      <c r="A5611" s="13" t="s">
        <v>645</v>
      </c>
      <c r="B5611" s="11" t="s">
        <v>583</v>
      </c>
      <c r="C5611" s="11" t="s">
        <v>241</v>
      </c>
      <c r="D5611" s="7" t="s">
        <v>112</v>
      </c>
      <c r="E5611" s="13">
        <v>180.67642337083822</v>
      </c>
      <c r="F5611" s="12">
        <v>4.5</v>
      </c>
      <c r="G5611" s="13">
        <v>16.260878103375443</v>
      </c>
      <c r="H5611" s="11">
        <v>24.391317155063163</v>
      </c>
      <c r="I5611" s="11">
        <v>0</v>
      </c>
      <c r="J5611" s="11">
        <v>0</v>
      </c>
      <c r="K5611" s="12">
        <v>40.65219525843861</v>
      </c>
      <c r="L5611" s="13">
        <v>0</v>
      </c>
      <c r="M5611" s="11">
        <v>0</v>
      </c>
      <c r="N5611" s="11">
        <v>0</v>
      </c>
      <c r="O5611" s="11">
        <v>0</v>
      </c>
      <c r="P5611" s="12">
        <v>0</v>
      </c>
    </row>
    <row r="5612" spans="1:16" x14ac:dyDescent="0.35">
      <c r="A5612" s="13" t="s">
        <v>645</v>
      </c>
      <c r="B5612" s="11" t="s">
        <v>583</v>
      </c>
      <c r="C5612" s="11" t="s">
        <v>241</v>
      </c>
      <c r="D5612" s="7" t="s">
        <v>382</v>
      </c>
      <c r="E5612" s="13">
        <v>5.2617526054382298</v>
      </c>
      <c r="F5612" s="12">
        <v>0</v>
      </c>
      <c r="G5612" s="13">
        <v>0</v>
      </c>
      <c r="H5612" s="11">
        <v>0</v>
      </c>
      <c r="I5612" s="11">
        <v>0</v>
      </c>
      <c r="J5612" s="11">
        <v>0</v>
      </c>
      <c r="K5612" s="12">
        <v>0</v>
      </c>
      <c r="L5612" s="13">
        <v>0</v>
      </c>
      <c r="M5612" s="11">
        <v>0</v>
      </c>
      <c r="N5612" s="11">
        <v>0</v>
      </c>
      <c r="O5612" s="11">
        <v>0</v>
      </c>
      <c r="P5612" s="12">
        <v>0</v>
      </c>
    </row>
    <row r="5613" spans="1:16" x14ac:dyDescent="0.35">
      <c r="A5613" s="13" t="s">
        <v>645</v>
      </c>
      <c r="B5613" s="11" t="s">
        <v>583</v>
      </c>
      <c r="C5613" s="11" t="s">
        <v>241</v>
      </c>
      <c r="D5613" s="7" t="s">
        <v>65</v>
      </c>
      <c r="E5613" s="13">
        <v>106.16374969482429</v>
      </c>
      <c r="F5613" s="12">
        <v>3.5</v>
      </c>
      <c r="G5613" s="13">
        <v>0</v>
      </c>
      <c r="H5613" s="11">
        <v>0</v>
      </c>
      <c r="I5613" s="11">
        <v>0</v>
      </c>
      <c r="J5613" s="11">
        <v>18.578656196594252</v>
      </c>
      <c r="K5613" s="12">
        <v>18.578656196594252</v>
      </c>
      <c r="L5613" s="13">
        <v>0</v>
      </c>
      <c r="M5613" s="11">
        <v>0</v>
      </c>
      <c r="N5613" s="11">
        <v>3.7157312393188504</v>
      </c>
      <c r="O5613" s="11">
        <v>7.4314624786377008</v>
      </c>
      <c r="P5613" s="12">
        <v>11.147193717956551</v>
      </c>
    </row>
    <row r="5614" spans="1:16" x14ac:dyDescent="0.35">
      <c r="A5614" s="13" t="s">
        <v>645</v>
      </c>
      <c r="B5614" s="11" t="s">
        <v>583</v>
      </c>
      <c r="C5614" s="11" t="s">
        <v>241</v>
      </c>
      <c r="D5614" s="7" t="s">
        <v>143</v>
      </c>
      <c r="E5614" s="13">
        <v>24.300552368163999</v>
      </c>
      <c r="F5614" s="12">
        <v>4.5</v>
      </c>
      <c r="G5614" s="13">
        <v>3.4992795410156163</v>
      </c>
      <c r="H5614" s="11">
        <v>5.2489193115234238</v>
      </c>
      <c r="I5614" s="11">
        <v>0</v>
      </c>
      <c r="J5614" s="11">
        <v>0</v>
      </c>
      <c r="K5614" s="12">
        <v>8.7481988525390406</v>
      </c>
      <c r="L5614" s="13">
        <v>0</v>
      </c>
      <c r="M5614" s="11">
        <v>0</v>
      </c>
      <c r="N5614" s="11">
        <v>0</v>
      </c>
      <c r="O5614" s="11">
        <v>0</v>
      </c>
      <c r="P5614" s="12">
        <v>0</v>
      </c>
    </row>
    <row r="5615" spans="1:16" x14ac:dyDescent="0.35">
      <c r="A5615" s="13" t="s">
        <v>645</v>
      </c>
      <c r="B5615" s="11" t="s">
        <v>583</v>
      </c>
      <c r="C5615" s="11" t="s">
        <v>241</v>
      </c>
      <c r="D5615" s="7" t="s">
        <v>385</v>
      </c>
      <c r="E5615" s="13">
        <v>20.89225149154662</v>
      </c>
      <c r="F5615" s="12">
        <v>0</v>
      </c>
      <c r="G5615" s="13">
        <v>0</v>
      </c>
      <c r="H5615" s="11">
        <v>0</v>
      </c>
      <c r="I5615" s="11">
        <v>0</v>
      </c>
      <c r="J5615" s="11">
        <v>0</v>
      </c>
      <c r="K5615" s="12">
        <v>0</v>
      </c>
      <c r="L5615" s="13">
        <v>0</v>
      </c>
      <c r="M5615" s="11">
        <v>0</v>
      </c>
      <c r="N5615" s="11">
        <v>0</v>
      </c>
      <c r="O5615" s="11">
        <v>0</v>
      </c>
      <c r="P5615" s="12">
        <v>0</v>
      </c>
    </row>
    <row r="5616" spans="1:16" x14ac:dyDescent="0.35">
      <c r="A5616" s="13" t="s">
        <v>645</v>
      </c>
      <c r="B5616" s="11" t="s">
        <v>583</v>
      </c>
      <c r="C5616" s="11" t="s">
        <v>241</v>
      </c>
      <c r="D5616" s="7" t="s">
        <v>94</v>
      </c>
      <c r="E5616" s="13">
        <v>6.4223191142082099</v>
      </c>
      <c r="F5616" s="12">
        <v>10</v>
      </c>
      <c r="G5616" s="13">
        <v>0</v>
      </c>
      <c r="H5616" s="11">
        <v>0</v>
      </c>
      <c r="I5616" s="11">
        <v>0</v>
      </c>
      <c r="J5616" s="11">
        <v>3.2111595571041049</v>
      </c>
      <c r="K5616" s="12">
        <v>3.2111595571041049</v>
      </c>
      <c r="L5616" s="13">
        <v>0</v>
      </c>
      <c r="M5616" s="11">
        <v>0</v>
      </c>
      <c r="N5616" s="11">
        <v>0</v>
      </c>
      <c r="O5616" s="11">
        <v>0.64223191142082103</v>
      </c>
      <c r="P5616" s="12">
        <v>0.64223191142082103</v>
      </c>
    </row>
    <row r="5617" spans="1:16" x14ac:dyDescent="0.35">
      <c r="A5617" s="13" t="s">
        <v>645</v>
      </c>
      <c r="B5617" s="11" t="s">
        <v>583</v>
      </c>
      <c r="C5617" s="11" t="s">
        <v>241</v>
      </c>
      <c r="D5617" s="7" t="s">
        <v>315</v>
      </c>
      <c r="E5617" s="13">
        <v>7.5126662254333496</v>
      </c>
      <c r="F5617" s="12">
        <v>0</v>
      </c>
      <c r="G5617" s="13">
        <v>0</v>
      </c>
      <c r="H5617" s="11">
        <v>0</v>
      </c>
      <c r="I5617" s="11">
        <v>0</v>
      </c>
      <c r="J5617" s="11">
        <v>0</v>
      </c>
      <c r="K5617" s="12">
        <v>0</v>
      </c>
      <c r="L5617" s="13">
        <v>0</v>
      </c>
      <c r="M5617" s="11">
        <v>0</v>
      </c>
      <c r="N5617" s="11">
        <v>0</v>
      </c>
      <c r="O5617" s="11">
        <v>0</v>
      </c>
      <c r="P5617" s="12">
        <v>0</v>
      </c>
    </row>
    <row r="5618" spans="1:16" x14ac:dyDescent="0.35">
      <c r="A5618" s="13" t="s">
        <v>645</v>
      </c>
      <c r="B5618" s="11" t="s">
        <v>583</v>
      </c>
      <c r="C5618" s="11" t="s">
        <v>241</v>
      </c>
      <c r="D5618" s="7" t="s">
        <v>66</v>
      </c>
      <c r="E5618" s="13">
        <v>1858.8270871639254</v>
      </c>
      <c r="F5618" s="12">
        <v>1.5</v>
      </c>
      <c r="G5618" s="13">
        <v>0</v>
      </c>
      <c r="H5618" s="11">
        <v>0</v>
      </c>
      <c r="I5618" s="11">
        <v>0</v>
      </c>
      <c r="J5618" s="11">
        <v>27.882406307458879</v>
      </c>
      <c r="K5618" s="12">
        <v>27.882406307458879</v>
      </c>
      <c r="L5618" s="13">
        <v>0</v>
      </c>
      <c r="M5618" s="11">
        <v>0</v>
      </c>
      <c r="N5618" s="11">
        <v>0</v>
      </c>
      <c r="O5618" s="11">
        <v>557.64812614917776</v>
      </c>
      <c r="P5618" s="12">
        <v>557.64812614917776</v>
      </c>
    </row>
    <row r="5619" spans="1:16" x14ac:dyDescent="0.35">
      <c r="A5619" s="13" t="s">
        <v>645</v>
      </c>
      <c r="B5619" s="11" t="s">
        <v>583</v>
      </c>
      <c r="C5619" s="11" t="s">
        <v>241</v>
      </c>
      <c r="D5619" s="7" t="s">
        <v>95</v>
      </c>
      <c r="E5619" s="13">
        <v>141.56409835815433</v>
      </c>
      <c r="F5619" s="12">
        <v>2.5</v>
      </c>
      <c r="G5619" s="13">
        <v>0</v>
      </c>
      <c r="H5619" s="11">
        <v>0</v>
      </c>
      <c r="I5619" s="11">
        <v>0</v>
      </c>
      <c r="J5619" s="11">
        <v>17.695512294769291</v>
      </c>
      <c r="K5619" s="12">
        <v>17.695512294769291</v>
      </c>
      <c r="L5619" s="13">
        <v>0</v>
      </c>
      <c r="M5619" s="11">
        <v>0</v>
      </c>
      <c r="N5619" s="11">
        <v>0</v>
      </c>
      <c r="O5619" s="11">
        <v>0</v>
      </c>
      <c r="P5619" s="12">
        <v>0</v>
      </c>
    </row>
    <row r="5620" spans="1:16" x14ac:dyDescent="0.35">
      <c r="A5620" s="13" t="s">
        <v>645</v>
      </c>
      <c r="B5620" s="11" t="s">
        <v>583</v>
      </c>
      <c r="C5620" s="11" t="s">
        <v>241</v>
      </c>
      <c r="D5620" s="7" t="s">
        <v>216</v>
      </c>
      <c r="E5620" s="13">
        <v>20.067611813545238</v>
      </c>
      <c r="F5620" s="12">
        <v>2.5</v>
      </c>
      <c r="G5620" s="13">
        <v>0</v>
      </c>
      <c r="H5620" s="11">
        <v>0</v>
      </c>
      <c r="I5620" s="11">
        <v>2.5084514766931547</v>
      </c>
      <c r="J5620" s="11">
        <v>0</v>
      </c>
      <c r="K5620" s="12">
        <v>2.5084514766931547</v>
      </c>
      <c r="L5620" s="13">
        <v>0</v>
      </c>
      <c r="M5620" s="11">
        <v>0</v>
      </c>
      <c r="N5620" s="11">
        <v>0</v>
      </c>
      <c r="O5620" s="11">
        <v>0</v>
      </c>
      <c r="P5620" s="12">
        <v>0</v>
      </c>
    </row>
    <row r="5621" spans="1:16" x14ac:dyDescent="0.35">
      <c r="A5621" s="13" t="s">
        <v>645</v>
      </c>
      <c r="B5621" s="11" t="s">
        <v>583</v>
      </c>
      <c r="C5621" s="11" t="s">
        <v>241</v>
      </c>
      <c r="D5621" s="7" t="s">
        <v>119</v>
      </c>
      <c r="E5621" s="13">
        <v>13.312394857406579</v>
      </c>
      <c r="F5621" s="12">
        <v>0</v>
      </c>
      <c r="G5621" s="13">
        <v>0</v>
      </c>
      <c r="H5621" s="11">
        <v>0</v>
      </c>
      <c r="I5621" s="11">
        <v>0</v>
      </c>
      <c r="J5621" s="11">
        <v>0</v>
      </c>
      <c r="K5621" s="12">
        <v>0</v>
      </c>
      <c r="L5621" s="13">
        <v>0</v>
      </c>
      <c r="M5621" s="11">
        <v>0</v>
      </c>
      <c r="N5621" s="11">
        <v>0</v>
      </c>
      <c r="O5621" s="11">
        <v>0</v>
      </c>
      <c r="P5621" s="12">
        <v>0</v>
      </c>
    </row>
    <row r="5622" spans="1:16" x14ac:dyDescent="0.35">
      <c r="A5622" s="13" t="s">
        <v>645</v>
      </c>
      <c r="B5622" s="11" t="s">
        <v>583</v>
      </c>
      <c r="C5622" s="11" t="s">
        <v>241</v>
      </c>
      <c r="D5622" s="7" t="s">
        <v>67</v>
      </c>
      <c r="E5622" s="13">
        <v>31.933175086975087</v>
      </c>
      <c r="F5622" s="12">
        <v>5</v>
      </c>
      <c r="G5622" s="13">
        <v>5.1093080139160136</v>
      </c>
      <c r="H5622" s="11">
        <v>7.6639620208740205</v>
      </c>
      <c r="I5622" s="11">
        <v>0</v>
      </c>
      <c r="J5622" s="11">
        <v>0</v>
      </c>
      <c r="K5622" s="12">
        <v>12.773270034790034</v>
      </c>
      <c r="L5622" s="13">
        <v>0</v>
      </c>
      <c r="M5622" s="11">
        <v>0</v>
      </c>
      <c r="N5622" s="11">
        <v>0</v>
      </c>
      <c r="O5622" s="11">
        <v>0</v>
      </c>
      <c r="P5622" s="12">
        <v>0</v>
      </c>
    </row>
    <row r="5623" spans="1:16" x14ac:dyDescent="0.35">
      <c r="A5623" s="13" t="s">
        <v>645</v>
      </c>
      <c r="B5623" s="11" t="s">
        <v>583</v>
      </c>
      <c r="C5623" s="11" t="s">
        <v>241</v>
      </c>
      <c r="D5623" s="7" t="s">
        <v>120</v>
      </c>
      <c r="E5623" s="13">
        <v>162.60400140285498</v>
      </c>
      <c r="F5623" s="12">
        <v>5</v>
      </c>
      <c r="G5623" s="13">
        <v>26.016640224456797</v>
      </c>
      <c r="H5623" s="11">
        <v>39.02496033668519</v>
      </c>
      <c r="I5623" s="11">
        <v>0</v>
      </c>
      <c r="J5623" s="11">
        <v>0</v>
      </c>
      <c r="K5623" s="12">
        <v>65.041600561141991</v>
      </c>
      <c r="L5623" s="13">
        <v>0</v>
      </c>
      <c r="M5623" s="11">
        <v>0</v>
      </c>
      <c r="N5623" s="11">
        <v>0</v>
      </c>
      <c r="O5623" s="11">
        <v>0</v>
      </c>
      <c r="P5623" s="12">
        <v>0</v>
      </c>
    </row>
    <row r="5624" spans="1:16" x14ac:dyDescent="0.35">
      <c r="A5624" s="13" t="s">
        <v>645</v>
      </c>
      <c r="B5624" s="11" t="s">
        <v>583</v>
      </c>
      <c r="C5624" s="11" t="s">
        <v>241</v>
      </c>
      <c r="D5624" s="7" t="s">
        <v>97</v>
      </c>
      <c r="E5624" s="13">
        <v>74.19370388984683</v>
      </c>
      <c r="F5624" s="12">
        <v>3</v>
      </c>
      <c r="G5624" s="13">
        <v>0</v>
      </c>
      <c r="H5624" s="11">
        <v>0</v>
      </c>
      <c r="I5624" s="11">
        <v>0</v>
      </c>
      <c r="J5624" s="11">
        <v>22.258111166954052</v>
      </c>
      <c r="K5624" s="12">
        <v>22.258111166954052</v>
      </c>
      <c r="L5624" s="13">
        <v>0</v>
      </c>
      <c r="M5624" s="11">
        <v>0</v>
      </c>
      <c r="N5624" s="11">
        <v>0</v>
      </c>
      <c r="O5624" s="11">
        <v>0</v>
      </c>
      <c r="P5624" s="12">
        <v>0</v>
      </c>
    </row>
    <row r="5625" spans="1:16" x14ac:dyDescent="0.35">
      <c r="A5625" s="13" t="s">
        <v>645</v>
      </c>
      <c r="B5625" s="11" t="s">
        <v>583</v>
      </c>
      <c r="C5625" s="11" t="s">
        <v>241</v>
      </c>
      <c r="D5625" s="7" t="s">
        <v>146</v>
      </c>
      <c r="E5625" s="13">
        <v>93.394054174423161</v>
      </c>
      <c r="F5625" s="12">
        <v>2</v>
      </c>
      <c r="G5625" s="13">
        <v>18.678810834884633</v>
      </c>
      <c r="H5625" s="11">
        <v>0</v>
      </c>
      <c r="I5625" s="11">
        <v>0</v>
      </c>
      <c r="J5625" s="11">
        <v>0</v>
      </c>
      <c r="K5625" s="12">
        <v>18.678810834884633</v>
      </c>
      <c r="L5625" s="13">
        <v>0</v>
      </c>
      <c r="M5625" s="11">
        <v>0</v>
      </c>
      <c r="N5625" s="11">
        <v>0</v>
      </c>
      <c r="O5625" s="11">
        <v>0</v>
      </c>
      <c r="P5625" s="12">
        <v>0</v>
      </c>
    </row>
    <row r="5626" spans="1:16" x14ac:dyDescent="0.35">
      <c r="A5626" s="13" t="s">
        <v>645</v>
      </c>
      <c r="B5626" s="11" t="s">
        <v>583</v>
      </c>
      <c r="C5626" s="11" t="s">
        <v>241</v>
      </c>
      <c r="D5626" s="7" t="s">
        <v>113</v>
      </c>
      <c r="E5626" s="13">
        <v>129.01034688949585</v>
      </c>
      <c r="F5626" s="12">
        <v>0.35</v>
      </c>
      <c r="G5626" s="13">
        <v>2.2576810705661772</v>
      </c>
      <c r="H5626" s="11">
        <v>0</v>
      </c>
      <c r="I5626" s="11">
        <v>0</v>
      </c>
      <c r="J5626" s="11">
        <v>0</v>
      </c>
      <c r="K5626" s="12">
        <v>2.2576810705661772</v>
      </c>
      <c r="L5626" s="13">
        <v>0</v>
      </c>
      <c r="M5626" s="11">
        <v>0</v>
      </c>
      <c r="N5626" s="11">
        <v>0</v>
      </c>
      <c r="O5626" s="11">
        <v>0</v>
      </c>
      <c r="P5626" s="12">
        <v>0</v>
      </c>
    </row>
    <row r="5627" spans="1:16" x14ac:dyDescent="0.35">
      <c r="A5627" s="13" t="s">
        <v>645</v>
      </c>
      <c r="B5627" s="11" t="s">
        <v>583</v>
      </c>
      <c r="C5627" s="11" t="s">
        <v>241</v>
      </c>
      <c r="D5627" s="7" t="s">
        <v>147</v>
      </c>
      <c r="E5627" s="13">
        <v>16.430026054382321</v>
      </c>
      <c r="F5627" s="12">
        <v>0</v>
      </c>
      <c r="G5627" s="13">
        <v>0</v>
      </c>
      <c r="H5627" s="11">
        <v>0</v>
      </c>
      <c r="I5627" s="11">
        <v>0</v>
      </c>
      <c r="J5627" s="11">
        <v>0</v>
      </c>
      <c r="K5627" s="12">
        <v>0</v>
      </c>
      <c r="L5627" s="13">
        <v>0</v>
      </c>
      <c r="M5627" s="11">
        <v>0</v>
      </c>
      <c r="N5627" s="11">
        <v>0</v>
      </c>
      <c r="O5627" s="11">
        <v>0</v>
      </c>
      <c r="P5627" s="12">
        <v>0</v>
      </c>
    </row>
    <row r="5628" spans="1:16" x14ac:dyDescent="0.35">
      <c r="A5628" s="13" t="s">
        <v>645</v>
      </c>
      <c r="B5628" s="11" t="s">
        <v>583</v>
      </c>
      <c r="C5628" s="11" t="s">
        <v>241</v>
      </c>
      <c r="D5628" s="7" t="s">
        <v>99</v>
      </c>
      <c r="E5628" s="13">
        <v>94.851233601570144</v>
      </c>
      <c r="F5628" s="12">
        <v>0</v>
      </c>
      <c r="G5628" s="13">
        <v>0</v>
      </c>
      <c r="H5628" s="11">
        <v>0</v>
      </c>
      <c r="I5628" s="11">
        <v>0</v>
      </c>
      <c r="J5628" s="11">
        <v>0</v>
      </c>
      <c r="K5628" s="12">
        <v>0</v>
      </c>
      <c r="L5628" s="13">
        <v>0</v>
      </c>
      <c r="M5628" s="11">
        <v>0</v>
      </c>
      <c r="N5628" s="11">
        <v>0</v>
      </c>
      <c r="O5628" s="11">
        <v>0</v>
      </c>
      <c r="P5628" s="12">
        <v>0</v>
      </c>
    </row>
    <row r="5629" spans="1:16" x14ac:dyDescent="0.35">
      <c r="A5629" s="13" t="s">
        <v>645</v>
      </c>
      <c r="B5629" s="11" t="s">
        <v>583</v>
      </c>
      <c r="C5629" s="11" t="s">
        <v>241</v>
      </c>
      <c r="D5629" s="7" t="s">
        <v>100</v>
      </c>
      <c r="E5629" s="13">
        <v>58.168700218200648</v>
      </c>
      <c r="F5629" s="12">
        <v>0</v>
      </c>
      <c r="G5629" s="13">
        <v>0</v>
      </c>
      <c r="H5629" s="11">
        <v>0</v>
      </c>
      <c r="I5629" s="11">
        <v>0</v>
      </c>
      <c r="J5629" s="11">
        <v>0</v>
      </c>
      <c r="K5629" s="12">
        <v>0</v>
      </c>
      <c r="L5629" s="13">
        <v>0</v>
      </c>
      <c r="M5629" s="11">
        <v>0</v>
      </c>
      <c r="N5629" s="11">
        <v>0</v>
      </c>
      <c r="O5629" s="11">
        <v>0</v>
      </c>
      <c r="P5629" s="12">
        <v>0</v>
      </c>
    </row>
    <row r="5630" spans="1:16" x14ac:dyDescent="0.35">
      <c r="A5630" s="13" t="s">
        <v>645</v>
      </c>
      <c r="B5630" s="11" t="s">
        <v>583</v>
      </c>
      <c r="C5630" s="11" t="s">
        <v>241</v>
      </c>
      <c r="D5630" s="7" t="s">
        <v>148</v>
      </c>
      <c r="E5630" s="13">
        <v>5.4500087499618601</v>
      </c>
      <c r="F5630" s="12">
        <v>2</v>
      </c>
      <c r="G5630" s="13">
        <v>0</v>
      </c>
      <c r="H5630" s="11">
        <v>0</v>
      </c>
      <c r="I5630" s="11">
        <v>0</v>
      </c>
      <c r="J5630" s="11">
        <v>1.090001749992372</v>
      </c>
      <c r="K5630" s="12">
        <v>1.090001749992372</v>
      </c>
      <c r="L5630" s="13">
        <v>0</v>
      </c>
      <c r="M5630" s="11">
        <v>0</v>
      </c>
      <c r="N5630" s="11">
        <v>0</v>
      </c>
      <c r="O5630" s="11">
        <v>0</v>
      </c>
      <c r="P5630" s="12">
        <v>0</v>
      </c>
    </row>
    <row r="5631" spans="1:16" x14ac:dyDescent="0.35">
      <c r="A5631" s="13" t="s">
        <v>645</v>
      </c>
      <c r="B5631" s="11" t="s">
        <v>583</v>
      </c>
      <c r="C5631" s="11" t="s">
        <v>241</v>
      </c>
      <c r="D5631" s="7" t="s">
        <v>104</v>
      </c>
      <c r="E5631" s="13">
        <v>19.317119359970082</v>
      </c>
      <c r="F5631" s="12">
        <v>0</v>
      </c>
      <c r="G5631" s="13">
        <v>0</v>
      </c>
      <c r="H5631" s="11">
        <v>0</v>
      </c>
      <c r="I5631" s="11">
        <v>0</v>
      </c>
      <c r="J5631" s="11">
        <v>0</v>
      </c>
      <c r="K5631" s="12">
        <v>0</v>
      </c>
      <c r="L5631" s="13">
        <v>0</v>
      </c>
      <c r="M5631" s="11">
        <v>0</v>
      </c>
      <c r="N5631" s="11">
        <v>0</v>
      </c>
      <c r="O5631" s="11">
        <v>0</v>
      </c>
      <c r="P5631" s="12">
        <v>0</v>
      </c>
    </row>
    <row r="5632" spans="1:16" x14ac:dyDescent="0.35">
      <c r="A5632" s="13" t="s">
        <v>645</v>
      </c>
      <c r="B5632" s="11" t="s">
        <v>583</v>
      </c>
      <c r="C5632" s="11" t="s">
        <v>241</v>
      </c>
      <c r="D5632" s="7" t="s">
        <v>190</v>
      </c>
      <c r="E5632" s="13">
        <v>3.8509428501129199</v>
      </c>
      <c r="F5632" s="12">
        <v>3.5</v>
      </c>
      <c r="G5632" s="13">
        <v>0.80869799852371316</v>
      </c>
      <c r="H5632" s="11">
        <v>1.2130469977855698</v>
      </c>
      <c r="I5632" s="11">
        <v>0</v>
      </c>
      <c r="J5632" s="11">
        <v>0</v>
      </c>
      <c r="K5632" s="12">
        <v>2.0217449963092831</v>
      </c>
      <c r="L5632" s="13">
        <v>0</v>
      </c>
      <c r="M5632" s="11">
        <v>0</v>
      </c>
      <c r="N5632" s="11">
        <v>0</v>
      </c>
      <c r="O5632" s="11">
        <v>0</v>
      </c>
      <c r="P5632" s="12">
        <v>0</v>
      </c>
    </row>
    <row r="5633" spans="1:16" x14ac:dyDescent="0.35">
      <c r="A5633" s="13" t="s">
        <v>645</v>
      </c>
      <c r="B5633" s="11" t="s">
        <v>583</v>
      </c>
      <c r="C5633" s="11" t="s">
        <v>241</v>
      </c>
      <c r="D5633" s="7" t="s">
        <v>101</v>
      </c>
      <c r="E5633" s="13">
        <v>16.639167785644499</v>
      </c>
      <c r="F5633" s="12">
        <v>2</v>
      </c>
      <c r="G5633" s="13">
        <v>0</v>
      </c>
      <c r="H5633" s="11">
        <v>0</v>
      </c>
      <c r="I5633" s="11">
        <v>0</v>
      </c>
      <c r="J5633" s="11">
        <v>1.66391677856445</v>
      </c>
      <c r="K5633" s="12">
        <v>1.66391677856445</v>
      </c>
      <c r="L5633" s="13">
        <v>0</v>
      </c>
      <c r="M5633" s="11">
        <v>0</v>
      </c>
      <c r="N5633" s="11">
        <v>0</v>
      </c>
      <c r="O5633" s="11">
        <v>0</v>
      </c>
      <c r="P5633" s="12">
        <v>0</v>
      </c>
    </row>
    <row r="5634" spans="1:16" x14ac:dyDescent="0.35">
      <c r="A5634" s="13" t="s">
        <v>645</v>
      </c>
      <c r="B5634" s="11" t="s">
        <v>583</v>
      </c>
      <c r="C5634" s="11" t="s">
        <v>241</v>
      </c>
      <c r="D5634" s="7" t="s">
        <v>150</v>
      </c>
      <c r="E5634" s="13">
        <v>2.401097893714907</v>
      </c>
      <c r="F5634" s="12">
        <v>2</v>
      </c>
      <c r="G5634" s="13">
        <v>0</v>
      </c>
      <c r="H5634" s="11">
        <v>0</v>
      </c>
      <c r="I5634" s="11">
        <v>0</v>
      </c>
      <c r="J5634" s="11">
        <v>0.48021957874298143</v>
      </c>
      <c r="K5634" s="12">
        <v>0.48021957874298143</v>
      </c>
      <c r="L5634" s="13">
        <v>0</v>
      </c>
      <c r="M5634" s="11">
        <v>0</v>
      </c>
      <c r="N5634" s="11">
        <v>0</v>
      </c>
      <c r="O5634" s="11">
        <v>0</v>
      </c>
      <c r="P5634" s="12">
        <v>0</v>
      </c>
    </row>
    <row r="5635" spans="1:16" x14ac:dyDescent="0.35">
      <c r="A5635" s="13" t="s">
        <v>645</v>
      </c>
      <c r="B5635" s="11" t="s">
        <v>583</v>
      </c>
      <c r="C5635" s="11" t="s">
        <v>241</v>
      </c>
      <c r="D5635" s="7" t="s">
        <v>151</v>
      </c>
      <c r="E5635" s="13">
        <v>9.0250471830368095</v>
      </c>
      <c r="F5635" s="12">
        <v>0</v>
      </c>
      <c r="G5635" s="13">
        <v>0</v>
      </c>
      <c r="H5635" s="11">
        <v>0</v>
      </c>
      <c r="I5635" s="11">
        <v>0</v>
      </c>
      <c r="J5635" s="11">
        <v>0</v>
      </c>
      <c r="K5635" s="12">
        <v>0</v>
      </c>
      <c r="L5635" s="13">
        <v>0</v>
      </c>
      <c r="M5635" s="11">
        <v>0</v>
      </c>
      <c r="N5635" s="11">
        <v>0</v>
      </c>
      <c r="O5635" s="11">
        <v>0</v>
      </c>
      <c r="P5635" s="12">
        <v>0</v>
      </c>
    </row>
    <row r="5636" spans="1:16" x14ac:dyDescent="0.35">
      <c r="A5636" s="13" t="s">
        <v>645</v>
      </c>
      <c r="B5636" s="11" t="s">
        <v>583</v>
      </c>
      <c r="C5636" s="11" t="s">
        <v>241</v>
      </c>
      <c r="D5636" s="7" t="s">
        <v>393</v>
      </c>
      <c r="E5636" s="13">
        <v>0.99484139680862405</v>
      </c>
      <c r="F5636" s="12">
        <v>0</v>
      </c>
      <c r="G5636" s="13">
        <v>0</v>
      </c>
      <c r="H5636" s="11">
        <v>0</v>
      </c>
      <c r="I5636" s="11">
        <v>0</v>
      </c>
      <c r="J5636" s="11">
        <v>0</v>
      </c>
      <c r="K5636" s="12">
        <v>0</v>
      </c>
      <c r="L5636" s="13">
        <v>0</v>
      </c>
      <c r="M5636" s="11">
        <v>0</v>
      </c>
      <c r="N5636" s="11">
        <v>0</v>
      </c>
      <c r="O5636" s="11">
        <v>0</v>
      </c>
      <c r="P5636" s="12">
        <v>0</v>
      </c>
    </row>
    <row r="5637" spans="1:16" x14ac:dyDescent="0.35">
      <c r="A5637" s="13" t="s">
        <v>645</v>
      </c>
      <c r="B5637" s="11" t="s">
        <v>583</v>
      </c>
      <c r="C5637" s="11" t="s">
        <v>241</v>
      </c>
      <c r="D5637" s="7" t="s">
        <v>152</v>
      </c>
      <c r="E5637" s="13">
        <v>79.576114892959637</v>
      </c>
      <c r="F5637" s="12">
        <v>0</v>
      </c>
      <c r="G5637" s="13">
        <v>0</v>
      </c>
      <c r="H5637" s="11">
        <v>0</v>
      </c>
      <c r="I5637" s="11">
        <v>0</v>
      </c>
      <c r="J5637" s="11">
        <v>0</v>
      </c>
      <c r="K5637" s="12">
        <v>0</v>
      </c>
      <c r="L5637" s="13">
        <v>0</v>
      </c>
      <c r="M5637" s="11">
        <v>0</v>
      </c>
      <c r="N5637" s="11">
        <v>0</v>
      </c>
      <c r="O5637" s="11">
        <v>0</v>
      </c>
      <c r="P5637" s="12">
        <v>0</v>
      </c>
    </row>
    <row r="5638" spans="1:16" x14ac:dyDescent="0.35">
      <c r="A5638" s="13" t="s">
        <v>645</v>
      </c>
      <c r="B5638" s="11" t="s">
        <v>583</v>
      </c>
      <c r="C5638" s="11" t="s">
        <v>241</v>
      </c>
      <c r="D5638" s="7" t="s">
        <v>71</v>
      </c>
      <c r="E5638" s="13">
        <v>811.18654143810261</v>
      </c>
      <c r="F5638" s="12">
        <v>3</v>
      </c>
      <c r="G5638" s="13">
        <v>292.02715491771693</v>
      </c>
      <c r="H5638" s="11">
        <v>0</v>
      </c>
      <c r="I5638" s="11">
        <v>0</v>
      </c>
      <c r="J5638" s="11">
        <v>0</v>
      </c>
      <c r="K5638" s="12">
        <v>292.02715491771693</v>
      </c>
      <c r="L5638" s="13">
        <v>170.34917370200156</v>
      </c>
      <c r="M5638" s="11">
        <v>0</v>
      </c>
      <c r="N5638" s="11">
        <v>0</v>
      </c>
      <c r="O5638" s="11">
        <v>0</v>
      </c>
      <c r="P5638" s="12">
        <v>170.34917370200156</v>
      </c>
    </row>
    <row r="5639" spans="1:16" x14ac:dyDescent="0.35">
      <c r="A5639" s="13" t="s">
        <v>645</v>
      </c>
      <c r="B5639" s="11" t="s">
        <v>583</v>
      </c>
      <c r="C5639" s="11" t="s">
        <v>241</v>
      </c>
      <c r="D5639" s="7" t="s">
        <v>72</v>
      </c>
      <c r="E5639" s="13">
        <v>68.15457248687747</v>
      </c>
      <c r="F5639" s="12">
        <v>2</v>
      </c>
      <c r="G5639" s="13">
        <v>0</v>
      </c>
      <c r="H5639" s="11">
        <v>0</v>
      </c>
      <c r="I5639" s="11">
        <v>0</v>
      </c>
      <c r="J5639" s="11">
        <v>6.8154572486877472</v>
      </c>
      <c r="K5639" s="12">
        <v>6.8154572486877472</v>
      </c>
      <c r="L5639" s="13">
        <v>0</v>
      </c>
      <c r="M5639" s="11">
        <v>0</v>
      </c>
      <c r="N5639" s="11">
        <v>1.3630914497375495</v>
      </c>
      <c r="O5639" s="11">
        <v>2.726182899475099</v>
      </c>
      <c r="P5639" s="12">
        <v>4.0892743492126487</v>
      </c>
    </row>
    <row r="5640" spans="1:16" x14ac:dyDescent="0.35">
      <c r="A5640" s="13" t="s">
        <v>645</v>
      </c>
      <c r="B5640" s="11" t="s">
        <v>583</v>
      </c>
      <c r="C5640" s="11" t="s">
        <v>241</v>
      </c>
      <c r="D5640" s="7" t="s">
        <v>73</v>
      </c>
      <c r="E5640" s="13">
        <v>73.159216403961167</v>
      </c>
      <c r="F5640" s="12">
        <v>0</v>
      </c>
      <c r="G5640" s="13">
        <v>0</v>
      </c>
      <c r="H5640" s="11">
        <v>0</v>
      </c>
      <c r="I5640" s="11">
        <v>0</v>
      </c>
      <c r="J5640" s="11">
        <v>0</v>
      </c>
      <c r="K5640" s="12">
        <v>0</v>
      </c>
      <c r="L5640" s="13">
        <v>0</v>
      </c>
      <c r="M5640" s="11">
        <v>0</v>
      </c>
      <c r="N5640" s="11">
        <v>0</v>
      </c>
      <c r="O5640" s="11">
        <v>0</v>
      </c>
      <c r="P5640" s="12">
        <v>0</v>
      </c>
    </row>
    <row r="5641" spans="1:16" x14ac:dyDescent="0.35">
      <c r="A5641" s="13" t="s">
        <v>645</v>
      </c>
      <c r="B5641" s="11" t="s">
        <v>583</v>
      </c>
      <c r="C5641" s="11" t="s">
        <v>241</v>
      </c>
      <c r="D5641" s="7" t="s">
        <v>74</v>
      </c>
      <c r="E5641" s="13">
        <v>430.24580478668258</v>
      </c>
      <c r="F5641" s="12">
        <v>0</v>
      </c>
      <c r="G5641" s="13">
        <v>0</v>
      </c>
      <c r="H5641" s="11">
        <v>0</v>
      </c>
      <c r="I5641" s="11">
        <v>0</v>
      </c>
      <c r="J5641" s="11">
        <v>0</v>
      </c>
      <c r="K5641" s="12">
        <v>0</v>
      </c>
      <c r="L5641" s="13">
        <v>0</v>
      </c>
      <c r="M5641" s="11">
        <v>0</v>
      </c>
      <c r="N5641" s="11">
        <v>0</v>
      </c>
      <c r="O5641" s="11">
        <v>0</v>
      </c>
      <c r="P5641" s="12">
        <v>0</v>
      </c>
    </row>
    <row r="5642" spans="1:16" x14ac:dyDescent="0.35">
      <c r="A5642" s="13" t="s">
        <v>645</v>
      </c>
      <c r="B5642" s="11" t="s">
        <v>583</v>
      </c>
      <c r="C5642" s="11" t="s">
        <v>241</v>
      </c>
      <c r="D5642" s="7" t="s">
        <v>154</v>
      </c>
      <c r="E5642" s="13">
        <v>1171.5850471854208</v>
      </c>
      <c r="F5642" s="12">
        <v>5</v>
      </c>
      <c r="G5642" s="13">
        <v>187.45360754966734</v>
      </c>
      <c r="H5642" s="11">
        <v>281.18041132450099</v>
      </c>
      <c r="I5642" s="11">
        <v>0</v>
      </c>
      <c r="J5642" s="11">
        <v>0</v>
      </c>
      <c r="K5642" s="12">
        <v>468.63401887416831</v>
      </c>
      <c r="L5642" s="13">
        <v>0</v>
      </c>
      <c r="M5642" s="11">
        <v>0</v>
      </c>
      <c r="N5642" s="11">
        <v>0</v>
      </c>
      <c r="O5642" s="11">
        <v>0</v>
      </c>
      <c r="P5642" s="12">
        <v>0</v>
      </c>
    </row>
    <row r="5643" spans="1:16" x14ac:dyDescent="0.35">
      <c r="A5643" s="13" t="s">
        <v>645</v>
      </c>
      <c r="B5643" s="11" t="s">
        <v>583</v>
      </c>
      <c r="C5643" s="11" t="s">
        <v>241</v>
      </c>
      <c r="D5643" s="7" t="s">
        <v>102</v>
      </c>
      <c r="E5643" s="13">
        <v>73.790385246276827</v>
      </c>
      <c r="F5643" s="12">
        <v>2</v>
      </c>
      <c r="G5643" s="13">
        <v>0</v>
      </c>
      <c r="H5643" s="11">
        <v>0</v>
      </c>
      <c r="I5643" s="11">
        <v>0</v>
      </c>
      <c r="J5643" s="11">
        <v>22.137115573883047</v>
      </c>
      <c r="K5643" s="12">
        <v>22.137115573883047</v>
      </c>
      <c r="L5643" s="13">
        <v>0</v>
      </c>
      <c r="M5643" s="11">
        <v>0</v>
      </c>
      <c r="N5643" s="11">
        <v>0</v>
      </c>
      <c r="O5643" s="11">
        <v>0</v>
      </c>
      <c r="P5643" s="12">
        <v>0</v>
      </c>
    </row>
    <row r="5644" spans="1:16" x14ac:dyDescent="0.35">
      <c r="A5644" s="13" t="s">
        <v>645</v>
      </c>
      <c r="B5644" s="11" t="s">
        <v>583</v>
      </c>
      <c r="C5644" s="11" t="s">
        <v>241</v>
      </c>
      <c r="D5644" s="7" t="s">
        <v>171</v>
      </c>
      <c r="E5644" s="13">
        <v>209.36792373657281</v>
      </c>
      <c r="F5644" s="12">
        <v>2</v>
      </c>
      <c r="G5644" s="13">
        <v>0</v>
      </c>
      <c r="H5644" s="11">
        <v>0</v>
      </c>
      <c r="I5644" s="11">
        <v>0</v>
      </c>
      <c r="J5644" s="11">
        <v>83.747169494629134</v>
      </c>
      <c r="K5644" s="12">
        <v>83.747169494629134</v>
      </c>
      <c r="L5644" s="13">
        <v>0</v>
      </c>
      <c r="M5644" s="11">
        <v>0</v>
      </c>
      <c r="N5644" s="11">
        <v>0</v>
      </c>
      <c r="O5644" s="11">
        <v>4.1873584747314565</v>
      </c>
      <c r="P5644" s="12">
        <v>4.1873584747314565</v>
      </c>
    </row>
    <row r="5645" spans="1:16" x14ac:dyDescent="0.35">
      <c r="A5645" s="13" t="s">
        <v>645</v>
      </c>
      <c r="B5645" s="11" t="s">
        <v>583</v>
      </c>
      <c r="C5645" s="11" t="s">
        <v>241</v>
      </c>
      <c r="D5645" s="7" t="s">
        <v>115</v>
      </c>
      <c r="E5645" s="13">
        <v>1085.8360662460334</v>
      </c>
      <c r="F5645" s="12">
        <v>0</v>
      </c>
      <c r="G5645" s="13">
        <v>0</v>
      </c>
      <c r="H5645" s="11">
        <v>0</v>
      </c>
      <c r="I5645" s="11">
        <v>0</v>
      </c>
      <c r="J5645" s="11">
        <v>0</v>
      </c>
      <c r="K5645" s="12">
        <v>0</v>
      </c>
      <c r="L5645" s="13">
        <v>0</v>
      </c>
      <c r="M5645" s="11">
        <v>0</v>
      </c>
      <c r="N5645" s="11">
        <v>0</v>
      </c>
      <c r="O5645" s="11">
        <v>0</v>
      </c>
      <c r="P5645" s="12">
        <v>0</v>
      </c>
    </row>
    <row r="5646" spans="1:16" x14ac:dyDescent="0.35">
      <c r="A5646" s="13" t="s">
        <v>645</v>
      </c>
      <c r="B5646" s="11" t="s">
        <v>583</v>
      </c>
      <c r="C5646" s="11" t="s">
        <v>241</v>
      </c>
      <c r="D5646" s="7" t="s">
        <v>193</v>
      </c>
      <c r="E5646" s="13">
        <v>9.3753020763397199</v>
      </c>
      <c r="F5646" s="12">
        <v>2.8</v>
      </c>
      <c r="G5646" s="13">
        <v>0.78752537441253634</v>
      </c>
      <c r="H5646" s="11">
        <v>0</v>
      </c>
      <c r="I5646" s="11">
        <v>0</v>
      </c>
      <c r="J5646" s="11">
        <v>0</v>
      </c>
      <c r="K5646" s="12">
        <v>0.78752537441253634</v>
      </c>
      <c r="L5646" s="13">
        <v>0.26250845813751211</v>
      </c>
      <c r="M5646" s="11">
        <v>0</v>
      </c>
      <c r="N5646" s="11">
        <v>0</v>
      </c>
      <c r="O5646" s="11">
        <v>0</v>
      </c>
      <c r="P5646" s="12">
        <v>0.26250845813751211</v>
      </c>
    </row>
    <row r="5647" spans="1:16" x14ac:dyDescent="0.35">
      <c r="A5647" s="13" t="s">
        <v>645</v>
      </c>
      <c r="B5647" s="11" t="s">
        <v>583</v>
      </c>
      <c r="C5647" s="11" t="s">
        <v>241</v>
      </c>
      <c r="D5647" s="7" t="s">
        <v>78</v>
      </c>
      <c r="E5647" s="13">
        <v>115.25125789642328</v>
      </c>
      <c r="F5647" s="12">
        <v>5</v>
      </c>
      <c r="G5647" s="13">
        <v>0</v>
      </c>
      <c r="H5647" s="11">
        <v>0</v>
      </c>
      <c r="I5647" s="11">
        <v>0</v>
      </c>
      <c r="J5647" s="11">
        <v>46.100503158569317</v>
      </c>
      <c r="K5647" s="12">
        <v>46.100503158569317</v>
      </c>
      <c r="L5647" s="13">
        <v>7.2032036185264552</v>
      </c>
      <c r="M5647" s="11">
        <v>7.2032036185264552</v>
      </c>
      <c r="N5647" s="11">
        <v>7.2032036185264552</v>
      </c>
      <c r="O5647" s="11">
        <v>7.2032036185264552</v>
      </c>
      <c r="P5647" s="12">
        <v>28.812814474105821</v>
      </c>
    </row>
    <row r="5648" spans="1:16" x14ac:dyDescent="0.35">
      <c r="A5648" s="13" t="s">
        <v>645</v>
      </c>
      <c r="B5648" s="11" t="s">
        <v>583</v>
      </c>
      <c r="C5648" s="11" t="s">
        <v>241</v>
      </c>
      <c r="D5648" s="7" t="s">
        <v>230</v>
      </c>
      <c r="E5648" s="13">
        <v>114.89789772033699</v>
      </c>
      <c r="F5648" s="12">
        <v>4</v>
      </c>
      <c r="G5648" s="13">
        <v>0</v>
      </c>
      <c r="H5648" s="11">
        <v>0</v>
      </c>
      <c r="I5648" s="11">
        <v>22.979579544067398</v>
      </c>
      <c r="J5648" s="11">
        <v>0</v>
      </c>
      <c r="K5648" s="12">
        <v>22.979579544067398</v>
      </c>
      <c r="L5648" s="13">
        <v>0</v>
      </c>
      <c r="M5648" s="11">
        <v>0</v>
      </c>
      <c r="N5648" s="11">
        <v>4.5959159088134793</v>
      </c>
      <c r="O5648" s="11">
        <v>0</v>
      </c>
      <c r="P5648" s="12">
        <v>4.5959159088134793</v>
      </c>
    </row>
    <row r="5649" spans="1:16" x14ac:dyDescent="0.35">
      <c r="A5649" s="13" t="s">
        <v>645</v>
      </c>
      <c r="B5649" s="11" t="s">
        <v>348</v>
      </c>
      <c r="C5649" s="11" t="s">
        <v>26</v>
      </c>
      <c r="D5649" s="7" t="s">
        <v>47</v>
      </c>
      <c r="E5649" s="13">
        <v>29.705163955688501</v>
      </c>
      <c r="F5649" s="12">
        <v>0</v>
      </c>
      <c r="G5649" s="13">
        <v>0</v>
      </c>
      <c r="H5649" s="11">
        <v>0</v>
      </c>
      <c r="I5649" s="11">
        <v>0</v>
      </c>
      <c r="J5649" s="11">
        <v>0</v>
      </c>
      <c r="K5649" s="12">
        <v>0</v>
      </c>
      <c r="L5649" s="13">
        <v>0</v>
      </c>
      <c r="M5649" s="11">
        <v>0</v>
      </c>
      <c r="N5649" s="11">
        <v>0</v>
      </c>
      <c r="O5649" s="11">
        <v>0</v>
      </c>
      <c r="P5649" s="12">
        <v>0</v>
      </c>
    </row>
    <row r="5650" spans="1:16" x14ac:dyDescent="0.35">
      <c r="A5650" s="13" t="s">
        <v>645</v>
      </c>
      <c r="B5650" s="11" t="s">
        <v>650</v>
      </c>
      <c r="C5650" s="11" t="s">
        <v>241</v>
      </c>
      <c r="D5650" s="7" t="s">
        <v>32</v>
      </c>
      <c r="E5650" s="13">
        <v>70.776590257883129</v>
      </c>
      <c r="F5650" s="12">
        <v>3</v>
      </c>
      <c r="G5650" s="13">
        <v>0</v>
      </c>
      <c r="H5650" s="11">
        <v>0</v>
      </c>
      <c r="I5650" s="11">
        <v>0</v>
      </c>
      <c r="J5650" s="11">
        <v>21.232977077364943</v>
      </c>
      <c r="K5650" s="12">
        <v>21.232977077364943</v>
      </c>
      <c r="L5650" s="13">
        <v>2.6541221346706179</v>
      </c>
      <c r="M5650" s="11">
        <v>2.6541221346706179</v>
      </c>
      <c r="N5650" s="11">
        <v>2.6541221346706179</v>
      </c>
      <c r="O5650" s="11">
        <v>2.6541221346706179</v>
      </c>
      <c r="P5650" s="12">
        <v>10.616488538682471</v>
      </c>
    </row>
    <row r="5651" spans="1:16" x14ac:dyDescent="0.35">
      <c r="A5651" s="13" t="s">
        <v>645</v>
      </c>
      <c r="B5651" s="11" t="s">
        <v>650</v>
      </c>
      <c r="C5651" s="11" t="s">
        <v>241</v>
      </c>
      <c r="D5651" s="7" t="s">
        <v>42</v>
      </c>
      <c r="E5651" s="13">
        <v>9.2363921850919724</v>
      </c>
      <c r="F5651" s="12">
        <v>6</v>
      </c>
      <c r="G5651" s="13">
        <v>0.69272941388189802</v>
      </c>
      <c r="H5651" s="11">
        <v>0.69272941388189802</v>
      </c>
      <c r="I5651" s="11">
        <v>0.69272941388189802</v>
      </c>
      <c r="J5651" s="11">
        <v>0.69272941388189802</v>
      </c>
      <c r="K5651" s="12">
        <v>2.7709176555275921</v>
      </c>
      <c r="L5651" s="13">
        <v>0</v>
      </c>
      <c r="M5651" s="11">
        <v>0</v>
      </c>
      <c r="N5651" s="11">
        <v>0</v>
      </c>
      <c r="O5651" s="11">
        <v>0</v>
      </c>
      <c r="P5651" s="12">
        <v>0</v>
      </c>
    </row>
    <row r="5652" spans="1:16" x14ac:dyDescent="0.35">
      <c r="A5652" s="13" t="s">
        <v>645</v>
      </c>
      <c r="B5652" s="11" t="s">
        <v>650</v>
      </c>
      <c r="C5652" s="11" t="s">
        <v>241</v>
      </c>
      <c r="D5652" s="7" t="s">
        <v>43</v>
      </c>
      <c r="E5652" s="13">
        <v>295.81906294822687</v>
      </c>
      <c r="F5652" s="12">
        <v>3</v>
      </c>
      <c r="G5652" s="13">
        <v>11.093214860558509</v>
      </c>
      <c r="H5652" s="11">
        <v>11.093214860558509</v>
      </c>
      <c r="I5652" s="11">
        <v>11.093214860558509</v>
      </c>
      <c r="J5652" s="11">
        <v>11.093214860558509</v>
      </c>
      <c r="K5652" s="12">
        <v>44.372859442234038</v>
      </c>
      <c r="L5652" s="13">
        <v>0</v>
      </c>
      <c r="M5652" s="11">
        <v>0</v>
      </c>
      <c r="N5652" s="11">
        <v>0</v>
      </c>
      <c r="O5652" s="11">
        <v>0</v>
      </c>
      <c r="P5652" s="12">
        <v>0</v>
      </c>
    </row>
    <row r="5653" spans="1:16" x14ac:dyDescent="0.35">
      <c r="A5653" s="13" t="s">
        <v>645</v>
      </c>
      <c r="B5653" s="11" t="s">
        <v>650</v>
      </c>
      <c r="C5653" s="11" t="s">
        <v>241</v>
      </c>
      <c r="D5653" s="7" t="s">
        <v>44</v>
      </c>
      <c r="E5653" s="13">
        <v>90.252693772316064</v>
      </c>
      <c r="F5653" s="12">
        <v>1.25</v>
      </c>
      <c r="G5653" s="13">
        <v>0</v>
      </c>
      <c r="H5653" s="11">
        <v>0</v>
      </c>
      <c r="I5653" s="11">
        <v>9.0252693772316075</v>
      </c>
      <c r="J5653" s="11">
        <v>0</v>
      </c>
      <c r="K5653" s="12">
        <v>9.0252693772316075</v>
      </c>
      <c r="L5653" s="13">
        <v>0</v>
      </c>
      <c r="M5653" s="11">
        <v>0</v>
      </c>
      <c r="N5653" s="11">
        <v>5.640793360769754</v>
      </c>
      <c r="O5653" s="11">
        <v>0</v>
      </c>
      <c r="P5653" s="12">
        <v>5.640793360769754</v>
      </c>
    </row>
    <row r="5654" spans="1:16" x14ac:dyDescent="0.35">
      <c r="A5654" s="13" t="s">
        <v>645</v>
      </c>
      <c r="B5654" s="11" t="s">
        <v>650</v>
      </c>
      <c r="C5654" s="11" t="s">
        <v>241</v>
      </c>
      <c r="D5654" s="7" t="s">
        <v>45</v>
      </c>
      <c r="E5654" s="13">
        <v>4.6768045425415004</v>
      </c>
      <c r="F5654" s="12">
        <v>1.25</v>
      </c>
      <c r="G5654" s="13">
        <v>0.58460056781768754</v>
      </c>
      <c r="H5654" s="11">
        <v>0</v>
      </c>
      <c r="I5654" s="11">
        <v>0</v>
      </c>
      <c r="J5654" s="11">
        <v>0</v>
      </c>
      <c r="K5654" s="12">
        <v>0.58460056781768754</v>
      </c>
      <c r="L5654" s="13">
        <v>5.8460056781768757E-2</v>
      </c>
      <c r="M5654" s="11">
        <v>0</v>
      </c>
      <c r="N5654" s="11">
        <v>0</v>
      </c>
      <c r="O5654" s="11">
        <v>0</v>
      </c>
      <c r="P5654" s="12">
        <v>5.8460056781768757E-2</v>
      </c>
    </row>
    <row r="5655" spans="1:16" x14ac:dyDescent="0.35">
      <c r="A5655" s="13" t="s">
        <v>645</v>
      </c>
      <c r="B5655" s="11" t="s">
        <v>650</v>
      </c>
      <c r="C5655" s="11" t="s">
        <v>26</v>
      </c>
      <c r="D5655" s="7" t="s">
        <v>46</v>
      </c>
      <c r="E5655" s="13">
        <v>62.2353049516678</v>
      </c>
      <c r="F5655" s="12">
        <v>1.25</v>
      </c>
      <c r="G5655" s="13">
        <v>3.8897065594792375</v>
      </c>
      <c r="H5655" s="11">
        <v>0</v>
      </c>
      <c r="I5655" s="11">
        <v>0</v>
      </c>
      <c r="J5655" s="11">
        <v>0</v>
      </c>
      <c r="K5655" s="12">
        <v>3.8897065594792375</v>
      </c>
      <c r="L5655" s="13">
        <v>31.1176524758339</v>
      </c>
      <c r="M5655" s="11">
        <v>0</v>
      </c>
      <c r="N5655" s="11">
        <v>0</v>
      </c>
      <c r="O5655" s="11">
        <v>0</v>
      </c>
      <c r="P5655" s="12">
        <v>31.1176524758339</v>
      </c>
    </row>
    <row r="5656" spans="1:16" x14ac:dyDescent="0.35">
      <c r="A5656" s="13" t="s">
        <v>645</v>
      </c>
      <c r="B5656" s="11" t="s">
        <v>650</v>
      </c>
      <c r="C5656" s="11" t="s">
        <v>241</v>
      </c>
      <c r="D5656" s="7" t="s">
        <v>46</v>
      </c>
      <c r="E5656" s="13">
        <v>7155.3886748552341</v>
      </c>
      <c r="F5656" s="12">
        <v>1.25</v>
      </c>
      <c r="G5656" s="13">
        <v>447.21179217845213</v>
      </c>
      <c r="H5656" s="11">
        <v>0</v>
      </c>
      <c r="I5656" s="11">
        <v>0</v>
      </c>
      <c r="J5656" s="11">
        <v>0</v>
      </c>
      <c r="K5656" s="12">
        <v>447.21179217845213</v>
      </c>
      <c r="L5656" s="13">
        <v>3577.694337427617</v>
      </c>
      <c r="M5656" s="11">
        <v>0</v>
      </c>
      <c r="N5656" s="11">
        <v>0</v>
      </c>
      <c r="O5656" s="11">
        <v>0</v>
      </c>
      <c r="P5656" s="12">
        <v>3577.694337427617</v>
      </c>
    </row>
    <row r="5657" spans="1:16" x14ac:dyDescent="0.35">
      <c r="A5657" s="13" t="s">
        <v>645</v>
      </c>
      <c r="B5657" s="11" t="s">
        <v>650</v>
      </c>
      <c r="C5657" s="11" t="s">
        <v>241</v>
      </c>
      <c r="D5657" s="7" t="s">
        <v>47</v>
      </c>
      <c r="E5657" s="13">
        <v>113.04332256317143</v>
      </c>
      <c r="F5657" s="12">
        <v>0</v>
      </c>
      <c r="G5657" s="13">
        <v>0</v>
      </c>
      <c r="H5657" s="11">
        <v>0</v>
      </c>
      <c r="I5657" s="11">
        <v>0</v>
      </c>
      <c r="J5657" s="11">
        <v>0</v>
      </c>
      <c r="K5657" s="12">
        <v>0</v>
      </c>
      <c r="L5657" s="13">
        <v>0</v>
      </c>
      <c r="M5657" s="11">
        <v>0</v>
      </c>
      <c r="N5657" s="11">
        <v>0</v>
      </c>
      <c r="O5657" s="11">
        <v>0</v>
      </c>
      <c r="P5657" s="12">
        <v>0</v>
      </c>
    </row>
    <row r="5658" spans="1:16" x14ac:dyDescent="0.35">
      <c r="A5658" s="13" t="s">
        <v>645</v>
      </c>
      <c r="B5658" s="11" t="s">
        <v>650</v>
      </c>
      <c r="C5658" s="11" t="s">
        <v>241</v>
      </c>
      <c r="D5658" s="7" t="s">
        <v>419</v>
      </c>
      <c r="E5658" s="13">
        <v>5.9322376251220703</v>
      </c>
      <c r="F5658" s="12">
        <v>0</v>
      </c>
      <c r="G5658" s="13">
        <v>0</v>
      </c>
      <c r="H5658" s="11">
        <v>0</v>
      </c>
      <c r="I5658" s="11">
        <v>0</v>
      </c>
      <c r="J5658" s="11">
        <v>0</v>
      </c>
      <c r="K5658" s="12">
        <v>0</v>
      </c>
      <c r="L5658" s="13">
        <v>0</v>
      </c>
      <c r="M5658" s="11">
        <v>0</v>
      </c>
      <c r="N5658" s="11">
        <v>0</v>
      </c>
      <c r="O5658" s="11">
        <v>0</v>
      </c>
      <c r="P5658" s="12">
        <v>0</v>
      </c>
    </row>
    <row r="5659" spans="1:16" x14ac:dyDescent="0.35">
      <c r="A5659" s="13" t="s">
        <v>645</v>
      </c>
      <c r="B5659" s="11" t="s">
        <v>650</v>
      </c>
      <c r="C5659" s="11" t="s">
        <v>241</v>
      </c>
      <c r="D5659" s="7" t="s">
        <v>57</v>
      </c>
      <c r="E5659" s="13">
        <v>34.781898498535149</v>
      </c>
      <c r="F5659" s="12">
        <v>0</v>
      </c>
      <c r="G5659" s="13">
        <v>0</v>
      </c>
      <c r="H5659" s="11">
        <v>0</v>
      </c>
      <c r="I5659" s="11">
        <v>0</v>
      </c>
      <c r="J5659" s="11">
        <v>0</v>
      </c>
      <c r="K5659" s="12">
        <v>0</v>
      </c>
      <c r="L5659" s="13">
        <v>0</v>
      </c>
      <c r="M5659" s="11">
        <v>0</v>
      </c>
      <c r="N5659" s="11">
        <v>0</v>
      </c>
      <c r="O5659" s="11">
        <v>0</v>
      </c>
      <c r="P5659" s="12">
        <v>0</v>
      </c>
    </row>
    <row r="5660" spans="1:16" x14ac:dyDescent="0.35">
      <c r="A5660" s="13" t="s">
        <v>645</v>
      </c>
      <c r="B5660" s="11" t="s">
        <v>650</v>
      </c>
      <c r="C5660" s="11" t="s">
        <v>241</v>
      </c>
      <c r="D5660" s="7" t="s">
        <v>59</v>
      </c>
      <c r="E5660" s="13">
        <v>1593.6031382083893</v>
      </c>
      <c r="F5660" s="12">
        <v>3</v>
      </c>
      <c r="G5660" s="13">
        <v>0</v>
      </c>
      <c r="H5660" s="11">
        <v>0</v>
      </c>
      <c r="I5660" s="11">
        <v>0</v>
      </c>
      <c r="J5660" s="11">
        <v>239.04047073125844</v>
      </c>
      <c r="K5660" s="12">
        <v>239.04047073125844</v>
      </c>
      <c r="L5660" s="13">
        <v>0</v>
      </c>
      <c r="M5660" s="11">
        <v>0</v>
      </c>
      <c r="N5660" s="11">
        <v>0</v>
      </c>
      <c r="O5660" s="11">
        <v>0</v>
      </c>
      <c r="P5660" s="12">
        <v>0</v>
      </c>
    </row>
    <row r="5661" spans="1:16" x14ac:dyDescent="0.35">
      <c r="A5661" s="13" t="s">
        <v>645</v>
      </c>
      <c r="B5661" s="11" t="s">
        <v>650</v>
      </c>
      <c r="C5661" s="11" t="s">
        <v>241</v>
      </c>
      <c r="D5661" s="7" t="s">
        <v>65</v>
      </c>
      <c r="E5661" s="13">
        <v>67.539995491504627</v>
      </c>
      <c r="F5661" s="12">
        <v>3.5</v>
      </c>
      <c r="G5661" s="13">
        <v>0</v>
      </c>
      <c r="H5661" s="11">
        <v>0</v>
      </c>
      <c r="I5661" s="11">
        <v>0</v>
      </c>
      <c r="J5661" s="11">
        <v>11.81949921101331</v>
      </c>
      <c r="K5661" s="12">
        <v>11.81949921101331</v>
      </c>
      <c r="L5661" s="13">
        <v>0</v>
      </c>
      <c r="M5661" s="11">
        <v>0</v>
      </c>
      <c r="N5661" s="11">
        <v>2.3638998422026622</v>
      </c>
      <c r="O5661" s="11">
        <v>4.7277996844053245</v>
      </c>
      <c r="P5661" s="12">
        <v>7.0916995266079867</v>
      </c>
    </row>
    <row r="5662" spans="1:16" x14ac:dyDescent="0.35">
      <c r="A5662" s="13" t="s">
        <v>645</v>
      </c>
      <c r="B5662" s="11" t="s">
        <v>650</v>
      </c>
      <c r="C5662" s="11" t="s">
        <v>26</v>
      </c>
      <c r="D5662" s="7" t="s">
        <v>66</v>
      </c>
      <c r="E5662" s="13">
        <v>84.738239765167293</v>
      </c>
      <c r="F5662" s="12">
        <v>1.5</v>
      </c>
      <c r="G5662" s="13">
        <v>0</v>
      </c>
      <c r="H5662" s="11">
        <v>0</v>
      </c>
      <c r="I5662" s="11">
        <v>0</v>
      </c>
      <c r="J5662" s="11">
        <v>1.2710735964775093</v>
      </c>
      <c r="K5662" s="12">
        <v>1.2710735964775093</v>
      </c>
      <c r="L5662" s="13">
        <v>0</v>
      </c>
      <c r="M5662" s="11">
        <v>0</v>
      </c>
      <c r="N5662" s="11">
        <v>0</v>
      </c>
      <c r="O5662" s="11">
        <v>25.42147192955019</v>
      </c>
      <c r="P5662" s="12">
        <v>25.42147192955019</v>
      </c>
    </row>
    <row r="5663" spans="1:16" x14ac:dyDescent="0.35">
      <c r="A5663" s="13" t="s">
        <v>645</v>
      </c>
      <c r="B5663" s="11" t="s">
        <v>650</v>
      </c>
      <c r="C5663" s="11" t="s">
        <v>241</v>
      </c>
      <c r="D5663" s="7" t="s">
        <v>66</v>
      </c>
      <c r="E5663" s="13">
        <v>2131.6455322802062</v>
      </c>
      <c r="F5663" s="12">
        <v>1.5</v>
      </c>
      <c r="G5663" s="13">
        <v>0</v>
      </c>
      <c r="H5663" s="11">
        <v>0</v>
      </c>
      <c r="I5663" s="11">
        <v>0</v>
      </c>
      <c r="J5663" s="11">
        <v>31.974682984203092</v>
      </c>
      <c r="K5663" s="12">
        <v>31.974682984203092</v>
      </c>
      <c r="L5663" s="13">
        <v>0</v>
      </c>
      <c r="M5663" s="11">
        <v>0</v>
      </c>
      <c r="N5663" s="11">
        <v>0</v>
      </c>
      <c r="O5663" s="11">
        <v>639.49365968406198</v>
      </c>
      <c r="P5663" s="12">
        <v>639.49365968406198</v>
      </c>
    </row>
    <row r="5664" spans="1:16" x14ac:dyDescent="0.35">
      <c r="A5664" s="13" t="s">
        <v>645</v>
      </c>
      <c r="B5664" s="11" t="s">
        <v>650</v>
      </c>
      <c r="C5664" s="11" t="s">
        <v>241</v>
      </c>
      <c r="D5664" s="7" t="s">
        <v>71</v>
      </c>
      <c r="E5664" s="13">
        <v>11.376014709472651</v>
      </c>
      <c r="F5664" s="12">
        <v>3</v>
      </c>
      <c r="G5664" s="13">
        <v>4.0953652954101543</v>
      </c>
      <c r="H5664" s="11">
        <v>0</v>
      </c>
      <c r="I5664" s="11">
        <v>0</v>
      </c>
      <c r="J5664" s="11">
        <v>0</v>
      </c>
      <c r="K5664" s="12">
        <v>4.0953652954101543</v>
      </c>
      <c r="L5664" s="13">
        <v>2.3889630889892568</v>
      </c>
      <c r="M5664" s="11">
        <v>0</v>
      </c>
      <c r="N5664" s="11">
        <v>0</v>
      </c>
      <c r="O5664" s="11">
        <v>0</v>
      </c>
      <c r="P5664" s="12">
        <v>2.3889630889892568</v>
      </c>
    </row>
    <row r="5665" spans="1:16" x14ac:dyDescent="0.35">
      <c r="A5665" s="13" t="s">
        <v>645</v>
      </c>
      <c r="B5665" s="11" t="s">
        <v>650</v>
      </c>
      <c r="C5665" s="11" t="s">
        <v>241</v>
      </c>
      <c r="D5665" s="7" t="s">
        <v>72</v>
      </c>
      <c r="E5665" s="13">
        <v>20.114725716412057</v>
      </c>
      <c r="F5665" s="12">
        <v>2</v>
      </c>
      <c r="G5665" s="13">
        <v>0</v>
      </c>
      <c r="H5665" s="11">
        <v>0</v>
      </c>
      <c r="I5665" s="11">
        <v>0</v>
      </c>
      <c r="J5665" s="11">
        <v>2.0114725716412059</v>
      </c>
      <c r="K5665" s="12">
        <v>2.0114725716412059</v>
      </c>
      <c r="L5665" s="13">
        <v>0</v>
      </c>
      <c r="M5665" s="11">
        <v>0</v>
      </c>
      <c r="N5665" s="11">
        <v>0.40229451432824115</v>
      </c>
      <c r="O5665" s="11">
        <v>0.8045890286564823</v>
      </c>
      <c r="P5665" s="12">
        <v>1.2068835429847233</v>
      </c>
    </row>
    <row r="5666" spans="1:16" x14ac:dyDescent="0.35">
      <c r="A5666" s="13" t="s">
        <v>645</v>
      </c>
      <c r="B5666" s="11" t="s">
        <v>650</v>
      </c>
      <c r="C5666" s="11" t="s">
        <v>241</v>
      </c>
      <c r="D5666" s="7" t="s">
        <v>205</v>
      </c>
      <c r="E5666" s="13">
        <v>10.430809020996101</v>
      </c>
      <c r="F5666" s="12">
        <v>5</v>
      </c>
      <c r="G5666" s="13">
        <v>0</v>
      </c>
      <c r="H5666" s="11">
        <v>5.2154045104980504</v>
      </c>
      <c r="I5666" s="11">
        <v>0</v>
      </c>
      <c r="J5666" s="11">
        <v>0</v>
      </c>
      <c r="K5666" s="12">
        <v>5.2154045104980504</v>
      </c>
      <c r="L5666" s="13">
        <v>0</v>
      </c>
      <c r="M5666" s="11">
        <v>0</v>
      </c>
      <c r="N5666" s="11">
        <v>0</v>
      </c>
      <c r="O5666" s="11">
        <v>0</v>
      </c>
      <c r="P5666" s="12">
        <v>0</v>
      </c>
    </row>
    <row r="5667" spans="1:16" x14ac:dyDescent="0.35">
      <c r="A5667" s="13" t="s">
        <v>645</v>
      </c>
      <c r="B5667" s="11" t="s">
        <v>650</v>
      </c>
      <c r="C5667" s="11" t="s">
        <v>241</v>
      </c>
      <c r="D5667" s="7" t="s">
        <v>78</v>
      </c>
      <c r="E5667" s="13">
        <v>104.74139265716077</v>
      </c>
      <c r="F5667" s="12">
        <v>5</v>
      </c>
      <c r="G5667" s="13">
        <v>0</v>
      </c>
      <c r="H5667" s="11">
        <v>0</v>
      </c>
      <c r="I5667" s="11">
        <v>0</v>
      </c>
      <c r="J5667" s="11">
        <v>41.896557062864311</v>
      </c>
      <c r="K5667" s="12">
        <v>41.896557062864311</v>
      </c>
      <c r="L5667" s="13">
        <v>6.5463370410725483</v>
      </c>
      <c r="M5667" s="11">
        <v>6.5463370410725483</v>
      </c>
      <c r="N5667" s="11">
        <v>6.5463370410725483</v>
      </c>
      <c r="O5667" s="11">
        <v>6.5463370410725483</v>
      </c>
      <c r="P5667" s="12">
        <v>26.185348164290193</v>
      </c>
    </row>
    <row r="5668" spans="1:16" x14ac:dyDescent="0.35">
      <c r="A5668" s="13" t="s">
        <v>645</v>
      </c>
      <c r="B5668" s="11" t="s">
        <v>651</v>
      </c>
      <c r="C5668" s="11" t="s">
        <v>241</v>
      </c>
      <c r="D5668" s="7" t="s">
        <v>28</v>
      </c>
      <c r="E5668" s="13">
        <v>56.821979045867948</v>
      </c>
      <c r="F5668" s="12">
        <v>2</v>
      </c>
      <c r="G5668" s="13">
        <v>3.6366066589355488</v>
      </c>
      <c r="H5668" s="11">
        <v>5.4549099884033234</v>
      </c>
      <c r="I5668" s="11">
        <v>0</v>
      </c>
      <c r="J5668" s="11">
        <v>0</v>
      </c>
      <c r="K5668" s="12">
        <v>9.0915166473388727</v>
      </c>
      <c r="L5668" s="13">
        <v>1.1364395809173591</v>
      </c>
      <c r="M5668" s="11">
        <v>2.2728791618347182</v>
      </c>
      <c r="N5668" s="11">
        <v>0</v>
      </c>
      <c r="O5668" s="11">
        <v>0</v>
      </c>
      <c r="P5668" s="12">
        <v>3.4093187427520775</v>
      </c>
    </row>
    <row r="5669" spans="1:16" x14ac:dyDescent="0.35">
      <c r="A5669" s="13" t="s">
        <v>645</v>
      </c>
      <c r="B5669" s="11" t="s">
        <v>651</v>
      </c>
      <c r="C5669" s="11" t="s">
        <v>241</v>
      </c>
      <c r="D5669" s="7" t="s">
        <v>33</v>
      </c>
      <c r="E5669" s="13">
        <v>111.82445788383473</v>
      </c>
      <c r="F5669" s="12">
        <v>3.5</v>
      </c>
      <c r="G5669" s="13">
        <v>12.524339282989489</v>
      </c>
      <c r="H5669" s="11">
        <v>18.786508924484234</v>
      </c>
      <c r="I5669" s="11">
        <v>0</v>
      </c>
      <c r="J5669" s="11">
        <v>0</v>
      </c>
      <c r="K5669" s="12">
        <v>31.310848207473725</v>
      </c>
      <c r="L5669" s="13">
        <v>0</v>
      </c>
      <c r="M5669" s="11">
        <v>0</v>
      </c>
      <c r="N5669" s="11">
        <v>0</v>
      </c>
      <c r="O5669" s="11">
        <v>0</v>
      </c>
      <c r="P5669" s="12">
        <v>0</v>
      </c>
    </row>
    <row r="5670" spans="1:16" x14ac:dyDescent="0.35">
      <c r="A5670" s="13" t="s">
        <v>645</v>
      </c>
      <c r="B5670" s="11" t="s">
        <v>651</v>
      </c>
      <c r="C5670" s="11" t="s">
        <v>241</v>
      </c>
      <c r="D5670" s="7" t="s">
        <v>182</v>
      </c>
      <c r="E5670" s="13">
        <v>6.87496137619019</v>
      </c>
      <c r="F5670" s="12">
        <v>3.5</v>
      </c>
      <c r="G5670" s="13">
        <v>0.76999567413330128</v>
      </c>
      <c r="H5670" s="11">
        <v>1.1549935111999521</v>
      </c>
      <c r="I5670" s="11">
        <v>0</v>
      </c>
      <c r="J5670" s="11">
        <v>0</v>
      </c>
      <c r="K5670" s="12">
        <v>1.9249891853332532</v>
      </c>
      <c r="L5670" s="13">
        <v>0</v>
      </c>
      <c r="M5670" s="11">
        <v>0</v>
      </c>
      <c r="N5670" s="11">
        <v>0</v>
      </c>
      <c r="O5670" s="11">
        <v>0</v>
      </c>
      <c r="P5670" s="12">
        <v>0</v>
      </c>
    </row>
    <row r="5671" spans="1:16" x14ac:dyDescent="0.35">
      <c r="A5671" s="13" t="s">
        <v>645</v>
      </c>
      <c r="B5671" s="11" t="s">
        <v>651</v>
      </c>
      <c r="C5671" s="11" t="s">
        <v>241</v>
      </c>
      <c r="D5671" s="7" t="s">
        <v>126</v>
      </c>
      <c r="E5671" s="13">
        <v>6.18682909011841</v>
      </c>
      <c r="F5671" s="12">
        <v>4</v>
      </c>
      <c r="G5671" s="13">
        <v>0.61868290901184109</v>
      </c>
      <c r="H5671" s="11">
        <v>0.61868290901184109</v>
      </c>
      <c r="I5671" s="11">
        <v>0.61868290901184109</v>
      </c>
      <c r="J5671" s="11">
        <v>0.61868290901184109</v>
      </c>
      <c r="K5671" s="12">
        <v>2.4747316360473643</v>
      </c>
      <c r="L5671" s="13">
        <v>0</v>
      </c>
      <c r="M5671" s="11">
        <v>0</v>
      </c>
      <c r="N5671" s="11">
        <v>0</v>
      </c>
      <c r="O5671" s="11">
        <v>0</v>
      </c>
      <c r="P5671" s="12">
        <v>0</v>
      </c>
    </row>
    <row r="5672" spans="1:16" x14ac:dyDescent="0.35">
      <c r="A5672" s="13" t="s">
        <v>645</v>
      </c>
      <c r="B5672" s="11" t="s">
        <v>651</v>
      </c>
      <c r="C5672" s="11" t="s">
        <v>241</v>
      </c>
      <c r="D5672" s="7" t="s">
        <v>127</v>
      </c>
      <c r="E5672" s="13">
        <v>61.451233029365497</v>
      </c>
      <c r="F5672" s="12">
        <v>1</v>
      </c>
      <c r="G5672" s="13">
        <v>0</v>
      </c>
      <c r="H5672" s="11">
        <v>0</v>
      </c>
      <c r="I5672" s="11">
        <v>0</v>
      </c>
      <c r="J5672" s="11">
        <v>3.0725616514682752</v>
      </c>
      <c r="K5672" s="12">
        <v>3.0725616514682752</v>
      </c>
      <c r="L5672" s="13">
        <v>0</v>
      </c>
      <c r="M5672" s="11">
        <v>0</v>
      </c>
      <c r="N5672" s="11">
        <v>0</v>
      </c>
      <c r="O5672" s="11">
        <v>0</v>
      </c>
      <c r="P5672" s="12">
        <v>0</v>
      </c>
    </row>
    <row r="5673" spans="1:16" x14ac:dyDescent="0.35">
      <c r="A5673" s="13" t="s">
        <v>645</v>
      </c>
      <c r="B5673" s="11" t="s">
        <v>651</v>
      </c>
      <c r="C5673" s="11" t="s">
        <v>26</v>
      </c>
      <c r="D5673" s="7" t="s">
        <v>284</v>
      </c>
      <c r="E5673" s="13">
        <v>2.2985131740570099</v>
      </c>
      <c r="F5673" s="12">
        <v>0</v>
      </c>
      <c r="G5673" s="13">
        <v>0</v>
      </c>
      <c r="H5673" s="11">
        <v>0</v>
      </c>
      <c r="I5673" s="11">
        <v>0</v>
      </c>
      <c r="J5673" s="11">
        <v>0</v>
      </c>
      <c r="K5673" s="12">
        <v>0</v>
      </c>
      <c r="L5673" s="13">
        <v>0</v>
      </c>
      <c r="M5673" s="11">
        <v>0</v>
      </c>
      <c r="N5673" s="11">
        <v>0</v>
      </c>
      <c r="O5673" s="11">
        <v>0</v>
      </c>
      <c r="P5673" s="12">
        <v>0</v>
      </c>
    </row>
    <row r="5674" spans="1:16" x14ac:dyDescent="0.35">
      <c r="A5674" s="13" t="s">
        <v>645</v>
      </c>
      <c r="B5674" s="11" t="s">
        <v>651</v>
      </c>
      <c r="C5674" s="11" t="s">
        <v>241</v>
      </c>
      <c r="D5674" s="7" t="s">
        <v>284</v>
      </c>
      <c r="E5674" s="13">
        <v>15.195848464965829</v>
      </c>
      <c r="F5674" s="12">
        <v>0</v>
      </c>
      <c r="G5674" s="13">
        <v>0</v>
      </c>
      <c r="H5674" s="11">
        <v>0</v>
      </c>
      <c r="I5674" s="11">
        <v>0</v>
      </c>
      <c r="J5674" s="11">
        <v>0</v>
      </c>
      <c r="K5674" s="12">
        <v>0</v>
      </c>
      <c r="L5674" s="13">
        <v>0</v>
      </c>
      <c r="M5674" s="11">
        <v>0</v>
      </c>
      <c r="N5674" s="11">
        <v>0</v>
      </c>
      <c r="O5674" s="11">
        <v>0</v>
      </c>
      <c r="P5674" s="12">
        <v>0</v>
      </c>
    </row>
    <row r="5675" spans="1:16" x14ac:dyDescent="0.35">
      <c r="A5675" s="13" t="s">
        <v>645</v>
      </c>
      <c r="B5675" s="11" t="s">
        <v>651</v>
      </c>
      <c r="C5675" s="11" t="s">
        <v>26</v>
      </c>
      <c r="D5675" s="7" t="s">
        <v>36</v>
      </c>
      <c r="E5675" s="13">
        <v>17.834360122680639</v>
      </c>
      <c r="F5675" s="12">
        <v>5</v>
      </c>
      <c r="G5675" s="13">
        <v>1.7834360122680639</v>
      </c>
      <c r="H5675" s="11">
        <v>0</v>
      </c>
      <c r="I5675" s="11">
        <v>0</v>
      </c>
      <c r="J5675" s="11">
        <v>0</v>
      </c>
      <c r="K5675" s="12">
        <v>1.7834360122680639</v>
      </c>
      <c r="L5675" s="13">
        <v>0.89171800613403196</v>
      </c>
      <c r="M5675" s="11">
        <v>0</v>
      </c>
      <c r="N5675" s="11">
        <v>0</v>
      </c>
      <c r="O5675" s="11">
        <v>0</v>
      </c>
      <c r="P5675" s="12">
        <v>0.89171800613403196</v>
      </c>
    </row>
    <row r="5676" spans="1:16" x14ac:dyDescent="0.35">
      <c r="A5676" s="13" t="s">
        <v>645</v>
      </c>
      <c r="B5676" s="11" t="s">
        <v>651</v>
      </c>
      <c r="C5676" s="11" t="s">
        <v>241</v>
      </c>
      <c r="D5676" s="7" t="s">
        <v>36</v>
      </c>
      <c r="E5676" s="13">
        <v>461.44174528121937</v>
      </c>
      <c r="F5676" s="12">
        <v>5</v>
      </c>
      <c r="G5676" s="13">
        <v>46.144174528121937</v>
      </c>
      <c r="H5676" s="11">
        <v>0</v>
      </c>
      <c r="I5676" s="11">
        <v>0</v>
      </c>
      <c r="J5676" s="11">
        <v>0</v>
      </c>
      <c r="K5676" s="12">
        <v>46.144174528121937</v>
      </c>
      <c r="L5676" s="13">
        <v>23.072087264060968</v>
      </c>
      <c r="M5676" s="11">
        <v>0</v>
      </c>
      <c r="N5676" s="11">
        <v>0</v>
      </c>
      <c r="O5676" s="11">
        <v>0</v>
      </c>
      <c r="P5676" s="12">
        <v>23.072087264060968</v>
      </c>
    </row>
    <row r="5677" spans="1:16" x14ac:dyDescent="0.35">
      <c r="A5677" s="13" t="s">
        <v>645</v>
      </c>
      <c r="B5677" s="11" t="s">
        <v>651</v>
      </c>
      <c r="C5677" s="11" t="s">
        <v>241</v>
      </c>
      <c r="D5677" s="7" t="s">
        <v>37</v>
      </c>
      <c r="E5677" s="13">
        <v>291.56750684976572</v>
      </c>
      <c r="F5677" s="12">
        <v>3.5</v>
      </c>
      <c r="G5677" s="13">
        <v>0</v>
      </c>
      <c r="H5677" s="11">
        <v>0</v>
      </c>
      <c r="I5677" s="11">
        <v>0</v>
      </c>
      <c r="J5677" s="11">
        <v>51.024313698709008</v>
      </c>
      <c r="K5677" s="12">
        <v>51.024313698709008</v>
      </c>
      <c r="L5677" s="13">
        <v>0</v>
      </c>
      <c r="M5677" s="11">
        <v>0</v>
      </c>
      <c r="N5677" s="11">
        <v>0</v>
      </c>
      <c r="O5677" s="11">
        <v>30.6145882192254</v>
      </c>
      <c r="P5677" s="12">
        <v>30.6145882192254</v>
      </c>
    </row>
    <row r="5678" spans="1:16" x14ac:dyDescent="0.35">
      <c r="A5678" s="13" t="s">
        <v>645</v>
      </c>
      <c r="B5678" s="11" t="s">
        <v>651</v>
      </c>
      <c r="C5678" s="11" t="s">
        <v>26</v>
      </c>
      <c r="D5678" s="7" t="s">
        <v>160</v>
      </c>
      <c r="E5678" s="13">
        <v>7.9885191917419398</v>
      </c>
      <c r="F5678" s="12">
        <v>0</v>
      </c>
      <c r="G5678" s="13">
        <v>0</v>
      </c>
      <c r="H5678" s="11">
        <v>0</v>
      </c>
      <c r="I5678" s="11">
        <v>0</v>
      </c>
      <c r="J5678" s="11">
        <v>0</v>
      </c>
      <c r="K5678" s="12">
        <v>0</v>
      </c>
      <c r="L5678" s="13">
        <v>0</v>
      </c>
      <c r="M5678" s="11">
        <v>0</v>
      </c>
      <c r="N5678" s="11">
        <v>0</v>
      </c>
      <c r="O5678" s="11">
        <v>0</v>
      </c>
      <c r="P5678" s="12">
        <v>0</v>
      </c>
    </row>
    <row r="5679" spans="1:16" x14ac:dyDescent="0.35">
      <c r="A5679" s="13" t="s">
        <v>645</v>
      </c>
      <c r="B5679" s="11" t="s">
        <v>651</v>
      </c>
      <c r="C5679" s="11" t="s">
        <v>241</v>
      </c>
      <c r="D5679" s="7" t="s">
        <v>160</v>
      </c>
      <c r="E5679" s="13">
        <v>85.151677846908569</v>
      </c>
      <c r="F5679" s="12">
        <v>0</v>
      </c>
      <c r="G5679" s="13">
        <v>0</v>
      </c>
      <c r="H5679" s="11">
        <v>0</v>
      </c>
      <c r="I5679" s="11">
        <v>0</v>
      </c>
      <c r="J5679" s="11">
        <v>0</v>
      </c>
      <c r="K5679" s="12">
        <v>0</v>
      </c>
      <c r="L5679" s="13">
        <v>0</v>
      </c>
      <c r="M5679" s="11">
        <v>0</v>
      </c>
      <c r="N5679" s="11">
        <v>0</v>
      </c>
      <c r="O5679" s="11">
        <v>0</v>
      </c>
      <c r="P5679" s="12">
        <v>0</v>
      </c>
    </row>
    <row r="5680" spans="1:16" x14ac:dyDescent="0.35">
      <c r="A5680" s="13" t="s">
        <v>645</v>
      </c>
      <c r="B5680" s="11" t="s">
        <v>651</v>
      </c>
      <c r="C5680" s="11" t="s">
        <v>241</v>
      </c>
      <c r="D5680" s="7" t="s">
        <v>161</v>
      </c>
      <c r="E5680" s="13">
        <v>35.71586990356446</v>
      </c>
      <c r="F5680" s="12">
        <v>0</v>
      </c>
      <c r="G5680" s="13">
        <v>0</v>
      </c>
      <c r="H5680" s="11">
        <v>0</v>
      </c>
      <c r="I5680" s="11">
        <v>0</v>
      </c>
      <c r="J5680" s="11">
        <v>0</v>
      </c>
      <c r="K5680" s="12">
        <v>0</v>
      </c>
      <c r="L5680" s="13">
        <v>0</v>
      </c>
      <c r="M5680" s="11">
        <v>0</v>
      </c>
      <c r="N5680" s="11">
        <v>0</v>
      </c>
      <c r="O5680" s="11">
        <v>0</v>
      </c>
      <c r="P5680" s="12">
        <v>0</v>
      </c>
    </row>
    <row r="5681" spans="1:16" x14ac:dyDescent="0.35">
      <c r="A5681" s="13" t="s">
        <v>645</v>
      </c>
      <c r="B5681" s="11" t="s">
        <v>651</v>
      </c>
      <c r="C5681" s="11" t="s">
        <v>241</v>
      </c>
      <c r="D5681" s="7" t="s">
        <v>197</v>
      </c>
      <c r="E5681" s="13">
        <v>10.3667850494385</v>
      </c>
      <c r="F5681" s="12">
        <v>3</v>
      </c>
      <c r="G5681" s="13">
        <v>0</v>
      </c>
      <c r="H5681" s="11">
        <v>0</v>
      </c>
      <c r="I5681" s="11">
        <v>0</v>
      </c>
      <c r="J5681" s="11">
        <v>3.1100355148315502</v>
      </c>
      <c r="K5681" s="12">
        <v>3.1100355148315502</v>
      </c>
      <c r="L5681" s="13">
        <v>0</v>
      </c>
      <c r="M5681" s="11">
        <v>0</v>
      </c>
      <c r="N5681" s="11">
        <v>0</v>
      </c>
      <c r="O5681" s="11">
        <v>0</v>
      </c>
      <c r="P5681" s="12">
        <v>0</v>
      </c>
    </row>
    <row r="5682" spans="1:16" x14ac:dyDescent="0.35">
      <c r="A5682" s="13" t="s">
        <v>645</v>
      </c>
      <c r="B5682" s="11" t="s">
        <v>651</v>
      </c>
      <c r="C5682" s="11" t="s">
        <v>241</v>
      </c>
      <c r="D5682" s="7" t="s">
        <v>232</v>
      </c>
      <c r="E5682" s="13">
        <v>12.079567909240719</v>
      </c>
      <c r="F5682" s="12">
        <v>0</v>
      </c>
      <c r="G5682" s="13">
        <v>0</v>
      </c>
      <c r="H5682" s="11">
        <v>0</v>
      </c>
      <c r="I5682" s="11">
        <v>0</v>
      </c>
      <c r="J5682" s="11">
        <v>0</v>
      </c>
      <c r="K5682" s="12">
        <v>0</v>
      </c>
      <c r="L5682" s="13">
        <v>0</v>
      </c>
      <c r="M5682" s="11">
        <v>0</v>
      </c>
      <c r="N5682" s="11">
        <v>0</v>
      </c>
      <c r="O5682" s="11">
        <v>0</v>
      </c>
      <c r="P5682" s="12">
        <v>0</v>
      </c>
    </row>
    <row r="5683" spans="1:16" x14ac:dyDescent="0.35">
      <c r="A5683" s="13" t="s">
        <v>645</v>
      </c>
      <c r="B5683" s="11" t="s">
        <v>651</v>
      </c>
      <c r="C5683" s="11" t="s">
        <v>241</v>
      </c>
      <c r="D5683" s="7" t="s">
        <v>162</v>
      </c>
      <c r="E5683" s="13">
        <v>386.23816204071085</v>
      </c>
      <c r="F5683" s="12">
        <v>8</v>
      </c>
      <c r="G5683" s="13">
        <v>0</v>
      </c>
      <c r="H5683" s="11">
        <v>0</v>
      </c>
      <c r="I5683" s="11">
        <v>154.49526481628436</v>
      </c>
      <c r="J5683" s="11">
        <v>0</v>
      </c>
      <c r="K5683" s="12">
        <v>154.49526481628436</v>
      </c>
      <c r="L5683" s="13">
        <v>0</v>
      </c>
      <c r="M5683" s="11">
        <v>0</v>
      </c>
      <c r="N5683" s="11">
        <v>0</v>
      </c>
      <c r="O5683" s="11">
        <v>0</v>
      </c>
      <c r="P5683" s="12">
        <v>0</v>
      </c>
    </row>
    <row r="5684" spans="1:16" x14ac:dyDescent="0.35">
      <c r="A5684" s="13" t="s">
        <v>645</v>
      </c>
      <c r="B5684" s="11" t="s">
        <v>651</v>
      </c>
      <c r="C5684" s="11" t="s">
        <v>241</v>
      </c>
      <c r="D5684" s="7" t="s">
        <v>163</v>
      </c>
      <c r="E5684" s="13">
        <v>67.98229634761806</v>
      </c>
      <c r="F5684" s="12">
        <v>0</v>
      </c>
      <c r="G5684" s="13">
        <v>0</v>
      </c>
      <c r="H5684" s="11">
        <v>0</v>
      </c>
      <c r="I5684" s="11">
        <v>0</v>
      </c>
      <c r="J5684" s="11">
        <v>0</v>
      </c>
      <c r="K5684" s="12">
        <v>0</v>
      </c>
      <c r="L5684" s="13">
        <v>0</v>
      </c>
      <c r="M5684" s="11">
        <v>0</v>
      </c>
      <c r="N5684" s="11">
        <v>0</v>
      </c>
      <c r="O5684" s="11">
        <v>0</v>
      </c>
      <c r="P5684" s="12">
        <v>0</v>
      </c>
    </row>
    <row r="5685" spans="1:16" x14ac:dyDescent="0.35">
      <c r="A5685" s="13" t="s">
        <v>645</v>
      </c>
      <c r="B5685" s="11" t="s">
        <v>651</v>
      </c>
      <c r="C5685" s="11" t="s">
        <v>26</v>
      </c>
      <c r="D5685" s="7" t="s">
        <v>40</v>
      </c>
      <c r="E5685" s="13">
        <v>33.9569702148438</v>
      </c>
      <c r="F5685" s="12">
        <v>0</v>
      </c>
      <c r="G5685" s="13">
        <v>0</v>
      </c>
      <c r="H5685" s="11">
        <v>0</v>
      </c>
      <c r="I5685" s="11">
        <v>0</v>
      </c>
      <c r="J5685" s="11">
        <v>0</v>
      </c>
      <c r="K5685" s="12">
        <v>0</v>
      </c>
      <c r="L5685" s="13">
        <v>0</v>
      </c>
      <c r="M5685" s="11">
        <v>0</v>
      </c>
      <c r="N5685" s="11">
        <v>0</v>
      </c>
      <c r="O5685" s="11">
        <v>0</v>
      </c>
      <c r="P5685" s="12">
        <v>0</v>
      </c>
    </row>
    <row r="5686" spans="1:16" x14ac:dyDescent="0.35">
      <c r="A5686" s="13" t="s">
        <v>645</v>
      </c>
      <c r="B5686" s="11" t="s">
        <v>651</v>
      </c>
      <c r="C5686" s="11" t="s">
        <v>241</v>
      </c>
      <c r="D5686" s="7" t="s">
        <v>40</v>
      </c>
      <c r="E5686" s="13">
        <v>3473.1644595265393</v>
      </c>
      <c r="F5686" s="12">
        <v>0</v>
      </c>
      <c r="G5686" s="13">
        <v>0</v>
      </c>
      <c r="H5686" s="11">
        <v>0</v>
      </c>
      <c r="I5686" s="11">
        <v>0</v>
      </c>
      <c r="J5686" s="11">
        <v>0</v>
      </c>
      <c r="K5686" s="12">
        <v>0</v>
      </c>
      <c r="L5686" s="13">
        <v>0</v>
      </c>
      <c r="M5686" s="11">
        <v>0</v>
      </c>
      <c r="N5686" s="11">
        <v>0</v>
      </c>
      <c r="O5686" s="11">
        <v>0</v>
      </c>
      <c r="P5686" s="12">
        <v>0</v>
      </c>
    </row>
    <row r="5687" spans="1:16" x14ac:dyDescent="0.35">
      <c r="A5687" s="13" t="s">
        <v>645</v>
      </c>
      <c r="B5687" s="11" t="s">
        <v>651</v>
      </c>
      <c r="C5687" s="11" t="s">
        <v>241</v>
      </c>
      <c r="D5687" s="7" t="s">
        <v>41</v>
      </c>
      <c r="E5687" s="13">
        <v>235.5734720230102</v>
      </c>
      <c r="F5687" s="12">
        <v>0</v>
      </c>
      <c r="G5687" s="13">
        <v>0</v>
      </c>
      <c r="H5687" s="11">
        <v>0</v>
      </c>
      <c r="I5687" s="11">
        <v>0</v>
      </c>
      <c r="J5687" s="11">
        <v>0</v>
      </c>
      <c r="K5687" s="12">
        <v>0</v>
      </c>
      <c r="L5687" s="13">
        <v>0</v>
      </c>
      <c r="M5687" s="11">
        <v>0</v>
      </c>
      <c r="N5687" s="11">
        <v>0</v>
      </c>
      <c r="O5687" s="11">
        <v>0</v>
      </c>
      <c r="P5687" s="12">
        <v>0</v>
      </c>
    </row>
    <row r="5688" spans="1:16" x14ac:dyDescent="0.35">
      <c r="A5688" s="13" t="s">
        <v>645</v>
      </c>
      <c r="B5688" s="11" t="s">
        <v>651</v>
      </c>
      <c r="C5688" s="11" t="s">
        <v>241</v>
      </c>
      <c r="D5688" s="7" t="s">
        <v>106</v>
      </c>
      <c r="E5688" s="13">
        <v>6.3912553787231499</v>
      </c>
      <c r="F5688" s="12">
        <v>4</v>
      </c>
      <c r="G5688" s="13">
        <v>2.5565021514892603</v>
      </c>
      <c r="H5688" s="11">
        <v>0</v>
      </c>
      <c r="I5688" s="11">
        <v>0</v>
      </c>
      <c r="J5688" s="11">
        <v>0</v>
      </c>
      <c r="K5688" s="12">
        <v>2.5565021514892603</v>
      </c>
      <c r="L5688" s="13">
        <v>0.255650215148926</v>
      </c>
      <c r="M5688" s="11">
        <v>0</v>
      </c>
      <c r="N5688" s="11">
        <v>0</v>
      </c>
      <c r="O5688" s="11">
        <v>0</v>
      </c>
      <c r="P5688" s="12">
        <v>0.255650215148926</v>
      </c>
    </row>
    <row r="5689" spans="1:16" x14ac:dyDescent="0.35">
      <c r="A5689" s="13" t="s">
        <v>645</v>
      </c>
      <c r="B5689" s="11" t="s">
        <v>651</v>
      </c>
      <c r="C5689" s="11" t="s">
        <v>241</v>
      </c>
      <c r="D5689" s="7" t="s">
        <v>42</v>
      </c>
      <c r="E5689" s="13">
        <v>25.807607397437096</v>
      </c>
      <c r="F5689" s="12">
        <v>6</v>
      </c>
      <c r="G5689" s="13">
        <v>1.9355705548077824</v>
      </c>
      <c r="H5689" s="11">
        <v>1.9355705548077824</v>
      </c>
      <c r="I5689" s="11">
        <v>1.9355705548077824</v>
      </c>
      <c r="J5689" s="11">
        <v>1.9355705548077824</v>
      </c>
      <c r="K5689" s="12">
        <v>7.7422822192311296</v>
      </c>
      <c r="L5689" s="13">
        <v>0</v>
      </c>
      <c r="M5689" s="11">
        <v>0</v>
      </c>
      <c r="N5689" s="11">
        <v>0</v>
      </c>
      <c r="O5689" s="11">
        <v>0</v>
      </c>
      <c r="P5689" s="12">
        <v>0</v>
      </c>
    </row>
    <row r="5690" spans="1:16" x14ac:dyDescent="0.35">
      <c r="A5690" s="13" t="s">
        <v>645</v>
      </c>
      <c r="B5690" s="11" t="s">
        <v>651</v>
      </c>
      <c r="C5690" s="11" t="s">
        <v>241</v>
      </c>
      <c r="D5690" s="7" t="s">
        <v>43</v>
      </c>
      <c r="E5690" s="13">
        <v>224.04213404655411</v>
      </c>
      <c r="F5690" s="12">
        <v>3</v>
      </c>
      <c r="G5690" s="13">
        <v>8.4015800267457799</v>
      </c>
      <c r="H5690" s="11">
        <v>8.4015800267457799</v>
      </c>
      <c r="I5690" s="11">
        <v>8.4015800267457799</v>
      </c>
      <c r="J5690" s="11">
        <v>8.4015800267457799</v>
      </c>
      <c r="K5690" s="12">
        <v>33.606320106983119</v>
      </c>
      <c r="L5690" s="13">
        <v>0</v>
      </c>
      <c r="M5690" s="11">
        <v>0</v>
      </c>
      <c r="N5690" s="11">
        <v>0</v>
      </c>
      <c r="O5690" s="11">
        <v>0</v>
      </c>
      <c r="P5690" s="12">
        <v>0</v>
      </c>
    </row>
    <row r="5691" spans="1:16" x14ac:dyDescent="0.35">
      <c r="A5691" s="13" t="s">
        <v>645</v>
      </c>
      <c r="B5691" s="11" t="s">
        <v>651</v>
      </c>
      <c r="C5691" s="11" t="s">
        <v>241</v>
      </c>
      <c r="D5691" s="7" t="s">
        <v>268</v>
      </c>
      <c r="E5691" s="13">
        <v>7.1429079771041799</v>
      </c>
      <c r="F5691" s="12">
        <v>0</v>
      </c>
      <c r="G5691" s="13">
        <v>0</v>
      </c>
      <c r="H5691" s="11">
        <v>0</v>
      </c>
      <c r="I5691" s="11">
        <v>0</v>
      </c>
      <c r="J5691" s="11">
        <v>0</v>
      </c>
      <c r="K5691" s="12">
        <v>0</v>
      </c>
      <c r="L5691" s="13">
        <v>0</v>
      </c>
      <c r="M5691" s="11">
        <v>0</v>
      </c>
      <c r="N5691" s="11">
        <v>0</v>
      </c>
      <c r="O5691" s="11">
        <v>0</v>
      </c>
      <c r="P5691" s="12">
        <v>0</v>
      </c>
    </row>
    <row r="5692" spans="1:16" x14ac:dyDescent="0.35">
      <c r="A5692" s="13" t="s">
        <v>645</v>
      </c>
      <c r="B5692" s="11" t="s">
        <v>651</v>
      </c>
      <c r="C5692" s="11" t="s">
        <v>241</v>
      </c>
      <c r="D5692" s="7" t="s">
        <v>164</v>
      </c>
      <c r="E5692" s="13">
        <v>22.736216306686398</v>
      </c>
      <c r="F5692" s="12">
        <v>0</v>
      </c>
      <c r="G5692" s="13">
        <v>0</v>
      </c>
      <c r="H5692" s="11">
        <v>0</v>
      </c>
      <c r="I5692" s="11">
        <v>0</v>
      </c>
      <c r="J5692" s="11">
        <v>0</v>
      </c>
      <c r="K5692" s="12">
        <v>0</v>
      </c>
      <c r="L5692" s="13">
        <v>0</v>
      </c>
      <c r="M5692" s="11">
        <v>0</v>
      </c>
      <c r="N5692" s="11">
        <v>0</v>
      </c>
      <c r="O5692" s="11">
        <v>0</v>
      </c>
      <c r="P5692" s="12">
        <v>0</v>
      </c>
    </row>
    <row r="5693" spans="1:16" x14ac:dyDescent="0.35">
      <c r="A5693" s="13" t="s">
        <v>645</v>
      </c>
      <c r="B5693" s="11" t="s">
        <v>651</v>
      </c>
      <c r="C5693" s="11" t="s">
        <v>241</v>
      </c>
      <c r="D5693" s="7" t="s">
        <v>83</v>
      </c>
      <c r="E5693" s="13">
        <v>84.49693822860722</v>
      </c>
      <c r="F5693" s="12">
        <v>4</v>
      </c>
      <c r="G5693" s="13">
        <v>10.815608093261725</v>
      </c>
      <c r="H5693" s="11">
        <v>16.223412139892588</v>
      </c>
      <c r="I5693" s="11">
        <v>0</v>
      </c>
      <c r="J5693" s="11">
        <v>0</v>
      </c>
      <c r="K5693" s="12">
        <v>27.039020233154311</v>
      </c>
      <c r="L5693" s="13">
        <v>0</v>
      </c>
      <c r="M5693" s="11">
        <v>0</v>
      </c>
      <c r="N5693" s="11">
        <v>0</v>
      </c>
      <c r="O5693" s="11">
        <v>0</v>
      </c>
      <c r="P5693" s="12">
        <v>0</v>
      </c>
    </row>
    <row r="5694" spans="1:16" x14ac:dyDescent="0.35">
      <c r="A5694" s="13" t="s">
        <v>645</v>
      </c>
      <c r="B5694" s="11" t="s">
        <v>651</v>
      </c>
      <c r="C5694" s="11" t="s">
        <v>241</v>
      </c>
      <c r="D5694" s="7" t="s">
        <v>454</v>
      </c>
      <c r="E5694" s="13">
        <v>8.87760233879089</v>
      </c>
      <c r="F5694" s="12">
        <v>0</v>
      </c>
      <c r="G5694" s="13">
        <v>0</v>
      </c>
      <c r="H5694" s="11">
        <v>0</v>
      </c>
      <c r="I5694" s="11">
        <v>0</v>
      </c>
      <c r="J5694" s="11">
        <v>0</v>
      </c>
      <c r="K5694" s="12">
        <v>0</v>
      </c>
      <c r="L5694" s="13">
        <v>0</v>
      </c>
      <c r="M5694" s="11">
        <v>0</v>
      </c>
      <c r="N5694" s="11">
        <v>0</v>
      </c>
      <c r="O5694" s="11">
        <v>0</v>
      </c>
      <c r="P5694" s="12">
        <v>0</v>
      </c>
    </row>
    <row r="5695" spans="1:16" x14ac:dyDescent="0.35">
      <c r="A5695" s="13" t="s">
        <v>645</v>
      </c>
      <c r="B5695" s="11" t="s">
        <v>651</v>
      </c>
      <c r="C5695" s="11" t="s">
        <v>241</v>
      </c>
      <c r="D5695" s="7" t="s">
        <v>455</v>
      </c>
      <c r="E5695" s="13">
        <v>4.3823146820068404</v>
      </c>
      <c r="F5695" s="12">
        <v>0</v>
      </c>
      <c r="G5695" s="13">
        <v>0</v>
      </c>
      <c r="H5695" s="11">
        <v>0</v>
      </c>
      <c r="I5695" s="11">
        <v>0</v>
      </c>
      <c r="J5695" s="11">
        <v>0</v>
      </c>
      <c r="K5695" s="12">
        <v>0</v>
      </c>
      <c r="L5695" s="13">
        <v>0</v>
      </c>
      <c r="M5695" s="11">
        <v>0</v>
      </c>
      <c r="N5695" s="11">
        <v>0</v>
      </c>
      <c r="O5695" s="11">
        <v>0</v>
      </c>
      <c r="P5695" s="12">
        <v>0</v>
      </c>
    </row>
    <row r="5696" spans="1:16" x14ac:dyDescent="0.35">
      <c r="A5696" s="13" t="s">
        <v>645</v>
      </c>
      <c r="B5696" s="11" t="s">
        <v>651</v>
      </c>
      <c r="C5696" s="11" t="s">
        <v>241</v>
      </c>
      <c r="D5696" s="7" t="s">
        <v>45</v>
      </c>
      <c r="E5696" s="13">
        <v>53.779816865921021</v>
      </c>
      <c r="F5696" s="12">
        <v>1.25</v>
      </c>
      <c r="G5696" s="13">
        <v>6.7224771082401276</v>
      </c>
      <c r="H5696" s="11">
        <v>0</v>
      </c>
      <c r="I5696" s="11">
        <v>0</v>
      </c>
      <c r="J5696" s="11">
        <v>0</v>
      </c>
      <c r="K5696" s="12">
        <v>6.7224771082401276</v>
      </c>
      <c r="L5696" s="13">
        <v>0.6722477108240128</v>
      </c>
      <c r="M5696" s="11">
        <v>0</v>
      </c>
      <c r="N5696" s="11">
        <v>0</v>
      </c>
      <c r="O5696" s="11">
        <v>0</v>
      </c>
      <c r="P5696" s="12">
        <v>0.6722477108240128</v>
      </c>
    </row>
    <row r="5697" spans="1:16" x14ac:dyDescent="0.35">
      <c r="A5697" s="13" t="s">
        <v>645</v>
      </c>
      <c r="B5697" s="11" t="s">
        <v>651</v>
      </c>
      <c r="C5697" s="11" t="s">
        <v>26</v>
      </c>
      <c r="D5697" s="7" t="s">
        <v>46</v>
      </c>
      <c r="E5697" s="13">
        <v>22.5935010910034</v>
      </c>
      <c r="F5697" s="12">
        <v>1.25</v>
      </c>
      <c r="G5697" s="13">
        <v>1.4120938181877125</v>
      </c>
      <c r="H5697" s="11">
        <v>0</v>
      </c>
      <c r="I5697" s="11">
        <v>0</v>
      </c>
      <c r="J5697" s="11">
        <v>0</v>
      </c>
      <c r="K5697" s="12">
        <v>1.4120938181877125</v>
      </c>
      <c r="L5697" s="13">
        <v>11.2967505455017</v>
      </c>
      <c r="M5697" s="11">
        <v>0</v>
      </c>
      <c r="N5697" s="11">
        <v>0</v>
      </c>
      <c r="O5697" s="11">
        <v>0</v>
      </c>
      <c r="P5697" s="12">
        <v>11.2967505455017</v>
      </c>
    </row>
    <row r="5698" spans="1:16" x14ac:dyDescent="0.35">
      <c r="A5698" s="13" t="s">
        <v>645</v>
      </c>
      <c r="B5698" s="11" t="s">
        <v>651</v>
      </c>
      <c r="C5698" s="11" t="s">
        <v>241</v>
      </c>
      <c r="D5698" s="7" t="s">
        <v>46</v>
      </c>
      <c r="E5698" s="13">
        <v>413.52603757381445</v>
      </c>
      <c r="F5698" s="12">
        <v>1.25</v>
      </c>
      <c r="G5698" s="13">
        <v>25.845377348363403</v>
      </c>
      <c r="H5698" s="11">
        <v>0</v>
      </c>
      <c r="I5698" s="11">
        <v>0</v>
      </c>
      <c r="J5698" s="11">
        <v>0</v>
      </c>
      <c r="K5698" s="12">
        <v>25.845377348363403</v>
      </c>
      <c r="L5698" s="13">
        <v>206.76301878690722</v>
      </c>
      <c r="M5698" s="11">
        <v>0</v>
      </c>
      <c r="N5698" s="11">
        <v>0</v>
      </c>
      <c r="O5698" s="11">
        <v>0</v>
      </c>
      <c r="P5698" s="12">
        <v>206.76301878690722</v>
      </c>
    </row>
    <row r="5699" spans="1:16" x14ac:dyDescent="0.35">
      <c r="A5699" s="13" t="s">
        <v>645</v>
      </c>
      <c r="B5699" s="11" t="s">
        <v>651</v>
      </c>
      <c r="C5699" s="11" t="s">
        <v>241</v>
      </c>
      <c r="D5699" s="7" t="s">
        <v>47</v>
      </c>
      <c r="E5699" s="13">
        <v>753.20878863334644</v>
      </c>
      <c r="F5699" s="12">
        <v>0</v>
      </c>
      <c r="G5699" s="13">
        <v>0</v>
      </c>
      <c r="H5699" s="11">
        <v>0</v>
      </c>
      <c r="I5699" s="11">
        <v>0</v>
      </c>
      <c r="J5699" s="11">
        <v>0</v>
      </c>
      <c r="K5699" s="12">
        <v>0</v>
      </c>
      <c r="L5699" s="13">
        <v>0</v>
      </c>
      <c r="M5699" s="11">
        <v>0</v>
      </c>
      <c r="N5699" s="11">
        <v>0</v>
      </c>
      <c r="O5699" s="11">
        <v>0</v>
      </c>
      <c r="P5699" s="12">
        <v>0</v>
      </c>
    </row>
    <row r="5700" spans="1:16" x14ac:dyDescent="0.35">
      <c r="A5700" s="13" t="s">
        <v>645</v>
      </c>
      <c r="B5700" s="11" t="s">
        <v>651</v>
      </c>
      <c r="C5700" s="11" t="s">
        <v>241</v>
      </c>
      <c r="D5700" s="7" t="s">
        <v>50</v>
      </c>
      <c r="E5700" s="13">
        <v>510.60578918457082</v>
      </c>
      <c r="F5700" s="12">
        <v>0.3</v>
      </c>
      <c r="G5700" s="13">
        <v>0</v>
      </c>
      <c r="H5700" s="11">
        <v>0</v>
      </c>
      <c r="I5700" s="11">
        <v>0</v>
      </c>
      <c r="J5700" s="11">
        <v>3.0636347351074251</v>
      </c>
      <c r="K5700" s="12">
        <v>3.0636347351074251</v>
      </c>
      <c r="L5700" s="13">
        <v>0</v>
      </c>
      <c r="M5700" s="11">
        <v>0</v>
      </c>
      <c r="N5700" s="11">
        <v>0</v>
      </c>
      <c r="O5700" s="11">
        <v>0</v>
      </c>
      <c r="P5700" s="12">
        <v>0</v>
      </c>
    </row>
    <row r="5701" spans="1:16" x14ac:dyDescent="0.35">
      <c r="A5701" s="13" t="s">
        <v>645</v>
      </c>
      <c r="B5701" s="11" t="s">
        <v>651</v>
      </c>
      <c r="C5701" s="11" t="s">
        <v>241</v>
      </c>
      <c r="D5701" s="7" t="s">
        <v>174</v>
      </c>
      <c r="E5701" s="13">
        <v>11.931324124336248</v>
      </c>
      <c r="F5701" s="12">
        <v>4</v>
      </c>
      <c r="G5701" s="13">
        <v>1.1931324124336249</v>
      </c>
      <c r="H5701" s="11">
        <v>1.1931324124336249</v>
      </c>
      <c r="I5701" s="11">
        <v>1.1931324124336249</v>
      </c>
      <c r="J5701" s="11">
        <v>1.1931324124336249</v>
      </c>
      <c r="K5701" s="12">
        <v>4.7725296497344996</v>
      </c>
      <c r="L5701" s="13">
        <v>0</v>
      </c>
      <c r="M5701" s="11">
        <v>0</v>
      </c>
      <c r="N5701" s="11">
        <v>0</v>
      </c>
      <c r="O5701" s="11">
        <v>0</v>
      </c>
      <c r="P5701" s="12">
        <v>0</v>
      </c>
    </row>
    <row r="5702" spans="1:16" x14ac:dyDescent="0.35">
      <c r="A5702" s="13" t="s">
        <v>645</v>
      </c>
      <c r="B5702" s="11" t="s">
        <v>651</v>
      </c>
      <c r="C5702" s="11" t="s">
        <v>241</v>
      </c>
      <c r="D5702" s="7" t="s">
        <v>84</v>
      </c>
      <c r="E5702" s="13">
        <v>379.94368833303474</v>
      </c>
      <c r="F5702" s="12">
        <v>5</v>
      </c>
      <c r="G5702" s="13">
        <v>0</v>
      </c>
      <c r="H5702" s="11">
        <v>0</v>
      </c>
      <c r="I5702" s="11">
        <v>0</v>
      </c>
      <c r="J5702" s="11">
        <v>94.985922083258686</v>
      </c>
      <c r="K5702" s="12">
        <v>94.985922083258686</v>
      </c>
      <c r="L5702" s="13">
        <v>0</v>
      </c>
      <c r="M5702" s="11">
        <v>0</v>
      </c>
      <c r="N5702" s="11">
        <v>0</v>
      </c>
      <c r="O5702" s="11">
        <v>18.997184416651738</v>
      </c>
      <c r="P5702" s="12">
        <v>18.997184416651738</v>
      </c>
    </row>
    <row r="5703" spans="1:16" x14ac:dyDescent="0.35">
      <c r="A5703" s="13" t="s">
        <v>645</v>
      </c>
      <c r="B5703" s="11" t="s">
        <v>651</v>
      </c>
      <c r="C5703" s="11" t="s">
        <v>241</v>
      </c>
      <c r="D5703" s="7" t="s">
        <v>52</v>
      </c>
      <c r="E5703" s="13">
        <v>15.5691423416138</v>
      </c>
      <c r="F5703" s="12">
        <v>4.5</v>
      </c>
      <c r="G5703" s="13">
        <v>1.4012228107452425</v>
      </c>
      <c r="H5703" s="11">
        <v>2.1018342161178629</v>
      </c>
      <c r="I5703" s="11">
        <v>0</v>
      </c>
      <c r="J5703" s="11">
        <v>0</v>
      </c>
      <c r="K5703" s="12">
        <v>3.5030570268631056</v>
      </c>
      <c r="L5703" s="13">
        <v>0</v>
      </c>
      <c r="M5703" s="11">
        <v>0</v>
      </c>
      <c r="N5703" s="11">
        <v>0</v>
      </c>
      <c r="O5703" s="11">
        <v>0</v>
      </c>
      <c r="P5703" s="12">
        <v>0</v>
      </c>
    </row>
    <row r="5704" spans="1:16" x14ac:dyDescent="0.35">
      <c r="A5704" s="13" t="s">
        <v>645</v>
      </c>
      <c r="B5704" s="11" t="s">
        <v>651</v>
      </c>
      <c r="C5704" s="11" t="s">
        <v>241</v>
      </c>
      <c r="D5704" s="7" t="s">
        <v>86</v>
      </c>
      <c r="E5704" s="13">
        <v>524.35205167531967</v>
      </c>
      <c r="F5704" s="12">
        <v>0</v>
      </c>
      <c r="G5704" s="13">
        <v>0</v>
      </c>
      <c r="H5704" s="11">
        <v>0</v>
      </c>
      <c r="I5704" s="11">
        <v>0</v>
      </c>
      <c r="J5704" s="11">
        <v>0</v>
      </c>
      <c r="K5704" s="12">
        <v>0</v>
      </c>
      <c r="L5704" s="13">
        <v>0</v>
      </c>
      <c r="M5704" s="11">
        <v>0</v>
      </c>
      <c r="N5704" s="11">
        <v>0</v>
      </c>
      <c r="O5704" s="11">
        <v>0</v>
      </c>
      <c r="P5704" s="12">
        <v>0</v>
      </c>
    </row>
    <row r="5705" spans="1:16" x14ac:dyDescent="0.35">
      <c r="A5705" s="13" t="s">
        <v>645</v>
      </c>
      <c r="B5705" s="11" t="s">
        <v>651</v>
      </c>
      <c r="C5705" s="11" t="s">
        <v>241</v>
      </c>
      <c r="D5705" s="7" t="s">
        <v>133</v>
      </c>
      <c r="E5705" s="13">
        <v>2.83262419700623</v>
      </c>
      <c r="F5705" s="12">
        <v>3</v>
      </c>
      <c r="G5705" s="13">
        <v>0.21244681477546729</v>
      </c>
      <c r="H5705" s="11">
        <v>0.21244681477546729</v>
      </c>
      <c r="I5705" s="11">
        <v>0.21244681477546729</v>
      </c>
      <c r="J5705" s="11">
        <v>0.21244681477546729</v>
      </c>
      <c r="K5705" s="12">
        <v>0.84978725910186914</v>
      </c>
      <c r="L5705" s="13">
        <v>0</v>
      </c>
      <c r="M5705" s="11">
        <v>0</v>
      </c>
      <c r="N5705" s="11">
        <v>0</v>
      </c>
      <c r="O5705" s="11">
        <v>0</v>
      </c>
      <c r="P5705" s="12">
        <v>0</v>
      </c>
    </row>
    <row r="5706" spans="1:16" x14ac:dyDescent="0.35">
      <c r="A5706" s="13" t="s">
        <v>645</v>
      </c>
      <c r="B5706" s="11" t="s">
        <v>651</v>
      </c>
      <c r="C5706" s="11" t="s">
        <v>241</v>
      </c>
      <c r="D5706" s="7" t="s">
        <v>87</v>
      </c>
      <c r="E5706" s="13">
        <v>19.875953555107131</v>
      </c>
      <c r="F5706" s="12">
        <v>3</v>
      </c>
      <c r="G5706" s="13">
        <v>1.490696516633035</v>
      </c>
      <c r="H5706" s="11">
        <v>1.490696516633035</v>
      </c>
      <c r="I5706" s="11">
        <v>1.490696516633035</v>
      </c>
      <c r="J5706" s="11">
        <v>1.490696516633035</v>
      </c>
      <c r="K5706" s="12">
        <v>5.9627860665321402</v>
      </c>
      <c r="L5706" s="13">
        <v>0</v>
      </c>
      <c r="M5706" s="11">
        <v>0</v>
      </c>
      <c r="N5706" s="11">
        <v>0</v>
      </c>
      <c r="O5706" s="11">
        <v>0</v>
      </c>
      <c r="P5706" s="12">
        <v>0</v>
      </c>
    </row>
    <row r="5707" spans="1:16" x14ac:dyDescent="0.35">
      <c r="A5707" s="13" t="s">
        <v>645</v>
      </c>
      <c r="B5707" s="11" t="s">
        <v>651</v>
      </c>
      <c r="C5707" s="11" t="s">
        <v>241</v>
      </c>
      <c r="D5707" s="7" t="s">
        <v>88</v>
      </c>
      <c r="E5707" s="13">
        <v>21.246136486530325</v>
      </c>
      <c r="F5707" s="12">
        <v>6</v>
      </c>
      <c r="G5707" s="13">
        <v>3.1869204729795491</v>
      </c>
      <c r="H5707" s="11">
        <v>3.1869204729795491</v>
      </c>
      <c r="I5707" s="11">
        <v>3.1869204729795491</v>
      </c>
      <c r="J5707" s="11">
        <v>3.1869204729795491</v>
      </c>
      <c r="K5707" s="12">
        <v>12.747681891918196</v>
      </c>
      <c r="L5707" s="13">
        <v>0</v>
      </c>
      <c r="M5707" s="11">
        <v>0</v>
      </c>
      <c r="N5707" s="11">
        <v>0</v>
      </c>
      <c r="O5707" s="11">
        <v>0</v>
      </c>
      <c r="P5707" s="12">
        <v>0</v>
      </c>
    </row>
    <row r="5708" spans="1:16" x14ac:dyDescent="0.35">
      <c r="A5708" s="13" t="s">
        <v>645</v>
      </c>
      <c r="B5708" s="11" t="s">
        <v>651</v>
      </c>
      <c r="C5708" s="11" t="s">
        <v>241</v>
      </c>
      <c r="D5708" s="7" t="s">
        <v>53</v>
      </c>
      <c r="E5708" s="13">
        <v>994.99823033809662</v>
      </c>
      <c r="F5708" s="12">
        <v>3</v>
      </c>
      <c r="G5708" s="13">
        <v>74.624867275357261</v>
      </c>
      <c r="H5708" s="11">
        <v>74.624867275357261</v>
      </c>
      <c r="I5708" s="11">
        <v>74.624867275357261</v>
      </c>
      <c r="J5708" s="11">
        <v>74.624867275357261</v>
      </c>
      <c r="K5708" s="12">
        <v>298.49946910142904</v>
      </c>
      <c r="L5708" s="13">
        <v>0</v>
      </c>
      <c r="M5708" s="11">
        <v>0</v>
      </c>
      <c r="N5708" s="11">
        <v>0</v>
      </c>
      <c r="O5708" s="11">
        <v>0</v>
      </c>
      <c r="P5708" s="12">
        <v>0</v>
      </c>
    </row>
    <row r="5709" spans="1:16" x14ac:dyDescent="0.35">
      <c r="A5709" s="13" t="s">
        <v>645</v>
      </c>
      <c r="B5709" s="11" t="s">
        <v>651</v>
      </c>
      <c r="C5709" s="11" t="s">
        <v>241</v>
      </c>
      <c r="D5709" s="7" t="s">
        <v>56</v>
      </c>
      <c r="E5709" s="13">
        <v>139.06276178359994</v>
      </c>
      <c r="F5709" s="12">
        <v>6</v>
      </c>
      <c r="G5709" s="13">
        <v>0</v>
      </c>
      <c r="H5709" s="11">
        <v>83.437657070159972</v>
      </c>
      <c r="I5709" s="11">
        <v>0</v>
      </c>
      <c r="J5709" s="11">
        <v>0</v>
      </c>
      <c r="K5709" s="12">
        <v>83.437657070159972</v>
      </c>
      <c r="L5709" s="13">
        <v>0</v>
      </c>
      <c r="M5709" s="11">
        <v>8.3437657070159954</v>
      </c>
      <c r="N5709" s="11">
        <v>0</v>
      </c>
      <c r="O5709" s="11">
        <v>0</v>
      </c>
      <c r="P5709" s="12">
        <v>8.3437657070159954</v>
      </c>
    </row>
    <row r="5710" spans="1:16" x14ac:dyDescent="0.35">
      <c r="A5710" s="13" t="s">
        <v>645</v>
      </c>
      <c r="B5710" s="11" t="s">
        <v>651</v>
      </c>
      <c r="C5710" s="11" t="s">
        <v>241</v>
      </c>
      <c r="D5710" s="7" t="s">
        <v>57</v>
      </c>
      <c r="E5710" s="13">
        <v>209.37285345792782</v>
      </c>
      <c r="F5710" s="12">
        <v>0</v>
      </c>
      <c r="G5710" s="13">
        <v>0</v>
      </c>
      <c r="H5710" s="11">
        <v>0</v>
      </c>
      <c r="I5710" s="11">
        <v>0</v>
      </c>
      <c r="J5710" s="11">
        <v>0</v>
      </c>
      <c r="K5710" s="12">
        <v>0</v>
      </c>
      <c r="L5710" s="13">
        <v>0</v>
      </c>
      <c r="M5710" s="11">
        <v>0</v>
      </c>
      <c r="N5710" s="11">
        <v>0</v>
      </c>
      <c r="O5710" s="11">
        <v>0</v>
      </c>
      <c r="P5710" s="12">
        <v>0</v>
      </c>
    </row>
    <row r="5711" spans="1:16" x14ac:dyDescent="0.35">
      <c r="A5711" s="13" t="s">
        <v>645</v>
      </c>
      <c r="B5711" s="11" t="s">
        <v>651</v>
      </c>
      <c r="C5711" s="11" t="s">
        <v>241</v>
      </c>
      <c r="D5711" s="7" t="s">
        <v>89</v>
      </c>
      <c r="E5711" s="13">
        <v>42.61642384529118</v>
      </c>
      <c r="F5711" s="12">
        <v>5</v>
      </c>
      <c r="G5711" s="13">
        <v>4.2616423845291189</v>
      </c>
      <c r="H5711" s="11">
        <v>6.392463576793677</v>
      </c>
      <c r="I5711" s="11">
        <v>0</v>
      </c>
      <c r="J5711" s="11">
        <v>0</v>
      </c>
      <c r="K5711" s="12">
        <v>10.654105961322795</v>
      </c>
      <c r="L5711" s="13">
        <v>0</v>
      </c>
      <c r="M5711" s="11">
        <v>0</v>
      </c>
      <c r="N5711" s="11">
        <v>0</v>
      </c>
      <c r="O5711" s="11">
        <v>0</v>
      </c>
      <c r="P5711" s="12">
        <v>0</v>
      </c>
    </row>
    <row r="5712" spans="1:16" x14ac:dyDescent="0.35">
      <c r="A5712" s="13" t="s">
        <v>645</v>
      </c>
      <c r="B5712" s="11" t="s">
        <v>651</v>
      </c>
      <c r="C5712" s="11" t="s">
        <v>241</v>
      </c>
      <c r="D5712" s="7" t="s">
        <v>90</v>
      </c>
      <c r="E5712" s="13">
        <v>5.4114408493042001</v>
      </c>
      <c r="F5712" s="12">
        <v>1.25</v>
      </c>
      <c r="G5712" s="13">
        <v>0</v>
      </c>
      <c r="H5712" s="11">
        <v>0</v>
      </c>
      <c r="I5712" s="11">
        <v>0</v>
      </c>
      <c r="J5712" s="11">
        <v>0.33821505308151251</v>
      </c>
      <c r="K5712" s="12">
        <v>0.33821505308151251</v>
      </c>
      <c r="L5712" s="13">
        <v>0</v>
      </c>
      <c r="M5712" s="11">
        <v>0</v>
      </c>
      <c r="N5712" s="11">
        <v>0</v>
      </c>
      <c r="O5712" s="11">
        <v>0.20292903184890751</v>
      </c>
      <c r="P5712" s="12">
        <v>0.20292903184890751</v>
      </c>
    </row>
    <row r="5713" spans="1:16" x14ac:dyDescent="0.35">
      <c r="A5713" s="13" t="s">
        <v>645</v>
      </c>
      <c r="B5713" s="11" t="s">
        <v>651</v>
      </c>
      <c r="C5713" s="11" t="s">
        <v>241</v>
      </c>
      <c r="D5713" s="7" t="s">
        <v>248</v>
      </c>
      <c r="E5713" s="13">
        <v>18.082264423370379</v>
      </c>
      <c r="F5713" s="12">
        <v>0</v>
      </c>
      <c r="G5713" s="13">
        <v>0</v>
      </c>
      <c r="H5713" s="11">
        <v>0</v>
      </c>
      <c r="I5713" s="11">
        <v>0</v>
      </c>
      <c r="J5713" s="11">
        <v>0</v>
      </c>
      <c r="K5713" s="12">
        <v>0</v>
      </c>
      <c r="L5713" s="13">
        <v>0</v>
      </c>
      <c r="M5713" s="11">
        <v>0</v>
      </c>
      <c r="N5713" s="11">
        <v>0</v>
      </c>
      <c r="O5713" s="11">
        <v>0</v>
      </c>
      <c r="P5713" s="12">
        <v>0</v>
      </c>
    </row>
    <row r="5714" spans="1:16" x14ac:dyDescent="0.35">
      <c r="A5714" s="13" t="s">
        <v>645</v>
      </c>
      <c r="B5714" s="11" t="s">
        <v>651</v>
      </c>
      <c r="C5714" s="11" t="s">
        <v>241</v>
      </c>
      <c r="D5714" s="7" t="s">
        <v>118</v>
      </c>
      <c r="E5714" s="13">
        <v>6.4287872314453098</v>
      </c>
      <c r="F5714" s="12">
        <v>4</v>
      </c>
      <c r="G5714" s="13">
        <v>0.82288476562499968</v>
      </c>
      <c r="H5714" s="11">
        <v>1.2343271484374996</v>
      </c>
      <c r="I5714" s="11">
        <v>0</v>
      </c>
      <c r="J5714" s="11">
        <v>0</v>
      </c>
      <c r="K5714" s="12">
        <v>2.0572119140624991</v>
      </c>
      <c r="L5714" s="13">
        <v>0</v>
      </c>
      <c r="M5714" s="11">
        <v>0</v>
      </c>
      <c r="N5714" s="11">
        <v>0</v>
      </c>
      <c r="O5714" s="11">
        <v>0</v>
      </c>
      <c r="P5714" s="12">
        <v>0</v>
      </c>
    </row>
    <row r="5715" spans="1:16" x14ac:dyDescent="0.35">
      <c r="A5715" s="13" t="s">
        <v>645</v>
      </c>
      <c r="B5715" s="11" t="s">
        <v>651</v>
      </c>
      <c r="C5715" s="11" t="s">
        <v>241</v>
      </c>
      <c r="D5715" s="7" t="s">
        <v>134</v>
      </c>
      <c r="E5715" s="13">
        <v>16.011640548706058</v>
      </c>
      <c r="F5715" s="12">
        <v>4.5</v>
      </c>
      <c r="G5715" s="13">
        <v>2.3056762390136725</v>
      </c>
      <c r="H5715" s="11">
        <v>3.4585143585205085</v>
      </c>
      <c r="I5715" s="11">
        <v>0</v>
      </c>
      <c r="J5715" s="11">
        <v>0</v>
      </c>
      <c r="K5715" s="12">
        <v>5.7641905975341814</v>
      </c>
      <c r="L5715" s="13">
        <v>0</v>
      </c>
      <c r="M5715" s="11">
        <v>0</v>
      </c>
      <c r="N5715" s="11">
        <v>0</v>
      </c>
      <c r="O5715" s="11">
        <v>0</v>
      </c>
      <c r="P5715" s="12">
        <v>0</v>
      </c>
    </row>
    <row r="5716" spans="1:16" x14ac:dyDescent="0.35">
      <c r="A5716" s="13" t="s">
        <v>645</v>
      </c>
      <c r="B5716" s="11" t="s">
        <v>651</v>
      </c>
      <c r="C5716" s="11" t="s">
        <v>241</v>
      </c>
      <c r="D5716" s="7" t="s">
        <v>374</v>
      </c>
      <c r="E5716" s="13">
        <v>17.522125244140621</v>
      </c>
      <c r="F5716" s="12">
        <v>0</v>
      </c>
      <c r="G5716" s="13">
        <v>0</v>
      </c>
      <c r="H5716" s="11">
        <v>0</v>
      </c>
      <c r="I5716" s="11">
        <v>0</v>
      </c>
      <c r="J5716" s="11">
        <v>0</v>
      </c>
      <c r="K5716" s="12">
        <v>0</v>
      </c>
      <c r="L5716" s="13">
        <v>0</v>
      </c>
      <c r="M5716" s="11">
        <v>0</v>
      </c>
      <c r="N5716" s="11">
        <v>0</v>
      </c>
      <c r="O5716" s="11">
        <v>0</v>
      </c>
      <c r="P5716" s="12">
        <v>0</v>
      </c>
    </row>
    <row r="5717" spans="1:16" x14ac:dyDescent="0.35">
      <c r="A5717" s="13" t="s">
        <v>645</v>
      </c>
      <c r="B5717" s="11" t="s">
        <v>651</v>
      </c>
      <c r="C5717" s="11" t="s">
        <v>241</v>
      </c>
      <c r="D5717" s="7" t="s">
        <v>59</v>
      </c>
      <c r="E5717" s="13">
        <v>189.29245400428766</v>
      </c>
      <c r="F5717" s="12">
        <v>3</v>
      </c>
      <c r="G5717" s="13">
        <v>0</v>
      </c>
      <c r="H5717" s="11">
        <v>0</v>
      </c>
      <c r="I5717" s="11">
        <v>0</v>
      </c>
      <c r="J5717" s="11">
        <v>28.393868100643154</v>
      </c>
      <c r="K5717" s="12">
        <v>28.393868100643154</v>
      </c>
      <c r="L5717" s="13">
        <v>0</v>
      </c>
      <c r="M5717" s="11">
        <v>0</v>
      </c>
      <c r="N5717" s="11">
        <v>0</v>
      </c>
      <c r="O5717" s="11">
        <v>0</v>
      </c>
      <c r="P5717" s="12">
        <v>0</v>
      </c>
    </row>
    <row r="5718" spans="1:16" x14ac:dyDescent="0.35">
      <c r="A5718" s="13" t="s">
        <v>645</v>
      </c>
      <c r="B5718" s="11" t="s">
        <v>651</v>
      </c>
      <c r="C5718" s="11" t="s">
        <v>26</v>
      </c>
      <c r="D5718" s="7" t="s">
        <v>60</v>
      </c>
      <c r="E5718" s="13">
        <v>13.4763431549072</v>
      </c>
      <c r="F5718" s="12">
        <v>4</v>
      </c>
      <c r="G5718" s="13">
        <v>1.7249719238281216</v>
      </c>
      <c r="H5718" s="11">
        <v>2.5874578857421824</v>
      </c>
      <c r="I5718" s="11">
        <v>0</v>
      </c>
      <c r="J5718" s="11">
        <v>0</v>
      </c>
      <c r="K5718" s="12">
        <v>4.312429809570304</v>
      </c>
      <c r="L5718" s="13">
        <v>0</v>
      </c>
      <c r="M5718" s="11">
        <v>0</v>
      </c>
      <c r="N5718" s="11">
        <v>0</v>
      </c>
      <c r="O5718" s="11">
        <v>0</v>
      </c>
      <c r="P5718" s="12">
        <v>0</v>
      </c>
    </row>
    <row r="5719" spans="1:16" x14ac:dyDescent="0.35">
      <c r="A5719" s="13" t="s">
        <v>645</v>
      </c>
      <c r="B5719" s="11" t="s">
        <v>651</v>
      </c>
      <c r="C5719" s="11" t="s">
        <v>241</v>
      </c>
      <c r="D5719" s="7" t="s">
        <v>60</v>
      </c>
      <c r="E5719" s="13">
        <v>48.962985754013104</v>
      </c>
      <c r="F5719" s="12">
        <v>4</v>
      </c>
      <c r="G5719" s="13">
        <v>6.2672621765136771</v>
      </c>
      <c r="H5719" s="11">
        <v>9.4008932647705166</v>
      </c>
      <c r="I5719" s="11">
        <v>0</v>
      </c>
      <c r="J5719" s="11">
        <v>0</v>
      </c>
      <c r="K5719" s="12">
        <v>15.668155441284194</v>
      </c>
      <c r="L5719" s="13">
        <v>0</v>
      </c>
      <c r="M5719" s="11">
        <v>0</v>
      </c>
      <c r="N5719" s="11">
        <v>0</v>
      </c>
      <c r="O5719" s="11">
        <v>0</v>
      </c>
      <c r="P5719" s="12">
        <v>0</v>
      </c>
    </row>
    <row r="5720" spans="1:16" x14ac:dyDescent="0.35">
      <c r="A5720" s="13" t="s">
        <v>645</v>
      </c>
      <c r="B5720" s="11" t="s">
        <v>651</v>
      </c>
      <c r="C5720" s="11" t="s">
        <v>241</v>
      </c>
      <c r="D5720" s="7" t="s">
        <v>110</v>
      </c>
      <c r="E5720" s="13">
        <v>3.8117513656616202</v>
      </c>
      <c r="F5720" s="12">
        <v>5</v>
      </c>
      <c r="G5720" s="13">
        <v>0.60988021850585927</v>
      </c>
      <c r="H5720" s="11">
        <v>0.91482032775878885</v>
      </c>
      <c r="I5720" s="11">
        <v>0</v>
      </c>
      <c r="J5720" s="11">
        <v>0</v>
      </c>
      <c r="K5720" s="12">
        <v>1.5247005462646481</v>
      </c>
      <c r="L5720" s="13">
        <v>0</v>
      </c>
      <c r="M5720" s="11">
        <v>0</v>
      </c>
      <c r="N5720" s="11">
        <v>0</v>
      </c>
      <c r="O5720" s="11">
        <v>0</v>
      </c>
      <c r="P5720" s="12">
        <v>0</v>
      </c>
    </row>
    <row r="5721" spans="1:16" x14ac:dyDescent="0.35">
      <c r="A5721" s="13" t="s">
        <v>645</v>
      </c>
      <c r="B5721" s="11" t="s">
        <v>651</v>
      </c>
      <c r="C5721" s="11" t="s">
        <v>241</v>
      </c>
      <c r="D5721" s="7" t="s">
        <v>186</v>
      </c>
      <c r="E5721" s="13">
        <v>14.621668100357049</v>
      </c>
      <c r="F5721" s="12">
        <v>4</v>
      </c>
      <c r="G5721" s="13">
        <v>1.8715735168457022</v>
      </c>
      <c r="H5721" s="11">
        <v>2.8073602752685534</v>
      </c>
      <c r="I5721" s="11">
        <v>0</v>
      </c>
      <c r="J5721" s="11">
        <v>0</v>
      </c>
      <c r="K5721" s="12">
        <v>4.6789337921142558</v>
      </c>
      <c r="L5721" s="13">
        <v>0</v>
      </c>
      <c r="M5721" s="11">
        <v>0</v>
      </c>
      <c r="N5721" s="11">
        <v>0</v>
      </c>
      <c r="O5721" s="11">
        <v>0</v>
      </c>
      <c r="P5721" s="12">
        <v>0</v>
      </c>
    </row>
    <row r="5722" spans="1:16" x14ac:dyDescent="0.35">
      <c r="A5722" s="13" t="s">
        <v>645</v>
      </c>
      <c r="B5722" s="11" t="s">
        <v>651</v>
      </c>
      <c r="C5722" s="11" t="s">
        <v>241</v>
      </c>
      <c r="D5722" s="7" t="s">
        <v>91</v>
      </c>
      <c r="E5722" s="13">
        <v>102.9657709598542</v>
      </c>
      <c r="F5722" s="12">
        <v>10</v>
      </c>
      <c r="G5722" s="13">
        <v>25.741442739963549</v>
      </c>
      <c r="H5722" s="11">
        <v>25.741442739963549</v>
      </c>
      <c r="I5722" s="11">
        <v>25.741442739963549</v>
      </c>
      <c r="J5722" s="11">
        <v>25.741442739963549</v>
      </c>
      <c r="K5722" s="12">
        <v>102.9657709598542</v>
      </c>
      <c r="L5722" s="13">
        <v>0</v>
      </c>
      <c r="M5722" s="11">
        <v>0</v>
      </c>
      <c r="N5722" s="11">
        <v>0</v>
      </c>
      <c r="O5722" s="11">
        <v>0</v>
      </c>
      <c r="P5722" s="12">
        <v>0</v>
      </c>
    </row>
    <row r="5723" spans="1:16" x14ac:dyDescent="0.35">
      <c r="A5723" s="13" t="s">
        <v>645</v>
      </c>
      <c r="B5723" s="11" t="s">
        <v>651</v>
      </c>
      <c r="C5723" s="11" t="s">
        <v>241</v>
      </c>
      <c r="D5723" s="7" t="s">
        <v>92</v>
      </c>
      <c r="E5723" s="13">
        <v>62.229253053665161</v>
      </c>
      <c r="F5723" s="12">
        <v>4</v>
      </c>
      <c r="G5723" s="13">
        <v>0</v>
      </c>
      <c r="H5723" s="11">
        <v>0</v>
      </c>
      <c r="I5723" s="11">
        <v>0</v>
      </c>
      <c r="J5723" s="11">
        <v>24.891701221466064</v>
      </c>
      <c r="K5723" s="12">
        <v>24.891701221466064</v>
      </c>
      <c r="L5723" s="13">
        <v>0</v>
      </c>
      <c r="M5723" s="11">
        <v>0</v>
      </c>
      <c r="N5723" s="11">
        <v>0</v>
      </c>
      <c r="O5723" s="11">
        <v>2.4891701221466067</v>
      </c>
      <c r="P5723" s="12">
        <v>2.4891701221466067</v>
      </c>
    </row>
    <row r="5724" spans="1:16" x14ac:dyDescent="0.35">
      <c r="A5724" s="13" t="s">
        <v>645</v>
      </c>
      <c r="B5724" s="11" t="s">
        <v>651</v>
      </c>
      <c r="C5724" s="11" t="s">
        <v>241</v>
      </c>
      <c r="D5724" s="7" t="s">
        <v>63</v>
      </c>
      <c r="E5724" s="13">
        <v>8.2200994491577095</v>
      </c>
      <c r="F5724" s="12">
        <v>2.5</v>
      </c>
      <c r="G5724" s="13">
        <v>0</v>
      </c>
      <c r="H5724" s="11">
        <v>0</v>
      </c>
      <c r="I5724" s="11">
        <v>1.0275124311447137</v>
      </c>
      <c r="J5724" s="11">
        <v>0</v>
      </c>
      <c r="K5724" s="12">
        <v>1.0275124311447137</v>
      </c>
      <c r="L5724" s="13">
        <v>0</v>
      </c>
      <c r="M5724" s="11">
        <v>0</v>
      </c>
      <c r="N5724" s="11">
        <v>1.0275124311447137</v>
      </c>
      <c r="O5724" s="11">
        <v>0</v>
      </c>
      <c r="P5724" s="12">
        <v>1.0275124311447137</v>
      </c>
    </row>
    <row r="5725" spans="1:16" x14ac:dyDescent="0.35">
      <c r="A5725" s="13" t="s">
        <v>645</v>
      </c>
      <c r="B5725" s="11" t="s">
        <v>651</v>
      </c>
      <c r="C5725" s="11" t="s">
        <v>241</v>
      </c>
      <c r="D5725" s="7" t="s">
        <v>272</v>
      </c>
      <c r="E5725" s="13">
        <v>48.39346718788147</v>
      </c>
      <c r="F5725" s="12">
        <v>0</v>
      </c>
      <c r="G5725" s="13">
        <v>0</v>
      </c>
      <c r="H5725" s="11">
        <v>0</v>
      </c>
      <c r="I5725" s="11">
        <v>0</v>
      </c>
      <c r="J5725" s="11">
        <v>0</v>
      </c>
      <c r="K5725" s="12">
        <v>0</v>
      </c>
      <c r="L5725" s="13">
        <v>0</v>
      </c>
      <c r="M5725" s="11">
        <v>0</v>
      </c>
      <c r="N5725" s="11">
        <v>0</v>
      </c>
      <c r="O5725" s="11">
        <v>0</v>
      </c>
      <c r="P5725" s="12">
        <v>0</v>
      </c>
    </row>
    <row r="5726" spans="1:16" x14ac:dyDescent="0.35">
      <c r="A5726" s="13" t="s">
        <v>645</v>
      </c>
      <c r="B5726" s="11" t="s">
        <v>651</v>
      </c>
      <c r="C5726" s="11" t="s">
        <v>241</v>
      </c>
      <c r="D5726" s="7" t="s">
        <v>135</v>
      </c>
      <c r="E5726" s="13">
        <v>1.18965244293213</v>
      </c>
      <c r="F5726" s="12">
        <v>0</v>
      </c>
      <c r="G5726" s="13">
        <v>0</v>
      </c>
      <c r="H5726" s="11">
        <v>0</v>
      </c>
      <c r="I5726" s="11">
        <v>0</v>
      </c>
      <c r="J5726" s="11">
        <v>0</v>
      </c>
      <c r="K5726" s="12">
        <v>0</v>
      </c>
      <c r="L5726" s="13">
        <v>0</v>
      </c>
      <c r="M5726" s="11">
        <v>0</v>
      </c>
      <c r="N5726" s="11">
        <v>0</v>
      </c>
      <c r="O5726" s="11">
        <v>0</v>
      </c>
      <c r="P5726" s="12">
        <v>0</v>
      </c>
    </row>
    <row r="5727" spans="1:16" x14ac:dyDescent="0.35">
      <c r="A5727" s="13" t="s">
        <v>645</v>
      </c>
      <c r="B5727" s="11" t="s">
        <v>651</v>
      </c>
      <c r="C5727" s="11" t="s">
        <v>241</v>
      </c>
      <c r="D5727" s="7" t="s">
        <v>227</v>
      </c>
      <c r="E5727" s="13">
        <v>93.950219154357853</v>
      </c>
      <c r="F5727" s="12">
        <v>0</v>
      </c>
      <c r="G5727" s="13">
        <v>0</v>
      </c>
      <c r="H5727" s="11">
        <v>0</v>
      </c>
      <c r="I5727" s="11">
        <v>0</v>
      </c>
      <c r="J5727" s="11">
        <v>0</v>
      </c>
      <c r="K5727" s="12">
        <v>0</v>
      </c>
      <c r="L5727" s="13">
        <v>0</v>
      </c>
      <c r="M5727" s="11">
        <v>0</v>
      </c>
      <c r="N5727" s="11">
        <v>0</v>
      </c>
      <c r="O5727" s="11">
        <v>0</v>
      </c>
      <c r="P5727" s="12">
        <v>0</v>
      </c>
    </row>
    <row r="5728" spans="1:16" x14ac:dyDescent="0.35">
      <c r="A5728" s="13" t="s">
        <v>645</v>
      </c>
      <c r="B5728" s="11" t="s">
        <v>651</v>
      </c>
      <c r="C5728" s="11" t="s">
        <v>241</v>
      </c>
      <c r="D5728" s="7" t="s">
        <v>176</v>
      </c>
      <c r="E5728" s="13">
        <v>5.0603694915771502</v>
      </c>
      <c r="F5728" s="12">
        <v>0</v>
      </c>
      <c r="G5728" s="13">
        <v>0</v>
      </c>
      <c r="H5728" s="11">
        <v>0</v>
      </c>
      <c r="I5728" s="11">
        <v>0</v>
      </c>
      <c r="J5728" s="11">
        <v>0</v>
      </c>
      <c r="K5728" s="12">
        <v>0</v>
      </c>
      <c r="L5728" s="13">
        <v>0</v>
      </c>
      <c r="M5728" s="11">
        <v>0</v>
      </c>
      <c r="N5728" s="11">
        <v>0</v>
      </c>
      <c r="O5728" s="11">
        <v>0</v>
      </c>
      <c r="P5728" s="12">
        <v>0</v>
      </c>
    </row>
    <row r="5729" spans="1:16" x14ac:dyDescent="0.35">
      <c r="A5729" s="13" t="s">
        <v>645</v>
      </c>
      <c r="B5729" s="11" t="s">
        <v>651</v>
      </c>
      <c r="C5729" s="11" t="s">
        <v>241</v>
      </c>
      <c r="D5729" s="7" t="s">
        <v>215</v>
      </c>
      <c r="E5729" s="13">
        <v>3.7198638916015678</v>
      </c>
      <c r="F5729" s="12">
        <v>0</v>
      </c>
      <c r="G5729" s="13">
        <v>0</v>
      </c>
      <c r="H5729" s="11">
        <v>0</v>
      </c>
      <c r="I5729" s="11">
        <v>0</v>
      </c>
      <c r="J5729" s="11">
        <v>0</v>
      </c>
      <c r="K5729" s="12">
        <v>0</v>
      </c>
      <c r="L5729" s="13">
        <v>0</v>
      </c>
      <c r="M5729" s="11">
        <v>0</v>
      </c>
      <c r="N5729" s="11">
        <v>0</v>
      </c>
      <c r="O5729" s="11">
        <v>0</v>
      </c>
      <c r="P5729" s="12">
        <v>0</v>
      </c>
    </row>
    <row r="5730" spans="1:16" x14ac:dyDescent="0.35">
      <c r="A5730" s="13" t="s">
        <v>645</v>
      </c>
      <c r="B5730" s="11" t="s">
        <v>651</v>
      </c>
      <c r="C5730" s="11" t="s">
        <v>241</v>
      </c>
      <c r="D5730" s="7" t="s">
        <v>142</v>
      </c>
      <c r="E5730" s="13">
        <v>13.473326206207272</v>
      </c>
      <c r="F5730" s="12">
        <v>4</v>
      </c>
      <c r="G5730" s="13">
        <v>1.7245857543945309</v>
      </c>
      <c r="H5730" s="11">
        <v>2.5868786315917962</v>
      </c>
      <c r="I5730" s="11">
        <v>0</v>
      </c>
      <c r="J5730" s="11">
        <v>0</v>
      </c>
      <c r="K5730" s="12">
        <v>4.3114643859863273</v>
      </c>
      <c r="L5730" s="13">
        <v>0</v>
      </c>
      <c r="M5730" s="11">
        <v>0</v>
      </c>
      <c r="N5730" s="11">
        <v>0</v>
      </c>
      <c r="O5730" s="11">
        <v>0</v>
      </c>
      <c r="P5730" s="12">
        <v>0</v>
      </c>
    </row>
    <row r="5731" spans="1:16" x14ac:dyDescent="0.35">
      <c r="A5731" s="13" t="s">
        <v>645</v>
      </c>
      <c r="B5731" s="11" t="s">
        <v>651</v>
      </c>
      <c r="C5731" s="11" t="s">
        <v>241</v>
      </c>
      <c r="D5731" s="7" t="s">
        <v>112</v>
      </c>
      <c r="E5731" s="13">
        <v>39.813889980316162</v>
      </c>
      <c r="F5731" s="12">
        <v>4.5</v>
      </c>
      <c r="G5731" s="13">
        <v>3.5832500982284556</v>
      </c>
      <c r="H5731" s="11">
        <v>5.3748751473426823</v>
      </c>
      <c r="I5731" s="11">
        <v>0</v>
      </c>
      <c r="J5731" s="11">
        <v>0</v>
      </c>
      <c r="K5731" s="12">
        <v>8.9581252455711375</v>
      </c>
      <c r="L5731" s="13">
        <v>0</v>
      </c>
      <c r="M5731" s="11">
        <v>0</v>
      </c>
      <c r="N5731" s="11">
        <v>0</v>
      </c>
      <c r="O5731" s="11">
        <v>0</v>
      </c>
      <c r="P5731" s="12">
        <v>0</v>
      </c>
    </row>
    <row r="5732" spans="1:16" x14ac:dyDescent="0.35">
      <c r="A5732" s="13" t="s">
        <v>645</v>
      </c>
      <c r="B5732" s="11" t="s">
        <v>651</v>
      </c>
      <c r="C5732" s="11" t="s">
        <v>26</v>
      </c>
      <c r="D5732" s="7" t="s">
        <v>65</v>
      </c>
      <c r="E5732" s="13">
        <v>19.879363059997551</v>
      </c>
      <c r="F5732" s="12">
        <v>3.5</v>
      </c>
      <c r="G5732" s="13">
        <v>0</v>
      </c>
      <c r="H5732" s="11">
        <v>0</v>
      </c>
      <c r="I5732" s="11">
        <v>0</v>
      </c>
      <c r="J5732" s="11">
        <v>3.4788885354995718</v>
      </c>
      <c r="K5732" s="12">
        <v>3.4788885354995718</v>
      </c>
      <c r="L5732" s="13">
        <v>0</v>
      </c>
      <c r="M5732" s="11">
        <v>0</v>
      </c>
      <c r="N5732" s="11">
        <v>0.69577770709991438</v>
      </c>
      <c r="O5732" s="11">
        <v>1.3915554141998288</v>
      </c>
      <c r="P5732" s="12">
        <v>2.0873331212997432</v>
      </c>
    </row>
    <row r="5733" spans="1:16" x14ac:dyDescent="0.35">
      <c r="A5733" s="13" t="s">
        <v>645</v>
      </c>
      <c r="B5733" s="11" t="s">
        <v>651</v>
      </c>
      <c r="C5733" s="11" t="s">
        <v>241</v>
      </c>
      <c r="D5733" s="7" t="s">
        <v>65</v>
      </c>
      <c r="E5733" s="13">
        <v>128.71773862838745</v>
      </c>
      <c r="F5733" s="12">
        <v>3.5</v>
      </c>
      <c r="G5733" s="13">
        <v>0</v>
      </c>
      <c r="H5733" s="11">
        <v>0</v>
      </c>
      <c r="I5733" s="11">
        <v>0</v>
      </c>
      <c r="J5733" s="11">
        <v>22.525604259967807</v>
      </c>
      <c r="K5733" s="12">
        <v>22.525604259967807</v>
      </c>
      <c r="L5733" s="13">
        <v>0</v>
      </c>
      <c r="M5733" s="11">
        <v>0</v>
      </c>
      <c r="N5733" s="11">
        <v>4.5051208519935608</v>
      </c>
      <c r="O5733" s="11">
        <v>9.0102417039871217</v>
      </c>
      <c r="P5733" s="12">
        <v>13.515362555980683</v>
      </c>
    </row>
    <row r="5734" spans="1:16" x14ac:dyDescent="0.35">
      <c r="A5734" s="13" t="s">
        <v>645</v>
      </c>
      <c r="B5734" s="11" t="s">
        <v>651</v>
      </c>
      <c r="C5734" s="11" t="s">
        <v>241</v>
      </c>
      <c r="D5734" s="7" t="s">
        <v>274</v>
      </c>
      <c r="E5734" s="13">
        <v>5.3347120285034197</v>
      </c>
      <c r="F5734" s="12">
        <v>0</v>
      </c>
      <c r="G5734" s="13">
        <v>0</v>
      </c>
      <c r="H5734" s="11">
        <v>0</v>
      </c>
      <c r="I5734" s="11">
        <v>0</v>
      </c>
      <c r="J5734" s="11">
        <v>0</v>
      </c>
      <c r="K5734" s="12">
        <v>0</v>
      </c>
      <c r="L5734" s="13">
        <v>0</v>
      </c>
      <c r="M5734" s="11">
        <v>0</v>
      </c>
      <c r="N5734" s="11">
        <v>0</v>
      </c>
      <c r="O5734" s="11">
        <v>0</v>
      </c>
      <c r="P5734" s="12">
        <v>0</v>
      </c>
    </row>
    <row r="5735" spans="1:16" x14ac:dyDescent="0.35">
      <c r="A5735" s="13" t="s">
        <v>645</v>
      </c>
      <c r="B5735" s="11" t="s">
        <v>651</v>
      </c>
      <c r="C5735" s="11" t="s">
        <v>241</v>
      </c>
      <c r="D5735" s="7" t="s">
        <v>353</v>
      </c>
      <c r="E5735" s="13">
        <v>175.49024963378901</v>
      </c>
      <c r="F5735" s="12">
        <v>0</v>
      </c>
      <c r="G5735" s="13">
        <v>0</v>
      </c>
      <c r="H5735" s="11">
        <v>0</v>
      </c>
      <c r="I5735" s="11">
        <v>0</v>
      </c>
      <c r="J5735" s="11">
        <v>0</v>
      </c>
      <c r="K5735" s="12">
        <v>0</v>
      </c>
      <c r="L5735" s="13">
        <v>0</v>
      </c>
      <c r="M5735" s="11">
        <v>0</v>
      </c>
      <c r="N5735" s="11">
        <v>0</v>
      </c>
      <c r="O5735" s="11">
        <v>0</v>
      </c>
      <c r="P5735" s="12">
        <v>0</v>
      </c>
    </row>
    <row r="5736" spans="1:16" x14ac:dyDescent="0.35">
      <c r="A5736" s="13" t="s">
        <v>645</v>
      </c>
      <c r="B5736" s="11" t="s">
        <v>651</v>
      </c>
      <c r="C5736" s="11" t="s">
        <v>241</v>
      </c>
      <c r="D5736" s="7" t="s">
        <v>143</v>
      </c>
      <c r="E5736" s="13">
        <v>61.399003028869608</v>
      </c>
      <c r="F5736" s="12">
        <v>4.5</v>
      </c>
      <c r="G5736" s="13">
        <v>8.841456436157225</v>
      </c>
      <c r="H5736" s="11">
        <v>13.262184654235835</v>
      </c>
      <c r="I5736" s="11">
        <v>0</v>
      </c>
      <c r="J5736" s="11">
        <v>0</v>
      </c>
      <c r="K5736" s="12">
        <v>22.103641090393062</v>
      </c>
      <c r="L5736" s="13">
        <v>0</v>
      </c>
      <c r="M5736" s="11">
        <v>0</v>
      </c>
      <c r="N5736" s="11">
        <v>0</v>
      </c>
      <c r="O5736" s="11">
        <v>0</v>
      </c>
      <c r="P5736" s="12">
        <v>0</v>
      </c>
    </row>
    <row r="5737" spans="1:16" x14ac:dyDescent="0.35">
      <c r="A5737" s="13" t="s">
        <v>645</v>
      </c>
      <c r="B5737" s="11" t="s">
        <v>651</v>
      </c>
      <c r="C5737" s="11" t="s">
        <v>241</v>
      </c>
      <c r="D5737" s="7" t="s">
        <v>169</v>
      </c>
      <c r="E5737" s="13">
        <v>3.0834610462188698</v>
      </c>
      <c r="F5737" s="12">
        <v>10</v>
      </c>
      <c r="G5737" s="13">
        <v>0</v>
      </c>
      <c r="H5737" s="11">
        <v>0</v>
      </c>
      <c r="I5737" s="11">
        <v>0</v>
      </c>
      <c r="J5737" s="11">
        <v>1.5417305231094349</v>
      </c>
      <c r="K5737" s="12">
        <v>1.5417305231094349</v>
      </c>
      <c r="L5737" s="13">
        <v>0</v>
      </c>
      <c r="M5737" s="11">
        <v>0</v>
      </c>
      <c r="N5737" s="11">
        <v>0</v>
      </c>
      <c r="O5737" s="11">
        <v>0.308346104621887</v>
      </c>
      <c r="P5737" s="12">
        <v>0.308346104621887</v>
      </c>
    </row>
    <row r="5738" spans="1:16" x14ac:dyDescent="0.35">
      <c r="A5738" s="13" t="s">
        <v>645</v>
      </c>
      <c r="B5738" s="11" t="s">
        <v>651</v>
      </c>
      <c r="C5738" s="11" t="s">
        <v>26</v>
      </c>
      <c r="D5738" s="7" t="s">
        <v>66</v>
      </c>
      <c r="E5738" s="13">
        <v>13.030022621154799</v>
      </c>
      <c r="F5738" s="12">
        <v>1.5</v>
      </c>
      <c r="G5738" s="13">
        <v>0</v>
      </c>
      <c r="H5738" s="11">
        <v>0</v>
      </c>
      <c r="I5738" s="11">
        <v>0</v>
      </c>
      <c r="J5738" s="11">
        <v>0.19545033931732197</v>
      </c>
      <c r="K5738" s="12">
        <v>0.19545033931732197</v>
      </c>
      <c r="L5738" s="13">
        <v>0</v>
      </c>
      <c r="M5738" s="11">
        <v>0</v>
      </c>
      <c r="N5738" s="11">
        <v>0</v>
      </c>
      <c r="O5738" s="11">
        <v>3.9090067863464406</v>
      </c>
      <c r="P5738" s="12">
        <v>3.9090067863464406</v>
      </c>
    </row>
    <row r="5739" spans="1:16" x14ac:dyDescent="0.35">
      <c r="A5739" s="13" t="s">
        <v>645</v>
      </c>
      <c r="B5739" s="11" t="s">
        <v>651</v>
      </c>
      <c r="C5739" s="11" t="s">
        <v>241</v>
      </c>
      <c r="D5739" s="7" t="s">
        <v>66</v>
      </c>
      <c r="E5739" s="13">
        <v>89.92233896255506</v>
      </c>
      <c r="F5739" s="12">
        <v>1.5</v>
      </c>
      <c r="G5739" s="13">
        <v>0</v>
      </c>
      <c r="H5739" s="11">
        <v>0</v>
      </c>
      <c r="I5739" s="11">
        <v>0</v>
      </c>
      <c r="J5739" s="11">
        <v>1.3488350844383259</v>
      </c>
      <c r="K5739" s="12">
        <v>1.3488350844383259</v>
      </c>
      <c r="L5739" s="13">
        <v>0</v>
      </c>
      <c r="M5739" s="11">
        <v>0</v>
      </c>
      <c r="N5739" s="11">
        <v>0</v>
      </c>
      <c r="O5739" s="11">
        <v>26.976701688766521</v>
      </c>
      <c r="P5739" s="12">
        <v>26.976701688766521</v>
      </c>
    </row>
    <row r="5740" spans="1:16" x14ac:dyDescent="0.35">
      <c r="A5740" s="13" t="s">
        <v>645</v>
      </c>
      <c r="B5740" s="11" t="s">
        <v>651</v>
      </c>
      <c r="C5740" s="11" t="s">
        <v>241</v>
      </c>
      <c r="D5740" s="7" t="s">
        <v>95</v>
      </c>
      <c r="E5740" s="13">
        <v>195.15621900558472</v>
      </c>
      <c r="F5740" s="12">
        <v>2.5</v>
      </c>
      <c r="G5740" s="13">
        <v>0</v>
      </c>
      <c r="H5740" s="11">
        <v>0</v>
      </c>
      <c r="I5740" s="11">
        <v>0</v>
      </c>
      <c r="J5740" s="11">
        <v>24.39452737569809</v>
      </c>
      <c r="K5740" s="12">
        <v>24.39452737569809</v>
      </c>
      <c r="L5740" s="13">
        <v>0</v>
      </c>
      <c r="M5740" s="11">
        <v>0</v>
      </c>
      <c r="N5740" s="11">
        <v>0</v>
      </c>
      <c r="O5740" s="11">
        <v>0</v>
      </c>
      <c r="P5740" s="12">
        <v>0</v>
      </c>
    </row>
    <row r="5741" spans="1:16" x14ac:dyDescent="0.35">
      <c r="A5741" s="13" t="s">
        <v>645</v>
      </c>
      <c r="B5741" s="11" t="s">
        <v>651</v>
      </c>
      <c r="C5741" s="11" t="s">
        <v>241</v>
      </c>
      <c r="D5741" s="7" t="s">
        <v>120</v>
      </c>
      <c r="E5741" s="13">
        <v>3.8471105098724401</v>
      </c>
      <c r="F5741" s="12">
        <v>5</v>
      </c>
      <c r="G5741" s="13">
        <v>0.61553768157959043</v>
      </c>
      <c r="H5741" s="11">
        <v>0.9233065223693856</v>
      </c>
      <c r="I5741" s="11">
        <v>0</v>
      </c>
      <c r="J5741" s="11">
        <v>0</v>
      </c>
      <c r="K5741" s="12">
        <v>1.538844203948976</v>
      </c>
      <c r="L5741" s="13">
        <v>0</v>
      </c>
      <c r="M5741" s="11">
        <v>0</v>
      </c>
      <c r="N5741" s="11">
        <v>0</v>
      </c>
      <c r="O5741" s="11">
        <v>0</v>
      </c>
      <c r="P5741" s="12">
        <v>0</v>
      </c>
    </row>
    <row r="5742" spans="1:16" x14ac:dyDescent="0.35">
      <c r="A5742" s="13" t="s">
        <v>645</v>
      </c>
      <c r="B5742" s="11" t="s">
        <v>651</v>
      </c>
      <c r="C5742" s="11" t="s">
        <v>26</v>
      </c>
      <c r="D5742" s="7" t="s">
        <v>254</v>
      </c>
      <c r="E5742" s="13">
        <v>5.25246238708496</v>
      </c>
      <c r="F5742" s="12">
        <v>0</v>
      </c>
      <c r="G5742" s="13">
        <v>0</v>
      </c>
      <c r="H5742" s="11">
        <v>0</v>
      </c>
      <c r="I5742" s="11">
        <v>0</v>
      </c>
      <c r="J5742" s="11">
        <v>0</v>
      </c>
      <c r="K5742" s="12">
        <v>0</v>
      </c>
      <c r="L5742" s="13">
        <v>0</v>
      </c>
      <c r="M5742" s="11">
        <v>0</v>
      </c>
      <c r="N5742" s="11">
        <v>0</v>
      </c>
      <c r="O5742" s="11">
        <v>0</v>
      </c>
      <c r="P5742" s="12">
        <v>0</v>
      </c>
    </row>
    <row r="5743" spans="1:16" x14ac:dyDescent="0.35">
      <c r="A5743" s="13" t="s">
        <v>645</v>
      </c>
      <c r="B5743" s="11" t="s">
        <v>651</v>
      </c>
      <c r="C5743" s="11" t="s">
        <v>241</v>
      </c>
      <c r="D5743" s="7" t="s">
        <v>254</v>
      </c>
      <c r="E5743" s="13">
        <v>134.81956380605692</v>
      </c>
      <c r="F5743" s="12">
        <v>0</v>
      </c>
      <c r="G5743" s="13">
        <v>0</v>
      </c>
      <c r="H5743" s="11">
        <v>0</v>
      </c>
      <c r="I5743" s="11">
        <v>0</v>
      </c>
      <c r="J5743" s="11">
        <v>0</v>
      </c>
      <c r="K5743" s="12">
        <v>0</v>
      </c>
      <c r="L5743" s="13">
        <v>0</v>
      </c>
      <c r="M5743" s="11">
        <v>0</v>
      </c>
      <c r="N5743" s="11">
        <v>0</v>
      </c>
      <c r="O5743" s="11">
        <v>0</v>
      </c>
      <c r="P5743" s="12">
        <v>0</v>
      </c>
    </row>
    <row r="5744" spans="1:16" x14ac:dyDescent="0.35">
      <c r="A5744" s="13" t="s">
        <v>645</v>
      </c>
      <c r="B5744" s="11" t="s">
        <v>651</v>
      </c>
      <c r="C5744" s="11" t="s">
        <v>241</v>
      </c>
      <c r="D5744" s="7" t="s">
        <v>113</v>
      </c>
      <c r="E5744" s="13">
        <v>104.62163937091827</v>
      </c>
      <c r="F5744" s="12">
        <v>0.35</v>
      </c>
      <c r="G5744" s="13">
        <v>1.8308786889910695</v>
      </c>
      <c r="H5744" s="11">
        <v>0</v>
      </c>
      <c r="I5744" s="11">
        <v>0</v>
      </c>
      <c r="J5744" s="11">
        <v>0</v>
      </c>
      <c r="K5744" s="12">
        <v>1.8308786889910695</v>
      </c>
      <c r="L5744" s="13">
        <v>0</v>
      </c>
      <c r="M5744" s="11">
        <v>0</v>
      </c>
      <c r="N5744" s="11">
        <v>0</v>
      </c>
      <c r="O5744" s="11">
        <v>0</v>
      </c>
      <c r="P5744" s="12">
        <v>0</v>
      </c>
    </row>
    <row r="5745" spans="1:16" x14ac:dyDescent="0.35">
      <c r="A5745" s="13" t="s">
        <v>645</v>
      </c>
      <c r="B5745" s="11" t="s">
        <v>651</v>
      </c>
      <c r="C5745" s="11" t="s">
        <v>241</v>
      </c>
      <c r="D5745" s="7" t="s">
        <v>99</v>
      </c>
      <c r="E5745" s="13">
        <v>2.2139692306518599</v>
      </c>
      <c r="F5745" s="12">
        <v>0</v>
      </c>
      <c r="G5745" s="13">
        <v>0</v>
      </c>
      <c r="H5745" s="11">
        <v>0</v>
      </c>
      <c r="I5745" s="11">
        <v>0</v>
      </c>
      <c r="J5745" s="11">
        <v>0</v>
      </c>
      <c r="K5745" s="12">
        <v>0</v>
      </c>
      <c r="L5745" s="13">
        <v>0</v>
      </c>
      <c r="M5745" s="11">
        <v>0</v>
      </c>
      <c r="N5745" s="11">
        <v>0</v>
      </c>
      <c r="O5745" s="11">
        <v>0</v>
      </c>
      <c r="P5745" s="12">
        <v>0</v>
      </c>
    </row>
    <row r="5746" spans="1:16" x14ac:dyDescent="0.35">
      <c r="A5746" s="13" t="s">
        <v>645</v>
      </c>
      <c r="B5746" s="11" t="s">
        <v>651</v>
      </c>
      <c r="C5746" s="11" t="s">
        <v>241</v>
      </c>
      <c r="D5746" s="7" t="s">
        <v>148</v>
      </c>
      <c r="E5746" s="13">
        <v>40.193286418914866</v>
      </c>
      <c r="F5746" s="12">
        <v>2</v>
      </c>
      <c r="G5746" s="13">
        <v>0</v>
      </c>
      <c r="H5746" s="11">
        <v>0</v>
      </c>
      <c r="I5746" s="11">
        <v>0</v>
      </c>
      <c r="J5746" s="11">
        <v>8.0386572837829728</v>
      </c>
      <c r="K5746" s="12">
        <v>8.0386572837829728</v>
      </c>
      <c r="L5746" s="13">
        <v>0</v>
      </c>
      <c r="M5746" s="11">
        <v>0</v>
      </c>
      <c r="N5746" s="11">
        <v>0</v>
      </c>
      <c r="O5746" s="11">
        <v>0</v>
      </c>
      <c r="P5746" s="12">
        <v>0</v>
      </c>
    </row>
    <row r="5747" spans="1:16" x14ac:dyDescent="0.35">
      <c r="A5747" s="13" t="s">
        <v>645</v>
      </c>
      <c r="B5747" s="11" t="s">
        <v>651</v>
      </c>
      <c r="C5747" s="11" t="s">
        <v>241</v>
      </c>
      <c r="D5747" s="7" t="s">
        <v>359</v>
      </c>
      <c r="E5747" s="13">
        <v>12.033798813819891</v>
      </c>
      <c r="F5747" s="12">
        <v>0</v>
      </c>
      <c r="G5747" s="13">
        <v>0</v>
      </c>
      <c r="H5747" s="11">
        <v>0</v>
      </c>
      <c r="I5747" s="11">
        <v>0</v>
      </c>
      <c r="J5747" s="11">
        <v>0</v>
      </c>
      <c r="K5747" s="12">
        <v>0</v>
      </c>
      <c r="L5747" s="13">
        <v>0</v>
      </c>
      <c r="M5747" s="11">
        <v>0</v>
      </c>
      <c r="N5747" s="11">
        <v>0</v>
      </c>
      <c r="O5747" s="11">
        <v>0</v>
      </c>
      <c r="P5747" s="12">
        <v>0</v>
      </c>
    </row>
    <row r="5748" spans="1:16" x14ac:dyDescent="0.35">
      <c r="A5748" s="13" t="s">
        <v>645</v>
      </c>
      <c r="B5748" s="11" t="s">
        <v>651</v>
      </c>
      <c r="C5748" s="11" t="s">
        <v>241</v>
      </c>
      <c r="D5748" s="7" t="s">
        <v>151</v>
      </c>
      <c r="E5748" s="13">
        <v>17.3043403625488</v>
      </c>
      <c r="F5748" s="12">
        <v>0</v>
      </c>
      <c r="G5748" s="13">
        <v>0</v>
      </c>
      <c r="H5748" s="11">
        <v>0</v>
      </c>
      <c r="I5748" s="11">
        <v>0</v>
      </c>
      <c r="J5748" s="11">
        <v>0</v>
      </c>
      <c r="K5748" s="12">
        <v>0</v>
      </c>
      <c r="L5748" s="13">
        <v>0</v>
      </c>
      <c r="M5748" s="11">
        <v>0</v>
      </c>
      <c r="N5748" s="11">
        <v>0</v>
      </c>
      <c r="O5748" s="11">
        <v>0</v>
      </c>
      <c r="P5748" s="12">
        <v>0</v>
      </c>
    </row>
    <row r="5749" spans="1:16" x14ac:dyDescent="0.35">
      <c r="A5749" s="13" t="s">
        <v>645</v>
      </c>
      <c r="B5749" s="11" t="s">
        <v>651</v>
      </c>
      <c r="C5749" s="11" t="s">
        <v>241</v>
      </c>
      <c r="D5749" s="7" t="s">
        <v>152</v>
      </c>
      <c r="E5749" s="13">
        <v>19.165784001350403</v>
      </c>
      <c r="F5749" s="12">
        <v>0</v>
      </c>
      <c r="G5749" s="13">
        <v>0</v>
      </c>
      <c r="H5749" s="11">
        <v>0</v>
      </c>
      <c r="I5749" s="11">
        <v>0</v>
      </c>
      <c r="J5749" s="11">
        <v>0</v>
      </c>
      <c r="K5749" s="12">
        <v>0</v>
      </c>
      <c r="L5749" s="13">
        <v>0</v>
      </c>
      <c r="M5749" s="11">
        <v>0</v>
      </c>
      <c r="N5749" s="11">
        <v>0</v>
      </c>
      <c r="O5749" s="11">
        <v>0</v>
      </c>
      <c r="P5749" s="12">
        <v>0</v>
      </c>
    </row>
    <row r="5750" spans="1:16" x14ac:dyDescent="0.35">
      <c r="A5750" s="13" t="s">
        <v>645</v>
      </c>
      <c r="B5750" s="11" t="s">
        <v>651</v>
      </c>
      <c r="C5750" s="11" t="s">
        <v>241</v>
      </c>
      <c r="D5750" s="7" t="s">
        <v>71</v>
      </c>
      <c r="E5750" s="13">
        <v>63.364547729492195</v>
      </c>
      <c r="F5750" s="12">
        <v>3</v>
      </c>
      <c r="G5750" s="13">
        <v>22.811237182617191</v>
      </c>
      <c r="H5750" s="11">
        <v>0</v>
      </c>
      <c r="I5750" s="11">
        <v>0</v>
      </c>
      <c r="J5750" s="11">
        <v>0</v>
      </c>
      <c r="K5750" s="12">
        <v>22.811237182617191</v>
      </c>
      <c r="L5750" s="13">
        <v>13.306555023193361</v>
      </c>
      <c r="M5750" s="11">
        <v>0</v>
      </c>
      <c r="N5750" s="11">
        <v>0</v>
      </c>
      <c r="O5750" s="11">
        <v>0</v>
      </c>
      <c r="P5750" s="12">
        <v>13.306555023193361</v>
      </c>
    </row>
    <row r="5751" spans="1:16" x14ac:dyDescent="0.35">
      <c r="A5751" s="13" t="s">
        <v>645</v>
      </c>
      <c r="B5751" s="11" t="s">
        <v>651</v>
      </c>
      <c r="C5751" s="11" t="s">
        <v>26</v>
      </c>
      <c r="D5751" s="7" t="s">
        <v>72</v>
      </c>
      <c r="E5751" s="13">
        <v>6.0481886863708496</v>
      </c>
      <c r="F5751" s="12">
        <v>2</v>
      </c>
      <c r="G5751" s="13">
        <v>0</v>
      </c>
      <c r="H5751" s="11">
        <v>0</v>
      </c>
      <c r="I5751" s="11">
        <v>0</v>
      </c>
      <c r="J5751" s="11">
        <v>0.60481886863708501</v>
      </c>
      <c r="K5751" s="12">
        <v>0.60481886863708501</v>
      </c>
      <c r="L5751" s="13">
        <v>0</v>
      </c>
      <c r="M5751" s="11">
        <v>0</v>
      </c>
      <c r="N5751" s="11">
        <v>0.120963773727417</v>
      </c>
      <c r="O5751" s="11">
        <v>0.241927547454834</v>
      </c>
      <c r="P5751" s="12">
        <v>0.36289132118225098</v>
      </c>
    </row>
    <row r="5752" spans="1:16" x14ac:dyDescent="0.35">
      <c r="A5752" s="13" t="s">
        <v>645</v>
      </c>
      <c r="B5752" s="11" t="s">
        <v>651</v>
      </c>
      <c r="C5752" s="11" t="s">
        <v>241</v>
      </c>
      <c r="D5752" s="7" t="s">
        <v>72</v>
      </c>
      <c r="E5752" s="13">
        <v>63.158843755722046</v>
      </c>
      <c r="F5752" s="12">
        <v>2</v>
      </c>
      <c r="G5752" s="13">
        <v>0</v>
      </c>
      <c r="H5752" s="11">
        <v>0</v>
      </c>
      <c r="I5752" s="11">
        <v>0</v>
      </c>
      <c r="J5752" s="11">
        <v>6.3158843755722049</v>
      </c>
      <c r="K5752" s="12">
        <v>6.3158843755722049</v>
      </c>
      <c r="L5752" s="13">
        <v>0</v>
      </c>
      <c r="M5752" s="11">
        <v>0</v>
      </c>
      <c r="N5752" s="11">
        <v>1.263176875114441</v>
      </c>
      <c r="O5752" s="11">
        <v>2.526353750228882</v>
      </c>
      <c r="P5752" s="12">
        <v>3.789530625343323</v>
      </c>
    </row>
    <row r="5753" spans="1:16" x14ac:dyDescent="0.35">
      <c r="A5753" s="13" t="s">
        <v>645</v>
      </c>
      <c r="B5753" s="11" t="s">
        <v>651</v>
      </c>
      <c r="C5753" s="11" t="s">
        <v>241</v>
      </c>
      <c r="D5753" s="7" t="s">
        <v>73</v>
      </c>
      <c r="E5753" s="13">
        <v>22.513677597045902</v>
      </c>
      <c r="F5753" s="12">
        <v>0</v>
      </c>
      <c r="G5753" s="13">
        <v>0</v>
      </c>
      <c r="H5753" s="11">
        <v>0</v>
      </c>
      <c r="I5753" s="11">
        <v>0</v>
      </c>
      <c r="J5753" s="11">
        <v>0</v>
      </c>
      <c r="K5753" s="12">
        <v>0</v>
      </c>
      <c r="L5753" s="13">
        <v>0</v>
      </c>
      <c r="M5753" s="11">
        <v>0</v>
      </c>
      <c r="N5753" s="11">
        <v>0</v>
      </c>
      <c r="O5753" s="11">
        <v>0</v>
      </c>
      <c r="P5753" s="12">
        <v>0</v>
      </c>
    </row>
    <row r="5754" spans="1:16" x14ac:dyDescent="0.35">
      <c r="A5754" s="13" t="s">
        <v>645</v>
      </c>
      <c r="B5754" s="11" t="s">
        <v>651</v>
      </c>
      <c r="C5754" s="11" t="s">
        <v>241</v>
      </c>
      <c r="D5754" s="7" t="s">
        <v>154</v>
      </c>
      <c r="E5754" s="13">
        <v>17.886524200439499</v>
      </c>
      <c r="F5754" s="12">
        <v>5</v>
      </c>
      <c r="G5754" s="13">
        <v>2.8618438720703199</v>
      </c>
      <c r="H5754" s="11">
        <v>4.2927658081054796</v>
      </c>
      <c r="I5754" s="11">
        <v>0</v>
      </c>
      <c r="J5754" s="11">
        <v>0</v>
      </c>
      <c r="K5754" s="12">
        <v>7.154609680175799</v>
      </c>
      <c r="L5754" s="13">
        <v>0</v>
      </c>
      <c r="M5754" s="11">
        <v>0</v>
      </c>
      <c r="N5754" s="11">
        <v>0</v>
      </c>
      <c r="O5754" s="11">
        <v>0</v>
      </c>
      <c r="P5754" s="12">
        <v>0</v>
      </c>
    </row>
    <row r="5755" spans="1:16" x14ac:dyDescent="0.35">
      <c r="A5755" s="13" t="s">
        <v>645</v>
      </c>
      <c r="B5755" s="11" t="s">
        <v>651</v>
      </c>
      <c r="C5755" s="11" t="s">
        <v>241</v>
      </c>
      <c r="D5755" s="7" t="s">
        <v>121</v>
      </c>
      <c r="E5755" s="13">
        <v>2.4361979365348843</v>
      </c>
      <c r="F5755" s="12">
        <v>2</v>
      </c>
      <c r="G5755" s="13">
        <v>0</v>
      </c>
      <c r="H5755" s="11">
        <v>0</v>
      </c>
      <c r="I5755" s="11">
        <v>0.73085938096046521</v>
      </c>
      <c r="J5755" s="11">
        <v>0</v>
      </c>
      <c r="K5755" s="12">
        <v>0.73085938096046521</v>
      </c>
      <c r="L5755" s="13">
        <v>0</v>
      </c>
      <c r="M5755" s="11">
        <v>0</v>
      </c>
      <c r="N5755" s="11">
        <v>0</v>
      </c>
      <c r="O5755" s="11">
        <v>0</v>
      </c>
      <c r="P5755" s="12">
        <v>0</v>
      </c>
    </row>
    <row r="5756" spans="1:16" x14ac:dyDescent="0.35">
      <c r="A5756" s="13" t="s">
        <v>645</v>
      </c>
      <c r="B5756" s="11" t="s">
        <v>651</v>
      </c>
      <c r="C5756" s="11" t="s">
        <v>241</v>
      </c>
      <c r="D5756" s="7" t="s">
        <v>178</v>
      </c>
      <c r="E5756" s="13">
        <v>9.3308267593383807</v>
      </c>
      <c r="F5756" s="12">
        <v>0</v>
      </c>
      <c r="G5756" s="13">
        <v>0</v>
      </c>
      <c r="H5756" s="11">
        <v>0</v>
      </c>
      <c r="I5756" s="11">
        <v>0</v>
      </c>
      <c r="J5756" s="11">
        <v>0</v>
      </c>
      <c r="K5756" s="12">
        <v>0</v>
      </c>
      <c r="L5756" s="13">
        <v>0</v>
      </c>
      <c r="M5756" s="11">
        <v>0</v>
      </c>
      <c r="N5756" s="11">
        <v>0</v>
      </c>
      <c r="O5756" s="11">
        <v>0</v>
      </c>
      <c r="P5756" s="12">
        <v>0</v>
      </c>
    </row>
    <row r="5757" spans="1:16" x14ac:dyDescent="0.35">
      <c r="A5757" s="13" t="s">
        <v>645</v>
      </c>
      <c r="B5757" s="11" t="s">
        <v>651</v>
      </c>
      <c r="C5757" s="11" t="s">
        <v>241</v>
      </c>
      <c r="D5757" s="7" t="s">
        <v>102</v>
      </c>
      <c r="E5757" s="13">
        <v>5.7671804428100604</v>
      </c>
      <c r="F5757" s="12">
        <v>2</v>
      </c>
      <c r="G5757" s="13">
        <v>0</v>
      </c>
      <c r="H5757" s="11">
        <v>0</v>
      </c>
      <c r="I5757" s="11">
        <v>0</v>
      </c>
      <c r="J5757" s="11">
        <v>1.7301541328430181</v>
      </c>
      <c r="K5757" s="12">
        <v>1.7301541328430181</v>
      </c>
      <c r="L5757" s="13">
        <v>0</v>
      </c>
      <c r="M5757" s="11">
        <v>0</v>
      </c>
      <c r="N5757" s="11">
        <v>0</v>
      </c>
      <c r="O5757" s="11">
        <v>0</v>
      </c>
      <c r="P5757" s="12">
        <v>0</v>
      </c>
    </row>
    <row r="5758" spans="1:16" x14ac:dyDescent="0.35">
      <c r="A5758" s="13" t="s">
        <v>645</v>
      </c>
      <c r="B5758" s="11" t="s">
        <v>651</v>
      </c>
      <c r="C5758" s="11" t="s">
        <v>241</v>
      </c>
      <c r="D5758" s="7" t="s">
        <v>115</v>
      </c>
      <c r="E5758" s="13">
        <v>230.03123140335072</v>
      </c>
      <c r="F5758" s="12">
        <v>0</v>
      </c>
      <c r="G5758" s="13">
        <v>0</v>
      </c>
      <c r="H5758" s="11">
        <v>0</v>
      </c>
      <c r="I5758" s="11">
        <v>0</v>
      </c>
      <c r="J5758" s="11">
        <v>0</v>
      </c>
      <c r="K5758" s="12">
        <v>0</v>
      </c>
      <c r="L5758" s="13">
        <v>0</v>
      </c>
      <c r="M5758" s="11">
        <v>0</v>
      </c>
      <c r="N5758" s="11">
        <v>0</v>
      </c>
      <c r="O5758" s="11">
        <v>0</v>
      </c>
      <c r="P5758" s="12">
        <v>0</v>
      </c>
    </row>
    <row r="5759" spans="1:16" x14ac:dyDescent="0.35">
      <c r="A5759" s="13" t="s">
        <v>645</v>
      </c>
      <c r="B5759" s="11" t="s">
        <v>651</v>
      </c>
      <c r="C5759" s="11" t="s">
        <v>241</v>
      </c>
      <c r="D5759" s="7" t="s">
        <v>78</v>
      </c>
      <c r="E5759" s="13">
        <v>70.058567523956313</v>
      </c>
      <c r="F5759" s="12">
        <v>5</v>
      </c>
      <c r="G5759" s="13">
        <v>0</v>
      </c>
      <c r="H5759" s="11">
        <v>0</v>
      </c>
      <c r="I5759" s="11">
        <v>0</v>
      </c>
      <c r="J5759" s="11">
        <v>28.023427009582527</v>
      </c>
      <c r="K5759" s="12">
        <v>28.023427009582527</v>
      </c>
      <c r="L5759" s="13">
        <v>4.3786604702472696</v>
      </c>
      <c r="M5759" s="11">
        <v>4.3786604702472696</v>
      </c>
      <c r="N5759" s="11">
        <v>4.3786604702472696</v>
      </c>
      <c r="O5759" s="11">
        <v>4.3786604702472696</v>
      </c>
      <c r="P5759" s="12">
        <v>17.514641880989078</v>
      </c>
    </row>
    <row r="5760" spans="1:16" x14ac:dyDescent="0.35">
      <c r="A5760" s="13" t="s">
        <v>645</v>
      </c>
      <c r="B5760" s="11" t="s">
        <v>652</v>
      </c>
      <c r="C5760" s="11" t="s">
        <v>241</v>
      </c>
      <c r="D5760" s="7" t="s">
        <v>28</v>
      </c>
      <c r="E5760" s="13">
        <v>336.78449726104753</v>
      </c>
      <c r="F5760" s="12">
        <v>2</v>
      </c>
      <c r="G5760" s="13">
        <v>21.554207824707042</v>
      </c>
      <c r="H5760" s="11">
        <v>32.331311737060567</v>
      </c>
      <c r="I5760" s="11">
        <v>0</v>
      </c>
      <c r="J5760" s="11">
        <v>0</v>
      </c>
      <c r="K5760" s="12">
        <v>53.885519561767609</v>
      </c>
      <c r="L5760" s="13">
        <v>6.7356899452209511</v>
      </c>
      <c r="M5760" s="11">
        <v>13.471379890441902</v>
      </c>
      <c r="N5760" s="11">
        <v>0</v>
      </c>
      <c r="O5760" s="11">
        <v>0</v>
      </c>
      <c r="P5760" s="12">
        <v>20.207069835662853</v>
      </c>
    </row>
    <row r="5761" spans="1:16" x14ac:dyDescent="0.35">
      <c r="A5761" s="13" t="s">
        <v>645</v>
      </c>
      <c r="B5761" s="11" t="s">
        <v>652</v>
      </c>
      <c r="C5761" s="11" t="s">
        <v>241</v>
      </c>
      <c r="D5761" s="7" t="s">
        <v>31</v>
      </c>
      <c r="E5761" s="13">
        <v>63.491847991943402</v>
      </c>
      <c r="F5761" s="12">
        <v>4</v>
      </c>
      <c r="G5761" s="13">
        <v>0</v>
      </c>
      <c r="H5761" s="11">
        <v>0</v>
      </c>
      <c r="I5761" s="11">
        <v>0</v>
      </c>
      <c r="J5761" s="11">
        <v>38.095108795166041</v>
      </c>
      <c r="K5761" s="12">
        <v>38.095108795166041</v>
      </c>
      <c r="L5761" s="13">
        <v>0</v>
      </c>
      <c r="M5761" s="11">
        <v>0</v>
      </c>
      <c r="N5761" s="11">
        <v>0</v>
      </c>
      <c r="O5761" s="11">
        <v>0</v>
      </c>
      <c r="P5761" s="12">
        <v>0</v>
      </c>
    </row>
    <row r="5762" spans="1:16" x14ac:dyDescent="0.35">
      <c r="A5762" s="13" t="s">
        <v>645</v>
      </c>
      <c r="B5762" s="11" t="s">
        <v>652</v>
      </c>
      <c r="C5762" s="11" t="s">
        <v>241</v>
      </c>
      <c r="D5762" s="7" t="s">
        <v>157</v>
      </c>
      <c r="E5762" s="13">
        <v>316.63589477539102</v>
      </c>
      <c r="F5762" s="12">
        <v>4</v>
      </c>
      <c r="G5762" s="13">
        <v>0</v>
      </c>
      <c r="H5762" s="11">
        <v>0</v>
      </c>
      <c r="I5762" s="11">
        <v>0</v>
      </c>
      <c r="J5762" s="11">
        <v>189.9815368652346</v>
      </c>
      <c r="K5762" s="12">
        <v>189.9815368652346</v>
      </c>
      <c r="L5762" s="13">
        <v>0</v>
      </c>
      <c r="M5762" s="11">
        <v>0</v>
      </c>
      <c r="N5762" s="11">
        <v>0</v>
      </c>
      <c r="O5762" s="11">
        <v>0</v>
      </c>
      <c r="P5762" s="12">
        <v>0</v>
      </c>
    </row>
    <row r="5763" spans="1:16" x14ac:dyDescent="0.35">
      <c r="A5763" s="13" t="s">
        <v>645</v>
      </c>
      <c r="B5763" s="11" t="s">
        <v>652</v>
      </c>
      <c r="C5763" s="11" t="s">
        <v>241</v>
      </c>
      <c r="D5763" s="7" t="s">
        <v>33</v>
      </c>
      <c r="E5763" s="13">
        <v>910.38705845177174</v>
      </c>
      <c r="F5763" s="12">
        <v>3.5</v>
      </c>
      <c r="G5763" s="13">
        <v>101.96335054659843</v>
      </c>
      <c r="H5763" s="11">
        <v>152.94502581989767</v>
      </c>
      <c r="I5763" s="11">
        <v>0</v>
      </c>
      <c r="J5763" s="11">
        <v>0</v>
      </c>
      <c r="K5763" s="12">
        <v>254.9083763664961</v>
      </c>
      <c r="L5763" s="13">
        <v>0</v>
      </c>
      <c r="M5763" s="11">
        <v>0</v>
      </c>
      <c r="N5763" s="11">
        <v>0</v>
      </c>
      <c r="O5763" s="11">
        <v>0</v>
      </c>
      <c r="P5763" s="12">
        <v>0</v>
      </c>
    </row>
    <row r="5764" spans="1:16" x14ac:dyDescent="0.35">
      <c r="A5764" s="13" t="s">
        <v>645</v>
      </c>
      <c r="B5764" s="11" t="s">
        <v>652</v>
      </c>
      <c r="C5764" s="11" t="s">
        <v>241</v>
      </c>
      <c r="D5764" s="7" t="s">
        <v>182</v>
      </c>
      <c r="E5764" s="13">
        <v>41.986942291259801</v>
      </c>
      <c r="F5764" s="12">
        <v>3.5</v>
      </c>
      <c r="G5764" s="13">
        <v>4.7025375366210982</v>
      </c>
      <c r="H5764" s="11">
        <v>7.0538063049316468</v>
      </c>
      <c r="I5764" s="11">
        <v>0</v>
      </c>
      <c r="J5764" s="11">
        <v>0</v>
      </c>
      <c r="K5764" s="12">
        <v>11.756343841552745</v>
      </c>
      <c r="L5764" s="13">
        <v>0</v>
      </c>
      <c r="M5764" s="11">
        <v>0</v>
      </c>
      <c r="N5764" s="11">
        <v>0</v>
      </c>
      <c r="O5764" s="11">
        <v>0</v>
      </c>
      <c r="P5764" s="12">
        <v>0</v>
      </c>
    </row>
    <row r="5765" spans="1:16" x14ac:dyDescent="0.35">
      <c r="A5765" s="13" t="s">
        <v>645</v>
      </c>
      <c r="B5765" s="11" t="s">
        <v>652</v>
      </c>
      <c r="C5765" s="11" t="s">
        <v>241</v>
      </c>
      <c r="D5765" s="7" t="s">
        <v>222</v>
      </c>
      <c r="E5765" s="13">
        <v>195.73399448394821</v>
      </c>
      <c r="F5765" s="12">
        <v>0</v>
      </c>
      <c r="G5765" s="13">
        <v>0</v>
      </c>
      <c r="H5765" s="11">
        <v>0</v>
      </c>
      <c r="I5765" s="11">
        <v>0</v>
      </c>
      <c r="J5765" s="11">
        <v>0</v>
      </c>
      <c r="K5765" s="12">
        <v>0</v>
      </c>
      <c r="L5765" s="13">
        <v>0</v>
      </c>
      <c r="M5765" s="11">
        <v>0</v>
      </c>
      <c r="N5765" s="11">
        <v>0</v>
      </c>
      <c r="O5765" s="11">
        <v>0</v>
      </c>
      <c r="P5765" s="12">
        <v>0</v>
      </c>
    </row>
    <row r="5766" spans="1:16" x14ac:dyDescent="0.35">
      <c r="A5766" s="13" t="s">
        <v>645</v>
      </c>
      <c r="B5766" s="11" t="s">
        <v>652</v>
      </c>
      <c r="C5766" s="11" t="s">
        <v>241</v>
      </c>
      <c r="D5766" s="7" t="s">
        <v>36</v>
      </c>
      <c r="E5766" s="13">
        <v>120.92636108398401</v>
      </c>
      <c r="F5766" s="12">
        <v>5</v>
      </c>
      <c r="G5766" s="13">
        <v>12.092636108398402</v>
      </c>
      <c r="H5766" s="11">
        <v>0</v>
      </c>
      <c r="I5766" s="11">
        <v>0</v>
      </c>
      <c r="J5766" s="11">
        <v>0</v>
      </c>
      <c r="K5766" s="12">
        <v>12.092636108398402</v>
      </c>
      <c r="L5766" s="13">
        <v>6.046318054199201</v>
      </c>
      <c r="M5766" s="11">
        <v>0</v>
      </c>
      <c r="N5766" s="11">
        <v>0</v>
      </c>
      <c r="O5766" s="11">
        <v>0</v>
      </c>
      <c r="P5766" s="12">
        <v>6.046318054199201</v>
      </c>
    </row>
    <row r="5767" spans="1:16" x14ac:dyDescent="0.35">
      <c r="A5767" s="13" t="s">
        <v>645</v>
      </c>
      <c r="B5767" s="11" t="s">
        <v>652</v>
      </c>
      <c r="C5767" s="11" t="s">
        <v>26</v>
      </c>
      <c r="D5767" s="7" t="s">
        <v>36</v>
      </c>
      <c r="E5767" s="13">
        <v>203.29431152343801</v>
      </c>
      <c r="F5767" s="12">
        <v>5</v>
      </c>
      <c r="G5767" s="13">
        <v>20.329431152343801</v>
      </c>
      <c r="H5767" s="11">
        <v>0</v>
      </c>
      <c r="I5767" s="11">
        <v>0</v>
      </c>
      <c r="J5767" s="11">
        <v>0</v>
      </c>
      <c r="K5767" s="12">
        <v>20.329431152343801</v>
      </c>
      <c r="L5767" s="13">
        <v>10.164715576171901</v>
      </c>
      <c r="M5767" s="11">
        <v>0</v>
      </c>
      <c r="N5767" s="11">
        <v>0</v>
      </c>
      <c r="O5767" s="11">
        <v>0</v>
      </c>
      <c r="P5767" s="12">
        <v>10.164715576171901</v>
      </c>
    </row>
    <row r="5768" spans="1:16" x14ac:dyDescent="0.35">
      <c r="A5768" s="13" t="s">
        <v>645</v>
      </c>
      <c r="B5768" s="11" t="s">
        <v>652</v>
      </c>
      <c r="C5768" s="11" t="s">
        <v>241</v>
      </c>
      <c r="D5768" s="7" t="s">
        <v>37</v>
      </c>
      <c r="E5768" s="13">
        <v>2.50949954986572</v>
      </c>
      <c r="F5768" s="12">
        <v>3.5</v>
      </c>
      <c r="G5768" s="13">
        <v>0</v>
      </c>
      <c r="H5768" s="11">
        <v>0</v>
      </c>
      <c r="I5768" s="11">
        <v>0</v>
      </c>
      <c r="J5768" s="11">
        <v>0.43916242122650107</v>
      </c>
      <c r="K5768" s="12">
        <v>0.43916242122650107</v>
      </c>
      <c r="L5768" s="13">
        <v>0</v>
      </c>
      <c r="M5768" s="11">
        <v>0</v>
      </c>
      <c r="N5768" s="11">
        <v>0</v>
      </c>
      <c r="O5768" s="11">
        <v>0.26349745273590058</v>
      </c>
      <c r="P5768" s="12">
        <v>0.26349745273590058</v>
      </c>
    </row>
    <row r="5769" spans="1:16" x14ac:dyDescent="0.35">
      <c r="A5769" s="13" t="s">
        <v>645</v>
      </c>
      <c r="B5769" s="11" t="s">
        <v>652</v>
      </c>
      <c r="C5769" s="11" t="s">
        <v>241</v>
      </c>
      <c r="D5769" s="7" t="s">
        <v>38</v>
      </c>
      <c r="E5769" s="13">
        <v>89.940021038055434</v>
      </c>
      <c r="F5769" s="12">
        <v>7</v>
      </c>
      <c r="G5769" s="13">
        <v>12.591602945327763</v>
      </c>
      <c r="H5769" s="11">
        <v>18.88740441799164</v>
      </c>
      <c r="I5769" s="11">
        <v>0</v>
      </c>
      <c r="J5769" s="11">
        <v>0</v>
      </c>
      <c r="K5769" s="12">
        <v>31.479007363319404</v>
      </c>
      <c r="L5769" s="13">
        <v>0</v>
      </c>
      <c r="M5769" s="11">
        <v>0</v>
      </c>
      <c r="N5769" s="11">
        <v>0</v>
      </c>
      <c r="O5769" s="11">
        <v>0</v>
      </c>
      <c r="P5769" s="12">
        <v>0</v>
      </c>
    </row>
    <row r="5770" spans="1:16" x14ac:dyDescent="0.35">
      <c r="A5770" s="13" t="s">
        <v>645</v>
      </c>
      <c r="B5770" s="11" t="s">
        <v>652</v>
      </c>
      <c r="C5770" s="11" t="s">
        <v>241</v>
      </c>
      <c r="D5770" s="7" t="s">
        <v>233</v>
      </c>
      <c r="E5770" s="13">
        <v>57.216356277465849</v>
      </c>
      <c r="F5770" s="12">
        <v>0</v>
      </c>
      <c r="G5770" s="13">
        <v>0</v>
      </c>
      <c r="H5770" s="11">
        <v>0</v>
      </c>
      <c r="I5770" s="11">
        <v>0</v>
      </c>
      <c r="J5770" s="11">
        <v>0</v>
      </c>
      <c r="K5770" s="12">
        <v>0</v>
      </c>
      <c r="L5770" s="13">
        <v>0</v>
      </c>
      <c r="M5770" s="11">
        <v>0</v>
      </c>
      <c r="N5770" s="11">
        <v>0</v>
      </c>
      <c r="O5770" s="11">
        <v>0</v>
      </c>
      <c r="P5770" s="12">
        <v>0</v>
      </c>
    </row>
    <row r="5771" spans="1:16" x14ac:dyDescent="0.35">
      <c r="A5771" s="13" t="s">
        <v>645</v>
      </c>
      <c r="B5771" s="11" t="s">
        <v>652</v>
      </c>
      <c r="C5771" s="11" t="s">
        <v>241</v>
      </c>
      <c r="D5771" s="7" t="s">
        <v>163</v>
      </c>
      <c r="E5771" s="13">
        <v>303.56256866455038</v>
      </c>
      <c r="F5771" s="12">
        <v>0</v>
      </c>
      <c r="G5771" s="13">
        <v>0</v>
      </c>
      <c r="H5771" s="11">
        <v>0</v>
      </c>
      <c r="I5771" s="11">
        <v>0</v>
      </c>
      <c r="J5771" s="11">
        <v>0</v>
      </c>
      <c r="K5771" s="12">
        <v>0</v>
      </c>
      <c r="L5771" s="13">
        <v>0</v>
      </c>
      <c r="M5771" s="11">
        <v>0</v>
      </c>
      <c r="N5771" s="11">
        <v>0</v>
      </c>
      <c r="O5771" s="11">
        <v>0</v>
      </c>
      <c r="P5771" s="12">
        <v>0</v>
      </c>
    </row>
    <row r="5772" spans="1:16" x14ac:dyDescent="0.35">
      <c r="A5772" s="13" t="s">
        <v>645</v>
      </c>
      <c r="B5772" s="11" t="s">
        <v>652</v>
      </c>
      <c r="C5772" s="11" t="s">
        <v>26</v>
      </c>
      <c r="D5772" s="7" t="s">
        <v>40</v>
      </c>
      <c r="E5772" s="13">
        <v>264.36413574218801</v>
      </c>
      <c r="F5772" s="12">
        <v>0</v>
      </c>
      <c r="G5772" s="13">
        <v>0</v>
      </c>
      <c r="H5772" s="11">
        <v>0</v>
      </c>
      <c r="I5772" s="11">
        <v>0</v>
      </c>
      <c r="J5772" s="11">
        <v>0</v>
      </c>
      <c r="K5772" s="12">
        <v>0</v>
      </c>
      <c r="L5772" s="13">
        <v>0</v>
      </c>
      <c r="M5772" s="11">
        <v>0</v>
      </c>
      <c r="N5772" s="11">
        <v>0</v>
      </c>
      <c r="O5772" s="11">
        <v>0</v>
      </c>
      <c r="P5772" s="12">
        <v>0</v>
      </c>
    </row>
    <row r="5773" spans="1:16" x14ac:dyDescent="0.35">
      <c r="A5773" s="13" t="s">
        <v>645</v>
      </c>
      <c r="B5773" s="11" t="s">
        <v>652</v>
      </c>
      <c r="C5773" s="11" t="s">
        <v>241</v>
      </c>
      <c r="D5773" s="7" t="s">
        <v>40</v>
      </c>
      <c r="E5773" s="13">
        <v>5625.093061864377</v>
      </c>
      <c r="F5773" s="12">
        <v>0</v>
      </c>
      <c r="G5773" s="13">
        <v>0</v>
      </c>
      <c r="H5773" s="11">
        <v>0</v>
      </c>
      <c r="I5773" s="11">
        <v>0</v>
      </c>
      <c r="J5773" s="11">
        <v>0</v>
      </c>
      <c r="K5773" s="12">
        <v>0</v>
      </c>
      <c r="L5773" s="13">
        <v>0</v>
      </c>
      <c r="M5773" s="11">
        <v>0</v>
      </c>
      <c r="N5773" s="11">
        <v>0</v>
      </c>
      <c r="O5773" s="11">
        <v>0</v>
      </c>
      <c r="P5773" s="12">
        <v>0</v>
      </c>
    </row>
    <row r="5774" spans="1:16" x14ac:dyDescent="0.35">
      <c r="A5774" s="13" t="s">
        <v>645</v>
      </c>
      <c r="B5774" s="11" t="s">
        <v>652</v>
      </c>
      <c r="C5774" s="11" t="s">
        <v>26</v>
      </c>
      <c r="D5774" s="7" t="s">
        <v>41</v>
      </c>
      <c r="E5774" s="13">
        <v>19.3408603668213</v>
      </c>
      <c r="F5774" s="12">
        <v>0</v>
      </c>
      <c r="G5774" s="13">
        <v>0</v>
      </c>
      <c r="H5774" s="11">
        <v>0</v>
      </c>
      <c r="I5774" s="11">
        <v>0</v>
      </c>
      <c r="J5774" s="11">
        <v>0</v>
      </c>
      <c r="K5774" s="12">
        <v>0</v>
      </c>
      <c r="L5774" s="13">
        <v>0</v>
      </c>
      <c r="M5774" s="11">
        <v>0</v>
      </c>
      <c r="N5774" s="11">
        <v>0</v>
      </c>
      <c r="O5774" s="11">
        <v>0</v>
      </c>
      <c r="P5774" s="12">
        <v>0</v>
      </c>
    </row>
    <row r="5775" spans="1:16" x14ac:dyDescent="0.35">
      <c r="A5775" s="13" t="s">
        <v>645</v>
      </c>
      <c r="B5775" s="11" t="s">
        <v>652</v>
      </c>
      <c r="C5775" s="11" t="s">
        <v>241</v>
      </c>
      <c r="D5775" s="7" t="s">
        <v>41</v>
      </c>
      <c r="E5775" s="13">
        <v>2449.082447052002</v>
      </c>
      <c r="F5775" s="12">
        <v>0</v>
      </c>
      <c r="G5775" s="13">
        <v>0</v>
      </c>
      <c r="H5775" s="11">
        <v>0</v>
      </c>
      <c r="I5775" s="11">
        <v>0</v>
      </c>
      <c r="J5775" s="11">
        <v>0</v>
      </c>
      <c r="K5775" s="12">
        <v>0</v>
      </c>
      <c r="L5775" s="13">
        <v>0</v>
      </c>
      <c r="M5775" s="11">
        <v>0</v>
      </c>
      <c r="N5775" s="11">
        <v>0</v>
      </c>
      <c r="O5775" s="11">
        <v>0</v>
      </c>
      <c r="P5775" s="12">
        <v>0</v>
      </c>
    </row>
    <row r="5776" spans="1:16" x14ac:dyDescent="0.35">
      <c r="A5776" s="13" t="s">
        <v>645</v>
      </c>
      <c r="B5776" s="11" t="s">
        <v>652</v>
      </c>
      <c r="C5776" s="11" t="s">
        <v>241</v>
      </c>
      <c r="D5776" s="7" t="s">
        <v>42</v>
      </c>
      <c r="E5776" s="13">
        <v>441.27160327136522</v>
      </c>
      <c r="F5776" s="12">
        <v>6</v>
      </c>
      <c r="G5776" s="13">
        <v>33.095370245352399</v>
      </c>
      <c r="H5776" s="11">
        <v>33.095370245352399</v>
      </c>
      <c r="I5776" s="11">
        <v>33.095370245352399</v>
      </c>
      <c r="J5776" s="11">
        <v>33.095370245352399</v>
      </c>
      <c r="K5776" s="12">
        <v>132.3814809814096</v>
      </c>
      <c r="L5776" s="13">
        <v>0</v>
      </c>
      <c r="M5776" s="11">
        <v>0</v>
      </c>
      <c r="N5776" s="11">
        <v>0</v>
      </c>
      <c r="O5776" s="11">
        <v>0</v>
      </c>
      <c r="P5776" s="12">
        <v>0</v>
      </c>
    </row>
    <row r="5777" spans="1:16" x14ac:dyDescent="0.35">
      <c r="A5777" s="13" t="s">
        <v>645</v>
      </c>
      <c r="B5777" s="11" t="s">
        <v>652</v>
      </c>
      <c r="C5777" s="11" t="s">
        <v>26</v>
      </c>
      <c r="D5777" s="7" t="s">
        <v>43</v>
      </c>
      <c r="E5777" s="13">
        <v>496.64228057861402</v>
      </c>
      <c r="F5777" s="12">
        <v>3</v>
      </c>
      <c r="G5777" s="13">
        <v>18.624085521698028</v>
      </c>
      <c r="H5777" s="11">
        <v>18.624085521698028</v>
      </c>
      <c r="I5777" s="11">
        <v>18.624085521698028</v>
      </c>
      <c r="J5777" s="11">
        <v>18.624085521698028</v>
      </c>
      <c r="K5777" s="12">
        <v>74.496342086792112</v>
      </c>
      <c r="L5777" s="13">
        <v>0</v>
      </c>
      <c r="M5777" s="11">
        <v>0</v>
      </c>
      <c r="N5777" s="11">
        <v>0</v>
      </c>
      <c r="O5777" s="11">
        <v>0</v>
      </c>
      <c r="P5777" s="12">
        <v>0</v>
      </c>
    </row>
    <row r="5778" spans="1:16" x14ac:dyDescent="0.35">
      <c r="A5778" s="13" t="s">
        <v>645</v>
      </c>
      <c r="B5778" s="11" t="s">
        <v>652</v>
      </c>
      <c r="C5778" s="11" t="s">
        <v>241</v>
      </c>
      <c r="D5778" s="7" t="s">
        <v>43</v>
      </c>
      <c r="E5778" s="13">
        <v>13950.375828027729</v>
      </c>
      <c r="F5778" s="12">
        <v>3</v>
      </c>
      <c r="G5778" s="13">
        <v>523.13909355103988</v>
      </c>
      <c r="H5778" s="11">
        <v>523.13909355103988</v>
      </c>
      <c r="I5778" s="11">
        <v>523.13909355103988</v>
      </c>
      <c r="J5778" s="11">
        <v>523.13909355103988</v>
      </c>
      <c r="K5778" s="12">
        <v>2092.5563742041595</v>
      </c>
      <c r="L5778" s="13">
        <v>0</v>
      </c>
      <c r="M5778" s="11">
        <v>0</v>
      </c>
      <c r="N5778" s="11">
        <v>0</v>
      </c>
      <c r="O5778" s="11">
        <v>0</v>
      </c>
      <c r="P5778" s="12">
        <v>0</v>
      </c>
    </row>
    <row r="5779" spans="1:16" x14ac:dyDescent="0.35">
      <c r="A5779" s="13" t="s">
        <v>645</v>
      </c>
      <c r="B5779" s="11" t="s">
        <v>652</v>
      </c>
      <c r="C5779" s="11" t="s">
        <v>241</v>
      </c>
      <c r="D5779" s="7" t="s">
        <v>290</v>
      </c>
      <c r="E5779" s="13">
        <v>30.064411163330099</v>
      </c>
      <c r="F5779" s="12">
        <v>0</v>
      </c>
      <c r="G5779" s="13">
        <v>0</v>
      </c>
      <c r="H5779" s="11">
        <v>0</v>
      </c>
      <c r="I5779" s="11">
        <v>0</v>
      </c>
      <c r="J5779" s="11">
        <v>0</v>
      </c>
      <c r="K5779" s="12">
        <v>0</v>
      </c>
      <c r="L5779" s="13">
        <v>0</v>
      </c>
      <c r="M5779" s="11">
        <v>0</v>
      </c>
      <c r="N5779" s="11">
        <v>0</v>
      </c>
      <c r="O5779" s="11">
        <v>0</v>
      </c>
      <c r="P5779" s="12">
        <v>0</v>
      </c>
    </row>
    <row r="5780" spans="1:16" x14ac:dyDescent="0.35">
      <c r="A5780" s="13" t="s">
        <v>645</v>
      </c>
      <c r="B5780" s="11" t="s">
        <v>652</v>
      </c>
      <c r="C5780" s="11" t="s">
        <v>241</v>
      </c>
      <c r="D5780" s="7" t="s">
        <v>240</v>
      </c>
      <c r="E5780" s="13">
        <v>313.87488746643089</v>
      </c>
      <c r="F5780" s="12">
        <v>0</v>
      </c>
      <c r="G5780" s="13">
        <v>0</v>
      </c>
      <c r="H5780" s="11">
        <v>0</v>
      </c>
      <c r="I5780" s="11">
        <v>0</v>
      </c>
      <c r="J5780" s="11">
        <v>0</v>
      </c>
      <c r="K5780" s="12">
        <v>0</v>
      </c>
      <c r="L5780" s="13">
        <v>0</v>
      </c>
      <c r="M5780" s="11">
        <v>0</v>
      </c>
      <c r="N5780" s="11">
        <v>0</v>
      </c>
      <c r="O5780" s="11">
        <v>0</v>
      </c>
      <c r="P5780" s="12">
        <v>0</v>
      </c>
    </row>
    <row r="5781" spans="1:16" x14ac:dyDescent="0.35">
      <c r="A5781" s="13" t="s">
        <v>645</v>
      </c>
      <c r="B5781" s="11" t="s">
        <v>652</v>
      </c>
      <c r="C5781" s="11" t="s">
        <v>241</v>
      </c>
      <c r="D5781" s="7" t="s">
        <v>83</v>
      </c>
      <c r="E5781" s="13">
        <v>573.60372304916348</v>
      </c>
      <c r="F5781" s="12">
        <v>4</v>
      </c>
      <c r="G5781" s="13">
        <v>73.42127655029293</v>
      </c>
      <c r="H5781" s="11">
        <v>110.1319148254394</v>
      </c>
      <c r="I5781" s="11">
        <v>0</v>
      </c>
      <c r="J5781" s="11">
        <v>0</v>
      </c>
      <c r="K5781" s="12">
        <v>183.55319137573233</v>
      </c>
      <c r="L5781" s="13">
        <v>0</v>
      </c>
      <c r="M5781" s="11">
        <v>0</v>
      </c>
      <c r="N5781" s="11">
        <v>0</v>
      </c>
      <c r="O5781" s="11">
        <v>0</v>
      </c>
      <c r="P5781" s="12">
        <v>0</v>
      </c>
    </row>
    <row r="5782" spans="1:16" x14ac:dyDescent="0.35">
      <c r="A5782" s="13" t="s">
        <v>645</v>
      </c>
      <c r="B5782" s="11" t="s">
        <v>652</v>
      </c>
      <c r="C5782" s="11" t="s">
        <v>241</v>
      </c>
      <c r="D5782" s="7" t="s">
        <v>45</v>
      </c>
      <c r="E5782" s="13">
        <v>1051.5732151269917</v>
      </c>
      <c r="F5782" s="12">
        <v>1.25</v>
      </c>
      <c r="G5782" s="13">
        <v>131.44665189087397</v>
      </c>
      <c r="H5782" s="11">
        <v>0</v>
      </c>
      <c r="I5782" s="11">
        <v>0</v>
      </c>
      <c r="J5782" s="11">
        <v>0</v>
      </c>
      <c r="K5782" s="12">
        <v>131.44665189087397</v>
      </c>
      <c r="L5782" s="13">
        <v>13.144665189087398</v>
      </c>
      <c r="M5782" s="11">
        <v>0</v>
      </c>
      <c r="N5782" s="11">
        <v>0</v>
      </c>
      <c r="O5782" s="11">
        <v>0</v>
      </c>
      <c r="P5782" s="12">
        <v>13.144665189087398</v>
      </c>
    </row>
    <row r="5783" spans="1:16" x14ac:dyDescent="0.35">
      <c r="A5783" s="13" t="s">
        <v>645</v>
      </c>
      <c r="B5783" s="11" t="s">
        <v>652</v>
      </c>
      <c r="C5783" s="11" t="s">
        <v>241</v>
      </c>
      <c r="D5783" s="7" t="s">
        <v>46</v>
      </c>
      <c r="E5783" s="13">
        <v>6759.8564248085022</v>
      </c>
      <c r="F5783" s="12">
        <v>1.25</v>
      </c>
      <c r="G5783" s="13">
        <v>422.49102655053139</v>
      </c>
      <c r="H5783" s="11">
        <v>0</v>
      </c>
      <c r="I5783" s="11">
        <v>0</v>
      </c>
      <c r="J5783" s="11">
        <v>0</v>
      </c>
      <c r="K5783" s="12">
        <v>422.49102655053139</v>
      </c>
      <c r="L5783" s="13">
        <v>3379.9282124042511</v>
      </c>
      <c r="M5783" s="11">
        <v>0</v>
      </c>
      <c r="N5783" s="11">
        <v>0</v>
      </c>
      <c r="O5783" s="11">
        <v>0</v>
      </c>
      <c r="P5783" s="12">
        <v>3379.9282124042511</v>
      </c>
    </row>
    <row r="5784" spans="1:16" x14ac:dyDescent="0.35">
      <c r="A5784" s="13" t="s">
        <v>645</v>
      </c>
      <c r="B5784" s="11" t="s">
        <v>652</v>
      </c>
      <c r="C5784" s="11" t="s">
        <v>241</v>
      </c>
      <c r="D5784" s="7" t="s">
        <v>524</v>
      </c>
      <c r="E5784" s="13">
        <v>703.37884616851818</v>
      </c>
      <c r="F5784" s="12">
        <v>0</v>
      </c>
      <c r="G5784" s="13">
        <v>0</v>
      </c>
      <c r="H5784" s="11">
        <v>0</v>
      </c>
      <c r="I5784" s="11">
        <v>0</v>
      </c>
      <c r="J5784" s="11">
        <v>0</v>
      </c>
      <c r="K5784" s="12">
        <v>0</v>
      </c>
      <c r="L5784" s="13">
        <v>0</v>
      </c>
      <c r="M5784" s="11">
        <v>0</v>
      </c>
      <c r="N5784" s="11">
        <v>0</v>
      </c>
      <c r="O5784" s="11">
        <v>0</v>
      </c>
      <c r="P5784" s="12">
        <v>0</v>
      </c>
    </row>
    <row r="5785" spans="1:16" x14ac:dyDescent="0.35">
      <c r="A5785" s="13" t="s">
        <v>645</v>
      </c>
      <c r="B5785" s="11" t="s">
        <v>652</v>
      </c>
      <c r="C5785" s="11" t="s">
        <v>26</v>
      </c>
      <c r="D5785" s="7" t="s">
        <v>47</v>
      </c>
      <c r="E5785" s="13">
        <v>189.04020690917994</v>
      </c>
      <c r="F5785" s="12">
        <v>0</v>
      </c>
      <c r="G5785" s="13">
        <v>0</v>
      </c>
      <c r="H5785" s="11">
        <v>0</v>
      </c>
      <c r="I5785" s="11">
        <v>0</v>
      </c>
      <c r="J5785" s="11">
        <v>0</v>
      </c>
      <c r="K5785" s="12">
        <v>0</v>
      </c>
      <c r="L5785" s="13">
        <v>0</v>
      </c>
      <c r="M5785" s="11">
        <v>0</v>
      </c>
      <c r="N5785" s="11">
        <v>0</v>
      </c>
      <c r="O5785" s="11">
        <v>0</v>
      </c>
      <c r="P5785" s="12">
        <v>0</v>
      </c>
    </row>
    <row r="5786" spans="1:16" x14ac:dyDescent="0.35">
      <c r="A5786" s="13" t="s">
        <v>645</v>
      </c>
      <c r="B5786" s="11" t="s">
        <v>652</v>
      </c>
      <c r="C5786" s="11" t="s">
        <v>241</v>
      </c>
      <c r="D5786" s="7" t="s">
        <v>47</v>
      </c>
      <c r="E5786" s="13">
        <v>15119.10858464241</v>
      </c>
      <c r="F5786" s="12">
        <v>0</v>
      </c>
      <c r="G5786" s="13">
        <v>0</v>
      </c>
      <c r="H5786" s="11">
        <v>0</v>
      </c>
      <c r="I5786" s="11">
        <v>0</v>
      </c>
      <c r="J5786" s="11">
        <v>0</v>
      </c>
      <c r="K5786" s="12">
        <v>0</v>
      </c>
      <c r="L5786" s="13">
        <v>0</v>
      </c>
      <c r="M5786" s="11">
        <v>0</v>
      </c>
      <c r="N5786" s="11">
        <v>0</v>
      </c>
      <c r="O5786" s="11">
        <v>0</v>
      </c>
      <c r="P5786" s="12">
        <v>0</v>
      </c>
    </row>
    <row r="5787" spans="1:16" x14ac:dyDescent="0.35">
      <c r="A5787" s="13" t="s">
        <v>645</v>
      </c>
      <c r="B5787" s="11" t="s">
        <v>652</v>
      </c>
      <c r="C5787" s="11" t="s">
        <v>26</v>
      </c>
      <c r="D5787" s="7" t="s">
        <v>48</v>
      </c>
      <c r="E5787" s="13">
        <v>22.061571121215799</v>
      </c>
      <c r="F5787" s="12">
        <v>0</v>
      </c>
      <c r="G5787" s="13">
        <v>0</v>
      </c>
      <c r="H5787" s="11">
        <v>0</v>
      </c>
      <c r="I5787" s="11">
        <v>0</v>
      </c>
      <c r="J5787" s="11">
        <v>0</v>
      </c>
      <c r="K5787" s="12">
        <v>0</v>
      </c>
      <c r="L5787" s="13">
        <v>0</v>
      </c>
      <c r="M5787" s="11">
        <v>0</v>
      </c>
      <c r="N5787" s="11">
        <v>0</v>
      </c>
      <c r="O5787" s="11">
        <v>0</v>
      </c>
      <c r="P5787" s="12">
        <v>0</v>
      </c>
    </row>
    <row r="5788" spans="1:16" x14ac:dyDescent="0.35">
      <c r="A5788" s="13" t="s">
        <v>645</v>
      </c>
      <c r="B5788" s="11" t="s">
        <v>652</v>
      </c>
      <c r="C5788" s="11" t="s">
        <v>241</v>
      </c>
      <c r="D5788" s="7" t="s">
        <v>48</v>
      </c>
      <c r="E5788" s="13">
        <v>867.15726113319408</v>
      </c>
      <c r="F5788" s="12">
        <v>0</v>
      </c>
      <c r="G5788" s="13">
        <v>0</v>
      </c>
      <c r="H5788" s="11">
        <v>0</v>
      </c>
      <c r="I5788" s="11">
        <v>0</v>
      </c>
      <c r="J5788" s="11">
        <v>0</v>
      </c>
      <c r="K5788" s="12">
        <v>0</v>
      </c>
      <c r="L5788" s="13">
        <v>0</v>
      </c>
      <c r="M5788" s="11">
        <v>0</v>
      </c>
      <c r="N5788" s="11">
        <v>0</v>
      </c>
      <c r="O5788" s="11">
        <v>0</v>
      </c>
      <c r="P5788" s="12">
        <v>0</v>
      </c>
    </row>
    <row r="5789" spans="1:16" x14ac:dyDescent="0.35">
      <c r="A5789" s="13" t="s">
        <v>645</v>
      </c>
      <c r="B5789" s="11" t="s">
        <v>652</v>
      </c>
      <c r="C5789" s="11" t="s">
        <v>241</v>
      </c>
      <c r="D5789" s="7" t="s">
        <v>49</v>
      </c>
      <c r="E5789" s="13">
        <v>1856.358960151674</v>
      </c>
      <c r="F5789" s="12">
        <v>0</v>
      </c>
      <c r="G5789" s="13">
        <v>0</v>
      </c>
      <c r="H5789" s="11">
        <v>0</v>
      </c>
      <c r="I5789" s="11">
        <v>0</v>
      </c>
      <c r="J5789" s="11">
        <v>0</v>
      </c>
      <c r="K5789" s="12">
        <v>0</v>
      </c>
      <c r="L5789" s="13">
        <v>0</v>
      </c>
      <c r="M5789" s="11">
        <v>0</v>
      </c>
      <c r="N5789" s="11">
        <v>0</v>
      </c>
      <c r="O5789" s="11">
        <v>0</v>
      </c>
      <c r="P5789" s="12">
        <v>0</v>
      </c>
    </row>
    <row r="5790" spans="1:16" x14ac:dyDescent="0.35">
      <c r="A5790" s="13" t="s">
        <v>645</v>
      </c>
      <c r="B5790" s="11" t="s">
        <v>652</v>
      </c>
      <c r="C5790" s="11" t="s">
        <v>241</v>
      </c>
      <c r="D5790" s="7" t="s">
        <v>50</v>
      </c>
      <c r="E5790" s="13">
        <v>3840.8032450676014</v>
      </c>
      <c r="F5790" s="12">
        <v>0.3</v>
      </c>
      <c r="G5790" s="13">
        <v>0</v>
      </c>
      <c r="H5790" s="11">
        <v>0</v>
      </c>
      <c r="I5790" s="11">
        <v>0</v>
      </c>
      <c r="J5790" s="11">
        <v>23.04481947040561</v>
      </c>
      <c r="K5790" s="12">
        <v>23.04481947040561</v>
      </c>
      <c r="L5790" s="13">
        <v>0</v>
      </c>
      <c r="M5790" s="11">
        <v>0</v>
      </c>
      <c r="N5790" s="11">
        <v>0</v>
      </c>
      <c r="O5790" s="11">
        <v>0</v>
      </c>
      <c r="P5790" s="12">
        <v>0</v>
      </c>
    </row>
    <row r="5791" spans="1:16" x14ac:dyDescent="0.35">
      <c r="A5791" s="13" t="s">
        <v>645</v>
      </c>
      <c r="B5791" s="11" t="s">
        <v>652</v>
      </c>
      <c r="C5791" s="11" t="s">
        <v>241</v>
      </c>
      <c r="D5791" s="7" t="s">
        <v>242</v>
      </c>
      <c r="E5791" s="13">
        <v>201.88230895996099</v>
      </c>
      <c r="F5791" s="12">
        <v>0</v>
      </c>
      <c r="G5791" s="13">
        <v>0</v>
      </c>
      <c r="H5791" s="11">
        <v>0</v>
      </c>
      <c r="I5791" s="11">
        <v>0</v>
      </c>
      <c r="J5791" s="11">
        <v>0</v>
      </c>
      <c r="K5791" s="12">
        <v>0</v>
      </c>
      <c r="L5791" s="13">
        <v>0</v>
      </c>
      <c r="M5791" s="11">
        <v>0</v>
      </c>
      <c r="N5791" s="11">
        <v>0</v>
      </c>
      <c r="O5791" s="11">
        <v>0</v>
      </c>
      <c r="P5791" s="12">
        <v>0</v>
      </c>
    </row>
    <row r="5792" spans="1:16" x14ac:dyDescent="0.35">
      <c r="A5792" s="13" t="s">
        <v>645</v>
      </c>
      <c r="B5792" s="11" t="s">
        <v>652</v>
      </c>
      <c r="C5792" s="11" t="s">
        <v>241</v>
      </c>
      <c r="D5792" s="7" t="s">
        <v>165</v>
      </c>
      <c r="E5792" s="13">
        <v>163.3418045043947</v>
      </c>
      <c r="F5792" s="12">
        <v>0.25</v>
      </c>
      <c r="G5792" s="13">
        <v>0</v>
      </c>
      <c r="H5792" s="11">
        <v>0</v>
      </c>
      <c r="I5792" s="11">
        <v>0</v>
      </c>
      <c r="J5792" s="11">
        <v>0.81670902252197353</v>
      </c>
      <c r="K5792" s="12">
        <v>0.81670902252197353</v>
      </c>
      <c r="L5792" s="13">
        <v>0</v>
      </c>
      <c r="M5792" s="11">
        <v>0</v>
      </c>
      <c r="N5792" s="11">
        <v>0</v>
      </c>
      <c r="O5792" s="11">
        <v>0</v>
      </c>
      <c r="P5792" s="12">
        <v>0</v>
      </c>
    </row>
    <row r="5793" spans="1:16" x14ac:dyDescent="0.35">
      <c r="A5793" s="13" t="s">
        <v>645</v>
      </c>
      <c r="B5793" s="11" t="s">
        <v>652</v>
      </c>
      <c r="C5793" s="11" t="s">
        <v>241</v>
      </c>
      <c r="D5793" s="7" t="s">
        <v>52</v>
      </c>
      <c r="E5793" s="13">
        <v>728.47200733423233</v>
      </c>
      <c r="F5793" s="12">
        <v>4.5</v>
      </c>
      <c r="G5793" s="13">
        <v>65.562480660080922</v>
      </c>
      <c r="H5793" s="11">
        <v>98.343720990121369</v>
      </c>
      <c r="I5793" s="11">
        <v>0</v>
      </c>
      <c r="J5793" s="11">
        <v>0</v>
      </c>
      <c r="K5793" s="12">
        <v>163.90620165020229</v>
      </c>
      <c r="L5793" s="13">
        <v>0</v>
      </c>
      <c r="M5793" s="11">
        <v>0</v>
      </c>
      <c r="N5793" s="11">
        <v>0</v>
      </c>
      <c r="O5793" s="11">
        <v>0</v>
      </c>
      <c r="P5793" s="12">
        <v>0</v>
      </c>
    </row>
    <row r="5794" spans="1:16" x14ac:dyDescent="0.35">
      <c r="A5794" s="13" t="s">
        <v>645</v>
      </c>
      <c r="B5794" s="11" t="s">
        <v>652</v>
      </c>
      <c r="C5794" s="11" t="s">
        <v>241</v>
      </c>
      <c r="D5794" s="7" t="s">
        <v>53</v>
      </c>
      <c r="E5794" s="13">
        <v>1893.199871718884</v>
      </c>
      <c r="F5794" s="12">
        <v>3</v>
      </c>
      <c r="G5794" s="13">
        <v>141.98999037891633</v>
      </c>
      <c r="H5794" s="11">
        <v>141.98999037891633</v>
      </c>
      <c r="I5794" s="11">
        <v>141.98999037891633</v>
      </c>
      <c r="J5794" s="11">
        <v>141.98999037891633</v>
      </c>
      <c r="K5794" s="12">
        <v>567.95996151566533</v>
      </c>
      <c r="L5794" s="13">
        <v>0</v>
      </c>
      <c r="M5794" s="11">
        <v>0</v>
      </c>
      <c r="N5794" s="11">
        <v>0</v>
      </c>
      <c r="O5794" s="11">
        <v>0</v>
      </c>
      <c r="P5794" s="12">
        <v>0</v>
      </c>
    </row>
    <row r="5795" spans="1:16" x14ac:dyDescent="0.35">
      <c r="A5795" s="13" t="s">
        <v>645</v>
      </c>
      <c r="B5795" s="11" t="s">
        <v>652</v>
      </c>
      <c r="C5795" s="11" t="s">
        <v>241</v>
      </c>
      <c r="D5795" s="7" t="s">
        <v>54</v>
      </c>
      <c r="E5795" s="13">
        <v>706.60445404052803</v>
      </c>
      <c r="F5795" s="12">
        <v>0.6</v>
      </c>
      <c r="G5795" s="13">
        <v>0</v>
      </c>
      <c r="H5795" s="11">
        <v>0</v>
      </c>
      <c r="I5795" s="11">
        <v>0</v>
      </c>
      <c r="J5795" s="11">
        <v>0</v>
      </c>
      <c r="K5795" s="12">
        <v>0</v>
      </c>
      <c r="L5795" s="13">
        <v>0</v>
      </c>
      <c r="M5795" s="11">
        <v>0</v>
      </c>
      <c r="N5795" s="11">
        <v>0</v>
      </c>
      <c r="O5795" s="11">
        <v>0</v>
      </c>
      <c r="P5795" s="12">
        <v>0</v>
      </c>
    </row>
    <row r="5796" spans="1:16" x14ac:dyDescent="0.35">
      <c r="A5796" s="13" t="s">
        <v>645</v>
      </c>
      <c r="B5796" s="11" t="s">
        <v>652</v>
      </c>
      <c r="C5796" s="11" t="s">
        <v>241</v>
      </c>
      <c r="D5796" s="7" t="s">
        <v>57</v>
      </c>
      <c r="E5796" s="13">
        <v>232.48764455318459</v>
      </c>
      <c r="F5796" s="12">
        <v>0</v>
      </c>
      <c r="G5796" s="13">
        <v>0</v>
      </c>
      <c r="H5796" s="11">
        <v>0</v>
      </c>
      <c r="I5796" s="11">
        <v>0</v>
      </c>
      <c r="J5796" s="11">
        <v>0</v>
      </c>
      <c r="K5796" s="12">
        <v>0</v>
      </c>
      <c r="L5796" s="13">
        <v>0</v>
      </c>
      <c r="M5796" s="11">
        <v>0</v>
      </c>
      <c r="N5796" s="11">
        <v>0</v>
      </c>
      <c r="O5796" s="11">
        <v>0</v>
      </c>
      <c r="P5796" s="12">
        <v>0</v>
      </c>
    </row>
    <row r="5797" spans="1:16" x14ac:dyDescent="0.35">
      <c r="A5797" s="13" t="s">
        <v>645</v>
      </c>
      <c r="B5797" s="11" t="s">
        <v>652</v>
      </c>
      <c r="C5797" s="11" t="s">
        <v>241</v>
      </c>
      <c r="D5797" s="7" t="s">
        <v>89</v>
      </c>
      <c r="E5797" s="13">
        <v>27.125244140625</v>
      </c>
      <c r="F5797" s="12">
        <v>5</v>
      </c>
      <c r="G5797" s="13">
        <v>2.7125244140625004</v>
      </c>
      <c r="H5797" s="11">
        <v>4.06878662109375</v>
      </c>
      <c r="I5797" s="11">
        <v>0</v>
      </c>
      <c r="J5797" s="11">
        <v>0</v>
      </c>
      <c r="K5797" s="12">
        <v>6.78131103515625</v>
      </c>
      <c r="L5797" s="13">
        <v>0</v>
      </c>
      <c r="M5797" s="11">
        <v>0</v>
      </c>
      <c r="N5797" s="11">
        <v>0</v>
      </c>
      <c r="O5797" s="11">
        <v>0</v>
      </c>
      <c r="P5797" s="12">
        <v>0</v>
      </c>
    </row>
    <row r="5798" spans="1:16" x14ac:dyDescent="0.35">
      <c r="A5798" s="13" t="s">
        <v>645</v>
      </c>
      <c r="B5798" s="11" t="s">
        <v>652</v>
      </c>
      <c r="C5798" s="11" t="s">
        <v>518</v>
      </c>
      <c r="D5798" s="7" t="s">
        <v>59</v>
      </c>
      <c r="E5798" s="13">
        <v>5.26273441314697</v>
      </c>
      <c r="F5798" s="12">
        <v>3</v>
      </c>
      <c r="G5798" s="13">
        <v>0</v>
      </c>
      <c r="H5798" s="11">
        <v>0</v>
      </c>
      <c r="I5798" s="11">
        <v>0</v>
      </c>
      <c r="J5798" s="11">
        <v>0.78941016197204561</v>
      </c>
      <c r="K5798" s="12">
        <v>0.78941016197204561</v>
      </c>
      <c r="L5798" s="13">
        <v>0</v>
      </c>
      <c r="M5798" s="11">
        <v>0</v>
      </c>
      <c r="N5798" s="11">
        <v>0</v>
      </c>
      <c r="O5798" s="11">
        <v>0</v>
      </c>
      <c r="P5798" s="12">
        <v>0</v>
      </c>
    </row>
    <row r="5799" spans="1:16" x14ac:dyDescent="0.35">
      <c r="A5799" s="13" t="s">
        <v>645</v>
      </c>
      <c r="B5799" s="11" t="s">
        <v>652</v>
      </c>
      <c r="C5799" s="11" t="s">
        <v>26</v>
      </c>
      <c r="D5799" s="7" t="s">
        <v>59</v>
      </c>
      <c r="E5799" s="13">
        <v>11.863405227661129</v>
      </c>
      <c r="F5799" s="12">
        <v>3</v>
      </c>
      <c r="G5799" s="13">
        <v>0</v>
      </c>
      <c r="H5799" s="11">
        <v>0</v>
      </c>
      <c r="I5799" s="11">
        <v>0</v>
      </c>
      <c r="J5799" s="11">
        <v>1.7795107841491697</v>
      </c>
      <c r="K5799" s="12">
        <v>1.7795107841491697</v>
      </c>
      <c r="L5799" s="13">
        <v>0</v>
      </c>
      <c r="M5799" s="11">
        <v>0</v>
      </c>
      <c r="N5799" s="11">
        <v>0</v>
      </c>
      <c r="O5799" s="11">
        <v>0</v>
      </c>
      <c r="P5799" s="12">
        <v>0</v>
      </c>
    </row>
    <row r="5800" spans="1:16" x14ac:dyDescent="0.35">
      <c r="A5800" s="13" t="s">
        <v>645</v>
      </c>
      <c r="B5800" s="11" t="s">
        <v>652</v>
      </c>
      <c r="C5800" s="11" t="s">
        <v>241</v>
      </c>
      <c r="D5800" s="7" t="s">
        <v>59</v>
      </c>
      <c r="E5800" s="13">
        <v>5793.5539690852156</v>
      </c>
      <c r="F5800" s="12">
        <v>3</v>
      </c>
      <c r="G5800" s="13">
        <v>0</v>
      </c>
      <c r="H5800" s="11">
        <v>0</v>
      </c>
      <c r="I5800" s="11">
        <v>0</v>
      </c>
      <c r="J5800" s="11">
        <v>869.03309536278243</v>
      </c>
      <c r="K5800" s="12">
        <v>869.03309536278243</v>
      </c>
      <c r="L5800" s="13">
        <v>0</v>
      </c>
      <c r="M5800" s="11">
        <v>0</v>
      </c>
      <c r="N5800" s="11">
        <v>0</v>
      </c>
      <c r="O5800" s="11">
        <v>0</v>
      </c>
      <c r="P5800" s="12">
        <v>0</v>
      </c>
    </row>
    <row r="5801" spans="1:16" x14ac:dyDescent="0.35">
      <c r="A5801" s="13" t="s">
        <v>645</v>
      </c>
      <c r="B5801" s="11" t="s">
        <v>652</v>
      </c>
      <c r="C5801" s="11" t="s">
        <v>241</v>
      </c>
      <c r="D5801" s="7" t="s">
        <v>60</v>
      </c>
      <c r="E5801" s="13">
        <v>114.08192852139474</v>
      </c>
      <c r="F5801" s="12">
        <v>4</v>
      </c>
      <c r="G5801" s="13">
        <v>14.602486850738527</v>
      </c>
      <c r="H5801" s="11">
        <v>21.90373027610779</v>
      </c>
      <c r="I5801" s="11">
        <v>0</v>
      </c>
      <c r="J5801" s="11">
        <v>0</v>
      </c>
      <c r="K5801" s="12">
        <v>36.506217126846316</v>
      </c>
      <c r="L5801" s="13">
        <v>0</v>
      </c>
      <c r="M5801" s="11">
        <v>0</v>
      </c>
      <c r="N5801" s="11">
        <v>0</v>
      </c>
      <c r="O5801" s="11">
        <v>0</v>
      </c>
      <c r="P5801" s="12">
        <v>0</v>
      </c>
    </row>
    <row r="5802" spans="1:16" x14ac:dyDescent="0.35">
      <c r="A5802" s="13" t="s">
        <v>645</v>
      </c>
      <c r="B5802" s="11" t="s">
        <v>652</v>
      </c>
      <c r="C5802" s="11" t="s">
        <v>241</v>
      </c>
      <c r="D5802" s="7" t="s">
        <v>135</v>
      </c>
      <c r="E5802" s="13">
        <v>18.532902956008929</v>
      </c>
      <c r="F5802" s="12">
        <v>0</v>
      </c>
      <c r="G5802" s="13">
        <v>0</v>
      </c>
      <c r="H5802" s="11">
        <v>0</v>
      </c>
      <c r="I5802" s="11">
        <v>0</v>
      </c>
      <c r="J5802" s="11">
        <v>0</v>
      </c>
      <c r="K5802" s="12">
        <v>0</v>
      </c>
      <c r="L5802" s="13">
        <v>0</v>
      </c>
      <c r="M5802" s="11">
        <v>0</v>
      </c>
      <c r="N5802" s="11">
        <v>0</v>
      </c>
      <c r="O5802" s="11">
        <v>0</v>
      </c>
      <c r="P5802" s="12">
        <v>0</v>
      </c>
    </row>
    <row r="5803" spans="1:16" x14ac:dyDescent="0.35">
      <c r="A5803" s="13" t="s">
        <v>645</v>
      </c>
      <c r="B5803" s="11" t="s">
        <v>652</v>
      </c>
      <c r="C5803" s="11" t="s">
        <v>241</v>
      </c>
      <c r="D5803" s="7" t="s">
        <v>142</v>
      </c>
      <c r="E5803" s="13">
        <v>8.5025701522827095</v>
      </c>
      <c r="F5803" s="12">
        <v>4</v>
      </c>
      <c r="G5803" s="13">
        <v>1.0883289794921869</v>
      </c>
      <c r="H5803" s="11">
        <v>1.6324934692382802</v>
      </c>
      <c r="I5803" s="11">
        <v>0</v>
      </c>
      <c r="J5803" s="11">
        <v>0</v>
      </c>
      <c r="K5803" s="12">
        <v>2.7208224487304671</v>
      </c>
      <c r="L5803" s="13">
        <v>0</v>
      </c>
      <c r="M5803" s="11">
        <v>0</v>
      </c>
      <c r="N5803" s="11">
        <v>0</v>
      </c>
      <c r="O5803" s="11">
        <v>0</v>
      </c>
      <c r="P5803" s="12">
        <v>0</v>
      </c>
    </row>
    <row r="5804" spans="1:16" x14ac:dyDescent="0.35">
      <c r="A5804" s="13" t="s">
        <v>645</v>
      </c>
      <c r="B5804" s="11" t="s">
        <v>652</v>
      </c>
      <c r="C5804" s="11" t="s">
        <v>241</v>
      </c>
      <c r="D5804" s="7" t="s">
        <v>66</v>
      </c>
      <c r="E5804" s="13">
        <v>2434.512122869492</v>
      </c>
      <c r="F5804" s="12">
        <v>1.5</v>
      </c>
      <c r="G5804" s="13">
        <v>0</v>
      </c>
      <c r="H5804" s="11">
        <v>0</v>
      </c>
      <c r="I5804" s="11">
        <v>0</v>
      </c>
      <c r="J5804" s="11">
        <v>36.517681843042382</v>
      </c>
      <c r="K5804" s="12">
        <v>36.517681843042382</v>
      </c>
      <c r="L5804" s="13">
        <v>0</v>
      </c>
      <c r="M5804" s="11">
        <v>0</v>
      </c>
      <c r="N5804" s="11">
        <v>0</v>
      </c>
      <c r="O5804" s="11">
        <v>730.3536368608477</v>
      </c>
      <c r="P5804" s="12">
        <v>730.3536368608477</v>
      </c>
    </row>
    <row r="5805" spans="1:16" x14ac:dyDescent="0.35">
      <c r="A5805" s="13" t="s">
        <v>645</v>
      </c>
      <c r="B5805" s="11" t="s">
        <v>652</v>
      </c>
      <c r="C5805" s="11" t="s">
        <v>241</v>
      </c>
      <c r="D5805" s="7" t="s">
        <v>95</v>
      </c>
      <c r="E5805" s="13">
        <v>41.655615329742403</v>
      </c>
      <c r="F5805" s="12">
        <v>2.5</v>
      </c>
      <c r="G5805" s="13">
        <v>0</v>
      </c>
      <c r="H5805" s="11">
        <v>0</v>
      </c>
      <c r="I5805" s="11">
        <v>0</v>
      </c>
      <c r="J5805" s="11">
        <v>5.2069519162178004</v>
      </c>
      <c r="K5805" s="12">
        <v>5.2069519162178004</v>
      </c>
      <c r="L5805" s="13">
        <v>0</v>
      </c>
      <c r="M5805" s="11">
        <v>0</v>
      </c>
      <c r="N5805" s="11">
        <v>0</v>
      </c>
      <c r="O5805" s="11">
        <v>0</v>
      </c>
      <c r="P5805" s="12">
        <v>0</v>
      </c>
    </row>
    <row r="5806" spans="1:16" x14ac:dyDescent="0.35">
      <c r="A5806" s="13" t="s">
        <v>645</v>
      </c>
      <c r="B5806" s="11" t="s">
        <v>652</v>
      </c>
      <c r="C5806" s="11" t="s">
        <v>241</v>
      </c>
      <c r="D5806" s="7" t="s">
        <v>120</v>
      </c>
      <c r="E5806" s="13">
        <v>201.8508037328719</v>
      </c>
      <c r="F5806" s="12">
        <v>5</v>
      </c>
      <c r="G5806" s="13">
        <v>32.296128597259504</v>
      </c>
      <c r="H5806" s="11">
        <v>48.444192895889252</v>
      </c>
      <c r="I5806" s="11">
        <v>0</v>
      </c>
      <c r="J5806" s="11">
        <v>0</v>
      </c>
      <c r="K5806" s="12">
        <v>80.740321493148755</v>
      </c>
      <c r="L5806" s="13">
        <v>0</v>
      </c>
      <c r="M5806" s="11">
        <v>0</v>
      </c>
      <c r="N5806" s="11">
        <v>0</v>
      </c>
      <c r="O5806" s="11">
        <v>0</v>
      </c>
      <c r="P5806" s="12">
        <v>0</v>
      </c>
    </row>
    <row r="5807" spans="1:16" x14ac:dyDescent="0.35">
      <c r="A5807" s="13" t="s">
        <v>645</v>
      </c>
      <c r="B5807" s="11" t="s">
        <v>652</v>
      </c>
      <c r="C5807" s="11" t="s">
        <v>241</v>
      </c>
      <c r="D5807" s="7" t="s">
        <v>113</v>
      </c>
      <c r="E5807" s="13">
        <v>321.73397874832165</v>
      </c>
      <c r="F5807" s="12">
        <v>0.35</v>
      </c>
      <c r="G5807" s="13">
        <v>5.630344628095628</v>
      </c>
      <c r="H5807" s="11">
        <v>0</v>
      </c>
      <c r="I5807" s="11">
        <v>0</v>
      </c>
      <c r="J5807" s="11">
        <v>0</v>
      </c>
      <c r="K5807" s="12">
        <v>5.630344628095628</v>
      </c>
      <c r="L5807" s="13">
        <v>0</v>
      </c>
      <c r="M5807" s="11">
        <v>0</v>
      </c>
      <c r="N5807" s="11">
        <v>0</v>
      </c>
      <c r="O5807" s="11">
        <v>0</v>
      </c>
      <c r="P5807" s="12">
        <v>0</v>
      </c>
    </row>
    <row r="5808" spans="1:16" x14ac:dyDescent="0.35">
      <c r="A5808" s="13" t="s">
        <v>645</v>
      </c>
      <c r="B5808" s="11" t="s">
        <v>652</v>
      </c>
      <c r="C5808" s="11" t="s">
        <v>241</v>
      </c>
      <c r="D5808" s="7" t="s">
        <v>211</v>
      </c>
      <c r="E5808" s="13">
        <v>57.284123361110701</v>
      </c>
      <c r="F5808" s="12">
        <v>0</v>
      </c>
      <c r="G5808" s="13">
        <v>0</v>
      </c>
      <c r="H5808" s="11">
        <v>0</v>
      </c>
      <c r="I5808" s="11">
        <v>0</v>
      </c>
      <c r="J5808" s="11">
        <v>0</v>
      </c>
      <c r="K5808" s="12">
        <v>0</v>
      </c>
      <c r="L5808" s="13">
        <v>0</v>
      </c>
      <c r="M5808" s="11">
        <v>0</v>
      </c>
      <c r="N5808" s="11">
        <v>0</v>
      </c>
      <c r="O5808" s="11">
        <v>0</v>
      </c>
      <c r="P5808" s="12">
        <v>0</v>
      </c>
    </row>
    <row r="5809" spans="1:16" x14ac:dyDescent="0.35">
      <c r="A5809" s="13" t="s">
        <v>645</v>
      </c>
      <c r="B5809" s="11" t="s">
        <v>652</v>
      </c>
      <c r="C5809" s="11" t="s">
        <v>241</v>
      </c>
      <c r="D5809" s="7" t="s">
        <v>190</v>
      </c>
      <c r="E5809" s="13">
        <v>4.5038557052612296</v>
      </c>
      <c r="F5809" s="12">
        <v>3.5</v>
      </c>
      <c r="G5809" s="13">
        <v>0.94580969810485815</v>
      </c>
      <c r="H5809" s="11">
        <v>1.4187145471572873</v>
      </c>
      <c r="I5809" s="11">
        <v>0</v>
      </c>
      <c r="J5809" s="11">
        <v>0</v>
      </c>
      <c r="K5809" s="12">
        <v>2.3645242452621456</v>
      </c>
      <c r="L5809" s="13">
        <v>0</v>
      </c>
      <c r="M5809" s="11">
        <v>0</v>
      </c>
      <c r="N5809" s="11">
        <v>0</v>
      </c>
      <c r="O5809" s="11">
        <v>0</v>
      </c>
      <c r="P5809" s="12">
        <v>0</v>
      </c>
    </row>
    <row r="5810" spans="1:16" x14ac:dyDescent="0.35">
      <c r="A5810" s="13" t="s">
        <v>645</v>
      </c>
      <c r="B5810" s="11" t="s">
        <v>652</v>
      </c>
      <c r="C5810" s="11" t="s">
        <v>241</v>
      </c>
      <c r="D5810" s="7" t="s">
        <v>71</v>
      </c>
      <c r="E5810" s="13">
        <v>226.23330020904513</v>
      </c>
      <c r="F5810" s="12">
        <v>3</v>
      </c>
      <c r="G5810" s="13">
        <v>81.443988075256243</v>
      </c>
      <c r="H5810" s="11">
        <v>0</v>
      </c>
      <c r="I5810" s="11">
        <v>0</v>
      </c>
      <c r="J5810" s="11">
        <v>0</v>
      </c>
      <c r="K5810" s="12">
        <v>81.443988075256243</v>
      </c>
      <c r="L5810" s="13">
        <v>47.50899304389948</v>
      </c>
      <c r="M5810" s="11">
        <v>0</v>
      </c>
      <c r="N5810" s="11">
        <v>0</v>
      </c>
      <c r="O5810" s="11">
        <v>0</v>
      </c>
      <c r="P5810" s="12">
        <v>47.50899304389948</v>
      </c>
    </row>
    <row r="5811" spans="1:16" x14ac:dyDescent="0.35">
      <c r="A5811" s="13" t="s">
        <v>645</v>
      </c>
      <c r="B5811" s="11" t="s">
        <v>652</v>
      </c>
      <c r="C5811" s="11" t="s">
        <v>241</v>
      </c>
      <c r="D5811" s="7" t="s">
        <v>72</v>
      </c>
      <c r="E5811" s="13">
        <v>14.639363288879391</v>
      </c>
      <c r="F5811" s="12">
        <v>2</v>
      </c>
      <c r="G5811" s="13">
        <v>0</v>
      </c>
      <c r="H5811" s="11">
        <v>0</v>
      </c>
      <c r="I5811" s="11">
        <v>0</v>
      </c>
      <c r="J5811" s="11">
        <v>1.4639363288879392</v>
      </c>
      <c r="K5811" s="12">
        <v>1.4639363288879392</v>
      </c>
      <c r="L5811" s="13">
        <v>0</v>
      </c>
      <c r="M5811" s="11">
        <v>0</v>
      </c>
      <c r="N5811" s="11">
        <v>0.29278726577758785</v>
      </c>
      <c r="O5811" s="11">
        <v>0.58557453155517569</v>
      </c>
      <c r="P5811" s="12">
        <v>0.87836179733276354</v>
      </c>
    </row>
    <row r="5812" spans="1:16" x14ac:dyDescent="0.35">
      <c r="A5812" s="13" t="s">
        <v>645</v>
      </c>
      <c r="B5812" s="11" t="s">
        <v>652</v>
      </c>
      <c r="C5812" s="11" t="s">
        <v>241</v>
      </c>
      <c r="D5812" s="7" t="s">
        <v>73</v>
      </c>
      <c r="E5812" s="13">
        <v>9.2768163681030291</v>
      </c>
      <c r="F5812" s="12">
        <v>0</v>
      </c>
      <c r="G5812" s="13">
        <v>0</v>
      </c>
      <c r="H5812" s="11">
        <v>0</v>
      </c>
      <c r="I5812" s="11">
        <v>0</v>
      </c>
      <c r="J5812" s="11">
        <v>0</v>
      </c>
      <c r="K5812" s="12">
        <v>0</v>
      </c>
      <c r="L5812" s="13">
        <v>0</v>
      </c>
      <c r="M5812" s="11">
        <v>0</v>
      </c>
      <c r="N5812" s="11">
        <v>0</v>
      </c>
      <c r="O5812" s="11">
        <v>0</v>
      </c>
      <c r="P5812" s="12">
        <v>0</v>
      </c>
    </row>
    <row r="5813" spans="1:16" x14ac:dyDescent="0.35">
      <c r="A5813" s="13" t="s">
        <v>645</v>
      </c>
      <c r="B5813" s="11" t="s">
        <v>652</v>
      </c>
      <c r="C5813" s="11" t="s">
        <v>241</v>
      </c>
      <c r="D5813" s="7" t="s">
        <v>154</v>
      </c>
      <c r="E5813" s="13">
        <v>89.332781329751043</v>
      </c>
      <c r="F5813" s="12">
        <v>5</v>
      </c>
      <c r="G5813" s="13">
        <v>14.293245012760167</v>
      </c>
      <c r="H5813" s="11">
        <v>21.43986751914025</v>
      </c>
      <c r="I5813" s="11">
        <v>0</v>
      </c>
      <c r="J5813" s="11">
        <v>0</v>
      </c>
      <c r="K5813" s="12">
        <v>35.733112531900417</v>
      </c>
      <c r="L5813" s="13">
        <v>0</v>
      </c>
      <c r="M5813" s="11">
        <v>0</v>
      </c>
      <c r="N5813" s="11">
        <v>0</v>
      </c>
      <c r="O5813" s="11">
        <v>0</v>
      </c>
      <c r="P5813" s="12">
        <v>0</v>
      </c>
    </row>
    <row r="5814" spans="1:16" x14ac:dyDescent="0.35">
      <c r="A5814" s="13" t="s">
        <v>645</v>
      </c>
      <c r="B5814" s="11" t="s">
        <v>652</v>
      </c>
      <c r="C5814" s="11" t="s">
        <v>241</v>
      </c>
      <c r="D5814" s="7" t="s">
        <v>76</v>
      </c>
      <c r="E5814" s="13">
        <v>1801.5089294910438</v>
      </c>
      <c r="F5814" s="12">
        <v>0.18</v>
      </c>
      <c r="G5814" s="13">
        <v>16.213580365419393</v>
      </c>
      <c r="H5814" s="11">
        <v>0</v>
      </c>
      <c r="I5814" s="11">
        <v>0</v>
      </c>
      <c r="J5814" s="11">
        <v>0</v>
      </c>
      <c r="K5814" s="12">
        <v>16.213580365419393</v>
      </c>
      <c r="L5814" s="13">
        <v>9.7281482192516346</v>
      </c>
      <c r="M5814" s="11">
        <v>0</v>
      </c>
      <c r="N5814" s="11">
        <v>0</v>
      </c>
      <c r="O5814" s="11">
        <v>0</v>
      </c>
      <c r="P5814" s="12">
        <v>9.7281482192516346</v>
      </c>
    </row>
    <row r="5815" spans="1:16" x14ac:dyDescent="0.35">
      <c r="A5815" s="13" t="s">
        <v>645</v>
      </c>
      <c r="B5815" s="11" t="s">
        <v>652</v>
      </c>
      <c r="C5815" s="11" t="s">
        <v>241</v>
      </c>
      <c r="D5815" s="7" t="s">
        <v>179</v>
      </c>
      <c r="E5815" s="13">
        <v>16.200925827026399</v>
      </c>
      <c r="F5815" s="12">
        <v>1.5</v>
      </c>
      <c r="G5815" s="13">
        <v>0.60753471851349006</v>
      </c>
      <c r="H5815" s="11">
        <v>0.60753471851349006</v>
      </c>
      <c r="I5815" s="11">
        <v>0.60753471851349006</v>
      </c>
      <c r="J5815" s="11">
        <v>0.60753471851349006</v>
      </c>
      <c r="K5815" s="12">
        <v>2.4301388740539602</v>
      </c>
      <c r="L5815" s="13">
        <v>0</v>
      </c>
      <c r="M5815" s="11">
        <v>0</v>
      </c>
      <c r="N5815" s="11">
        <v>0</v>
      </c>
      <c r="O5815" s="11">
        <v>0</v>
      </c>
      <c r="P5815" s="12">
        <v>0</v>
      </c>
    </row>
    <row r="5816" spans="1:16" x14ac:dyDescent="0.35">
      <c r="A5816" s="13" t="s">
        <v>645</v>
      </c>
      <c r="B5816" s="11" t="s">
        <v>652</v>
      </c>
      <c r="C5816" s="11" t="s">
        <v>241</v>
      </c>
      <c r="D5816" s="7" t="s">
        <v>171</v>
      </c>
      <c r="E5816" s="13">
        <v>688.49517059326126</v>
      </c>
      <c r="F5816" s="12">
        <v>2</v>
      </c>
      <c r="G5816" s="13">
        <v>0</v>
      </c>
      <c r="H5816" s="11">
        <v>0</v>
      </c>
      <c r="I5816" s="11">
        <v>0</v>
      </c>
      <c r="J5816" s="11">
        <v>275.39806823730453</v>
      </c>
      <c r="K5816" s="12">
        <v>275.39806823730453</v>
      </c>
      <c r="L5816" s="13">
        <v>0</v>
      </c>
      <c r="M5816" s="11">
        <v>0</v>
      </c>
      <c r="N5816" s="11">
        <v>0</v>
      </c>
      <c r="O5816" s="11">
        <v>13.769903411865226</v>
      </c>
      <c r="P5816" s="12">
        <v>13.769903411865226</v>
      </c>
    </row>
    <row r="5817" spans="1:16" ht="15.45" thickBot="1" x14ac:dyDescent="0.4">
      <c r="A5817" s="42" t="s">
        <v>645</v>
      </c>
      <c r="B5817" s="14" t="s">
        <v>652</v>
      </c>
      <c r="C5817" s="14" t="s">
        <v>241</v>
      </c>
      <c r="D5817" s="9" t="s">
        <v>115</v>
      </c>
      <c r="E5817" s="42">
        <v>1284.0660033226018</v>
      </c>
      <c r="F5817" s="43">
        <v>0</v>
      </c>
      <c r="G5817" s="42">
        <v>0</v>
      </c>
      <c r="H5817" s="14">
        <v>0</v>
      </c>
      <c r="I5817" s="14">
        <v>0</v>
      </c>
      <c r="J5817" s="14">
        <v>0</v>
      </c>
      <c r="K5817" s="43">
        <v>0</v>
      </c>
      <c r="L5817" s="42">
        <v>0</v>
      </c>
      <c r="M5817" s="14">
        <v>0</v>
      </c>
      <c r="N5817" s="14">
        <v>0</v>
      </c>
      <c r="O5817" s="14">
        <v>0</v>
      </c>
      <c r="P5817" s="43">
        <v>0</v>
      </c>
    </row>
    <row r="5820" spans="1:16" ht="15.45" thickBot="1" x14ac:dyDescent="0.4"/>
    <row r="5821" spans="1:16" ht="15.9" thickBot="1" x14ac:dyDescent="0.4">
      <c r="A5821" s="3" t="s">
        <v>24</v>
      </c>
      <c r="B5821" s="4"/>
      <c r="C5821" s="4"/>
      <c r="D5821" s="15"/>
      <c r="E5821" s="3">
        <f>SUBTOTAL(9,E4:E5817)</f>
        <v>4184112.5770124467</v>
      </c>
      <c r="F5821" s="5"/>
      <c r="G5821" s="22">
        <f t="shared" ref="G5821:P5821" si="2">SUBTOTAL(9,G4:G5817)</f>
        <v>109588.89098759882</v>
      </c>
      <c r="H5821" s="17">
        <f t="shared" si="2"/>
        <v>97256.594664243778</v>
      </c>
      <c r="I5821" s="17">
        <f t="shared" si="2"/>
        <v>75281.042621171713</v>
      </c>
      <c r="J5821" s="17">
        <f t="shared" si="2"/>
        <v>177144.05783005772</v>
      </c>
      <c r="K5821" s="23">
        <f t="shared" si="2"/>
        <v>459270.58610307123</v>
      </c>
      <c r="L5821" s="22">
        <f t="shared" si="2"/>
        <v>163254.3460547236</v>
      </c>
      <c r="M5821" s="17">
        <f t="shared" si="2"/>
        <v>8378.4131831548966</v>
      </c>
      <c r="N5821" s="17">
        <f t="shared" si="2"/>
        <v>9794.8228616894485</v>
      </c>
      <c r="O5821" s="17">
        <f t="shared" si="2"/>
        <v>29265.35079610856</v>
      </c>
      <c r="P5821" s="23">
        <f t="shared" si="2"/>
        <v>210692.93289567644</v>
      </c>
    </row>
  </sheetData>
  <autoFilter ref="A3:P5817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 alignWithMargins="0">
    <oddFooter>&amp;Lתאריך הדפסה &amp;D&amp;Cעמוד &amp;P מתוך &amp;N&amp;Rהוכן ע"י: אבי סלמון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0303"/>
  <sheetViews>
    <sheetView rightToLeft="1" zoomScale="85" zoomScaleNormal="85" workbookViewId="0">
      <pane ySplit="4" topLeftCell="A5" activePane="bottomLeft" state="frozen"/>
      <selection pane="bottomLeft" activeCell="A5" sqref="A5"/>
    </sheetView>
  </sheetViews>
  <sheetFormatPr defaultColWidth="9" defaultRowHeight="15" x14ac:dyDescent="0.35"/>
  <cols>
    <col min="1" max="1" width="5.28515625" style="2" customWidth="1"/>
    <col min="2" max="2" width="22.42578125" style="2" customWidth="1"/>
    <col min="3" max="3" width="9.7109375" style="2" customWidth="1"/>
    <col min="4" max="8" width="10.7109375" style="2" customWidth="1"/>
    <col min="9" max="11" width="13" style="2" customWidth="1"/>
    <col min="12" max="16" width="11.7109375" style="68" customWidth="1"/>
    <col min="17" max="16384" width="9" style="2"/>
  </cols>
  <sheetData>
    <row r="1" spans="1:16" ht="25.3" x14ac:dyDescent="0.35">
      <c r="A1" s="67" t="s">
        <v>653</v>
      </c>
      <c r="F1"/>
    </row>
    <row r="2" spans="1:16" ht="15.9" thickBot="1" x14ac:dyDescent="0.4">
      <c r="A2" s="69" t="s">
        <v>654</v>
      </c>
    </row>
    <row r="3" spans="1:16" ht="18" thickBot="1" x14ac:dyDescent="0.4">
      <c r="D3" s="70" t="s">
        <v>655</v>
      </c>
      <c r="E3" s="71"/>
      <c r="F3" s="71"/>
      <c r="G3" s="71"/>
      <c r="H3" s="71"/>
      <c r="I3" s="70" t="s">
        <v>656</v>
      </c>
      <c r="J3" s="72"/>
      <c r="K3" s="73"/>
      <c r="L3" s="70" t="s">
        <v>657</v>
      </c>
      <c r="M3" s="74"/>
      <c r="N3" s="74"/>
      <c r="O3" s="74"/>
      <c r="P3" s="74"/>
    </row>
    <row r="4" spans="1:16" ht="57.75" customHeight="1" thickBot="1" x14ac:dyDescent="0.4">
      <c r="A4" s="3" t="s">
        <v>658</v>
      </c>
      <c r="B4" s="4" t="s">
        <v>17</v>
      </c>
      <c r="C4" s="5" t="s">
        <v>659</v>
      </c>
      <c r="D4" s="66" t="s">
        <v>660</v>
      </c>
      <c r="E4" s="75" t="s">
        <v>661</v>
      </c>
      <c r="F4" s="75" t="s">
        <v>662</v>
      </c>
      <c r="G4" s="75" t="s">
        <v>663</v>
      </c>
      <c r="H4" s="75" t="s">
        <v>664</v>
      </c>
      <c r="I4" s="66" t="s">
        <v>665</v>
      </c>
      <c r="J4" s="76" t="s">
        <v>666</v>
      </c>
      <c r="K4" s="77" t="s">
        <v>667</v>
      </c>
      <c r="L4" s="78" t="s">
        <v>666</v>
      </c>
      <c r="M4" s="79" t="s">
        <v>661</v>
      </c>
      <c r="N4" s="79" t="s">
        <v>662</v>
      </c>
      <c r="O4" s="79" t="s">
        <v>663</v>
      </c>
      <c r="P4" s="79" t="s">
        <v>664</v>
      </c>
    </row>
    <row r="5" spans="1:16" x14ac:dyDescent="0.35">
      <c r="A5" s="16">
        <v>1</v>
      </c>
      <c r="B5" s="10" t="s">
        <v>28</v>
      </c>
      <c r="C5" s="19" t="s">
        <v>668</v>
      </c>
      <c r="D5" s="80">
        <v>2</v>
      </c>
      <c r="E5" s="81">
        <v>0.02</v>
      </c>
      <c r="F5" s="81">
        <v>0.02</v>
      </c>
      <c r="G5" s="81"/>
      <c r="H5" s="81"/>
      <c r="I5" s="16"/>
      <c r="J5" s="10"/>
      <c r="K5" s="19"/>
      <c r="L5" s="82">
        <v>0.03</v>
      </c>
      <c r="M5" s="83">
        <v>0.01</v>
      </c>
      <c r="N5" s="83">
        <v>0.02</v>
      </c>
      <c r="O5" s="83"/>
      <c r="P5" s="83"/>
    </row>
    <row r="6" spans="1:16" x14ac:dyDescent="0.35">
      <c r="A6" s="13">
        <v>2</v>
      </c>
      <c r="B6" s="11" t="s">
        <v>31</v>
      </c>
      <c r="C6" s="12" t="s">
        <v>23</v>
      </c>
      <c r="D6" s="84">
        <v>4</v>
      </c>
      <c r="E6" s="85"/>
      <c r="F6" s="85"/>
      <c r="G6" s="85"/>
      <c r="H6" s="85">
        <v>0.15</v>
      </c>
      <c r="I6" s="13"/>
      <c r="J6" s="86"/>
      <c r="K6" s="12"/>
      <c r="L6" s="86"/>
      <c r="M6" s="87"/>
      <c r="N6" s="87"/>
      <c r="O6" s="87"/>
      <c r="P6" s="87"/>
    </row>
    <row r="7" spans="1:16" x14ac:dyDescent="0.35">
      <c r="A7" s="13">
        <v>3</v>
      </c>
      <c r="B7" s="11" t="s">
        <v>157</v>
      </c>
      <c r="C7" s="12" t="s">
        <v>23</v>
      </c>
      <c r="D7" s="84">
        <v>4</v>
      </c>
      <c r="E7" s="85"/>
      <c r="F7" s="85"/>
      <c r="G7" s="85"/>
      <c r="H7" s="85">
        <v>0.15</v>
      </c>
      <c r="I7" s="13"/>
      <c r="J7" s="86"/>
      <c r="K7" s="12"/>
      <c r="L7" s="86"/>
      <c r="M7" s="87"/>
      <c r="N7" s="87"/>
      <c r="O7" s="87"/>
      <c r="P7" s="87"/>
    </row>
    <row r="8" spans="1:16" x14ac:dyDescent="0.35">
      <c r="A8" s="13">
        <v>4</v>
      </c>
      <c r="B8" s="11" t="s">
        <v>124</v>
      </c>
      <c r="C8" s="12" t="s">
        <v>23</v>
      </c>
      <c r="D8" s="84">
        <v>4</v>
      </c>
      <c r="E8" s="85"/>
      <c r="F8" s="85"/>
      <c r="G8" s="85"/>
      <c r="H8" s="85">
        <v>0.1</v>
      </c>
      <c r="I8" s="13"/>
      <c r="J8" s="86"/>
      <c r="K8" s="12"/>
      <c r="L8" s="86"/>
      <c r="M8" s="87"/>
      <c r="N8" s="87"/>
      <c r="O8" s="87"/>
      <c r="P8" s="87"/>
    </row>
    <row r="9" spans="1:16" x14ac:dyDescent="0.35">
      <c r="A9" s="13">
        <v>5</v>
      </c>
      <c r="B9" s="11" t="s">
        <v>158</v>
      </c>
      <c r="C9" s="12" t="s">
        <v>23</v>
      </c>
      <c r="D9" s="84">
        <v>0.5</v>
      </c>
      <c r="E9" s="85"/>
      <c r="F9" s="85"/>
      <c r="G9" s="85"/>
      <c r="H9" s="85">
        <v>0</v>
      </c>
      <c r="I9" s="13"/>
      <c r="J9" s="11"/>
      <c r="K9" s="12"/>
      <c r="L9" s="86"/>
      <c r="M9" s="87"/>
      <c r="N9" s="87"/>
      <c r="O9" s="87"/>
      <c r="P9" s="87"/>
    </row>
    <row r="10" spans="1:16" x14ac:dyDescent="0.35">
      <c r="A10" s="13">
        <v>6</v>
      </c>
      <c r="B10" s="11" t="s">
        <v>32</v>
      </c>
      <c r="C10" s="12" t="s">
        <v>23</v>
      </c>
      <c r="D10" s="84">
        <v>3</v>
      </c>
      <c r="E10" s="85"/>
      <c r="F10" s="85"/>
      <c r="G10" s="85"/>
      <c r="H10" s="85">
        <v>0.1</v>
      </c>
      <c r="I10" s="13"/>
      <c r="J10" s="11"/>
      <c r="K10" s="12"/>
      <c r="L10" s="86">
        <v>0.05</v>
      </c>
      <c r="M10" s="88">
        <v>1.2500000000000001E-2</v>
      </c>
      <c r="N10" s="88">
        <v>1.2500000000000001E-2</v>
      </c>
      <c r="O10" s="88">
        <v>1.2500000000000001E-2</v>
      </c>
      <c r="P10" s="88">
        <v>1.2500000000000001E-2</v>
      </c>
    </row>
    <row r="11" spans="1:16" x14ac:dyDescent="0.35">
      <c r="A11" s="13">
        <v>7</v>
      </c>
      <c r="B11" s="11" t="s">
        <v>207</v>
      </c>
      <c r="C11" s="12" t="s">
        <v>22</v>
      </c>
      <c r="D11" s="84">
        <v>0</v>
      </c>
      <c r="E11" s="85"/>
      <c r="F11" s="85"/>
      <c r="G11" s="85">
        <v>0</v>
      </c>
      <c r="H11" s="85"/>
      <c r="I11" s="13"/>
      <c r="J11" s="11"/>
      <c r="K11" s="12"/>
      <c r="L11" s="86"/>
      <c r="M11" s="87"/>
      <c r="N11" s="87"/>
      <c r="O11" s="87"/>
      <c r="P11" s="87"/>
    </row>
    <row r="12" spans="1:16" x14ac:dyDescent="0.35">
      <c r="A12" s="13">
        <v>8</v>
      </c>
      <c r="B12" s="11" t="s">
        <v>80</v>
      </c>
      <c r="C12" s="12" t="s">
        <v>22</v>
      </c>
      <c r="D12" s="84">
        <v>0</v>
      </c>
      <c r="E12" s="85"/>
      <c r="F12" s="85"/>
      <c r="G12" s="85">
        <v>0</v>
      </c>
      <c r="H12" s="85"/>
      <c r="I12" s="13"/>
      <c r="J12" s="11"/>
      <c r="K12" s="12"/>
      <c r="L12" s="86"/>
      <c r="M12" s="87"/>
      <c r="N12" s="87"/>
      <c r="O12" s="87"/>
      <c r="P12" s="87"/>
    </row>
    <row r="13" spans="1:16" x14ac:dyDescent="0.35">
      <c r="A13" s="13">
        <v>9</v>
      </c>
      <c r="B13" s="11" t="s">
        <v>81</v>
      </c>
      <c r="C13" s="12" t="s">
        <v>22</v>
      </c>
      <c r="D13" s="84">
        <v>0</v>
      </c>
      <c r="E13" s="85"/>
      <c r="F13" s="85"/>
      <c r="G13" s="85">
        <v>0</v>
      </c>
      <c r="H13" s="85"/>
      <c r="I13" s="13"/>
      <c r="J13" s="11"/>
      <c r="K13" s="12"/>
      <c r="L13" s="86"/>
      <c r="M13" s="87"/>
      <c r="N13" s="87"/>
      <c r="O13" s="87"/>
      <c r="P13" s="87"/>
    </row>
    <row r="14" spans="1:16" x14ac:dyDescent="0.35">
      <c r="A14" s="13">
        <v>10</v>
      </c>
      <c r="B14" s="11" t="s">
        <v>82</v>
      </c>
      <c r="C14" s="12" t="s">
        <v>23</v>
      </c>
      <c r="D14" s="84">
        <v>1.25</v>
      </c>
      <c r="E14" s="85"/>
      <c r="F14" s="85"/>
      <c r="G14" s="85"/>
      <c r="H14" s="85">
        <v>0.1</v>
      </c>
      <c r="I14" s="13"/>
      <c r="J14" s="11"/>
      <c r="K14" s="12"/>
      <c r="L14" s="86"/>
      <c r="M14" s="87"/>
      <c r="N14" s="87"/>
      <c r="O14" s="87"/>
      <c r="P14" s="87"/>
    </row>
    <row r="15" spans="1:16" x14ac:dyDescent="0.35">
      <c r="A15" s="13">
        <v>11</v>
      </c>
      <c r="B15" s="11" t="s">
        <v>33</v>
      </c>
      <c r="C15" s="12" t="s">
        <v>668</v>
      </c>
      <c r="D15" s="84">
        <v>3.5</v>
      </c>
      <c r="E15" s="85">
        <v>3.2000000000000001E-2</v>
      </c>
      <c r="F15" s="85">
        <v>4.8000000000000001E-2</v>
      </c>
      <c r="G15" s="85"/>
      <c r="H15" s="85"/>
      <c r="I15" s="13"/>
      <c r="J15" s="11"/>
      <c r="K15" s="12"/>
      <c r="L15" s="86">
        <v>0.2</v>
      </c>
      <c r="M15" s="87"/>
      <c r="N15" s="87"/>
      <c r="O15" s="87"/>
      <c r="P15" s="87"/>
    </row>
    <row r="16" spans="1:16" x14ac:dyDescent="0.35">
      <c r="A16" s="13">
        <v>12</v>
      </c>
      <c r="B16" s="11" t="s">
        <v>182</v>
      </c>
      <c r="C16" s="12" t="s">
        <v>668</v>
      </c>
      <c r="D16" s="84">
        <v>3.5</v>
      </c>
      <c r="E16" s="85">
        <v>3.2000000000000001E-2</v>
      </c>
      <c r="F16" s="85">
        <v>4.8000000000000001E-2</v>
      </c>
      <c r="G16" s="85"/>
      <c r="H16" s="85"/>
      <c r="I16" s="13"/>
      <c r="J16" s="11"/>
      <c r="K16" s="12"/>
      <c r="L16" s="86">
        <v>0.2</v>
      </c>
      <c r="M16" s="87"/>
      <c r="N16" s="87"/>
      <c r="O16" s="87"/>
      <c r="P16" s="87"/>
    </row>
    <row r="17" spans="1:16" x14ac:dyDescent="0.35">
      <c r="A17" s="13">
        <v>13</v>
      </c>
      <c r="B17" s="11" t="s">
        <v>125</v>
      </c>
      <c r="C17" s="12" t="s">
        <v>23</v>
      </c>
      <c r="D17" s="84">
        <v>2.5</v>
      </c>
      <c r="E17" s="85"/>
      <c r="F17" s="85"/>
      <c r="G17" s="85"/>
      <c r="H17" s="85">
        <v>0.1</v>
      </c>
      <c r="I17" s="13"/>
      <c r="J17" s="11"/>
      <c r="K17" s="12"/>
      <c r="L17" s="86"/>
      <c r="M17" s="87"/>
      <c r="N17" s="87"/>
      <c r="O17" s="87"/>
      <c r="P17" s="87"/>
    </row>
    <row r="18" spans="1:16" x14ac:dyDescent="0.35">
      <c r="A18" s="13">
        <v>14</v>
      </c>
      <c r="B18" s="11" t="s">
        <v>126</v>
      </c>
      <c r="C18" s="12" t="s">
        <v>669</v>
      </c>
      <c r="D18" s="84">
        <v>4</v>
      </c>
      <c r="E18" s="85">
        <v>2.5000000000000001E-2</v>
      </c>
      <c r="F18" s="85">
        <v>2.5000000000000001E-2</v>
      </c>
      <c r="G18" s="85">
        <v>2.5000000000000001E-2</v>
      </c>
      <c r="H18" s="85">
        <v>2.5000000000000001E-2</v>
      </c>
      <c r="I18" s="13"/>
      <c r="J18" s="11"/>
      <c r="K18" s="12"/>
      <c r="L18" s="86"/>
      <c r="M18" s="87"/>
      <c r="N18" s="87"/>
      <c r="O18" s="87"/>
      <c r="P18" s="87"/>
    </row>
    <row r="19" spans="1:16" x14ac:dyDescent="0.35">
      <c r="A19" s="13">
        <v>15</v>
      </c>
      <c r="B19" s="11" t="s">
        <v>222</v>
      </c>
      <c r="C19" s="12" t="s">
        <v>670</v>
      </c>
      <c r="D19" s="84">
        <v>0</v>
      </c>
      <c r="E19" s="85"/>
      <c r="F19" s="85"/>
      <c r="G19" s="85"/>
      <c r="H19" s="85"/>
      <c r="I19" s="13"/>
      <c r="J19" s="11"/>
      <c r="K19" s="12"/>
      <c r="L19" s="86"/>
      <c r="M19" s="87"/>
      <c r="N19" s="87"/>
      <c r="O19" s="87"/>
      <c r="P19" s="87"/>
    </row>
    <row r="20" spans="1:16" x14ac:dyDescent="0.35">
      <c r="A20" s="13">
        <v>16</v>
      </c>
      <c r="B20" s="11" t="s">
        <v>127</v>
      </c>
      <c r="C20" s="12" t="s">
        <v>23</v>
      </c>
      <c r="D20" s="84">
        <v>1</v>
      </c>
      <c r="E20" s="85"/>
      <c r="F20" s="85"/>
      <c r="G20" s="85"/>
      <c r="H20" s="85">
        <v>0.05</v>
      </c>
      <c r="I20" s="13">
        <v>3000</v>
      </c>
      <c r="J20" s="86">
        <v>1</v>
      </c>
      <c r="K20" s="12"/>
      <c r="L20" s="86"/>
      <c r="M20" s="87"/>
      <c r="N20" s="87"/>
      <c r="O20" s="87"/>
      <c r="P20" s="87"/>
    </row>
    <row r="21" spans="1:16" x14ac:dyDescent="0.35">
      <c r="A21" s="13">
        <v>17</v>
      </c>
      <c r="B21" s="11" t="s">
        <v>159</v>
      </c>
      <c r="C21" s="12" t="s">
        <v>22</v>
      </c>
      <c r="D21" s="84">
        <v>0.6</v>
      </c>
      <c r="E21" s="85"/>
      <c r="F21" s="85"/>
      <c r="G21" s="85">
        <v>0.05</v>
      </c>
      <c r="H21" s="85"/>
      <c r="I21" s="13">
        <v>300</v>
      </c>
      <c r="J21" s="86">
        <v>1</v>
      </c>
      <c r="K21" s="12"/>
      <c r="L21" s="86">
        <v>0.01</v>
      </c>
      <c r="M21" s="87"/>
      <c r="N21" s="87"/>
      <c r="O21" s="87">
        <v>0.01</v>
      </c>
      <c r="P21" s="87"/>
    </row>
    <row r="22" spans="1:16" x14ac:dyDescent="0.35">
      <c r="A22" s="13">
        <v>18</v>
      </c>
      <c r="B22" s="11" t="s">
        <v>34</v>
      </c>
      <c r="C22" s="12" t="s">
        <v>22</v>
      </c>
      <c r="D22" s="84">
        <v>0.6</v>
      </c>
      <c r="E22" s="85"/>
      <c r="F22" s="85"/>
      <c r="G22" s="85">
        <v>0.05</v>
      </c>
      <c r="H22" s="85"/>
      <c r="I22" s="13">
        <v>300</v>
      </c>
      <c r="J22" s="86">
        <v>1</v>
      </c>
      <c r="K22" s="12"/>
      <c r="L22" s="86">
        <v>0.01</v>
      </c>
      <c r="M22" s="87"/>
      <c r="N22" s="87"/>
      <c r="O22" s="87">
        <v>0.01</v>
      </c>
      <c r="P22" s="87"/>
    </row>
    <row r="23" spans="1:16" x14ac:dyDescent="0.35">
      <c r="A23" s="13">
        <v>19</v>
      </c>
      <c r="B23" s="11" t="s">
        <v>35</v>
      </c>
      <c r="C23" s="12" t="s">
        <v>22</v>
      </c>
      <c r="D23" s="84">
        <v>0.6</v>
      </c>
      <c r="E23" s="85"/>
      <c r="F23" s="85"/>
      <c r="G23" s="85">
        <v>0.05</v>
      </c>
      <c r="H23" s="85"/>
      <c r="I23" s="13"/>
      <c r="J23" s="86"/>
      <c r="K23" s="12"/>
      <c r="L23" s="86"/>
      <c r="M23" s="87"/>
      <c r="N23" s="87"/>
      <c r="O23" s="87">
        <v>0.01</v>
      </c>
      <c r="P23" s="87"/>
    </row>
    <row r="24" spans="1:16" x14ac:dyDescent="0.35">
      <c r="A24" s="13">
        <v>20</v>
      </c>
      <c r="B24" s="11" t="s">
        <v>196</v>
      </c>
      <c r="C24" s="12" t="s">
        <v>22</v>
      </c>
      <c r="D24" s="84">
        <v>0.6</v>
      </c>
      <c r="E24" s="85"/>
      <c r="F24" s="85"/>
      <c r="G24" s="85">
        <v>0.05</v>
      </c>
      <c r="H24" s="85"/>
      <c r="I24" s="13"/>
      <c r="J24" s="86"/>
      <c r="K24" s="12"/>
      <c r="L24" s="86"/>
      <c r="M24" s="87"/>
      <c r="N24" s="87"/>
      <c r="O24" s="87">
        <v>0.01</v>
      </c>
      <c r="P24" s="87"/>
    </row>
    <row r="25" spans="1:16" x14ac:dyDescent="0.35">
      <c r="A25" s="13">
        <v>21</v>
      </c>
      <c r="B25" s="11" t="s">
        <v>36</v>
      </c>
      <c r="C25" s="12" t="s">
        <v>671</v>
      </c>
      <c r="D25" s="84">
        <v>5</v>
      </c>
      <c r="E25" s="85">
        <v>0.1</v>
      </c>
      <c r="F25" s="85"/>
      <c r="G25" s="85"/>
      <c r="H25" s="85"/>
      <c r="I25" s="13"/>
      <c r="J25" s="11"/>
      <c r="K25" s="12"/>
      <c r="L25" s="86"/>
      <c r="M25" s="87">
        <v>0.01</v>
      </c>
      <c r="N25" s="87"/>
      <c r="O25" s="87"/>
      <c r="P25" s="87"/>
    </row>
    <row r="26" spans="1:16" x14ac:dyDescent="0.35">
      <c r="A26" s="13">
        <v>22</v>
      </c>
      <c r="B26" s="11" t="s">
        <v>37</v>
      </c>
      <c r="C26" s="12" t="s">
        <v>23</v>
      </c>
      <c r="D26" s="84">
        <v>3.5</v>
      </c>
      <c r="E26" s="85"/>
      <c r="F26" s="85"/>
      <c r="G26" s="85"/>
      <c r="H26" s="85">
        <v>0.05</v>
      </c>
      <c r="I26" s="13"/>
      <c r="J26" s="11"/>
      <c r="K26" s="12"/>
      <c r="L26" s="86">
        <v>0.03</v>
      </c>
      <c r="M26" s="87"/>
      <c r="N26" s="87"/>
      <c r="O26" s="87"/>
      <c r="P26" s="87">
        <v>0.03</v>
      </c>
    </row>
    <row r="27" spans="1:16" x14ac:dyDescent="0.35">
      <c r="A27" s="13">
        <v>23</v>
      </c>
      <c r="B27" s="11" t="s">
        <v>160</v>
      </c>
      <c r="C27" s="12" t="s">
        <v>670</v>
      </c>
      <c r="D27" s="84">
        <v>0</v>
      </c>
      <c r="E27" s="85"/>
      <c r="F27" s="85"/>
      <c r="G27" s="85"/>
      <c r="H27" s="85"/>
      <c r="I27" s="13"/>
      <c r="J27" s="11"/>
      <c r="K27" s="12"/>
      <c r="L27" s="86"/>
      <c r="M27" s="87"/>
      <c r="N27" s="87"/>
      <c r="O27" s="87"/>
      <c r="P27" s="87"/>
    </row>
    <row r="28" spans="1:16" x14ac:dyDescent="0.35">
      <c r="A28" s="13">
        <v>24</v>
      </c>
      <c r="B28" s="11" t="s">
        <v>161</v>
      </c>
      <c r="C28" s="12" t="s">
        <v>670</v>
      </c>
      <c r="D28" s="84">
        <v>0</v>
      </c>
      <c r="E28" s="85"/>
      <c r="F28" s="85"/>
      <c r="G28" s="85"/>
      <c r="H28" s="85"/>
      <c r="I28" s="13"/>
      <c r="J28" s="11"/>
      <c r="K28" s="12"/>
      <c r="L28" s="86"/>
      <c r="M28" s="87"/>
      <c r="N28" s="87"/>
      <c r="O28" s="87"/>
      <c r="P28" s="87"/>
    </row>
    <row r="29" spans="1:16" x14ac:dyDescent="0.35">
      <c r="A29" s="13">
        <v>25</v>
      </c>
      <c r="B29" s="11" t="s">
        <v>223</v>
      </c>
      <c r="C29" s="12" t="s">
        <v>670</v>
      </c>
      <c r="D29" s="84">
        <v>0</v>
      </c>
      <c r="E29" s="85"/>
      <c r="F29" s="85"/>
      <c r="G29" s="85"/>
      <c r="H29" s="85"/>
      <c r="I29" s="13"/>
      <c r="J29" s="11"/>
      <c r="K29" s="12"/>
      <c r="L29" s="86"/>
      <c r="M29" s="87"/>
      <c r="N29" s="87"/>
      <c r="O29" s="87"/>
      <c r="P29" s="87"/>
    </row>
    <row r="30" spans="1:16" x14ac:dyDescent="0.35">
      <c r="A30" s="13">
        <v>26</v>
      </c>
      <c r="B30" s="11" t="s">
        <v>197</v>
      </c>
      <c r="C30" s="12" t="s">
        <v>23</v>
      </c>
      <c r="D30" s="84">
        <v>3</v>
      </c>
      <c r="E30" s="85"/>
      <c r="F30" s="85"/>
      <c r="G30" s="85"/>
      <c r="H30" s="85">
        <v>0.1</v>
      </c>
      <c r="I30" s="13"/>
      <c r="J30" s="86"/>
      <c r="K30" s="12"/>
      <c r="L30" s="86"/>
      <c r="M30" s="87"/>
      <c r="N30" s="87"/>
      <c r="O30" s="87"/>
      <c r="P30" s="87"/>
    </row>
    <row r="31" spans="1:16" x14ac:dyDescent="0.35">
      <c r="A31" s="13">
        <v>27</v>
      </c>
      <c r="B31" s="11" t="s">
        <v>38</v>
      </c>
      <c r="C31" s="12" t="s">
        <v>668</v>
      </c>
      <c r="D31" s="84">
        <v>7</v>
      </c>
      <c r="E31" s="85">
        <v>2.0000000000000004E-2</v>
      </c>
      <c r="F31" s="85">
        <v>0.03</v>
      </c>
      <c r="G31" s="85"/>
      <c r="H31" s="85"/>
      <c r="I31" s="13"/>
      <c r="J31" s="11"/>
      <c r="K31" s="12"/>
      <c r="L31" s="86">
        <v>0.2</v>
      </c>
      <c r="M31" s="87"/>
      <c r="N31" s="87"/>
      <c r="O31" s="87"/>
      <c r="P31" s="87"/>
    </row>
    <row r="32" spans="1:16" x14ac:dyDescent="0.35">
      <c r="A32" s="13">
        <v>28</v>
      </c>
      <c r="B32" s="11" t="s">
        <v>128</v>
      </c>
      <c r="C32" s="12" t="s">
        <v>668</v>
      </c>
      <c r="D32" s="84">
        <v>7</v>
      </c>
      <c r="E32" s="85">
        <v>2.0000000000000004E-2</v>
      </c>
      <c r="F32" s="85">
        <v>0.03</v>
      </c>
      <c r="G32" s="85"/>
      <c r="H32" s="85"/>
      <c r="I32" s="13"/>
      <c r="J32" s="11"/>
      <c r="K32" s="12"/>
      <c r="L32" s="86">
        <v>0.2</v>
      </c>
      <c r="M32" s="87"/>
      <c r="N32" s="87"/>
      <c r="O32" s="87"/>
      <c r="P32" s="87"/>
    </row>
    <row r="33" spans="1:16" x14ac:dyDescent="0.35">
      <c r="A33" s="13">
        <v>29</v>
      </c>
      <c r="B33" s="11" t="s">
        <v>224</v>
      </c>
      <c r="C33" s="12" t="s">
        <v>23</v>
      </c>
      <c r="D33" s="84">
        <v>4</v>
      </c>
      <c r="E33" s="85"/>
      <c r="F33" s="85"/>
      <c r="G33" s="85"/>
      <c r="H33" s="85">
        <v>0.1</v>
      </c>
      <c r="I33" s="13"/>
      <c r="J33" s="86"/>
      <c r="K33" s="12"/>
      <c r="L33" s="86"/>
      <c r="M33" s="87"/>
      <c r="N33" s="87"/>
      <c r="O33" s="87"/>
      <c r="P33" s="87">
        <v>0.01</v>
      </c>
    </row>
    <row r="34" spans="1:16" x14ac:dyDescent="0.35">
      <c r="A34" s="13">
        <v>30</v>
      </c>
      <c r="B34" s="11" t="s">
        <v>129</v>
      </c>
      <c r="C34" s="12" t="s">
        <v>669</v>
      </c>
      <c r="D34" s="84">
        <v>7</v>
      </c>
      <c r="E34" s="85">
        <v>2.5000000000000001E-2</v>
      </c>
      <c r="F34" s="85">
        <v>2.5000000000000001E-2</v>
      </c>
      <c r="G34" s="85">
        <v>2.5000000000000001E-2</v>
      </c>
      <c r="H34" s="85">
        <v>2.5000000000000001E-2</v>
      </c>
      <c r="I34" s="13"/>
      <c r="J34" s="11"/>
      <c r="K34" s="12"/>
      <c r="L34" s="86"/>
      <c r="M34" s="88">
        <v>2.5000000000000001E-3</v>
      </c>
      <c r="N34" s="88">
        <v>2.5000000000000001E-3</v>
      </c>
      <c r="O34" s="88">
        <v>2.5000000000000001E-3</v>
      </c>
      <c r="P34" s="88">
        <v>2.5000000000000001E-3</v>
      </c>
    </row>
    <row r="35" spans="1:16" x14ac:dyDescent="0.35">
      <c r="A35" s="13">
        <v>31</v>
      </c>
      <c r="B35" s="11" t="s">
        <v>39</v>
      </c>
      <c r="C35" s="12" t="s">
        <v>669</v>
      </c>
      <c r="D35" s="84">
        <v>7</v>
      </c>
      <c r="E35" s="85">
        <v>2.5000000000000001E-2</v>
      </c>
      <c r="F35" s="85">
        <v>2.5000000000000001E-2</v>
      </c>
      <c r="G35" s="85">
        <v>2.5000000000000001E-2</v>
      </c>
      <c r="H35" s="85">
        <v>2.5000000000000001E-2</v>
      </c>
      <c r="I35" s="13"/>
      <c r="J35" s="11"/>
      <c r="K35" s="12"/>
      <c r="L35" s="86"/>
      <c r="M35" s="88">
        <v>2.5000000000000001E-3</v>
      </c>
      <c r="N35" s="88">
        <v>2.5000000000000001E-3</v>
      </c>
      <c r="O35" s="88">
        <v>2.5000000000000001E-3</v>
      </c>
      <c r="P35" s="88">
        <v>2.5000000000000001E-3</v>
      </c>
    </row>
    <row r="36" spans="1:16" x14ac:dyDescent="0.35">
      <c r="A36" s="13">
        <v>32</v>
      </c>
      <c r="B36" s="11" t="s">
        <v>162</v>
      </c>
      <c r="C36" s="12" t="s">
        <v>22</v>
      </c>
      <c r="D36" s="84">
        <v>8</v>
      </c>
      <c r="E36" s="85"/>
      <c r="F36" s="85"/>
      <c r="G36" s="85">
        <v>0.05</v>
      </c>
      <c r="H36" s="85"/>
      <c r="I36" s="13">
        <v>0</v>
      </c>
      <c r="J36" s="86"/>
      <c r="K36" s="12"/>
      <c r="L36" s="86"/>
      <c r="M36" s="87"/>
      <c r="N36" s="87"/>
      <c r="O36" s="87"/>
      <c r="P36" s="87"/>
    </row>
    <row r="37" spans="1:16" x14ac:dyDescent="0.35">
      <c r="A37" s="13">
        <v>33</v>
      </c>
      <c r="B37" s="11" t="s">
        <v>183</v>
      </c>
      <c r="C37" s="12" t="s">
        <v>22</v>
      </c>
      <c r="D37" s="84">
        <v>4</v>
      </c>
      <c r="E37" s="85"/>
      <c r="F37" s="85"/>
      <c r="G37" s="85">
        <v>0.05</v>
      </c>
      <c r="H37" s="85"/>
      <c r="I37" s="13">
        <v>0</v>
      </c>
      <c r="J37" s="86"/>
      <c r="K37" s="12"/>
      <c r="L37" s="86"/>
      <c r="M37" s="87"/>
      <c r="N37" s="87"/>
      <c r="O37" s="87"/>
      <c r="P37" s="87"/>
    </row>
    <row r="38" spans="1:16" x14ac:dyDescent="0.35">
      <c r="A38" s="13">
        <v>34</v>
      </c>
      <c r="B38" s="11" t="s">
        <v>163</v>
      </c>
      <c r="C38" s="12" t="s">
        <v>670</v>
      </c>
      <c r="D38" s="84">
        <v>0</v>
      </c>
      <c r="E38" s="85"/>
      <c r="F38" s="85"/>
      <c r="G38" s="85"/>
      <c r="H38" s="85"/>
      <c r="I38" s="13"/>
      <c r="J38" s="11"/>
      <c r="K38" s="12"/>
      <c r="L38" s="86"/>
      <c r="M38" s="87"/>
      <c r="N38" s="87"/>
      <c r="O38" s="87"/>
      <c r="P38" s="87"/>
    </row>
    <row r="39" spans="1:16" x14ac:dyDescent="0.35">
      <c r="A39" s="13">
        <v>35</v>
      </c>
      <c r="B39" s="11" t="s">
        <v>225</v>
      </c>
      <c r="C39" s="12" t="s">
        <v>22</v>
      </c>
      <c r="D39" s="84">
        <v>2</v>
      </c>
      <c r="E39" s="85"/>
      <c r="F39" s="85"/>
      <c r="G39" s="85">
        <v>0.05</v>
      </c>
      <c r="H39" s="85"/>
      <c r="I39" s="13">
        <v>3000</v>
      </c>
      <c r="J39" s="86"/>
      <c r="K39" s="12"/>
      <c r="L39" s="86"/>
      <c r="M39" s="87"/>
      <c r="N39" s="87"/>
      <c r="O39" s="87">
        <v>0.01</v>
      </c>
      <c r="P39" s="87"/>
    </row>
    <row r="40" spans="1:16" x14ac:dyDescent="0.35">
      <c r="A40" s="13">
        <v>36</v>
      </c>
      <c r="B40" s="11" t="s">
        <v>40</v>
      </c>
      <c r="C40" s="12" t="s">
        <v>23</v>
      </c>
      <c r="D40" s="84">
        <v>0</v>
      </c>
      <c r="E40" s="85"/>
      <c r="F40" s="85"/>
      <c r="G40" s="85"/>
      <c r="H40" s="85">
        <v>0</v>
      </c>
      <c r="I40" s="13"/>
      <c r="J40" s="86"/>
      <c r="K40" s="12"/>
      <c r="L40" s="86"/>
      <c r="M40" s="87"/>
      <c r="N40" s="87"/>
      <c r="O40" s="87"/>
      <c r="P40" s="87"/>
    </row>
    <row r="41" spans="1:16" x14ac:dyDescent="0.35">
      <c r="A41" s="13">
        <v>37</v>
      </c>
      <c r="B41" s="11" t="s">
        <v>41</v>
      </c>
      <c r="C41" s="12" t="s">
        <v>670</v>
      </c>
      <c r="D41" s="84">
        <v>0</v>
      </c>
      <c r="E41" s="85"/>
      <c r="F41" s="85"/>
      <c r="G41" s="85"/>
      <c r="H41" s="85"/>
      <c r="I41" s="13"/>
      <c r="J41" s="11"/>
      <c r="K41" s="12"/>
      <c r="L41" s="86"/>
      <c r="M41" s="87"/>
      <c r="N41" s="87"/>
      <c r="O41" s="87"/>
      <c r="P41" s="87"/>
    </row>
    <row r="42" spans="1:16" x14ac:dyDescent="0.35">
      <c r="A42" s="13">
        <v>38</v>
      </c>
      <c r="B42" s="11" t="s">
        <v>106</v>
      </c>
      <c r="C42" s="12" t="s">
        <v>671</v>
      </c>
      <c r="D42" s="84">
        <v>4</v>
      </c>
      <c r="E42" s="85">
        <v>0.1</v>
      </c>
      <c r="F42" s="85"/>
      <c r="G42" s="85"/>
      <c r="H42" s="85"/>
      <c r="I42" s="13"/>
      <c r="J42" s="11"/>
      <c r="K42" s="12"/>
      <c r="L42" s="86"/>
      <c r="M42" s="87">
        <v>0.01</v>
      </c>
      <c r="N42" s="87"/>
      <c r="O42" s="87"/>
      <c r="P42" s="87"/>
    </row>
    <row r="43" spans="1:16" x14ac:dyDescent="0.35">
      <c r="A43" s="13">
        <v>39</v>
      </c>
      <c r="B43" s="11" t="s">
        <v>226</v>
      </c>
      <c r="C43" s="12" t="s">
        <v>23</v>
      </c>
      <c r="D43" s="84">
        <v>6</v>
      </c>
      <c r="E43" s="85"/>
      <c r="F43" s="85"/>
      <c r="G43" s="85"/>
      <c r="H43" s="85">
        <v>0.05</v>
      </c>
      <c r="I43" s="13"/>
      <c r="J43" s="86"/>
      <c r="K43" s="12"/>
      <c r="L43" s="86">
        <v>0.2</v>
      </c>
      <c r="M43" s="87"/>
      <c r="N43" s="87"/>
      <c r="O43" s="87"/>
      <c r="P43" s="87"/>
    </row>
    <row r="44" spans="1:16" x14ac:dyDescent="0.35">
      <c r="A44" s="13">
        <v>40</v>
      </c>
      <c r="B44" s="11" t="s">
        <v>130</v>
      </c>
      <c r="C44" s="12" t="s">
        <v>670</v>
      </c>
      <c r="D44" s="84">
        <v>0</v>
      </c>
      <c r="E44" s="85"/>
      <c r="F44" s="85"/>
      <c r="G44" s="85"/>
      <c r="H44" s="85"/>
      <c r="I44" s="13"/>
      <c r="J44" s="11"/>
      <c r="K44" s="12"/>
      <c r="L44" s="86"/>
      <c r="M44" s="87"/>
      <c r="N44" s="87"/>
      <c r="O44" s="87"/>
      <c r="P44" s="87"/>
    </row>
    <row r="45" spans="1:16" x14ac:dyDescent="0.35">
      <c r="A45" s="13">
        <v>41</v>
      </c>
      <c r="B45" s="11" t="s">
        <v>42</v>
      </c>
      <c r="C45" s="12" t="s">
        <v>669</v>
      </c>
      <c r="D45" s="84">
        <v>6</v>
      </c>
      <c r="E45" s="85">
        <v>1.2500000000000001E-2</v>
      </c>
      <c r="F45" s="85">
        <v>1.2500000000000001E-2</v>
      </c>
      <c r="G45" s="85">
        <v>1.2500000000000001E-2</v>
      </c>
      <c r="H45" s="85">
        <v>1.2500000000000001E-2</v>
      </c>
      <c r="I45" s="13"/>
      <c r="J45" s="86"/>
      <c r="K45" s="12"/>
      <c r="L45" s="86"/>
      <c r="M45" s="87"/>
      <c r="N45" s="87"/>
      <c r="O45" s="87"/>
      <c r="P45" s="87"/>
    </row>
    <row r="46" spans="1:16" x14ac:dyDescent="0.35">
      <c r="A46" s="13">
        <v>42</v>
      </c>
      <c r="B46" s="11" t="s">
        <v>43</v>
      </c>
      <c r="C46" s="12" t="s">
        <v>669</v>
      </c>
      <c r="D46" s="84">
        <v>3</v>
      </c>
      <c r="E46" s="85">
        <v>1.2500000000000001E-2</v>
      </c>
      <c r="F46" s="85">
        <v>1.2500000000000001E-2</v>
      </c>
      <c r="G46" s="85">
        <v>1.2500000000000001E-2</v>
      </c>
      <c r="H46" s="85">
        <v>1.2500000000000001E-2</v>
      </c>
      <c r="I46" s="13"/>
      <c r="J46" s="86"/>
      <c r="K46" s="12"/>
      <c r="L46" s="86"/>
      <c r="M46" s="87"/>
      <c r="N46" s="87"/>
      <c r="O46" s="87"/>
      <c r="P46" s="87"/>
    </row>
    <row r="47" spans="1:16" x14ac:dyDescent="0.35">
      <c r="A47" s="13">
        <v>43</v>
      </c>
      <c r="B47" s="11" t="s">
        <v>198</v>
      </c>
      <c r="C47" s="12" t="s">
        <v>22</v>
      </c>
      <c r="D47" s="84">
        <v>1.25</v>
      </c>
      <c r="E47" s="85"/>
      <c r="F47" s="85"/>
      <c r="G47" s="85">
        <v>0.08</v>
      </c>
      <c r="H47" s="85"/>
      <c r="I47" s="13"/>
      <c r="J47" s="11"/>
      <c r="K47" s="12"/>
      <c r="L47" s="86">
        <v>0.05</v>
      </c>
      <c r="M47" s="87"/>
      <c r="N47" s="87"/>
      <c r="O47" s="87">
        <v>0.05</v>
      </c>
      <c r="P47" s="87"/>
    </row>
    <row r="48" spans="1:16" x14ac:dyDescent="0.35">
      <c r="A48" s="13">
        <v>44</v>
      </c>
      <c r="B48" s="11" t="s">
        <v>44</v>
      </c>
      <c r="C48" s="12" t="s">
        <v>22</v>
      </c>
      <c r="D48" s="84">
        <v>1.25</v>
      </c>
      <c r="E48" s="85"/>
      <c r="F48" s="85"/>
      <c r="G48" s="85">
        <v>0.08</v>
      </c>
      <c r="H48" s="85"/>
      <c r="I48" s="13"/>
      <c r="J48" s="11"/>
      <c r="K48" s="12"/>
      <c r="L48" s="86">
        <v>0.05</v>
      </c>
      <c r="M48" s="87"/>
      <c r="N48" s="87"/>
      <c r="O48" s="87">
        <v>0.05</v>
      </c>
      <c r="P48" s="87"/>
    </row>
    <row r="49" spans="1:16" x14ac:dyDescent="0.35">
      <c r="A49" s="13">
        <v>45</v>
      </c>
      <c r="B49" s="11" t="s">
        <v>173</v>
      </c>
      <c r="C49" s="12" t="s">
        <v>23</v>
      </c>
      <c r="D49" s="84">
        <v>5</v>
      </c>
      <c r="E49" s="85"/>
      <c r="F49" s="85"/>
      <c r="G49" s="85"/>
      <c r="H49" s="85">
        <v>0.2</v>
      </c>
      <c r="I49" s="13"/>
      <c r="J49" s="86"/>
      <c r="K49" s="12"/>
      <c r="L49" s="86"/>
      <c r="M49" s="87"/>
      <c r="N49" s="87"/>
      <c r="O49" s="87"/>
      <c r="P49" s="87"/>
    </row>
    <row r="50" spans="1:16" x14ac:dyDescent="0.35">
      <c r="A50" s="13">
        <v>46</v>
      </c>
      <c r="B50" s="11" t="s">
        <v>164</v>
      </c>
      <c r="C50" s="12" t="s">
        <v>670</v>
      </c>
      <c r="D50" s="84">
        <v>0</v>
      </c>
      <c r="E50" s="85"/>
      <c r="F50" s="85"/>
      <c r="G50" s="85"/>
      <c r="H50" s="85"/>
      <c r="I50" s="13"/>
      <c r="J50" s="11"/>
      <c r="K50" s="12"/>
      <c r="L50" s="86"/>
      <c r="M50" s="87"/>
      <c r="N50" s="87"/>
      <c r="O50" s="87"/>
      <c r="P50" s="87"/>
    </row>
    <row r="51" spans="1:16" x14ac:dyDescent="0.35">
      <c r="A51" s="13">
        <v>47</v>
      </c>
      <c r="B51" s="11" t="s">
        <v>83</v>
      </c>
      <c r="C51" s="12" t="s">
        <v>668</v>
      </c>
      <c r="D51" s="84">
        <v>4</v>
      </c>
      <c r="E51" s="85">
        <v>3.2000000000000001E-2</v>
      </c>
      <c r="F51" s="85">
        <v>4.8000000000000001E-2</v>
      </c>
      <c r="G51" s="85"/>
      <c r="H51" s="85"/>
      <c r="I51" s="13"/>
      <c r="J51" s="11"/>
      <c r="K51" s="12"/>
      <c r="L51" s="86">
        <v>0.2</v>
      </c>
      <c r="M51" s="87"/>
      <c r="N51" s="87"/>
      <c r="O51" s="87"/>
      <c r="P51" s="87"/>
    </row>
    <row r="52" spans="1:16" x14ac:dyDescent="0.35">
      <c r="A52" s="13">
        <v>48</v>
      </c>
      <c r="B52" s="11" t="s">
        <v>131</v>
      </c>
      <c r="C52" s="12" t="s">
        <v>668</v>
      </c>
      <c r="D52" s="84">
        <v>6</v>
      </c>
      <c r="E52" s="85">
        <v>3.2000000000000001E-2</v>
      </c>
      <c r="F52" s="85">
        <v>4.8000000000000001E-2</v>
      </c>
      <c r="G52" s="85"/>
      <c r="H52" s="85"/>
      <c r="I52" s="13"/>
      <c r="J52" s="11"/>
      <c r="K52" s="12"/>
      <c r="L52" s="86">
        <v>0.2</v>
      </c>
      <c r="M52" s="87"/>
      <c r="N52" s="87"/>
      <c r="O52" s="87"/>
      <c r="P52" s="87"/>
    </row>
    <row r="53" spans="1:16" x14ac:dyDescent="0.35">
      <c r="A53" s="13">
        <v>49</v>
      </c>
      <c r="B53" s="11" t="s">
        <v>45</v>
      </c>
      <c r="C53" s="12" t="s">
        <v>671</v>
      </c>
      <c r="D53" s="84">
        <v>1.25</v>
      </c>
      <c r="E53" s="85">
        <v>0.1</v>
      </c>
      <c r="F53" s="85"/>
      <c r="G53" s="85"/>
      <c r="H53" s="85"/>
      <c r="I53" s="13"/>
      <c r="J53" s="11"/>
      <c r="K53" s="12"/>
      <c r="L53" s="86"/>
      <c r="M53" s="87">
        <v>0.01</v>
      </c>
      <c r="N53" s="87"/>
      <c r="O53" s="87"/>
      <c r="P53" s="87"/>
    </row>
    <row r="54" spans="1:16" x14ac:dyDescent="0.35">
      <c r="A54" s="13">
        <v>50</v>
      </c>
      <c r="B54" s="11" t="s">
        <v>46</v>
      </c>
      <c r="C54" s="12" t="s">
        <v>671</v>
      </c>
      <c r="D54" s="84">
        <v>1.25</v>
      </c>
      <c r="E54" s="85">
        <v>0.05</v>
      </c>
      <c r="F54" s="85"/>
      <c r="G54" s="85"/>
      <c r="H54" s="85"/>
      <c r="I54" s="13"/>
      <c r="J54" s="11"/>
      <c r="K54" s="12"/>
      <c r="L54" s="86">
        <v>0.4</v>
      </c>
      <c r="M54" s="87">
        <v>0.4</v>
      </c>
      <c r="N54" s="87"/>
      <c r="O54" s="87"/>
      <c r="P54" s="87"/>
    </row>
    <row r="55" spans="1:16" x14ac:dyDescent="0.35">
      <c r="A55" s="13">
        <v>51</v>
      </c>
      <c r="B55" s="11" t="s">
        <v>107</v>
      </c>
      <c r="C55" s="12" t="s">
        <v>671</v>
      </c>
      <c r="D55" s="84">
        <v>3.5</v>
      </c>
      <c r="E55" s="85">
        <v>0.03</v>
      </c>
      <c r="F55" s="85"/>
      <c r="G55" s="85"/>
      <c r="H55" s="85"/>
      <c r="I55" s="13"/>
      <c r="J55" s="11"/>
      <c r="K55" s="12"/>
      <c r="L55" s="86"/>
      <c r="M55" s="87">
        <v>0.01</v>
      </c>
      <c r="N55" s="87"/>
      <c r="O55" s="87"/>
      <c r="P55" s="87"/>
    </row>
    <row r="56" spans="1:16" x14ac:dyDescent="0.35">
      <c r="A56" s="13">
        <v>52</v>
      </c>
      <c r="B56" s="11" t="s">
        <v>47</v>
      </c>
      <c r="C56" s="12" t="s">
        <v>670</v>
      </c>
      <c r="D56" s="84">
        <v>0</v>
      </c>
      <c r="E56" s="85"/>
      <c r="F56" s="85"/>
      <c r="G56" s="85"/>
      <c r="H56" s="85"/>
      <c r="I56" s="13"/>
      <c r="J56" s="11"/>
      <c r="K56" s="12"/>
      <c r="L56" s="86"/>
      <c r="M56" s="87"/>
      <c r="N56" s="87"/>
      <c r="O56" s="87"/>
      <c r="P56" s="87"/>
    </row>
    <row r="57" spans="1:16" x14ac:dyDescent="0.35">
      <c r="A57" s="13">
        <v>53</v>
      </c>
      <c r="B57" s="11" t="s">
        <v>48</v>
      </c>
      <c r="C57" s="12" t="s">
        <v>670</v>
      </c>
      <c r="D57" s="84">
        <v>0</v>
      </c>
      <c r="E57" s="85"/>
      <c r="F57" s="85"/>
      <c r="G57" s="85"/>
      <c r="H57" s="85"/>
      <c r="I57" s="13"/>
      <c r="J57" s="11"/>
      <c r="K57" s="12"/>
      <c r="L57" s="86"/>
      <c r="M57" s="87"/>
      <c r="N57" s="87"/>
      <c r="O57" s="87"/>
      <c r="P57" s="87"/>
    </row>
    <row r="58" spans="1:16" x14ac:dyDescent="0.35">
      <c r="A58" s="13">
        <v>54</v>
      </c>
      <c r="B58" s="11" t="s">
        <v>49</v>
      </c>
      <c r="C58" s="12" t="s">
        <v>670</v>
      </c>
      <c r="D58" s="84">
        <v>0</v>
      </c>
      <c r="E58" s="85"/>
      <c r="F58" s="85"/>
      <c r="G58" s="85"/>
      <c r="H58" s="85"/>
      <c r="I58" s="13"/>
      <c r="J58" s="11"/>
      <c r="K58" s="12"/>
      <c r="L58" s="86"/>
      <c r="M58" s="87"/>
      <c r="N58" s="87"/>
      <c r="O58" s="87"/>
      <c r="P58" s="87"/>
    </row>
    <row r="59" spans="1:16" x14ac:dyDescent="0.35">
      <c r="A59" s="13">
        <v>55</v>
      </c>
      <c r="B59" s="11" t="s">
        <v>50</v>
      </c>
      <c r="C59" s="12" t="s">
        <v>23</v>
      </c>
      <c r="D59" s="84">
        <v>0.3</v>
      </c>
      <c r="E59" s="85"/>
      <c r="F59" s="85"/>
      <c r="G59" s="85"/>
      <c r="H59" s="85">
        <v>0.02</v>
      </c>
      <c r="I59" s="13"/>
      <c r="J59" s="86"/>
      <c r="K59" s="12"/>
      <c r="L59" s="86"/>
      <c r="M59" s="87"/>
      <c r="N59" s="87"/>
      <c r="O59" s="87"/>
      <c r="P59" s="87"/>
    </row>
    <row r="60" spans="1:16" x14ac:dyDescent="0.35">
      <c r="A60" s="13">
        <v>56</v>
      </c>
      <c r="B60" s="11" t="s">
        <v>51</v>
      </c>
      <c r="C60" s="12" t="s">
        <v>23</v>
      </c>
      <c r="D60" s="84">
        <v>0.25</v>
      </c>
      <c r="E60" s="85"/>
      <c r="F60" s="85"/>
      <c r="G60" s="85"/>
      <c r="H60" s="85">
        <v>0.02</v>
      </c>
      <c r="I60" s="13"/>
      <c r="J60" s="86"/>
      <c r="K60" s="12"/>
      <c r="L60" s="86"/>
      <c r="M60" s="87"/>
      <c r="N60" s="87"/>
      <c r="O60" s="87"/>
      <c r="P60" s="87"/>
    </row>
    <row r="61" spans="1:16" x14ac:dyDescent="0.35">
      <c r="A61" s="13">
        <v>57</v>
      </c>
      <c r="B61" s="11" t="s">
        <v>165</v>
      </c>
      <c r="C61" s="12" t="s">
        <v>23</v>
      </c>
      <c r="D61" s="84">
        <v>0.25</v>
      </c>
      <c r="E61" s="85"/>
      <c r="F61" s="85"/>
      <c r="G61" s="85"/>
      <c r="H61" s="85">
        <v>0.02</v>
      </c>
      <c r="I61" s="13"/>
      <c r="J61" s="86"/>
      <c r="K61" s="12"/>
      <c r="L61" s="86"/>
      <c r="M61" s="87"/>
      <c r="N61" s="87"/>
      <c r="O61" s="87"/>
      <c r="P61" s="87"/>
    </row>
    <row r="62" spans="1:16" x14ac:dyDescent="0.35">
      <c r="A62" s="13">
        <v>58</v>
      </c>
      <c r="B62" s="11" t="s">
        <v>174</v>
      </c>
      <c r="C62" s="12" t="s">
        <v>669</v>
      </c>
      <c r="D62" s="84">
        <v>4</v>
      </c>
      <c r="E62" s="85">
        <v>2.5000000000000001E-2</v>
      </c>
      <c r="F62" s="85">
        <v>2.5000000000000001E-2</v>
      </c>
      <c r="G62" s="85">
        <v>2.5000000000000001E-2</v>
      </c>
      <c r="H62" s="85">
        <v>2.5000000000000001E-2</v>
      </c>
      <c r="I62" s="13"/>
      <c r="J62" s="86"/>
      <c r="K62" s="12"/>
      <c r="L62" s="86"/>
      <c r="M62" s="87"/>
      <c r="N62" s="87"/>
      <c r="O62" s="87"/>
      <c r="P62" s="87"/>
    </row>
    <row r="63" spans="1:16" x14ac:dyDescent="0.35">
      <c r="A63" s="13">
        <v>59</v>
      </c>
      <c r="B63" s="11" t="s">
        <v>184</v>
      </c>
      <c r="C63" s="12" t="s">
        <v>669</v>
      </c>
      <c r="D63" s="84">
        <v>4</v>
      </c>
      <c r="E63" s="85">
        <v>2.5000000000000001E-2</v>
      </c>
      <c r="F63" s="85">
        <v>2.5000000000000001E-2</v>
      </c>
      <c r="G63" s="85">
        <v>2.5000000000000001E-2</v>
      </c>
      <c r="H63" s="85">
        <v>2.5000000000000001E-2</v>
      </c>
      <c r="I63" s="13"/>
      <c r="J63" s="86"/>
      <c r="K63" s="12"/>
      <c r="L63" s="86"/>
      <c r="M63" s="87"/>
      <c r="N63" s="87"/>
      <c r="O63" s="87"/>
      <c r="P63" s="87"/>
    </row>
    <row r="64" spans="1:16" x14ac:dyDescent="0.35">
      <c r="A64" s="13">
        <v>60</v>
      </c>
      <c r="B64" s="11" t="s">
        <v>199</v>
      </c>
      <c r="C64" s="12" t="s">
        <v>669</v>
      </c>
      <c r="D64" s="84">
        <v>4</v>
      </c>
      <c r="E64" s="85">
        <v>2.5000000000000001E-2</v>
      </c>
      <c r="F64" s="85">
        <v>2.5000000000000001E-2</v>
      </c>
      <c r="G64" s="85">
        <v>2.5000000000000001E-2</v>
      </c>
      <c r="H64" s="85">
        <v>2.5000000000000001E-2</v>
      </c>
      <c r="I64" s="13"/>
      <c r="J64" s="86"/>
      <c r="K64" s="12"/>
      <c r="L64" s="86"/>
      <c r="M64" s="87"/>
      <c r="N64" s="87"/>
      <c r="O64" s="87"/>
      <c r="P64" s="87"/>
    </row>
    <row r="65" spans="1:16" x14ac:dyDescent="0.35">
      <c r="A65" s="13">
        <v>61</v>
      </c>
      <c r="B65" s="11" t="s">
        <v>84</v>
      </c>
      <c r="C65" s="12" t="s">
        <v>23</v>
      </c>
      <c r="D65" s="84">
        <v>5</v>
      </c>
      <c r="E65" s="85"/>
      <c r="F65" s="85"/>
      <c r="G65" s="85"/>
      <c r="H65" s="85">
        <v>0.05</v>
      </c>
      <c r="I65" s="13"/>
      <c r="J65" s="86"/>
      <c r="K65" s="12"/>
      <c r="L65" s="86"/>
      <c r="M65" s="87"/>
      <c r="N65" s="87"/>
      <c r="O65" s="87"/>
      <c r="P65" s="87">
        <v>0.01</v>
      </c>
    </row>
    <row r="66" spans="1:16" x14ac:dyDescent="0.35">
      <c r="A66" s="13">
        <v>62</v>
      </c>
      <c r="B66" s="11" t="s">
        <v>85</v>
      </c>
      <c r="C66" s="12" t="s">
        <v>671</v>
      </c>
      <c r="D66" s="84">
        <v>0.5</v>
      </c>
      <c r="E66" s="85">
        <v>0.1</v>
      </c>
      <c r="F66" s="85"/>
      <c r="G66" s="85"/>
      <c r="H66" s="85"/>
      <c r="I66" s="13"/>
      <c r="J66" s="11"/>
      <c r="K66" s="12"/>
      <c r="L66" s="86"/>
      <c r="M66" s="87"/>
      <c r="N66" s="87"/>
      <c r="O66" s="87"/>
      <c r="P66" s="87"/>
    </row>
    <row r="67" spans="1:16" x14ac:dyDescent="0.35">
      <c r="A67" s="13">
        <v>63</v>
      </c>
      <c r="B67" s="11" t="s">
        <v>52</v>
      </c>
      <c r="C67" s="12" t="s">
        <v>668</v>
      </c>
      <c r="D67" s="84">
        <v>4.5</v>
      </c>
      <c r="E67" s="85">
        <v>2.0000000000000004E-2</v>
      </c>
      <c r="F67" s="85">
        <v>0.03</v>
      </c>
      <c r="G67" s="85"/>
      <c r="H67" s="85"/>
      <c r="I67" s="13"/>
      <c r="J67" s="11"/>
      <c r="K67" s="12"/>
      <c r="L67" s="86">
        <v>0.2</v>
      </c>
      <c r="M67" s="87"/>
      <c r="N67" s="87"/>
      <c r="O67" s="87"/>
      <c r="P67" s="87"/>
    </row>
    <row r="68" spans="1:16" x14ac:dyDescent="0.35">
      <c r="A68" s="13">
        <v>64</v>
      </c>
      <c r="B68" s="11" t="s">
        <v>132</v>
      </c>
      <c r="C68" s="12" t="s">
        <v>668</v>
      </c>
      <c r="D68" s="84">
        <v>0</v>
      </c>
      <c r="E68" s="85">
        <v>0</v>
      </c>
      <c r="F68" s="85">
        <v>0</v>
      </c>
      <c r="G68" s="85"/>
      <c r="H68" s="85"/>
      <c r="I68" s="13"/>
      <c r="J68" s="11"/>
      <c r="K68" s="12"/>
      <c r="L68" s="86">
        <v>0.2</v>
      </c>
      <c r="M68" s="87"/>
      <c r="N68" s="87"/>
      <c r="O68" s="87"/>
      <c r="P68" s="87"/>
    </row>
    <row r="69" spans="1:16" x14ac:dyDescent="0.35">
      <c r="A69" s="13">
        <v>65</v>
      </c>
      <c r="B69" s="11" t="s">
        <v>108</v>
      </c>
      <c r="C69" s="12" t="s">
        <v>668</v>
      </c>
      <c r="D69" s="84">
        <v>4.5</v>
      </c>
      <c r="E69" s="85">
        <v>2.0000000000000004E-2</v>
      </c>
      <c r="F69" s="85">
        <v>0.03</v>
      </c>
      <c r="G69" s="85"/>
      <c r="H69" s="85"/>
      <c r="I69" s="13"/>
      <c r="J69" s="11"/>
      <c r="K69" s="12"/>
      <c r="L69" s="86">
        <v>0.2</v>
      </c>
      <c r="M69" s="87"/>
      <c r="N69" s="87"/>
      <c r="O69" s="87"/>
      <c r="P69" s="87"/>
    </row>
    <row r="70" spans="1:16" x14ac:dyDescent="0.35">
      <c r="A70" s="13">
        <v>66</v>
      </c>
      <c r="B70" s="11" t="s">
        <v>86</v>
      </c>
      <c r="C70" s="12" t="s">
        <v>670</v>
      </c>
      <c r="D70" s="84">
        <v>0</v>
      </c>
      <c r="E70" s="85"/>
      <c r="F70" s="85"/>
      <c r="G70" s="85"/>
      <c r="H70" s="85"/>
      <c r="I70" s="13"/>
      <c r="J70" s="11"/>
      <c r="K70" s="12"/>
      <c r="L70" s="86"/>
      <c r="M70" s="87"/>
      <c r="N70" s="87"/>
      <c r="O70" s="87"/>
      <c r="P70" s="87"/>
    </row>
    <row r="71" spans="1:16" x14ac:dyDescent="0.35">
      <c r="A71" s="13">
        <v>67</v>
      </c>
      <c r="B71" s="11" t="s">
        <v>133</v>
      </c>
      <c r="C71" s="12" t="s">
        <v>669</v>
      </c>
      <c r="D71" s="84">
        <v>3</v>
      </c>
      <c r="E71" s="85">
        <v>2.5000000000000001E-2</v>
      </c>
      <c r="F71" s="85">
        <v>2.5000000000000001E-2</v>
      </c>
      <c r="G71" s="85">
        <v>2.5000000000000001E-2</v>
      </c>
      <c r="H71" s="85">
        <v>2.5000000000000001E-2</v>
      </c>
      <c r="I71" s="13"/>
      <c r="J71" s="86"/>
      <c r="K71" s="12"/>
      <c r="L71" s="86"/>
      <c r="M71" s="87"/>
      <c r="N71" s="87"/>
      <c r="O71" s="87"/>
      <c r="P71" s="87"/>
    </row>
    <row r="72" spans="1:16" x14ac:dyDescent="0.35">
      <c r="A72" s="13">
        <v>68</v>
      </c>
      <c r="B72" s="11" t="s">
        <v>87</v>
      </c>
      <c r="C72" s="12" t="s">
        <v>669</v>
      </c>
      <c r="D72" s="84">
        <v>3</v>
      </c>
      <c r="E72" s="85">
        <v>2.5000000000000001E-2</v>
      </c>
      <c r="F72" s="85">
        <v>2.5000000000000001E-2</v>
      </c>
      <c r="G72" s="85">
        <v>2.5000000000000001E-2</v>
      </c>
      <c r="H72" s="85">
        <v>2.5000000000000001E-2</v>
      </c>
      <c r="I72" s="13"/>
      <c r="J72" s="86"/>
      <c r="K72" s="12"/>
      <c r="L72" s="86"/>
      <c r="M72" s="87"/>
      <c r="N72" s="87"/>
      <c r="O72" s="87"/>
      <c r="P72" s="87"/>
    </row>
    <row r="73" spans="1:16" x14ac:dyDescent="0.35">
      <c r="A73" s="13">
        <v>69</v>
      </c>
      <c r="B73" s="11" t="s">
        <v>88</v>
      </c>
      <c r="C73" s="12" t="s">
        <v>669</v>
      </c>
      <c r="D73" s="84">
        <v>6</v>
      </c>
      <c r="E73" s="85">
        <v>2.5000000000000001E-2</v>
      </c>
      <c r="F73" s="85">
        <v>2.5000000000000001E-2</v>
      </c>
      <c r="G73" s="85">
        <v>2.5000000000000001E-2</v>
      </c>
      <c r="H73" s="85">
        <v>2.5000000000000001E-2</v>
      </c>
      <c r="I73" s="13"/>
      <c r="J73" s="86"/>
      <c r="K73" s="12"/>
      <c r="L73" s="86"/>
      <c r="M73" s="87"/>
      <c r="N73" s="87"/>
      <c r="O73" s="87"/>
      <c r="P73" s="87"/>
    </row>
    <row r="74" spans="1:16" x14ac:dyDescent="0.35">
      <c r="A74" s="13">
        <v>70</v>
      </c>
      <c r="B74" s="11" t="s">
        <v>53</v>
      </c>
      <c r="C74" s="12" t="s">
        <v>669</v>
      </c>
      <c r="D74" s="84">
        <v>3</v>
      </c>
      <c r="E74" s="85">
        <v>2.5000000000000001E-2</v>
      </c>
      <c r="F74" s="85">
        <v>2.5000000000000001E-2</v>
      </c>
      <c r="G74" s="85">
        <v>2.5000000000000001E-2</v>
      </c>
      <c r="H74" s="85">
        <v>2.5000000000000001E-2</v>
      </c>
      <c r="I74" s="13"/>
      <c r="J74" s="86"/>
      <c r="K74" s="12"/>
      <c r="L74" s="86"/>
      <c r="M74" s="87"/>
      <c r="N74" s="87"/>
      <c r="O74" s="87"/>
      <c r="P74" s="87"/>
    </row>
    <row r="75" spans="1:16" x14ac:dyDescent="0.35">
      <c r="A75" s="13">
        <v>71</v>
      </c>
      <c r="B75" s="11" t="s">
        <v>54</v>
      </c>
      <c r="C75" s="12" t="s">
        <v>671</v>
      </c>
      <c r="D75" s="84">
        <v>0.6</v>
      </c>
      <c r="E75" s="85">
        <v>0</v>
      </c>
      <c r="F75" s="85"/>
      <c r="G75" s="85"/>
      <c r="H75" s="85"/>
      <c r="I75" s="13"/>
      <c r="J75" s="11"/>
      <c r="K75" s="12"/>
      <c r="L75" s="86"/>
      <c r="M75" s="87"/>
      <c r="N75" s="87"/>
      <c r="O75" s="87"/>
      <c r="P75" s="87"/>
    </row>
    <row r="76" spans="1:16" x14ac:dyDescent="0.35">
      <c r="A76" s="13">
        <v>72</v>
      </c>
      <c r="B76" s="11" t="s">
        <v>175</v>
      </c>
      <c r="C76" s="12" t="s">
        <v>670</v>
      </c>
      <c r="D76" s="84">
        <v>0</v>
      </c>
      <c r="E76" s="85"/>
      <c r="F76" s="85"/>
      <c r="G76" s="85"/>
      <c r="H76" s="85"/>
      <c r="I76" s="13"/>
      <c r="J76" s="11"/>
      <c r="K76" s="12"/>
      <c r="L76" s="86"/>
      <c r="M76" s="87"/>
      <c r="N76" s="87"/>
      <c r="O76" s="87"/>
      <c r="P76" s="87"/>
    </row>
    <row r="77" spans="1:16" x14ac:dyDescent="0.35">
      <c r="A77" s="13">
        <v>73</v>
      </c>
      <c r="B77" s="11" t="s">
        <v>166</v>
      </c>
      <c r="C77" s="12" t="s">
        <v>670</v>
      </c>
      <c r="D77" s="84">
        <v>0</v>
      </c>
      <c r="E77" s="85"/>
      <c r="F77" s="85"/>
      <c r="G77" s="85"/>
      <c r="H77" s="85"/>
      <c r="I77" s="13"/>
      <c r="J77" s="11"/>
      <c r="K77" s="12"/>
      <c r="L77" s="86"/>
      <c r="M77" s="87"/>
      <c r="N77" s="87"/>
      <c r="O77" s="87"/>
      <c r="P77" s="87"/>
    </row>
    <row r="78" spans="1:16" x14ac:dyDescent="0.35">
      <c r="A78" s="13">
        <v>74</v>
      </c>
      <c r="B78" s="11" t="s">
        <v>55</v>
      </c>
      <c r="C78" s="12" t="s">
        <v>670</v>
      </c>
      <c r="D78" s="84">
        <v>0</v>
      </c>
      <c r="E78" s="85"/>
      <c r="F78" s="85"/>
      <c r="G78" s="85"/>
      <c r="H78" s="85"/>
      <c r="I78" s="13"/>
      <c r="J78" s="11"/>
      <c r="K78" s="12"/>
      <c r="L78" s="86"/>
      <c r="M78" s="87"/>
      <c r="N78" s="87"/>
      <c r="O78" s="87"/>
      <c r="P78" s="87"/>
    </row>
    <row r="79" spans="1:16" x14ac:dyDescent="0.35">
      <c r="A79" s="13">
        <v>75</v>
      </c>
      <c r="B79" s="11" t="s">
        <v>56</v>
      </c>
      <c r="C79" s="12" t="s">
        <v>21</v>
      </c>
      <c r="D79" s="84">
        <v>6</v>
      </c>
      <c r="E79" s="85"/>
      <c r="F79" s="85">
        <v>0.1</v>
      </c>
      <c r="G79" s="85"/>
      <c r="H79" s="85"/>
      <c r="I79" s="13"/>
      <c r="J79" s="86"/>
      <c r="K79" s="12"/>
      <c r="L79" s="86"/>
      <c r="M79" s="87"/>
      <c r="N79" s="87">
        <v>0.01</v>
      </c>
      <c r="O79" s="87"/>
      <c r="P79" s="87"/>
    </row>
    <row r="80" spans="1:16" x14ac:dyDescent="0.35">
      <c r="A80" s="13">
        <v>76</v>
      </c>
      <c r="B80" s="11" t="s">
        <v>185</v>
      </c>
      <c r="C80" s="12" t="s">
        <v>21</v>
      </c>
      <c r="D80" s="84">
        <v>3</v>
      </c>
      <c r="E80" s="85"/>
      <c r="F80" s="85">
        <v>0.1</v>
      </c>
      <c r="G80" s="85"/>
      <c r="H80" s="85"/>
      <c r="I80" s="13"/>
      <c r="J80" s="86"/>
      <c r="K80" s="12"/>
      <c r="L80" s="86"/>
      <c r="M80" s="87"/>
      <c r="N80" s="87">
        <v>0.01</v>
      </c>
      <c r="O80" s="87"/>
      <c r="P80" s="87"/>
    </row>
    <row r="81" spans="1:16" x14ac:dyDescent="0.35">
      <c r="A81" s="13">
        <v>77</v>
      </c>
      <c r="B81" s="11" t="s">
        <v>200</v>
      </c>
      <c r="C81" s="12" t="s">
        <v>21</v>
      </c>
      <c r="D81" s="84">
        <v>4</v>
      </c>
      <c r="E81" s="85"/>
      <c r="F81" s="85">
        <v>0.1</v>
      </c>
      <c r="G81" s="85"/>
      <c r="H81" s="85"/>
      <c r="I81" s="13"/>
      <c r="J81" s="86"/>
      <c r="K81" s="12"/>
      <c r="L81" s="86"/>
      <c r="M81" s="87"/>
      <c r="N81" s="87"/>
      <c r="O81" s="87"/>
      <c r="P81" s="87"/>
    </row>
    <row r="82" spans="1:16" x14ac:dyDescent="0.35">
      <c r="A82" s="13">
        <v>78</v>
      </c>
      <c r="B82" s="11" t="s">
        <v>201</v>
      </c>
      <c r="C82" s="12" t="s">
        <v>21</v>
      </c>
      <c r="D82" s="84">
        <v>3</v>
      </c>
      <c r="E82" s="85"/>
      <c r="F82" s="85">
        <v>0.1</v>
      </c>
      <c r="G82" s="85"/>
      <c r="H82" s="85"/>
      <c r="I82" s="13"/>
      <c r="J82" s="86"/>
      <c r="K82" s="12"/>
      <c r="L82" s="86"/>
      <c r="M82" s="87"/>
      <c r="N82" s="87">
        <v>0.01</v>
      </c>
      <c r="O82" s="87"/>
      <c r="P82" s="87"/>
    </row>
    <row r="83" spans="1:16" x14ac:dyDescent="0.35">
      <c r="A83" s="13">
        <v>79</v>
      </c>
      <c r="B83" s="11" t="s">
        <v>57</v>
      </c>
      <c r="C83" s="12" t="s">
        <v>670</v>
      </c>
      <c r="D83" s="84">
        <v>0</v>
      </c>
      <c r="E83" s="85"/>
      <c r="F83" s="85"/>
      <c r="G83" s="85"/>
      <c r="H83" s="85"/>
      <c r="I83" s="13"/>
      <c r="J83" s="11"/>
      <c r="K83" s="12"/>
      <c r="L83" s="86"/>
      <c r="M83" s="87"/>
      <c r="N83" s="87"/>
      <c r="O83" s="87"/>
      <c r="P83" s="87"/>
    </row>
    <row r="84" spans="1:16" x14ac:dyDescent="0.35">
      <c r="A84" s="13">
        <v>80</v>
      </c>
      <c r="B84" s="11" t="s">
        <v>109</v>
      </c>
      <c r="C84" s="12" t="s">
        <v>668</v>
      </c>
      <c r="D84" s="84">
        <v>3</v>
      </c>
      <c r="E84" s="85">
        <v>3.2000000000000001E-2</v>
      </c>
      <c r="F84" s="85">
        <v>4.8000000000000001E-2</v>
      </c>
      <c r="G84" s="85"/>
      <c r="H84" s="85"/>
      <c r="I84" s="13"/>
      <c r="J84" s="11"/>
      <c r="K84" s="12"/>
      <c r="L84" s="86">
        <v>0.2</v>
      </c>
      <c r="M84" s="87"/>
      <c r="N84" s="87"/>
      <c r="O84" s="87"/>
      <c r="P84" s="87"/>
    </row>
    <row r="85" spans="1:16" x14ac:dyDescent="0.35">
      <c r="A85" s="13">
        <v>81</v>
      </c>
      <c r="B85" s="11" t="s">
        <v>89</v>
      </c>
      <c r="C85" s="12" t="s">
        <v>668</v>
      </c>
      <c r="D85" s="84">
        <v>5</v>
      </c>
      <c r="E85" s="85">
        <v>2.0000000000000004E-2</v>
      </c>
      <c r="F85" s="85">
        <v>0.03</v>
      </c>
      <c r="G85" s="85"/>
      <c r="H85" s="85"/>
      <c r="I85" s="13"/>
      <c r="J85" s="11"/>
      <c r="K85" s="12"/>
      <c r="L85" s="86">
        <v>0.2</v>
      </c>
      <c r="M85" s="87"/>
      <c r="N85" s="87"/>
      <c r="O85" s="87"/>
      <c r="P85" s="87"/>
    </row>
    <row r="86" spans="1:16" x14ac:dyDescent="0.35">
      <c r="A86" s="13">
        <v>82</v>
      </c>
      <c r="B86" s="11" t="s">
        <v>214</v>
      </c>
      <c r="C86" s="12" t="s">
        <v>668</v>
      </c>
      <c r="D86" s="84">
        <v>3.5</v>
      </c>
      <c r="E86" s="85">
        <v>3.2000000000000001E-2</v>
      </c>
      <c r="F86" s="85">
        <v>4.8000000000000001E-2</v>
      </c>
      <c r="G86" s="85"/>
      <c r="H86" s="85"/>
      <c r="I86" s="13"/>
      <c r="J86" s="11"/>
      <c r="K86" s="12"/>
      <c r="L86" s="86">
        <v>0.2</v>
      </c>
      <c r="M86" s="87"/>
      <c r="N86" s="87"/>
      <c r="O86" s="87"/>
      <c r="P86" s="87"/>
    </row>
    <row r="87" spans="1:16" x14ac:dyDescent="0.35">
      <c r="A87" s="13">
        <v>83</v>
      </c>
      <c r="B87" s="11" t="s">
        <v>90</v>
      </c>
      <c r="C87" s="12" t="s">
        <v>23</v>
      </c>
      <c r="D87" s="84">
        <v>1.25</v>
      </c>
      <c r="E87" s="85"/>
      <c r="F87" s="85"/>
      <c r="G87" s="85"/>
      <c r="H87" s="85">
        <v>0.05</v>
      </c>
      <c r="I87" s="13"/>
      <c r="J87" s="11"/>
      <c r="K87" s="12"/>
      <c r="L87" s="86">
        <v>0.03</v>
      </c>
      <c r="M87" s="87"/>
      <c r="N87" s="87"/>
      <c r="O87" s="87"/>
      <c r="P87" s="87">
        <v>0.03</v>
      </c>
    </row>
    <row r="88" spans="1:16" x14ac:dyDescent="0.35">
      <c r="A88" s="13">
        <v>84</v>
      </c>
      <c r="B88" s="11" t="s">
        <v>118</v>
      </c>
      <c r="C88" s="12" t="s">
        <v>668</v>
      </c>
      <c r="D88" s="84">
        <v>4</v>
      </c>
      <c r="E88" s="85">
        <v>3.2000000000000001E-2</v>
      </c>
      <c r="F88" s="85">
        <v>4.8000000000000001E-2</v>
      </c>
      <c r="G88" s="85"/>
      <c r="H88" s="85"/>
      <c r="I88" s="13"/>
      <c r="J88" s="11"/>
      <c r="K88" s="12"/>
      <c r="L88" s="86">
        <v>0.2</v>
      </c>
      <c r="M88" s="87"/>
      <c r="N88" s="87"/>
      <c r="O88" s="87"/>
      <c r="P88" s="87"/>
    </row>
    <row r="89" spans="1:16" x14ac:dyDescent="0.35">
      <c r="A89" s="13">
        <v>85</v>
      </c>
      <c r="B89" s="11" t="s">
        <v>134</v>
      </c>
      <c r="C89" s="12" t="s">
        <v>668</v>
      </c>
      <c r="D89" s="84">
        <v>4.5</v>
      </c>
      <c r="E89" s="85">
        <v>3.2000000000000001E-2</v>
      </c>
      <c r="F89" s="85">
        <v>4.8000000000000001E-2</v>
      </c>
      <c r="G89" s="85"/>
      <c r="H89" s="85"/>
      <c r="I89" s="13"/>
      <c r="J89" s="11"/>
      <c r="K89" s="12"/>
      <c r="L89" s="86">
        <v>0.2</v>
      </c>
      <c r="M89" s="87"/>
      <c r="N89" s="87"/>
      <c r="O89" s="87"/>
      <c r="P89" s="87"/>
    </row>
    <row r="90" spans="1:16" x14ac:dyDescent="0.35">
      <c r="A90" s="13">
        <v>86</v>
      </c>
      <c r="B90" s="11" t="s">
        <v>58</v>
      </c>
      <c r="C90" s="12" t="s">
        <v>670</v>
      </c>
      <c r="D90" s="84">
        <v>0</v>
      </c>
      <c r="E90" s="85"/>
      <c r="F90" s="85"/>
      <c r="G90" s="85"/>
      <c r="H90" s="85"/>
      <c r="I90" s="13"/>
      <c r="J90" s="11"/>
      <c r="K90" s="12"/>
      <c r="L90" s="86"/>
      <c r="M90" s="87"/>
      <c r="N90" s="87"/>
      <c r="O90" s="87"/>
      <c r="P90" s="87"/>
    </row>
    <row r="91" spans="1:16" x14ac:dyDescent="0.35">
      <c r="A91" s="13">
        <v>87</v>
      </c>
      <c r="B91" s="11" t="s">
        <v>59</v>
      </c>
      <c r="C91" s="12" t="s">
        <v>23</v>
      </c>
      <c r="D91" s="84">
        <v>3</v>
      </c>
      <c r="E91" s="85"/>
      <c r="F91" s="85"/>
      <c r="G91" s="85"/>
      <c r="H91" s="85">
        <v>0.05</v>
      </c>
      <c r="I91" s="13"/>
      <c r="J91" s="11"/>
      <c r="K91" s="12"/>
      <c r="L91" s="86"/>
      <c r="M91" s="87"/>
      <c r="N91" s="87"/>
      <c r="O91" s="87"/>
      <c r="P91" s="87"/>
    </row>
    <row r="92" spans="1:16" x14ac:dyDescent="0.35">
      <c r="A92" s="13">
        <v>88</v>
      </c>
      <c r="B92" s="11" t="s">
        <v>60</v>
      </c>
      <c r="C92" s="12" t="s">
        <v>668</v>
      </c>
      <c r="D92" s="84">
        <v>4</v>
      </c>
      <c r="E92" s="85">
        <v>3.2000000000000001E-2</v>
      </c>
      <c r="F92" s="85">
        <v>4.8000000000000001E-2</v>
      </c>
      <c r="G92" s="85"/>
      <c r="H92" s="85"/>
      <c r="I92" s="13"/>
      <c r="J92" s="11"/>
      <c r="K92" s="12"/>
      <c r="L92" s="86">
        <v>0.2</v>
      </c>
      <c r="M92" s="87"/>
      <c r="N92" s="87"/>
      <c r="O92" s="87"/>
      <c r="P92" s="87"/>
    </row>
    <row r="93" spans="1:16" x14ac:dyDescent="0.35">
      <c r="A93" s="13">
        <v>89</v>
      </c>
      <c r="B93" s="11" t="s">
        <v>110</v>
      </c>
      <c r="C93" s="12" t="s">
        <v>668</v>
      </c>
      <c r="D93" s="84">
        <v>5</v>
      </c>
      <c r="E93" s="85">
        <v>3.2000000000000001E-2</v>
      </c>
      <c r="F93" s="85">
        <v>4.8000000000000001E-2</v>
      </c>
      <c r="G93" s="85"/>
      <c r="H93" s="85"/>
      <c r="I93" s="13"/>
      <c r="J93" s="11"/>
      <c r="K93" s="12"/>
      <c r="L93" s="86">
        <v>0.2</v>
      </c>
      <c r="M93" s="87"/>
      <c r="N93" s="87"/>
      <c r="O93" s="87"/>
      <c r="P93" s="87"/>
    </row>
    <row r="94" spans="1:16" x14ac:dyDescent="0.35">
      <c r="A94" s="13">
        <v>90</v>
      </c>
      <c r="B94" s="11" t="s">
        <v>186</v>
      </c>
      <c r="C94" s="12" t="s">
        <v>668</v>
      </c>
      <c r="D94" s="84">
        <v>4</v>
      </c>
      <c r="E94" s="85">
        <v>3.2000000000000001E-2</v>
      </c>
      <c r="F94" s="85">
        <v>4.8000000000000001E-2</v>
      </c>
      <c r="G94" s="85"/>
      <c r="H94" s="85"/>
      <c r="I94" s="13"/>
      <c r="J94" s="11"/>
      <c r="K94" s="12"/>
      <c r="L94" s="86">
        <v>0.2</v>
      </c>
      <c r="M94" s="87"/>
      <c r="N94" s="87"/>
      <c r="O94" s="87"/>
      <c r="P94" s="87"/>
    </row>
    <row r="95" spans="1:16" x14ac:dyDescent="0.35">
      <c r="A95" s="13">
        <v>91</v>
      </c>
      <c r="B95" s="11" t="s">
        <v>61</v>
      </c>
      <c r="C95" s="12" t="s">
        <v>23</v>
      </c>
      <c r="D95" s="84">
        <v>3</v>
      </c>
      <c r="E95" s="85"/>
      <c r="F95" s="85"/>
      <c r="G95" s="85"/>
      <c r="H95" s="85">
        <v>0.1</v>
      </c>
      <c r="I95" s="13"/>
      <c r="J95" s="86"/>
      <c r="K95" s="12"/>
      <c r="L95" s="86"/>
      <c r="M95" s="87"/>
      <c r="N95" s="87"/>
      <c r="O95" s="87"/>
      <c r="P95" s="87"/>
    </row>
    <row r="96" spans="1:16" x14ac:dyDescent="0.35">
      <c r="A96" s="13">
        <v>92</v>
      </c>
      <c r="B96" s="11" t="s">
        <v>111</v>
      </c>
      <c r="C96" s="12" t="s">
        <v>23</v>
      </c>
      <c r="D96" s="84">
        <v>3</v>
      </c>
      <c r="E96" s="85"/>
      <c r="F96" s="85"/>
      <c r="G96" s="85"/>
      <c r="H96" s="85">
        <v>0.2</v>
      </c>
      <c r="I96" s="13"/>
      <c r="J96" s="86"/>
      <c r="K96" s="12"/>
      <c r="L96" s="86"/>
      <c r="M96" s="87"/>
      <c r="N96" s="87"/>
      <c r="O96" s="87"/>
      <c r="P96" s="87"/>
    </row>
    <row r="97" spans="1:16" x14ac:dyDescent="0.35">
      <c r="A97" s="13">
        <v>93</v>
      </c>
      <c r="B97" s="11" t="s">
        <v>91</v>
      </c>
      <c r="C97" s="12" t="s">
        <v>669</v>
      </c>
      <c r="D97" s="84">
        <v>10</v>
      </c>
      <c r="E97" s="85">
        <v>2.5000000000000001E-2</v>
      </c>
      <c r="F97" s="85">
        <v>2.5000000000000001E-2</v>
      </c>
      <c r="G97" s="85">
        <v>2.5000000000000001E-2</v>
      </c>
      <c r="H97" s="85">
        <v>2.5000000000000001E-2</v>
      </c>
      <c r="I97" s="13"/>
      <c r="J97" s="86"/>
      <c r="K97" s="12"/>
      <c r="L97" s="86"/>
      <c r="M97" s="87"/>
      <c r="N97" s="87"/>
      <c r="O97" s="87"/>
      <c r="P97" s="87"/>
    </row>
    <row r="98" spans="1:16" x14ac:dyDescent="0.35">
      <c r="A98" s="13">
        <v>94</v>
      </c>
      <c r="B98" s="11" t="s">
        <v>92</v>
      </c>
      <c r="C98" s="12" t="s">
        <v>23</v>
      </c>
      <c r="D98" s="84">
        <v>4</v>
      </c>
      <c r="E98" s="85"/>
      <c r="F98" s="85"/>
      <c r="G98" s="85"/>
      <c r="H98" s="85">
        <v>0.1</v>
      </c>
      <c r="I98" s="13"/>
      <c r="J98" s="86"/>
      <c r="K98" s="12"/>
      <c r="L98" s="86"/>
      <c r="M98" s="87"/>
      <c r="N98" s="87"/>
      <c r="O98" s="87"/>
      <c r="P98" s="87">
        <v>0.01</v>
      </c>
    </row>
    <row r="99" spans="1:16" x14ac:dyDescent="0.35">
      <c r="A99" s="13">
        <v>95</v>
      </c>
      <c r="B99" s="11" t="s">
        <v>62</v>
      </c>
      <c r="C99" s="12" t="s">
        <v>23</v>
      </c>
      <c r="D99" s="84">
        <v>3.25</v>
      </c>
      <c r="E99" s="85"/>
      <c r="F99" s="85"/>
      <c r="G99" s="85"/>
      <c r="H99" s="85">
        <v>0.08</v>
      </c>
      <c r="I99" s="13"/>
      <c r="J99" s="11"/>
      <c r="K99" s="12"/>
      <c r="L99" s="86">
        <v>0.03</v>
      </c>
      <c r="M99" s="87"/>
      <c r="N99" s="87"/>
      <c r="O99" s="87"/>
      <c r="P99" s="87">
        <v>0.03</v>
      </c>
    </row>
    <row r="100" spans="1:16" x14ac:dyDescent="0.35">
      <c r="A100" s="13">
        <v>96</v>
      </c>
      <c r="B100" s="11" t="s">
        <v>209</v>
      </c>
      <c r="C100" s="12" t="s">
        <v>671</v>
      </c>
      <c r="D100" s="84">
        <v>0.4</v>
      </c>
      <c r="E100" s="85">
        <v>0.05</v>
      </c>
      <c r="F100" s="85"/>
      <c r="G100" s="85"/>
      <c r="H100" s="85"/>
      <c r="I100" s="13"/>
      <c r="J100" s="11"/>
      <c r="K100" s="12"/>
      <c r="L100" s="86"/>
      <c r="M100" s="87"/>
      <c r="N100" s="87"/>
      <c r="O100" s="87"/>
      <c r="P100" s="87"/>
    </row>
    <row r="101" spans="1:16" x14ac:dyDescent="0.35">
      <c r="A101" s="13">
        <v>97</v>
      </c>
      <c r="B101" s="11" t="s">
        <v>63</v>
      </c>
      <c r="C101" s="12" t="s">
        <v>22</v>
      </c>
      <c r="D101" s="84">
        <v>2.5</v>
      </c>
      <c r="E101" s="85"/>
      <c r="F101" s="85"/>
      <c r="G101" s="85">
        <v>0.05</v>
      </c>
      <c r="H101" s="85"/>
      <c r="I101" s="13"/>
      <c r="J101" s="11"/>
      <c r="K101" s="12"/>
      <c r="L101" s="86">
        <v>0.05</v>
      </c>
      <c r="M101" s="87"/>
      <c r="N101" s="87"/>
      <c r="O101" s="87">
        <v>0.05</v>
      </c>
      <c r="P101" s="87"/>
    </row>
    <row r="102" spans="1:16" x14ac:dyDescent="0.35">
      <c r="A102" s="13">
        <v>98</v>
      </c>
      <c r="B102" s="11" t="s">
        <v>167</v>
      </c>
      <c r="C102" s="12" t="s">
        <v>670</v>
      </c>
      <c r="D102" s="84">
        <v>0</v>
      </c>
      <c r="E102" s="85"/>
      <c r="F102" s="85"/>
      <c r="G102" s="85"/>
      <c r="H102" s="85"/>
      <c r="I102" s="13"/>
      <c r="J102" s="11"/>
      <c r="K102" s="12"/>
      <c r="L102" s="86"/>
      <c r="M102" s="87"/>
      <c r="N102" s="87"/>
      <c r="O102" s="87"/>
      <c r="P102" s="87"/>
    </row>
    <row r="103" spans="1:16" x14ac:dyDescent="0.35">
      <c r="A103" s="13">
        <v>99</v>
      </c>
      <c r="B103" s="11" t="s">
        <v>135</v>
      </c>
      <c r="C103" s="12" t="s">
        <v>670</v>
      </c>
      <c r="D103" s="84">
        <v>0</v>
      </c>
      <c r="E103" s="85"/>
      <c r="F103" s="85"/>
      <c r="G103" s="85"/>
      <c r="H103" s="85"/>
      <c r="I103" s="13"/>
      <c r="J103" s="11"/>
      <c r="K103" s="12"/>
      <c r="L103" s="86"/>
      <c r="M103" s="87"/>
      <c r="N103" s="87"/>
      <c r="O103" s="87"/>
      <c r="P103" s="87"/>
    </row>
    <row r="104" spans="1:16" x14ac:dyDescent="0.35">
      <c r="A104" s="13">
        <v>100</v>
      </c>
      <c r="B104" s="11" t="s">
        <v>136</v>
      </c>
      <c r="C104" s="12" t="s">
        <v>670</v>
      </c>
      <c r="D104" s="84">
        <v>0</v>
      </c>
      <c r="E104" s="85"/>
      <c r="F104" s="85"/>
      <c r="G104" s="85"/>
      <c r="H104" s="85"/>
      <c r="I104" s="13"/>
      <c r="J104" s="11"/>
      <c r="K104" s="12"/>
      <c r="L104" s="86"/>
      <c r="M104" s="87"/>
      <c r="N104" s="87"/>
      <c r="O104" s="87"/>
      <c r="P104" s="87"/>
    </row>
    <row r="105" spans="1:16" x14ac:dyDescent="0.35">
      <c r="A105" s="13">
        <v>101</v>
      </c>
      <c r="B105" s="11" t="s">
        <v>227</v>
      </c>
      <c r="C105" s="12" t="s">
        <v>670</v>
      </c>
      <c r="D105" s="84">
        <v>0</v>
      </c>
      <c r="E105" s="85"/>
      <c r="F105" s="85"/>
      <c r="G105" s="85"/>
      <c r="H105" s="85"/>
      <c r="I105" s="13"/>
      <c r="J105" s="11"/>
      <c r="K105" s="12"/>
      <c r="L105" s="86"/>
      <c r="M105" s="87"/>
      <c r="N105" s="87"/>
      <c r="O105" s="87"/>
      <c r="P105" s="87"/>
    </row>
    <row r="106" spans="1:16" x14ac:dyDescent="0.35">
      <c r="A106" s="13">
        <v>102</v>
      </c>
      <c r="B106" s="11" t="s">
        <v>137</v>
      </c>
      <c r="C106" s="12" t="s">
        <v>670</v>
      </c>
      <c r="D106" s="84">
        <v>0</v>
      </c>
      <c r="E106" s="85"/>
      <c r="F106" s="85"/>
      <c r="G106" s="85"/>
      <c r="H106" s="85"/>
      <c r="I106" s="13"/>
      <c r="J106" s="11"/>
      <c r="K106" s="12"/>
      <c r="L106" s="86"/>
      <c r="M106" s="87"/>
      <c r="N106" s="87"/>
      <c r="O106" s="87"/>
      <c r="P106" s="87"/>
    </row>
    <row r="107" spans="1:16" x14ac:dyDescent="0.35">
      <c r="A107" s="13">
        <v>103</v>
      </c>
      <c r="B107" s="11" t="s">
        <v>138</v>
      </c>
      <c r="C107" s="12" t="s">
        <v>670</v>
      </c>
      <c r="D107" s="84">
        <v>0</v>
      </c>
      <c r="E107" s="85"/>
      <c r="F107" s="85"/>
      <c r="G107" s="85"/>
      <c r="H107" s="85"/>
      <c r="I107" s="13"/>
      <c r="J107" s="11"/>
      <c r="K107" s="12"/>
      <c r="L107" s="86"/>
      <c r="M107" s="87"/>
      <c r="N107" s="87"/>
      <c r="O107" s="87"/>
      <c r="P107" s="87"/>
    </row>
    <row r="108" spans="1:16" x14ac:dyDescent="0.35">
      <c r="A108" s="13">
        <v>104</v>
      </c>
      <c r="B108" s="11" t="s">
        <v>139</v>
      </c>
      <c r="C108" s="12" t="s">
        <v>670</v>
      </c>
      <c r="D108" s="84">
        <v>0</v>
      </c>
      <c r="E108" s="85"/>
      <c r="F108" s="85"/>
      <c r="G108" s="85"/>
      <c r="H108" s="85"/>
      <c r="I108" s="13"/>
      <c r="J108" s="11"/>
      <c r="K108" s="12"/>
      <c r="L108" s="86"/>
      <c r="M108" s="87"/>
      <c r="N108" s="87"/>
      <c r="O108" s="87"/>
      <c r="P108" s="87"/>
    </row>
    <row r="109" spans="1:16" x14ac:dyDescent="0.35">
      <c r="A109" s="13">
        <v>105</v>
      </c>
      <c r="B109" s="11" t="s">
        <v>176</v>
      </c>
      <c r="C109" s="12" t="s">
        <v>670</v>
      </c>
      <c r="D109" s="84">
        <v>0</v>
      </c>
      <c r="E109" s="85"/>
      <c r="F109" s="85"/>
      <c r="G109" s="85"/>
      <c r="H109" s="85"/>
      <c r="I109" s="13"/>
      <c r="J109" s="11"/>
      <c r="K109" s="12"/>
      <c r="L109" s="86"/>
      <c r="M109" s="87"/>
      <c r="N109" s="87"/>
      <c r="O109" s="87"/>
      <c r="P109" s="87"/>
    </row>
    <row r="110" spans="1:16" x14ac:dyDescent="0.35">
      <c r="A110" s="13">
        <v>106</v>
      </c>
      <c r="B110" s="11" t="s">
        <v>228</v>
      </c>
      <c r="C110" s="12" t="s">
        <v>670</v>
      </c>
      <c r="D110" s="84">
        <v>0</v>
      </c>
      <c r="E110" s="85"/>
      <c r="F110" s="85"/>
      <c r="G110" s="85"/>
      <c r="H110" s="85"/>
      <c r="I110" s="13"/>
      <c r="J110" s="11"/>
      <c r="K110" s="12"/>
      <c r="L110" s="86"/>
      <c r="M110" s="87"/>
      <c r="N110" s="87"/>
      <c r="O110" s="87"/>
      <c r="P110" s="87"/>
    </row>
    <row r="111" spans="1:16" x14ac:dyDescent="0.35">
      <c r="A111" s="13">
        <v>107</v>
      </c>
      <c r="B111" s="11" t="s">
        <v>215</v>
      </c>
      <c r="C111" s="12" t="s">
        <v>670</v>
      </c>
      <c r="D111" s="84">
        <v>0</v>
      </c>
      <c r="E111" s="85"/>
      <c r="F111" s="85"/>
      <c r="G111" s="85"/>
      <c r="H111" s="85"/>
      <c r="I111" s="13"/>
      <c r="J111" s="11"/>
      <c r="K111" s="12"/>
      <c r="L111" s="86"/>
      <c r="M111" s="87"/>
      <c r="N111" s="87"/>
      <c r="O111" s="87"/>
      <c r="P111" s="87"/>
    </row>
    <row r="112" spans="1:16" x14ac:dyDescent="0.35">
      <c r="A112" s="13">
        <v>108</v>
      </c>
      <c r="B112" s="11" t="s">
        <v>93</v>
      </c>
      <c r="C112" s="12" t="s">
        <v>670</v>
      </c>
      <c r="D112" s="84">
        <v>0</v>
      </c>
      <c r="E112" s="85"/>
      <c r="F112" s="85"/>
      <c r="G112" s="85"/>
      <c r="H112" s="85"/>
      <c r="I112" s="13"/>
      <c r="J112" s="11"/>
      <c r="K112" s="12"/>
      <c r="L112" s="86"/>
      <c r="M112" s="87"/>
      <c r="N112" s="87"/>
      <c r="O112" s="87"/>
      <c r="P112" s="87"/>
    </row>
    <row r="113" spans="1:16" x14ac:dyDescent="0.35">
      <c r="A113" s="13">
        <v>109</v>
      </c>
      <c r="B113" s="11" t="s">
        <v>64</v>
      </c>
      <c r="C113" s="12" t="s">
        <v>670</v>
      </c>
      <c r="D113" s="84">
        <v>0</v>
      </c>
      <c r="E113" s="85"/>
      <c r="F113" s="85"/>
      <c r="G113" s="85"/>
      <c r="H113" s="85"/>
      <c r="I113" s="13"/>
      <c r="J113" s="11"/>
      <c r="K113" s="12"/>
      <c r="L113" s="86"/>
      <c r="M113" s="87"/>
      <c r="N113" s="87"/>
      <c r="O113" s="87"/>
      <c r="P113" s="87"/>
    </row>
    <row r="114" spans="1:16" x14ac:dyDescent="0.35">
      <c r="A114" s="13">
        <v>110</v>
      </c>
      <c r="B114" s="11" t="s">
        <v>140</v>
      </c>
      <c r="C114" s="12" t="s">
        <v>670</v>
      </c>
      <c r="D114" s="84">
        <v>0</v>
      </c>
      <c r="E114" s="85"/>
      <c r="F114" s="85"/>
      <c r="G114" s="85"/>
      <c r="H114" s="85"/>
      <c r="I114" s="13"/>
      <c r="J114" s="11"/>
      <c r="K114" s="12"/>
      <c r="L114" s="86"/>
      <c r="M114" s="87"/>
      <c r="N114" s="87"/>
      <c r="O114" s="87"/>
      <c r="P114" s="87"/>
    </row>
    <row r="115" spans="1:16" x14ac:dyDescent="0.35">
      <c r="A115" s="13">
        <v>111</v>
      </c>
      <c r="B115" s="11" t="s">
        <v>141</v>
      </c>
      <c r="C115" s="12" t="s">
        <v>669</v>
      </c>
      <c r="D115" s="84">
        <v>3.5</v>
      </c>
      <c r="E115" s="85">
        <v>2.5000000000000001E-2</v>
      </c>
      <c r="F115" s="85">
        <v>2.5000000000000001E-2</v>
      </c>
      <c r="G115" s="85">
        <v>2.5000000000000001E-2</v>
      </c>
      <c r="H115" s="85">
        <v>2.5000000000000001E-2</v>
      </c>
      <c r="I115" s="13"/>
      <c r="J115" s="86"/>
      <c r="K115" s="12"/>
      <c r="L115" s="86"/>
      <c r="M115" s="87"/>
      <c r="N115" s="87"/>
      <c r="O115" s="87"/>
      <c r="P115" s="87"/>
    </row>
    <row r="116" spans="1:16" x14ac:dyDescent="0.35">
      <c r="A116" s="13">
        <v>112</v>
      </c>
      <c r="B116" s="11" t="s">
        <v>142</v>
      </c>
      <c r="C116" s="12" t="s">
        <v>668</v>
      </c>
      <c r="D116" s="84">
        <v>4</v>
      </c>
      <c r="E116" s="85">
        <v>3.2000000000000001E-2</v>
      </c>
      <c r="F116" s="85">
        <v>4.8000000000000001E-2</v>
      </c>
      <c r="G116" s="85"/>
      <c r="H116" s="85"/>
      <c r="I116" s="13"/>
      <c r="J116" s="11"/>
      <c r="K116" s="12"/>
      <c r="L116" s="86">
        <v>0.2</v>
      </c>
      <c r="M116" s="87"/>
      <c r="N116" s="87"/>
      <c r="O116" s="87"/>
      <c r="P116" s="87"/>
    </row>
    <row r="117" spans="1:16" x14ac:dyDescent="0.35">
      <c r="A117" s="13">
        <v>113</v>
      </c>
      <c r="B117" s="11" t="s">
        <v>112</v>
      </c>
      <c r="C117" s="12" t="s">
        <v>668</v>
      </c>
      <c r="D117" s="84">
        <v>4.5</v>
      </c>
      <c r="E117" s="85">
        <v>2.0000000000000004E-2</v>
      </c>
      <c r="F117" s="85">
        <v>0.03</v>
      </c>
      <c r="G117" s="85"/>
      <c r="H117" s="85"/>
      <c r="I117" s="13"/>
      <c r="J117" s="11"/>
      <c r="K117" s="12"/>
      <c r="L117" s="86">
        <v>0.2</v>
      </c>
      <c r="M117" s="87"/>
      <c r="N117" s="87"/>
      <c r="O117" s="87"/>
      <c r="P117" s="87"/>
    </row>
    <row r="118" spans="1:16" x14ac:dyDescent="0.35">
      <c r="A118" s="13">
        <v>114</v>
      </c>
      <c r="B118" s="11" t="s">
        <v>65</v>
      </c>
      <c r="C118" s="12" t="s">
        <v>23</v>
      </c>
      <c r="D118" s="84">
        <v>3.5</v>
      </c>
      <c r="E118" s="85"/>
      <c r="F118" s="85"/>
      <c r="G118" s="85"/>
      <c r="H118" s="85">
        <v>0.05</v>
      </c>
      <c r="I118" s="13"/>
      <c r="J118" s="11"/>
      <c r="K118" s="12"/>
      <c r="L118" s="86">
        <v>0.03</v>
      </c>
      <c r="M118" s="87"/>
      <c r="N118" s="87"/>
      <c r="O118" s="87">
        <v>0.01</v>
      </c>
      <c r="P118" s="87">
        <v>0.02</v>
      </c>
    </row>
    <row r="119" spans="1:16" x14ac:dyDescent="0.35">
      <c r="A119" s="13">
        <v>115</v>
      </c>
      <c r="B119" s="11" t="s">
        <v>187</v>
      </c>
      <c r="C119" s="12" t="s">
        <v>22</v>
      </c>
      <c r="D119" s="84">
        <v>4.5</v>
      </c>
      <c r="E119" s="85"/>
      <c r="F119" s="85"/>
      <c r="G119" s="85">
        <v>0.03</v>
      </c>
      <c r="H119" s="85"/>
      <c r="I119" s="13">
        <v>300</v>
      </c>
      <c r="J119" s="86"/>
      <c r="K119" s="12"/>
      <c r="L119" s="86"/>
      <c r="M119" s="87"/>
      <c r="N119" s="87"/>
      <c r="O119" s="87"/>
      <c r="P119" s="87"/>
    </row>
    <row r="120" spans="1:16" x14ac:dyDescent="0.35">
      <c r="A120" s="13">
        <v>116</v>
      </c>
      <c r="B120" s="11" t="s">
        <v>188</v>
      </c>
      <c r="C120" s="12" t="s">
        <v>670</v>
      </c>
      <c r="D120" s="84">
        <v>0</v>
      </c>
      <c r="E120" s="85"/>
      <c r="F120" s="85"/>
      <c r="G120" s="85"/>
      <c r="H120" s="85"/>
      <c r="I120" s="13"/>
      <c r="J120" s="11"/>
      <c r="K120" s="12"/>
      <c r="L120" s="86"/>
      <c r="M120" s="87"/>
      <c r="N120" s="87"/>
      <c r="O120" s="87"/>
      <c r="P120" s="87"/>
    </row>
    <row r="121" spans="1:16" x14ac:dyDescent="0.35">
      <c r="A121" s="13">
        <v>117</v>
      </c>
      <c r="B121" s="11" t="s">
        <v>143</v>
      </c>
      <c r="C121" s="12" t="s">
        <v>668</v>
      </c>
      <c r="D121" s="84">
        <v>4.5</v>
      </c>
      <c r="E121" s="85">
        <v>3.2000000000000001E-2</v>
      </c>
      <c r="F121" s="85">
        <v>4.8000000000000001E-2</v>
      </c>
      <c r="G121" s="85"/>
      <c r="H121" s="85"/>
      <c r="I121" s="13"/>
      <c r="J121" s="11"/>
      <c r="K121" s="12"/>
      <c r="L121" s="86">
        <v>0.2</v>
      </c>
      <c r="M121" s="87"/>
      <c r="N121" s="87"/>
      <c r="O121" s="87"/>
      <c r="P121" s="87"/>
    </row>
    <row r="122" spans="1:16" x14ac:dyDescent="0.35">
      <c r="A122" s="13">
        <v>118</v>
      </c>
      <c r="B122" s="11" t="s">
        <v>168</v>
      </c>
      <c r="C122" s="12" t="s">
        <v>669</v>
      </c>
      <c r="D122" s="84">
        <v>15</v>
      </c>
      <c r="E122" s="85">
        <v>1.2500000000000001E-2</v>
      </c>
      <c r="F122" s="85">
        <v>1.2500000000000001E-2</v>
      </c>
      <c r="G122" s="85">
        <v>1.2500000000000001E-2</v>
      </c>
      <c r="H122" s="85">
        <v>1.2500000000000001E-2</v>
      </c>
      <c r="I122" s="13"/>
      <c r="J122" s="86">
        <v>0.2</v>
      </c>
      <c r="K122" s="12"/>
      <c r="L122" s="86"/>
      <c r="M122" s="87"/>
      <c r="N122" s="87"/>
      <c r="O122" s="87"/>
      <c r="P122" s="87"/>
    </row>
    <row r="123" spans="1:16" x14ac:dyDescent="0.35">
      <c r="A123" s="13">
        <v>119</v>
      </c>
      <c r="B123" s="11" t="s">
        <v>94</v>
      </c>
      <c r="C123" s="12" t="s">
        <v>23</v>
      </c>
      <c r="D123" s="84">
        <v>10</v>
      </c>
      <c r="E123" s="85"/>
      <c r="F123" s="85"/>
      <c r="G123" s="85"/>
      <c r="H123" s="85">
        <v>0.05</v>
      </c>
      <c r="I123" s="13">
        <v>350</v>
      </c>
      <c r="J123" s="86">
        <v>1</v>
      </c>
      <c r="K123" s="12"/>
      <c r="L123" s="86">
        <v>0.01</v>
      </c>
      <c r="M123" s="87"/>
      <c r="N123" s="87"/>
      <c r="O123" s="87"/>
      <c r="P123" s="87">
        <v>0.01</v>
      </c>
    </row>
    <row r="124" spans="1:16" x14ac:dyDescent="0.35">
      <c r="A124" s="13"/>
      <c r="B124" s="11" t="s">
        <v>672</v>
      </c>
      <c r="C124" s="12" t="s">
        <v>23</v>
      </c>
      <c r="D124" s="84">
        <v>0.5</v>
      </c>
      <c r="E124" s="85"/>
      <c r="F124" s="85"/>
      <c r="G124" s="85"/>
      <c r="H124" s="85">
        <v>0.05</v>
      </c>
      <c r="I124" s="13"/>
      <c r="J124" s="11"/>
      <c r="K124" s="12"/>
      <c r="L124" s="86"/>
      <c r="M124" s="87"/>
      <c r="N124" s="87"/>
      <c r="O124" s="87"/>
      <c r="P124" s="87"/>
    </row>
    <row r="125" spans="1:16" x14ac:dyDescent="0.35">
      <c r="A125" s="13">
        <v>120</v>
      </c>
      <c r="B125" s="11" t="s">
        <v>177</v>
      </c>
      <c r="C125" s="12" t="s">
        <v>669</v>
      </c>
      <c r="D125" s="84">
        <v>3</v>
      </c>
      <c r="E125" s="85">
        <v>0.15</v>
      </c>
      <c r="F125" s="85">
        <v>0.15</v>
      </c>
      <c r="G125" s="85">
        <v>0.15</v>
      </c>
      <c r="H125" s="85">
        <v>0.15</v>
      </c>
      <c r="I125" s="13"/>
      <c r="J125" s="86">
        <v>0.2</v>
      </c>
      <c r="K125" s="12"/>
      <c r="L125" s="86"/>
      <c r="M125" s="87"/>
      <c r="N125" s="87"/>
      <c r="O125" s="87"/>
      <c r="P125" s="87"/>
    </row>
    <row r="126" spans="1:16" x14ac:dyDescent="0.35">
      <c r="A126" s="13">
        <v>121</v>
      </c>
      <c r="B126" s="11" t="s">
        <v>169</v>
      </c>
      <c r="C126" s="12" t="s">
        <v>23</v>
      </c>
      <c r="D126" s="84">
        <v>10</v>
      </c>
      <c r="E126" s="85"/>
      <c r="F126" s="85"/>
      <c r="G126" s="85"/>
      <c r="H126" s="85">
        <v>0.05</v>
      </c>
      <c r="I126" s="13"/>
      <c r="J126" s="86"/>
      <c r="K126" s="12"/>
      <c r="L126" s="86"/>
      <c r="M126" s="87"/>
      <c r="N126" s="87"/>
      <c r="O126" s="87"/>
      <c r="P126" s="87">
        <v>0.01</v>
      </c>
    </row>
    <row r="127" spans="1:16" x14ac:dyDescent="0.35">
      <c r="A127" s="13"/>
      <c r="B127" s="11" t="s">
        <v>673</v>
      </c>
      <c r="C127" s="12" t="s">
        <v>23</v>
      </c>
      <c r="D127" s="84">
        <v>10</v>
      </c>
      <c r="E127" s="85"/>
      <c r="F127" s="85"/>
      <c r="G127" s="85"/>
      <c r="H127" s="85">
        <v>0.01</v>
      </c>
      <c r="I127" s="13"/>
      <c r="J127" s="11"/>
      <c r="K127" s="12"/>
      <c r="L127" s="86"/>
      <c r="M127" s="87"/>
      <c r="N127" s="87"/>
      <c r="O127" s="87"/>
      <c r="P127" s="87">
        <v>0.01</v>
      </c>
    </row>
    <row r="128" spans="1:16" x14ac:dyDescent="0.35">
      <c r="A128" s="13">
        <v>122</v>
      </c>
      <c r="B128" s="11" t="s">
        <v>66</v>
      </c>
      <c r="C128" s="12" t="s">
        <v>23</v>
      </c>
      <c r="D128" s="84">
        <v>1.5</v>
      </c>
      <c r="E128" s="85"/>
      <c r="F128" s="85"/>
      <c r="G128" s="85"/>
      <c r="H128" s="85">
        <v>0.01</v>
      </c>
      <c r="I128" s="13"/>
      <c r="J128" s="11"/>
      <c r="K128" s="12"/>
      <c r="L128" s="86">
        <v>0.2</v>
      </c>
      <c r="M128" s="87"/>
      <c r="N128" s="87"/>
      <c r="O128" s="87"/>
      <c r="P128" s="87">
        <v>0.2</v>
      </c>
    </row>
    <row r="129" spans="1:16" x14ac:dyDescent="0.35">
      <c r="A129" s="13">
        <v>123</v>
      </c>
      <c r="B129" s="11" t="s">
        <v>95</v>
      </c>
      <c r="C129" s="12" t="s">
        <v>23</v>
      </c>
      <c r="D129" s="84">
        <v>2.5</v>
      </c>
      <c r="E129" s="85"/>
      <c r="F129" s="85"/>
      <c r="G129" s="85"/>
      <c r="H129" s="85">
        <v>0.05</v>
      </c>
      <c r="I129" s="13"/>
      <c r="J129" s="11"/>
      <c r="K129" s="12"/>
      <c r="L129" s="86">
        <v>0</v>
      </c>
      <c r="M129" s="87"/>
      <c r="N129" s="87"/>
      <c r="O129" s="87"/>
      <c r="P129" s="87"/>
    </row>
    <row r="130" spans="1:16" x14ac:dyDescent="0.35">
      <c r="A130" s="13">
        <v>124</v>
      </c>
      <c r="B130" s="11" t="s">
        <v>216</v>
      </c>
      <c r="C130" s="12" t="s">
        <v>22</v>
      </c>
      <c r="D130" s="84">
        <v>2.5</v>
      </c>
      <c r="E130" s="85"/>
      <c r="F130" s="85"/>
      <c r="G130" s="85">
        <v>7.0000000000000007E-2</v>
      </c>
      <c r="H130" s="85"/>
      <c r="I130" s="13"/>
      <c r="J130" s="11"/>
      <c r="K130" s="12"/>
      <c r="L130" s="86">
        <v>0</v>
      </c>
      <c r="M130" s="87"/>
      <c r="N130" s="87"/>
      <c r="O130" s="87">
        <v>0</v>
      </c>
      <c r="P130" s="87"/>
    </row>
    <row r="131" spans="1:16" x14ac:dyDescent="0.35">
      <c r="A131" s="13">
        <v>125</v>
      </c>
      <c r="B131" s="11" t="s">
        <v>217</v>
      </c>
      <c r="C131" s="12" t="s">
        <v>670</v>
      </c>
      <c r="D131" s="84">
        <v>0</v>
      </c>
      <c r="E131" s="85"/>
      <c r="F131" s="85"/>
      <c r="G131" s="85"/>
      <c r="H131" s="85"/>
      <c r="I131" s="13"/>
      <c r="J131" s="11"/>
      <c r="K131" s="12"/>
      <c r="L131" s="86"/>
      <c r="M131" s="87"/>
      <c r="N131" s="87"/>
      <c r="O131" s="87"/>
      <c r="P131" s="87"/>
    </row>
    <row r="132" spans="1:16" x14ac:dyDescent="0.35">
      <c r="A132" s="13">
        <v>126</v>
      </c>
      <c r="B132" s="11" t="s">
        <v>144</v>
      </c>
      <c r="C132" s="12" t="s">
        <v>669</v>
      </c>
      <c r="D132" s="84">
        <v>3.5</v>
      </c>
      <c r="E132" s="85">
        <v>2.5000000000000001E-2</v>
      </c>
      <c r="F132" s="85">
        <v>2.5000000000000001E-2</v>
      </c>
      <c r="G132" s="85">
        <v>2.5000000000000001E-2</v>
      </c>
      <c r="H132" s="85">
        <v>2.5000000000000001E-2</v>
      </c>
      <c r="I132" s="13"/>
      <c r="J132" s="86"/>
      <c r="K132" s="12"/>
      <c r="L132" s="86"/>
      <c r="M132" s="87"/>
      <c r="N132" s="87"/>
      <c r="O132" s="87"/>
      <c r="P132" s="87"/>
    </row>
    <row r="133" spans="1:16" x14ac:dyDescent="0.35">
      <c r="A133" s="13">
        <v>127</v>
      </c>
      <c r="B133" s="11" t="s">
        <v>229</v>
      </c>
      <c r="C133" s="12" t="s">
        <v>670</v>
      </c>
      <c r="D133" s="84">
        <v>0</v>
      </c>
      <c r="E133" s="85"/>
      <c r="F133" s="85"/>
      <c r="G133" s="85"/>
      <c r="H133" s="85"/>
      <c r="I133" s="13"/>
      <c r="J133" s="11"/>
      <c r="K133" s="12"/>
      <c r="L133" s="86"/>
      <c r="M133" s="87"/>
      <c r="N133" s="87"/>
      <c r="O133" s="87"/>
      <c r="P133" s="87"/>
    </row>
    <row r="134" spans="1:16" x14ac:dyDescent="0.35">
      <c r="A134" s="13">
        <v>128</v>
      </c>
      <c r="B134" s="11" t="s">
        <v>119</v>
      </c>
      <c r="C134" s="12" t="s">
        <v>670</v>
      </c>
      <c r="D134" s="84">
        <v>0</v>
      </c>
      <c r="E134" s="85"/>
      <c r="F134" s="85"/>
      <c r="G134" s="85"/>
      <c r="H134" s="85"/>
      <c r="I134" s="13"/>
      <c r="J134" s="11"/>
      <c r="K134" s="12"/>
      <c r="L134" s="86"/>
      <c r="M134" s="87"/>
      <c r="N134" s="87"/>
      <c r="O134" s="87"/>
      <c r="P134" s="87"/>
    </row>
    <row r="135" spans="1:16" x14ac:dyDescent="0.35">
      <c r="A135" s="13">
        <v>129</v>
      </c>
      <c r="B135" s="11" t="s">
        <v>145</v>
      </c>
      <c r="C135" s="12" t="s">
        <v>23</v>
      </c>
      <c r="D135" s="84">
        <v>8.5</v>
      </c>
      <c r="E135" s="85"/>
      <c r="F135" s="85"/>
      <c r="G135" s="85"/>
      <c r="H135" s="85">
        <v>0.1</v>
      </c>
      <c r="I135" s="13"/>
      <c r="J135" s="11"/>
      <c r="K135" s="12"/>
      <c r="L135" s="86"/>
      <c r="M135" s="87"/>
      <c r="N135" s="87"/>
      <c r="O135" s="87"/>
      <c r="P135" s="87"/>
    </row>
    <row r="136" spans="1:16" x14ac:dyDescent="0.35">
      <c r="A136" s="13">
        <v>130</v>
      </c>
      <c r="B136" s="11" t="s">
        <v>67</v>
      </c>
      <c r="C136" s="12" t="s">
        <v>668</v>
      </c>
      <c r="D136" s="84">
        <v>5</v>
      </c>
      <c r="E136" s="85">
        <v>3.2000000000000001E-2</v>
      </c>
      <c r="F136" s="85">
        <v>4.8000000000000001E-2</v>
      </c>
      <c r="G136" s="85"/>
      <c r="H136" s="85"/>
      <c r="I136" s="13"/>
      <c r="J136" s="11"/>
      <c r="K136" s="12"/>
      <c r="L136" s="86">
        <v>0.2</v>
      </c>
      <c r="M136" s="87"/>
      <c r="N136" s="87"/>
      <c r="O136" s="87"/>
      <c r="P136" s="87"/>
    </row>
    <row r="137" spans="1:16" x14ac:dyDescent="0.35">
      <c r="A137" s="13">
        <v>131</v>
      </c>
      <c r="B137" s="11" t="s">
        <v>68</v>
      </c>
      <c r="C137" s="12" t="s">
        <v>668</v>
      </c>
      <c r="D137" s="84">
        <v>4</v>
      </c>
      <c r="E137" s="85">
        <v>3.2000000000000001E-2</v>
      </c>
      <c r="F137" s="85">
        <v>4.8000000000000001E-2</v>
      </c>
      <c r="G137" s="85"/>
      <c r="H137" s="85"/>
      <c r="I137" s="13"/>
      <c r="J137" s="11"/>
      <c r="K137" s="12"/>
      <c r="L137" s="86">
        <v>0.2</v>
      </c>
      <c r="M137" s="87"/>
      <c r="N137" s="87"/>
      <c r="O137" s="87"/>
      <c r="P137" s="87"/>
    </row>
    <row r="138" spans="1:16" x14ac:dyDescent="0.35">
      <c r="A138" s="13">
        <v>132</v>
      </c>
      <c r="B138" s="11" t="s">
        <v>120</v>
      </c>
      <c r="C138" s="12" t="s">
        <v>668</v>
      </c>
      <c r="D138" s="84">
        <v>5</v>
      </c>
      <c r="E138" s="85">
        <v>3.2000000000000001E-2</v>
      </c>
      <c r="F138" s="85">
        <v>4.8000000000000001E-2</v>
      </c>
      <c r="G138" s="85"/>
      <c r="H138" s="85"/>
      <c r="I138" s="13"/>
      <c r="J138" s="11"/>
      <c r="K138" s="12"/>
      <c r="L138" s="86">
        <v>0.2</v>
      </c>
      <c r="M138" s="87"/>
      <c r="N138" s="87"/>
      <c r="O138" s="87"/>
      <c r="P138" s="87"/>
    </row>
    <row r="139" spans="1:16" x14ac:dyDescent="0.35">
      <c r="A139" s="13">
        <v>133</v>
      </c>
      <c r="B139" s="11" t="s">
        <v>96</v>
      </c>
      <c r="C139" s="12" t="s">
        <v>23</v>
      </c>
      <c r="D139" s="84">
        <v>1.2</v>
      </c>
      <c r="E139" s="85"/>
      <c r="F139" s="85"/>
      <c r="G139" s="85"/>
      <c r="H139" s="85">
        <v>0.05</v>
      </c>
      <c r="I139" s="13"/>
      <c r="J139" s="86"/>
      <c r="K139" s="12"/>
      <c r="L139" s="86"/>
      <c r="M139" s="87"/>
      <c r="N139" s="87"/>
      <c r="O139" s="87"/>
      <c r="P139" s="87"/>
    </row>
    <row r="140" spans="1:16" x14ac:dyDescent="0.35">
      <c r="A140" s="13">
        <v>134</v>
      </c>
      <c r="B140" s="11" t="s">
        <v>210</v>
      </c>
      <c r="C140" s="12" t="s">
        <v>669</v>
      </c>
      <c r="D140" s="84">
        <v>0</v>
      </c>
      <c r="E140" s="85">
        <v>0</v>
      </c>
      <c r="F140" s="85">
        <v>0</v>
      </c>
      <c r="G140" s="85">
        <v>0</v>
      </c>
      <c r="H140" s="85">
        <v>0</v>
      </c>
      <c r="I140" s="13"/>
      <c r="J140" s="86"/>
      <c r="K140" s="12"/>
      <c r="L140" s="86"/>
      <c r="M140" s="87"/>
      <c r="N140" s="87"/>
      <c r="O140" s="87"/>
      <c r="P140" s="87"/>
    </row>
    <row r="141" spans="1:16" x14ac:dyDescent="0.35">
      <c r="A141" s="13">
        <v>135</v>
      </c>
      <c r="B141" s="11" t="s">
        <v>202</v>
      </c>
      <c r="C141" s="12" t="s">
        <v>669</v>
      </c>
      <c r="D141" s="84">
        <v>3.5</v>
      </c>
      <c r="E141" s="85">
        <v>1.2500000000000001E-2</v>
      </c>
      <c r="F141" s="85">
        <v>1.2500000000000001E-2</v>
      </c>
      <c r="G141" s="85">
        <v>1.2500000000000001E-2</v>
      </c>
      <c r="H141" s="85">
        <v>1.2500000000000001E-2</v>
      </c>
      <c r="I141" s="13"/>
      <c r="J141" s="86"/>
      <c r="K141" s="12"/>
      <c r="L141" s="86"/>
      <c r="M141" s="87"/>
      <c r="N141" s="87"/>
      <c r="O141" s="87"/>
      <c r="P141" s="87"/>
    </row>
    <row r="142" spans="1:16" x14ac:dyDescent="0.35">
      <c r="A142" s="13">
        <v>136</v>
      </c>
      <c r="B142" s="11" t="s">
        <v>97</v>
      </c>
      <c r="C142" s="12" t="s">
        <v>23</v>
      </c>
      <c r="D142" s="84">
        <v>3</v>
      </c>
      <c r="E142" s="85"/>
      <c r="F142" s="85"/>
      <c r="G142" s="85"/>
      <c r="H142" s="85">
        <v>0.1</v>
      </c>
      <c r="I142" s="13"/>
      <c r="J142" s="11"/>
      <c r="K142" s="12"/>
      <c r="L142" s="86"/>
      <c r="M142" s="87"/>
      <c r="N142" s="87"/>
      <c r="O142" s="87"/>
      <c r="P142" s="87"/>
    </row>
    <row r="143" spans="1:16" x14ac:dyDescent="0.35">
      <c r="A143" s="13">
        <v>137</v>
      </c>
      <c r="B143" s="11" t="s">
        <v>674</v>
      </c>
      <c r="C143" s="12" t="s">
        <v>669</v>
      </c>
      <c r="D143" s="84">
        <v>0</v>
      </c>
      <c r="E143" s="85">
        <v>3.7499999999999999E-2</v>
      </c>
      <c r="F143" s="85">
        <v>3.7499999999999999E-2</v>
      </c>
      <c r="G143" s="85">
        <v>3.7499999999999999E-2</v>
      </c>
      <c r="H143" s="85">
        <v>3.7499999999999999E-2</v>
      </c>
      <c r="I143" s="13"/>
      <c r="J143" s="86"/>
      <c r="K143" s="12"/>
      <c r="L143" s="86"/>
      <c r="M143" s="87"/>
      <c r="N143" s="87"/>
      <c r="O143" s="87"/>
      <c r="P143" s="87"/>
    </row>
    <row r="144" spans="1:16" x14ac:dyDescent="0.35">
      <c r="A144" s="13">
        <v>138</v>
      </c>
      <c r="B144" s="11" t="s">
        <v>170</v>
      </c>
      <c r="C144" s="12" t="s">
        <v>669</v>
      </c>
      <c r="D144" s="84">
        <v>8</v>
      </c>
      <c r="E144" s="85">
        <v>2.5000000000000001E-2</v>
      </c>
      <c r="F144" s="85">
        <v>2.5000000000000001E-2</v>
      </c>
      <c r="G144" s="85">
        <v>2.5000000000000001E-2</v>
      </c>
      <c r="H144" s="85">
        <v>2.5000000000000001E-2</v>
      </c>
      <c r="I144" s="13"/>
      <c r="J144" s="86"/>
      <c r="K144" s="12"/>
      <c r="L144" s="86"/>
      <c r="M144" s="87"/>
      <c r="N144" s="87"/>
      <c r="O144" s="87"/>
      <c r="P144" s="87"/>
    </row>
    <row r="145" spans="1:16" x14ac:dyDescent="0.35">
      <c r="A145" s="13">
        <v>139</v>
      </c>
      <c r="B145" s="11" t="s">
        <v>218</v>
      </c>
      <c r="C145" s="12" t="s">
        <v>23</v>
      </c>
      <c r="D145" s="84">
        <v>4</v>
      </c>
      <c r="E145" s="85"/>
      <c r="F145" s="85"/>
      <c r="G145" s="85"/>
      <c r="H145" s="85">
        <v>0.1</v>
      </c>
      <c r="I145" s="13"/>
      <c r="J145" s="86"/>
      <c r="K145" s="12"/>
      <c r="L145" s="86"/>
      <c r="M145" s="87"/>
      <c r="N145" s="87"/>
      <c r="O145" s="87"/>
      <c r="P145" s="87"/>
    </row>
    <row r="146" spans="1:16" x14ac:dyDescent="0.35">
      <c r="A146" s="13">
        <v>140</v>
      </c>
      <c r="B146" s="11" t="s">
        <v>146</v>
      </c>
      <c r="C146" s="12" t="s">
        <v>671</v>
      </c>
      <c r="D146" s="84">
        <v>2</v>
      </c>
      <c r="E146" s="85">
        <v>0.1</v>
      </c>
      <c r="F146" s="85"/>
      <c r="G146" s="85"/>
      <c r="H146" s="85"/>
      <c r="I146" s="13"/>
      <c r="J146" s="11"/>
      <c r="K146" s="12"/>
      <c r="L146" s="86"/>
      <c r="M146" s="87"/>
      <c r="N146" s="87"/>
      <c r="O146" s="87"/>
      <c r="P146" s="87"/>
    </row>
    <row r="147" spans="1:16" x14ac:dyDescent="0.35">
      <c r="A147" s="13">
        <v>141</v>
      </c>
      <c r="B147" s="11" t="s">
        <v>113</v>
      </c>
      <c r="C147" s="12" t="s">
        <v>671</v>
      </c>
      <c r="D147" s="84">
        <v>0.35</v>
      </c>
      <c r="E147" s="85">
        <v>0.05</v>
      </c>
      <c r="F147" s="85"/>
      <c r="G147" s="85"/>
      <c r="H147" s="85"/>
      <c r="I147" s="13"/>
      <c r="J147" s="11"/>
      <c r="K147" s="12"/>
      <c r="L147" s="86"/>
      <c r="M147" s="87"/>
      <c r="N147" s="87"/>
      <c r="O147" s="87"/>
      <c r="P147" s="87"/>
    </row>
    <row r="148" spans="1:16" x14ac:dyDescent="0.35">
      <c r="A148" s="13">
        <v>142</v>
      </c>
      <c r="B148" s="11" t="s">
        <v>147</v>
      </c>
      <c r="C148" s="12" t="s">
        <v>670</v>
      </c>
      <c r="D148" s="84">
        <v>0</v>
      </c>
      <c r="E148" s="85"/>
      <c r="F148" s="85"/>
      <c r="G148" s="85"/>
      <c r="H148" s="85"/>
      <c r="I148" s="13"/>
      <c r="J148" s="11"/>
      <c r="K148" s="12"/>
      <c r="L148" s="86"/>
      <c r="M148" s="87"/>
      <c r="N148" s="87"/>
      <c r="O148" s="87"/>
      <c r="P148" s="87"/>
    </row>
    <row r="149" spans="1:16" x14ac:dyDescent="0.35">
      <c r="A149" s="13">
        <v>143</v>
      </c>
      <c r="B149" s="11" t="s">
        <v>189</v>
      </c>
      <c r="C149" s="12" t="s">
        <v>670</v>
      </c>
      <c r="D149" s="84">
        <v>0</v>
      </c>
      <c r="E149" s="85"/>
      <c r="F149" s="85"/>
      <c r="G149" s="85"/>
      <c r="H149" s="85"/>
      <c r="I149" s="13"/>
      <c r="J149" s="11"/>
      <c r="K149" s="12"/>
      <c r="L149" s="86"/>
      <c r="M149" s="87"/>
      <c r="N149" s="87"/>
      <c r="O149" s="87"/>
      <c r="P149" s="87"/>
    </row>
    <row r="150" spans="1:16" x14ac:dyDescent="0.35">
      <c r="A150" s="13">
        <v>144</v>
      </c>
      <c r="B150" s="11" t="s">
        <v>211</v>
      </c>
      <c r="C150" s="12" t="s">
        <v>670</v>
      </c>
      <c r="D150" s="84">
        <v>0</v>
      </c>
      <c r="E150" s="85"/>
      <c r="F150" s="85"/>
      <c r="G150" s="85"/>
      <c r="H150" s="85"/>
      <c r="I150" s="13"/>
      <c r="J150" s="11"/>
      <c r="K150" s="12"/>
      <c r="L150" s="86"/>
      <c r="M150" s="87"/>
      <c r="N150" s="87"/>
      <c r="O150" s="87"/>
      <c r="P150" s="87"/>
    </row>
    <row r="151" spans="1:16" x14ac:dyDescent="0.35">
      <c r="A151" s="13">
        <v>145</v>
      </c>
      <c r="B151" s="11" t="s">
        <v>98</v>
      </c>
      <c r="C151" s="12" t="s">
        <v>670</v>
      </c>
      <c r="D151" s="84">
        <v>0</v>
      </c>
      <c r="E151" s="85"/>
      <c r="F151" s="85"/>
      <c r="G151" s="85"/>
      <c r="H151" s="85"/>
      <c r="I151" s="13"/>
      <c r="J151" s="11"/>
      <c r="K151" s="12"/>
      <c r="L151" s="86"/>
      <c r="M151" s="87"/>
      <c r="N151" s="87"/>
      <c r="O151" s="87"/>
      <c r="P151" s="87"/>
    </row>
    <row r="152" spans="1:16" x14ac:dyDescent="0.35">
      <c r="A152" s="13">
        <v>146</v>
      </c>
      <c r="B152" s="11" t="s">
        <v>99</v>
      </c>
      <c r="C152" s="12" t="s">
        <v>670</v>
      </c>
      <c r="D152" s="84">
        <v>0</v>
      </c>
      <c r="E152" s="85"/>
      <c r="F152" s="85"/>
      <c r="G152" s="85"/>
      <c r="H152" s="85"/>
      <c r="I152" s="13"/>
      <c r="J152" s="11"/>
      <c r="K152" s="12"/>
      <c r="L152" s="86"/>
      <c r="M152" s="87"/>
      <c r="N152" s="87"/>
      <c r="O152" s="87"/>
      <c r="P152" s="87"/>
    </row>
    <row r="153" spans="1:16" x14ac:dyDescent="0.35">
      <c r="A153" s="13">
        <v>147</v>
      </c>
      <c r="B153" s="11" t="s">
        <v>100</v>
      </c>
      <c r="C153" s="12" t="s">
        <v>670</v>
      </c>
      <c r="D153" s="84">
        <v>0</v>
      </c>
      <c r="E153" s="85"/>
      <c r="F153" s="85"/>
      <c r="G153" s="85"/>
      <c r="H153" s="85"/>
      <c r="I153" s="13"/>
      <c r="J153" s="11"/>
      <c r="K153" s="12"/>
      <c r="L153" s="86"/>
      <c r="M153" s="87"/>
      <c r="N153" s="87"/>
      <c r="O153" s="87"/>
      <c r="P153" s="87"/>
    </row>
    <row r="154" spans="1:16" x14ac:dyDescent="0.35">
      <c r="A154" s="13">
        <v>148</v>
      </c>
      <c r="B154" s="11" t="s">
        <v>148</v>
      </c>
      <c r="C154" s="12" t="s">
        <v>23</v>
      </c>
      <c r="D154" s="84">
        <v>2</v>
      </c>
      <c r="E154" s="85"/>
      <c r="F154" s="85"/>
      <c r="G154" s="85"/>
      <c r="H154" s="85">
        <v>0.1</v>
      </c>
      <c r="I154" s="13"/>
      <c r="J154" s="11"/>
      <c r="K154" s="12"/>
      <c r="L154" s="86"/>
      <c r="M154" s="87"/>
      <c r="N154" s="87"/>
      <c r="O154" s="87"/>
      <c r="P154" s="87"/>
    </row>
    <row r="155" spans="1:16" x14ac:dyDescent="0.35">
      <c r="A155" s="13">
        <v>149</v>
      </c>
      <c r="B155" s="11" t="s">
        <v>149</v>
      </c>
      <c r="C155" s="12" t="s">
        <v>670</v>
      </c>
      <c r="D155" s="84">
        <v>0</v>
      </c>
      <c r="E155" s="85"/>
      <c r="F155" s="85"/>
      <c r="G155" s="85"/>
      <c r="H155" s="85"/>
      <c r="I155" s="13"/>
      <c r="J155" s="11"/>
      <c r="K155" s="12"/>
      <c r="L155" s="86"/>
      <c r="M155" s="87"/>
      <c r="N155" s="87"/>
      <c r="O155" s="87"/>
      <c r="P155" s="87"/>
    </row>
    <row r="156" spans="1:16" x14ac:dyDescent="0.35">
      <c r="A156" s="13">
        <v>150</v>
      </c>
      <c r="B156" s="11" t="s">
        <v>104</v>
      </c>
      <c r="C156" s="12" t="s">
        <v>670</v>
      </c>
      <c r="D156" s="84">
        <v>0</v>
      </c>
      <c r="E156" s="85"/>
      <c r="F156" s="85"/>
      <c r="G156" s="85"/>
      <c r="H156" s="85"/>
      <c r="I156" s="13"/>
      <c r="J156" s="11"/>
      <c r="K156" s="12"/>
      <c r="L156" s="86"/>
      <c r="M156" s="87"/>
      <c r="N156" s="87"/>
      <c r="O156" s="87"/>
      <c r="P156" s="87"/>
    </row>
    <row r="157" spans="1:16" x14ac:dyDescent="0.35">
      <c r="A157" s="13">
        <v>151</v>
      </c>
      <c r="B157" s="11" t="s">
        <v>190</v>
      </c>
      <c r="C157" s="12" t="s">
        <v>668</v>
      </c>
      <c r="D157" s="84">
        <v>3.5</v>
      </c>
      <c r="E157" s="85">
        <v>0.06</v>
      </c>
      <c r="F157" s="85">
        <v>0.09</v>
      </c>
      <c r="G157" s="85"/>
      <c r="H157" s="85"/>
      <c r="I157" s="13"/>
      <c r="J157" s="11"/>
      <c r="K157" s="12"/>
      <c r="L157" s="86">
        <v>0.2</v>
      </c>
      <c r="M157" s="87"/>
      <c r="N157" s="87"/>
      <c r="O157" s="87"/>
      <c r="P157" s="87"/>
    </row>
    <row r="158" spans="1:16" x14ac:dyDescent="0.35">
      <c r="A158" s="13">
        <v>152</v>
      </c>
      <c r="B158" s="11" t="s">
        <v>69</v>
      </c>
      <c r="C158" s="12" t="s">
        <v>671</v>
      </c>
      <c r="D158" s="84">
        <v>3</v>
      </c>
      <c r="E158" s="85">
        <v>0.02</v>
      </c>
      <c r="F158" s="85"/>
      <c r="G158" s="85"/>
      <c r="H158" s="85"/>
      <c r="I158" s="13"/>
      <c r="J158" s="11"/>
      <c r="K158" s="12"/>
      <c r="L158" s="86">
        <v>0.02</v>
      </c>
      <c r="M158" s="87">
        <v>0.02</v>
      </c>
      <c r="N158" s="87"/>
      <c r="O158" s="87"/>
      <c r="P158" s="87"/>
    </row>
    <row r="159" spans="1:16" x14ac:dyDescent="0.35">
      <c r="A159" s="13">
        <v>153</v>
      </c>
      <c r="B159" s="11" t="s">
        <v>101</v>
      </c>
      <c r="C159" s="12" t="s">
        <v>23</v>
      </c>
      <c r="D159" s="84">
        <v>2</v>
      </c>
      <c r="E159" s="85"/>
      <c r="F159" s="85"/>
      <c r="G159" s="85"/>
      <c r="H159" s="85">
        <v>0.05</v>
      </c>
      <c r="I159" s="13"/>
      <c r="J159" s="86"/>
      <c r="K159" s="12"/>
      <c r="L159" s="86"/>
      <c r="M159" s="87"/>
      <c r="N159" s="87"/>
      <c r="O159" s="87"/>
      <c r="P159" s="87"/>
    </row>
    <row r="160" spans="1:16" x14ac:dyDescent="0.35">
      <c r="A160" s="13">
        <v>154</v>
      </c>
      <c r="B160" s="11" t="s">
        <v>70</v>
      </c>
      <c r="C160" s="12" t="s">
        <v>668</v>
      </c>
      <c r="D160" s="84">
        <v>4</v>
      </c>
      <c r="E160" s="85">
        <v>3.2000000000000001E-2</v>
      </c>
      <c r="F160" s="85">
        <v>4.8000000000000001E-2</v>
      </c>
      <c r="G160" s="85"/>
      <c r="H160" s="85"/>
      <c r="I160" s="13"/>
      <c r="J160" s="11"/>
      <c r="K160" s="12"/>
      <c r="L160" s="86">
        <v>0.2</v>
      </c>
      <c r="M160" s="87"/>
      <c r="N160" s="87"/>
      <c r="O160" s="87"/>
      <c r="P160" s="87"/>
    </row>
    <row r="161" spans="1:16" x14ac:dyDescent="0.35">
      <c r="A161" s="13">
        <v>155</v>
      </c>
      <c r="B161" s="11" t="s">
        <v>150</v>
      </c>
      <c r="C161" s="12" t="s">
        <v>23</v>
      </c>
      <c r="D161" s="84">
        <v>2</v>
      </c>
      <c r="E161" s="85"/>
      <c r="F161" s="85"/>
      <c r="G161" s="85"/>
      <c r="H161" s="85">
        <v>0.1</v>
      </c>
      <c r="I161" s="13"/>
      <c r="J161" s="11"/>
      <c r="K161" s="12"/>
      <c r="L161" s="86"/>
      <c r="M161" s="87"/>
      <c r="N161" s="87"/>
      <c r="O161" s="87"/>
      <c r="P161" s="87"/>
    </row>
    <row r="162" spans="1:16" x14ac:dyDescent="0.35">
      <c r="A162" s="13">
        <v>156</v>
      </c>
      <c r="B162" s="11" t="s">
        <v>151</v>
      </c>
      <c r="C162" s="12" t="s">
        <v>670</v>
      </c>
      <c r="D162" s="84">
        <v>0</v>
      </c>
      <c r="E162" s="85"/>
      <c r="F162" s="85"/>
      <c r="G162" s="85"/>
      <c r="H162" s="85"/>
      <c r="I162" s="13"/>
      <c r="J162" s="11"/>
      <c r="K162" s="12"/>
      <c r="L162" s="86"/>
      <c r="M162" s="87"/>
      <c r="N162" s="87"/>
      <c r="O162" s="87"/>
      <c r="P162" s="87"/>
    </row>
    <row r="163" spans="1:16" x14ac:dyDescent="0.35">
      <c r="A163" s="13">
        <v>157</v>
      </c>
      <c r="B163" s="11" t="s">
        <v>152</v>
      </c>
      <c r="C163" s="12" t="s">
        <v>670</v>
      </c>
      <c r="D163" s="84">
        <v>0</v>
      </c>
      <c r="E163" s="85"/>
      <c r="F163" s="85"/>
      <c r="G163" s="85"/>
      <c r="H163" s="85"/>
      <c r="I163" s="13"/>
      <c r="J163" s="11"/>
      <c r="K163" s="12"/>
      <c r="L163" s="86"/>
      <c r="M163" s="87"/>
      <c r="N163" s="87"/>
      <c r="O163" s="87"/>
      <c r="P163" s="87"/>
    </row>
    <row r="164" spans="1:16" x14ac:dyDescent="0.35">
      <c r="A164" s="13">
        <v>158</v>
      </c>
      <c r="B164" s="11" t="s">
        <v>71</v>
      </c>
      <c r="C164" s="12" t="s">
        <v>671</v>
      </c>
      <c r="D164" s="84">
        <v>3</v>
      </c>
      <c r="E164" s="85">
        <v>0.12</v>
      </c>
      <c r="F164" s="85"/>
      <c r="G164" s="85"/>
      <c r="H164" s="85"/>
      <c r="I164" s="13"/>
      <c r="J164" s="11"/>
      <c r="K164" s="12"/>
      <c r="L164" s="86">
        <v>7.0000000000000007E-2</v>
      </c>
      <c r="M164" s="87">
        <v>7.0000000000000007E-2</v>
      </c>
      <c r="N164" s="87"/>
      <c r="O164" s="87"/>
      <c r="P164" s="87"/>
    </row>
    <row r="165" spans="1:16" x14ac:dyDescent="0.35">
      <c r="A165" s="13">
        <v>159</v>
      </c>
      <c r="B165" s="11" t="s">
        <v>191</v>
      </c>
      <c r="C165" s="12" t="s">
        <v>669</v>
      </c>
      <c r="D165" s="84">
        <v>3</v>
      </c>
      <c r="E165" s="85">
        <v>2.5000000000000001E-2</v>
      </c>
      <c r="F165" s="85">
        <v>2.5000000000000001E-2</v>
      </c>
      <c r="G165" s="85">
        <v>2.5000000000000001E-2</v>
      </c>
      <c r="H165" s="85">
        <v>2.5000000000000001E-2</v>
      </c>
      <c r="I165" s="13"/>
      <c r="J165" s="86"/>
      <c r="K165" s="12"/>
      <c r="L165" s="86"/>
      <c r="M165" s="87"/>
      <c r="N165" s="87"/>
      <c r="O165" s="87"/>
      <c r="P165" s="87"/>
    </row>
    <row r="166" spans="1:16" x14ac:dyDescent="0.35">
      <c r="A166" s="13">
        <v>160</v>
      </c>
      <c r="B166" s="11" t="s">
        <v>153</v>
      </c>
      <c r="C166" s="12" t="s">
        <v>22</v>
      </c>
      <c r="D166" s="84">
        <v>3.5</v>
      </c>
      <c r="E166" s="85"/>
      <c r="F166" s="85"/>
      <c r="G166" s="85">
        <v>0.05</v>
      </c>
      <c r="H166" s="85"/>
      <c r="I166" s="13">
        <v>0</v>
      </c>
      <c r="J166" s="86"/>
      <c r="K166" s="12"/>
      <c r="L166" s="86"/>
      <c r="M166" s="87"/>
      <c r="N166" s="87"/>
      <c r="O166" s="87">
        <v>0.01</v>
      </c>
      <c r="P166" s="87"/>
    </row>
    <row r="167" spans="1:16" x14ac:dyDescent="0.35">
      <c r="A167" s="13">
        <v>161</v>
      </c>
      <c r="B167" s="11" t="s">
        <v>72</v>
      </c>
      <c r="C167" s="12" t="s">
        <v>23</v>
      </c>
      <c r="D167" s="84">
        <v>2</v>
      </c>
      <c r="E167" s="85"/>
      <c r="F167" s="85"/>
      <c r="G167" s="85"/>
      <c r="H167" s="85">
        <v>0.05</v>
      </c>
      <c r="I167" s="13"/>
      <c r="J167" s="11"/>
      <c r="K167" s="12"/>
      <c r="L167" s="86">
        <v>0.03</v>
      </c>
      <c r="M167" s="87"/>
      <c r="N167" s="87"/>
      <c r="O167" s="87">
        <v>0.01</v>
      </c>
      <c r="P167" s="87">
        <v>0.02</v>
      </c>
    </row>
    <row r="168" spans="1:16" x14ac:dyDescent="0.35">
      <c r="A168" s="13">
        <v>162</v>
      </c>
      <c r="B168" s="11" t="s">
        <v>73</v>
      </c>
      <c r="C168" s="12" t="s">
        <v>670</v>
      </c>
      <c r="D168" s="84">
        <v>0</v>
      </c>
      <c r="E168" s="85"/>
      <c r="F168" s="85"/>
      <c r="G168" s="85"/>
      <c r="H168" s="85"/>
      <c r="I168" s="13"/>
      <c r="J168" s="11"/>
      <c r="K168" s="12"/>
      <c r="L168" s="86"/>
      <c r="M168" s="87"/>
      <c r="N168" s="87"/>
      <c r="O168" s="87"/>
      <c r="P168" s="87"/>
    </row>
    <row r="169" spans="1:16" x14ac:dyDescent="0.35">
      <c r="A169" s="13">
        <v>163</v>
      </c>
      <c r="B169" s="11" t="s">
        <v>74</v>
      </c>
      <c r="C169" s="12" t="s">
        <v>670</v>
      </c>
      <c r="D169" s="84">
        <v>0</v>
      </c>
      <c r="E169" s="85"/>
      <c r="F169" s="85"/>
      <c r="G169" s="85"/>
      <c r="H169" s="85"/>
      <c r="I169" s="13"/>
      <c r="J169" s="11"/>
      <c r="K169" s="12"/>
      <c r="L169" s="86"/>
      <c r="M169" s="87"/>
      <c r="N169" s="87"/>
      <c r="O169" s="87"/>
      <c r="P169" s="87"/>
    </row>
    <row r="170" spans="1:16" x14ac:dyDescent="0.35">
      <c r="A170" s="13">
        <v>164</v>
      </c>
      <c r="B170" s="11" t="s">
        <v>154</v>
      </c>
      <c r="C170" s="12" t="s">
        <v>668</v>
      </c>
      <c r="D170" s="84">
        <v>5</v>
      </c>
      <c r="E170" s="85">
        <v>3.2000000000000001E-2</v>
      </c>
      <c r="F170" s="85">
        <v>4.8000000000000001E-2</v>
      </c>
      <c r="G170" s="85"/>
      <c r="H170" s="85"/>
      <c r="I170" s="13"/>
      <c r="J170" s="11"/>
      <c r="K170" s="12"/>
      <c r="L170" s="86">
        <v>0.2</v>
      </c>
      <c r="M170" s="87"/>
      <c r="N170" s="87"/>
      <c r="O170" s="87"/>
      <c r="P170" s="87"/>
    </row>
    <row r="171" spans="1:16" x14ac:dyDescent="0.35">
      <c r="A171" s="13">
        <v>165</v>
      </c>
      <c r="B171" s="11" t="s">
        <v>121</v>
      </c>
      <c r="C171" s="12" t="s">
        <v>22</v>
      </c>
      <c r="D171" s="84">
        <v>2</v>
      </c>
      <c r="E171" s="85"/>
      <c r="F171" s="85"/>
      <c r="G171" s="85">
        <v>0.15</v>
      </c>
      <c r="H171" s="85"/>
      <c r="I171" s="13"/>
      <c r="J171" s="11"/>
      <c r="K171" s="12"/>
      <c r="L171" s="86"/>
      <c r="M171" s="87"/>
      <c r="N171" s="87"/>
      <c r="O171" s="87"/>
      <c r="P171" s="87"/>
    </row>
    <row r="172" spans="1:16" x14ac:dyDescent="0.35">
      <c r="A172" s="13">
        <v>166</v>
      </c>
      <c r="B172" s="11" t="s">
        <v>204</v>
      </c>
      <c r="C172" s="12" t="s">
        <v>670</v>
      </c>
      <c r="D172" s="84">
        <v>0</v>
      </c>
      <c r="E172" s="85"/>
      <c r="F172" s="85"/>
      <c r="G172" s="85"/>
      <c r="H172" s="85"/>
      <c r="I172" s="13"/>
      <c r="J172" s="11"/>
      <c r="K172" s="12"/>
      <c r="L172" s="86"/>
      <c r="M172" s="87"/>
      <c r="N172" s="87"/>
      <c r="O172" s="87"/>
      <c r="P172" s="87"/>
    </row>
    <row r="173" spans="1:16" x14ac:dyDescent="0.35">
      <c r="A173" s="13">
        <v>167</v>
      </c>
      <c r="B173" s="11" t="s">
        <v>75</v>
      </c>
      <c r="C173" s="12" t="s">
        <v>671</v>
      </c>
      <c r="D173" s="84">
        <v>0.9</v>
      </c>
      <c r="E173" s="85">
        <v>0.3</v>
      </c>
      <c r="F173" s="85"/>
      <c r="G173" s="85"/>
      <c r="H173" s="85"/>
      <c r="I173" s="13"/>
      <c r="J173" s="86"/>
      <c r="K173" s="12"/>
      <c r="L173" s="86"/>
      <c r="M173" s="87"/>
      <c r="N173" s="87"/>
      <c r="O173" s="87"/>
      <c r="P173" s="87"/>
    </row>
    <row r="174" spans="1:16" x14ac:dyDescent="0.35">
      <c r="A174" s="13">
        <v>168</v>
      </c>
      <c r="B174" s="11" t="s">
        <v>178</v>
      </c>
      <c r="C174" s="12" t="s">
        <v>670</v>
      </c>
      <c r="D174" s="84">
        <v>0</v>
      </c>
      <c r="E174" s="85"/>
      <c r="F174" s="85"/>
      <c r="G174" s="85"/>
      <c r="H174" s="85"/>
      <c r="I174" s="13"/>
      <c r="J174" s="11"/>
      <c r="K174" s="12"/>
      <c r="L174" s="86"/>
      <c r="M174" s="87"/>
      <c r="N174" s="87"/>
      <c r="O174" s="87"/>
      <c r="P174" s="87"/>
    </row>
    <row r="175" spans="1:16" x14ac:dyDescent="0.35">
      <c r="A175" s="13">
        <v>169</v>
      </c>
      <c r="B175" s="11" t="s">
        <v>76</v>
      </c>
      <c r="C175" s="12" t="s">
        <v>671</v>
      </c>
      <c r="D175" s="84">
        <v>0.18</v>
      </c>
      <c r="E175" s="85">
        <v>0.05</v>
      </c>
      <c r="F175" s="85"/>
      <c r="G175" s="85"/>
      <c r="H175" s="85"/>
      <c r="I175" s="13"/>
      <c r="J175" s="11"/>
      <c r="K175" s="12"/>
      <c r="L175" s="86">
        <v>0.03</v>
      </c>
      <c r="M175" s="87">
        <v>0.03</v>
      </c>
      <c r="N175" s="87"/>
      <c r="O175" s="87"/>
      <c r="P175" s="87"/>
    </row>
    <row r="176" spans="1:16" x14ac:dyDescent="0.35">
      <c r="A176" s="13">
        <v>170</v>
      </c>
      <c r="B176" s="11" t="s">
        <v>102</v>
      </c>
      <c r="C176" s="12" t="s">
        <v>23</v>
      </c>
      <c r="D176" s="84">
        <v>2</v>
      </c>
      <c r="E176" s="85"/>
      <c r="F176" s="85"/>
      <c r="G176" s="85"/>
      <c r="H176" s="85">
        <v>0.15</v>
      </c>
      <c r="I176" s="13"/>
      <c r="J176" s="11"/>
      <c r="K176" s="12"/>
      <c r="L176" s="86"/>
      <c r="M176" s="87"/>
      <c r="N176" s="87"/>
      <c r="O176" s="87"/>
      <c r="P176" s="87"/>
    </row>
    <row r="177" spans="1:16" x14ac:dyDescent="0.35">
      <c r="A177" s="13">
        <v>171</v>
      </c>
      <c r="B177" s="11" t="s">
        <v>192</v>
      </c>
      <c r="C177" s="12" t="s">
        <v>669</v>
      </c>
      <c r="D177" s="84">
        <v>3</v>
      </c>
      <c r="E177" s="85">
        <v>2.5000000000000001E-2</v>
      </c>
      <c r="F177" s="85">
        <v>2.5000000000000001E-2</v>
      </c>
      <c r="G177" s="85">
        <v>2.5000000000000001E-2</v>
      </c>
      <c r="H177" s="85">
        <v>2.5000000000000001E-2</v>
      </c>
      <c r="I177" s="13"/>
      <c r="J177" s="86"/>
      <c r="K177" s="12"/>
      <c r="L177" s="86"/>
      <c r="M177" s="87"/>
      <c r="N177" s="87"/>
      <c r="O177" s="87"/>
      <c r="P177" s="87"/>
    </row>
    <row r="178" spans="1:16" x14ac:dyDescent="0.35">
      <c r="A178" s="13">
        <v>172</v>
      </c>
      <c r="B178" s="11" t="s">
        <v>179</v>
      </c>
      <c r="C178" s="12" t="s">
        <v>669</v>
      </c>
      <c r="D178" s="84">
        <v>1.5</v>
      </c>
      <c r="E178" s="85">
        <v>2.5000000000000001E-2</v>
      </c>
      <c r="F178" s="85">
        <v>2.5000000000000001E-2</v>
      </c>
      <c r="G178" s="85">
        <v>2.5000000000000001E-2</v>
      </c>
      <c r="H178" s="85">
        <v>2.5000000000000001E-2</v>
      </c>
      <c r="I178" s="13"/>
      <c r="J178" s="86"/>
      <c r="K178" s="12"/>
      <c r="L178" s="86"/>
      <c r="M178" s="87"/>
      <c r="N178" s="87"/>
      <c r="O178" s="87"/>
      <c r="P178" s="87"/>
    </row>
    <row r="179" spans="1:16" x14ac:dyDescent="0.35">
      <c r="A179" s="13">
        <v>173</v>
      </c>
      <c r="B179" s="11" t="s">
        <v>205</v>
      </c>
      <c r="C179" s="12" t="s">
        <v>21</v>
      </c>
      <c r="D179" s="84">
        <v>5</v>
      </c>
      <c r="E179" s="85"/>
      <c r="F179" s="85">
        <v>0.1</v>
      </c>
      <c r="G179" s="85"/>
      <c r="H179" s="85"/>
      <c r="I179" s="13"/>
      <c r="J179" s="86"/>
      <c r="K179" s="12"/>
      <c r="L179" s="86"/>
      <c r="M179" s="87"/>
      <c r="N179" s="87"/>
      <c r="O179" s="87"/>
      <c r="P179" s="87"/>
    </row>
    <row r="180" spans="1:16" x14ac:dyDescent="0.35">
      <c r="A180" s="13">
        <v>174</v>
      </c>
      <c r="B180" s="11" t="s">
        <v>180</v>
      </c>
      <c r="C180" s="12" t="s">
        <v>23</v>
      </c>
      <c r="D180" s="84">
        <v>2</v>
      </c>
      <c r="E180" s="85"/>
      <c r="F180" s="85"/>
      <c r="G180" s="85"/>
      <c r="H180" s="85">
        <v>0.2</v>
      </c>
      <c r="I180" s="13"/>
      <c r="J180" s="86"/>
      <c r="K180" s="12"/>
      <c r="L180" s="86"/>
      <c r="M180" s="87"/>
      <c r="N180" s="87"/>
      <c r="O180" s="87"/>
      <c r="P180" s="87"/>
    </row>
    <row r="181" spans="1:16" x14ac:dyDescent="0.35">
      <c r="A181" s="13">
        <v>175</v>
      </c>
      <c r="B181" s="11" t="s">
        <v>171</v>
      </c>
      <c r="C181" s="12" t="s">
        <v>23</v>
      </c>
      <c r="D181" s="84">
        <v>2</v>
      </c>
      <c r="E181" s="85"/>
      <c r="F181" s="85"/>
      <c r="G181" s="85"/>
      <c r="H181" s="85">
        <v>0.2</v>
      </c>
      <c r="I181" s="13"/>
      <c r="J181" s="86"/>
      <c r="K181" s="12"/>
      <c r="L181" s="86"/>
      <c r="M181" s="87"/>
      <c r="N181" s="87"/>
      <c r="O181" s="87"/>
      <c r="P181" s="87">
        <v>0.01</v>
      </c>
    </row>
    <row r="182" spans="1:16" x14ac:dyDescent="0.35">
      <c r="A182" s="13">
        <v>176</v>
      </c>
      <c r="B182" s="11" t="s">
        <v>114</v>
      </c>
      <c r="C182" s="12" t="s">
        <v>23</v>
      </c>
      <c r="D182" s="84">
        <v>2</v>
      </c>
      <c r="E182" s="85"/>
      <c r="F182" s="85"/>
      <c r="G182" s="85"/>
      <c r="H182" s="85">
        <v>0.2</v>
      </c>
      <c r="I182" s="13"/>
      <c r="J182" s="86"/>
      <c r="K182" s="12"/>
      <c r="L182" s="86"/>
      <c r="M182" s="87"/>
      <c r="N182" s="87"/>
      <c r="O182" s="87"/>
      <c r="P182" s="87">
        <v>0.01</v>
      </c>
    </row>
    <row r="183" spans="1:16" x14ac:dyDescent="0.35">
      <c r="A183" s="13">
        <v>177</v>
      </c>
      <c r="B183" s="11" t="s">
        <v>77</v>
      </c>
      <c r="C183" s="12" t="s">
        <v>670</v>
      </c>
      <c r="D183" s="84">
        <v>0</v>
      </c>
      <c r="E183" s="85"/>
      <c r="F183" s="85"/>
      <c r="G183" s="85"/>
      <c r="H183" s="85"/>
      <c r="I183" s="13"/>
      <c r="J183" s="11"/>
      <c r="K183" s="12"/>
      <c r="L183" s="86"/>
      <c r="M183" s="87"/>
      <c r="N183" s="87"/>
      <c r="O183" s="87"/>
      <c r="P183" s="87"/>
    </row>
    <row r="184" spans="1:16" x14ac:dyDescent="0.35">
      <c r="A184" s="13">
        <v>178</v>
      </c>
      <c r="B184" s="11" t="s">
        <v>115</v>
      </c>
      <c r="C184" s="12" t="s">
        <v>670</v>
      </c>
      <c r="D184" s="84">
        <v>0</v>
      </c>
      <c r="E184" s="85"/>
      <c r="F184" s="85"/>
      <c r="G184" s="85"/>
      <c r="H184" s="85"/>
      <c r="I184" s="13"/>
      <c r="J184" s="11"/>
      <c r="K184" s="12"/>
      <c r="L184" s="86"/>
      <c r="M184" s="87"/>
      <c r="N184" s="87"/>
      <c r="O184" s="87"/>
      <c r="P184" s="87"/>
    </row>
    <row r="185" spans="1:16" x14ac:dyDescent="0.35">
      <c r="A185" s="13">
        <v>179</v>
      </c>
      <c r="B185" s="11" t="s">
        <v>193</v>
      </c>
      <c r="C185" s="12" t="s">
        <v>671</v>
      </c>
      <c r="D185" s="84">
        <v>2.8</v>
      </c>
      <c r="E185" s="85">
        <v>0.03</v>
      </c>
      <c r="F185" s="85"/>
      <c r="G185" s="85"/>
      <c r="H185" s="85"/>
      <c r="I185" s="13"/>
      <c r="J185" s="11"/>
      <c r="K185" s="12"/>
      <c r="L185" s="86"/>
      <c r="M185" s="87">
        <v>0.01</v>
      </c>
      <c r="N185" s="87"/>
      <c r="O185" s="87"/>
      <c r="P185" s="87"/>
    </row>
    <row r="186" spans="1:16" x14ac:dyDescent="0.35">
      <c r="A186" s="13">
        <v>180</v>
      </c>
      <c r="B186" s="11" t="s">
        <v>212</v>
      </c>
      <c r="C186" s="12" t="s">
        <v>671</v>
      </c>
      <c r="D186" s="84">
        <v>1.2</v>
      </c>
      <c r="E186" s="85">
        <v>0.03</v>
      </c>
      <c r="F186" s="85"/>
      <c r="G186" s="85"/>
      <c r="H186" s="85"/>
      <c r="I186" s="13"/>
      <c r="J186" s="11"/>
      <c r="K186" s="12"/>
      <c r="L186" s="86"/>
      <c r="M186" s="87">
        <v>0.01</v>
      </c>
      <c r="N186" s="87"/>
      <c r="O186" s="87"/>
      <c r="P186" s="87"/>
    </row>
    <row r="187" spans="1:16" x14ac:dyDescent="0.35">
      <c r="A187" s="13">
        <v>181</v>
      </c>
      <c r="B187" s="11" t="s">
        <v>78</v>
      </c>
      <c r="C187" s="12" t="s">
        <v>23</v>
      </c>
      <c r="D187" s="84">
        <v>5</v>
      </c>
      <c r="E187" s="85"/>
      <c r="F187" s="85"/>
      <c r="G187" s="85"/>
      <c r="H187" s="85">
        <v>0.08</v>
      </c>
      <c r="I187" s="13"/>
      <c r="J187" s="11"/>
      <c r="K187" s="12"/>
      <c r="L187" s="86">
        <v>0.05</v>
      </c>
      <c r="M187" s="88">
        <v>1.2500000000000001E-2</v>
      </c>
      <c r="N187" s="88">
        <v>1.2500000000000001E-2</v>
      </c>
      <c r="O187" s="88">
        <v>1.2500000000000001E-2</v>
      </c>
      <c r="P187" s="88">
        <v>1.2500000000000001E-2</v>
      </c>
    </row>
    <row r="188" spans="1:16" x14ac:dyDescent="0.35">
      <c r="A188" s="13">
        <v>184</v>
      </c>
      <c r="B188" s="11" t="s">
        <v>194</v>
      </c>
      <c r="C188" s="12" t="s">
        <v>669</v>
      </c>
      <c r="D188" s="84">
        <v>4.5</v>
      </c>
      <c r="E188" s="85">
        <v>1.2500000000000001E-2</v>
      </c>
      <c r="F188" s="85">
        <v>1.2500000000000001E-2</v>
      </c>
      <c r="G188" s="85">
        <v>1.2500000000000001E-2</v>
      </c>
      <c r="H188" s="85">
        <v>1.2500000000000001E-2</v>
      </c>
      <c r="I188" s="13"/>
      <c r="J188" s="86"/>
      <c r="K188" s="12"/>
      <c r="L188" s="86"/>
      <c r="M188" s="87"/>
      <c r="N188" s="87"/>
      <c r="O188" s="87"/>
      <c r="P188" s="87"/>
    </row>
    <row r="189" spans="1:16" x14ac:dyDescent="0.35">
      <c r="A189" s="13">
        <v>182</v>
      </c>
      <c r="B189" s="11" t="s">
        <v>230</v>
      </c>
      <c r="C189" s="12" t="s">
        <v>22</v>
      </c>
      <c r="D189" s="84">
        <v>4</v>
      </c>
      <c r="E189" s="85"/>
      <c r="F189" s="85"/>
      <c r="G189" s="85">
        <v>0.05</v>
      </c>
      <c r="H189" s="85"/>
      <c r="I189" s="13"/>
      <c r="J189" s="86"/>
      <c r="K189" s="12"/>
      <c r="L189" s="86"/>
      <c r="M189" s="87"/>
      <c r="N189" s="87"/>
      <c r="O189" s="87">
        <v>0.01</v>
      </c>
      <c r="P189" s="87"/>
    </row>
    <row r="190" spans="1:16" ht="15.45" thickBot="1" x14ac:dyDescent="0.4">
      <c r="A190" s="42">
        <v>183</v>
      </c>
      <c r="B190" s="14" t="s">
        <v>155</v>
      </c>
      <c r="C190" s="43" t="s">
        <v>670</v>
      </c>
      <c r="D190" s="42"/>
      <c r="E190" s="89"/>
      <c r="F190" s="89"/>
      <c r="G190" s="89"/>
      <c r="H190" s="89"/>
      <c r="I190" s="13"/>
      <c r="J190" s="11"/>
      <c r="K190" s="12"/>
      <c r="L190" s="90"/>
      <c r="M190" s="91"/>
      <c r="N190" s="91"/>
      <c r="O190" s="91"/>
      <c r="P190" s="91"/>
    </row>
    <row r="191" spans="1:16" x14ac:dyDescent="0.35">
      <c r="A191" s="16"/>
      <c r="B191" s="10" t="s">
        <v>640</v>
      </c>
      <c r="C191" s="19"/>
      <c r="D191" s="16"/>
      <c r="E191" s="10"/>
      <c r="F191" s="10"/>
      <c r="G191" s="10"/>
      <c r="H191" s="6"/>
      <c r="I191" s="13"/>
      <c r="J191" s="86"/>
      <c r="K191" s="12"/>
      <c r="L191" s="82"/>
      <c r="M191" s="82"/>
      <c r="N191" s="82"/>
      <c r="O191" s="82"/>
      <c r="P191" s="82"/>
    </row>
    <row r="192" spans="1:16" x14ac:dyDescent="0.35">
      <c r="A192" s="13"/>
      <c r="B192" s="11" t="s">
        <v>519</v>
      </c>
      <c r="C192" s="12"/>
      <c r="D192" s="13"/>
      <c r="E192" s="11"/>
      <c r="F192" s="11"/>
      <c r="G192" s="11"/>
      <c r="H192" s="7"/>
      <c r="I192" s="13"/>
      <c r="J192" s="11"/>
      <c r="K192" s="12"/>
      <c r="L192" s="86"/>
      <c r="M192" s="86"/>
      <c r="N192" s="86"/>
      <c r="O192" s="86"/>
      <c r="P192" s="86"/>
    </row>
    <row r="193" spans="1:16" x14ac:dyDescent="0.35">
      <c r="A193" s="13"/>
      <c r="B193" s="11" t="s">
        <v>361</v>
      </c>
      <c r="C193" s="12"/>
      <c r="D193" s="13"/>
      <c r="E193" s="11"/>
      <c r="F193" s="11"/>
      <c r="G193" s="11"/>
      <c r="H193" s="7"/>
      <c r="I193" s="13"/>
      <c r="J193" s="11"/>
      <c r="K193" s="12"/>
      <c r="L193" s="86"/>
      <c r="M193" s="86"/>
      <c r="N193" s="86"/>
      <c r="O193" s="86"/>
      <c r="P193" s="86"/>
    </row>
    <row r="194" spans="1:16" x14ac:dyDescent="0.35">
      <c r="A194" s="13"/>
      <c r="B194" s="11" t="s">
        <v>521</v>
      </c>
      <c r="C194" s="12"/>
      <c r="D194" s="13"/>
      <c r="E194" s="11"/>
      <c r="F194" s="11"/>
      <c r="G194" s="11"/>
      <c r="H194" s="7"/>
      <c r="I194" s="13"/>
      <c r="J194" s="11"/>
      <c r="K194" s="12"/>
      <c r="L194" s="86"/>
      <c r="M194" s="86"/>
      <c r="N194" s="86"/>
      <c r="O194" s="86"/>
      <c r="P194" s="86"/>
    </row>
    <row r="195" spans="1:16" x14ac:dyDescent="0.35">
      <c r="A195" s="13"/>
      <c r="B195" s="11" t="s">
        <v>434</v>
      </c>
      <c r="C195" s="12"/>
      <c r="D195" s="13"/>
      <c r="E195" s="11"/>
      <c r="F195" s="11"/>
      <c r="G195" s="11"/>
      <c r="H195" s="7"/>
      <c r="I195" s="13"/>
      <c r="J195" s="11"/>
      <c r="K195" s="12"/>
      <c r="L195" s="86"/>
      <c r="M195" s="86"/>
      <c r="N195" s="86"/>
      <c r="O195" s="86"/>
      <c r="P195" s="86"/>
    </row>
    <row r="196" spans="1:16" x14ac:dyDescent="0.35">
      <c r="A196" s="13"/>
      <c r="B196" s="11" t="s">
        <v>539</v>
      </c>
      <c r="C196" s="12"/>
      <c r="D196" s="13"/>
      <c r="E196" s="11"/>
      <c r="F196" s="11"/>
      <c r="G196" s="11"/>
      <c r="H196" s="7"/>
      <c r="I196" s="13"/>
      <c r="J196" s="11"/>
      <c r="K196" s="12"/>
      <c r="L196" s="86"/>
      <c r="M196" s="86"/>
      <c r="N196" s="86"/>
      <c r="O196" s="86"/>
      <c r="P196" s="86"/>
    </row>
    <row r="197" spans="1:16" x14ac:dyDescent="0.35">
      <c r="A197" s="13"/>
      <c r="B197" s="11" t="s">
        <v>549</v>
      </c>
      <c r="C197" s="12"/>
      <c r="D197" s="13"/>
      <c r="E197" s="11"/>
      <c r="F197" s="11"/>
      <c r="G197" s="11"/>
      <c r="H197" s="7"/>
      <c r="I197" s="13"/>
      <c r="J197" s="11"/>
      <c r="K197" s="12"/>
      <c r="L197" s="86"/>
      <c r="M197" s="86"/>
      <c r="N197" s="86"/>
      <c r="O197" s="86"/>
      <c r="P197" s="86"/>
    </row>
    <row r="198" spans="1:16" x14ac:dyDescent="0.35">
      <c r="A198" s="13"/>
      <c r="B198" s="11" t="s">
        <v>414</v>
      </c>
      <c r="C198" s="12"/>
      <c r="D198" s="13"/>
      <c r="E198" s="11"/>
      <c r="F198" s="11"/>
      <c r="G198" s="11"/>
      <c r="H198" s="7"/>
      <c r="I198" s="13"/>
      <c r="J198" s="11"/>
      <c r="K198" s="12"/>
      <c r="L198" s="86"/>
      <c r="M198" s="86"/>
      <c r="N198" s="86"/>
      <c r="O198" s="86"/>
      <c r="P198" s="86"/>
    </row>
    <row r="199" spans="1:16" x14ac:dyDescent="0.35">
      <c r="A199" s="13"/>
      <c r="B199" s="11" t="s">
        <v>435</v>
      </c>
      <c r="C199" s="12"/>
      <c r="D199" s="13"/>
      <c r="E199" s="11"/>
      <c r="F199" s="11"/>
      <c r="G199" s="11"/>
      <c r="H199" s="7"/>
      <c r="I199" s="13"/>
      <c r="J199" s="11"/>
      <c r="K199" s="12"/>
      <c r="L199" s="86"/>
      <c r="M199" s="86"/>
      <c r="N199" s="86"/>
      <c r="O199" s="86"/>
      <c r="P199" s="86"/>
    </row>
    <row r="200" spans="1:16" x14ac:dyDescent="0.35">
      <c r="A200" s="13"/>
      <c r="B200" s="11" t="s">
        <v>436</v>
      </c>
      <c r="C200" s="12"/>
      <c r="D200" s="13"/>
      <c r="E200" s="11"/>
      <c r="F200" s="11"/>
      <c r="G200" s="11"/>
      <c r="H200" s="7"/>
      <c r="I200" s="13"/>
      <c r="J200" s="11"/>
      <c r="K200" s="12"/>
      <c r="L200" s="86"/>
      <c r="M200" s="86"/>
      <c r="N200" s="86"/>
      <c r="O200" s="86"/>
      <c r="P200" s="86"/>
    </row>
    <row r="201" spans="1:16" x14ac:dyDescent="0.35">
      <c r="A201" s="13"/>
      <c r="B201" s="11" t="s">
        <v>602</v>
      </c>
      <c r="C201" s="12"/>
      <c r="D201" s="13"/>
      <c r="E201" s="11"/>
      <c r="F201" s="11"/>
      <c r="G201" s="11"/>
      <c r="H201" s="7"/>
      <c r="I201" s="13"/>
      <c r="J201" s="11"/>
      <c r="K201" s="12"/>
      <c r="L201" s="86"/>
      <c r="M201" s="86"/>
      <c r="N201" s="86"/>
      <c r="O201" s="86"/>
      <c r="P201" s="86"/>
    </row>
    <row r="202" spans="1:16" x14ac:dyDescent="0.35">
      <c r="A202" s="13"/>
      <c r="B202" s="11" t="s">
        <v>603</v>
      </c>
      <c r="C202" s="12"/>
      <c r="D202" s="13"/>
      <c r="E202" s="11"/>
      <c r="F202" s="11"/>
      <c r="G202" s="11"/>
      <c r="H202" s="7"/>
      <c r="I202" s="13"/>
      <c r="J202" s="11"/>
      <c r="K202" s="12"/>
      <c r="L202" s="86"/>
      <c r="M202" s="86"/>
      <c r="N202" s="86"/>
      <c r="O202" s="86"/>
      <c r="P202" s="86"/>
    </row>
    <row r="203" spans="1:16" x14ac:dyDescent="0.35">
      <c r="A203" s="13"/>
      <c r="B203" s="11" t="s">
        <v>626</v>
      </c>
      <c r="C203" s="12"/>
      <c r="D203" s="13"/>
      <c r="E203" s="11"/>
      <c r="F203" s="11"/>
      <c r="G203" s="11"/>
      <c r="H203" s="7"/>
      <c r="I203" s="13"/>
      <c r="J203" s="11"/>
      <c r="K203" s="12"/>
      <c r="L203" s="86"/>
      <c r="M203" s="86"/>
      <c r="N203" s="86"/>
      <c r="O203" s="86"/>
      <c r="P203" s="86"/>
    </row>
    <row r="204" spans="1:16" x14ac:dyDescent="0.35">
      <c r="A204" s="13"/>
      <c r="B204" s="11" t="s">
        <v>437</v>
      </c>
      <c r="C204" s="12"/>
      <c r="D204" s="13"/>
      <c r="E204" s="11"/>
      <c r="F204" s="11"/>
      <c r="G204" s="11"/>
      <c r="H204" s="7"/>
      <c r="I204" s="13"/>
      <c r="J204" s="11"/>
      <c r="K204" s="12"/>
      <c r="L204" s="86"/>
      <c r="M204" s="86"/>
      <c r="N204" s="86"/>
      <c r="O204" s="86"/>
      <c r="P204" s="86"/>
    </row>
    <row r="205" spans="1:16" x14ac:dyDescent="0.35">
      <c r="A205" s="13"/>
      <c r="B205" s="11" t="s">
        <v>438</v>
      </c>
      <c r="C205" s="12"/>
      <c r="D205" s="13"/>
      <c r="E205" s="11"/>
      <c r="F205" s="11"/>
      <c r="G205" s="11"/>
      <c r="H205" s="7"/>
      <c r="I205" s="13"/>
      <c r="J205" s="11"/>
      <c r="K205" s="12"/>
      <c r="L205" s="86"/>
      <c r="M205" s="86"/>
      <c r="N205" s="86"/>
      <c r="O205" s="86"/>
      <c r="P205" s="86"/>
    </row>
    <row r="206" spans="1:16" x14ac:dyDescent="0.35">
      <c r="A206" s="13"/>
      <c r="B206" s="11" t="s">
        <v>439</v>
      </c>
      <c r="C206" s="12"/>
      <c r="D206" s="13"/>
      <c r="E206" s="11"/>
      <c r="F206" s="11"/>
      <c r="G206" s="11"/>
      <c r="H206" s="7"/>
      <c r="I206" s="13"/>
      <c r="J206" s="11"/>
      <c r="K206" s="12"/>
      <c r="L206" s="86"/>
      <c r="M206" s="86"/>
      <c r="N206" s="86"/>
      <c r="O206" s="86"/>
      <c r="P206" s="86"/>
    </row>
    <row r="207" spans="1:16" x14ac:dyDescent="0.35">
      <c r="A207" s="13"/>
      <c r="B207" s="11" t="s">
        <v>550</v>
      </c>
      <c r="C207" s="12"/>
      <c r="D207" s="13"/>
      <c r="E207" s="11"/>
      <c r="F207" s="11"/>
      <c r="G207" s="11"/>
      <c r="H207" s="7"/>
      <c r="I207" s="13"/>
      <c r="J207" s="11"/>
      <c r="K207" s="12"/>
      <c r="L207" s="86"/>
      <c r="M207" s="86"/>
      <c r="N207" s="86"/>
      <c r="O207" s="86"/>
      <c r="P207" s="86"/>
    </row>
    <row r="208" spans="1:16" x14ac:dyDescent="0.35">
      <c r="A208" s="13"/>
      <c r="B208" s="11" t="s">
        <v>440</v>
      </c>
      <c r="C208" s="12"/>
      <c r="D208" s="13"/>
      <c r="E208" s="11"/>
      <c r="F208" s="11"/>
      <c r="G208" s="11"/>
      <c r="H208" s="7"/>
      <c r="I208" s="13"/>
      <c r="J208" s="11"/>
      <c r="K208" s="12"/>
      <c r="L208" s="86"/>
      <c r="M208" s="86"/>
      <c r="N208" s="86"/>
      <c r="O208" s="86"/>
      <c r="P208" s="86"/>
    </row>
    <row r="209" spans="1:16" x14ac:dyDescent="0.35">
      <c r="A209" s="13"/>
      <c r="B209" s="11" t="s">
        <v>551</v>
      </c>
      <c r="C209" s="12"/>
      <c r="D209" s="13"/>
      <c r="E209" s="11"/>
      <c r="F209" s="11"/>
      <c r="G209" s="11"/>
      <c r="H209" s="7"/>
      <c r="I209" s="13"/>
      <c r="J209" s="11"/>
      <c r="K209" s="12"/>
      <c r="L209" s="86"/>
      <c r="M209" s="86"/>
      <c r="N209" s="86"/>
      <c r="O209" s="86"/>
      <c r="P209" s="86"/>
    </row>
    <row r="210" spans="1:16" x14ac:dyDescent="0.35">
      <c r="A210" s="13"/>
      <c r="B210" s="11" t="s">
        <v>415</v>
      </c>
      <c r="C210" s="12"/>
      <c r="D210" s="13"/>
      <c r="E210" s="11"/>
      <c r="F210" s="11"/>
      <c r="G210" s="11"/>
      <c r="H210" s="7"/>
      <c r="I210" s="13"/>
      <c r="J210" s="11"/>
      <c r="K210" s="12"/>
      <c r="L210" s="86"/>
      <c r="M210" s="86"/>
      <c r="N210" s="86"/>
      <c r="O210" s="86"/>
      <c r="P210" s="86"/>
    </row>
    <row r="211" spans="1:16" x14ac:dyDescent="0.35">
      <c r="A211" s="13"/>
      <c r="B211" s="11" t="s">
        <v>281</v>
      </c>
      <c r="C211" s="12"/>
      <c r="D211" s="13"/>
      <c r="E211" s="11"/>
      <c r="F211" s="11"/>
      <c r="G211" s="11"/>
      <c r="H211" s="7"/>
      <c r="I211" s="13"/>
      <c r="J211" s="11"/>
      <c r="K211" s="12"/>
      <c r="L211" s="86"/>
      <c r="M211" s="86"/>
      <c r="N211" s="86"/>
      <c r="O211" s="86"/>
      <c r="P211" s="86"/>
    </row>
    <row r="212" spans="1:16" x14ac:dyDescent="0.35">
      <c r="A212" s="13"/>
      <c r="B212" s="11" t="s">
        <v>441</v>
      </c>
      <c r="C212" s="12"/>
      <c r="D212" s="13"/>
      <c r="E212" s="11"/>
      <c r="F212" s="11"/>
      <c r="G212" s="11"/>
      <c r="H212" s="7"/>
      <c r="I212" s="13"/>
      <c r="J212" s="11"/>
      <c r="K212" s="12"/>
      <c r="L212" s="86"/>
      <c r="M212" s="86"/>
      <c r="N212" s="86"/>
      <c r="O212" s="86"/>
      <c r="P212" s="86"/>
    </row>
    <row r="213" spans="1:16" x14ac:dyDescent="0.35">
      <c r="A213" s="13"/>
      <c r="B213" s="11" t="s">
        <v>567</v>
      </c>
      <c r="C213" s="12"/>
      <c r="D213" s="13"/>
      <c r="E213" s="11"/>
      <c r="F213" s="11"/>
      <c r="G213" s="11"/>
      <c r="H213" s="7"/>
      <c r="I213" s="13"/>
      <c r="J213" s="11"/>
      <c r="K213" s="12"/>
      <c r="L213" s="86"/>
      <c r="M213" s="86"/>
      <c r="N213" s="86"/>
      <c r="O213" s="86"/>
      <c r="P213" s="86"/>
    </row>
    <row r="214" spans="1:16" x14ac:dyDescent="0.35">
      <c r="A214" s="13"/>
      <c r="B214" s="11" t="s">
        <v>604</v>
      </c>
      <c r="C214" s="12"/>
      <c r="D214" s="13"/>
      <c r="E214" s="11"/>
      <c r="F214" s="11"/>
      <c r="G214" s="11"/>
      <c r="H214" s="7"/>
      <c r="I214" s="13"/>
      <c r="J214" s="11"/>
      <c r="K214" s="12"/>
      <c r="L214" s="86"/>
      <c r="M214" s="86"/>
      <c r="N214" s="86"/>
      <c r="O214" s="86"/>
      <c r="P214" s="86"/>
    </row>
    <row r="215" spans="1:16" x14ac:dyDescent="0.35">
      <c r="A215" s="13"/>
      <c r="B215" s="11" t="s">
        <v>282</v>
      </c>
      <c r="C215" s="12"/>
      <c r="D215" s="13"/>
      <c r="E215" s="11"/>
      <c r="F215" s="11"/>
      <c r="G215" s="11"/>
      <c r="H215" s="7"/>
      <c r="I215" s="13"/>
      <c r="J215" s="11"/>
      <c r="K215" s="12"/>
      <c r="L215" s="86"/>
      <c r="M215" s="86"/>
      <c r="N215" s="86"/>
      <c r="O215" s="86"/>
      <c r="P215" s="86"/>
    </row>
    <row r="216" spans="1:16" x14ac:dyDescent="0.35">
      <c r="A216" s="13"/>
      <c r="B216" s="11" t="s">
        <v>442</v>
      </c>
      <c r="C216" s="12"/>
      <c r="D216" s="13"/>
      <c r="E216" s="11"/>
      <c r="F216" s="11"/>
      <c r="G216" s="11"/>
      <c r="H216" s="7"/>
      <c r="I216" s="13"/>
      <c r="J216" s="11"/>
      <c r="K216" s="12"/>
      <c r="L216" s="86"/>
      <c r="M216" s="86"/>
      <c r="N216" s="86"/>
      <c r="O216" s="86"/>
      <c r="P216" s="86"/>
    </row>
    <row r="217" spans="1:16" x14ac:dyDescent="0.35">
      <c r="A217" s="13"/>
      <c r="B217" s="11" t="s">
        <v>605</v>
      </c>
      <c r="C217" s="12"/>
      <c r="D217" s="13"/>
      <c r="E217" s="11"/>
      <c r="F217" s="11"/>
      <c r="G217" s="11"/>
      <c r="H217" s="7"/>
      <c r="I217" s="13"/>
      <c r="J217" s="11"/>
      <c r="K217" s="12"/>
      <c r="L217" s="86"/>
      <c r="M217" s="86"/>
      <c r="N217" s="86"/>
      <c r="O217" s="86"/>
      <c r="P217" s="86"/>
    </row>
    <row r="218" spans="1:16" x14ac:dyDescent="0.35">
      <c r="A218" s="13"/>
      <c r="B218" s="11" t="s">
        <v>283</v>
      </c>
      <c r="C218" s="12"/>
      <c r="D218" s="13"/>
      <c r="E218" s="11"/>
      <c r="F218" s="11"/>
      <c r="G218" s="11"/>
      <c r="H218" s="7"/>
      <c r="I218" s="13"/>
      <c r="J218" s="11"/>
      <c r="K218" s="12"/>
      <c r="L218" s="86"/>
      <c r="M218" s="86"/>
      <c r="N218" s="86"/>
      <c r="O218" s="86"/>
      <c r="P218" s="86"/>
    </row>
    <row r="219" spans="1:16" x14ac:dyDescent="0.35">
      <c r="A219" s="13"/>
      <c r="B219" s="11" t="s">
        <v>284</v>
      </c>
      <c r="C219" s="12"/>
      <c r="D219" s="13"/>
      <c r="E219" s="11"/>
      <c r="F219" s="11"/>
      <c r="G219" s="11"/>
      <c r="H219" s="7"/>
      <c r="I219" s="13"/>
      <c r="J219" s="11"/>
      <c r="K219" s="12"/>
      <c r="L219" s="86"/>
      <c r="M219" s="86"/>
      <c r="N219" s="86"/>
      <c r="O219" s="86"/>
      <c r="P219" s="86"/>
    </row>
    <row r="220" spans="1:16" x14ac:dyDescent="0.35">
      <c r="A220" s="13"/>
      <c r="B220" s="11" t="s">
        <v>416</v>
      </c>
      <c r="C220" s="12"/>
      <c r="D220" s="13"/>
      <c r="E220" s="11"/>
      <c r="F220" s="11"/>
      <c r="G220" s="11"/>
      <c r="H220" s="7"/>
      <c r="I220" s="13"/>
      <c r="J220" s="11"/>
      <c r="K220" s="12"/>
      <c r="L220" s="86"/>
      <c r="M220" s="86"/>
      <c r="N220" s="86"/>
      <c r="O220" s="86"/>
      <c r="P220" s="86"/>
    </row>
    <row r="221" spans="1:16" x14ac:dyDescent="0.35">
      <c r="A221" s="13"/>
      <c r="B221" s="11" t="s">
        <v>264</v>
      </c>
      <c r="C221" s="12"/>
      <c r="D221" s="13"/>
      <c r="E221" s="11"/>
      <c r="F221" s="11"/>
      <c r="G221" s="11"/>
      <c r="H221" s="7"/>
      <c r="I221" s="13"/>
      <c r="J221" s="11"/>
      <c r="K221" s="12"/>
      <c r="L221" s="86"/>
      <c r="M221" s="86"/>
      <c r="N221" s="86"/>
      <c r="O221" s="86"/>
      <c r="P221" s="86"/>
    </row>
    <row r="222" spans="1:16" x14ac:dyDescent="0.35">
      <c r="A222" s="13"/>
      <c r="B222" s="11" t="s">
        <v>265</v>
      </c>
      <c r="C222" s="12"/>
      <c r="D222" s="13"/>
      <c r="E222" s="11"/>
      <c r="F222" s="11"/>
      <c r="G222" s="11"/>
      <c r="H222" s="7"/>
      <c r="I222" s="13"/>
      <c r="J222" s="11"/>
      <c r="K222" s="12"/>
      <c r="L222" s="86"/>
      <c r="M222" s="86"/>
      <c r="N222" s="86"/>
      <c r="O222" s="86"/>
      <c r="P222" s="86"/>
    </row>
    <row r="223" spans="1:16" x14ac:dyDescent="0.35">
      <c r="A223" s="13"/>
      <c r="B223" s="11" t="s">
        <v>443</v>
      </c>
      <c r="C223" s="12"/>
      <c r="D223" s="13"/>
      <c r="E223" s="11"/>
      <c r="F223" s="11"/>
      <c r="G223" s="11"/>
      <c r="H223" s="7"/>
      <c r="I223" s="13"/>
      <c r="J223" s="11"/>
      <c r="K223" s="12"/>
      <c r="L223" s="86"/>
      <c r="M223" s="86"/>
      <c r="N223" s="86"/>
      <c r="O223" s="86"/>
      <c r="P223" s="86"/>
    </row>
    <row r="224" spans="1:16" x14ac:dyDescent="0.35">
      <c r="A224" s="13"/>
      <c r="B224" s="11" t="s">
        <v>606</v>
      </c>
      <c r="C224" s="12"/>
      <c r="D224" s="13"/>
      <c r="E224" s="11"/>
      <c r="F224" s="11"/>
      <c r="G224" s="11"/>
      <c r="H224" s="7"/>
      <c r="I224" s="13"/>
      <c r="J224" s="11"/>
      <c r="K224" s="12"/>
      <c r="L224" s="86"/>
      <c r="M224" s="86"/>
      <c r="N224" s="86"/>
      <c r="O224" s="86"/>
      <c r="P224" s="86"/>
    </row>
    <row r="225" spans="1:16" x14ac:dyDescent="0.35">
      <c r="A225" s="13"/>
      <c r="B225" s="11" t="s">
        <v>540</v>
      </c>
      <c r="C225" s="12"/>
      <c r="D225" s="13"/>
      <c r="E225" s="11"/>
      <c r="F225" s="11"/>
      <c r="G225" s="11"/>
      <c r="H225" s="7"/>
      <c r="I225" s="13"/>
      <c r="J225" s="11"/>
      <c r="K225" s="12"/>
      <c r="L225" s="86"/>
      <c r="M225" s="86"/>
      <c r="N225" s="86"/>
      <c r="O225" s="86"/>
      <c r="P225" s="86"/>
    </row>
    <row r="226" spans="1:16" x14ac:dyDescent="0.35">
      <c r="A226" s="13"/>
      <c r="B226" s="11" t="s">
        <v>232</v>
      </c>
      <c r="C226" s="12"/>
      <c r="D226" s="13"/>
      <c r="E226" s="11"/>
      <c r="F226" s="11"/>
      <c r="G226" s="11"/>
      <c r="H226" s="7"/>
      <c r="I226" s="13"/>
      <c r="J226" s="11"/>
      <c r="K226" s="12"/>
      <c r="L226" s="86"/>
      <c r="M226" s="86"/>
      <c r="N226" s="86"/>
      <c r="O226" s="86"/>
      <c r="P226" s="86"/>
    </row>
    <row r="227" spans="1:16" x14ac:dyDescent="0.35">
      <c r="A227" s="13"/>
      <c r="B227" s="11" t="s">
        <v>233</v>
      </c>
      <c r="C227" s="12"/>
      <c r="D227" s="13"/>
      <c r="E227" s="11"/>
      <c r="F227" s="11"/>
      <c r="G227" s="11"/>
      <c r="H227" s="7"/>
      <c r="I227" s="13"/>
      <c r="J227" s="11"/>
      <c r="K227" s="12"/>
      <c r="L227" s="86"/>
      <c r="M227" s="86"/>
      <c r="N227" s="86"/>
      <c r="O227" s="86"/>
      <c r="P227" s="86"/>
    </row>
    <row r="228" spans="1:16" x14ac:dyDescent="0.35">
      <c r="A228" s="13"/>
      <c r="B228" s="11" t="s">
        <v>444</v>
      </c>
      <c r="C228" s="12"/>
      <c r="D228" s="13"/>
      <c r="E228" s="11"/>
      <c r="F228" s="11"/>
      <c r="G228" s="11"/>
      <c r="H228" s="7"/>
      <c r="I228" s="13"/>
      <c r="J228" s="11"/>
      <c r="K228" s="12"/>
      <c r="L228" s="86"/>
      <c r="M228" s="86"/>
      <c r="N228" s="86"/>
      <c r="O228" s="86"/>
      <c r="P228" s="86"/>
    </row>
    <row r="229" spans="1:16" x14ac:dyDescent="0.35">
      <c r="A229" s="13"/>
      <c r="B229" s="11" t="s">
        <v>587</v>
      </c>
      <c r="C229" s="12"/>
      <c r="D229" s="13"/>
      <c r="E229" s="11"/>
      <c r="F229" s="11"/>
      <c r="G229" s="11"/>
      <c r="H229" s="7"/>
      <c r="I229" s="13"/>
      <c r="J229" s="11"/>
      <c r="K229" s="12"/>
      <c r="L229" s="86"/>
      <c r="M229" s="86"/>
      <c r="N229" s="86"/>
      <c r="O229" s="86"/>
      <c r="P229" s="86"/>
    </row>
    <row r="230" spans="1:16" x14ac:dyDescent="0.35">
      <c r="A230" s="13"/>
      <c r="B230" s="11" t="s">
        <v>445</v>
      </c>
      <c r="C230" s="12"/>
      <c r="D230" s="13"/>
      <c r="E230" s="11"/>
      <c r="F230" s="11"/>
      <c r="G230" s="11"/>
      <c r="H230" s="7"/>
      <c r="I230" s="13"/>
      <c r="J230" s="11"/>
      <c r="K230" s="12"/>
      <c r="L230" s="86"/>
      <c r="M230" s="86"/>
      <c r="N230" s="86"/>
      <c r="O230" s="86"/>
      <c r="P230" s="86"/>
    </row>
    <row r="231" spans="1:16" x14ac:dyDescent="0.35">
      <c r="A231" s="13"/>
      <c r="B231" s="11" t="s">
        <v>446</v>
      </c>
      <c r="C231" s="12"/>
      <c r="D231" s="13"/>
      <c r="E231" s="11"/>
      <c r="F231" s="11"/>
      <c r="G231" s="11"/>
      <c r="H231" s="7"/>
      <c r="I231" s="13"/>
      <c r="J231" s="11"/>
      <c r="K231" s="12"/>
      <c r="L231" s="86"/>
      <c r="M231" s="86"/>
      <c r="N231" s="86"/>
      <c r="O231" s="86"/>
      <c r="P231" s="86"/>
    </row>
    <row r="232" spans="1:16" x14ac:dyDescent="0.35">
      <c r="A232" s="13"/>
      <c r="B232" s="11" t="s">
        <v>417</v>
      </c>
      <c r="C232" s="12"/>
      <c r="D232" s="13"/>
      <c r="E232" s="11"/>
      <c r="F232" s="11"/>
      <c r="G232" s="11"/>
      <c r="H232" s="7"/>
      <c r="I232" s="13"/>
      <c r="J232" s="11"/>
      <c r="K232" s="12"/>
      <c r="L232" s="86"/>
      <c r="M232" s="86"/>
      <c r="N232" s="86"/>
      <c r="O232" s="86"/>
      <c r="P232" s="86"/>
    </row>
    <row r="233" spans="1:16" x14ac:dyDescent="0.35">
      <c r="A233" s="13"/>
      <c r="B233" s="11" t="s">
        <v>607</v>
      </c>
      <c r="C233" s="12"/>
      <c r="D233" s="13"/>
      <c r="E233" s="11"/>
      <c r="F233" s="11"/>
      <c r="G233" s="11"/>
      <c r="H233" s="7"/>
      <c r="I233" s="13"/>
      <c r="J233" s="11"/>
      <c r="K233" s="12"/>
      <c r="L233" s="86"/>
      <c r="M233" s="86"/>
      <c r="N233" s="86"/>
      <c r="O233" s="86"/>
      <c r="P233" s="86"/>
    </row>
    <row r="234" spans="1:16" x14ac:dyDescent="0.35">
      <c r="A234" s="13"/>
      <c r="B234" s="11" t="s">
        <v>362</v>
      </c>
      <c r="C234" s="12"/>
      <c r="D234" s="13"/>
      <c r="E234" s="11"/>
      <c r="F234" s="11"/>
      <c r="G234" s="11"/>
      <c r="H234" s="7"/>
      <c r="I234" s="13"/>
      <c r="J234" s="11"/>
      <c r="K234" s="12"/>
      <c r="L234" s="86"/>
      <c r="M234" s="86"/>
      <c r="N234" s="86"/>
      <c r="O234" s="86"/>
      <c r="P234" s="86"/>
    </row>
    <row r="235" spans="1:16" x14ac:dyDescent="0.35">
      <c r="A235" s="13"/>
      <c r="B235" s="11" t="s">
        <v>641</v>
      </c>
      <c r="C235" s="12"/>
      <c r="D235" s="13"/>
      <c r="E235" s="11"/>
      <c r="F235" s="11"/>
      <c r="G235" s="11"/>
      <c r="H235" s="7"/>
      <c r="I235" s="13"/>
      <c r="J235" s="11"/>
      <c r="K235" s="12"/>
      <c r="L235" s="86"/>
      <c r="M235" s="86"/>
      <c r="N235" s="86"/>
      <c r="O235" s="86"/>
      <c r="P235" s="86"/>
    </row>
    <row r="236" spans="1:16" x14ac:dyDescent="0.35">
      <c r="A236" s="13"/>
      <c r="B236" s="11" t="s">
        <v>552</v>
      </c>
      <c r="C236" s="12"/>
      <c r="D236" s="13"/>
      <c r="E236" s="11"/>
      <c r="F236" s="11"/>
      <c r="G236" s="11"/>
      <c r="H236" s="7"/>
      <c r="I236" s="13"/>
      <c r="J236" s="11"/>
      <c r="K236" s="12"/>
      <c r="L236" s="86"/>
      <c r="M236" s="86"/>
      <c r="N236" s="86"/>
      <c r="O236" s="86"/>
      <c r="P236" s="86"/>
    </row>
    <row r="237" spans="1:16" x14ac:dyDescent="0.35">
      <c r="A237" s="13"/>
      <c r="B237" s="11" t="s">
        <v>447</v>
      </c>
      <c r="C237" s="12"/>
      <c r="D237" s="13"/>
      <c r="E237" s="11"/>
      <c r="F237" s="11"/>
      <c r="G237" s="11"/>
      <c r="H237" s="7"/>
      <c r="I237" s="13"/>
      <c r="J237" s="11"/>
      <c r="K237" s="12"/>
      <c r="L237" s="86"/>
      <c r="M237" s="86"/>
      <c r="N237" s="86"/>
      <c r="O237" s="86"/>
      <c r="P237" s="86"/>
    </row>
    <row r="238" spans="1:16" x14ac:dyDescent="0.35">
      <c r="A238" s="13"/>
      <c r="B238" s="11" t="s">
        <v>588</v>
      </c>
      <c r="C238" s="12"/>
      <c r="D238" s="13"/>
      <c r="E238" s="11"/>
      <c r="F238" s="11"/>
      <c r="G238" s="11"/>
      <c r="H238" s="7"/>
      <c r="I238" s="13"/>
      <c r="J238" s="11"/>
      <c r="K238" s="12"/>
      <c r="L238" s="86"/>
      <c r="M238" s="86"/>
      <c r="N238" s="86"/>
      <c r="O238" s="86"/>
      <c r="P238" s="86"/>
    </row>
    <row r="239" spans="1:16" x14ac:dyDescent="0.35">
      <c r="A239" s="13"/>
      <c r="B239" s="11" t="s">
        <v>266</v>
      </c>
      <c r="C239" s="12"/>
      <c r="D239" s="13"/>
      <c r="E239" s="11"/>
      <c r="F239" s="11"/>
      <c r="G239" s="11"/>
      <c r="H239" s="7"/>
      <c r="I239" s="13"/>
      <c r="J239" s="11"/>
      <c r="K239" s="12"/>
      <c r="L239" s="86"/>
      <c r="M239" s="86"/>
      <c r="N239" s="86"/>
      <c r="O239" s="86"/>
      <c r="P239" s="86"/>
    </row>
    <row r="240" spans="1:16" x14ac:dyDescent="0.35">
      <c r="A240" s="13"/>
      <c r="B240" s="11" t="s">
        <v>285</v>
      </c>
      <c r="C240" s="12"/>
      <c r="D240" s="13"/>
      <c r="E240" s="11"/>
      <c r="F240" s="11"/>
      <c r="G240" s="11"/>
      <c r="H240" s="7"/>
      <c r="I240" s="13"/>
      <c r="J240" s="11"/>
      <c r="K240" s="12"/>
      <c r="L240" s="86"/>
      <c r="M240" s="86"/>
      <c r="N240" s="86"/>
      <c r="O240" s="86"/>
      <c r="P240" s="86"/>
    </row>
    <row r="241" spans="1:16" x14ac:dyDescent="0.35">
      <c r="A241" s="13"/>
      <c r="B241" s="11" t="s">
        <v>448</v>
      </c>
      <c r="C241" s="12"/>
      <c r="D241" s="13"/>
      <c r="E241" s="11"/>
      <c r="F241" s="11"/>
      <c r="G241" s="11"/>
      <c r="H241" s="7"/>
      <c r="I241" s="13"/>
      <c r="J241" s="11"/>
      <c r="K241" s="12"/>
      <c r="L241" s="86"/>
      <c r="M241" s="86"/>
      <c r="N241" s="86"/>
      <c r="O241" s="86"/>
      <c r="P241" s="86"/>
    </row>
    <row r="242" spans="1:16" x14ac:dyDescent="0.35">
      <c r="A242" s="13"/>
      <c r="B242" s="11" t="s">
        <v>568</v>
      </c>
      <c r="C242" s="12"/>
      <c r="D242" s="13"/>
      <c r="E242" s="11"/>
      <c r="F242" s="11"/>
      <c r="G242" s="11"/>
      <c r="H242" s="7"/>
      <c r="I242" s="13"/>
      <c r="J242" s="11"/>
      <c r="K242" s="12"/>
      <c r="L242" s="86"/>
      <c r="M242" s="86"/>
      <c r="N242" s="86"/>
      <c r="O242" s="86"/>
      <c r="P242" s="86"/>
    </row>
    <row r="243" spans="1:16" x14ac:dyDescent="0.35">
      <c r="A243" s="13"/>
      <c r="B243" s="11" t="s">
        <v>363</v>
      </c>
      <c r="C243" s="12"/>
      <c r="D243" s="13"/>
      <c r="E243" s="11"/>
      <c r="F243" s="11"/>
      <c r="G243" s="11"/>
      <c r="H243" s="7"/>
      <c r="I243" s="13"/>
      <c r="J243" s="11"/>
      <c r="K243" s="12"/>
      <c r="L243" s="86"/>
      <c r="M243" s="86"/>
      <c r="N243" s="86"/>
      <c r="O243" s="86"/>
      <c r="P243" s="86"/>
    </row>
    <row r="244" spans="1:16" x14ac:dyDescent="0.35">
      <c r="A244" s="13"/>
      <c r="B244" s="11" t="s">
        <v>286</v>
      </c>
      <c r="C244" s="12"/>
      <c r="D244" s="13"/>
      <c r="E244" s="11"/>
      <c r="F244" s="11"/>
      <c r="G244" s="11"/>
      <c r="H244" s="7"/>
      <c r="I244" s="13"/>
      <c r="J244" s="11"/>
      <c r="K244" s="12"/>
      <c r="L244" s="86"/>
      <c r="M244" s="86"/>
      <c r="N244" s="86"/>
      <c r="O244" s="86"/>
      <c r="P244" s="86"/>
    </row>
    <row r="245" spans="1:16" x14ac:dyDescent="0.35">
      <c r="A245" s="13"/>
      <c r="B245" s="11" t="s">
        <v>267</v>
      </c>
      <c r="C245" s="12"/>
      <c r="D245" s="13"/>
      <c r="E245" s="11"/>
      <c r="F245" s="11"/>
      <c r="G245" s="11"/>
      <c r="H245" s="7"/>
      <c r="I245" s="13"/>
      <c r="J245" s="11"/>
      <c r="K245" s="12"/>
      <c r="L245" s="86"/>
      <c r="M245" s="86"/>
      <c r="N245" s="86"/>
      <c r="O245" s="86"/>
      <c r="P245" s="86"/>
    </row>
    <row r="246" spans="1:16" x14ac:dyDescent="0.35">
      <c r="A246" s="13"/>
      <c r="B246" s="11" t="s">
        <v>234</v>
      </c>
      <c r="C246" s="12"/>
      <c r="D246" s="13"/>
      <c r="E246" s="11"/>
      <c r="F246" s="11"/>
      <c r="G246" s="11"/>
      <c r="H246" s="7"/>
      <c r="I246" s="13"/>
      <c r="J246" s="11"/>
      <c r="K246" s="12"/>
      <c r="L246" s="86"/>
      <c r="M246" s="86"/>
      <c r="N246" s="86"/>
      <c r="O246" s="86"/>
      <c r="P246" s="86"/>
    </row>
    <row r="247" spans="1:16" x14ac:dyDescent="0.35">
      <c r="A247" s="13"/>
      <c r="B247" s="11" t="s">
        <v>235</v>
      </c>
      <c r="C247" s="12"/>
      <c r="D247" s="13"/>
      <c r="E247" s="11"/>
      <c r="F247" s="11"/>
      <c r="G247" s="11"/>
      <c r="H247" s="7"/>
      <c r="I247" s="13"/>
      <c r="J247" s="11"/>
      <c r="K247" s="12"/>
      <c r="L247" s="86"/>
      <c r="M247" s="86"/>
      <c r="N247" s="86"/>
      <c r="O247" s="86"/>
      <c r="P247" s="86"/>
    </row>
    <row r="248" spans="1:16" x14ac:dyDescent="0.35">
      <c r="A248" s="13"/>
      <c r="B248" s="11" t="s">
        <v>236</v>
      </c>
      <c r="C248" s="12"/>
      <c r="D248" s="13"/>
      <c r="E248" s="11"/>
      <c r="F248" s="11"/>
      <c r="G248" s="11"/>
      <c r="H248" s="7"/>
      <c r="I248" s="13"/>
      <c r="J248" s="11"/>
      <c r="K248" s="12"/>
      <c r="L248" s="86"/>
      <c r="M248" s="86"/>
      <c r="N248" s="86"/>
      <c r="O248" s="86"/>
      <c r="P248" s="86"/>
    </row>
    <row r="249" spans="1:16" x14ac:dyDescent="0.35">
      <c r="A249" s="13"/>
      <c r="B249" s="11" t="s">
        <v>237</v>
      </c>
      <c r="C249" s="12"/>
      <c r="D249" s="13"/>
      <c r="E249" s="11"/>
      <c r="F249" s="11"/>
      <c r="G249" s="11"/>
      <c r="H249" s="7"/>
      <c r="I249" s="13"/>
      <c r="J249" s="11"/>
      <c r="K249" s="12"/>
      <c r="L249" s="86"/>
      <c r="M249" s="86"/>
      <c r="N249" s="86"/>
      <c r="O249" s="86"/>
      <c r="P249" s="86"/>
    </row>
    <row r="250" spans="1:16" x14ac:dyDescent="0.35">
      <c r="A250" s="13"/>
      <c r="B250" s="11" t="s">
        <v>418</v>
      </c>
      <c r="C250" s="12"/>
      <c r="D250" s="13"/>
      <c r="E250" s="11"/>
      <c r="F250" s="11"/>
      <c r="G250" s="11"/>
      <c r="H250" s="7"/>
      <c r="I250" s="13"/>
      <c r="J250" s="11"/>
      <c r="K250" s="12"/>
      <c r="L250" s="86"/>
      <c r="M250" s="86"/>
      <c r="N250" s="86"/>
      <c r="O250" s="86"/>
      <c r="P250" s="86"/>
    </row>
    <row r="251" spans="1:16" x14ac:dyDescent="0.35">
      <c r="A251" s="13"/>
      <c r="B251" s="11" t="s">
        <v>449</v>
      </c>
      <c r="C251" s="12"/>
      <c r="D251" s="13"/>
      <c r="E251" s="11"/>
      <c r="F251" s="11"/>
      <c r="G251" s="11"/>
      <c r="H251" s="7"/>
      <c r="I251" s="13"/>
      <c r="J251" s="11"/>
      <c r="K251" s="12"/>
      <c r="L251" s="86"/>
      <c r="M251" s="86"/>
      <c r="N251" s="86"/>
      <c r="O251" s="86"/>
      <c r="P251" s="86"/>
    </row>
    <row r="252" spans="1:16" x14ac:dyDescent="0.35">
      <c r="A252" s="13"/>
      <c r="B252" s="11" t="s">
        <v>627</v>
      </c>
      <c r="C252" s="12"/>
      <c r="D252" s="13"/>
      <c r="E252" s="11"/>
      <c r="F252" s="11"/>
      <c r="G252" s="11"/>
      <c r="H252" s="7"/>
      <c r="I252" s="13"/>
      <c r="J252" s="11"/>
      <c r="K252" s="12"/>
      <c r="L252" s="86"/>
      <c r="M252" s="86"/>
      <c r="N252" s="86"/>
      <c r="O252" s="86"/>
      <c r="P252" s="86"/>
    </row>
    <row r="253" spans="1:16" x14ac:dyDescent="0.35">
      <c r="A253" s="13"/>
      <c r="B253" s="11" t="s">
        <v>450</v>
      </c>
      <c r="C253" s="12"/>
      <c r="D253" s="13"/>
      <c r="E253" s="11"/>
      <c r="F253" s="11"/>
      <c r="G253" s="11"/>
      <c r="H253" s="7"/>
      <c r="I253" s="13"/>
      <c r="J253" s="11"/>
      <c r="K253" s="12"/>
      <c r="L253" s="86"/>
      <c r="M253" s="86"/>
      <c r="N253" s="86"/>
      <c r="O253" s="86"/>
      <c r="P253" s="86"/>
    </row>
    <row r="254" spans="1:16" x14ac:dyDescent="0.35">
      <c r="A254" s="13"/>
      <c r="B254" s="11" t="s">
        <v>522</v>
      </c>
      <c r="C254" s="12"/>
      <c r="D254" s="13"/>
      <c r="E254" s="11"/>
      <c r="F254" s="11"/>
      <c r="G254" s="11"/>
      <c r="H254" s="7"/>
      <c r="I254" s="13"/>
      <c r="J254" s="11"/>
      <c r="K254" s="12"/>
      <c r="L254" s="86"/>
      <c r="M254" s="86"/>
      <c r="N254" s="86"/>
      <c r="O254" s="86"/>
      <c r="P254" s="86"/>
    </row>
    <row r="255" spans="1:16" x14ac:dyDescent="0.35">
      <c r="A255" s="13"/>
      <c r="B255" s="11" t="s">
        <v>287</v>
      </c>
      <c r="C255" s="12"/>
      <c r="D255" s="13"/>
      <c r="E255" s="11"/>
      <c r="F255" s="11"/>
      <c r="G255" s="11"/>
      <c r="H255" s="7"/>
      <c r="I255" s="13"/>
      <c r="J255" s="11"/>
      <c r="K255" s="12"/>
      <c r="L255" s="86"/>
      <c r="M255" s="86"/>
      <c r="N255" s="86"/>
      <c r="O255" s="86"/>
      <c r="P255" s="86"/>
    </row>
    <row r="256" spans="1:16" x14ac:dyDescent="0.35">
      <c r="A256" s="13"/>
      <c r="B256" s="11" t="s">
        <v>451</v>
      </c>
      <c r="C256" s="12"/>
      <c r="D256" s="13"/>
      <c r="E256" s="11"/>
      <c r="F256" s="11"/>
      <c r="G256" s="11"/>
      <c r="H256" s="7"/>
      <c r="I256" s="13"/>
      <c r="J256" s="11"/>
      <c r="K256" s="12"/>
      <c r="L256" s="86"/>
      <c r="M256" s="86"/>
      <c r="N256" s="86"/>
      <c r="O256" s="86"/>
      <c r="P256" s="86"/>
    </row>
    <row r="257" spans="1:16" x14ac:dyDescent="0.35">
      <c r="A257" s="13"/>
      <c r="B257" s="11" t="s">
        <v>364</v>
      </c>
      <c r="C257" s="12"/>
      <c r="D257" s="13"/>
      <c r="E257" s="11"/>
      <c r="F257" s="11"/>
      <c r="G257" s="11"/>
      <c r="H257" s="7"/>
      <c r="I257" s="13"/>
      <c r="J257" s="11"/>
      <c r="K257" s="12"/>
      <c r="L257" s="86"/>
      <c r="M257" s="86"/>
      <c r="N257" s="86"/>
      <c r="O257" s="86"/>
      <c r="P257" s="86"/>
    </row>
    <row r="258" spans="1:16" x14ac:dyDescent="0.35">
      <c r="A258" s="13"/>
      <c r="B258" s="11" t="s">
        <v>238</v>
      </c>
      <c r="C258" s="12"/>
      <c r="D258" s="13"/>
      <c r="E258" s="11"/>
      <c r="F258" s="11"/>
      <c r="G258" s="11"/>
      <c r="H258" s="7"/>
      <c r="I258" s="13"/>
      <c r="J258" s="11"/>
      <c r="K258" s="12"/>
      <c r="L258" s="86"/>
      <c r="M258" s="86"/>
      <c r="N258" s="86"/>
      <c r="O258" s="86"/>
      <c r="P258" s="86"/>
    </row>
    <row r="259" spans="1:16" x14ac:dyDescent="0.35">
      <c r="A259" s="13"/>
      <c r="B259" s="11" t="s">
        <v>365</v>
      </c>
      <c r="C259" s="12"/>
      <c r="D259" s="13"/>
      <c r="E259" s="11"/>
      <c r="F259" s="11"/>
      <c r="G259" s="11"/>
      <c r="H259" s="7"/>
      <c r="I259" s="13"/>
      <c r="J259" s="11"/>
      <c r="K259" s="12"/>
      <c r="L259" s="86"/>
      <c r="M259" s="86"/>
      <c r="N259" s="86"/>
      <c r="O259" s="86"/>
      <c r="P259" s="86"/>
    </row>
    <row r="260" spans="1:16" x14ac:dyDescent="0.35">
      <c r="A260" s="13"/>
      <c r="B260" s="11" t="s">
        <v>268</v>
      </c>
      <c r="C260" s="12"/>
      <c r="D260" s="13"/>
      <c r="E260" s="11"/>
      <c r="F260" s="11"/>
      <c r="G260" s="11"/>
      <c r="H260" s="7"/>
      <c r="I260" s="13"/>
      <c r="J260" s="11"/>
      <c r="K260" s="12"/>
      <c r="L260" s="86"/>
      <c r="M260" s="86"/>
      <c r="N260" s="86"/>
      <c r="O260" s="86"/>
      <c r="P260" s="86"/>
    </row>
    <row r="261" spans="1:16" x14ac:dyDescent="0.35">
      <c r="A261" s="13"/>
      <c r="B261" s="11" t="s">
        <v>523</v>
      </c>
      <c r="C261" s="12"/>
      <c r="D261" s="13"/>
      <c r="E261" s="11"/>
      <c r="F261" s="11"/>
      <c r="G261" s="11"/>
      <c r="H261" s="7"/>
      <c r="I261" s="13"/>
      <c r="J261" s="11"/>
      <c r="K261" s="12"/>
      <c r="L261" s="86"/>
      <c r="M261" s="86"/>
      <c r="N261" s="86"/>
      <c r="O261" s="86"/>
      <c r="P261" s="86"/>
    </row>
    <row r="262" spans="1:16" x14ac:dyDescent="0.35">
      <c r="A262" s="13"/>
      <c r="B262" s="11" t="s">
        <v>288</v>
      </c>
      <c r="C262" s="12"/>
      <c r="D262" s="13"/>
      <c r="E262" s="11"/>
      <c r="F262" s="11"/>
      <c r="G262" s="11"/>
      <c r="H262" s="7"/>
      <c r="I262" s="13"/>
      <c r="J262" s="11"/>
      <c r="K262" s="12"/>
      <c r="L262" s="86"/>
      <c r="M262" s="86"/>
      <c r="N262" s="86"/>
      <c r="O262" s="86"/>
      <c r="P262" s="86"/>
    </row>
    <row r="263" spans="1:16" x14ac:dyDescent="0.35">
      <c r="A263" s="13"/>
      <c r="B263" s="11" t="s">
        <v>452</v>
      </c>
      <c r="C263" s="12"/>
      <c r="D263" s="13"/>
      <c r="E263" s="11"/>
      <c r="F263" s="11"/>
      <c r="G263" s="11"/>
      <c r="H263" s="7"/>
      <c r="I263" s="13"/>
      <c r="J263" s="11"/>
      <c r="K263" s="12"/>
      <c r="L263" s="86"/>
      <c r="M263" s="86"/>
      <c r="N263" s="86"/>
      <c r="O263" s="86"/>
      <c r="P263" s="86"/>
    </row>
    <row r="264" spans="1:16" x14ac:dyDescent="0.35">
      <c r="A264" s="13"/>
      <c r="B264" s="11" t="s">
        <v>239</v>
      </c>
      <c r="C264" s="12"/>
      <c r="D264" s="13"/>
      <c r="E264" s="11"/>
      <c r="F264" s="11"/>
      <c r="G264" s="11"/>
      <c r="H264" s="7"/>
      <c r="I264" s="13"/>
      <c r="J264" s="11"/>
      <c r="K264" s="12"/>
      <c r="L264" s="86"/>
      <c r="M264" s="86"/>
      <c r="N264" s="86"/>
      <c r="O264" s="86"/>
      <c r="P264" s="86"/>
    </row>
    <row r="265" spans="1:16" x14ac:dyDescent="0.35">
      <c r="A265" s="13"/>
      <c r="B265" s="11" t="s">
        <v>289</v>
      </c>
      <c r="C265" s="12"/>
      <c r="D265" s="13"/>
      <c r="E265" s="11"/>
      <c r="F265" s="11"/>
      <c r="G265" s="11"/>
      <c r="H265" s="7"/>
      <c r="I265" s="13"/>
      <c r="J265" s="11"/>
      <c r="K265" s="12"/>
      <c r="L265" s="86"/>
      <c r="M265" s="86"/>
      <c r="N265" s="86"/>
      <c r="O265" s="86"/>
      <c r="P265" s="86"/>
    </row>
    <row r="266" spans="1:16" x14ac:dyDescent="0.35">
      <c r="A266" s="13"/>
      <c r="B266" s="11" t="s">
        <v>453</v>
      </c>
      <c r="C266" s="12"/>
      <c r="D266" s="13"/>
      <c r="E266" s="11"/>
      <c r="F266" s="11"/>
      <c r="G266" s="11"/>
      <c r="H266" s="7"/>
      <c r="I266" s="13"/>
      <c r="J266" s="11"/>
      <c r="K266" s="12"/>
      <c r="L266" s="86"/>
      <c r="M266" s="86"/>
      <c r="N266" s="86"/>
      <c r="O266" s="86"/>
      <c r="P266" s="86"/>
    </row>
    <row r="267" spans="1:16" x14ac:dyDescent="0.35">
      <c r="A267" s="13"/>
      <c r="B267" s="11" t="s">
        <v>269</v>
      </c>
      <c r="C267" s="12"/>
      <c r="D267" s="13"/>
      <c r="E267" s="11"/>
      <c r="F267" s="11"/>
      <c r="G267" s="11"/>
      <c r="H267" s="7"/>
      <c r="I267" s="13"/>
      <c r="J267" s="11"/>
      <c r="K267" s="12"/>
      <c r="L267" s="86"/>
      <c r="M267" s="86"/>
      <c r="N267" s="86"/>
      <c r="O267" s="86"/>
      <c r="P267" s="86"/>
    </row>
    <row r="268" spans="1:16" x14ac:dyDescent="0.35">
      <c r="A268" s="13"/>
      <c r="B268" s="11" t="s">
        <v>290</v>
      </c>
      <c r="C268" s="12"/>
      <c r="D268" s="13"/>
      <c r="E268" s="11"/>
      <c r="F268" s="11"/>
      <c r="G268" s="11"/>
      <c r="H268" s="7"/>
      <c r="I268" s="13"/>
      <c r="J268" s="11"/>
      <c r="K268" s="12"/>
      <c r="L268" s="86"/>
      <c r="M268" s="86"/>
      <c r="N268" s="86"/>
      <c r="O268" s="86"/>
      <c r="P268" s="86"/>
    </row>
    <row r="269" spans="1:16" x14ac:dyDescent="0.35">
      <c r="A269" s="13"/>
      <c r="B269" s="11" t="s">
        <v>240</v>
      </c>
      <c r="C269" s="12"/>
      <c r="D269" s="13"/>
      <c r="E269" s="11"/>
      <c r="F269" s="11"/>
      <c r="G269" s="11"/>
      <c r="H269" s="7"/>
      <c r="I269" s="13"/>
      <c r="J269" s="11"/>
      <c r="K269" s="12"/>
      <c r="L269" s="86"/>
      <c r="M269" s="86"/>
      <c r="N269" s="86"/>
      <c r="O269" s="86"/>
      <c r="P269" s="86"/>
    </row>
    <row r="270" spans="1:16" x14ac:dyDescent="0.35">
      <c r="A270" s="13"/>
      <c r="B270" s="11" t="s">
        <v>454</v>
      </c>
      <c r="C270" s="12"/>
      <c r="D270" s="13"/>
      <c r="E270" s="11"/>
      <c r="F270" s="11"/>
      <c r="G270" s="11"/>
      <c r="H270" s="7"/>
      <c r="I270" s="13"/>
      <c r="J270" s="11"/>
      <c r="K270" s="12"/>
      <c r="L270" s="86"/>
      <c r="M270" s="86"/>
      <c r="N270" s="86"/>
      <c r="O270" s="86"/>
      <c r="P270" s="86"/>
    </row>
    <row r="271" spans="1:16" x14ac:dyDescent="0.35">
      <c r="A271" s="13"/>
      <c r="B271" s="11" t="s">
        <v>291</v>
      </c>
      <c r="C271" s="12"/>
      <c r="D271" s="13"/>
      <c r="E271" s="11"/>
      <c r="F271" s="11"/>
      <c r="G271" s="11"/>
      <c r="H271" s="7"/>
      <c r="I271" s="13"/>
      <c r="J271" s="11"/>
      <c r="K271" s="12"/>
      <c r="L271" s="86"/>
      <c r="M271" s="86"/>
      <c r="N271" s="86"/>
      <c r="O271" s="86"/>
      <c r="P271" s="86"/>
    </row>
    <row r="272" spans="1:16" x14ac:dyDescent="0.35">
      <c r="A272" s="13"/>
      <c r="B272" s="11" t="s">
        <v>366</v>
      </c>
      <c r="C272" s="12"/>
      <c r="D272" s="13"/>
      <c r="E272" s="11"/>
      <c r="F272" s="11"/>
      <c r="G272" s="11"/>
      <c r="H272" s="7"/>
      <c r="I272" s="13"/>
      <c r="J272" s="11"/>
      <c r="K272" s="12"/>
      <c r="L272" s="86"/>
      <c r="M272" s="86"/>
      <c r="N272" s="86"/>
      <c r="O272" s="86"/>
      <c r="P272" s="86"/>
    </row>
    <row r="273" spans="1:16" x14ac:dyDescent="0.35">
      <c r="A273" s="13"/>
      <c r="B273" s="11" t="s">
        <v>649</v>
      </c>
      <c r="C273" s="12"/>
      <c r="D273" s="13"/>
      <c r="E273" s="11"/>
      <c r="F273" s="11"/>
      <c r="G273" s="11"/>
      <c r="H273" s="7"/>
      <c r="I273" s="13"/>
      <c r="J273" s="11"/>
      <c r="K273" s="12"/>
      <c r="L273" s="86"/>
      <c r="M273" s="86"/>
      <c r="N273" s="86"/>
      <c r="O273" s="86"/>
      <c r="P273" s="86"/>
    </row>
    <row r="274" spans="1:16" x14ac:dyDescent="0.35">
      <c r="A274" s="13"/>
      <c r="B274" s="11" t="s">
        <v>292</v>
      </c>
      <c r="C274" s="12"/>
      <c r="D274" s="13"/>
      <c r="E274" s="11"/>
      <c r="F274" s="11"/>
      <c r="G274" s="11"/>
      <c r="H274" s="7"/>
      <c r="I274" s="13"/>
      <c r="J274" s="11"/>
      <c r="K274" s="12"/>
      <c r="L274" s="86"/>
      <c r="M274" s="86"/>
      <c r="N274" s="86"/>
      <c r="O274" s="86"/>
      <c r="P274" s="86"/>
    </row>
    <row r="275" spans="1:16" x14ac:dyDescent="0.35">
      <c r="A275" s="13"/>
      <c r="B275" s="11" t="s">
        <v>541</v>
      </c>
      <c r="C275" s="12"/>
      <c r="D275" s="13"/>
      <c r="E275" s="11"/>
      <c r="F275" s="11"/>
      <c r="G275" s="11"/>
      <c r="H275" s="7"/>
      <c r="I275" s="13"/>
      <c r="J275" s="11"/>
      <c r="K275" s="12"/>
      <c r="L275" s="86"/>
      <c r="M275" s="86"/>
      <c r="N275" s="86"/>
      <c r="O275" s="86"/>
      <c r="P275" s="86"/>
    </row>
    <row r="276" spans="1:16" x14ac:dyDescent="0.35">
      <c r="A276" s="13"/>
      <c r="B276" s="11" t="s">
        <v>455</v>
      </c>
      <c r="C276" s="12"/>
      <c r="D276" s="13"/>
      <c r="E276" s="11"/>
      <c r="F276" s="11"/>
      <c r="G276" s="11"/>
      <c r="H276" s="7"/>
      <c r="I276" s="13"/>
      <c r="J276" s="11"/>
      <c r="K276" s="12"/>
      <c r="L276" s="86"/>
      <c r="M276" s="86"/>
      <c r="N276" s="86"/>
      <c r="O276" s="86"/>
      <c r="P276" s="86"/>
    </row>
    <row r="277" spans="1:16" x14ac:dyDescent="0.35">
      <c r="A277" s="13"/>
      <c r="B277" s="11" t="s">
        <v>367</v>
      </c>
      <c r="C277" s="12"/>
      <c r="D277" s="13"/>
      <c r="E277" s="11"/>
      <c r="F277" s="11"/>
      <c r="G277" s="11"/>
      <c r="H277" s="7"/>
      <c r="I277" s="13"/>
      <c r="J277" s="11"/>
      <c r="K277" s="12"/>
      <c r="L277" s="86"/>
      <c r="M277" s="86"/>
      <c r="N277" s="86"/>
      <c r="O277" s="86"/>
      <c r="P277" s="86"/>
    </row>
    <row r="278" spans="1:16" x14ac:dyDescent="0.35">
      <c r="A278" s="13"/>
      <c r="B278" s="11" t="s">
        <v>542</v>
      </c>
      <c r="C278" s="12"/>
      <c r="D278" s="13"/>
      <c r="E278" s="11"/>
      <c r="F278" s="11"/>
      <c r="G278" s="11"/>
      <c r="H278" s="7"/>
      <c r="I278" s="13"/>
      <c r="J278" s="11"/>
      <c r="K278" s="12"/>
      <c r="L278" s="86"/>
      <c r="M278" s="86"/>
      <c r="N278" s="86"/>
      <c r="O278" s="86"/>
      <c r="P278" s="86"/>
    </row>
    <row r="279" spans="1:16" x14ac:dyDescent="0.35">
      <c r="A279" s="13"/>
      <c r="B279" s="11" t="s">
        <v>456</v>
      </c>
      <c r="C279" s="12"/>
      <c r="D279" s="13"/>
      <c r="E279" s="11"/>
      <c r="F279" s="11"/>
      <c r="G279" s="11"/>
      <c r="H279" s="7"/>
      <c r="I279" s="13"/>
      <c r="J279" s="11"/>
      <c r="K279" s="12"/>
      <c r="L279" s="86"/>
      <c r="M279" s="86"/>
      <c r="N279" s="86"/>
      <c r="O279" s="86"/>
      <c r="P279" s="86"/>
    </row>
    <row r="280" spans="1:16" x14ac:dyDescent="0.35">
      <c r="A280" s="13"/>
      <c r="B280" s="11" t="s">
        <v>524</v>
      </c>
      <c r="C280" s="12"/>
      <c r="D280" s="13"/>
      <c r="E280" s="11"/>
      <c r="F280" s="11"/>
      <c r="G280" s="11"/>
      <c r="H280" s="7"/>
      <c r="I280" s="13"/>
      <c r="J280" s="11"/>
      <c r="K280" s="12"/>
      <c r="L280" s="86"/>
      <c r="M280" s="86"/>
      <c r="N280" s="86"/>
      <c r="O280" s="86"/>
      <c r="P280" s="86"/>
    </row>
    <row r="281" spans="1:16" x14ac:dyDescent="0.35">
      <c r="A281" s="13"/>
      <c r="B281" s="11" t="s">
        <v>293</v>
      </c>
      <c r="C281" s="12"/>
      <c r="D281" s="13"/>
      <c r="E281" s="11"/>
      <c r="F281" s="11"/>
      <c r="G281" s="11"/>
      <c r="H281" s="7"/>
      <c r="I281" s="13"/>
      <c r="J281" s="11"/>
      <c r="K281" s="12"/>
      <c r="L281" s="86"/>
      <c r="M281" s="86"/>
      <c r="N281" s="86"/>
      <c r="O281" s="86"/>
      <c r="P281" s="86"/>
    </row>
    <row r="282" spans="1:16" x14ac:dyDescent="0.35">
      <c r="A282" s="13"/>
      <c r="B282" s="11" t="s">
        <v>621</v>
      </c>
      <c r="C282" s="12"/>
      <c r="D282" s="13"/>
      <c r="E282" s="11"/>
      <c r="F282" s="11"/>
      <c r="G282" s="11"/>
      <c r="H282" s="7"/>
      <c r="I282" s="13"/>
      <c r="J282" s="11"/>
      <c r="K282" s="12"/>
      <c r="L282" s="86"/>
      <c r="M282" s="86"/>
      <c r="N282" s="86"/>
      <c r="O282" s="86"/>
      <c r="P282" s="86"/>
    </row>
    <row r="283" spans="1:16" x14ac:dyDescent="0.35">
      <c r="A283" s="13"/>
      <c r="B283" s="11" t="s">
        <v>642</v>
      </c>
      <c r="C283" s="12"/>
      <c r="D283" s="13"/>
      <c r="E283" s="11"/>
      <c r="F283" s="11"/>
      <c r="G283" s="11"/>
      <c r="H283" s="7"/>
      <c r="I283" s="13"/>
      <c r="J283" s="11"/>
      <c r="K283" s="12"/>
      <c r="L283" s="86"/>
      <c r="M283" s="86"/>
      <c r="N283" s="86"/>
      <c r="O283" s="86"/>
      <c r="P283" s="86"/>
    </row>
    <row r="284" spans="1:16" x14ac:dyDescent="0.35">
      <c r="A284" s="13"/>
      <c r="B284" s="11" t="s">
        <v>242</v>
      </c>
      <c r="C284" s="12"/>
      <c r="D284" s="13"/>
      <c r="E284" s="11"/>
      <c r="F284" s="11"/>
      <c r="G284" s="11"/>
      <c r="H284" s="7"/>
      <c r="I284" s="13"/>
      <c r="J284" s="11"/>
      <c r="K284" s="12"/>
      <c r="L284" s="86"/>
      <c r="M284" s="86"/>
      <c r="N284" s="86"/>
      <c r="O284" s="86"/>
      <c r="P284" s="86"/>
    </row>
    <row r="285" spans="1:16" x14ac:dyDescent="0.35">
      <c r="A285" s="13"/>
      <c r="B285" s="11" t="s">
        <v>553</v>
      </c>
      <c r="C285" s="12"/>
      <c r="D285" s="13"/>
      <c r="E285" s="11"/>
      <c r="F285" s="11"/>
      <c r="G285" s="11"/>
      <c r="H285" s="7"/>
      <c r="I285" s="13"/>
      <c r="J285" s="11"/>
      <c r="K285" s="12"/>
      <c r="L285" s="86"/>
      <c r="M285" s="86"/>
      <c r="N285" s="86"/>
      <c r="O285" s="86"/>
      <c r="P285" s="86"/>
    </row>
    <row r="286" spans="1:16" x14ac:dyDescent="0.35">
      <c r="A286" s="13"/>
      <c r="B286" s="11" t="s">
        <v>419</v>
      </c>
      <c r="C286" s="12"/>
      <c r="D286" s="13"/>
      <c r="E286" s="11"/>
      <c r="F286" s="11"/>
      <c r="G286" s="11"/>
      <c r="H286" s="7"/>
      <c r="I286" s="13"/>
      <c r="J286" s="11"/>
      <c r="K286" s="12"/>
      <c r="L286" s="86"/>
      <c r="M286" s="86"/>
      <c r="N286" s="86"/>
      <c r="O286" s="86"/>
      <c r="P286" s="86"/>
    </row>
    <row r="287" spans="1:16" x14ac:dyDescent="0.35">
      <c r="A287" s="13"/>
      <c r="B287" s="11" t="s">
        <v>349</v>
      </c>
      <c r="C287" s="12"/>
      <c r="D287" s="13"/>
      <c r="E287" s="11"/>
      <c r="F287" s="11"/>
      <c r="G287" s="11"/>
      <c r="H287" s="7"/>
      <c r="I287" s="13"/>
      <c r="J287" s="11"/>
      <c r="K287" s="12"/>
      <c r="L287" s="86"/>
      <c r="M287" s="86"/>
      <c r="N287" s="86"/>
      <c r="O287" s="86"/>
      <c r="P287" s="86"/>
    </row>
    <row r="288" spans="1:16" x14ac:dyDescent="0.35">
      <c r="A288" s="13"/>
      <c r="B288" s="11" t="s">
        <v>368</v>
      </c>
      <c r="C288" s="12"/>
      <c r="D288" s="13"/>
      <c r="E288" s="11"/>
      <c r="F288" s="11"/>
      <c r="G288" s="11"/>
      <c r="H288" s="7"/>
      <c r="I288" s="13"/>
      <c r="J288" s="11"/>
      <c r="K288" s="12"/>
      <c r="L288" s="86"/>
      <c r="M288" s="86"/>
      <c r="N288" s="86"/>
      <c r="O288" s="86"/>
      <c r="P288" s="86"/>
    </row>
    <row r="289" spans="1:16" x14ac:dyDescent="0.35">
      <c r="A289" s="13"/>
      <c r="B289" s="11" t="s">
        <v>369</v>
      </c>
      <c r="C289" s="12"/>
      <c r="D289" s="13"/>
      <c r="E289" s="11"/>
      <c r="F289" s="11"/>
      <c r="G289" s="11"/>
      <c r="H289" s="7"/>
      <c r="I289" s="13"/>
      <c r="J289" s="11"/>
      <c r="K289" s="12"/>
      <c r="L289" s="86"/>
      <c r="M289" s="86"/>
      <c r="N289" s="86"/>
      <c r="O289" s="86"/>
      <c r="P289" s="86"/>
    </row>
    <row r="290" spans="1:16" x14ac:dyDescent="0.35">
      <c r="A290" s="13"/>
      <c r="B290" s="11" t="s">
        <v>343</v>
      </c>
      <c r="C290" s="12"/>
      <c r="D290" s="13"/>
      <c r="E290" s="11"/>
      <c r="F290" s="11"/>
      <c r="G290" s="11"/>
      <c r="H290" s="7"/>
      <c r="I290" s="13"/>
      <c r="J290" s="11"/>
      <c r="K290" s="12"/>
      <c r="L290" s="86"/>
      <c r="M290" s="86"/>
      <c r="N290" s="86"/>
      <c r="O290" s="86"/>
      <c r="P290" s="86"/>
    </row>
    <row r="291" spans="1:16" x14ac:dyDescent="0.35">
      <c r="A291" s="13"/>
      <c r="B291" s="11" t="s">
        <v>243</v>
      </c>
      <c r="C291" s="12"/>
      <c r="D291" s="13"/>
      <c r="E291" s="11"/>
      <c r="F291" s="11"/>
      <c r="G291" s="11"/>
      <c r="H291" s="7"/>
      <c r="I291" s="13"/>
      <c r="J291" s="11"/>
      <c r="K291" s="12"/>
      <c r="L291" s="86"/>
      <c r="M291" s="86"/>
      <c r="N291" s="86"/>
      <c r="O291" s="86"/>
      <c r="P291" s="86"/>
    </row>
    <row r="292" spans="1:16" x14ac:dyDescent="0.35">
      <c r="A292" s="13"/>
      <c r="B292" s="11" t="s">
        <v>403</v>
      </c>
      <c r="C292" s="12"/>
      <c r="D292" s="13"/>
      <c r="E292" s="11"/>
      <c r="F292" s="11"/>
      <c r="G292" s="11"/>
      <c r="H292" s="7"/>
      <c r="I292" s="13"/>
      <c r="J292" s="11"/>
      <c r="K292" s="12"/>
      <c r="L292" s="86"/>
      <c r="M292" s="86"/>
      <c r="N292" s="86"/>
      <c r="O292" s="86"/>
      <c r="P292" s="86"/>
    </row>
    <row r="293" spans="1:16" x14ac:dyDescent="0.35">
      <c r="A293" s="13"/>
      <c r="B293" s="11" t="s">
        <v>244</v>
      </c>
      <c r="C293" s="12"/>
      <c r="D293" s="13"/>
      <c r="E293" s="11"/>
      <c r="F293" s="11"/>
      <c r="G293" s="11"/>
      <c r="H293" s="7"/>
      <c r="I293" s="13"/>
      <c r="J293" s="11"/>
      <c r="K293" s="12"/>
      <c r="L293" s="86"/>
      <c r="M293" s="86"/>
      <c r="N293" s="86"/>
      <c r="O293" s="86"/>
      <c r="P293" s="86"/>
    </row>
    <row r="294" spans="1:16" x14ac:dyDescent="0.35">
      <c r="A294" s="13"/>
      <c r="B294" s="11" t="s">
        <v>622</v>
      </c>
      <c r="C294" s="12"/>
      <c r="D294" s="13"/>
      <c r="E294" s="11"/>
      <c r="F294" s="11"/>
      <c r="G294" s="11"/>
      <c r="H294" s="7"/>
      <c r="I294" s="13"/>
      <c r="J294" s="11"/>
      <c r="K294" s="12"/>
      <c r="L294" s="86"/>
      <c r="M294" s="86"/>
      <c r="N294" s="86"/>
      <c r="O294" s="86"/>
      <c r="P294" s="86"/>
    </row>
    <row r="295" spans="1:16" x14ac:dyDescent="0.35">
      <c r="A295" s="13"/>
      <c r="B295" s="11" t="s">
        <v>245</v>
      </c>
      <c r="C295" s="12"/>
      <c r="D295" s="13"/>
      <c r="E295" s="11"/>
      <c r="F295" s="11"/>
      <c r="G295" s="11"/>
      <c r="H295" s="7"/>
      <c r="I295" s="13"/>
      <c r="J295" s="11"/>
      <c r="K295" s="12"/>
      <c r="L295" s="86"/>
      <c r="M295" s="86"/>
      <c r="N295" s="86"/>
      <c r="O295" s="86"/>
      <c r="P295" s="86"/>
    </row>
    <row r="296" spans="1:16" x14ac:dyDescent="0.35">
      <c r="A296" s="13"/>
      <c r="B296" s="11" t="s">
        <v>457</v>
      </c>
      <c r="C296" s="12"/>
      <c r="D296" s="13"/>
      <c r="E296" s="11"/>
      <c r="F296" s="11"/>
      <c r="G296" s="11"/>
      <c r="H296" s="7"/>
      <c r="I296" s="13"/>
      <c r="J296" s="11"/>
      <c r="K296" s="12"/>
      <c r="L296" s="86"/>
      <c r="M296" s="86"/>
      <c r="N296" s="86"/>
      <c r="O296" s="86"/>
      <c r="P296" s="86"/>
    </row>
    <row r="297" spans="1:16" x14ac:dyDescent="0.35">
      <c r="A297" s="13"/>
      <c r="B297" s="11" t="s">
        <v>294</v>
      </c>
      <c r="C297" s="12"/>
      <c r="D297" s="13"/>
      <c r="E297" s="11"/>
      <c r="F297" s="11"/>
      <c r="G297" s="11"/>
      <c r="H297" s="7"/>
      <c r="I297" s="13"/>
      <c r="J297" s="11"/>
      <c r="K297" s="12"/>
      <c r="L297" s="86"/>
      <c r="M297" s="86"/>
      <c r="N297" s="86"/>
      <c r="O297" s="86"/>
      <c r="P297" s="86"/>
    </row>
    <row r="298" spans="1:16" x14ac:dyDescent="0.35">
      <c r="A298" s="13"/>
      <c r="B298" s="11" t="s">
        <v>589</v>
      </c>
      <c r="C298" s="12"/>
      <c r="D298" s="13"/>
      <c r="E298" s="11"/>
      <c r="F298" s="11"/>
      <c r="G298" s="11"/>
      <c r="H298" s="7"/>
      <c r="I298" s="13"/>
      <c r="J298" s="11"/>
      <c r="K298" s="12"/>
      <c r="L298" s="86"/>
      <c r="M298" s="86"/>
      <c r="N298" s="86"/>
      <c r="O298" s="86"/>
      <c r="P298" s="86"/>
    </row>
    <row r="299" spans="1:16" x14ac:dyDescent="0.35">
      <c r="A299" s="13"/>
      <c r="B299" s="11" t="s">
        <v>594</v>
      </c>
      <c r="C299" s="12"/>
      <c r="D299" s="13"/>
      <c r="E299" s="11"/>
      <c r="F299" s="11"/>
      <c r="G299" s="11"/>
      <c r="H299" s="7"/>
      <c r="I299" s="13"/>
      <c r="J299" s="11"/>
      <c r="K299" s="12"/>
      <c r="L299" s="86"/>
      <c r="M299" s="86"/>
      <c r="N299" s="86"/>
      <c r="O299" s="86"/>
      <c r="P299" s="86"/>
    </row>
    <row r="300" spans="1:16" x14ac:dyDescent="0.35">
      <c r="A300" s="13"/>
      <c r="B300" s="11" t="s">
        <v>420</v>
      </c>
      <c r="C300" s="12"/>
      <c r="D300" s="13"/>
      <c r="E300" s="11"/>
      <c r="F300" s="11"/>
      <c r="G300" s="11"/>
      <c r="H300" s="7"/>
      <c r="I300" s="13"/>
      <c r="J300" s="11"/>
      <c r="K300" s="12"/>
      <c r="L300" s="86"/>
      <c r="M300" s="86"/>
      <c r="N300" s="86"/>
      <c r="O300" s="86"/>
      <c r="P300" s="86"/>
    </row>
    <row r="301" spans="1:16" x14ac:dyDescent="0.35">
      <c r="A301" s="13"/>
      <c r="B301" s="11" t="s">
        <v>270</v>
      </c>
      <c r="C301" s="12"/>
      <c r="D301" s="13"/>
      <c r="E301" s="11"/>
      <c r="F301" s="11"/>
      <c r="G301" s="11"/>
      <c r="H301" s="7"/>
      <c r="I301" s="13"/>
      <c r="J301" s="11"/>
      <c r="K301" s="12"/>
      <c r="L301" s="86"/>
      <c r="M301" s="86"/>
      <c r="N301" s="86"/>
      <c r="O301" s="86"/>
      <c r="P301" s="86"/>
    </row>
    <row r="302" spans="1:16" x14ac:dyDescent="0.35">
      <c r="A302" s="13"/>
      <c r="B302" s="11" t="s">
        <v>608</v>
      </c>
      <c r="C302" s="12"/>
      <c r="D302" s="13"/>
      <c r="E302" s="11"/>
      <c r="F302" s="11"/>
      <c r="G302" s="11"/>
      <c r="H302" s="7"/>
      <c r="I302" s="13"/>
      <c r="J302" s="11"/>
      <c r="K302" s="12"/>
      <c r="L302" s="86"/>
      <c r="M302" s="86"/>
      <c r="N302" s="86"/>
      <c r="O302" s="86"/>
      <c r="P302" s="86"/>
    </row>
    <row r="303" spans="1:16" x14ac:dyDescent="0.35">
      <c r="A303" s="13"/>
      <c r="B303" s="11" t="s">
        <v>401</v>
      </c>
      <c r="C303" s="12"/>
      <c r="D303" s="13"/>
      <c r="E303" s="11"/>
      <c r="F303" s="11"/>
      <c r="G303" s="11"/>
      <c r="H303" s="7"/>
      <c r="I303" s="13"/>
      <c r="J303" s="11"/>
      <c r="K303" s="12"/>
      <c r="L303" s="86"/>
      <c r="M303" s="86"/>
      <c r="N303" s="86"/>
      <c r="O303" s="86"/>
      <c r="P303" s="86"/>
    </row>
    <row r="304" spans="1:16" x14ac:dyDescent="0.35">
      <c r="A304" s="13"/>
      <c r="B304" s="11" t="s">
        <v>458</v>
      </c>
      <c r="C304" s="12"/>
      <c r="D304" s="13"/>
      <c r="E304" s="11"/>
      <c r="F304" s="11"/>
      <c r="G304" s="11"/>
      <c r="H304" s="7"/>
      <c r="I304" s="13"/>
      <c r="J304" s="11"/>
      <c r="K304" s="12"/>
      <c r="L304" s="86"/>
      <c r="M304" s="86"/>
      <c r="N304" s="86"/>
      <c r="O304" s="86"/>
      <c r="P304" s="86"/>
    </row>
    <row r="305" spans="1:16" x14ac:dyDescent="0.35">
      <c r="A305" s="13"/>
      <c r="B305" s="11" t="s">
        <v>554</v>
      </c>
      <c r="C305" s="12"/>
      <c r="D305" s="13"/>
      <c r="E305" s="11"/>
      <c r="F305" s="11"/>
      <c r="G305" s="11"/>
      <c r="H305" s="7"/>
      <c r="I305" s="13"/>
      <c r="J305" s="11"/>
      <c r="K305" s="12"/>
      <c r="L305" s="86"/>
      <c r="M305" s="86"/>
      <c r="N305" s="86"/>
      <c r="O305" s="86"/>
      <c r="P305" s="86"/>
    </row>
    <row r="306" spans="1:16" x14ac:dyDescent="0.35">
      <c r="A306" s="13"/>
      <c r="B306" s="11" t="s">
        <v>246</v>
      </c>
      <c r="C306" s="12"/>
      <c r="D306" s="13"/>
      <c r="E306" s="11"/>
      <c r="F306" s="11"/>
      <c r="G306" s="11"/>
      <c r="H306" s="7"/>
      <c r="I306" s="13"/>
      <c r="J306" s="11"/>
      <c r="K306" s="12"/>
      <c r="L306" s="86"/>
      <c r="M306" s="86"/>
      <c r="N306" s="86"/>
      <c r="O306" s="86"/>
      <c r="P306" s="86"/>
    </row>
    <row r="307" spans="1:16" x14ac:dyDescent="0.35">
      <c r="A307" s="13"/>
      <c r="B307" s="11" t="s">
        <v>295</v>
      </c>
      <c r="C307" s="12"/>
      <c r="D307" s="13"/>
      <c r="E307" s="11"/>
      <c r="F307" s="11"/>
      <c r="G307" s="11"/>
      <c r="H307" s="7"/>
      <c r="I307" s="13"/>
      <c r="J307" s="11"/>
      <c r="K307" s="12"/>
      <c r="L307" s="86"/>
      <c r="M307" s="86"/>
      <c r="N307" s="86"/>
      <c r="O307" s="86"/>
      <c r="P307" s="86"/>
    </row>
    <row r="308" spans="1:16" x14ac:dyDescent="0.35">
      <c r="A308" s="13"/>
      <c r="B308" s="11" t="s">
        <v>555</v>
      </c>
      <c r="C308" s="12"/>
      <c r="D308" s="13"/>
      <c r="E308" s="11"/>
      <c r="F308" s="11"/>
      <c r="G308" s="11"/>
      <c r="H308" s="7"/>
      <c r="I308" s="13"/>
      <c r="J308" s="11"/>
      <c r="K308" s="12"/>
      <c r="L308" s="86"/>
      <c r="M308" s="86"/>
      <c r="N308" s="86"/>
      <c r="O308" s="86"/>
      <c r="P308" s="86"/>
    </row>
    <row r="309" spans="1:16" x14ac:dyDescent="0.35">
      <c r="A309" s="13"/>
      <c r="B309" s="11" t="s">
        <v>271</v>
      </c>
      <c r="C309" s="12"/>
      <c r="D309" s="13"/>
      <c r="E309" s="11"/>
      <c r="F309" s="11"/>
      <c r="G309" s="11"/>
      <c r="H309" s="7"/>
      <c r="I309" s="13"/>
      <c r="J309" s="11"/>
      <c r="K309" s="12"/>
      <c r="L309" s="86"/>
      <c r="M309" s="86"/>
      <c r="N309" s="86"/>
      <c r="O309" s="86"/>
      <c r="P309" s="86"/>
    </row>
    <row r="310" spans="1:16" x14ac:dyDescent="0.35">
      <c r="A310" s="13"/>
      <c r="B310" s="11" t="s">
        <v>296</v>
      </c>
      <c r="C310" s="12"/>
      <c r="D310" s="13"/>
      <c r="E310" s="11"/>
      <c r="F310" s="11"/>
      <c r="G310" s="11"/>
      <c r="H310" s="7"/>
      <c r="I310" s="13"/>
      <c r="J310" s="11"/>
      <c r="K310" s="12"/>
      <c r="L310" s="86"/>
      <c r="M310" s="86"/>
      <c r="N310" s="86"/>
      <c r="O310" s="86"/>
      <c r="P310" s="86"/>
    </row>
    <row r="311" spans="1:16" x14ac:dyDescent="0.35">
      <c r="A311" s="13"/>
      <c r="B311" s="11" t="s">
        <v>297</v>
      </c>
      <c r="C311" s="12"/>
      <c r="D311" s="13"/>
      <c r="E311" s="11"/>
      <c r="F311" s="11"/>
      <c r="G311" s="11"/>
      <c r="H311" s="7"/>
      <c r="I311" s="13"/>
      <c r="J311" s="11"/>
      <c r="K311" s="12"/>
      <c r="L311" s="86"/>
      <c r="M311" s="86"/>
      <c r="N311" s="86"/>
      <c r="O311" s="86"/>
      <c r="P311" s="86"/>
    </row>
    <row r="312" spans="1:16" x14ac:dyDescent="0.35">
      <c r="A312" s="13"/>
      <c r="B312" s="11" t="s">
        <v>459</v>
      </c>
      <c r="C312" s="12"/>
      <c r="D312" s="13"/>
      <c r="E312" s="11"/>
      <c r="F312" s="11"/>
      <c r="G312" s="11"/>
      <c r="H312" s="7"/>
      <c r="I312" s="13"/>
      <c r="J312" s="11"/>
      <c r="K312" s="12"/>
      <c r="L312" s="86"/>
      <c r="M312" s="86"/>
      <c r="N312" s="86"/>
      <c r="O312" s="86"/>
      <c r="P312" s="86"/>
    </row>
    <row r="313" spans="1:16" x14ac:dyDescent="0.35">
      <c r="A313" s="13"/>
      <c r="B313" s="11" t="s">
        <v>460</v>
      </c>
      <c r="C313" s="12"/>
      <c r="D313" s="13"/>
      <c r="E313" s="11"/>
      <c r="F313" s="11"/>
      <c r="G313" s="11"/>
      <c r="H313" s="7"/>
      <c r="I313" s="13"/>
      <c r="J313" s="11"/>
      <c r="K313" s="12"/>
      <c r="L313" s="86"/>
      <c r="M313" s="86"/>
      <c r="N313" s="86"/>
      <c r="O313" s="86"/>
      <c r="P313" s="86"/>
    </row>
    <row r="314" spans="1:16" x14ac:dyDescent="0.35">
      <c r="A314" s="13"/>
      <c r="B314" s="11" t="s">
        <v>370</v>
      </c>
      <c r="C314" s="12"/>
      <c r="D314" s="13"/>
      <c r="E314" s="11"/>
      <c r="F314" s="11"/>
      <c r="G314" s="11"/>
      <c r="H314" s="7"/>
      <c r="I314" s="13"/>
      <c r="J314" s="11"/>
      <c r="K314" s="12"/>
      <c r="L314" s="86"/>
      <c r="M314" s="86"/>
      <c r="N314" s="86"/>
      <c r="O314" s="86"/>
      <c r="P314" s="86"/>
    </row>
    <row r="315" spans="1:16" x14ac:dyDescent="0.35">
      <c r="A315" s="13"/>
      <c r="B315" s="11" t="s">
        <v>461</v>
      </c>
      <c r="C315" s="12"/>
      <c r="D315" s="13"/>
      <c r="E315" s="11"/>
      <c r="F315" s="11"/>
      <c r="G315" s="11"/>
      <c r="H315" s="7"/>
      <c r="I315" s="13"/>
      <c r="J315" s="11"/>
      <c r="K315" s="12"/>
      <c r="L315" s="86"/>
      <c r="M315" s="86"/>
      <c r="N315" s="86"/>
      <c r="O315" s="86"/>
      <c r="P315" s="86"/>
    </row>
    <row r="316" spans="1:16" x14ac:dyDescent="0.35">
      <c r="A316" s="13"/>
      <c r="B316" s="11" t="s">
        <v>634</v>
      </c>
      <c r="C316" s="12"/>
      <c r="D316" s="13"/>
      <c r="E316" s="11"/>
      <c r="F316" s="11"/>
      <c r="G316" s="11"/>
      <c r="H316" s="7"/>
      <c r="I316" s="13"/>
      <c r="J316" s="11"/>
      <c r="K316" s="12"/>
      <c r="L316" s="86"/>
      <c r="M316" s="86"/>
      <c r="N316" s="86"/>
      <c r="O316" s="86"/>
      <c r="P316" s="86"/>
    </row>
    <row r="317" spans="1:16" x14ac:dyDescent="0.35">
      <c r="A317" s="13"/>
      <c r="B317" s="11" t="s">
        <v>462</v>
      </c>
      <c r="C317" s="12"/>
      <c r="D317" s="13"/>
      <c r="E317" s="11"/>
      <c r="F317" s="11"/>
      <c r="G317" s="11"/>
      <c r="H317" s="7"/>
      <c r="I317" s="13"/>
      <c r="J317" s="11"/>
      <c r="K317" s="12"/>
      <c r="L317" s="86"/>
      <c r="M317" s="86"/>
      <c r="N317" s="86"/>
      <c r="O317" s="86"/>
      <c r="P317" s="86"/>
    </row>
    <row r="318" spans="1:16" x14ac:dyDescent="0.35">
      <c r="A318" s="13"/>
      <c r="B318" s="11" t="s">
        <v>421</v>
      </c>
      <c r="C318" s="12"/>
      <c r="D318" s="13"/>
      <c r="E318" s="11"/>
      <c r="F318" s="11"/>
      <c r="G318" s="11"/>
      <c r="H318" s="7"/>
      <c r="I318" s="13"/>
      <c r="J318" s="11"/>
      <c r="K318" s="12"/>
      <c r="L318" s="86"/>
      <c r="M318" s="86"/>
      <c r="N318" s="86"/>
      <c r="O318" s="86"/>
      <c r="P318" s="86"/>
    </row>
    <row r="319" spans="1:16" x14ac:dyDescent="0.35">
      <c r="A319" s="13"/>
      <c r="B319" s="11" t="s">
        <v>371</v>
      </c>
      <c r="C319" s="12"/>
      <c r="D319" s="13"/>
      <c r="E319" s="11"/>
      <c r="F319" s="11"/>
      <c r="G319" s="11"/>
      <c r="H319" s="7"/>
      <c r="I319" s="13"/>
      <c r="J319" s="11"/>
      <c r="K319" s="12"/>
      <c r="L319" s="86"/>
      <c r="M319" s="86"/>
      <c r="N319" s="86"/>
      <c r="O319" s="86"/>
      <c r="P319" s="86"/>
    </row>
    <row r="320" spans="1:16" x14ac:dyDescent="0.35">
      <c r="A320" s="13"/>
      <c r="B320" s="11" t="s">
        <v>350</v>
      </c>
      <c r="C320" s="12"/>
      <c r="D320" s="13"/>
      <c r="E320" s="11"/>
      <c r="F320" s="11"/>
      <c r="G320" s="11"/>
      <c r="H320" s="7"/>
      <c r="I320" s="13"/>
      <c r="J320" s="11"/>
      <c r="K320" s="12"/>
      <c r="L320" s="86"/>
      <c r="M320" s="86"/>
      <c r="N320" s="86"/>
      <c r="O320" s="86"/>
      <c r="P320" s="86"/>
    </row>
    <row r="321" spans="1:16" x14ac:dyDescent="0.35">
      <c r="A321" s="13"/>
      <c r="B321" s="11" t="s">
        <v>372</v>
      </c>
      <c r="C321" s="12"/>
      <c r="D321" s="13"/>
      <c r="E321" s="11"/>
      <c r="F321" s="11"/>
      <c r="G321" s="11"/>
      <c r="H321" s="7"/>
      <c r="I321" s="13"/>
      <c r="J321" s="11"/>
      <c r="K321" s="12"/>
      <c r="L321" s="86"/>
      <c r="M321" s="86"/>
      <c r="N321" s="86"/>
      <c r="O321" s="86"/>
      <c r="P321" s="86"/>
    </row>
    <row r="322" spans="1:16" x14ac:dyDescent="0.35">
      <c r="A322" s="13"/>
      <c r="B322" s="11" t="s">
        <v>463</v>
      </c>
      <c r="C322" s="12"/>
      <c r="D322" s="13"/>
      <c r="E322" s="11"/>
      <c r="F322" s="11"/>
      <c r="G322" s="11"/>
      <c r="H322" s="7"/>
      <c r="I322" s="13"/>
      <c r="J322" s="11"/>
      <c r="K322" s="12"/>
      <c r="L322" s="86"/>
      <c r="M322" s="86"/>
      <c r="N322" s="86"/>
      <c r="O322" s="86"/>
      <c r="P322" s="86"/>
    </row>
    <row r="323" spans="1:16" x14ac:dyDescent="0.35">
      <c r="A323" s="13"/>
      <c r="B323" s="11" t="s">
        <v>298</v>
      </c>
      <c r="C323" s="12"/>
      <c r="D323" s="13"/>
      <c r="E323" s="11"/>
      <c r="F323" s="11"/>
      <c r="G323" s="11"/>
      <c r="H323" s="7"/>
      <c r="I323" s="13"/>
      <c r="J323" s="11"/>
      <c r="K323" s="12"/>
      <c r="L323" s="86"/>
      <c r="M323" s="86"/>
      <c r="N323" s="86"/>
      <c r="O323" s="86"/>
      <c r="P323" s="86"/>
    </row>
    <row r="324" spans="1:16" x14ac:dyDescent="0.35">
      <c r="A324" s="13"/>
      <c r="B324" s="11" t="s">
        <v>422</v>
      </c>
      <c r="C324" s="12"/>
      <c r="D324" s="13"/>
      <c r="E324" s="11"/>
      <c r="F324" s="11"/>
      <c r="G324" s="11"/>
      <c r="H324" s="7"/>
      <c r="I324" s="13"/>
      <c r="J324" s="11"/>
      <c r="K324" s="12"/>
      <c r="L324" s="86"/>
      <c r="M324" s="86"/>
      <c r="N324" s="86"/>
      <c r="O324" s="86"/>
      <c r="P324" s="86"/>
    </row>
    <row r="325" spans="1:16" x14ac:dyDescent="0.35">
      <c r="A325" s="13"/>
      <c r="B325" s="11" t="s">
        <v>423</v>
      </c>
      <c r="C325" s="12"/>
      <c r="D325" s="13"/>
      <c r="E325" s="11"/>
      <c r="F325" s="11"/>
      <c r="G325" s="11"/>
      <c r="H325" s="7"/>
      <c r="I325" s="13"/>
      <c r="J325" s="11"/>
      <c r="K325" s="12"/>
      <c r="L325" s="86"/>
      <c r="M325" s="86"/>
      <c r="N325" s="86"/>
      <c r="O325" s="86"/>
      <c r="P325" s="86"/>
    </row>
    <row r="326" spans="1:16" x14ac:dyDescent="0.35">
      <c r="A326" s="13"/>
      <c r="B326" s="11" t="s">
        <v>424</v>
      </c>
      <c r="C326" s="12"/>
      <c r="D326" s="13"/>
      <c r="E326" s="11"/>
      <c r="F326" s="11"/>
      <c r="G326" s="11"/>
      <c r="H326" s="7"/>
      <c r="I326" s="13"/>
      <c r="J326" s="11"/>
      <c r="K326" s="12"/>
      <c r="L326" s="86"/>
      <c r="M326" s="86"/>
      <c r="N326" s="86"/>
      <c r="O326" s="86"/>
      <c r="P326" s="86"/>
    </row>
    <row r="327" spans="1:16" x14ac:dyDescent="0.35">
      <c r="A327" s="13"/>
      <c r="B327" s="11" t="s">
        <v>247</v>
      </c>
      <c r="C327" s="12"/>
      <c r="D327" s="13"/>
      <c r="E327" s="11"/>
      <c r="F327" s="11"/>
      <c r="G327" s="11"/>
      <c r="H327" s="7"/>
      <c r="I327" s="13"/>
      <c r="J327" s="11"/>
      <c r="K327" s="12"/>
      <c r="L327" s="86"/>
      <c r="M327" s="86"/>
      <c r="N327" s="86"/>
      <c r="O327" s="86"/>
      <c r="P327" s="86"/>
    </row>
    <row r="328" spans="1:16" x14ac:dyDescent="0.35">
      <c r="A328" s="13"/>
      <c r="B328" s="11" t="s">
        <v>248</v>
      </c>
      <c r="C328" s="12"/>
      <c r="D328" s="13"/>
      <c r="E328" s="11"/>
      <c r="F328" s="11"/>
      <c r="G328" s="11"/>
      <c r="H328" s="7"/>
      <c r="I328" s="13"/>
      <c r="J328" s="11"/>
      <c r="K328" s="12"/>
      <c r="L328" s="86"/>
      <c r="M328" s="86"/>
      <c r="N328" s="86"/>
      <c r="O328" s="86"/>
      <c r="P328" s="86"/>
    </row>
    <row r="329" spans="1:16" x14ac:dyDescent="0.35">
      <c r="A329" s="13"/>
      <c r="B329" s="11" t="s">
        <v>595</v>
      </c>
      <c r="C329" s="12"/>
      <c r="D329" s="13"/>
      <c r="E329" s="11"/>
      <c r="F329" s="11"/>
      <c r="G329" s="11"/>
      <c r="H329" s="7"/>
      <c r="I329" s="13"/>
      <c r="J329" s="11"/>
      <c r="K329" s="12"/>
      <c r="L329" s="86"/>
      <c r="M329" s="86"/>
      <c r="N329" s="86"/>
      <c r="O329" s="86"/>
      <c r="P329" s="86"/>
    </row>
    <row r="330" spans="1:16" x14ac:dyDescent="0.35">
      <c r="A330" s="13"/>
      <c r="B330" s="11" t="s">
        <v>299</v>
      </c>
      <c r="C330" s="12"/>
      <c r="D330" s="13"/>
      <c r="E330" s="11"/>
      <c r="F330" s="11"/>
      <c r="G330" s="11"/>
      <c r="H330" s="7"/>
      <c r="I330" s="13"/>
      <c r="J330" s="11"/>
      <c r="K330" s="12"/>
      <c r="L330" s="86"/>
      <c r="M330" s="86"/>
      <c r="N330" s="86"/>
      <c r="O330" s="86"/>
      <c r="P330" s="86"/>
    </row>
    <row r="331" spans="1:16" x14ac:dyDescent="0.35">
      <c r="A331" s="13"/>
      <c r="B331" s="11" t="s">
        <v>464</v>
      </c>
      <c r="C331" s="12"/>
      <c r="D331" s="13"/>
      <c r="E331" s="11"/>
      <c r="F331" s="11"/>
      <c r="G331" s="11"/>
      <c r="H331" s="7"/>
      <c r="I331" s="13"/>
      <c r="J331" s="11"/>
      <c r="K331" s="12"/>
      <c r="L331" s="86"/>
      <c r="M331" s="86"/>
      <c r="N331" s="86"/>
      <c r="O331" s="86"/>
      <c r="P331" s="86"/>
    </row>
    <row r="332" spans="1:16" x14ac:dyDescent="0.35">
      <c r="A332" s="13"/>
      <c r="B332" s="11" t="s">
        <v>300</v>
      </c>
      <c r="C332" s="12"/>
      <c r="D332" s="13"/>
      <c r="E332" s="11"/>
      <c r="F332" s="11"/>
      <c r="G332" s="11"/>
      <c r="H332" s="7"/>
      <c r="I332" s="13"/>
      <c r="J332" s="11"/>
      <c r="K332" s="12"/>
      <c r="L332" s="86"/>
      <c r="M332" s="86"/>
      <c r="N332" s="86"/>
      <c r="O332" s="86"/>
      <c r="P332" s="86"/>
    </row>
    <row r="333" spans="1:16" x14ac:dyDescent="0.35">
      <c r="A333" s="13"/>
      <c r="B333" s="11" t="s">
        <v>373</v>
      </c>
      <c r="C333" s="12"/>
      <c r="D333" s="13"/>
      <c r="E333" s="11"/>
      <c r="F333" s="11"/>
      <c r="G333" s="11"/>
      <c r="H333" s="7"/>
      <c r="I333" s="13"/>
      <c r="J333" s="11"/>
      <c r="K333" s="12"/>
      <c r="L333" s="86"/>
      <c r="M333" s="86"/>
      <c r="N333" s="86"/>
      <c r="O333" s="86"/>
      <c r="P333" s="86"/>
    </row>
    <row r="334" spans="1:16" x14ac:dyDescent="0.35">
      <c r="A334" s="13"/>
      <c r="B334" s="11" t="s">
        <v>465</v>
      </c>
      <c r="C334" s="12"/>
      <c r="D334" s="13"/>
      <c r="E334" s="11"/>
      <c r="F334" s="11"/>
      <c r="G334" s="11"/>
      <c r="H334" s="7"/>
      <c r="I334" s="13"/>
      <c r="J334" s="11"/>
      <c r="K334" s="12"/>
      <c r="L334" s="86"/>
      <c r="M334" s="86"/>
      <c r="N334" s="86"/>
      <c r="O334" s="86"/>
      <c r="P334" s="86"/>
    </row>
    <row r="335" spans="1:16" x14ac:dyDescent="0.35">
      <c r="A335" s="13"/>
      <c r="B335" s="11" t="s">
        <v>466</v>
      </c>
      <c r="C335" s="12"/>
      <c r="D335" s="13"/>
      <c r="E335" s="11"/>
      <c r="F335" s="11"/>
      <c r="G335" s="11"/>
      <c r="H335" s="7"/>
      <c r="I335" s="13"/>
      <c r="J335" s="11"/>
      <c r="K335" s="12"/>
      <c r="L335" s="86"/>
      <c r="M335" s="86"/>
      <c r="N335" s="86"/>
      <c r="O335" s="86"/>
      <c r="P335" s="86"/>
    </row>
    <row r="336" spans="1:16" x14ac:dyDescent="0.35">
      <c r="A336" s="13"/>
      <c r="B336" s="11" t="s">
        <v>249</v>
      </c>
      <c r="C336" s="12"/>
      <c r="D336" s="13"/>
      <c r="E336" s="11"/>
      <c r="F336" s="11"/>
      <c r="G336" s="11"/>
      <c r="H336" s="7"/>
      <c r="I336" s="13"/>
      <c r="J336" s="11"/>
      <c r="K336" s="12"/>
      <c r="L336" s="86"/>
      <c r="M336" s="86"/>
      <c r="N336" s="86"/>
      <c r="O336" s="86"/>
      <c r="P336" s="86"/>
    </row>
    <row r="337" spans="1:16" x14ac:dyDescent="0.35">
      <c r="A337" s="13"/>
      <c r="B337" s="11" t="s">
        <v>467</v>
      </c>
      <c r="C337" s="12"/>
      <c r="D337" s="13"/>
      <c r="E337" s="11"/>
      <c r="F337" s="11"/>
      <c r="G337" s="11"/>
      <c r="H337" s="7"/>
      <c r="I337" s="13"/>
      <c r="J337" s="11"/>
      <c r="K337" s="12"/>
      <c r="L337" s="86"/>
      <c r="M337" s="86"/>
      <c r="N337" s="86"/>
      <c r="O337" s="86"/>
      <c r="P337" s="86"/>
    </row>
    <row r="338" spans="1:16" x14ac:dyDescent="0.35">
      <c r="A338" s="13"/>
      <c r="B338" s="11" t="s">
        <v>374</v>
      </c>
      <c r="C338" s="12"/>
      <c r="D338" s="13"/>
      <c r="E338" s="11"/>
      <c r="F338" s="11"/>
      <c r="G338" s="11"/>
      <c r="H338" s="7"/>
      <c r="I338" s="13"/>
      <c r="J338" s="11"/>
      <c r="K338" s="12"/>
      <c r="L338" s="86"/>
      <c r="M338" s="86"/>
      <c r="N338" s="86"/>
      <c r="O338" s="86"/>
      <c r="P338" s="86"/>
    </row>
    <row r="339" spans="1:16" x14ac:dyDescent="0.35">
      <c r="A339" s="13"/>
      <c r="B339" s="11" t="s">
        <v>468</v>
      </c>
      <c r="C339" s="12"/>
      <c r="D339" s="13"/>
      <c r="E339" s="11"/>
      <c r="F339" s="11"/>
      <c r="G339" s="11"/>
      <c r="H339" s="7"/>
      <c r="I339" s="13"/>
      <c r="J339" s="11"/>
      <c r="K339" s="12"/>
      <c r="L339" s="86"/>
      <c r="M339" s="86"/>
      <c r="N339" s="86"/>
      <c r="O339" s="86"/>
      <c r="P339" s="86"/>
    </row>
    <row r="340" spans="1:16" x14ac:dyDescent="0.35">
      <c r="A340" s="13"/>
      <c r="B340" s="11" t="s">
        <v>635</v>
      </c>
      <c r="C340" s="12"/>
      <c r="D340" s="13"/>
      <c r="E340" s="11"/>
      <c r="F340" s="11"/>
      <c r="G340" s="11"/>
      <c r="H340" s="7"/>
      <c r="I340" s="13"/>
      <c r="J340" s="11"/>
      <c r="K340" s="12"/>
      <c r="L340" s="86"/>
      <c r="M340" s="86"/>
      <c r="N340" s="86"/>
      <c r="O340" s="86"/>
      <c r="P340" s="86"/>
    </row>
    <row r="341" spans="1:16" x14ac:dyDescent="0.35">
      <c r="A341" s="13"/>
      <c r="B341" s="11" t="s">
        <v>609</v>
      </c>
      <c r="C341" s="12"/>
      <c r="D341" s="13"/>
      <c r="E341" s="11"/>
      <c r="F341" s="11"/>
      <c r="G341" s="11"/>
      <c r="H341" s="7"/>
      <c r="I341" s="13"/>
      <c r="J341" s="11"/>
      <c r="K341" s="12"/>
      <c r="L341" s="86"/>
      <c r="M341" s="86"/>
      <c r="N341" s="86"/>
      <c r="O341" s="86"/>
      <c r="P341" s="86"/>
    </row>
    <row r="342" spans="1:16" x14ac:dyDescent="0.35">
      <c r="A342" s="13"/>
      <c r="B342" s="11" t="s">
        <v>469</v>
      </c>
      <c r="C342" s="12"/>
      <c r="D342" s="13"/>
      <c r="E342" s="11"/>
      <c r="F342" s="11"/>
      <c r="G342" s="11"/>
      <c r="H342" s="7"/>
      <c r="I342" s="13"/>
      <c r="J342" s="11"/>
      <c r="K342" s="12"/>
      <c r="L342" s="86"/>
      <c r="M342" s="86"/>
      <c r="N342" s="86"/>
      <c r="O342" s="86"/>
      <c r="P342" s="86"/>
    </row>
    <row r="343" spans="1:16" x14ac:dyDescent="0.35">
      <c r="A343" s="13"/>
      <c r="B343" s="11" t="s">
        <v>543</v>
      </c>
      <c r="C343" s="12"/>
      <c r="D343" s="13"/>
      <c r="E343" s="11"/>
      <c r="F343" s="11"/>
      <c r="G343" s="11"/>
      <c r="H343" s="7"/>
      <c r="I343" s="13"/>
      <c r="J343" s="11"/>
      <c r="K343" s="12"/>
      <c r="L343" s="86"/>
      <c r="M343" s="86"/>
      <c r="N343" s="86"/>
      <c r="O343" s="86"/>
      <c r="P343" s="86"/>
    </row>
    <row r="344" spans="1:16" x14ac:dyDescent="0.35">
      <c r="A344" s="13"/>
      <c r="B344" s="11" t="s">
        <v>526</v>
      </c>
      <c r="C344" s="12"/>
      <c r="D344" s="13"/>
      <c r="E344" s="11"/>
      <c r="F344" s="11"/>
      <c r="G344" s="11"/>
      <c r="H344" s="7"/>
      <c r="I344" s="13"/>
      <c r="J344" s="11"/>
      <c r="K344" s="12"/>
      <c r="L344" s="86"/>
      <c r="M344" s="86"/>
      <c r="N344" s="86"/>
      <c r="O344" s="86"/>
      <c r="P344" s="86"/>
    </row>
    <row r="345" spans="1:16" x14ac:dyDescent="0.35">
      <c r="A345" s="13"/>
      <c r="B345" s="11" t="s">
        <v>470</v>
      </c>
      <c r="C345" s="12"/>
      <c r="D345" s="13"/>
      <c r="E345" s="11"/>
      <c r="F345" s="11"/>
      <c r="G345" s="11"/>
      <c r="H345" s="7"/>
      <c r="I345" s="13"/>
      <c r="J345" s="11"/>
      <c r="K345" s="12"/>
      <c r="L345" s="86"/>
      <c r="M345" s="86"/>
      <c r="N345" s="86"/>
      <c r="O345" s="86"/>
      <c r="P345" s="86"/>
    </row>
    <row r="346" spans="1:16" x14ac:dyDescent="0.35">
      <c r="A346" s="13"/>
      <c r="B346" s="11" t="s">
        <v>610</v>
      </c>
      <c r="C346" s="12"/>
      <c r="D346" s="13"/>
      <c r="E346" s="11"/>
      <c r="F346" s="11"/>
      <c r="G346" s="11"/>
      <c r="H346" s="7"/>
      <c r="I346" s="13"/>
      <c r="J346" s="11"/>
      <c r="K346" s="12"/>
      <c r="L346" s="86"/>
      <c r="M346" s="86"/>
      <c r="N346" s="86"/>
      <c r="O346" s="86"/>
      <c r="P346" s="86"/>
    </row>
    <row r="347" spans="1:16" x14ac:dyDescent="0.35">
      <c r="A347" s="13"/>
      <c r="B347" s="11" t="s">
        <v>611</v>
      </c>
      <c r="C347" s="12"/>
      <c r="D347" s="13"/>
      <c r="E347" s="11"/>
      <c r="F347" s="11"/>
      <c r="G347" s="11"/>
      <c r="H347" s="7"/>
      <c r="I347" s="13"/>
      <c r="J347" s="11"/>
      <c r="K347" s="12"/>
      <c r="L347" s="86"/>
      <c r="M347" s="86"/>
      <c r="N347" s="86"/>
      <c r="O347" s="86"/>
      <c r="P347" s="86"/>
    </row>
    <row r="348" spans="1:16" x14ac:dyDescent="0.35">
      <c r="A348" s="13"/>
      <c r="B348" s="11" t="s">
        <v>471</v>
      </c>
      <c r="C348" s="12"/>
      <c r="D348" s="13"/>
      <c r="E348" s="11"/>
      <c r="F348" s="11"/>
      <c r="G348" s="11"/>
      <c r="H348" s="7"/>
      <c r="I348" s="13"/>
      <c r="J348" s="11"/>
      <c r="K348" s="12"/>
      <c r="L348" s="86"/>
      <c r="M348" s="86"/>
      <c r="N348" s="86"/>
      <c r="O348" s="86"/>
      <c r="P348" s="86"/>
    </row>
    <row r="349" spans="1:16" x14ac:dyDescent="0.35">
      <c r="A349" s="13"/>
      <c r="B349" s="11" t="s">
        <v>301</v>
      </c>
      <c r="C349" s="12"/>
      <c r="D349" s="13"/>
      <c r="E349" s="11"/>
      <c r="F349" s="11"/>
      <c r="G349" s="11"/>
      <c r="H349" s="7"/>
      <c r="I349" s="13"/>
      <c r="J349" s="11"/>
      <c r="K349" s="12"/>
      <c r="L349" s="86"/>
      <c r="M349" s="86"/>
      <c r="N349" s="86"/>
      <c r="O349" s="86"/>
      <c r="P349" s="86"/>
    </row>
    <row r="350" spans="1:16" x14ac:dyDescent="0.35">
      <c r="A350" s="13"/>
      <c r="B350" s="11" t="s">
        <v>472</v>
      </c>
      <c r="C350" s="12"/>
      <c r="D350" s="13"/>
      <c r="E350" s="11"/>
      <c r="F350" s="11"/>
      <c r="G350" s="11"/>
      <c r="H350" s="7"/>
      <c r="I350" s="13"/>
      <c r="J350" s="11"/>
      <c r="K350" s="12"/>
      <c r="L350" s="86"/>
      <c r="M350" s="86"/>
      <c r="N350" s="86"/>
      <c r="O350" s="86"/>
      <c r="P350" s="86"/>
    </row>
    <row r="351" spans="1:16" x14ac:dyDescent="0.35">
      <c r="A351" s="13"/>
      <c r="B351" s="11" t="s">
        <v>569</v>
      </c>
      <c r="C351" s="12"/>
      <c r="D351" s="13"/>
      <c r="E351" s="11"/>
      <c r="F351" s="11"/>
      <c r="G351" s="11"/>
      <c r="H351" s="7"/>
      <c r="I351" s="13"/>
      <c r="J351" s="11"/>
      <c r="K351" s="12"/>
      <c r="L351" s="86"/>
      <c r="M351" s="86"/>
      <c r="N351" s="86"/>
      <c r="O351" s="86"/>
      <c r="P351" s="86"/>
    </row>
    <row r="352" spans="1:16" x14ac:dyDescent="0.35">
      <c r="A352" s="13"/>
      <c r="B352" s="11" t="s">
        <v>570</v>
      </c>
      <c r="C352" s="12"/>
      <c r="D352" s="13"/>
      <c r="E352" s="11"/>
      <c r="F352" s="11"/>
      <c r="G352" s="11"/>
      <c r="H352" s="7"/>
      <c r="I352" s="13"/>
      <c r="J352" s="11"/>
      <c r="K352" s="12"/>
      <c r="L352" s="86"/>
      <c r="M352" s="86"/>
      <c r="N352" s="86"/>
      <c r="O352" s="86"/>
      <c r="P352" s="86"/>
    </row>
    <row r="353" spans="1:16" x14ac:dyDescent="0.35">
      <c r="A353" s="13"/>
      <c r="B353" s="11" t="s">
        <v>338</v>
      </c>
      <c r="C353" s="12"/>
      <c r="D353" s="13"/>
      <c r="E353" s="11"/>
      <c r="F353" s="11"/>
      <c r="G353" s="11"/>
      <c r="H353" s="7"/>
      <c r="I353" s="13"/>
      <c r="J353" s="11"/>
      <c r="K353" s="12"/>
      <c r="L353" s="86"/>
      <c r="M353" s="86"/>
      <c r="N353" s="86"/>
      <c r="O353" s="86"/>
      <c r="P353" s="86"/>
    </row>
    <row r="354" spans="1:16" x14ac:dyDescent="0.35">
      <c r="A354" s="13"/>
      <c r="B354" s="11" t="s">
        <v>302</v>
      </c>
      <c r="C354" s="12"/>
      <c r="D354" s="13"/>
      <c r="E354" s="11"/>
      <c r="F354" s="11"/>
      <c r="G354" s="11"/>
      <c r="H354" s="7"/>
      <c r="I354" s="13"/>
      <c r="J354" s="11"/>
      <c r="K354" s="12"/>
      <c r="L354" s="86"/>
      <c r="M354" s="86"/>
      <c r="N354" s="86"/>
      <c r="O354" s="86"/>
      <c r="P354" s="86"/>
    </row>
    <row r="355" spans="1:16" x14ac:dyDescent="0.35">
      <c r="A355" s="13"/>
      <c r="B355" s="11" t="s">
        <v>339</v>
      </c>
      <c r="C355" s="12"/>
      <c r="D355" s="13"/>
      <c r="E355" s="11"/>
      <c r="F355" s="11"/>
      <c r="G355" s="11"/>
      <c r="H355" s="7"/>
      <c r="I355" s="13"/>
      <c r="J355" s="11"/>
      <c r="K355" s="12"/>
      <c r="L355" s="86"/>
      <c r="M355" s="86"/>
      <c r="N355" s="86"/>
      <c r="O355" s="86"/>
      <c r="P355" s="86"/>
    </row>
    <row r="356" spans="1:16" x14ac:dyDescent="0.35">
      <c r="A356" s="13"/>
      <c r="B356" s="11" t="s">
        <v>527</v>
      </c>
      <c r="C356" s="12"/>
      <c r="D356" s="13"/>
      <c r="E356" s="11"/>
      <c r="F356" s="11"/>
      <c r="G356" s="11"/>
      <c r="H356" s="7"/>
      <c r="I356" s="13"/>
      <c r="J356" s="11"/>
      <c r="K356" s="12"/>
      <c r="L356" s="86"/>
      <c r="M356" s="86"/>
      <c r="N356" s="86"/>
      <c r="O356" s="86"/>
      <c r="P356" s="86"/>
    </row>
    <row r="357" spans="1:16" x14ac:dyDescent="0.35">
      <c r="A357" s="13"/>
      <c r="B357" s="11" t="s">
        <v>556</v>
      </c>
      <c r="C357" s="12"/>
      <c r="D357" s="13"/>
      <c r="E357" s="11"/>
      <c r="F357" s="11"/>
      <c r="G357" s="11"/>
      <c r="H357" s="7"/>
      <c r="I357" s="13"/>
      <c r="J357" s="11"/>
      <c r="K357" s="12"/>
      <c r="L357" s="86"/>
      <c r="M357" s="86"/>
      <c r="N357" s="86"/>
      <c r="O357" s="86"/>
      <c r="P357" s="86"/>
    </row>
    <row r="358" spans="1:16" x14ac:dyDescent="0.35">
      <c r="A358" s="13"/>
      <c r="B358" s="11" t="s">
        <v>612</v>
      </c>
      <c r="C358" s="12"/>
      <c r="D358" s="13"/>
      <c r="E358" s="11"/>
      <c r="F358" s="11"/>
      <c r="G358" s="11"/>
      <c r="H358" s="7"/>
      <c r="I358" s="13"/>
      <c r="J358" s="11"/>
      <c r="K358" s="12"/>
      <c r="L358" s="86"/>
      <c r="M358" s="86"/>
      <c r="N358" s="86"/>
      <c r="O358" s="86"/>
      <c r="P358" s="86"/>
    </row>
    <row r="359" spans="1:16" x14ac:dyDescent="0.35">
      <c r="A359" s="13"/>
      <c r="B359" s="11" t="s">
        <v>613</v>
      </c>
      <c r="C359" s="12"/>
      <c r="D359" s="13"/>
      <c r="E359" s="11"/>
      <c r="F359" s="11"/>
      <c r="G359" s="11"/>
      <c r="H359" s="7"/>
      <c r="I359" s="13"/>
      <c r="J359" s="11"/>
      <c r="K359" s="12"/>
      <c r="L359" s="86"/>
      <c r="M359" s="86"/>
      <c r="N359" s="86"/>
      <c r="O359" s="86"/>
      <c r="P359" s="86"/>
    </row>
    <row r="360" spans="1:16" x14ac:dyDescent="0.35">
      <c r="A360" s="13"/>
      <c r="B360" s="11" t="s">
        <v>425</v>
      </c>
      <c r="C360" s="12"/>
      <c r="D360" s="13"/>
      <c r="E360" s="11"/>
      <c r="F360" s="11"/>
      <c r="G360" s="11"/>
      <c r="H360" s="7"/>
      <c r="I360" s="13"/>
      <c r="J360" s="11"/>
      <c r="K360" s="12"/>
      <c r="L360" s="86"/>
      <c r="M360" s="86"/>
      <c r="N360" s="86"/>
      <c r="O360" s="86"/>
      <c r="P360" s="86"/>
    </row>
    <row r="361" spans="1:16" x14ac:dyDescent="0.35">
      <c r="A361" s="13"/>
      <c r="B361" s="11" t="s">
        <v>272</v>
      </c>
      <c r="C361" s="12"/>
      <c r="D361" s="13"/>
      <c r="E361" s="11"/>
      <c r="F361" s="11"/>
      <c r="G361" s="11"/>
      <c r="H361" s="7"/>
      <c r="I361" s="13"/>
      <c r="J361" s="11"/>
      <c r="K361" s="12"/>
      <c r="L361" s="86"/>
      <c r="M361" s="86"/>
      <c r="N361" s="86"/>
      <c r="O361" s="86"/>
      <c r="P361" s="86"/>
    </row>
    <row r="362" spans="1:16" x14ac:dyDescent="0.35">
      <c r="A362" s="13"/>
      <c r="B362" s="11" t="s">
        <v>571</v>
      </c>
      <c r="C362" s="12"/>
      <c r="D362" s="13"/>
      <c r="E362" s="11"/>
      <c r="F362" s="11"/>
      <c r="G362" s="11"/>
      <c r="H362" s="7"/>
      <c r="I362" s="13"/>
      <c r="J362" s="11"/>
      <c r="K362" s="12"/>
      <c r="L362" s="86"/>
      <c r="M362" s="86"/>
      <c r="N362" s="86"/>
      <c r="O362" s="86"/>
      <c r="P362" s="86"/>
    </row>
    <row r="363" spans="1:16" x14ac:dyDescent="0.35">
      <c r="A363" s="13"/>
      <c r="B363" s="11" t="s">
        <v>375</v>
      </c>
      <c r="C363" s="12"/>
      <c r="D363" s="13"/>
      <c r="E363" s="11"/>
      <c r="F363" s="11"/>
      <c r="G363" s="11"/>
      <c r="H363" s="7"/>
      <c r="I363" s="13"/>
      <c r="J363" s="11"/>
      <c r="K363" s="12"/>
      <c r="L363" s="86"/>
      <c r="M363" s="86"/>
      <c r="N363" s="86"/>
      <c r="O363" s="86"/>
      <c r="P363" s="86"/>
    </row>
    <row r="364" spans="1:16" x14ac:dyDescent="0.35">
      <c r="A364" s="13"/>
      <c r="B364" s="11" t="s">
        <v>273</v>
      </c>
      <c r="C364" s="12"/>
      <c r="D364" s="13"/>
      <c r="E364" s="11"/>
      <c r="F364" s="11"/>
      <c r="G364" s="11"/>
      <c r="H364" s="7"/>
      <c r="I364" s="13"/>
      <c r="J364" s="11"/>
      <c r="K364" s="12"/>
      <c r="L364" s="86"/>
      <c r="M364" s="86"/>
      <c r="N364" s="86"/>
      <c r="O364" s="86"/>
      <c r="P364" s="86"/>
    </row>
    <row r="365" spans="1:16" x14ac:dyDescent="0.35">
      <c r="A365" s="13"/>
      <c r="B365" s="11" t="s">
        <v>473</v>
      </c>
      <c r="C365" s="12"/>
      <c r="D365" s="13"/>
      <c r="E365" s="11"/>
      <c r="F365" s="11"/>
      <c r="G365" s="11"/>
      <c r="H365" s="7"/>
      <c r="I365" s="13"/>
      <c r="J365" s="11"/>
      <c r="K365" s="12"/>
      <c r="L365" s="86"/>
      <c r="M365" s="86"/>
      <c r="N365" s="86"/>
      <c r="O365" s="86"/>
      <c r="P365" s="86"/>
    </row>
    <row r="366" spans="1:16" x14ac:dyDescent="0.35">
      <c r="A366" s="13"/>
      <c r="B366" s="11" t="s">
        <v>351</v>
      </c>
      <c r="C366" s="12"/>
      <c r="D366" s="13"/>
      <c r="E366" s="11"/>
      <c r="F366" s="11"/>
      <c r="G366" s="11"/>
      <c r="H366" s="7"/>
      <c r="I366" s="13"/>
      <c r="J366" s="11"/>
      <c r="K366" s="12"/>
      <c r="L366" s="86"/>
      <c r="M366" s="86"/>
      <c r="N366" s="86"/>
      <c r="O366" s="86"/>
      <c r="P366" s="86"/>
    </row>
    <row r="367" spans="1:16" x14ac:dyDescent="0.35">
      <c r="A367" s="13"/>
      <c r="B367" s="11" t="s">
        <v>303</v>
      </c>
      <c r="C367" s="12"/>
      <c r="D367" s="13"/>
      <c r="E367" s="11"/>
      <c r="F367" s="11"/>
      <c r="G367" s="11"/>
      <c r="H367" s="7"/>
      <c r="I367" s="13"/>
      <c r="J367" s="11"/>
      <c r="K367" s="12"/>
      <c r="L367" s="86"/>
      <c r="M367" s="86"/>
      <c r="N367" s="86"/>
      <c r="O367" s="86"/>
      <c r="P367" s="86"/>
    </row>
    <row r="368" spans="1:16" x14ac:dyDescent="0.35">
      <c r="A368" s="13"/>
      <c r="B368" s="11" t="s">
        <v>250</v>
      </c>
      <c r="C368" s="12"/>
      <c r="D368" s="13"/>
      <c r="E368" s="11"/>
      <c r="F368" s="11"/>
      <c r="G368" s="11"/>
      <c r="H368" s="7"/>
      <c r="I368" s="13"/>
      <c r="J368" s="11"/>
      <c r="K368" s="12"/>
      <c r="L368" s="86"/>
      <c r="M368" s="86"/>
      <c r="N368" s="86"/>
      <c r="O368" s="86"/>
      <c r="P368" s="86"/>
    </row>
    <row r="369" spans="1:16" x14ac:dyDescent="0.35">
      <c r="A369" s="13"/>
      <c r="B369" s="11" t="s">
        <v>344</v>
      </c>
      <c r="C369" s="12"/>
      <c r="D369" s="13"/>
      <c r="E369" s="11"/>
      <c r="F369" s="11"/>
      <c r="G369" s="11"/>
      <c r="H369" s="7"/>
      <c r="I369" s="13"/>
      <c r="J369" s="11"/>
      <c r="K369" s="12"/>
      <c r="L369" s="86"/>
      <c r="M369" s="86"/>
      <c r="N369" s="86"/>
      <c r="O369" s="86"/>
      <c r="P369" s="86"/>
    </row>
    <row r="370" spans="1:16" x14ac:dyDescent="0.35">
      <c r="A370" s="13"/>
      <c r="B370" s="11" t="s">
        <v>304</v>
      </c>
      <c r="C370" s="12"/>
      <c r="D370" s="13"/>
      <c r="E370" s="11"/>
      <c r="F370" s="11"/>
      <c r="G370" s="11"/>
      <c r="H370" s="7"/>
      <c r="I370" s="13"/>
      <c r="J370" s="11"/>
      <c r="K370" s="12"/>
      <c r="L370" s="86"/>
      <c r="M370" s="86"/>
      <c r="N370" s="86"/>
      <c r="O370" s="86"/>
      <c r="P370" s="86"/>
    </row>
    <row r="371" spans="1:16" x14ac:dyDescent="0.35">
      <c r="A371" s="13"/>
      <c r="B371" s="11" t="s">
        <v>376</v>
      </c>
      <c r="C371" s="12"/>
      <c r="D371" s="13"/>
      <c r="E371" s="11"/>
      <c r="F371" s="11"/>
      <c r="G371" s="11"/>
      <c r="H371" s="7"/>
      <c r="I371" s="13"/>
      <c r="J371" s="11"/>
      <c r="K371" s="12"/>
      <c r="L371" s="86"/>
      <c r="M371" s="86"/>
      <c r="N371" s="86"/>
      <c r="O371" s="86"/>
      <c r="P371" s="86"/>
    </row>
    <row r="372" spans="1:16" x14ac:dyDescent="0.35">
      <c r="A372" s="13"/>
      <c r="B372" s="11" t="s">
        <v>377</v>
      </c>
      <c r="C372" s="12"/>
      <c r="D372" s="13"/>
      <c r="E372" s="11"/>
      <c r="F372" s="11"/>
      <c r="G372" s="11"/>
      <c r="H372" s="7"/>
      <c r="I372" s="13"/>
      <c r="J372" s="11"/>
      <c r="K372" s="12"/>
      <c r="L372" s="86"/>
      <c r="M372" s="86"/>
      <c r="N372" s="86"/>
      <c r="O372" s="86"/>
      <c r="P372" s="86"/>
    </row>
    <row r="373" spans="1:16" x14ac:dyDescent="0.35">
      <c r="A373" s="13"/>
      <c r="B373" s="11" t="s">
        <v>305</v>
      </c>
      <c r="C373" s="12"/>
      <c r="D373" s="13"/>
      <c r="E373" s="11"/>
      <c r="F373" s="11"/>
      <c r="G373" s="11"/>
      <c r="H373" s="7"/>
      <c r="I373" s="13"/>
      <c r="J373" s="11"/>
      <c r="K373" s="12"/>
      <c r="L373" s="86"/>
      <c r="M373" s="86"/>
      <c r="N373" s="86"/>
      <c r="O373" s="86"/>
      <c r="P373" s="86"/>
    </row>
    <row r="374" spans="1:16" x14ac:dyDescent="0.35">
      <c r="A374" s="13"/>
      <c r="B374" s="11" t="s">
        <v>474</v>
      </c>
      <c r="C374" s="12"/>
      <c r="D374" s="13"/>
      <c r="E374" s="11"/>
      <c r="F374" s="11"/>
      <c r="G374" s="11"/>
      <c r="H374" s="7"/>
      <c r="I374" s="13"/>
      <c r="J374" s="11"/>
      <c r="K374" s="12"/>
      <c r="L374" s="86"/>
      <c r="M374" s="86"/>
      <c r="N374" s="86"/>
      <c r="O374" s="86"/>
      <c r="P374" s="86"/>
    </row>
    <row r="375" spans="1:16" x14ac:dyDescent="0.35">
      <c r="A375" s="13"/>
      <c r="B375" s="11" t="s">
        <v>251</v>
      </c>
      <c r="C375" s="12"/>
      <c r="D375" s="13"/>
      <c r="E375" s="11"/>
      <c r="F375" s="11"/>
      <c r="G375" s="11"/>
      <c r="H375" s="7"/>
      <c r="I375" s="13"/>
      <c r="J375" s="11"/>
      <c r="K375" s="12"/>
      <c r="L375" s="86"/>
      <c r="M375" s="86"/>
      <c r="N375" s="86"/>
      <c r="O375" s="86"/>
      <c r="P375" s="86"/>
    </row>
    <row r="376" spans="1:16" x14ac:dyDescent="0.35">
      <c r="A376" s="13"/>
      <c r="B376" s="11" t="s">
        <v>614</v>
      </c>
      <c r="C376" s="12"/>
      <c r="D376" s="13"/>
      <c r="E376" s="11"/>
      <c r="F376" s="11"/>
      <c r="G376" s="11"/>
      <c r="H376" s="7"/>
      <c r="I376" s="13"/>
      <c r="J376" s="11"/>
      <c r="K376" s="12"/>
      <c r="L376" s="86"/>
      <c r="M376" s="86"/>
      <c r="N376" s="86"/>
      <c r="O376" s="86"/>
      <c r="P376" s="86"/>
    </row>
    <row r="377" spans="1:16" x14ac:dyDescent="0.35">
      <c r="A377" s="13"/>
      <c r="B377" s="11" t="s">
        <v>306</v>
      </c>
      <c r="C377" s="12"/>
      <c r="D377" s="13"/>
      <c r="E377" s="11"/>
      <c r="F377" s="11"/>
      <c r="G377" s="11"/>
      <c r="H377" s="7"/>
      <c r="I377" s="13"/>
      <c r="J377" s="11"/>
      <c r="K377" s="12"/>
      <c r="L377" s="86"/>
      <c r="M377" s="86"/>
      <c r="N377" s="86"/>
      <c r="O377" s="86"/>
      <c r="P377" s="86"/>
    </row>
    <row r="378" spans="1:16" x14ac:dyDescent="0.35">
      <c r="A378" s="13"/>
      <c r="B378" s="11" t="s">
        <v>378</v>
      </c>
      <c r="C378" s="12"/>
      <c r="D378" s="13"/>
      <c r="E378" s="11"/>
      <c r="F378" s="11"/>
      <c r="G378" s="11"/>
      <c r="H378" s="7"/>
      <c r="I378" s="13"/>
      <c r="J378" s="11"/>
      <c r="K378" s="12"/>
      <c r="L378" s="86"/>
      <c r="M378" s="86"/>
      <c r="N378" s="86"/>
      <c r="O378" s="86"/>
      <c r="P378" s="86"/>
    </row>
    <row r="379" spans="1:16" x14ac:dyDescent="0.35">
      <c r="A379" s="13"/>
      <c r="B379" s="11" t="s">
        <v>307</v>
      </c>
      <c r="C379" s="12"/>
      <c r="D379" s="13"/>
      <c r="E379" s="11"/>
      <c r="F379" s="11"/>
      <c r="G379" s="11"/>
      <c r="H379" s="7"/>
      <c r="I379" s="13"/>
      <c r="J379" s="11"/>
      <c r="K379" s="12"/>
      <c r="L379" s="86"/>
      <c r="M379" s="86"/>
      <c r="N379" s="86"/>
      <c r="O379" s="86"/>
      <c r="P379" s="86"/>
    </row>
    <row r="380" spans="1:16" x14ac:dyDescent="0.35">
      <c r="A380" s="13"/>
      <c r="B380" s="11" t="s">
        <v>252</v>
      </c>
      <c r="C380" s="12"/>
      <c r="D380" s="13"/>
      <c r="E380" s="11"/>
      <c r="F380" s="11"/>
      <c r="G380" s="11"/>
      <c r="H380" s="7"/>
      <c r="I380" s="13"/>
      <c r="J380" s="11"/>
      <c r="K380" s="12"/>
      <c r="L380" s="86"/>
      <c r="M380" s="86"/>
      <c r="N380" s="86"/>
      <c r="O380" s="86"/>
      <c r="P380" s="86"/>
    </row>
    <row r="381" spans="1:16" x14ac:dyDescent="0.35">
      <c r="A381" s="13"/>
      <c r="B381" s="11" t="s">
        <v>475</v>
      </c>
      <c r="C381" s="12"/>
      <c r="D381" s="13"/>
      <c r="E381" s="11"/>
      <c r="F381" s="11"/>
      <c r="G381" s="11"/>
      <c r="H381" s="7"/>
      <c r="I381" s="13"/>
      <c r="J381" s="11"/>
      <c r="K381" s="12"/>
      <c r="L381" s="86"/>
      <c r="M381" s="86"/>
      <c r="N381" s="86"/>
      <c r="O381" s="86"/>
      <c r="P381" s="86"/>
    </row>
    <row r="382" spans="1:16" x14ac:dyDescent="0.35">
      <c r="A382" s="13"/>
      <c r="B382" s="11" t="s">
        <v>308</v>
      </c>
      <c r="C382" s="12"/>
      <c r="D382" s="13"/>
      <c r="E382" s="11"/>
      <c r="F382" s="11"/>
      <c r="G382" s="11"/>
      <c r="H382" s="7"/>
      <c r="I382" s="13"/>
      <c r="J382" s="11"/>
      <c r="K382" s="12"/>
      <c r="L382" s="86"/>
      <c r="M382" s="86"/>
      <c r="N382" s="86"/>
      <c r="O382" s="86"/>
      <c r="P382" s="86"/>
    </row>
    <row r="383" spans="1:16" x14ac:dyDescent="0.35">
      <c r="A383" s="13"/>
      <c r="B383" s="11" t="s">
        <v>379</v>
      </c>
      <c r="C383" s="12"/>
      <c r="D383" s="13"/>
      <c r="E383" s="11"/>
      <c r="F383" s="11"/>
      <c r="G383" s="11"/>
      <c r="H383" s="7"/>
      <c r="I383" s="13"/>
      <c r="J383" s="11"/>
      <c r="K383" s="12"/>
      <c r="L383" s="86"/>
      <c r="M383" s="86"/>
      <c r="N383" s="86"/>
      <c r="O383" s="86"/>
      <c r="P383" s="86"/>
    </row>
    <row r="384" spans="1:16" x14ac:dyDescent="0.35">
      <c r="A384" s="13"/>
      <c r="B384" s="11" t="s">
        <v>380</v>
      </c>
      <c r="C384" s="12"/>
      <c r="D384" s="13"/>
      <c r="E384" s="11"/>
      <c r="F384" s="11"/>
      <c r="G384" s="11"/>
      <c r="H384" s="7"/>
      <c r="I384" s="13"/>
      <c r="J384" s="11"/>
      <c r="K384" s="12"/>
      <c r="L384" s="86"/>
      <c r="M384" s="86"/>
      <c r="N384" s="86"/>
      <c r="O384" s="86"/>
      <c r="P384" s="86"/>
    </row>
    <row r="385" spans="1:16" x14ac:dyDescent="0.35">
      <c r="A385" s="13"/>
      <c r="B385" s="11" t="s">
        <v>309</v>
      </c>
      <c r="C385" s="12"/>
      <c r="D385" s="13"/>
      <c r="E385" s="11"/>
      <c r="F385" s="11"/>
      <c r="G385" s="11"/>
      <c r="H385" s="7"/>
      <c r="I385" s="13"/>
      <c r="J385" s="11"/>
      <c r="K385" s="12"/>
      <c r="L385" s="86"/>
      <c r="M385" s="86"/>
      <c r="N385" s="86"/>
      <c r="O385" s="86"/>
      <c r="P385" s="86"/>
    </row>
    <row r="386" spans="1:16" x14ac:dyDescent="0.35">
      <c r="A386" s="13"/>
      <c r="B386" s="11" t="s">
        <v>557</v>
      </c>
      <c r="C386" s="12"/>
      <c r="D386" s="13"/>
      <c r="E386" s="11"/>
      <c r="F386" s="11"/>
      <c r="G386" s="11"/>
      <c r="H386" s="7"/>
      <c r="I386" s="13"/>
      <c r="J386" s="11"/>
      <c r="K386" s="12"/>
      <c r="L386" s="86"/>
      <c r="M386" s="86"/>
      <c r="N386" s="86"/>
      <c r="O386" s="86"/>
      <c r="P386" s="86"/>
    </row>
    <row r="387" spans="1:16" x14ac:dyDescent="0.35">
      <c r="A387" s="13"/>
      <c r="B387" s="11" t="s">
        <v>476</v>
      </c>
      <c r="C387" s="12"/>
      <c r="D387" s="13"/>
      <c r="E387" s="11"/>
      <c r="F387" s="11"/>
      <c r="G387" s="11"/>
      <c r="H387" s="7"/>
      <c r="I387" s="13"/>
      <c r="J387" s="11"/>
      <c r="K387" s="12"/>
      <c r="L387" s="86"/>
      <c r="M387" s="86"/>
      <c r="N387" s="86"/>
      <c r="O387" s="86"/>
      <c r="P387" s="86"/>
    </row>
    <row r="388" spans="1:16" x14ac:dyDescent="0.35">
      <c r="A388" s="13"/>
      <c r="B388" s="11" t="s">
        <v>310</v>
      </c>
      <c r="C388" s="12"/>
      <c r="D388" s="13"/>
      <c r="E388" s="11"/>
      <c r="F388" s="11"/>
      <c r="G388" s="11"/>
      <c r="H388" s="7"/>
      <c r="I388" s="13"/>
      <c r="J388" s="11"/>
      <c r="K388" s="12"/>
      <c r="L388" s="86"/>
      <c r="M388" s="86"/>
      <c r="N388" s="86"/>
      <c r="O388" s="86"/>
      <c r="P388" s="86"/>
    </row>
    <row r="389" spans="1:16" x14ac:dyDescent="0.35">
      <c r="A389" s="13"/>
      <c r="B389" s="11" t="s">
        <v>381</v>
      </c>
      <c r="C389" s="12"/>
      <c r="D389" s="13"/>
      <c r="E389" s="11"/>
      <c r="F389" s="11"/>
      <c r="G389" s="11"/>
      <c r="H389" s="7"/>
      <c r="I389" s="13"/>
      <c r="J389" s="11"/>
      <c r="K389" s="12"/>
      <c r="L389" s="86"/>
      <c r="M389" s="86"/>
      <c r="N389" s="86"/>
      <c r="O389" s="86"/>
      <c r="P389" s="86"/>
    </row>
    <row r="390" spans="1:16" x14ac:dyDescent="0.35">
      <c r="A390" s="13"/>
      <c r="B390" s="11" t="s">
        <v>382</v>
      </c>
      <c r="C390" s="12"/>
      <c r="D390" s="13"/>
      <c r="E390" s="11"/>
      <c r="F390" s="11"/>
      <c r="G390" s="11"/>
      <c r="H390" s="7"/>
      <c r="I390" s="13"/>
      <c r="J390" s="11"/>
      <c r="K390" s="12"/>
      <c r="L390" s="86"/>
      <c r="M390" s="86"/>
      <c r="N390" s="86"/>
      <c r="O390" s="86"/>
      <c r="P390" s="86"/>
    </row>
    <row r="391" spans="1:16" x14ac:dyDescent="0.35">
      <c r="A391" s="13"/>
      <c r="B391" s="11" t="s">
        <v>274</v>
      </c>
      <c r="C391" s="12"/>
      <c r="D391" s="13"/>
      <c r="E391" s="11"/>
      <c r="F391" s="11"/>
      <c r="G391" s="11"/>
      <c r="H391" s="7"/>
      <c r="I391" s="13"/>
      <c r="J391" s="11"/>
      <c r="K391" s="12"/>
      <c r="L391" s="86"/>
      <c r="M391" s="86"/>
      <c r="N391" s="86"/>
      <c r="O391" s="86"/>
      <c r="P391" s="86"/>
    </row>
    <row r="392" spans="1:16" x14ac:dyDescent="0.35">
      <c r="A392" s="13"/>
      <c r="B392" s="11" t="s">
        <v>628</v>
      </c>
      <c r="C392" s="12"/>
      <c r="D392" s="13"/>
      <c r="E392" s="11"/>
      <c r="F392" s="11"/>
      <c r="G392" s="11"/>
      <c r="H392" s="7"/>
      <c r="I392" s="13"/>
      <c r="J392" s="11"/>
      <c r="K392" s="12"/>
      <c r="L392" s="86"/>
      <c r="M392" s="86"/>
      <c r="N392" s="86"/>
      <c r="O392" s="86"/>
      <c r="P392" s="86"/>
    </row>
    <row r="393" spans="1:16" x14ac:dyDescent="0.35">
      <c r="A393" s="13"/>
      <c r="B393" s="11" t="s">
        <v>629</v>
      </c>
      <c r="C393" s="12"/>
      <c r="D393" s="13"/>
      <c r="E393" s="11"/>
      <c r="F393" s="11"/>
      <c r="G393" s="11"/>
      <c r="H393" s="7"/>
      <c r="I393" s="13"/>
      <c r="J393" s="11"/>
      <c r="K393" s="12"/>
      <c r="L393" s="86"/>
      <c r="M393" s="86"/>
      <c r="N393" s="86"/>
      <c r="O393" s="86"/>
      <c r="P393" s="86"/>
    </row>
    <row r="394" spans="1:16" x14ac:dyDescent="0.35">
      <c r="A394" s="13"/>
      <c r="B394" s="11" t="s">
        <v>311</v>
      </c>
      <c r="C394" s="12"/>
      <c r="D394" s="13"/>
      <c r="E394" s="11"/>
      <c r="F394" s="11"/>
      <c r="G394" s="11"/>
      <c r="H394" s="7"/>
      <c r="I394" s="13"/>
      <c r="J394" s="11"/>
      <c r="K394" s="12"/>
      <c r="L394" s="86"/>
      <c r="M394" s="86"/>
      <c r="N394" s="86"/>
      <c r="O394" s="86"/>
      <c r="P394" s="86"/>
    </row>
    <row r="395" spans="1:16" x14ac:dyDescent="0.35">
      <c r="A395" s="13"/>
      <c r="B395" s="11" t="s">
        <v>625</v>
      </c>
      <c r="C395" s="12"/>
      <c r="D395" s="13"/>
      <c r="E395" s="11"/>
      <c r="F395" s="11"/>
      <c r="G395" s="11"/>
      <c r="H395" s="7"/>
      <c r="I395" s="13"/>
      <c r="J395" s="11"/>
      <c r="K395" s="12"/>
      <c r="L395" s="86"/>
      <c r="M395" s="86"/>
      <c r="N395" s="86"/>
      <c r="O395" s="86"/>
      <c r="P395" s="86"/>
    </row>
    <row r="396" spans="1:16" x14ac:dyDescent="0.35">
      <c r="A396" s="13"/>
      <c r="B396" s="11" t="s">
        <v>404</v>
      </c>
      <c r="C396" s="12"/>
      <c r="D396" s="13"/>
      <c r="E396" s="11"/>
      <c r="F396" s="11"/>
      <c r="G396" s="11"/>
      <c r="H396" s="7"/>
      <c r="I396" s="13"/>
      <c r="J396" s="11"/>
      <c r="K396" s="12"/>
      <c r="L396" s="86"/>
      <c r="M396" s="86"/>
      <c r="N396" s="86"/>
      <c r="O396" s="86"/>
      <c r="P396" s="86"/>
    </row>
    <row r="397" spans="1:16" x14ac:dyDescent="0.35">
      <c r="A397" s="13"/>
      <c r="B397" s="11" t="s">
        <v>623</v>
      </c>
      <c r="C397" s="12"/>
      <c r="D397" s="13"/>
      <c r="E397" s="11"/>
      <c r="F397" s="11"/>
      <c r="G397" s="11"/>
      <c r="H397" s="7"/>
      <c r="I397" s="13"/>
      <c r="J397" s="11"/>
      <c r="K397" s="12"/>
      <c r="L397" s="86"/>
      <c r="M397" s="86"/>
      <c r="N397" s="86"/>
      <c r="O397" s="86"/>
      <c r="P397" s="86"/>
    </row>
    <row r="398" spans="1:16" x14ac:dyDescent="0.35">
      <c r="A398" s="13"/>
      <c r="B398" s="11" t="s">
        <v>572</v>
      </c>
      <c r="C398" s="12"/>
      <c r="D398" s="13"/>
      <c r="E398" s="11"/>
      <c r="F398" s="11"/>
      <c r="G398" s="11"/>
      <c r="H398" s="7"/>
      <c r="I398" s="13"/>
      <c r="J398" s="11"/>
      <c r="K398" s="12"/>
      <c r="L398" s="86"/>
      <c r="M398" s="86"/>
      <c r="N398" s="86"/>
      <c r="O398" s="86"/>
      <c r="P398" s="86"/>
    </row>
    <row r="399" spans="1:16" x14ac:dyDescent="0.35">
      <c r="A399" s="13"/>
      <c r="B399" s="11" t="s">
        <v>383</v>
      </c>
      <c r="C399" s="12"/>
      <c r="D399" s="13"/>
      <c r="E399" s="11"/>
      <c r="F399" s="11"/>
      <c r="G399" s="11"/>
      <c r="H399" s="7"/>
      <c r="I399" s="13"/>
      <c r="J399" s="11"/>
      <c r="K399" s="12"/>
      <c r="L399" s="86"/>
      <c r="M399" s="86"/>
      <c r="N399" s="86"/>
      <c r="O399" s="86"/>
      <c r="P399" s="86"/>
    </row>
    <row r="400" spans="1:16" x14ac:dyDescent="0.35">
      <c r="A400" s="13"/>
      <c r="B400" s="11" t="s">
        <v>352</v>
      </c>
      <c r="C400" s="12"/>
      <c r="D400" s="13"/>
      <c r="E400" s="11"/>
      <c r="F400" s="11"/>
      <c r="G400" s="11"/>
      <c r="H400" s="7"/>
      <c r="I400" s="13"/>
      <c r="J400" s="11"/>
      <c r="K400" s="12"/>
      <c r="L400" s="86"/>
      <c r="M400" s="86"/>
      <c r="N400" s="86"/>
      <c r="O400" s="86"/>
      <c r="P400" s="86"/>
    </row>
    <row r="401" spans="1:16" x14ac:dyDescent="0.35">
      <c r="A401" s="13"/>
      <c r="B401" s="11" t="s">
        <v>312</v>
      </c>
      <c r="C401" s="12"/>
      <c r="D401" s="13"/>
      <c r="E401" s="11"/>
      <c r="F401" s="11"/>
      <c r="G401" s="11"/>
      <c r="H401" s="7"/>
      <c r="I401" s="13"/>
      <c r="J401" s="11"/>
      <c r="K401" s="12"/>
      <c r="L401" s="86"/>
      <c r="M401" s="86"/>
      <c r="N401" s="86"/>
      <c r="O401" s="86"/>
      <c r="P401" s="86"/>
    </row>
    <row r="402" spans="1:16" x14ac:dyDescent="0.35">
      <c r="A402" s="13"/>
      <c r="B402" s="11" t="s">
        <v>615</v>
      </c>
      <c r="C402" s="12"/>
      <c r="D402" s="13"/>
      <c r="E402" s="11"/>
      <c r="F402" s="11"/>
      <c r="G402" s="11"/>
      <c r="H402" s="7"/>
      <c r="I402" s="13"/>
      <c r="J402" s="11"/>
      <c r="K402" s="12"/>
      <c r="L402" s="86"/>
      <c r="M402" s="86"/>
      <c r="N402" s="86"/>
      <c r="O402" s="86"/>
      <c r="P402" s="86"/>
    </row>
    <row r="403" spans="1:16" x14ac:dyDescent="0.35">
      <c r="A403" s="13"/>
      <c r="B403" s="11" t="s">
        <v>477</v>
      </c>
      <c r="C403" s="12"/>
      <c r="D403" s="13"/>
      <c r="E403" s="11"/>
      <c r="F403" s="11"/>
      <c r="G403" s="11"/>
      <c r="H403" s="7"/>
      <c r="I403" s="13"/>
      <c r="J403" s="11"/>
      <c r="K403" s="12"/>
      <c r="L403" s="86"/>
      <c r="M403" s="86"/>
      <c r="N403" s="86"/>
      <c r="O403" s="86"/>
      <c r="P403" s="86"/>
    </row>
    <row r="404" spans="1:16" x14ac:dyDescent="0.35">
      <c r="A404" s="13"/>
      <c r="B404" s="11" t="s">
        <v>384</v>
      </c>
      <c r="C404" s="12"/>
      <c r="D404" s="13"/>
      <c r="E404" s="11"/>
      <c r="F404" s="11"/>
      <c r="G404" s="11"/>
      <c r="H404" s="7"/>
      <c r="I404" s="13"/>
      <c r="J404" s="11"/>
      <c r="K404" s="12"/>
      <c r="L404" s="86"/>
      <c r="M404" s="86"/>
      <c r="N404" s="86"/>
      <c r="O404" s="86"/>
      <c r="P404" s="86"/>
    </row>
    <row r="405" spans="1:16" x14ac:dyDescent="0.35">
      <c r="A405" s="13"/>
      <c r="B405" s="11" t="s">
        <v>577</v>
      </c>
      <c r="C405" s="12"/>
      <c r="D405" s="13"/>
      <c r="E405" s="11"/>
      <c r="F405" s="11"/>
      <c r="G405" s="11"/>
      <c r="H405" s="7"/>
      <c r="I405" s="13"/>
      <c r="J405" s="11"/>
      <c r="K405" s="12"/>
      <c r="L405" s="86"/>
      <c r="M405" s="86"/>
      <c r="N405" s="86"/>
      <c r="O405" s="86"/>
      <c r="P405" s="86"/>
    </row>
    <row r="406" spans="1:16" x14ac:dyDescent="0.35">
      <c r="A406" s="13"/>
      <c r="B406" s="11" t="s">
        <v>353</v>
      </c>
      <c r="C406" s="12"/>
      <c r="D406" s="13"/>
      <c r="E406" s="11"/>
      <c r="F406" s="11"/>
      <c r="G406" s="11"/>
      <c r="H406" s="7"/>
      <c r="I406" s="13"/>
      <c r="J406" s="11"/>
      <c r="K406" s="12"/>
      <c r="L406" s="86"/>
      <c r="M406" s="86"/>
      <c r="N406" s="86"/>
      <c r="O406" s="86"/>
      <c r="P406" s="86"/>
    </row>
    <row r="407" spans="1:16" x14ac:dyDescent="0.35">
      <c r="A407" s="13"/>
      <c r="B407" s="11" t="s">
        <v>558</v>
      </c>
      <c r="C407" s="12"/>
      <c r="D407" s="13"/>
      <c r="E407" s="11"/>
      <c r="F407" s="11"/>
      <c r="G407" s="11"/>
      <c r="H407" s="7"/>
      <c r="I407" s="13"/>
      <c r="J407" s="11"/>
      <c r="K407" s="12"/>
      <c r="L407" s="86"/>
      <c r="M407" s="86"/>
      <c r="N407" s="86"/>
      <c r="O407" s="86"/>
      <c r="P407" s="86"/>
    </row>
    <row r="408" spans="1:16" x14ac:dyDescent="0.35">
      <c r="A408" s="13"/>
      <c r="B408" s="11" t="s">
        <v>478</v>
      </c>
      <c r="C408" s="12"/>
      <c r="D408" s="13"/>
      <c r="E408" s="11"/>
      <c r="F408" s="11"/>
      <c r="G408" s="11"/>
      <c r="H408" s="7"/>
      <c r="I408" s="13"/>
      <c r="J408" s="11"/>
      <c r="K408" s="12"/>
      <c r="L408" s="86"/>
      <c r="M408" s="86"/>
      <c r="N408" s="86"/>
      <c r="O408" s="86"/>
      <c r="P408" s="86"/>
    </row>
    <row r="409" spans="1:16" x14ac:dyDescent="0.35">
      <c r="A409" s="13"/>
      <c r="B409" s="11" t="s">
        <v>479</v>
      </c>
      <c r="C409" s="12"/>
      <c r="D409" s="13"/>
      <c r="E409" s="11"/>
      <c r="F409" s="11"/>
      <c r="G409" s="11"/>
      <c r="H409" s="7"/>
      <c r="I409" s="13"/>
      <c r="J409" s="11"/>
      <c r="K409" s="12"/>
      <c r="L409" s="86"/>
      <c r="M409" s="86"/>
      <c r="N409" s="86"/>
      <c r="O409" s="86"/>
      <c r="P409" s="86"/>
    </row>
    <row r="410" spans="1:16" x14ac:dyDescent="0.35">
      <c r="A410" s="13"/>
      <c r="B410" s="11" t="s">
        <v>313</v>
      </c>
      <c r="C410" s="12"/>
      <c r="D410" s="13"/>
      <c r="E410" s="11"/>
      <c r="F410" s="11"/>
      <c r="G410" s="11"/>
      <c r="H410" s="7"/>
      <c r="I410" s="13"/>
      <c r="J410" s="11"/>
      <c r="K410" s="12"/>
      <c r="L410" s="86"/>
      <c r="M410" s="86"/>
      <c r="N410" s="86"/>
      <c r="O410" s="86"/>
      <c r="P410" s="86"/>
    </row>
    <row r="411" spans="1:16" x14ac:dyDescent="0.35">
      <c r="A411" s="13"/>
      <c r="B411" s="11" t="s">
        <v>480</v>
      </c>
      <c r="C411" s="12"/>
      <c r="D411" s="13"/>
      <c r="E411" s="11"/>
      <c r="F411" s="11"/>
      <c r="G411" s="11"/>
      <c r="H411" s="7"/>
      <c r="I411" s="13"/>
      <c r="J411" s="11"/>
      <c r="K411" s="12"/>
      <c r="L411" s="86"/>
      <c r="M411" s="86"/>
      <c r="N411" s="86"/>
      <c r="O411" s="86"/>
      <c r="P411" s="86"/>
    </row>
    <row r="412" spans="1:16" x14ac:dyDescent="0.35">
      <c r="A412" s="13"/>
      <c r="B412" s="11" t="s">
        <v>528</v>
      </c>
      <c r="C412" s="12"/>
      <c r="D412" s="13"/>
      <c r="E412" s="11"/>
      <c r="F412" s="11"/>
      <c r="G412" s="11"/>
      <c r="H412" s="7"/>
      <c r="I412" s="13"/>
      <c r="J412" s="11"/>
      <c r="K412" s="12"/>
      <c r="L412" s="86"/>
      <c r="M412" s="86"/>
      <c r="N412" s="86"/>
      <c r="O412" s="86"/>
      <c r="P412" s="86"/>
    </row>
    <row r="413" spans="1:16" x14ac:dyDescent="0.35">
      <c r="A413" s="13"/>
      <c r="B413" s="11" t="s">
        <v>405</v>
      </c>
      <c r="C413" s="12"/>
      <c r="D413" s="13"/>
      <c r="E413" s="11"/>
      <c r="F413" s="11"/>
      <c r="G413" s="11"/>
      <c r="H413" s="7"/>
      <c r="I413" s="13"/>
      <c r="J413" s="11"/>
      <c r="K413" s="12"/>
      <c r="L413" s="86"/>
      <c r="M413" s="86"/>
      <c r="N413" s="86"/>
      <c r="O413" s="86"/>
      <c r="P413" s="86"/>
    </row>
    <row r="414" spans="1:16" x14ac:dyDescent="0.35">
      <c r="A414" s="13"/>
      <c r="B414" s="11" t="s">
        <v>529</v>
      </c>
      <c r="C414" s="12"/>
      <c r="D414" s="13"/>
      <c r="E414" s="11"/>
      <c r="F414" s="11"/>
      <c r="G414" s="11"/>
      <c r="H414" s="7"/>
      <c r="I414" s="13"/>
      <c r="J414" s="11"/>
      <c r="K414" s="12"/>
      <c r="L414" s="86"/>
      <c r="M414" s="86"/>
      <c r="N414" s="86"/>
      <c r="O414" s="86"/>
      <c r="P414" s="86"/>
    </row>
    <row r="415" spans="1:16" x14ac:dyDescent="0.35">
      <c r="A415" s="13"/>
      <c r="B415" s="11" t="s">
        <v>385</v>
      </c>
      <c r="C415" s="12"/>
      <c r="D415" s="13"/>
      <c r="E415" s="11"/>
      <c r="F415" s="11"/>
      <c r="G415" s="11"/>
      <c r="H415" s="7"/>
      <c r="I415" s="13"/>
      <c r="J415" s="11"/>
      <c r="K415" s="12"/>
      <c r="L415" s="86"/>
      <c r="M415" s="86"/>
      <c r="N415" s="86"/>
      <c r="O415" s="86"/>
      <c r="P415" s="86"/>
    </row>
    <row r="416" spans="1:16" x14ac:dyDescent="0.35">
      <c r="A416" s="13"/>
      <c r="B416" s="11" t="s">
        <v>590</v>
      </c>
      <c r="C416" s="12"/>
      <c r="D416" s="13"/>
      <c r="E416" s="11"/>
      <c r="F416" s="11"/>
      <c r="G416" s="11"/>
      <c r="H416" s="7"/>
      <c r="I416" s="13"/>
      <c r="J416" s="11"/>
      <c r="K416" s="12"/>
      <c r="L416" s="86"/>
      <c r="M416" s="86"/>
      <c r="N416" s="86"/>
      <c r="O416" s="86"/>
      <c r="P416" s="86"/>
    </row>
    <row r="417" spans="1:16" x14ac:dyDescent="0.35">
      <c r="A417" s="13"/>
      <c r="B417" s="11" t="s">
        <v>426</v>
      </c>
      <c r="C417" s="12"/>
      <c r="D417" s="13"/>
      <c r="E417" s="11"/>
      <c r="F417" s="11"/>
      <c r="G417" s="11"/>
      <c r="H417" s="7"/>
      <c r="I417" s="13"/>
      <c r="J417" s="11"/>
      <c r="K417" s="12"/>
      <c r="L417" s="86"/>
      <c r="M417" s="86"/>
      <c r="N417" s="86"/>
      <c r="O417" s="86"/>
      <c r="P417" s="86"/>
    </row>
    <row r="418" spans="1:16" x14ac:dyDescent="0.35">
      <c r="A418" s="13"/>
      <c r="B418" s="11" t="s">
        <v>314</v>
      </c>
      <c r="C418" s="12"/>
      <c r="D418" s="13"/>
      <c r="E418" s="11"/>
      <c r="F418" s="11"/>
      <c r="G418" s="11"/>
      <c r="H418" s="7"/>
      <c r="I418" s="13"/>
      <c r="J418" s="11"/>
      <c r="K418" s="12"/>
      <c r="L418" s="86"/>
      <c r="M418" s="86"/>
      <c r="N418" s="86"/>
      <c r="O418" s="86"/>
      <c r="P418" s="86"/>
    </row>
    <row r="419" spans="1:16" x14ac:dyDescent="0.35">
      <c r="A419" s="13"/>
      <c r="B419" s="11" t="s">
        <v>481</v>
      </c>
      <c r="C419" s="12"/>
      <c r="D419" s="13"/>
      <c r="E419" s="11"/>
      <c r="F419" s="11"/>
      <c r="G419" s="11"/>
      <c r="H419" s="7"/>
      <c r="I419" s="13"/>
      <c r="J419" s="11"/>
      <c r="K419" s="12"/>
      <c r="L419" s="86"/>
      <c r="M419" s="86"/>
      <c r="N419" s="86"/>
      <c r="O419" s="86"/>
      <c r="P419" s="86"/>
    </row>
    <row r="420" spans="1:16" x14ac:dyDescent="0.35">
      <c r="A420" s="13"/>
      <c r="B420" s="11" t="s">
        <v>340</v>
      </c>
      <c r="C420" s="12"/>
      <c r="D420" s="13"/>
      <c r="E420" s="11"/>
      <c r="F420" s="11"/>
      <c r="G420" s="11"/>
      <c r="H420" s="7"/>
      <c r="I420" s="13"/>
      <c r="J420" s="11"/>
      <c r="K420" s="12"/>
      <c r="L420" s="86"/>
      <c r="M420" s="86"/>
      <c r="N420" s="86"/>
      <c r="O420" s="86"/>
      <c r="P420" s="86"/>
    </row>
    <row r="421" spans="1:16" x14ac:dyDescent="0.35">
      <c r="A421" s="13"/>
      <c r="B421" s="11" t="s">
        <v>544</v>
      </c>
      <c r="C421" s="12"/>
      <c r="D421" s="13"/>
      <c r="E421" s="11"/>
      <c r="F421" s="11"/>
      <c r="G421" s="11"/>
      <c r="H421" s="7"/>
      <c r="I421" s="13"/>
      <c r="J421" s="11"/>
      <c r="K421" s="12"/>
      <c r="L421" s="86"/>
      <c r="M421" s="86"/>
      <c r="N421" s="86"/>
      <c r="O421" s="86"/>
      <c r="P421" s="86"/>
    </row>
    <row r="422" spans="1:16" x14ac:dyDescent="0.35">
      <c r="A422" s="13"/>
      <c r="B422" s="11" t="s">
        <v>596</v>
      </c>
      <c r="C422" s="12"/>
      <c r="D422" s="13"/>
      <c r="E422" s="11"/>
      <c r="F422" s="11"/>
      <c r="G422" s="11"/>
      <c r="H422" s="7"/>
      <c r="I422" s="13"/>
      <c r="J422" s="11"/>
      <c r="K422" s="12"/>
      <c r="L422" s="86"/>
      <c r="M422" s="86"/>
      <c r="N422" s="86"/>
      <c r="O422" s="86"/>
      <c r="P422" s="86"/>
    </row>
    <row r="423" spans="1:16" x14ac:dyDescent="0.35">
      <c r="A423" s="13"/>
      <c r="B423" s="11" t="s">
        <v>427</v>
      </c>
      <c r="C423" s="12"/>
      <c r="D423" s="13"/>
      <c r="E423" s="11"/>
      <c r="F423" s="11"/>
      <c r="G423" s="11"/>
      <c r="H423" s="7"/>
      <c r="I423" s="13"/>
      <c r="J423" s="11"/>
      <c r="K423" s="12"/>
      <c r="L423" s="86"/>
      <c r="M423" s="86"/>
      <c r="N423" s="86"/>
      <c r="O423" s="86"/>
      <c r="P423" s="86"/>
    </row>
    <row r="424" spans="1:16" x14ac:dyDescent="0.35">
      <c r="A424" s="13"/>
      <c r="B424" s="11" t="s">
        <v>315</v>
      </c>
      <c r="C424" s="12"/>
      <c r="D424" s="13"/>
      <c r="E424" s="11"/>
      <c r="F424" s="11"/>
      <c r="G424" s="11"/>
      <c r="H424" s="7"/>
      <c r="I424" s="13"/>
      <c r="J424" s="11"/>
      <c r="K424" s="12"/>
      <c r="L424" s="86"/>
      <c r="M424" s="86"/>
      <c r="N424" s="86"/>
      <c r="O424" s="86"/>
      <c r="P424" s="86"/>
    </row>
    <row r="425" spans="1:16" x14ac:dyDescent="0.35">
      <c r="A425" s="13"/>
      <c r="B425" s="11" t="s">
        <v>386</v>
      </c>
      <c r="C425" s="12"/>
      <c r="D425" s="13"/>
      <c r="E425" s="11"/>
      <c r="F425" s="11"/>
      <c r="G425" s="11"/>
      <c r="H425" s="7"/>
      <c r="I425" s="13"/>
      <c r="J425" s="11"/>
      <c r="K425" s="12"/>
      <c r="L425" s="86"/>
      <c r="M425" s="86"/>
      <c r="N425" s="86"/>
      <c r="O425" s="86"/>
      <c r="P425" s="86"/>
    </row>
    <row r="426" spans="1:16" x14ac:dyDescent="0.35">
      <c r="A426" s="13"/>
      <c r="B426" s="11" t="s">
        <v>387</v>
      </c>
      <c r="C426" s="12"/>
      <c r="D426" s="13"/>
      <c r="E426" s="11"/>
      <c r="F426" s="11"/>
      <c r="G426" s="11"/>
      <c r="H426" s="7"/>
      <c r="I426" s="13"/>
      <c r="J426" s="11"/>
      <c r="K426" s="12"/>
      <c r="L426" s="86"/>
      <c r="M426" s="86"/>
      <c r="N426" s="86"/>
      <c r="O426" s="86"/>
      <c r="P426" s="86"/>
    </row>
    <row r="427" spans="1:16" x14ac:dyDescent="0.35">
      <c r="A427" s="13"/>
      <c r="B427" s="11" t="s">
        <v>316</v>
      </c>
      <c r="C427" s="12"/>
      <c r="D427" s="13"/>
      <c r="E427" s="11"/>
      <c r="F427" s="11"/>
      <c r="G427" s="11"/>
      <c r="H427" s="7"/>
      <c r="I427" s="13"/>
      <c r="J427" s="11"/>
      <c r="K427" s="12"/>
      <c r="L427" s="86"/>
      <c r="M427" s="86"/>
      <c r="N427" s="86"/>
      <c r="O427" s="86"/>
      <c r="P427" s="86"/>
    </row>
    <row r="428" spans="1:16" x14ac:dyDescent="0.35">
      <c r="A428" s="13"/>
      <c r="B428" s="11" t="s">
        <v>428</v>
      </c>
      <c r="C428" s="12"/>
      <c r="D428" s="13"/>
      <c r="E428" s="11"/>
      <c r="F428" s="11"/>
      <c r="G428" s="11"/>
      <c r="H428" s="7"/>
      <c r="I428" s="13"/>
      <c r="J428" s="11"/>
      <c r="K428" s="12"/>
      <c r="L428" s="86"/>
      <c r="M428" s="86"/>
      <c r="N428" s="86"/>
      <c r="O428" s="86"/>
      <c r="P428" s="86"/>
    </row>
    <row r="429" spans="1:16" x14ac:dyDescent="0.35">
      <c r="A429" s="13"/>
      <c r="B429" s="11" t="s">
        <v>573</v>
      </c>
      <c r="C429" s="12"/>
      <c r="D429" s="13"/>
      <c r="E429" s="11"/>
      <c r="F429" s="11"/>
      <c r="G429" s="11"/>
      <c r="H429" s="7"/>
      <c r="I429" s="13"/>
      <c r="J429" s="11"/>
      <c r="K429" s="12"/>
      <c r="L429" s="86"/>
      <c r="M429" s="86"/>
      <c r="N429" s="86"/>
      <c r="O429" s="86"/>
      <c r="P429" s="86"/>
    </row>
    <row r="430" spans="1:16" x14ac:dyDescent="0.35">
      <c r="A430" s="13"/>
      <c r="B430" s="11" t="s">
        <v>632</v>
      </c>
      <c r="C430" s="12"/>
      <c r="D430" s="13"/>
      <c r="E430" s="11"/>
      <c r="F430" s="11"/>
      <c r="G430" s="11"/>
      <c r="H430" s="7"/>
      <c r="I430" s="13"/>
      <c r="J430" s="11"/>
      <c r="K430" s="12"/>
      <c r="L430" s="86"/>
      <c r="M430" s="86"/>
      <c r="N430" s="86"/>
      <c r="O430" s="86"/>
      <c r="P430" s="86"/>
    </row>
    <row r="431" spans="1:16" x14ac:dyDescent="0.35">
      <c r="A431" s="13"/>
      <c r="B431" s="11" t="s">
        <v>616</v>
      </c>
      <c r="C431" s="12"/>
      <c r="D431" s="13"/>
      <c r="E431" s="11"/>
      <c r="F431" s="11"/>
      <c r="G431" s="11"/>
      <c r="H431" s="7"/>
      <c r="I431" s="13"/>
      <c r="J431" s="11"/>
      <c r="K431" s="12"/>
      <c r="L431" s="86"/>
      <c r="M431" s="86"/>
      <c r="N431" s="86"/>
      <c r="O431" s="86"/>
      <c r="P431" s="86"/>
    </row>
    <row r="432" spans="1:16" x14ac:dyDescent="0.35">
      <c r="A432" s="13"/>
      <c r="B432" s="11" t="s">
        <v>406</v>
      </c>
      <c r="C432" s="12"/>
      <c r="D432" s="13"/>
      <c r="E432" s="11"/>
      <c r="F432" s="11"/>
      <c r="G432" s="11"/>
      <c r="H432" s="7"/>
      <c r="I432" s="13"/>
      <c r="J432" s="11"/>
      <c r="K432" s="12"/>
      <c r="L432" s="86"/>
      <c r="M432" s="86"/>
      <c r="N432" s="86"/>
      <c r="O432" s="86"/>
      <c r="P432" s="86"/>
    </row>
    <row r="433" spans="1:16" x14ac:dyDescent="0.35">
      <c r="A433" s="13"/>
      <c r="B433" s="11" t="s">
        <v>317</v>
      </c>
      <c r="C433" s="12"/>
      <c r="D433" s="13"/>
      <c r="E433" s="11"/>
      <c r="F433" s="11"/>
      <c r="G433" s="11"/>
      <c r="H433" s="7"/>
      <c r="I433" s="13"/>
      <c r="J433" s="11"/>
      <c r="K433" s="12"/>
      <c r="L433" s="86"/>
      <c r="M433" s="86"/>
      <c r="N433" s="86"/>
      <c r="O433" s="86"/>
      <c r="P433" s="86"/>
    </row>
    <row r="434" spans="1:16" x14ac:dyDescent="0.35">
      <c r="A434" s="13"/>
      <c r="B434" s="11" t="s">
        <v>579</v>
      </c>
      <c r="C434" s="12"/>
      <c r="D434" s="13"/>
      <c r="E434" s="11"/>
      <c r="F434" s="11"/>
      <c r="G434" s="11"/>
      <c r="H434" s="7"/>
      <c r="I434" s="13"/>
      <c r="J434" s="11"/>
      <c r="K434" s="12"/>
      <c r="L434" s="86"/>
      <c r="M434" s="86"/>
      <c r="N434" s="86"/>
      <c r="O434" s="86"/>
      <c r="P434" s="86"/>
    </row>
    <row r="435" spans="1:16" x14ac:dyDescent="0.35">
      <c r="A435" s="13"/>
      <c r="B435" s="11" t="s">
        <v>574</v>
      </c>
      <c r="C435" s="12"/>
      <c r="D435" s="13"/>
      <c r="E435" s="11"/>
      <c r="F435" s="11"/>
      <c r="G435" s="11"/>
      <c r="H435" s="7"/>
      <c r="I435" s="13"/>
      <c r="J435" s="11"/>
      <c r="K435" s="12"/>
      <c r="L435" s="86"/>
      <c r="M435" s="86"/>
      <c r="N435" s="86"/>
      <c r="O435" s="86"/>
      <c r="P435" s="86"/>
    </row>
    <row r="436" spans="1:16" x14ac:dyDescent="0.35">
      <c r="A436" s="13"/>
      <c r="B436" s="11" t="s">
        <v>341</v>
      </c>
      <c r="C436" s="12"/>
      <c r="D436" s="13"/>
      <c r="E436" s="11"/>
      <c r="F436" s="11"/>
      <c r="G436" s="11"/>
      <c r="H436" s="7"/>
      <c r="I436" s="13"/>
      <c r="J436" s="11"/>
      <c r="K436" s="12"/>
      <c r="L436" s="86"/>
      <c r="M436" s="86"/>
      <c r="N436" s="86"/>
      <c r="O436" s="86"/>
      <c r="P436" s="86"/>
    </row>
    <row r="437" spans="1:16" x14ac:dyDescent="0.35">
      <c r="A437" s="13"/>
      <c r="B437" s="11" t="s">
        <v>545</v>
      </c>
      <c r="C437" s="12"/>
      <c r="D437" s="13"/>
      <c r="E437" s="11"/>
      <c r="F437" s="11"/>
      <c r="G437" s="11"/>
      <c r="H437" s="7"/>
      <c r="I437" s="13"/>
      <c r="J437" s="11"/>
      <c r="K437" s="12"/>
      <c r="L437" s="86"/>
      <c r="M437" s="86"/>
      <c r="N437" s="86"/>
      <c r="O437" s="86"/>
      <c r="P437" s="86"/>
    </row>
    <row r="438" spans="1:16" x14ac:dyDescent="0.35">
      <c r="A438" s="13"/>
      <c r="B438" s="11" t="s">
        <v>407</v>
      </c>
      <c r="C438" s="12"/>
      <c r="D438" s="13"/>
      <c r="E438" s="11"/>
      <c r="F438" s="11"/>
      <c r="G438" s="11"/>
      <c r="H438" s="7"/>
      <c r="I438" s="13"/>
      <c r="J438" s="11"/>
      <c r="K438" s="12"/>
      <c r="L438" s="86"/>
      <c r="M438" s="86"/>
      <c r="N438" s="86"/>
      <c r="O438" s="86"/>
      <c r="P438" s="86"/>
    </row>
    <row r="439" spans="1:16" x14ac:dyDescent="0.35">
      <c r="A439" s="13"/>
      <c r="B439" s="11" t="s">
        <v>636</v>
      </c>
      <c r="C439" s="12"/>
      <c r="D439" s="13"/>
      <c r="E439" s="11"/>
      <c r="F439" s="11"/>
      <c r="G439" s="11"/>
      <c r="H439" s="7"/>
      <c r="I439" s="13"/>
      <c r="J439" s="11"/>
      <c r="K439" s="12"/>
      <c r="L439" s="86"/>
      <c r="M439" s="86"/>
      <c r="N439" s="86"/>
      <c r="O439" s="86"/>
      <c r="P439" s="86"/>
    </row>
    <row r="440" spans="1:16" x14ac:dyDescent="0.35">
      <c r="A440" s="13"/>
      <c r="B440" s="11" t="s">
        <v>482</v>
      </c>
      <c r="C440" s="12"/>
      <c r="D440" s="13"/>
      <c r="E440" s="11"/>
      <c r="F440" s="11"/>
      <c r="G440" s="11"/>
      <c r="H440" s="7"/>
      <c r="I440" s="13"/>
      <c r="J440" s="11"/>
      <c r="K440" s="12"/>
      <c r="L440" s="86"/>
      <c r="M440" s="86"/>
      <c r="N440" s="86"/>
      <c r="O440" s="86"/>
      <c r="P440" s="86"/>
    </row>
    <row r="441" spans="1:16" x14ac:dyDescent="0.35">
      <c r="A441" s="13"/>
      <c r="B441" s="11" t="s">
        <v>254</v>
      </c>
      <c r="C441" s="12"/>
      <c r="D441" s="13"/>
      <c r="E441" s="11"/>
      <c r="F441" s="11"/>
      <c r="G441" s="11"/>
      <c r="H441" s="7"/>
      <c r="I441" s="13"/>
      <c r="J441" s="11"/>
      <c r="K441" s="12"/>
      <c r="L441" s="86"/>
      <c r="M441" s="86"/>
      <c r="N441" s="86"/>
      <c r="O441" s="86"/>
      <c r="P441" s="86"/>
    </row>
    <row r="442" spans="1:16" x14ac:dyDescent="0.35">
      <c r="A442" s="13"/>
      <c r="B442" s="11" t="s">
        <v>203</v>
      </c>
      <c r="C442" s="12"/>
      <c r="D442" s="13"/>
      <c r="E442" s="11"/>
      <c r="F442" s="11"/>
      <c r="G442" s="11"/>
      <c r="H442" s="7"/>
      <c r="I442" s="13"/>
      <c r="J442" s="11"/>
      <c r="K442" s="12"/>
      <c r="L442" s="86"/>
      <c r="M442" s="86"/>
      <c r="N442" s="86"/>
      <c r="O442" s="86"/>
      <c r="P442" s="86"/>
    </row>
    <row r="443" spans="1:16" x14ac:dyDescent="0.35">
      <c r="A443" s="13"/>
      <c r="B443" s="11" t="s">
        <v>255</v>
      </c>
      <c r="C443" s="12"/>
      <c r="D443" s="13"/>
      <c r="E443" s="11"/>
      <c r="F443" s="11"/>
      <c r="G443" s="11"/>
      <c r="H443" s="7"/>
      <c r="I443" s="13"/>
      <c r="J443" s="11"/>
      <c r="K443" s="12"/>
      <c r="L443" s="86"/>
      <c r="M443" s="86"/>
      <c r="N443" s="86"/>
      <c r="O443" s="86"/>
      <c r="P443" s="86"/>
    </row>
    <row r="444" spans="1:16" x14ac:dyDescent="0.35">
      <c r="A444" s="13"/>
      <c r="B444" s="11" t="s">
        <v>591</v>
      </c>
      <c r="C444" s="12"/>
      <c r="D444" s="13"/>
      <c r="E444" s="11"/>
      <c r="F444" s="11"/>
      <c r="G444" s="11"/>
      <c r="H444" s="7"/>
      <c r="I444" s="13"/>
      <c r="J444" s="11"/>
      <c r="K444" s="12"/>
      <c r="L444" s="86"/>
      <c r="M444" s="86"/>
      <c r="N444" s="86"/>
      <c r="O444" s="86"/>
      <c r="P444" s="86"/>
    </row>
    <row r="445" spans="1:16" x14ac:dyDescent="0.35">
      <c r="A445" s="13"/>
      <c r="B445" s="11" t="s">
        <v>483</v>
      </c>
      <c r="C445" s="12"/>
      <c r="D445" s="13"/>
      <c r="E445" s="11"/>
      <c r="F445" s="11"/>
      <c r="G445" s="11"/>
      <c r="H445" s="7"/>
      <c r="I445" s="13"/>
      <c r="J445" s="11"/>
      <c r="K445" s="12"/>
      <c r="L445" s="86"/>
      <c r="M445" s="86"/>
      <c r="N445" s="86"/>
      <c r="O445" s="86"/>
      <c r="P445" s="86"/>
    </row>
    <row r="446" spans="1:16" x14ac:dyDescent="0.35">
      <c r="A446" s="13"/>
      <c r="B446" s="11" t="s">
        <v>530</v>
      </c>
      <c r="C446" s="12"/>
      <c r="D446" s="13"/>
      <c r="E446" s="11"/>
      <c r="F446" s="11"/>
      <c r="G446" s="11"/>
      <c r="H446" s="7"/>
      <c r="I446" s="13"/>
      <c r="J446" s="11"/>
      <c r="K446" s="12"/>
      <c r="L446" s="86"/>
      <c r="M446" s="86"/>
      <c r="N446" s="86"/>
      <c r="O446" s="86"/>
      <c r="P446" s="86"/>
    </row>
    <row r="447" spans="1:16" x14ac:dyDescent="0.35">
      <c r="A447" s="13"/>
      <c r="B447" s="11" t="s">
        <v>531</v>
      </c>
      <c r="C447" s="12"/>
      <c r="D447" s="13"/>
      <c r="E447" s="11"/>
      <c r="F447" s="11"/>
      <c r="G447" s="11"/>
      <c r="H447" s="7"/>
      <c r="I447" s="13"/>
      <c r="J447" s="11"/>
      <c r="K447" s="12"/>
      <c r="L447" s="86"/>
      <c r="M447" s="86"/>
      <c r="N447" s="86"/>
      <c r="O447" s="86"/>
      <c r="P447" s="86"/>
    </row>
    <row r="448" spans="1:16" x14ac:dyDescent="0.35">
      <c r="A448" s="13"/>
      <c r="B448" s="11" t="s">
        <v>318</v>
      </c>
      <c r="C448" s="12"/>
      <c r="D448" s="13"/>
      <c r="E448" s="11"/>
      <c r="F448" s="11"/>
      <c r="G448" s="11"/>
      <c r="H448" s="7"/>
      <c r="I448" s="13"/>
      <c r="J448" s="11"/>
      <c r="K448" s="12"/>
      <c r="L448" s="86"/>
      <c r="M448" s="86"/>
      <c r="N448" s="86"/>
      <c r="O448" s="86"/>
      <c r="P448" s="86"/>
    </row>
    <row r="449" spans="1:16" x14ac:dyDescent="0.35">
      <c r="A449" s="13"/>
      <c r="B449" s="11" t="s">
        <v>532</v>
      </c>
      <c r="C449" s="12"/>
      <c r="D449" s="13"/>
      <c r="E449" s="11"/>
      <c r="F449" s="11"/>
      <c r="G449" s="11"/>
      <c r="H449" s="7"/>
      <c r="I449" s="13"/>
      <c r="J449" s="11"/>
      <c r="K449" s="12"/>
      <c r="L449" s="86"/>
      <c r="M449" s="86"/>
      <c r="N449" s="86"/>
      <c r="O449" s="86"/>
      <c r="P449" s="86"/>
    </row>
    <row r="450" spans="1:16" x14ac:dyDescent="0.35">
      <c r="A450" s="13"/>
      <c r="B450" s="11" t="s">
        <v>408</v>
      </c>
      <c r="C450" s="12"/>
      <c r="D450" s="13"/>
      <c r="E450" s="11"/>
      <c r="F450" s="11"/>
      <c r="G450" s="11"/>
      <c r="H450" s="7"/>
      <c r="I450" s="13"/>
      <c r="J450" s="11"/>
      <c r="K450" s="12"/>
      <c r="L450" s="86"/>
      <c r="M450" s="86"/>
      <c r="N450" s="86"/>
      <c r="O450" s="86"/>
      <c r="P450" s="86"/>
    </row>
    <row r="451" spans="1:16" x14ac:dyDescent="0.35">
      <c r="A451" s="13"/>
      <c r="B451" s="11" t="s">
        <v>345</v>
      </c>
      <c r="C451" s="12"/>
      <c r="D451" s="13"/>
      <c r="E451" s="11"/>
      <c r="F451" s="11"/>
      <c r="G451" s="11"/>
      <c r="H451" s="7"/>
      <c r="I451" s="13"/>
      <c r="J451" s="11"/>
      <c r="K451" s="12"/>
      <c r="L451" s="86"/>
      <c r="M451" s="86"/>
      <c r="N451" s="86"/>
      <c r="O451" s="86"/>
      <c r="P451" s="86"/>
    </row>
    <row r="452" spans="1:16" x14ac:dyDescent="0.35">
      <c r="A452" s="13"/>
      <c r="B452" s="11" t="s">
        <v>319</v>
      </c>
      <c r="C452" s="12"/>
      <c r="D452" s="13"/>
      <c r="E452" s="11"/>
      <c r="F452" s="11"/>
      <c r="G452" s="11"/>
      <c r="H452" s="7"/>
      <c r="I452" s="13"/>
      <c r="J452" s="11"/>
      <c r="K452" s="12"/>
      <c r="L452" s="86"/>
      <c r="M452" s="86"/>
      <c r="N452" s="86"/>
      <c r="O452" s="86"/>
      <c r="P452" s="86"/>
    </row>
    <row r="453" spans="1:16" x14ac:dyDescent="0.35">
      <c r="A453" s="13"/>
      <c r="B453" s="11" t="s">
        <v>388</v>
      </c>
      <c r="C453" s="12"/>
      <c r="D453" s="13"/>
      <c r="E453" s="11"/>
      <c r="F453" s="11"/>
      <c r="G453" s="11"/>
      <c r="H453" s="7"/>
      <c r="I453" s="13"/>
      <c r="J453" s="11"/>
      <c r="K453" s="12"/>
      <c r="L453" s="86"/>
      <c r="M453" s="86"/>
      <c r="N453" s="86"/>
      <c r="O453" s="86"/>
      <c r="P453" s="86"/>
    </row>
    <row r="454" spans="1:16" x14ac:dyDescent="0.35">
      <c r="A454" s="13"/>
      <c r="B454" s="11" t="s">
        <v>320</v>
      </c>
      <c r="C454" s="12"/>
      <c r="D454" s="13"/>
      <c r="E454" s="11"/>
      <c r="F454" s="11"/>
      <c r="G454" s="11"/>
      <c r="H454" s="7"/>
      <c r="I454" s="13"/>
      <c r="J454" s="11"/>
      <c r="K454" s="12"/>
      <c r="L454" s="86"/>
      <c r="M454" s="86"/>
      <c r="N454" s="86"/>
      <c r="O454" s="86"/>
      <c r="P454" s="86"/>
    </row>
    <row r="455" spans="1:16" x14ac:dyDescent="0.35">
      <c r="A455" s="13"/>
      <c r="B455" s="11" t="s">
        <v>256</v>
      </c>
      <c r="C455" s="12"/>
      <c r="D455" s="13"/>
      <c r="E455" s="11"/>
      <c r="F455" s="11"/>
      <c r="G455" s="11"/>
      <c r="H455" s="7"/>
      <c r="I455" s="13"/>
      <c r="J455" s="11"/>
      <c r="K455" s="12"/>
      <c r="L455" s="86"/>
      <c r="M455" s="86"/>
      <c r="N455" s="86"/>
      <c r="O455" s="86"/>
      <c r="P455" s="86"/>
    </row>
    <row r="456" spans="1:16" x14ac:dyDescent="0.35">
      <c r="A456" s="13"/>
      <c r="B456" s="11" t="s">
        <v>533</v>
      </c>
      <c r="C456" s="12"/>
      <c r="D456" s="13"/>
      <c r="E456" s="11"/>
      <c r="F456" s="11"/>
      <c r="G456" s="11"/>
      <c r="H456" s="7"/>
      <c r="I456" s="13"/>
      <c r="J456" s="11"/>
      <c r="K456" s="12"/>
      <c r="L456" s="86"/>
      <c r="M456" s="86"/>
      <c r="N456" s="86"/>
      <c r="O456" s="86"/>
      <c r="P456" s="86"/>
    </row>
    <row r="457" spans="1:16" x14ac:dyDescent="0.35">
      <c r="A457" s="13"/>
      <c r="B457" s="11" t="s">
        <v>409</v>
      </c>
      <c r="C457" s="12"/>
      <c r="D457" s="13"/>
      <c r="E457" s="11"/>
      <c r="F457" s="11"/>
      <c r="G457" s="11"/>
      <c r="H457" s="7"/>
      <c r="I457" s="13"/>
      <c r="J457" s="11"/>
      <c r="K457" s="12"/>
      <c r="L457" s="86"/>
      <c r="M457" s="86"/>
      <c r="N457" s="86"/>
      <c r="O457" s="86"/>
      <c r="P457" s="86"/>
    </row>
    <row r="458" spans="1:16" x14ac:dyDescent="0.35">
      <c r="A458" s="13"/>
      <c r="B458" s="11" t="s">
        <v>484</v>
      </c>
      <c r="C458" s="12"/>
      <c r="D458" s="13"/>
      <c r="E458" s="11"/>
      <c r="F458" s="11"/>
      <c r="G458" s="11"/>
      <c r="H458" s="7"/>
      <c r="I458" s="13"/>
      <c r="J458" s="11"/>
      <c r="K458" s="12"/>
      <c r="L458" s="86"/>
      <c r="M458" s="86"/>
      <c r="N458" s="86"/>
      <c r="O458" s="86"/>
      <c r="P458" s="86"/>
    </row>
    <row r="459" spans="1:16" x14ac:dyDescent="0.35">
      <c r="A459" s="13"/>
      <c r="B459" s="11" t="s">
        <v>534</v>
      </c>
      <c r="C459" s="12"/>
      <c r="D459" s="13"/>
      <c r="E459" s="11"/>
      <c r="F459" s="11"/>
      <c r="G459" s="11"/>
      <c r="H459" s="7"/>
      <c r="I459" s="13"/>
      <c r="J459" s="11"/>
      <c r="K459" s="12"/>
      <c r="L459" s="86"/>
      <c r="M459" s="86"/>
      <c r="N459" s="86"/>
      <c r="O459" s="86"/>
      <c r="P459" s="86"/>
    </row>
    <row r="460" spans="1:16" x14ac:dyDescent="0.35">
      <c r="A460" s="13"/>
      <c r="B460" s="11" t="s">
        <v>410</v>
      </c>
      <c r="C460" s="12"/>
      <c r="D460" s="13"/>
      <c r="E460" s="11"/>
      <c r="F460" s="11"/>
      <c r="G460" s="11"/>
      <c r="H460" s="7"/>
      <c r="I460" s="13"/>
      <c r="J460" s="11"/>
      <c r="K460" s="12"/>
      <c r="L460" s="86"/>
      <c r="M460" s="86"/>
      <c r="N460" s="86"/>
      <c r="O460" s="86"/>
      <c r="P460" s="86"/>
    </row>
    <row r="461" spans="1:16" x14ac:dyDescent="0.35">
      <c r="A461" s="13"/>
      <c r="B461" s="11" t="s">
        <v>559</v>
      </c>
      <c r="C461" s="12"/>
      <c r="D461" s="13"/>
      <c r="E461" s="11"/>
      <c r="F461" s="11"/>
      <c r="G461" s="11"/>
      <c r="H461" s="7"/>
      <c r="I461" s="13"/>
      <c r="J461" s="11"/>
      <c r="K461" s="12"/>
      <c r="L461" s="86"/>
      <c r="M461" s="86"/>
      <c r="N461" s="86"/>
      <c r="O461" s="86"/>
      <c r="P461" s="86"/>
    </row>
    <row r="462" spans="1:16" x14ac:dyDescent="0.35">
      <c r="A462" s="13"/>
      <c r="B462" s="11" t="s">
        <v>485</v>
      </c>
      <c r="C462" s="12"/>
      <c r="D462" s="13"/>
      <c r="E462" s="11"/>
      <c r="F462" s="11"/>
      <c r="G462" s="11"/>
      <c r="H462" s="7"/>
      <c r="I462" s="13"/>
      <c r="J462" s="11"/>
      <c r="K462" s="12"/>
      <c r="L462" s="86"/>
      <c r="M462" s="86"/>
      <c r="N462" s="86"/>
      <c r="O462" s="86"/>
      <c r="P462" s="86"/>
    </row>
    <row r="463" spans="1:16" x14ac:dyDescent="0.35">
      <c r="A463" s="13"/>
      <c r="B463" s="11" t="s">
        <v>546</v>
      </c>
      <c r="C463" s="12"/>
      <c r="D463" s="13"/>
      <c r="E463" s="11"/>
      <c r="F463" s="11"/>
      <c r="G463" s="11"/>
      <c r="H463" s="7"/>
      <c r="I463" s="13"/>
      <c r="J463" s="11"/>
      <c r="K463" s="12"/>
      <c r="L463" s="86"/>
      <c r="M463" s="86"/>
      <c r="N463" s="86"/>
      <c r="O463" s="86"/>
      <c r="P463" s="86"/>
    </row>
    <row r="464" spans="1:16" x14ac:dyDescent="0.35">
      <c r="A464" s="13"/>
      <c r="B464" s="11" t="s">
        <v>486</v>
      </c>
      <c r="C464" s="12"/>
      <c r="D464" s="13"/>
      <c r="E464" s="11"/>
      <c r="F464" s="11"/>
      <c r="G464" s="11"/>
      <c r="H464" s="7"/>
      <c r="I464" s="13"/>
      <c r="J464" s="11"/>
      <c r="K464" s="12"/>
      <c r="L464" s="86"/>
      <c r="M464" s="86"/>
      <c r="N464" s="86"/>
      <c r="O464" s="86"/>
      <c r="P464" s="86"/>
    </row>
    <row r="465" spans="1:16" x14ac:dyDescent="0.35">
      <c r="A465" s="13"/>
      <c r="B465" s="11" t="s">
        <v>487</v>
      </c>
      <c r="C465" s="12"/>
      <c r="D465" s="13"/>
      <c r="E465" s="11"/>
      <c r="F465" s="11"/>
      <c r="G465" s="11"/>
      <c r="H465" s="7"/>
      <c r="I465" s="13"/>
      <c r="J465" s="11"/>
      <c r="K465" s="12"/>
      <c r="L465" s="86"/>
      <c r="M465" s="86"/>
      <c r="N465" s="86"/>
      <c r="O465" s="86"/>
      <c r="P465" s="86"/>
    </row>
    <row r="466" spans="1:16" x14ac:dyDescent="0.35">
      <c r="A466" s="13"/>
      <c r="B466" s="11" t="s">
        <v>488</v>
      </c>
      <c r="C466" s="12"/>
      <c r="D466" s="13"/>
      <c r="E466" s="11"/>
      <c r="F466" s="11"/>
      <c r="G466" s="11"/>
      <c r="H466" s="7"/>
      <c r="I466" s="13"/>
      <c r="J466" s="11"/>
      <c r="K466" s="12"/>
      <c r="L466" s="86"/>
      <c r="M466" s="86"/>
      <c r="N466" s="86"/>
      <c r="O466" s="86"/>
      <c r="P466" s="86"/>
    </row>
    <row r="467" spans="1:16" x14ac:dyDescent="0.35">
      <c r="A467" s="13"/>
      <c r="B467" s="11" t="s">
        <v>489</v>
      </c>
      <c r="C467" s="12"/>
      <c r="D467" s="13"/>
      <c r="E467" s="11"/>
      <c r="F467" s="11"/>
      <c r="G467" s="11"/>
      <c r="H467" s="7"/>
      <c r="I467" s="13"/>
      <c r="J467" s="11"/>
      <c r="K467" s="12"/>
      <c r="L467" s="86"/>
      <c r="M467" s="86"/>
      <c r="N467" s="86"/>
      <c r="O467" s="86"/>
      <c r="P467" s="86"/>
    </row>
    <row r="468" spans="1:16" x14ac:dyDescent="0.35">
      <c r="A468" s="13"/>
      <c r="B468" s="11" t="s">
        <v>490</v>
      </c>
      <c r="C468" s="12"/>
      <c r="D468" s="13"/>
      <c r="E468" s="11"/>
      <c r="F468" s="11"/>
      <c r="G468" s="11"/>
      <c r="H468" s="7"/>
      <c r="I468" s="13"/>
      <c r="J468" s="11"/>
      <c r="K468" s="12"/>
      <c r="L468" s="86"/>
      <c r="M468" s="86"/>
      <c r="N468" s="86"/>
      <c r="O468" s="86"/>
      <c r="P468" s="86"/>
    </row>
    <row r="469" spans="1:16" x14ac:dyDescent="0.35">
      <c r="A469" s="13"/>
      <c r="B469" s="11" t="s">
        <v>491</v>
      </c>
      <c r="C469" s="12"/>
      <c r="D469" s="13"/>
      <c r="E469" s="11"/>
      <c r="F469" s="11"/>
      <c r="G469" s="11"/>
      <c r="H469" s="7"/>
      <c r="I469" s="13"/>
      <c r="J469" s="11"/>
      <c r="K469" s="12"/>
      <c r="L469" s="86"/>
      <c r="M469" s="86"/>
      <c r="N469" s="86"/>
      <c r="O469" s="86"/>
      <c r="P469" s="86"/>
    </row>
    <row r="470" spans="1:16" x14ac:dyDescent="0.35">
      <c r="A470" s="13"/>
      <c r="B470" s="11" t="s">
        <v>492</v>
      </c>
      <c r="C470" s="12"/>
      <c r="D470" s="13"/>
      <c r="E470" s="11"/>
      <c r="F470" s="11"/>
      <c r="G470" s="11"/>
      <c r="H470" s="7"/>
      <c r="I470" s="13"/>
      <c r="J470" s="11"/>
      <c r="K470" s="12"/>
      <c r="L470" s="86"/>
      <c r="M470" s="86"/>
      <c r="N470" s="86"/>
      <c r="O470" s="86"/>
      <c r="P470" s="86"/>
    </row>
    <row r="471" spans="1:16" x14ac:dyDescent="0.35">
      <c r="A471" s="13"/>
      <c r="B471" s="11" t="s">
        <v>637</v>
      </c>
      <c r="C471" s="12"/>
      <c r="D471" s="13"/>
      <c r="E471" s="11"/>
      <c r="F471" s="11"/>
      <c r="G471" s="11"/>
      <c r="H471" s="7"/>
      <c r="I471" s="13"/>
      <c r="J471" s="11"/>
      <c r="K471" s="12"/>
      <c r="L471" s="86"/>
      <c r="M471" s="86"/>
      <c r="N471" s="86"/>
      <c r="O471" s="86"/>
      <c r="P471" s="86"/>
    </row>
    <row r="472" spans="1:16" x14ac:dyDescent="0.35">
      <c r="A472" s="13"/>
      <c r="B472" s="11" t="s">
        <v>321</v>
      </c>
      <c r="C472" s="12"/>
      <c r="D472" s="13"/>
      <c r="E472" s="11"/>
      <c r="F472" s="11"/>
      <c r="G472" s="11"/>
      <c r="H472" s="7"/>
      <c r="I472" s="13"/>
      <c r="J472" s="11"/>
      <c r="K472" s="12"/>
      <c r="L472" s="86"/>
      <c r="M472" s="86"/>
      <c r="N472" s="86"/>
      <c r="O472" s="86"/>
      <c r="P472" s="86"/>
    </row>
    <row r="473" spans="1:16" x14ac:dyDescent="0.35">
      <c r="A473" s="13"/>
      <c r="B473" s="11" t="s">
        <v>493</v>
      </c>
      <c r="C473" s="12"/>
      <c r="D473" s="13"/>
      <c r="E473" s="11"/>
      <c r="F473" s="11"/>
      <c r="G473" s="11"/>
      <c r="H473" s="7"/>
      <c r="I473" s="13"/>
      <c r="J473" s="11"/>
      <c r="K473" s="12"/>
      <c r="L473" s="86"/>
      <c r="M473" s="86"/>
      <c r="N473" s="86"/>
      <c r="O473" s="86"/>
      <c r="P473" s="86"/>
    </row>
    <row r="474" spans="1:16" x14ac:dyDescent="0.35">
      <c r="A474" s="13"/>
      <c r="B474" s="11" t="s">
        <v>389</v>
      </c>
      <c r="C474" s="12"/>
      <c r="D474" s="13"/>
      <c r="E474" s="11"/>
      <c r="F474" s="11"/>
      <c r="G474" s="11"/>
      <c r="H474" s="7"/>
      <c r="I474" s="13"/>
      <c r="J474" s="11"/>
      <c r="K474" s="12"/>
      <c r="L474" s="86"/>
      <c r="M474" s="86"/>
      <c r="N474" s="86"/>
      <c r="O474" s="86"/>
      <c r="P474" s="86"/>
    </row>
    <row r="475" spans="1:16" x14ac:dyDescent="0.35">
      <c r="A475" s="13"/>
      <c r="B475" s="11" t="s">
        <v>346</v>
      </c>
      <c r="C475" s="12"/>
      <c r="D475" s="13"/>
      <c r="E475" s="11"/>
      <c r="F475" s="11"/>
      <c r="G475" s="11"/>
      <c r="H475" s="7"/>
      <c r="I475" s="13"/>
      <c r="J475" s="11"/>
      <c r="K475" s="12"/>
      <c r="L475" s="86"/>
      <c r="M475" s="86"/>
      <c r="N475" s="86"/>
      <c r="O475" s="86"/>
      <c r="P475" s="86"/>
    </row>
    <row r="476" spans="1:16" x14ac:dyDescent="0.35">
      <c r="A476" s="13"/>
      <c r="B476" s="11" t="s">
        <v>390</v>
      </c>
      <c r="C476" s="12"/>
      <c r="D476" s="13"/>
      <c r="E476" s="11"/>
      <c r="F476" s="11"/>
      <c r="G476" s="11"/>
      <c r="H476" s="7"/>
      <c r="I476" s="13"/>
      <c r="J476" s="11"/>
      <c r="K476" s="12"/>
      <c r="L476" s="86"/>
      <c r="M476" s="86"/>
      <c r="N476" s="86"/>
      <c r="O476" s="86"/>
      <c r="P476" s="86"/>
    </row>
    <row r="477" spans="1:16" x14ac:dyDescent="0.35">
      <c r="A477" s="13"/>
      <c r="B477" s="11" t="s">
        <v>494</v>
      </c>
      <c r="C477" s="12"/>
      <c r="D477" s="13"/>
      <c r="E477" s="11"/>
      <c r="F477" s="11"/>
      <c r="G477" s="11"/>
      <c r="H477" s="7"/>
      <c r="I477" s="13"/>
      <c r="J477" s="11"/>
      <c r="K477" s="12"/>
      <c r="L477" s="86"/>
      <c r="M477" s="86"/>
      <c r="N477" s="86"/>
      <c r="O477" s="86"/>
      <c r="P477" s="86"/>
    </row>
    <row r="478" spans="1:16" x14ac:dyDescent="0.35">
      <c r="A478" s="13"/>
      <c r="B478" s="11" t="s">
        <v>322</v>
      </c>
      <c r="C478" s="12"/>
      <c r="D478" s="13"/>
      <c r="E478" s="11"/>
      <c r="F478" s="11"/>
      <c r="G478" s="11"/>
      <c r="H478" s="7"/>
      <c r="I478" s="13"/>
      <c r="J478" s="11"/>
      <c r="K478" s="12"/>
      <c r="L478" s="86"/>
      <c r="M478" s="86"/>
      <c r="N478" s="86"/>
      <c r="O478" s="86"/>
      <c r="P478" s="86"/>
    </row>
    <row r="479" spans="1:16" x14ac:dyDescent="0.35">
      <c r="A479" s="13"/>
      <c r="B479" s="11" t="s">
        <v>391</v>
      </c>
      <c r="C479" s="12"/>
      <c r="D479" s="13"/>
      <c r="E479" s="11"/>
      <c r="F479" s="11"/>
      <c r="G479" s="11"/>
      <c r="H479" s="7"/>
      <c r="I479" s="13"/>
      <c r="J479" s="11"/>
      <c r="K479" s="12"/>
      <c r="L479" s="86"/>
      <c r="M479" s="86"/>
      <c r="N479" s="86"/>
      <c r="O479" s="86"/>
      <c r="P479" s="86"/>
    </row>
    <row r="480" spans="1:16" x14ac:dyDescent="0.35">
      <c r="A480" s="13"/>
      <c r="B480" s="11" t="s">
        <v>323</v>
      </c>
      <c r="C480" s="12"/>
      <c r="D480" s="13"/>
      <c r="E480" s="11"/>
      <c r="F480" s="11"/>
      <c r="G480" s="11"/>
      <c r="H480" s="7"/>
      <c r="I480" s="13"/>
      <c r="J480" s="11"/>
      <c r="K480" s="12"/>
      <c r="L480" s="86"/>
      <c r="M480" s="86"/>
      <c r="N480" s="86"/>
      <c r="O480" s="86"/>
      <c r="P480" s="86"/>
    </row>
    <row r="481" spans="1:16" x14ac:dyDescent="0.35">
      <c r="A481" s="13"/>
      <c r="B481" s="11" t="s">
        <v>357</v>
      </c>
      <c r="C481" s="12"/>
      <c r="D481" s="13"/>
      <c r="E481" s="11"/>
      <c r="F481" s="11"/>
      <c r="G481" s="11"/>
      <c r="H481" s="7"/>
      <c r="I481" s="13"/>
      <c r="J481" s="11"/>
      <c r="K481" s="12"/>
      <c r="L481" s="86"/>
      <c r="M481" s="86"/>
      <c r="N481" s="86"/>
      <c r="O481" s="86"/>
      <c r="P481" s="86"/>
    </row>
    <row r="482" spans="1:16" x14ac:dyDescent="0.35">
      <c r="A482" s="13"/>
      <c r="B482" s="11" t="s">
        <v>257</v>
      </c>
      <c r="C482" s="12"/>
      <c r="D482" s="13"/>
      <c r="E482" s="11"/>
      <c r="F482" s="11"/>
      <c r="G482" s="11"/>
      <c r="H482" s="7"/>
      <c r="I482" s="13"/>
      <c r="J482" s="11"/>
      <c r="K482" s="12"/>
      <c r="L482" s="86"/>
      <c r="M482" s="86"/>
      <c r="N482" s="86"/>
      <c r="O482" s="86"/>
      <c r="P482" s="86"/>
    </row>
    <row r="483" spans="1:16" x14ac:dyDescent="0.35">
      <c r="A483" s="13"/>
      <c r="B483" s="11" t="s">
        <v>324</v>
      </c>
      <c r="C483" s="12"/>
      <c r="D483" s="13"/>
      <c r="E483" s="11"/>
      <c r="F483" s="11"/>
      <c r="G483" s="11"/>
      <c r="H483" s="7"/>
      <c r="I483" s="13"/>
      <c r="J483" s="11"/>
      <c r="K483" s="12"/>
      <c r="L483" s="86"/>
      <c r="M483" s="86"/>
      <c r="N483" s="86"/>
      <c r="O483" s="86"/>
      <c r="P483" s="86"/>
    </row>
    <row r="484" spans="1:16" x14ac:dyDescent="0.35">
      <c r="A484" s="13"/>
      <c r="B484" s="11" t="s">
        <v>358</v>
      </c>
      <c r="C484" s="12"/>
      <c r="D484" s="13"/>
      <c r="E484" s="11"/>
      <c r="F484" s="11"/>
      <c r="G484" s="11"/>
      <c r="H484" s="7"/>
      <c r="I484" s="13"/>
      <c r="J484" s="11"/>
      <c r="K484" s="12"/>
      <c r="L484" s="86"/>
      <c r="M484" s="86"/>
      <c r="N484" s="86"/>
      <c r="O484" s="86"/>
      <c r="P484" s="86"/>
    </row>
    <row r="485" spans="1:16" x14ac:dyDescent="0.35">
      <c r="A485" s="13"/>
      <c r="B485" s="11" t="s">
        <v>275</v>
      </c>
      <c r="C485" s="12"/>
      <c r="D485" s="13"/>
      <c r="E485" s="11"/>
      <c r="F485" s="11"/>
      <c r="G485" s="11"/>
      <c r="H485" s="7"/>
      <c r="I485" s="13"/>
      <c r="J485" s="11"/>
      <c r="K485" s="12"/>
      <c r="L485" s="86"/>
      <c r="M485" s="86"/>
      <c r="N485" s="86"/>
      <c r="O485" s="86"/>
      <c r="P485" s="86"/>
    </row>
    <row r="486" spans="1:16" x14ac:dyDescent="0.35">
      <c r="A486" s="13"/>
      <c r="B486" s="11" t="s">
        <v>354</v>
      </c>
      <c r="C486" s="12"/>
      <c r="D486" s="13"/>
      <c r="E486" s="11"/>
      <c r="F486" s="11"/>
      <c r="G486" s="11"/>
      <c r="H486" s="7"/>
      <c r="I486" s="13"/>
      <c r="J486" s="11"/>
      <c r="K486" s="12"/>
      <c r="L486" s="86"/>
      <c r="M486" s="86"/>
      <c r="N486" s="86"/>
      <c r="O486" s="86"/>
      <c r="P486" s="86"/>
    </row>
    <row r="487" spans="1:16" x14ac:dyDescent="0.35">
      <c r="A487" s="13"/>
      <c r="B487" s="11" t="s">
        <v>535</v>
      </c>
      <c r="C487" s="12"/>
      <c r="D487" s="13"/>
      <c r="E487" s="11"/>
      <c r="F487" s="11"/>
      <c r="G487" s="11"/>
      <c r="H487" s="7"/>
      <c r="I487" s="13"/>
      <c r="J487" s="11"/>
      <c r="K487" s="12"/>
      <c r="L487" s="86"/>
      <c r="M487" s="86"/>
      <c r="N487" s="86"/>
      <c r="O487" s="86"/>
      <c r="P487" s="86"/>
    </row>
    <row r="488" spans="1:16" x14ac:dyDescent="0.35">
      <c r="A488" s="13"/>
      <c r="B488" s="11" t="s">
        <v>355</v>
      </c>
      <c r="C488" s="12"/>
      <c r="D488" s="13"/>
      <c r="E488" s="11"/>
      <c r="F488" s="11"/>
      <c r="G488" s="11"/>
      <c r="H488" s="7"/>
      <c r="I488" s="13"/>
      <c r="J488" s="11"/>
      <c r="K488" s="12"/>
      <c r="L488" s="86"/>
      <c r="M488" s="86"/>
      <c r="N488" s="86"/>
      <c r="O488" s="86"/>
      <c r="P488" s="86"/>
    </row>
    <row r="489" spans="1:16" x14ac:dyDescent="0.35">
      <c r="A489" s="13"/>
      <c r="B489" s="11" t="s">
        <v>325</v>
      </c>
      <c r="C489" s="12"/>
      <c r="D489" s="13"/>
      <c r="E489" s="11"/>
      <c r="F489" s="11"/>
      <c r="G489" s="11"/>
      <c r="H489" s="7"/>
      <c r="I489" s="13"/>
      <c r="J489" s="11"/>
      <c r="K489" s="12"/>
      <c r="L489" s="86"/>
      <c r="M489" s="86"/>
      <c r="N489" s="86"/>
      <c r="O489" s="86"/>
      <c r="P489" s="86"/>
    </row>
    <row r="490" spans="1:16" x14ac:dyDescent="0.35">
      <c r="A490" s="13"/>
      <c r="B490" s="11" t="s">
        <v>276</v>
      </c>
      <c r="C490" s="12"/>
      <c r="D490" s="13"/>
      <c r="E490" s="11"/>
      <c r="F490" s="11"/>
      <c r="G490" s="11"/>
      <c r="H490" s="7"/>
      <c r="I490" s="13"/>
      <c r="J490" s="11"/>
      <c r="K490" s="12"/>
      <c r="L490" s="86"/>
      <c r="M490" s="86"/>
      <c r="N490" s="86"/>
      <c r="O490" s="86"/>
      <c r="P490" s="86"/>
    </row>
    <row r="491" spans="1:16" x14ac:dyDescent="0.35">
      <c r="A491" s="13"/>
      <c r="B491" s="11" t="s">
        <v>495</v>
      </c>
      <c r="C491" s="12"/>
      <c r="D491" s="13"/>
      <c r="E491" s="11"/>
      <c r="F491" s="11"/>
      <c r="G491" s="11"/>
      <c r="H491" s="7"/>
      <c r="I491" s="13"/>
      <c r="J491" s="11"/>
      <c r="K491" s="12"/>
      <c r="L491" s="86"/>
      <c r="M491" s="86"/>
      <c r="N491" s="86"/>
      <c r="O491" s="86"/>
      <c r="P491" s="86"/>
    </row>
    <row r="492" spans="1:16" x14ac:dyDescent="0.35">
      <c r="A492" s="13"/>
      <c r="B492" s="11" t="s">
        <v>411</v>
      </c>
      <c r="C492" s="12"/>
      <c r="D492" s="13"/>
      <c r="E492" s="11"/>
      <c r="F492" s="11"/>
      <c r="G492" s="11"/>
      <c r="H492" s="7"/>
      <c r="I492" s="13"/>
      <c r="J492" s="11"/>
      <c r="K492" s="12"/>
      <c r="L492" s="86"/>
      <c r="M492" s="86"/>
      <c r="N492" s="86"/>
      <c r="O492" s="86"/>
      <c r="P492" s="86"/>
    </row>
    <row r="493" spans="1:16" x14ac:dyDescent="0.35">
      <c r="A493" s="13"/>
      <c r="B493" s="11" t="s">
        <v>496</v>
      </c>
      <c r="C493" s="12"/>
      <c r="D493" s="13"/>
      <c r="E493" s="11"/>
      <c r="F493" s="11"/>
      <c r="G493" s="11"/>
      <c r="H493" s="7"/>
      <c r="I493" s="13"/>
      <c r="J493" s="11"/>
      <c r="K493" s="12"/>
      <c r="L493" s="86"/>
      <c r="M493" s="86"/>
      <c r="N493" s="86"/>
      <c r="O493" s="86"/>
      <c r="P493" s="86"/>
    </row>
    <row r="494" spans="1:16" x14ac:dyDescent="0.35">
      <c r="A494" s="13"/>
      <c r="B494" s="11" t="s">
        <v>497</v>
      </c>
      <c r="C494" s="12"/>
      <c r="D494" s="13"/>
      <c r="E494" s="11"/>
      <c r="F494" s="11"/>
      <c r="G494" s="11"/>
      <c r="H494" s="7"/>
      <c r="I494" s="13"/>
      <c r="J494" s="11"/>
      <c r="K494" s="12"/>
      <c r="L494" s="86"/>
      <c r="M494" s="86"/>
      <c r="N494" s="86"/>
      <c r="O494" s="86"/>
      <c r="P494" s="86"/>
    </row>
    <row r="495" spans="1:16" x14ac:dyDescent="0.35">
      <c r="A495" s="13"/>
      <c r="B495" s="11" t="s">
        <v>326</v>
      </c>
      <c r="C495" s="12"/>
      <c r="D495" s="13"/>
      <c r="E495" s="11"/>
      <c r="F495" s="11"/>
      <c r="G495" s="11"/>
      <c r="H495" s="7"/>
      <c r="I495" s="13"/>
      <c r="J495" s="11"/>
      <c r="K495" s="12"/>
      <c r="L495" s="86"/>
      <c r="M495" s="86"/>
      <c r="N495" s="86"/>
      <c r="O495" s="86"/>
      <c r="P495" s="86"/>
    </row>
    <row r="496" spans="1:16" x14ac:dyDescent="0.35">
      <c r="A496" s="13"/>
      <c r="B496" s="11" t="s">
        <v>258</v>
      </c>
      <c r="C496" s="12"/>
      <c r="D496" s="13"/>
      <c r="E496" s="11"/>
      <c r="F496" s="11"/>
      <c r="G496" s="11"/>
      <c r="H496" s="7"/>
      <c r="I496" s="13"/>
      <c r="J496" s="11"/>
      <c r="K496" s="12"/>
      <c r="L496" s="86"/>
      <c r="M496" s="86"/>
      <c r="N496" s="86"/>
      <c r="O496" s="86"/>
      <c r="P496" s="86"/>
    </row>
    <row r="497" spans="1:16" x14ac:dyDescent="0.35">
      <c r="A497" s="13"/>
      <c r="B497" s="11" t="s">
        <v>327</v>
      </c>
      <c r="C497" s="12"/>
      <c r="D497" s="13"/>
      <c r="E497" s="11"/>
      <c r="F497" s="11"/>
      <c r="G497" s="11"/>
      <c r="H497" s="7"/>
      <c r="I497" s="13"/>
      <c r="J497" s="11"/>
      <c r="K497" s="12"/>
      <c r="L497" s="86"/>
      <c r="M497" s="86"/>
      <c r="N497" s="86"/>
      <c r="O497" s="86"/>
      <c r="P497" s="86"/>
    </row>
    <row r="498" spans="1:16" x14ac:dyDescent="0.35">
      <c r="A498" s="13"/>
      <c r="B498" s="11" t="s">
        <v>580</v>
      </c>
      <c r="C498" s="12"/>
      <c r="D498" s="13"/>
      <c r="E498" s="11"/>
      <c r="F498" s="11"/>
      <c r="G498" s="11"/>
      <c r="H498" s="7"/>
      <c r="I498" s="13"/>
      <c r="J498" s="11"/>
      <c r="K498" s="12"/>
      <c r="L498" s="86"/>
      <c r="M498" s="86"/>
      <c r="N498" s="86"/>
      <c r="O498" s="86"/>
      <c r="P498" s="86"/>
    </row>
    <row r="499" spans="1:16" x14ac:dyDescent="0.35">
      <c r="A499" s="13"/>
      <c r="B499" s="11" t="s">
        <v>498</v>
      </c>
      <c r="C499" s="12"/>
      <c r="D499" s="13"/>
      <c r="E499" s="11"/>
      <c r="F499" s="11"/>
      <c r="G499" s="11"/>
      <c r="H499" s="7"/>
      <c r="I499" s="13"/>
      <c r="J499" s="11"/>
      <c r="K499" s="12"/>
      <c r="L499" s="86"/>
      <c r="M499" s="86"/>
      <c r="N499" s="86"/>
      <c r="O499" s="86"/>
      <c r="P499" s="86"/>
    </row>
    <row r="500" spans="1:16" x14ac:dyDescent="0.35">
      <c r="A500" s="13"/>
      <c r="B500" s="11" t="s">
        <v>499</v>
      </c>
      <c r="C500" s="12"/>
      <c r="D500" s="13"/>
      <c r="E500" s="11"/>
      <c r="F500" s="11"/>
      <c r="G500" s="11"/>
      <c r="H500" s="7"/>
      <c r="I500" s="13"/>
      <c r="J500" s="11"/>
      <c r="K500" s="12"/>
      <c r="L500" s="86"/>
      <c r="M500" s="86"/>
      <c r="N500" s="86"/>
      <c r="O500" s="86"/>
      <c r="P500" s="86"/>
    </row>
    <row r="501" spans="1:16" x14ac:dyDescent="0.35">
      <c r="A501" s="13"/>
      <c r="B501" s="11" t="s">
        <v>429</v>
      </c>
      <c r="C501" s="12"/>
      <c r="D501" s="13"/>
      <c r="E501" s="11"/>
      <c r="F501" s="11"/>
      <c r="G501" s="11"/>
      <c r="H501" s="7"/>
      <c r="I501" s="13"/>
      <c r="J501" s="11"/>
      <c r="K501" s="12"/>
      <c r="L501" s="86"/>
      <c r="M501" s="86"/>
      <c r="N501" s="86"/>
      <c r="O501" s="86"/>
      <c r="P501" s="86"/>
    </row>
    <row r="502" spans="1:16" x14ac:dyDescent="0.35">
      <c r="A502" s="13"/>
      <c r="B502" s="11" t="s">
        <v>347</v>
      </c>
      <c r="C502" s="12"/>
      <c r="D502" s="13"/>
      <c r="E502" s="11"/>
      <c r="F502" s="11"/>
      <c r="G502" s="11"/>
      <c r="H502" s="7"/>
      <c r="I502" s="13"/>
      <c r="J502" s="11"/>
      <c r="K502" s="12"/>
      <c r="L502" s="86"/>
      <c r="M502" s="86"/>
      <c r="N502" s="86"/>
      <c r="O502" s="86"/>
      <c r="P502" s="86"/>
    </row>
    <row r="503" spans="1:16" x14ac:dyDescent="0.35">
      <c r="A503" s="13"/>
      <c r="B503" s="11" t="s">
        <v>328</v>
      </c>
      <c r="C503" s="12"/>
      <c r="D503" s="13"/>
      <c r="E503" s="11"/>
      <c r="F503" s="11"/>
      <c r="G503" s="11"/>
      <c r="H503" s="7"/>
      <c r="I503" s="13"/>
      <c r="J503" s="11"/>
      <c r="K503" s="12"/>
      <c r="L503" s="86"/>
      <c r="M503" s="86"/>
      <c r="N503" s="86"/>
      <c r="O503" s="86"/>
      <c r="P503" s="86"/>
    </row>
    <row r="504" spans="1:16" x14ac:dyDescent="0.35">
      <c r="A504" s="13"/>
      <c r="B504" s="11" t="s">
        <v>500</v>
      </c>
      <c r="C504" s="12"/>
      <c r="D504" s="13"/>
      <c r="E504" s="11"/>
      <c r="F504" s="11"/>
      <c r="G504" s="11"/>
      <c r="H504" s="7"/>
      <c r="I504" s="13"/>
      <c r="J504" s="11"/>
      <c r="K504" s="12"/>
      <c r="L504" s="86"/>
      <c r="M504" s="86"/>
      <c r="N504" s="86"/>
      <c r="O504" s="86"/>
      <c r="P504" s="86"/>
    </row>
    <row r="505" spans="1:16" x14ac:dyDescent="0.35">
      <c r="A505" s="13"/>
      <c r="B505" s="11" t="s">
        <v>617</v>
      </c>
      <c r="C505" s="12"/>
      <c r="D505" s="13"/>
      <c r="E505" s="11"/>
      <c r="F505" s="11"/>
      <c r="G505" s="11"/>
      <c r="H505" s="7"/>
      <c r="I505" s="13"/>
      <c r="J505" s="11"/>
      <c r="K505" s="12"/>
      <c r="L505" s="86"/>
      <c r="M505" s="86"/>
      <c r="N505" s="86"/>
      <c r="O505" s="86"/>
      <c r="P505" s="86"/>
    </row>
    <row r="506" spans="1:16" x14ac:dyDescent="0.35">
      <c r="A506" s="13"/>
      <c r="B506" s="11" t="s">
        <v>597</v>
      </c>
      <c r="C506" s="12"/>
      <c r="D506" s="13"/>
      <c r="E506" s="11"/>
      <c r="F506" s="11"/>
      <c r="G506" s="11"/>
      <c r="H506" s="7"/>
      <c r="I506" s="13"/>
      <c r="J506" s="11"/>
      <c r="K506" s="12"/>
      <c r="L506" s="86"/>
      <c r="M506" s="86"/>
      <c r="N506" s="86"/>
      <c r="O506" s="86"/>
      <c r="P506" s="86"/>
    </row>
    <row r="507" spans="1:16" x14ac:dyDescent="0.35">
      <c r="A507" s="13"/>
      <c r="B507" s="11" t="s">
        <v>501</v>
      </c>
      <c r="C507" s="12"/>
      <c r="D507" s="13"/>
      <c r="E507" s="11"/>
      <c r="F507" s="11"/>
      <c r="G507" s="11"/>
      <c r="H507" s="7"/>
      <c r="I507" s="13"/>
      <c r="J507" s="11"/>
      <c r="K507" s="12"/>
      <c r="L507" s="86"/>
      <c r="M507" s="86"/>
      <c r="N507" s="86"/>
      <c r="O507" s="86"/>
      <c r="P507" s="86"/>
    </row>
    <row r="508" spans="1:16" x14ac:dyDescent="0.35">
      <c r="A508" s="13"/>
      <c r="B508" s="11" t="s">
        <v>502</v>
      </c>
      <c r="C508" s="12"/>
      <c r="D508" s="13"/>
      <c r="E508" s="11"/>
      <c r="F508" s="11"/>
      <c r="G508" s="11"/>
      <c r="H508" s="7"/>
      <c r="I508" s="13"/>
      <c r="J508" s="11"/>
      <c r="K508" s="12"/>
      <c r="L508" s="86"/>
      <c r="M508" s="86"/>
      <c r="N508" s="86"/>
      <c r="O508" s="86"/>
      <c r="P508" s="86"/>
    </row>
    <row r="509" spans="1:16" x14ac:dyDescent="0.35">
      <c r="A509" s="13"/>
      <c r="B509" s="11" t="s">
        <v>630</v>
      </c>
      <c r="C509" s="12"/>
      <c r="D509" s="13"/>
      <c r="E509" s="11"/>
      <c r="F509" s="11"/>
      <c r="G509" s="11"/>
      <c r="H509" s="7"/>
      <c r="I509" s="13"/>
      <c r="J509" s="11"/>
      <c r="K509" s="12"/>
      <c r="L509" s="86"/>
      <c r="M509" s="86"/>
      <c r="N509" s="86"/>
      <c r="O509" s="86"/>
      <c r="P509" s="86"/>
    </row>
    <row r="510" spans="1:16" x14ac:dyDescent="0.35">
      <c r="A510" s="13"/>
      <c r="B510" s="11" t="s">
        <v>329</v>
      </c>
      <c r="C510" s="12"/>
      <c r="D510" s="13"/>
      <c r="E510" s="11"/>
      <c r="F510" s="11"/>
      <c r="G510" s="11"/>
      <c r="H510" s="7"/>
      <c r="I510" s="13"/>
      <c r="J510" s="11"/>
      <c r="K510" s="12"/>
      <c r="L510" s="86"/>
      <c r="M510" s="86"/>
      <c r="N510" s="86"/>
      <c r="O510" s="86"/>
      <c r="P510" s="86"/>
    </row>
    <row r="511" spans="1:16" x14ac:dyDescent="0.35">
      <c r="A511" s="13"/>
      <c r="B511" s="11" t="s">
        <v>330</v>
      </c>
      <c r="C511" s="12"/>
      <c r="D511" s="13"/>
      <c r="E511" s="11"/>
      <c r="F511" s="11"/>
      <c r="G511" s="11"/>
      <c r="H511" s="7"/>
      <c r="I511" s="13"/>
      <c r="J511" s="11"/>
      <c r="K511" s="12"/>
      <c r="L511" s="86"/>
      <c r="M511" s="86"/>
      <c r="N511" s="86"/>
      <c r="O511" s="86"/>
      <c r="P511" s="86"/>
    </row>
    <row r="512" spans="1:16" x14ac:dyDescent="0.35">
      <c r="A512" s="13"/>
      <c r="B512" s="11" t="s">
        <v>503</v>
      </c>
      <c r="C512" s="12"/>
      <c r="D512" s="13"/>
      <c r="E512" s="11"/>
      <c r="F512" s="11"/>
      <c r="G512" s="11"/>
      <c r="H512" s="7"/>
      <c r="I512" s="13"/>
      <c r="J512" s="11"/>
      <c r="K512" s="12"/>
      <c r="L512" s="86"/>
      <c r="M512" s="86"/>
      <c r="N512" s="86"/>
      <c r="O512" s="86"/>
      <c r="P512" s="86"/>
    </row>
    <row r="513" spans="1:16" x14ac:dyDescent="0.35">
      <c r="A513" s="13"/>
      <c r="B513" s="11" t="s">
        <v>331</v>
      </c>
      <c r="C513" s="12"/>
      <c r="D513" s="13"/>
      <c r="E513" s="11"/>
      <c r="F513" s="11"/>
      <c r="G513" s="11"/>
      <c r="H513" s="7"/>
      <c r="I513" s="13"/>
      <c r="J513" s="11"/>
      <c r="K513" s="12"/>
      <c r="L513" s="86"/>
      <c r="M513" s="86"/>
      <c r="N513" s="86"/>
      <c r="O513" s="86"/>
      <c r="P513" s="86"/>
    </row>
    <row r="514" spans="1:16" x14ac:dyDescent="0.35">
      <c r="A514" s="13"/>
      <c r="B514" s="11" t="s">
        <v>536</v>
      </c>
      <c r="C514" s="12"/>
      <c r="D514" s="13"/>
      <c r="E514" s="11"/>
      <c r="F514" s="11"/>
      <c r="G514" s="11"/>
      <c r="H514" s="7"/>
      <c r="I514" s="13"/>
      <c r="J514" s="11"/>
      <c r="K514" s="12"/>
      <c r="L514" s="86"/>
      <c r="M514" s="86"/>
      <c r="N514" s="86"/>
      <c r="O514" s="86"/>
      <c r="P514" s="86"/>
    </row>
    <row r="515" spans="1:16" x14ac:dyDescent="0.35">
      <c r="A515" s="13"/>
      <c r="B515" s="11" t="s">
        <v>504</v>
      </c>
      <c r="C515" s="12"/>
      <c r="D515" s="13"/>
      <c r="E515" s="11"/>
      <c r="F515" s="11"/>
      <c r="G515" s="11"/>
      <c r="H515" s="7"/>
      <c r="I515" s="13"/>
      <c r="J515" s="11"/>
      <c r="K515" s="12"/>
      <c r="L515" s="86"/>
      <c r="M515" s="86"/>
      <c r="N515" s="86"/>
      <c r="O515" s="86"/>
      <c r="P515" s="86"/>
    </row>
    <row r="516" spans="1:16" x14ac:dyDescent="0.35">
      <c r="A516" s="13"/>
      <c r="B516" s="11" t="s">
        <v>359</v>
      </c>
      <c r="C516" s="12"/>
      <c r="D516" s="13"/>
      <c r="E516" s="11"/>
      <c r="F516" s="11"/>
      <c r="G516" s="11"/>
      <c r="H516" s="7"/>
      <c r="I516" s="13"/>
      <c r="J516" s="11"/>
      <c r="K516" s="12"/>
      <c r="L516" s="86"/>
      <c r="M516" s="86"/>
      <c r="N516" s="86"/>
      <c r="O516" s="86"/>
      <c r="P516" s="86"/>
    </row>
    <row r="517" spans="1:16" x14ac:dyDescent="0.35">
      <c r="A517" s="13"/>
      <c r="B517" s="11" t="s">
        <v>537</v>
      </c>
      <c r="C517" s="12"/>
      <c r="D517" s="13"/>
      <c r="E517" s="11"/>
      <c r="F517" s="11"/>
      <c r="G517" s="11"/>
      <c r="H517" s="7"/>
      <c r="I517" s="13"/>
      <c r="J517" s="11"/>
      <c r="K517" s="12"/>
      <c r="L517" s="86"/>
      <c r="M517" s="86"/>
      <c r="N517" s="86"/>
      <c r="O517" s="86"/>
      <c r="P517" s="86"/>
    </row>
    <row r="518" spans="1:16" x14ac:dyDescent="0.35">
      <c r="A518" s="13"/>
      <c r="B518" s="11" t="s">
        <v>392</v>
      </c>
      <c r="C518" s="12"/>
      <c r="D518" s="13"/>
      <c r="E518" s="11"/>
      <c r="F518" s="11"/>
      <c r="G518" s="11"/>
      <c r="H518" s="7"/>
      <c r="I518" s="13"/>
      <c r="J518" s="11"/>
      <c r="K518" s="12"/>
      <c r="L518" s="86"/>
      <c r="M518" s="86"/>
      <c r="N518" s="86"/>
      <c r="O518" s="86"/>
      <c r="P518" s="86"/>
    </row>
    <row r="519" spans="1:16" x14ac:dyDescent="0.35">
      <c r="A519" s="13"/>
      <c r="B519" s="11" t="s">
        <v>505</v>
      </c>
      <c r="C519" s="12"/>
      <c r="D519" s="13"/>
      <c r="E519" s="11"/>
      <c r="F519" s="11"/>
      <c r="G519" s="11"/>
      <c r="H519" s="7"/>
      <c r="I519" s="13"/>
      <c r="J519" s="11"/>
      <c r="K519" s="12"/>
      <c r="L519" s="86"/>
      <c r="M519" s="86"/>
      <c r="N519" s="86"/>
      <c r="O519" s="86"/>
      <c r="P519" s="86"/>
    </row>
    <row r="520" spans="1:16" x14ac:dyDescent="0.35">
      <c r="A520" s="13"/>
      <c r="B520" s="11" t="s">
        <v>560</v>
      </c>
      <c r="C520" s="12"/>
      <c r="D520" s="13"/>
      <c r="E520" s="11"/>
      <c r="F520" s="11"/>
      <c r="G520" s="11"/>
      <c r="H520" s="7"/>
      <c r="I520" s="13"/>
      <c r="J520" s="11"/>
      <c r="K520" s="12"/>
      <c r="L520" s="86"/>
      <c r="M520" s="86"/>
      <c r="N520" s="86"/>
      <c r="O520" s="86"/>
      <c r="P520" s="86"/>
    </row>
    <row r="521" spans="1:16" x14ac:dyDescent="0.35">
      <c r="A521" s="13"/>
      <c r="B521" s="11" t="s">
        <v>618</v>
      </c>
      <c r="C521" s="12"/>
      <c r="D521" s="13"/>
      <c r="E521" s="11"/>
      <c r="F521" s="11"/>
      <c r="G521" s="11"/>
      <c r="H521" s="7"/>
      <c r="I521" s="13"/>
      <c r="J521" s="11"/>
      <c r="K521" s="12"/>
      <c r="L521" s="86"/>
      <c r="M521" s="86"/>
      <c r="N521" s="86"/>
      <c r="O521" s="86"/>
      <c r="P521" s="86"/>
    </row>
    <row r="522" spans="1:16" x14ac:dyDescent="0.35">
      <c r="A522" s="13"/>
      <c r="B522" s="11" t="s">
        <v>332</v>
      </c>
      <c r="C522" s="12"/>
      <c r="D522" s="13"/>
      <c r="E522" s="11"/>
      <c r="F522" s="11"/>
      <c r="G522" s="11"/>
      <c r="H522" s="7"/>
      <c r="I522" s="13"/>
      <c r="J522" s="11"/>
      <c r="K522" s="12"/>
      <c r="L522" s="86"/>
      <c r="M522" s="86"/>
      <c r="N522" s="86"/>
      <c r="O522" s="86"/>
      <c r="P522" s="86"/>
    </row>
    <row r="523" spans="1:16" x14ac:dyDescent="0.35">
      <c r="A523" s="13"/>
      <c r="B523" s="11" t="s">
        <v>393</v>
      </c>
      <c r="C523" s="12"/>
      <c r="D523" s="13"/>
      <c r="E523" s="11"/>
      <c r="F523" s="11"/>
      <c r="G523" s="11"/>
      <c r="H523" s="7"/>
      <c r="I523" s="13"/>
      <c r="J523" s="11"/>
      <c r="K523" s="12"/>
      <c r="L523" s="86"/>
      <c r="M523" s="86"/>
      <c r="N523" s="86"/>
      <c r="O523" s="86"/>
      <c r="P523" s="86"/>
    </row>
    <row r="524" spans="1:16" x14ac:dyDescent="0.35">
      <c r="A524" s="13"/>
      <c r="B524" s="11" t="s">
        <v>619</v>
      </c>
      <c r="C524" s="12"/>
      <c r="D524" s="13"/>
      <c r="E524" s="11"/>
      <c r="F524" s="11"/>
      <c r="G524" s="11"/>
      <c r="H524" s="7"/>
      <c r="I524" s="13"/>
      <c r="J524" s="11"/>
      <c r="K524" s="12"/>
      <c r="L524" s="86"/>
      <c r="M524" s="86"/>
      <c r="N524" s="86"/>
      <c r="O524" s="86"/>
      <c r="P524" s="86"/>
    </row>
    <row r="525" spans="1:16" x14ac:dyDescent="0.35">
      <c r="A525" s="13"/>
      <c r="B525" s="11" t="s">
        <v>581</v>
      </c>
      <c r="C525" s="12"/>
      <c r="D525" s="13"/>
      <c r="E525" s="11"/>
      <c r="F525" s="11"/>
      <c r="G525" s="11"/>
      <c r="H525" s="7"/>
      <c r="I525" s="13"/>
      <c r="J525" s="11"/>
      <c r="K525" s="12"/>
      <c r="L525" s="86"/>
      <c r="M525" s="86"/>
      <c r="N525" s="86"/>
      <c r="O525" s="86"/>
      <c r="P525" s="86"/>
    </row>
    <row r="526" spans="1:16" x14ac:dyDescent="0.35">
      <c r="A526" s="13"/>
      <c r="B526" s="11" t="s">
        <v>561</v>
      </c>
      <c r="C526" s="12"/>
      <c r="D526" s="13"/>
      <c r="E526" s="11"/>
      <c r="F526" s="11"/>
      <c r="G526" s="11"/>
      <c r="H526" s="7"/>
      <c r="I526" s="13"/>
      <c r="J526" s="11"/>
      <c r="K526" s="12"/>
      <c r="L526" s="86"/>
      <c r="M526" s="86"/>
      <c r="N526" s="86"/>
      <c r="O526" s="86"/>
      <c r="P526" s="86"/>
    </row>
    <row r="527" spans="1:16" x14ac:dyDescent="0.35">
      <c r="A527" s="13"/>
      <c r="B527" s="11" t="s">
        <v>620</v>
      </c>
      <c r="C527" s="12"/>
      <c r="D527" s="13"/>
      <c r="E527" s="11"/>
      <c r="F527" s="11"/>
      <c r="G527" s="11"/>
      <c r="H527" s="7"/>
      <c r="I527" s="13"/>
      <c r="J527" s="11"/>
      <c r="K527" s="12"/>
      <c r="L527" s="86"/>
      <c r="M527" s="86"/>
      <c r="N527" s="86"/>
      <c r="O527" s="86"/>
      <c r="P527" s="86"/>
    </row>
    <row r="528" spans="1:16" x14ac:dyDescent="0.35">
      <c r="A528" s="13"/>
      <c r="B528" s="11" t="s">
        <v>506</v>
      </c>
      <c r="C528" s="12"/>
      <c r="D528" s="13"/>
      <c r="E528" s="11"/>
      <c r="F528" s="11"/>
      <c r="G528" s="11"/>
      <c r="H528" s="7"/>
      <c r="I528" s="13"/>
      <c r="J528" s="11"/>
      <c r="K528" s="12"/>
      <c r="L528" s="86"/>
      <c r="M528" s="86"/>
      <c r="N528" s="86"/>
      <c r="O528" s="86"/>
      <c r="P528" s="86"/>
    </row>
    <row r="529" spans="1:16" x14ac:dyDescent="0.35">
      <c r="A529" s="13"/>
      <c r="B529" s="11" t="s">
        <v>598</v>
      </c>
      <c r="C529" s="12"/>
      <c r="D529" s="13"/>
      <c r="E529" s="11"/>
      <c r="F529" s="11"/>
      <c r="G529" s="11"/>
      <c r="H529" s="7"/>
      <c r="I529" s="13"/>
      <c r="J529" s="11"/>
      <c r="K529" s="12"/>
      <c r="L529" s="86"/>
      <c r="M529" s="86"/>
      <c r="N529" s="86"/>
      <c r="O529" s="86"/>
      <c r="P529" s="86"/>
    </row>
    <row r="530" spans="1:16" x14ac:dyDescent="0.35">
      <c r="A530" s="13"/>
      <c r="B530" s="11" t="s">
        <v>562</v>
      </c>
      <c r="C530" s="12"/>
      <c r="D530" s="13"/>
      <c r="E530" s="11"/>
      <c r="F530" s="11"/>
      <c r="G530" s="11"/>
      <c r="H530" s="7"/>
      <c r="I530" s="13"/>
      <c r="J530" s="11"/>
      <c r="K530" s="12"/>
      <c r="L530" s="86"/>
      <c r="M530" s="86"/>
      <c r="N530" s="86"/>
      <c r="O530" s="86"/>
      <c r="P530" s="86"/>
    </row>
    <row r="531" spans="1:16" x14ac:dyDescent="0.35">
      <c r="A531" s="13"/>
      <c r="B531" s="11" t="s">
        <v>394</v>
      </c>
      <c r="C531" s="12"/>
      <c r="D531" s="13"/>
      <c r="E531" s="11"/>
      <c r="F531" s="11"/>
      <c r="G531" s="11"/>
      <c r="H531" s="7"/>
      <c r="I531" s="13"/>
      <c r="J531" s="11"/>
      <c r="K531" s="12"/>
      <c r="L531" s="86"/>
      <c r="M531" s="86"/>
      <c r="N531" s="86"/>
      <c r="O531" s="86"/>
      <c r="P531" s="86"/>
    </row>
    <row r="532" spans="1:16" x14ac:dyDescent="0.35">
      <c r="A532" s="13"/>
      <c r="B532" s="11" t="s">
        <v>277</v>
      </c>
      <c r="C532" s="12"/>
      <c r="D532" s="13"/>
      <c r="E532" s="11"/>
      <c r="F532" s="11"/>
      <c r="G532" s="11"/>
      <c r="H532" s="7"/>
      <c r="I532" s="13"/>
      <c r="J532" s="11"/>
      <c r="K532" s="12"/>
      <c r="L532" s="86"/>
      <c r="M532" s="86"/>
      <c r="N532" s="86"/>
      <c r="O532" s="86"/>
      <c r="P532" s="86"/>
    </row>
    <row r="533" spans="1:16" x14ac:dyDescent="0.35">
      <c r="A533" s="13"/>
      <c r="B533" s="11" t="s">
        <v>507</v>
      </c>
      <c r="C533" s="12"/>
      <c r="D533" s="13"/>
      <c r="E533" s="11"/>
      <c r="F533" s="11"/>
      <c r="G533" s="11"/>
      <c r="H533" s="7"/>
      <c r="I533" s="13"/>
      <c r="J533" s="11"/>
      <c r="K533" s="12"/>
      <c r="L533" s="86"/>
      <c r="M533" s="86"/>
      <c r="N533" s="86"/>
      <c r="O533" s="86"/>
      <c r="P533" s="86"/>
    </row>
    <row r="534" spans="1:16" x14ac:dyDescent="0.35">
      <c r="A534" s="13"/>
      <c r="B534" s="11" t="s">
        <v>430</v>
      </c>
      <c r="C534" s="12"/>
      <c r="D534" s="13"/>
      <c r="E534" s="11"/>
      <c r="F534" s="11"/>
      <c r="G534" s="11"/>
      <c r="H534" s="7"/>
      <c r="I534" s="13"/>
      <c r="J534" s="11"/>
      <c r="K534" s="12"/>
      <c r="L534" s="86"/>
      <c r="M534" s="86"/>
      <c r="N534" s="86"/>
      <c r="O534" s="86"/>
      <c r="P534" s="86"/>
    </row>
    <row r="535" spans="1:16" x14ac:dyDescent="0.35">
      <c r="A535" s="13"/>
      <c r="B535" s="11" t="s">
        <v>563</v>
      </c>
      <c r="C535" s="12"/>
      <c r="D535" s="13"/>
      <c r="E535" s="11"/>
      <c r="F535" s="11"/>
      <c r="G535" s="11"/>
      <c r="H535" s="7"/>
      <c r="I535" s="13"/>
      <c r="J535" s="11"/>
      <c r="K535" s="12"/>
      <c r="L535" s="86"/>
      <c r="M535" s="86"/>
      <c r="N535" s="86"/>
      <c r="O535" s="86"/>
      <c r="P535" s="86"/>
    </row>
    <row r="536" spans="1:16" x14ac:dyDescent="0.35">
      <c r="A536" s="13"/>
      <c r="B536" s="11" t="s">
        <v>564</v>
      </c>
      <c r="C536" s="12"/>
      <c r="D536" s="13"/>
      <c r="E536" s="11"/>
      <c r="F536" s="11"/>
      <c r="G536" s="11"/>
      <c r="H536" s="7"/>
      <c r="I536" s="13"/>
      <c r="J536" s="11"/>
      <c r="K536" s="12"/>
      <c r="L536" s="86"/>
      <c r="M536" s="86"/>
      <c r="N536" s="86"/>
      <c r="O536" s="86"/>
      <c r="P536" s="86"/>
    </row>
    <row r="537" spans="1:16" x14ac:dyDescent="0.35">
      <c r="A537" s="13"/>
      <c r="B537" s="11" t="s">
        <v>259</v>
      </c>
      <c r="C537" s="12"/>
      <c r="D537" s="13"/>
      <c r="E537" s="11"/>
      <c r="F537" s="11"/>
      <c r="G537" s="11"/>
      <c r="H537" s="7"/>
      <c r="I537" s="13"/>
      <c r="J537" s="11"/>
      <c r="K537" s="12"/>
      <c r="L537" s="86"/>
      <c r="M537" s="86"/>
      <c r="N537" s="86"/>
      <c r="O537" s="86"/>
      <c r="P537" s="86"/>
    </row>
    <row r="538" spans="1:16" x14ac:dyDescent="0.35">
      <c r="A538" s="13"/>
      <c r="B538" s="11" t="s">
        <v>508</v>
      </c>
      <c r="C538" s="12"/>
      <c r="D538" s="13"/>
      <c r="E538" s="11"/>
      <c r="F538" s="11"/>
      <c r="G538" s="11"/>
      <c r="H538" s="7"/>
      <c r="I538" s="13"/>
      <c r="J538" s="11"/>
      <c r="K538" s="12"/>
      <c r="L538" s="86"/>
      <c r="M538" s="86"/>
      <c r="N538" s="86"/>
      <c r="O538" s="86"/>
      <c r="P538" s="86"/>
    </row>
    <row r="539" spans="1:16" x14ac:dyDescent="0.35">
      <c r="A539" s="13"/>
      <c r="B539" s="11" t="s">
        <v>333</v>
      </c>
      <c r="C539" s="12"/>
      <c r="D539" s="13"/>
      <c r="E539" s="11"/>
      <c r="F539" s="11"/>
      <c r="G539" s="11"/>
      <c r="H539" s="7"/>
      <c r="I539" s="13"/>
      <c r="J539" s="11"/>
      <c r="K539" s="12"/>
      <c r="L539" s="86"/>
      <c r="M539" s="86"/>
      <c r="N539" s="86"/>
      <c r="O539" s="86"/>
      <c r="P539" s="86"/>
    </row>
    <row r="540" spans="1:16" x14ac:dyDescent="0.35">
      <c r="A540" s="13"/>
      <c r="B540" s="11" t="s">
        <v>260</v>
      </c>
      <c r="C540" s="12"/>
      <c r="D540" s="13"/>
      <c r="E540" s="11"/>
      <c r="F540" s="11"/>
      <c r="G540" s="11"/>
      <c r="H540" s="7"/>
      <c r="I540" s="13"/>
      <c r="J540" s="11"/>
      <c r="K540" s="12"/>
      <c r="L540" s="86"/>
      <c r="M540" s="86"/>
      <c r="N540" s="86"/>
      <c r="O540" s="86"/>
      <c r="P540" s="86"/>
    </row>
    <row r="541" spans="1:16" x14ac:dyDescent="0.35">
      <c r="A541" s="13"/>
      <c r="B541" s="11" t="s">
        <v>334</v>
      </c>
      <c r="C541" s="12"/>
      <c r="D541" s="13"/>
      <c r="E541" s="11"/>
      <c r="F541" s="11"/>
      <c r="G541" s="11"/>
      <c r="H541" s="7"/>
      <c r="I541" s="13"/>
      <c r="J541" s="11"/>
      <c r="K541" s="12"/>
      <c r="L541" s="86"/>
      <c r="M541" s="86"/>
      <c r="N541" s="86"/>
      <c r="O541" s="86"/>
      <c r="P541" s="86"/>
    </row>
    <row r="542" spans="1:16" x14ac:dyDescent="0.35">
      <c r="A542" s="13"/>
      <c r="B542" s="11" t="s">
        <v>278</v>
      </c>
      <c r="C542" s="12"/>
      <c r="D542" s="13"/>
      <c r="E542" s="11"/>
      <c r="F542" s="11"/>
      <c r="G542" s="11"/>
      <c r="H542" s="7"/>
      <c r="I542" s="13"/>
      <c r="J542" s="11"/>
      <c r="K542" s="12"/>
      <c r="L542" s="86"/>
      <c r="M542" s="86"/>
      <c r="N542" s="86"/>
      <c r="O542" s="86"/>
      <c r="P542" s="86"/>
    </row>
    <row r="543" spans="1:16" x14ac:dyDescent="0.35">
      <c r="A543" s="13"/>
      <c r="B543" s="11" t="s">
        <v>509</v>
      </c>
      <c r="C543" s="12"/>
      <c r="D543" s="13"/>
      <c r="E543" s="11"/>
      <c r="F543" s="11"/>
      <c r="G543" s="11"/>
      <c r="H543" s="7"/>
      <c r="I543" s="13"/>
      <c r="J543" s="11"/>
      <c r="K543" s="12"/>
      <c r="L543" s="86"/>
      <c r="M543" s="86"/>
      <c r="N543" s="86"/>
      <c r="O543" s="86"/>
      <c r="P543" s="86"/>
    </row>
    <row r="544" spans="1:16" x14ac:dyDescent="0.35">
      <c r="A544" s="13"/>
      <c r="B544" s="11" t="s">
        <v>510</v>
      </c>
      <c r="C544" s="12"/>
      <c r="D544" s="13"/>
      <c r="E544" s="11"/>
      <c r="F544" s="11"/>
      <c r="G544" s="11"/>
      <c r="H544" s="7"/>
      <c r="I544" s="13"/>
      <c r="J544" s="11"/>
      <c r="K544" s="12"/>
      <c r="L544" s="86"/>
      <c r="M544" s="86"/>
      <c r="N544" s="86"/>
      <c r="O544" s="86"/>
      <c r="P544" s="86"/>
    </row>
    <row r="545" spans="1:16" x14ac:dyDescent="0.35">
      <c r="A545" s="13"/>
      <c r="B545" s="11" t="s">
        <v>511</v>
      </c>
      <c r="C545" s="12"/>
      <c r="D545" s="13"/>
      <c r="E545" s="11"/>
      <c r="F545" s="11"/>
      <c r="G545" s="11"/>
      <c r="H545" s="7"/>
      <c r="I545" s="13"/>
      <c r="J545" s="11"/>
      <c r="K545" s="12"/>
      <c r="L545" s="86"/>
      <c r="M545" s="86"/>
      <c r="N545" s="86"/>
      <c r="O545" s="86"/>
      <c r="P545" s="86"/>
    </row>
    <row r="546" spans="1:16" x14ac:dyDescent="0.35">
      <c r="A546" s="13"/>
      <c r="B546" s="11" t="s">
        <v>512</v>
      </c>
      <c r="C546" s="12"/>
      <c r="D546" s="13"/>
      <c r="E546" s="11"/>
      <c r="F546" s="11"/>
      <c r="G546" s="11"/>
      <c r="H546" s="7"/>
      <c r="I546" s="13"/>
      <c r="J546" s="11"/>
      <c r="K546" s="12"/>
      <c r="L546" s="86"/>
      <c r="M546" s="86"/>
      <c r="N546" s="86"/>
      <c r="O546" s="86"/>
      <c r="P546" s="86"/>
    </row>
    <row r="547" spans="1:16" x14ac:dyDescent="0.35">
      <c r="A547" s="13"/>
      <c r="B547" s="11" t="s">
        <v>575</v>
      </c>
      <c r="C547" s="12"/>
      <c r="D547" s="13"/>
      <c r="E547" s="11"/>
      <c r="F547" s="11"/>
      <c r="G547" s="11"/>
      <c r="H547" s="7"/>
      <c r="I547" s="13"/>
      <c r="J547" s="11"/>
      <c r="K547" s="12"/>
      <c r="L547" s="86"/>
      <c r="M547" s="86"/>
      <c r="N547" s="86"/>
      <c r="O547" s="86"/>
      <c r="P547" s="86"/>
    </row>
    <row r="548" spans="1:16" x14ac:dyDescent="0.35">
      <c r="A548" s="13"/>
      <c r="B548" s="11" t="s">
        <v>412</v>
      </c>
      <c r="C548" s="12"/>
      <c r="D548" s="13"/>
      <c r="E548" s="11"/>
      <c r="F548" s="11"/>
      <c r="G548" s="11"/>
      <c r="H548" s="7"/>
      <c r="I548" s="13"/>
      <c r="J548" s="11"/>
      <c r="K548" s="12"/>
      <c r="L548" s="86"/>
      <c r="M548" s="86"/>
      <c r="N548" s="86"/>
      <c r="O548" s="86"/>
      <c r="P548" s="86"/>
    </row>
    <row r="549" spans="1:16" x14ac:dyDescent="0.35">
      <c r="A549" s="13"/>
      <c r="B549" s="11" t="s">
        <v>513</v>
      </c>
      <c r="C549" s="12"/>
      <c r="D549" s="13"/>
      <c r="E549" s="11"/>
      <c r="F549" s="11"/>
      <c r="G549" s="11"/>
      <c r="H549" s="7"/>
      <c r="I549" s="13"/>
      <c r="J549" s="11"/>
      <c r="K549" s="12"/>
      <c r="L549" s="86"/>
      <c r="M549" s="86"/>
      <c r="N549" s="86"/>
      <c r="O549" s="86"/>
      <c r="P549" s="86"/>
    </row>
    <row r="550" spans="1:16" x14ac:dyDescent="0.35">
      <c r="A550" s="13"/>
      <c r="B550" s="11" t="s">
        <v>261</v>
      </c>
      <c r="C550" s="12"/>
      <c r="D550" s="13"/>
      <c r="E550" s="11"/>
      <c r="F550" s="11"/>
      <c r="G550" s="11"/>
      <c r="H550" s="7"/>
      <c r="I550" s="13"/>
      <c r="J550" s="11"/>
      <c r="K550" s="12"/>
      <c r="L550" s="86"/>
      <c r="M550" s="86"/>
      <c r="N550" s="86"/>
      <c r="O550" s="86"/>
      <c r="P550" s="86"/>
    </row>
    <row r="551" spans="1:16" x14ac:dyDescent="0.35">
      <c r="A551" s="13"/>
      <c r="B551" s="11" t="s">
        <v>395</v>
      </c>
      <c r="C551" s="12"/>
      <c r="D551" s="13"/>
      <c r="E551" s="11"/>
      <c r="F551" s="11"/>
      <c r="G551" s="11"/>
      <c r="H551" s="7"/>
      <c r="I551" s="13"/>
      <c r="J551" s="11"/>
      <c r="K551" s="12"/>
      <c r="L551" s="86"/>
      <c r="M551" s="86"/>
      <c r="N551" s="86"/>
      <c r="O551" s="86"/>
      <c r="P551" s="86"/>
    </row>
    <row r="552" spans="1:16" x14ac:dyDescent="0.35">
      <c r="A552" s="13"/>
      <c r="B552" s="11" t="s">
        <v>431</v>
      </c>
      <c r="C552" s="12"/>
      <c r="D552" s="13"/>
      <c r="E552" s="11"/>
      <c r="F552" s="11"/>
      <c r="G552" s="11"/>
      <c r="H552" s="7"/>
      <c r="I552" s="13"/>
      <c r="J552" s="11"/>
      <c r="K552" s="12"/>
      <c r="L552" s="86"/>
      <c r="M552" s="86"/>
      <c r="N552" s="86"/>
      <c r="O552" s="86"/>
      <c r="P552" s="86"/>
    </row>
    <row r="553" spans="1:16" x14ac:dyDescent="0.35">
      <c r="A553" s="13"/>
      <c r="B553" s="11" t="s">
        <v>335</v>
      </c>
      <c r="C553" s="12"/>
      <c r="D553" s="13"/>
      <c r="E553" s="11"/>
      <c r="F553" s="11"/>
      <c r="G553" s="11"/>
      <c r="H553" s="7"/>
      <c r="I553" s="13"/>
      <c r="J553" s="11"/>
      <c r="K553" s="12"/>
      <c r="L553" s="86"/>
      <c r="M553" s="86"/>
      <c r="N553" s="86"/>
      <c r="O553" s="86"/>
      <c r="P553" s="86"/>
    </row>
    <row r="554" spans="1:16" x14ac:dyDescent="0.35">
      <c r="A554" s="13"/>
      <c r="B554" s="11" t="s">
        <v>336</v>
      </c>
      <c r="C554" s="12"/>
      <c r="D554" s="13"/>
      <c r="E554" s="11"/>
      <c r="F554" s="11"/>
      <c r="G554" s="11"/>
      <c r="H554" s="7"/>
      <c r="I554" s="13"/>
      <c r="J554" s="11"/>
      <c r="K554" s="12"/>
      <c r="L554" s="86"/>
      <c r="M554" s="86"/>
      <c r="N554" s="86"/>
      <c r="O554" s="86"/>
      <c r="P554" s="86"/>
    </row>
    <row r="555" spans="1:16" x14ac:dyDescent="0.35">
      <c r="A555" s="13"/>
      <c r="B555" s="11" t="s">
        <v>432</v>
      </c>
      <c r="C555" s="12"/>
      <c r="D555" s="13"/>
      <c r="E555" s="11"/>
      <c r="F555" s="11"/>
      <c r="G555" s="11"/>
      <c r="H555" s="7"/>
      <c r="I555" s="13"/>
      <c r="J555" s="11"/>
      <c r="K555" s="12"/>
      <c r="L555" s="86"/>
      <c r="M555" s="86"/>
      <c r="N555" s="86"/>
      <c r="O555" s="86"/>
      <c r="P555" s="86"/>
    </row>
    <row r="556" spans="1:16" x14ac:dyDescent="0.35">
      <c r="A556" s="13"/>
      <c r="B556" s="11" t="s">
        <v>514</v>
      </c>
      <c r="C556" s="12"/>
      <c r="D556" s="13"/>
      <c r="E556" s="11"/>
      <c r="F556" s="11"/>
      <c r="G556" s="11"/>
      <c r="H556" s="7"/>
      <c r="I556" s="13"/>
      <c r="J556" s="11"/>
      <c r="K556" s="12"/>
      <c r="L556" s="86"/>
      <c r="M556" s="86"/>
      <c r="N556" s="86"/>
      <c r="O556" s="86"/>
      <c r="P556" s="86"/>
    </row>
    <row r="557" spans="1:16" x14ac:dyDescent="0.35">
      <c r="A557" s="13"/>
      <c r="B557" s="11" t="s">
        <v>262</v>
      </c>
      <c r="C557" s="12"/>
      <c r="D557" s="13"/>
      <c r="E557" s="11"/>
      <c r="F557" s="11"/>
      <c r="G557" s="11"/>
      <c r="H557" s="7"/>
      <c r="I557" s="13"/>
      <c r="J557" s="11"/>
      <c r="K557" s="12"/>
      <c r="L557" s="86"/>
      <c r="M557" s="86"/>
      <c r="N557" s="86"/>
      <c r="O557" s="86"/>
      <c r="P557" s="86"/>
    </row>
    <row r="558" spans="1:16" x14ac:dyDescent="0.35">
      <c r="A558" s="13"/>
      <c r="B558" s="11" t="s">
        <v>279</v>
      </c>
      <c r="C558" s="12"/>
      <c r="D558" s="13"/>
      <c r="E558" s="11"/>
      <c r="F558" s="11"/>
      <c r="G558" s="11"/>
      <c r="H558" s="7"/>
      <c r="I558" s="13"/>
      <c r="J558" s="11"/>
      <c r="K558" s="12"/>
      <c r="L558" s="86"/>
      <c r="M558" s="86"/>
      <c r="N558" s="86"/>
      <c r="O558" s="86"/>
      <c r="P558" s="86"/>
    </row>
    <row r="559" spans="1:16" x14ac:dyDescent="0.35">
      <c r="A559" s="13"/>
      <c r="B559" s="11" t="s">
        <v>515</v>
      </c>
      <c r="C559" s="12"/>
      <c r="D559" s="13"/>
      <c r="E559" s="11"/>
      <c r="F559" s="11"/>
      <c r="G559" s="11"/>
      <c r="H559" s="7"/>
      <c r="I559" s="13"/>
      <c r="J559" s="11"/>
      <c r="K559" s="12"/>
      <c r="L559" s="86"/>
      <c r="M559" s="86"/>
      <c r="N559" s="86"/>
      <c r="O559" s="86"/>
      <c r="P559" s="86"/>
    </row>
    <row r="560" spans="1:16" x14ac:dyDescent="0.35">
      <c r="A560" s="13"/>
      <c r="B560" s="11" t="s">
        <v>396</v>
      </c>
      <c r="C560" s="12"/>
      <c r="D560" s="13"/>
      <c r="E560" s="11"/>
      <c r="F560" s="11"/>
      <c r="G560" s="11"/>
      <c r="H560" s="7"/>
      <c r="I560" s="13"/>
      <c r="J560" s="11"/>
      <c r="K560" s="12"/>
      <c r="L560" s="86"/>
      <c r="M560" s="86"/>
      <c r="N560" s="86"/>
      <c r="O560" s="86"/>
      <c r="P560" s="86"/>
    </row>
    <row r="561" spans="1:16" x14ac:dyDescent="0.35">
      <c r="A561" s="13"/>
      <c r="B561" s="11" t="s">
        <v>397</v>
      </c>
      <c r="C561" s="12"/>
      <c r="D561" s="13"/>
      <c r="E561" s="11"/>
      <c r="F561" s="11"/>
      <c r="G561" s="11"/>
      <c r="H561" s="7"/>
      <c r="I561" s="13"/>
      <c r="J561" s="11"/>
      <c r="K561" s="12"/>
      <c r="L561" s="86"/>
      <c r="M561" s="86"/>
      <c r="N561" s="86"/>
      <c r="O561" s="86"/>
      <c r="P561" s="86"/>
    </row>
    <row r="562" spans="1:16" x14ac:dyDescent="0.35">
      <c r="A562" s="13"/>
      <c r="B562" s="11" t="s">
        <v>398</v>
      </c>
      <c r="C562" s="12"/>
      <c r="D562" s="13"/>
      <c r="E562" s="11"/>
      <c r="F562" s="11"/>
      <c r="G562" s="11"/>
      <c r="H562" s="7"/>
      <c r="I562" s="13"/>
      <c r="J562" s="11"/>
      <c r="K562" s="12"/>
      <c r="L562" s="86"/>
      <c r="M562" s="86"/>
      <c r="N562" s="86"/>
      <c r="O562" s="86"/>
      <c r="P562" s="86"/>
    </row>
    <row r="563" spans="1:16" x14ac:dyDescent="0.35">
      <c r="A563" s="13"/>
      <c r="B563" s="11" t="s">
        <v>399</v>
      </c>
      <c r="C563" s="12"/>
      <c r="D563" s="13"/>
      <c r="E563" s="11"/>
      <c r="F563" s="11"/>
      <c r="G563" s="11"/>
      <c r="H563" s="7"/>
      <c r="I563" s="13"/>
      <c r="J563" s="11"/>
      <c r="K563" s="12"/>
      <c r="L563" s="86"/>
      <c r="M563" s="86"/>
      <c r="N563" s="86"/>
      <c r="O563" s="86"/>
      <c r="P563" s="86"/>
    </row>
    <row r="564" spans="1:16" ht="15.45" thickBot="1" x14ac:dyDescent="0.4">
      <c r="A564" s="42"/>
      <c r="B564" s="14" t="s">
        <v>565</v>
      </c>
      <c r="C564" s="43"/>
      <c r="D564" s="42"/>
      <c r="E564" s="14"/>
      <c r="F564" s="14"/>
      <c r="G564" s="14"/>
      <c r="H564" s="9"/>
      <c r="I564" s="42"/>
      <c r="J564" s="14"/>
      <c r="K564" s="43"/>
      <c r="L564" s="90"/>
      <c r="M564" s="90"/>
      <c r="N564" s="90"/>
      <c r="O564" s="90"/>
      <c r="P564" s="90"/>
    </row>
    <row r="565" spans="1:16" x14ac:dyDescent="0.35">
      <c r="A565" s="2" t="s">
        <v>675</v>
      </c>
      <c r="B565" t="s">
        <v>675</v>
      </c>
      <c r="C565" s="2" t="s">
        <v>675</v>
      </c>
      <c r="D565" s="2" t="s">
        <v>675</v>
      </c>
      <c r="E565" s="2" t="s">
        <v>675</v>
      </c>
      <c r="F565" s="2" t="s">
        <v>675</v>
      </c>
      <c r="G565" s="2" t="s">
        <v>675</v>
      </c>
      <c r="H565" s="2" t="s">
        <v>675</v>
      </c>
      <c r="I565" s="2" t="s">
        <v>675</v>
      </c>
      <c r="J565" s="2" t="s">
        <v>675</v>
      </c>
      <c r="K565" s="2" t="s">
        <v>675</v>
      </c>
      <c r="L565" s="68" t="s">
        <v>675</v>
      </c>
      <c r="M565" s="68" t="s">
        <v>675</v>
      </c>
      <c r="N565" s="68" t="s">
        <v>675</v>
      </c>
      <c r="O565" s="68" t="s">
        <v>675</v>
      </c>
      <c r="P565" s="68" t="s">
        <v>675</v>
      </c>
    </row>
    <row r="566" spans="1:16" x14ac:dyDescent="0.35">
      <c r="B566"/>
    </row>
    <row r="567" spans="1:16" x14ac:dyDescent="0.35">
      <c r="B567"/>
    </row>
    <row r="568" spans="1:16" x14ac:dyDescent="0.35">
      <c r="B568"/>
    </row>
    <row r="569" spans="1:16" x14ac:dyDescent="0.35">
      <c r="B569"/>
    </row>
    <row r="570" spans="1:16" x14ac:dyDescent="0.35">
      <c r="B570"/>
    </row>
    <row r="571" spans="1:16" x14ac:dyDescent="0.35">
      <c r="B571"/>
    </row>
    <row r="572" spans="1:16" x14ac:dyDescent="0.35">
      <c r="B572"/>
    </row>
    <row r="573" spans="1:16" x14ac:dyDescent="0.35">
      <c r="B573"/>
    </row>
    <row r="574" spans="1:16" x14ac:dyDescent="0.35">
      <c r="B574"/>
    </row>
    <row r="575" spans="1:16" x14ac:dyDescent="0.35">
      <c r="B575"/>
    </row>
    <row r="576" spans="1:16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  <row r="6961" spans="2:2" x14ac:dyDescent="0.35">
      <c r="B6961"/>
    </row>
    <row r="6962" spans="2:2" x14ac:dyDescent="0.35">
      <c r="B6962"/>
    </row>
    <row r="6963" spans="2:2" x14ac:dyDescent="0.35">
      <c r="B6963"/>
    </row>
    <row r="6964" spans="2:2" x14ac:dyDescent="0.35">
      <c r="B6964"/>
    </row>
    <row r="6965" spans="2:2" x14ac:dyDescent="0.35">
      <c r="B6965"/>
    </row>
    <row r="6966" spans="2:2" x14ac:dyDescent="0.35">
      <c r="B6966"/>
    </row>
    <row r="6967" spans="2:2" x14ac:dyDescent="0.35">
      <c r="B6967"/>
    </row>
    <row r="6968" spans="2:2" x14ac:dyDescent="0.35">
      <c r="B6968"/>
    </row>
    <row r="6969" spans="2:2" x14ac:dyDescent="0.35">
      <c r="B6969"/>
    </row>
    <row r="6970" spans="2:2" x14ac:dyDescent="0.35">
      <c r="B6970"/>
    </row>
    <row r="6971" spans="2:2" x14ac:dyDescent="0.35">
      <c r="B6971"/>
    </row>
    <row r="6972" spans="2:2" x14ac:dyDescent="0.35">
      <c r="B6972"/>
    </row>
    <row r="6973" spans="2:2" x14ac:dyDescent="0.35">
      <c r="B6973"/>
    </row>
    <row r="6974" spans="2:2" x14ac:dyDescent="0.35">
      <c r="B6974"/>
    </row>
    <row r="6975" spans="2:2" x14ac:dyDescent="0.35">
      <c r="B6975"/>
    </row>
    <row r="6976" spans="2:2" x14ac:dyDescent="0.35">
      <c r="B6976"/>
    </row>
    <row r="6977" spans="2:2" x14ac:dyDescent="0.35">
      <c r="B6977"/>
    </row>
    <row r="6978" spans="2:2" x14ac:dyDescent="0.35">
      <c r="B6978"/>
    </row>
    <row r="6979" spans="2:2" x14ac:dyDescent="0.35">
      <c r="B6979"/>
    </row>
    <row r="6980" spans="2:2" x14ac:dyDescent="0.35">
      <c r="B6980"/>
    </row>
    <row r="6981" spans="2:2" x14ac:dyDescent="0.35">
      <c r="B6981"/>
    </row>
    <row r="6982" spans="2:2" x14ac:dyDescent="0.35">
      <c r="B6982"/>
    </row>
    <row r="6983" spans="2:2" x14ac:dyDescent="0.35">
      <c r="B6983"/>
    </row>
    <row r="6984" spans="2:2" x14ac:dyDescent="0.35">
      <c r="B6984"/>
    </row>
    <row r="6985" spans="2:2" x14ac:dyDescent="0.35">
      <c r="B6985"/>
    </row>
    <row r="6986" spans="2:2" x14ac:dyDescent="0.35">
      <c r="B6986"/>
    </row>
    <row r="6987" spans="2:2" x14ac:dyDescent="0.35">
      <c r="B6987"/>
    </row>
    <row r="6988" spans="2:2" x14ac:dyDescent="0.35">
      <c r="B6988"/>
    </row>
    <row r="6989" spans="2:2" x14ac:dyDescent="0.35">
      <c r="B6989"/>
    </row>
    <row r="6990" spans="2:2" x14ac:dyDescent="0.35">
      <c r="B6990"/>
    </row>
    <row r="6991" spans="2:2" x14ac:dyDescent="0.35">
      <c r="B6991"/>
    </row>
    <row r="6992" spans="2:2" x14ac:dyDescent="0.35">
      <c r="B6992"/>
    </row>
    <row r="6993" spans="2:2" x14ac:dyDescent="0.35">
      <c r="B6993"/>
    </row>
    <row r="6994" spans="2:2" x14ac:dyDescent="0.35">
      <c r="B6994"/>
    </row>
    <row r="6995" spans="2:2" x14ac:dyDescent="0.35">
      <c r="B6995"/>
    </row>
    <row r="6996" spans="2:2" x14ac:dyDescent="0.35">
      <c r="B6996"/>
    </row>
    <row r="6997" spans="2:2" x14ac:dyDescent="0.35">
      <c r="B6997"/>
    </row>
    <row r="6998" spans="2:2" x14ac:dyDescent="0.35">
      <c r="B6998"/>
    </row>
    <row r="6999" spans="2:2" x14ac:dyDescent="0.35">
      <c r="B6999"/>
    </row>
    <row r="7000" spans="2:2" x14ac:dyDescent="0.35">
      <c r="B7000"/>
    </row>
    <row r="7001" spans="2:2" x14ac:dyDescent="0.35">
      <c r="B7001"/>
    </row>
    <row r="7002" spans="2:2" x14ac:dyDescent="0.35">
      <c r="B7002"/>
    </row>
    <row r="7003" spans="2:2" x14ac:dyDescent="0.35">
      <c r="B7003"/>
    </row>
    <row r="7004" spans="2:2" x14ac:dyDescent="0.35">
      <c r="B7004"/>
    </row>
    <row r="7005" spans="2:2" x14ac:dyDescent="0.35">
      <c r="B7005"/>
    </row>
    <row r="7006" spans="2:2" x14ac:dyDescent="0.35">
      <c r="B7006"/>
    </row>
    <row r="7007" spans="2:2" x14ac:dyDescent="0.35">
      <c r="B7007"/>
    </row>
    <row r="7008" spans="2:2" x14ac:dyDescent="0.35">
      <c r="B7008"/>
    </row>
    <row r="7009" spans="2:2" x14ac:dyDescent="0.35">
      <c r="B7009"/>
    </row>
    <row r="7010" spans="2:2" x14ac:dyDescent="0.35">
      <c r="B7010"/>
    </row>
    <row r="7011" spans="2:2" x14ac:dyDescent="0.35">
      <c r="B7011"/>
    </row>
    <row r="7012" spans="2:2" x14ac:dyDescent="0.35">
      <c r="B7012"/>
    </row>
    <row r="7013" spans="2:2" x14ac:dyDescent="0.35">
      <c r="B7013"/>
    </row>
    <row r="7014" spans="2:2" x14ac:dyDescent="0.35">
      <c r="B7014"/>
    </row>
    <row r="7015" spans="2:2" x14ac:dyDescent="0.35">
      <c r="B7015"/>
    </row>
    <row r="7016" spans="2:2" x14ac:dyDescent="0.35">
      <c r="B7016"/>
    </row>
    <row r="7017" spans="2:2" x14ac:dyDescent="0.35">
      <c r="B7017"/>
    </row>
    <row r="7018" spans="2:2" x14ac:dyDescent="0.35">
      <c r="B7018"/>
    </row>
    <row r="7019" spans="2:2" x14ac:dyDescent="0.35">
      <c r="B7019"/>
    </row>
    <row r="7020" spans="2:2" x14ac:dyDescent="0.35">
      <c r="B7020"/>
    </row>
    <row r="7021" spans="2:2" x14ac:dyDescent="0.35">
      <c r="B7021"/>
    </row>
    <row r="7022" spans="2:2" x14ac:dyDescent="0.35">
      <c r="B7022"/>
    </row>
    <row r="7023" spans="2:2" x14ac:dyDescent="0.35">
      <c r="B7023"/>
    </row>
    <row r="7024" spans="2:2" x14ac:dyDescent="0.35">
      <c r="B7024"/>
    </row>
    <row r="7025" spans="2:2" x14ac:dyDescent="0.35">
      <c r="B7025"/>
    </row>
    <row r="7026" spans="2:2" x14ac:dyDescent="0.35">
      <c r="B7026"/>
    </row>
    <row r="7027" spans="2:2" x14ac:dyDescent="0.35">
      <c r="B7027"/>
    </row>
    <row r="7028" spans="2:2" x14ac:dyDescent="0.35">
      <c r="B7028"/>
    </row>
    <row r="7029" spans="2:2" x14ac:dyDescent="0.35">
      <c r="B7029"/>
    </row>
    <row r="7030" spans="2:2" x14ac:dyDescent="0.35">
      <c r="B7030"/>
    </row>
    <row r="7031" spans="2:2" x14ac:dyDescent="0.35">
      <c r="B7031"/>
    </row>
    <row r="7032" spans="2:2" x14ac:dyDescent="0.35">
      <c r="B7032"/>
    </row>
    <row r="7033" spans="2:2" x14ac:dyDescent="0.35">
      <c r="B7033"/>
    </row>
    <row r="7034" spans="2:2" x14ac:dyDescent="0.35">
      <c r="B7034"/>
    </row>
    <row r="7035" spans="2:2" x14ac:dyDescent="0.35">
      <c r="B7035"/>
    </row>
    <row r="7036" spans="2:2" x14ac:dyDescent="0.35">
      <c r="B7036"/>
    </row>
    <row r="7037" spans="2:2" x14ac:dyDescent="0.35">
      <c r="B7037"/>
    </row>
    <row r="7038" spans="2:2" x14ac:dyDescent="0.35">
      <c r="B7038"/>
    </row>
    <row r="7039" spans="2:2" x14ac:dyDescent="0.35">
      <c r="B7039"/>
    </row>
    <row r="7040" spans="2:2" x14ac:dyDescent="0.35">
      <c r="B7040"/>
    </row>
    <row r="7041" spans="2:2" x14ac:dyDescent="0.35">
      <c r="B7041"/>
    </row>
    <row r="7042" spans="2:2" x14ac:dyDescent="0.35">
      <c r="B7042"/>
    </row>
    <row r="7043" spans="2:2" x14ac:dyDescent="0.35">
      <c r="B7043"/>
    </row>
    <row r="7044" spans="2:2" x14ac:dyDescent="0.35">
      <c r="B7044"/>
    </row>
    <row r="7045" spans="2:2" x14ac:dyDescent="0.35">
      <c r="B7045"/>
    </row>
    <row r="7046" spans="2:2" x14ac:dyDescent="0.35">
      <c r="B7046"/>
    </row>
    <row r="7047" spans="2:2" x14ac:dyDescent="0.35">
      <c r="B7047"/>
    </row>
    <row r="7048" spans="2:2" x14ac:dyDescent="0.35">
      <c r="B7048"/>
    </row>
    <row r="7049" spans="2:2" x14ac:dyDescent="0.35">
      <c r="B7049"/>
    </row>
    <row r="7050" spans="2:2" x14ac:dyDescent="0.35">
      <c r="B7050"/>
    </row>
    <row r="7051" spans="2:2" x14ac:dyDescent="0.35">
      <c r="B7051"/>
    </row>
    <row r="7052" spans="2:2" x14ac:dyDescent="0.35">
      <c r="B7052"/>
    </row>
    <row r="7053" spans="2:2" x14ac:dyDescent="0.35">
      <c r="B7053"/>
    </row>
    <row r="7054" spans="2:2" x14ac:dyDescent="0.35">
      <c r="B7054"/>
    </row>
    <row r="7055" spans="2:2" x14ac:dyDescent="0.35">
      <c r="B7055"/>
    </row>
    <row r="7056" spans="2:2" x14ac:dyDescent="0.35">
      <c r="B7056"/>
    </row>
    <row r="7057" spans="2:2" x14ac:dyDescent="0.35">
      <c r="B7057"/>
    </row>
    <row r="7058" spans="2:2" x14ac:dyDescent="0.35">
      <c r="B7058"/>
    </row>
    <row r="7059" spans="2:2" x14ac:dyDescent="0.35">
      <c r="B7059"/>
    </row>
    <row r="7060" spans="2:2" x14ac:dyDescent="0.35">
      <c r="B7060"/>
    </row>
    <row r="7061" spans="2:2" x14ac:dyDescent="0.35">
      <c r="B7061"/>
    </row>
    <row r="7062" spans="2:2" x14ac:dyDescent="0.35">
      <c r="B7062"/>
    </row>
    <row r="7063" spans="2:2" x14ac:dyDescent="0.35">
      <c r="B7063"/>
    </row>
    <row r="7064" spans="2:2" x14ac:dyDescent="0.35">
      <c r="B7064"/>
    </row>
    <row r="7065" spans="2:2" x14ac:dyDescent="0.35">
      <c r="B7065"/>
    </row>
    <row r="7066" spans="2:2" x14ac:dyDescent="0.35">
      <c r="B7066"/>
    </row>
    <row r="7067" spans="2:2" x14ac:dyDescent="0.35">
      <c r="B7067"/>
    </row>
    <row r="7068" spans="2:2" x14ac:dyDescent="0.35">
      <c r="B7068"/>
    </row>
    <row r="7069" spans="2:2" x14ac:dyDescent="0.35">
      <c r="B7069"/>
    </row>
    <row r="7070" spans="2:2" x14ac:dyDescent="0.35">
      <c r="B7070"/>
    </row>
    <row r="7071" spans="2:2" x14ac:dyDescent="0.35">
      <c r="B7071"/>
    </row>
    <row r="7072" spans="2:2" x14ac:dyDescent="0.35">
      <c r="B7072"/>
    </row>
    <row r="7073" spans="2:2" x14ac:dyDescent="0.35">
      <c r="B7073"/>
    </row>
    <row r="7074" spans="2:2" x14ac:dyDescent="0.35">
      <c r="B7074"/>
    </row>
    <row r="7075" spans="2:2" x14ac:dyDescent="0.35">
      <c r="B7075"/>
    </row>
    <row r="7076" spans="2:2" x14ac:dyDescent="0.35">
      <c r="B7076"/>
    </row>
    <row r="7077" spans="2:2" x14ac:dyDescent="0.35">
      <c r="B7077"/>
    </row>
    <row r="7078" spans="2:2" x14ac:dyDescent="0.35">
      <c r="B7078"/>
    </row>
    <row r="7079" spans="2:2" x14ac:dyDescent="0.35">
      <c r="B7079"/>
    </row>
    <row r="7080" spans="2:2" x14ac:dyDescent="0.35">
      <c r="B7080"/>
    </row>
    <row r="7081" spans="2:2" x14ac:dyDescent="0.35">
      <c r="B7081"/>
    </row>
    <row r="7082" spans="2:2" x14ac:dyDescent="0.35">
      <c r="B7082"/>
    </row>
    <row r="7083" spans="2:2" x14ac:dyDescent="0.35">
      <c r="B7083"/>
    </row>
    <row r="7084" spans="2:2" x14ac:dyDescent="0.35">
      <c r="B7084"/>
    </row>
    <row r="7085" spans="2:2" x14ac:dyDescent="0.35">
      <c r="B7085"/>
    </row>
    <row r="7086" spans="2:2" x14ac:dyDescent="0.35">
      <c r="B7086"/>
    </row>
    <row r="7087" spans="2:2" x14ac:dyDescent="0.35">
      <c r="B7087"/>
    </row>
    <row r="7088" spans="2:2" x14ac:dyDescent="0.35">
      <c r="B7088"/>
    </row>
    <row r="7089" spans="2:2" x14ac:dyDescent="0.35">
      <c r="B7089"/>
    </row>
    <row r="7090" spans="2:2" x14ac:dyDescent="0.35">
      <c r="B7090"/>
    </row>
    <row r="7091" spans="2:2" x14ac:dyDescent="0.35">
      <c r="B7091"/>
    </row>
    <row r="7092" spans="2:2" x14ac:dyDescent="0.35">
      <c r="B7092"/>
    </row>
    <row r="7093" spans="2:2" x14ac:dyDescent="0.35">
      <c r="B7093"/>
    </row>
    <row r="7094" spans="2:2" x14ac:dyDescent="0.35">
      <c r="B7094"/>
    </row>
    <row r="7095" spans="2:2" x14ac:dyDescent="0.35">
      <c r="B7095"/>
    </row>
    <row r="7096" spans="2:2" x14ac:dyDescent="0.35">
      <c r="B7096"/>
    </row>
    <row r="7097" spans="2:2" x14ac:dyDescent="0.35">
      <c r="B7097"/>
    </row>
    <row r="7098" spans="2:2" x14ac:dyDescent="0.35">
      <c r="B7098"/>
    </row>
    <row r="7099" spans="2:2" x14ac:dyDescent="0.35">
      <c r="B7099"/>
    </row>
    <row r="7100" spans="2:2" x14ac:dyDescent="0.35">
      <c r="B7100"/>
    </row>
    <row r="7101" spans="2:2" x14ac:dyDescent="0.35">
      <c r="B7101"/>
    </row>
    <row r="7102" spans="2:2" x14ac:dyDescent="0.35">
      <c r="B7102"/>
    </row>
    <row r="7103" spans="2:2" x14ac:dyDescent="0.35">
      <c r="B7103"/>
    </row>
    <row r="7104" spans="2:2" x14ac:dyDescent="0.35">
      <c r="B7104"/>
    </row>
    <row r="7105" spans="2:2" x14ac:dyDescent="0.35">
      <c r="B7105"/>
    </row>
    <row r="7106" spans="2:2" x14ac:dyDescent="0.35">
      <c r="B7106"/>
    </row>
    <row r="7107" spans="2:2" x14ac:dyDescent="0.35">
      <c r="B7107"/>
    </row>
    <row r="7108" spans="2:2" x14ac:dyDescent="0.35">
      <c r="B7108"/>
    </row>
    <row r="7109" spans="2:2" x14ac:dyDescent="0.35">
      <c r="B7109"/>
    </row>
    <row r="7110" spans="2:2" x14ac:dyDescent="0.35">
      <c r="B7110"/>
    </row>
    <row r="7111" spans="2:2" x14ac:dyDescent="0.35">
      <c r="B7111"/>
    </row>
    <row r="7112" spans="2:2" x14ac:dyDescent="0.35">
      <c r="B7112"/>
    </row>
    <row r="7113" spans="2:2" x14ac:dyDescent="0.35">
      <c r="B7113"/>
    </row>
    <row r="7114" spans="2:2" x14ac:dyDescent="0.35">
      <c r="B7114"/>
    </row>
    <row r="7115" spans="2:2" x14ac:dyDescent="0.35">
      <c r="B7115"/>
    </row>
    <row r="7116" spans="2:2" x14ac:dyDescent="0.35">
      <c r="B7116"/>
    </row>
    <row r="7117" spans="2:2" x14ac:dyDescent="0.35">
      <c r="B7117"/>
    </row>
    <row r="7118" spans="2:2" x14ac:dyDescent="0.35">
      <c r="B7118"/>
    </row>
    <row r="7119" spans="2:2" x14ac:dyDescent="0.35">
      <c r="B7119"/>
    </row>
    <row r="7120" spans="2:2" x14ac:dyDescent="0.35">
      <c r="B7120"/>
    </row>
    <row r="7121" spans="2:2" x14ac:dyDescent="0.35">
      <c r="B7121"/>
    </row>
    <row r="7122" spans="2:2" x14ac:dyDescent="0.35">
      <c r="B7122"/>
    </row>
    <row r="7123" spans="2:2" x14ac:dyDescent="0.35">
      <c r="B7123"/>
    </row>
    <row r="7124" spans="2:2" x14ac:dyDescent="0.35">
      <c r="B7124"/>
    </row>
    <row r="7125" spans="2:2" x14ac:dyDescent="0.35">
      <c r="B7125"/>
    </row>
    <row r="7126" spans="2:2" x14ac:dyDescent="0.35">
      <c r="B7126"/>
    </row>
    <row r="7127" spans="2:2" x14ac:dyDescent="0.35">
      <c r="B7127"/>
    </row>
    <row r="7128" spans="2:2" x14ac:dyDescent="0.35">
      <c r="B7128"/>
    </row>
    <row r="7129" spans="2:2" x14ac:dyDescent="0.35">
      <c r="B7129"/>
    </row>
    <row r="7130" spans="2:2" x14ac:dyDescent="0.35">
      <c r="B7130"/>
    </row>
    <row r="7131" spans="2:2" x14ac:dyDescent="0.35">
      <c r="B7131"/>
    </row>
    <row r="7132" spans="2:2" x14ac:dyDescent="0.35">
      <c r="B7132"/>
    </row>
    <row r="7133" spans="2:2" x14ac:dyDescent="0.35">
      <c r="B7133"/>
    </row>
    <row r="7134" spans="2:2" x14ac:dyDescent="0.35">
      <c r="B7134"/>
    </row>
    <row r="7135" spans="2:2" x14ac:dyDescent="0.35">
      <c r="B7135"/>
    </row>
    <row r="7136" spans="2:2" x14ac:dyDescent="0.35">
      <c r="B7136"/>
    </row>
    <row r="7137" spans="2:2" x14ac:dyDescent="0.35">
      <c r="B7137"/>
    </row>
    <row r="7138" spans="2:2" x14ac:dyDescent="0.35">
      <c r="B7138"/>
    </row>
    <row r="7139" spans="2:2" x14ac:dyDescent="0.35">
      <c r="B7139"/>
    </row>
    <row r="7140" spans="2:2" x14ac:dyDescent="0.35">
      <c r="B7140"/>
    </row>
    <row r="7141" spans="2:2" x14ac:dyDescent="0.35">
      <c r="B7141"/>
    </row>
    <row r="7142" spans="2:2" x14ac:dyDescent="0.35">
      <c r="B7142"/>
    </row>
    <row r="7143" spans="2:2" x14ac:dyDescent="0.35">
      <c r="B7143"/>
    </row>
    <row r="7144" spans="2:2" x14ac:dyDescent="0.35">
      <c r="B7144"/>
    </row>
    <row r="7145" spans="2:2" x14ac:dyDescent="0.35">
      <c r="B7145"/>
    </row>
    <row r="7146" spans="2:2" x14ac:dyDescent="0.35">
      <c r="B7146"/>
    </row>
    <row r="7147" spans="2:2" x14ac:dyDescent="0.35">
      <c r="B7147"/>
    </row>
    <row r="7148" spans="2:2" x14ac:dyDescent="0.35">
      <c r="B7148"/>
    </row>
    <row r="7149" spans="2:2" x14ac:dyDescent="0.35">
      <c r="B7149"/>
    </row>
    <row r="7150" spans="2:2" x14ac:dyDescent="0.35">
      <c r="B7150"/>
    </row>
    <row r="7151" spans="2:2" x14ac:dyDescent="0.35">
      <c r="B7151"/>
    </row>
    <row r="7152" spans="2:2" x14ac:dyDescent="0.35">
      <c r="B7152"/>
    </row>
    <row r="7153" spans="2:2" x14ac:dyDescent="0.35">
      <c r="B7153"/>
    </row>
    <row r="7154" spans="2:2" x14ac:dyDescent="0.35">
      <c r="B7154"/>
    </row>
    <row r="7155" spans="2:2" x14ac:dyDescent="0.35">
      <c r="B7155"/>
    </row>
    <row r="7156" spans="2:2" x14ac:dyDescent="0.35">
      <c r="B7156"/>
    </row>
    <row r="7157" spans="2:2" x14ac:dyDescent="0.35">
      <c r="B7157"/>
    </row>
    <row r="7158" spans="2:2" x14ac:dyDescent="0.35">
      <c r="B7158"/>
    </row>
    <row r="7159" spans="2:2" x14ac:dyDescent="0.35">
      <c r="B7159"/>
    </row>
    <row r="7160" spans="2:2" x14ac:dyDescent="0.35">
      <c r="B7160"/>
    </row>
    <row r="7161" spans="2:2" x14ac:dyDescent="0.35">
      <c r="B7161"/>
    </row>
    <row r="7162" spans="2:2" x14ac:dyDescent="0.35">
      <c r="B7162"/>
    </row>
    <row r="7163" spans="2:2" x14ac:dyDescent="0.35">
      <c r="B7163"/>
    </row>
    <row r="7164" spans="2:2" x14ac:dyDescent="0.35">
      <c r="B7164"/>
    </row>
    <row r="7165" spans="2:2" x14ac:dyDescent="0.35">
      <c r="B7165"/>
    </row>
    <row r="7166" spans="2:2" x14ac:dyDescent="0.35">
      <c r="B7166"/>
    </row>
    <row r="7167" spans="2:2" x14ac:dyDescent="0.35">
      <c r="B7167"/>
    </row>
    <row r="7168" spans="2:2" x14ac:dyDescent="0.35">
      <c r="B7168"/>
    </row>
    <row r="7169" spans="2:2" x14ac:dyDescent="0.35">
      <c r="B7169"/>
    </row>
    <row r="7170" spans="2:2" x14ac:dyDescent="0.35">
      <c r="B7170"/>
    </row>
    <row r="7171" spans="2:2" x14ac:dyDescent="0.35">
      <c r="B7171"/>
    </row>
    <row r="7172" spans="2:2" x14ac:dyDescent="0.35">
      <c r="B7172"/>
    </row>
    <row r="7173" spans="2:2" x14ac:dyDescent="0.35">
      <c r="B7173"/>
    </row>
    <row r="7174" spans="2:2" x14ac:dyDescent="0.35">
      <c r="B7174"/>
    </row>
    <row r="7175" spans="2:2" x14ac:dyDescent="0.35">
      <c r="B7175"/>
    </row>
    <row r="7176" spans="2:2" x14ac:dyDescent="0.35">
      <c r="B7176"/>
    </row>
    <row r="7177" spans="2:2" x14ac:dyDescent="0.35">
      <c r="B7177"/>
    </row>
    <row r="7178" spans="2:2" x14ac:dyDescent="0.35">
      <c r="B7178"/>
    </row>
    <row r="7179" spans="2:2" x14ac:dyDescent="0.35">
      <c r="B7179"/>
    </row>
    <row r="7180" spans="2:2" x14ac:dyDescent="0.35">
      <c r="B7180"/>
    </row>
    <row r="7181" spans="2:2" x14ac:dyDescent="0.35">
      <c r="B7181"/>
    </row>
    <row r="7182" spans="2:2" x14ac:dyDescent="0.35">
      <c r="B7182"/>
    </row>
    <row r="7183" spans="2:2" x14ac:dyDescent="0.35">
      <c r="B7183"/>
    </row>
    <row r="7184" spans="2:2" x14ac:dyDescent="0.35">
      <c r="B7184"/>
    </row>
    <row r="7185" spans="2:2" x14ac:dyDescent="0.35">
      <c r="B7185"/>
    </row>
    <row r="7186" spans="2:2" x14ac:dyDescent="0.35">
      <c r="B7186"/>
    </row>
    <row r="7187" spans="2:2" x14ac:dyDescent="0.35">
      <c r="B7187"/>
    </row>
    <row r="7188" spans="2:2" x14ac:dyDescent="0.35">
      <c r="B7188"/>
    </row>
    <row r="7189" spans="2:2" x14ac:dyDescent="0.35">
      <c r="B7189"/>
    </row>
    <row r="7190" spans="2:2" x14ac:dyDescent="0.35">
      <c r="B7190"/>
    </row>
    <row r="7191" spans="2:2" x14ac:dyDescent="0.35">
      <c r="B7191"/>
    </row>
    <row r="7192" spans="2:2" x14ac:dyDescent="0.35">
      <c r="B7192"/>
    </row>
    <row r="7193" spans="2:2" x14ac:dyDescent="0.35">
      <c r="B7193"/>
    </row>
    <row r="7194" spans="2:2" x14ac:dyDescent="0.35">
      <c r="B7194"/>
    </row>
    <row r="7195" spans="2:2" x14ac:dyDescent="0.35">
      <c r="B7195"/>
    </row>
    <row r="7196" spans="2:2" x14ac:dyDescent="0.35">
      <c r="B7196"/>
    </row>
    <row r="7197" spans="2:2" x14ac:dyDescent="0.35">
      <c r="B7197"/>
    </row>
    <row r="7198" spans="2:2" x14ac:dyDescent="0.35">
      <c r="B7198"/>
    </row>
    <row r="7199" spans="2:2" x14ac:dyDescent="0.35">
      <c r="B7199"/>
    </row>
    <row r="7200" spans="2:2" x14ac:dyDescent="0.35">
      <c r="B7200"/>
    </row>
    <row r="7201" spans="2:2" x14ac:dyDescent="0.35">
      <c r="B7201"/>
    </row>
    <row r="7202" spans="2:2" x14ac:dyDescent="0.35">
      <c r="B7202"/>
    </row>
    <row r="7203" spans="2:2" x14ac:dyDescent="0.35">
      <c r="B7203"/>
    </row>
    <row r="7204" spans="2:2" x14ac:dyDescent="0.35">
      <c r="B7204"/>
    </row>
    <row r="7205" spans="2:2" x14ac:dyDescent="0.35">
      <c r="B7205"/>
    </row>
    <row r="7206" spans="2:2" x14ac:dyDescent="0.35">
      <c r="B7206"/>
    </row>
    <row r="7207" spans="2:2" x14ac:dyDescent="0.35">
      <c r="B7207"/>
    </row>
    <row r="7208" spans="2:2" x14ac:dyDescent="0.35">
      <c r="B7208"/>
    </row>
    <row r="7209" spans="2:2" x14ac:dyDescent="0.35">
      <c r="B7209"/>
    </row>
    <row r="7210" spans="2:2" x14ac:dyDescent="0.35">
      <c r="B7210"/>
    </row>
    <row r="7211" spans="2:2" x14ac:dyDescent="0.35">
      <c r="B7211"/>
    </row>
    <row r="7212" spans="2:2" x14ac:dyDescent="0.35">
      <c r="B7212"/>
    </row>
    <row r="7213" spans="2:2" x14ac:dyDescent="0.35">
      <c r="B7213"/>
    </row>
    <row r="7214" spans="2:2" x14ac:dyDescent="0.35">
      <c r="B7214"/>
    </row>
    <row r="7215" spans="2:2" x14ac:dyDescent="0.35">
      <c r="B7215"/>
    </row>
    <row r="7216" spans="2:2" x14ac:dyDescent="0.35">
      <c r="B7216"/>
    </row>
    <row r="7217" spans="2:2" x14ac:dyDescent="0.35">
      <c r="B7217"/>
    </row>
    <row r="7218" spans="2:2" x14ac:dyDescent="0.35">
      <c r="B7218"/>
    </row>
    <row r="7219" spans="2:2" x14ac:dyDescent="0.35">
      <c r="B7219"/>
    </row>
    <row r="7220" spans="2:2" x14ac:dyDescent="0.35">
      <c r="B7220"/>
    </row>
    <row r="7221" spans="2:2" x14ac:dyDescent="0.35">
      <c r="B7221"/>
    </row>
    <row r="7222" spans="2:2" x14ac:dyDescent="0.35">
      <c r="B7222"/>
    </row>
    <row r="7223" spans="2:2" x14ac:dyDescent="0.35">
      <c r="B7223"/>
    </row>
    <row r="7224" spans="2:2" x14ac:dyDescent="0.35">
      <c r="B7224"/>
    </row>
    <row r="7225" spans="2:2" x14ac:dyDescent="0.35">
      <c r="B7225"/>
    </row>
    <row r="7226" spans="2:2" x14ac:dyDescent="0.35">
      <c r="B7226"/>
    </row>
    <row r="7227" spans="2:2" x14ac:dyDescent="0.35">
      <c r="B7227"/>
    </row>
    <row r="7228" spans="2:2" x14ac:dyDescent="0.35">
      <c r="B7228"/>
    </row>
    <row r="7229" spans="2:2" x14ac:dyDescent="0.35">
      <c r="B7229"/>
    </row>
    <row r="7230" spans="2:2" x14ac:dyDescent="0.35">
      <c r="B7230"/>
    </row>
    <row r="7231" spans="2:2" x14ac:dyDescent="0.35">
      <c r="B7231"/>
    </row>
    <row r="7232" spans="2:2" x14ac:dyDescent="0.35">
      <c r="B7232"/>
    </row>
    <row r="7233" spans="2:2" x14ac:dyDescent="0.35">
      <c r="B7233"/>
    </row>
    <row r="7234" spans="2:2" x14ac:dyDescent="0.35">
      <c r="B7234"/>
    </row>
    <row r="7235" spans="2:2" x14ac:dyDescent="0.35">
      <c r="B7235"/>
    </row>
    <row r="7236" spans="2:2" x14ac:dyDescent="0.35">
      <c r="B7236"/>
    </row>
    <row r="7237" spans="2:2" x14ac:dyDescent="0.35">
      <c r="B7237"/>
    </row>
    <row r="7238" spans="2:2" x14ac:dyDescent="0.35">
      <c r="B7238"/>
    </row>
    <row r="7239" spans="2:2" x14ac:dyDescent="0.35">
      <c r="B7239"/>
    </row>
    <row r="7240" spans="2:2" x14ac:dyDescent="0.35">
      <c r="B7240"/>
    </row>
    <row r="7241" spans="2:2" x14ac:dyDescent="0.35">
      <c r="B7241"/>
    </row>
    <row r="7242" spans="2:2" x14ac:dyDescent="0.35">
      <c r="B7242"/>
    </row>
    <row r="7243" spans="2:2" x14ac:dyDescent="0.35">
      <c r="B7243"/>
    </row>
    <row r="7244" spans="2:2" x14ac:dyDescent="0.35">
      <c r="B7244"/>
    </row>
    <row r="7245" spans="2:2" x14ac:dyDescent="0.35">
      <c r="B7245"/>
    </row>
    <row r="7246" spans="2:2" x14ac:dyDescent="0.35">
      <c r="B7246"/>
    </row>
    <row r="7247" spans="2:2" x14ac:dyDescent="0.35">
      <c r="B7247"/>
    </row>
    <row r="7248" spans="2:2" x14ac:dyDescent="0.35">
      <c r="B7248"/>
    </row>
    <row r="7249" spans="2:2" x14ac:dyDescent="0.35">
      <c r="B7249"/>
    </row>
    <row r="7250" spans="2:2" x14ac:dyDescent="0.35">
      <c r="B7250"/>
    </row>
    <row r="7251" spans="2:2" x14ac:dyDescent="0.35">
      <c r="B7251"/>
    </row>
    <row r="7252" spans="2:2" x14ac:dyDescent="0.35">
      <c r="B7252"/>
    </row>
    <row r="7253" spans="2:2" x14ac:dyDescent="0.35">
      <c r="B7253"/>
    </row>
    <row r="7254" spans="2:2" x14ac:dyDescent="0.35">
      <c r="B7254"/>
    </row>
    <row r="7255" spans="2:2" x14ac:dyDescent="0.35">
      <c r="B7255"/>
    </row>
    <row r="7256" spans="2:2" x14ac:dyDescent="0.35">
      <c r="B7256"/>
    </row>
    <row r="7257" spans="2:2" x14ac:dyDescent="0.35">
      <c r="B7257"/>
    </row>
    <row r="7258" spans="2:2" x14ac:dyDescent="0.35">
      <c r="B7258"/>
    </row>
    <row r="7259" spans="2:2" x14ac:dyDescent="0.35">
      <c r="B7259"/>
    </row>
    <row r="7260" spans="2:2" x14ac:dyDescent="0.35">
      <c r="B7260"/>
    </row>
    <row r="7261" spans="2:2" x14ac:dyDescent="0.35">
      <c r="B7261"/>
    </row>
    <row r="7262" spans="2:2" x14ac:dyDescent="0.35">
      <c r="B7262"/>
    </row>
    <row r="7263" spans="2:2" x14ac:dyDescent="0.35">
      <c r="B7263"/>
    </row>
    <row r="7264" spans="2:2" x14ac:dyDescent="0.35">
      <c r="B7264"/>
    </row>
    <row r="7265" spans="2:2" x14ac:dyDescent="0.35">
      <c r="B7265"/>
    </row>
    <row r="7266" spans="2:2" x14ac:dyDescent="0.35">
      <c r="B7266"/>
    </row>
    <row r="7267" spans="2:2" x14ac:dyDescent="0.35">
      <c r="B7267"/>
    </row>
    <row r="7268" spans="2:2" x14ac:dyDescent="0.35">
      <c r="B7268"/>
    </row>
    <row r="7269" spans="2:2" x14ac:dyDescent="0.35">
      <c r="B7269"/>
    </row>
    <row r="7270" spans="2:2" x14ac:dyDescent="0.35">
      <c r="B7270"/>
    </row>
    <row r="7271" spans="2:2" x14ac:dyDescent="0.35">
      <c r="B7271"/>
    </row>
    <row r="7272" spans="2:2" x14ac:dyDescent="0.35">
      <c r="B7272"/>
    </row>
    <row r="7273" spans="2:2" x14ac:dyDescent="0.35">
      <c r="B7273"/>
    </row>
    <row r="7274" spans="2:2" x14ac:dyDescent="0.35">
      <c r="B7274"/>
    </row>
    <row r="7275" spans="2:2" x14ac:dyDescent="0.35">
      <c r="B7275"/>
    </row>
    <row r="7276" spans="2:2" x14ac:dyDescent="0.35">
      <c r="B7276"/>
    </row>
    <row r="7277" spans="2:2" x14ac:dyDescent="0.35">
      <c r="B7277"/>
    </row>
    <row r="7278" spans="2:2" x14ac:dyDescent="0.35">
      <c r="B7278"/>
    </row>
    <row r="7279" spans="2:2" x14ac:dyDescent="0.35">
      <c r="B7279"/>
    </row>
    <row r="7280" spans="2:2" x14ac:dyDescent="0.35">
      <c r="B7280"/>
    </row>
    <row r="7281" spans="2:2" x14ac:dyDescent="0.35">
      <c r="B7281"/>
    </row>
    <row r="7282" spans="2:2" x14ac:dyDescent="0.35">
      <c r="B7282"/>
    </row>
    <row r="7283" spans="2:2" x14ac:dyDescent="0.35">
      <c r="B7283"/>
    </row>
    <row r="7284" spans="2:2" x14ac:dyDescent="0.35">
      <c r="B7284"/>
    </row>
    <row r="7285" spans="2:2" x14ac:dyDescent="0.35">
      <c r="B7285"/>
    </row>
    <row r="7286" spans="2:2" x14ac:dyDescent="0.35">
      <c r="B7286"/>
    </row>
    <row r="7287" spans="2:2" x14ac:dyDescent="0.35">
      <c r="B7287"/>
    </row>
    <row r="7288" spans="2:2" x14ac:dyDescent="0.35">
      <c r="B7288"/>
    </row>
    <row r="7289" spans="2:2" x14ac:dyDescent="0.35">
      <c r="B7289"/>
    </row>
    <row r="7290" spans="2:2" x14ac:dyDescent="0.35">
      <c r="B7290"/>
    </row>
    <row r="7291" spans="2:2" x14ac:dyDescent="0.35">
      <c r="B7291"/>
    </row>
    <row r="7292" spans="2:2" x14ac:dyDescent="0.35">
      <c r="B7292"/>
    </row>
    <row r="7293" spans="2:2" x14ac:dyDescent="0.35">
      <c r="B7293"/>
    </row>
    <row r="7294" spans="2:2" x14ac:dyDescent="0.35">
      <c r="B7294"/>
    </row>
    <row r="7295" spans="2:2" x14ac:dyDescent="0.35">
      <c r="B7295"/>
    </row>
    <row r="7296" spans="2:2" x14ac:dyDescent="0.35">
      <c r="B7296"/>
    </row>
    <row r="7297" spans="2:2" x14ac:dyDescent="0.35">
      <c r="B7297"/>
    </row>
    <row r="7298" spans="2:2" x14ac:dyDescent="0.35">
      <c r="B7298"/>
    </row>
    <row r="7299" spans="2:2" x14ac:dyDescent="0.35">
      <c r="B7299"/>
    </row>
    <row r="7300" spans="2:2" x14ac:dyDescent="0.35">
      <c r="B7300"/>
    </row>
    <row r="7301" spans="2:2" x14ac:dyDescent="0.35">
      <c r="B7301"/>
    </row>
    <row r="7302" spans="2:2" x14ac:dyDescent="0.35">
      <c r="B7302"/>
    </row>
    <row r="7303" spans="2:2" x14ac:dyDescent="0.35">
      <c r="B7303"/>
    </row>
    <row r="7304" spans="2:2" x14ac:dyDescent="0.35">
      <c r="B7304"/>
    </row>
    <row r="7305" spans="2:2" x14ac:dyDescent="0.35">
      <c r="B7305"/>
    </row>
    <row r="7306" spans="2:2" x14ac:dyDescent="0.35">
      <c r="B7306"/>
    </row>
    <row r="7307" spans="2:2" x14ac:dyDescent="0.35">
      <c r="B7307"/>
    </row>
    <row r="7308" spans="2:2" x14ac:dyDescent="0.35">
      <c r="B7308"/>
    </row>
    <row r="7309" spans="2:2" x14ac:dyDescent="0.35">
      <c r="B7309"/>
    </row>
    <row r="7310" spans="2:2" x14ac:dyDescent="0.35">
      <c r="B7310"/>
    </row>
    <row r="7311" spans="2:2" x14ac:dyDescent="0.35">
      <c r="B7311"/>
    </row>
    <row r="7312" spans="2:2" x14ac:dyDescent="0.35">
      <c r="B7312"/>
    </row>
    <row r="7313" spans="2:2" x14ac:dyDescent="0.35">
      <c r="B7313"/>
    </row>
    <row r="7314" spans="2:2" x14ac:dyDescent="0.35">
      <c r="B7314"/>
    </row>
    <row r="7315" spans="2:2" x14ac:dyDescent="0.35">
      <c r="B7315"/>
    </row>
    <row r="7316" spans="2:2" x14ac:dyDescent="0.35">
      <c r="B7316"/>
    </row>
    <row r="7317" spans="2:2" x14ac:dyDescent="0.35">
      <c r="B7317"/>
    </row>
    <row r="7318" spans="2:2" x14ac:dyDescent="0.35">
      <c r="B7318"/>
    </row>
    <row r="7319" spans="2:2" x14ac:dyDescent="0.35">
      <c r="B7319"/>
    </row>
    <row r="7320" spans="2:2" x14ac:dyDescent="0.35">
      <c r="B7320"/>
    </row>
    <row r="7321" spans="2:2" x14ac:dyDescent="0.35">
      <c r="B7321"/>
    </row>
    <row r="7322" spans="2:2" x14ac:dyDescent="0.35">
      <c r="B7322"/>
    </row>
    <row r="7323" spans="2:2" x14ac:dyDescent="0.35">
      <c r="B7323"/>
    </row>
    <row r="7324" spans="2:2" x14ac:dyDescent="0.35">
      <c r="B7324"/>
    </row>
    <row r="7325" spans="2:2" x14ac:dyDescent="0.35">
      <c r="B7325"/>
    </row>
    <row r="7326" spans="2:2" x14ac:dyDescent="0.35">
      <c r="B7326"/>
    </row>
    <row r="7327" spans="2:2" x14ac:dyDescent="0.35">
      <c r="B7327"/>
    </row>
    <row r="7328" spans="2:2" x14ac:dyDescent="0.35">
      <c r="B7328"/>
    </row>
    <row r="7329" spans="2:2" x14ac:dyDescent="0.35">
      <c r="B7329"/>
    </row>
    <row r="7330" spans="2:2" x14ac:dyDescent="0.35">
      <c r="B7330"/>
    </row>
    <row r="7331" spans="2:2" x14ac:dyDescent="0.35">
      <c r="B7331"/>
    </row>
    <row r="7332" spans="2:2" x14ac:dyDescent="0.35">
      <c r="B7332"/>
    </row>
    <row r="7333" spans="2:2" x14ac:dyDescent="0.35">
      <c r="B7333"/>
    </row>
    <row r="7334" spans="2:2" x14ac:dyDescent="0.35">
      <c r="B7334"/>
    </row>
    <row r="7335" spans="2:2" x14ac:dyDescent="0.35">
      <c r="B7335"/>
    </row>
    <row r="7336" spans="2:2" x14ac:dyDescent="0.35">
      <c r="B7336"/>
    </row>
    <row r="7337" spans="2:2" x14ac:dyDescent="0.35">
      <c r="B7337"/>
    </row>
    <row r="7338" spans="2:2" x14ac:dyDescent="0.35">
      <c r="B7338"/>
    </row>
    <row r="7339" spans="2:2" x14ac:dyDescent="0.35">
      <c r="B7339"/>
    </row>
    <row r="7340" spans="2:2" x14ac:dyDescent="0.35">
      <c r="B7340"/>
    </row>
    <row r="7341" spans="2:2" x14ac:dyDescent="0.35">
      <c r="B7341"/>
    </row>
    <row r="7342" spans="2:2" x14ac:dyDescent="0.35">
      <c r="B7342"/>
    </row>
    <row r="7343" spans="2:2" x14ac:dyDescent="0.35">
      <c r="B7343"/>
    </row>
    <row r="7344" spans="2:2" x14ac:dyDescent="0.35">
      <c r="B7344"/>
    </row>
    <row r="7345" spans="2:2" x14ac:dyDescent="0.35">
      <c r="B7345"/>
    </row>
    <row r="7346" spans="2:2" x14ac:dyDescent="0.35">
      <c r="B7346"/>
    </row>
    <row r="7347" spans="2:2" x14ac:dyDescent="0.35">
      <c r="B7347"/>
    </row>
    <row r="7348" spans="2:2" x14ac:dyDescent="0.35">
      <c r="B7348"/>
    </row>
    <row r="7349" spans="2:2" x14ac:dyDescent="0.35">
      <c r="B7349"/>
    </row>
    <row r="7350" spans="2:2" x14ac:dyDescent="0.35">
      <c r="B7350"/>
    </row>
    <row r="7351" spans="2:2" x14ac:dyDescent="0.35">
      <c r="B7351"/>
    </row>
    <row r="7352" spans="2:2" x14ac:dyDescent="0.35">
      <c r="B7352"/>
    </row>
    <row r="7353" spans="2:2" x14ac:dyDescent="0.35">
      <c r="B7353"/>
    </row>
    <row r="7354" spans="2:2" x14ac:dyDescent="0.35">
      <c r="B7354"/>
    </row>
    <row r="7355" spans="2:2" x14ac:dyDescent="0.35">
      <c r="B7355"/>
    </row>
    <row r="7356" spans="2:2" x14ac:dyDescent="0.35">
      <c r="B7356"/>
    </row>
    <row r="7357" spans="2:2" x14ac:dyDescent="0.35">
      <c r="B7357"/>
    </row>
    <row r="7358" spans="2:2" x14ac:dyDescent="0.35">
      <c r="B7358"/>
    </row>
    <row r="7359" spans="2:2" x14ac:dyDescent="0.35">
      <c r="B7359"/>
    </row>
    <row r="7360" spans="2:2" x14ac:dyDescent="0.35">
      <c r="B7360"/>
    </row>
    <row r="7361" spans="2:2" x14ac:dyDescent="0.35">
      <c r="B7361"/>
    </row>
    <row r="7362" spans="2:2" x14ac:dyDescent="0.35">
      <c r="B7362"/>
    </row>
    <row r="7363" spans="2:2" x14ac:dyDescent="0.35">
      <c r="B7363"/>
    </row>
    <row r="7364" spans="2:2" x14ac:dyDescent="0.35">
      <c r="B7364"/>
    </row>
    <row r="7365" spans="2:2" x14ac:dyDescent="0.35">
      <c r="B7365"/>
    </row>
    <row r="7366" spans="2:2" x14ac:dyDescent="0.35">
      <c r="B7366"/>
    </row>
    <row r="7367" spans="2:2" x14ac:dyDescent="0.35">
      <c r="B7367"/>
    </row>
    <row r="7368" spans="2:2" x14ac:dyDescent="0.35">
      <c r="B7368"/>
    </row>
    <row r="7369" spans="2:2" x14ac:dyDescent="0.35">
      <c r="B7369"/>
    </row>
    <row r="7370" spans="2:2" x14ac:dyDescent="0.35">
      <c r="B7370"/>
    </row>
    <row r="7371" spans="2:2" x14ac:dyDescent="0.35">
      <c r="B7371"/>
    </row>
    <row r="7372" spans="2:2" x14ac:dyDescent="0.35">
      <c r="B7372"/>
    </row>
    <row r="7373" spans="2:2" x14ac:dyDescent="0.35">
      <c r="B7373"/>
    </row>
    <row r="7374" spans="2:2" x14ac:dyDescent="0.35">
      <c r="B7374"/>
    </row>
    <row r="7375" spans="2:2" x14ac:dyDescent="0.35">
      <c r="B7375"/>
    </row>
    <row r="7376" spans="2:2" x14ac:dyDescent="0.35">
      <c r="B7376"/>
    </row>
    <row r="7377" spans="2:2" x14ac:dyDescent="0.35">
      <c r="B7377"/>
    </row>
    <row r="7378" spans="2:2" x14ac:dyDescent="0.35">
      <c r="B7378"/>
    </row>
    <row r="7379" spans="2:2" x14ac:dyDescent="0.35">
      <c r="B7379"/>
    </row>
    <row r="7380" spans="2:2" x14ac:dyDescent="0.35">
      <c r="B7380"/>
    </row>
    <row r="7381" spans="2:2" x14ac:dyDescent="0.35">
      <c r="B7381"/>
    </row>
    <row r="7382" spans="2:2" x14ac:dyDescent="0.35">
      <c r="B7382"/>
    </row>
    <row r="7383" spans="2:2" x14ac:dyDescent="0.35">
      <c r="B7383"/>
    </row>
    <row r="7384" spans="2:2" x14ac:dyDescent="0.35">
      <c r="B7384"/>
    </row>
    <row r="7385" spans="2:2" x14ac:dyDescent="0.35">
      <c r="B7385"/>
    </row>
    <row r="7386" spans="2:2" x14ac:dyDescent="0.35">
      <c r="B7386"/>
    </row>
    <row r="7387" spans="2:2" x14ac:dyDescent="0.35">
      <c r="B7387"/>
    </row>
    <row r="7388" spans="2:2" x14ac:dyDescent="0.35">
      <c r="B7388"/>
    </row>
    <row r="7389" spans="2:2" x14ac:dyDescent="0.35">
      <c r="B7389"/>
    </row>
    <row r="7390" spans="2:2" x14ac:dyDescent="0.35">
      <c r="B7390"/>
    </row>
    <row r="7391" spans="2:2" x14ac:dyDescent="0.35">
      <c r="B7391"/>
    </row>
    <row r="7392" spans="2:2" x14ac:dyDescent="0.35">
      <c r="B7392"/>
    </row>
    <row r="7393" spans="2:2" x14ac:dyDescent="0.35">
      <c r="B7393"/>
    </row>
    <row r="7394" spans="2:2" x14ac:dyDescent="0.35">
      <c r="B7394"/>
    </row>
    <row r="7395" spans="2:2" x14ac:dyDescent="0.35">
      <c r="B7395"/>
    </row>
    <row r="7396" spans="2:2" x14ac:dyDescent="0.35">
      <c r="B7396"/>
    </row>
    <row r="7397" spans="2:2" x14ac:dyDescent="0.35">
      <c r="B7397"/>
    </row>
    <row r="7398" spans="2:2" x14ac:dyDescent="0.35">
      <c r="B7398"/>
    </row>
    <row r="7399" spans="2:2" x14ac:dyDescent="0.35">
      <c r="B7399"/>
    </row>
    <row r="7400" spans="2:2" x14ac:dyDescent="0.35">
      <c r="B7400"/>
    </row>
    <row r="7401" spans="2:2" x14ac:dyDescent="0.35">
      <c r="B7401"/>
    </row>
    <row r="7402" spans="2:2" x14ac:dyDescent="0.35">
      <c r="B7402"/>
    </row>
    <row r="7403" spans="2:2" x14ac:dyDescent="0.35">
      <c r="B7403"/>
    </row>
    <row r="7404" spans="2:2" x14ac:dyDescent="0.35">
      <c r="B7404"/>
    </row>
    <row r="7405" spans="2:2" x14ac:dyDescent="0.35">
      <c r="B7405"/>
    </row>
    <row r="7406" spans="2:2" x14ac:dyDescent="0.35">
      <c r="B7406"/>
    </row>
    <row r="7407" spans="2:2" x14ac:dyDescent="0.35">
      <c r="B7407"/>
    </row>
    <row r="7408" spans="2:2" x14ac:dyDescent="0.35">
      <c r="B7408"/>
    </row>
    <row r="7409" spans="2:2" x14ac:dyDescent="0.35">
      <c r="B7409"/>
    </row>
    <row r="7410" spans="2:2" x14ac:dyDescent="0.35">
      <c r="B7410"/>
    </row>
    <row r="7411" spans="2:2" x14ac:dyDescent="0.35">
      <c r="B7411"/>
    </row>
    <row r="7412" spans="2:2" x14ac:dyDescent="0.35">
      <c r="B7412"/>
    </row>
    <row r="7413" spans="2:2" x14ac:dyDescent="0.35">
      <c r="B7413"/>
    </row>
    <row r="7414" spans="2:2" x14ac:dyDescent="0.35">
      <c r="B7414"/>
    </row>
    <row r="7415" spans="2:2" x14ac:dyDescent="0.35">
      <c r="B7415"/>
    </row>
    <row r="7416" spans="2:2" x14ac:dyDescent="0.35">
      <c r="B7416"/>
    </row>
    <row r="7417" spans="2:2" x14ac:dyDescent="0.35">
      <c r="B7417"/>
    </row>
    <row r="7418" spans="2:2" x14ac:dyDescent="0.35">
      <c r="B7418"/>
    </row>
    <row r="7419" spans="2:2" x14ac:dyDescent="0.35">
      <c r="B7419"/>
    </row>
    <row r="7420" spans="2:2" x14ac:dyDescent="0.35">
      <c r="B7420"/>
    </row>
    <row r="7421" spans="2:2" x14ac:dyDescent="0.35">
      <c r="B7421"/>
    </row>
    <row r="7422" spans="2:2" x14ac:dyDescent="0.35">
      <c r="B7422"/>
    </row>
    <row r="7423" spans="2:2" x14ac:dyDescent="0.35">
      <c r="B7423"/>
    </row>
    <row r="7424" spans="2:2" x14ac:dyDescent="0.35">
      <c r="B7424"/>
    </row>
    <row r="7425" spans="2:2" x14ac:dyDescent="0.35">
      <c r="B7425"/>
    </row>
    <row r="7426" spans="2:2" x14ac:dyDescent="0.35">
      <c r="B7426"/>
    </row>
    <row r="7427" spans="2:2" x14ac:dyDescent="0.35">
      <c r="B7427"/>
    </row>
    <row r="7428" spans="2:2" x14ac:dyDescent="0.35">
      <c r="B7428"/>
    </row>
    <row r="7429" spans="2:2" x14ac:dyDescent="0.35">
      <c r="B7429"/>
    </row>
    <row r="7430" spans="2:2" x14ac:dyDescent="0.35">
      <c r="B7430"/>
    </row>
    <row r="7431" spans="2:2" x14ac:dyDescent="0.35">
      <c r="B7431"/>
    </row>
    <row r="7432" spans="2:2" x14ac:dyDescent="0.35">
      <c r="B7432"/>
    </row>
    <row r="7433" spans="2:2" x14ac:dyDescent="0.35">
      <c r="B7433"/>
    </row>
    <row r="7434" spans="2:2" x14ac:dyDescent="0.35">
      <c r="B7434"/>
    </row>
    <row r="7435" spans="2:2" x14ac:dyDescent="0.35">
      <c r="B7435"/>
    </row>
    <row r="7436" spans="2:2" x14ac:dyDescent="0.35">
      <c r="B7436"/>
    </row>
    <row r="7437" spans="2:2" x14ac:dyDescent="0.35">
      <c r="B7437"/>
    </row>
    <row r="7438" spans="2:2" x14ac:dyDescent="0.35">
      <c r="B7438"/>
    </row>
    <row r="7439" spans="2:2" x14ac:dyDescent="0.35">
      <c r="B7439"/>
    </row>
    <row r="7440" spans="2:2" x14ac:dyDescent="0.35">
      <c r="B7440"/>
    </row>
    <row r="7441" spans="2:2" x14ac:dyDescent="0.35">
      <c r="B7441"/>
    </row>
    <row r="7442" spans="2:2" x14ac:dyDescent="0.35">
      <c r="B7442"/>
    </row>
    <row r="7443" spans="2:2" x14ac:dyDescent="0.35">
      <c r="B7443"/>
    </row>
    <row r="7444" spans="2:2" x14ac:dyDescent="0.35">
      <c r="B7444"/>
    </row>
    <row r="7445" spans="2:2" x14ac:dyDescent="0.35">
      <c r="B7445"/>
    </row>
    <row r="7446" spans="2:2" x14ac:dyDescent="0.35">
      <c r="B7446"/>
    </row>
    <row r="7447" spans="2:2" x14ac:dyDescent="0.35">
      <c r="B7447"/>
    </row>
    <row r="7448" spans="2:2" x14ac:dyDescent="0.35">
      <c r="B7448"/>
    </row>
    <row r="7449" spans="2:2" x14ac:dyDescent="0.35">
      <c r="B7449"/>
    </row>
    <row r="7450" spans="2:2" x14ac:dyDescent="0.35">
      <c r="B7450"/>
    </row>
    <row r="7451" spans="2:2" x14ac:dyDescent="0.35">
      <c r="B7451"/>
    </row>
    <row r="7452" spans="2:2" x14ac:dyDescent="0.35">
      <c r="B7452"/>
    </row>
    <row r="7453" spans="2:2" x14ac:dyDescent="0.35">
      <c r="B7453"/>
    </row>
    <row r="7454" spans="2:2" x14ac:dyDescent="0.35">
      <c r="B7454"/>
    </row>
    <row r="7455" spans="2:2" x14ac:dyDescent="0.35">
      <c r="B7455"/>
    </row>
    <row r="7456" spans="2:2" x14ac:dyDescent="0.35">
      <c r="B7456"/>
    </row>
    <row r="7457" spans="2:2" x14ac:dyDescent="0.35">
      <c r="B7457"/>
    </row>
    <row r="7458" spans="2:2" x14ac:dyDescent="0.35">
      <c r="B7458"/>
    </row>
    <row r="7459" spans="2:2" x14ac:dyDescent="0.35">
      <c r="B7459"/>
    </row>
    <row r="7460" spans="2:2" x14ac:dyDescent="0.35">
      <c r="B7460"/>
    </row>
    <row r="7461" spans="2:2" x14ac:dyDescent="0.35">
      <c r="B7461"/>
    </row>
    <row r="7462" spans="2:2" x14ac:dyDescent="0.35">
      <c r="B7462"/>
    </row>
    <row r="7463" spans="2:2" x14ac:dyDescent="0.35">
      <c r="B7463"/>
    </row>
    <row r="7464" spans="2:2" x14ac:dyDescent="0.35">
      <c r="B7464"/>
    </row>
    <row r="7465" spans="2:2" x14ac:dyDescent="0.35">
      <c r="B7465"/>
    </row>
    <row r="7466" spans="2:2" x14ac:dyDescent="0.35">
      <c r="B7466"/>
    </row>
    <row r="7467" spans="2:2" x14ac:dyDescent="0.35">
      <c r="B7467"/>
    </row>
    <row r="7468" spans="2:2" x14ac:dyDescent="0.35">
      <c r="B7468"/>
    </row>
    <row r="7469" spans="2:2" x14ac:dyDescent="0.35">
      <c r="B7469"/>
    </row>
    <row r="7470" spans="2:2" x14ac:dyDescent="0.35">
      <c r="B7470"/>
    </row>
    <row r="7471" spans="2:2" x14ac:dyDescent="0.35">
      <c r="B7471"/>
    </row>
    <row r="7472" spans="2:2" x14ac:dyDescent="0.35">
      <c r="B7472"/>
    </row>
    <row r="7473" spans="2:2" x14ac:dyDescent="0.35">
      <c r="B7473"/>
    </row>
    <row r="7474" spans="2:2" x14ac:dyDescent="0.35">
      <c r="B7474"/>
    </row>
    <row r="7475" spans="2:2" x14ac:dyDescent="0.35">
      <c r="B7475"/>
    </row>
    <row r="7476" spans="2:2" x14ac:dyDescent="0.35">
      <c r="B7476"/>
    </row>
    <row r="7477" spans="2:2" x14ac:dyDescent="0.35">
      <c r="B7477"/>
    </row>
    <row r="7478" spans="2:2" x14ac:dyDescent="0.35">
      <c r="B7478"/>
    </row>
    <row r="7479" spans="2:2" x14ac:dyDescent="0.35">
      <c r="B7479"/>
    </row>
    <row r="7480" spans="2:2" x14ac:dyDescent="0.35">
      <c r="B7480"/>
    </row>
    <row r="7481" spans="2:2" x14ac:dyDescent="0.35">
      <c r="B7481"/>
    </row>
    <row r="7482" spans="2:2" x14ac:dyDescent="0.35">
      <c r="B7482"/>
    </row>
    <row r="7483" spans="2:2" x14ac:dyDescent="0.35">
      <c r="B7483"/>
    </row>
    <row r="7484" spans="2:2" x14ac:dyDescent="0.35">
      <c r="B7484"/>
    </row>
    <row r="7485" spans="2:2" x14ac:dyDescent="0.35">
      <c r="B7485"/>
    </row>
    <row r="7486" spans="2:2" x14ac:dyDescent="0.35">
      <c r="B7486"/>
    </row>
    <row r="7487" spans="2:2" x14ac:dyDescent="0.35">
      <c r="B7487"/>
    </row>
    <row r="7488" spans="2:2" x14ac:dyDescent="0.35">
      <c r="B7488"/>
    </row>
    <row r="7489" spans="2:2" x14ac:dyDescent="0.35">
      <c r="B7489"/>
    </row>
    <row r="7490" spans="2:2" x14ac:dyDescent="0.35">
      <c r="B7490"/>
    </row>
    <row r="7491" spans="2:2" x14ac:dyDescent="0.35">
      <c r="B7491"/>
    </row>
    <row r="7492" spans="2:2" x14ac:dyDescent="0.35">
      <c r="B7492"/>
    </row>
    <row r="7493" spans="2:2" x14ac:dyDescent="0.35">
      <c r="B7493"/>
    </row>
    <row r="7494" spans="2:2" x14ac:dyDescent="0.35">
      <c r="B7494"/>
    </row>
    <row r="7495" spans="2:2" x14ac:dyDescent="0.35">
      <c r="B7495"/>
    </row>
    <row r="7496" spans="2:2" x14ac:dyDescent="0.35">
      <c r="B7496"/>
    </row>
    <row r="7497" spans="2:2" x14ac:dyDescent="0.35">
      <c r="B7497"/>
    </row>
    <row r="7498" spans="2:2" x14ac:dyDescent="0.35">
      <c r="B7498"/>
    </row>
    <row r="7499" spans="2:2" x14ac:dyDescent="0.35">
      <c r="B7499"/>
    </row>
    <row r="7500" spans="2:2" x14ac:dyDescent="0.35">
      <c r="B7500"/>
    </row>
    <row r="7501" spans="2:2" x14ac:dyDescent="0.35">
      <c r="B7501"/>
    </row>
    <row r="7502" spans="2:2" x14ac:dyDescent="0.35">
      <c r="B7502"/>
    </row>
    <row r="7503" spans="2:2" x14ac:dyDescent="0.35">
      <c r="B7503"/>
    </row>
    <row r="7504" spans="2:2" x14ac:dyDescent="0.35">
      <c r="B7504"/>
    </row>
    <row r="7505" spans="2:2" x14ac:dyDescent="0.35">
      <c r="B7505"/>
    </row>
    <row r="7506" spans="2:2" x14ac:dyDescent="0.35">
      <c r="B7506"/>
    </row>
    <row r="7507" spans="2:2" x14ac:dyDescent="0.35">
      <c r="B7507"/>
    </row>
    <row r="7508" spans="2:2" x14ac:dyDescent="0.35">
      <c r="B7508"/>
    </row>
    <row r="7509" spans="2:2" x14ac:dyDescent="0.35">
      <c r="B7509"/>
    </row>
    <row r="7510" spans="2:2" x14ac:dyDescent="0.35">
      <c r="B7510"/>
    </row>
    <row r="7511" spans="2:2" x14ac:dyDescent="0.35">
      <c r="B7511"/>
    </row>
    <row r="7512" spans="2:2" x14ac:dyDescent="0.35">
      <c r="B7512"/>
    </row>
    <row r="7513" spans="2:2" x14ac:dyDescent="0.35">
      <c r="B7513"/>
    </row>
    <row r="7514" spans="2:2" x14ac:dyDescent="0.35">
      <c r="B7514"/>
    </row>
    <row r="7515" spans="2:2" x14ac:dyDescent="0.35">
      <c r="B7515"/>
    </row>
    <row r="7516" spans="2:2" x14ac:dyDescent="0.35">
      <c r="B7516"/>
    </row>
    <row r="7517" spans="2:2" x14ac:dyDescent="0.35">
      <c r="B7517"/>
    </row>
    <row r="7518" spans="2:2" x14ac:dyDescent="0.35">
      <c r="B7518"/>
    </row>
    <row r="7519" spans="2:2" x14ac:dyDescent="0.35">
      <c r="B7519"/>
    </row>
    <row r="7520" spans="2:2" x14ac:dyDescent="0.35">
      <c r="B7520"/>
    </row>
    <row r="7521" spans="2:2" x14ac:dyDescent="0.35">
      <c r="B7521"/>
    </row>
    <row r="7522" spans="2:2" x14ac:dyDescent="0.35">
      <c r="B7522"/>
    </row>
    <row r="7523" spans="2:2" x14ac:dyDescent="0.35">
      <c r="B7523"/>
    </row>
    <row r="7524" spans="2:2" x14ac:dyDescent="0.35">
      <c r="B7524"/>
    </row>
    <row r="7525" spans="2:2" x14ac:dyDescent="0.35">
      <c r="B7525"/>
    </row>
    <row r="7526" spans="2:2" x14ac:dyDescent="0.35">
      <c r="B7526"/>
    </row>
    <row r="7527" spans="2:2" x14ac:dyDescent="0.35">
      <c r="B7527"/>
    </row>
    <row r="7528" spans="2:2" x14ac:dyDescent="0.35">
      <c r="B7528"/>
    </row>
    <row r="7529" spans="2:2" x14ac:dyDescent="0.35">
      <c r="B7529"/>
    </row>
    <row r="7530" spans="2:2" x14ac:dyDescent="0.35">
      <c r="B7530"/>
    </row>
    <row r="7531" spans="2:2" x14ac:dyDescent="0.35">
      <c r="B7531"/>
    </row>
    <row r="7532" spans="2:2" x14ac:dyDescent="0.35">
      <c r="B7532"/>
    </row>
    <row r="7533" spans="2:2" x14ac:dyDescent="0.35">
      <c r="B7533"/>
    </row>
    <row r="7534" spans="2:2" x14ac:dyDescent="0.35">
      <c r="B7534"/>
    </row>
    <row r="7535" spans="2:2" x14ac:dyDescent="0.35">
      <c r="B7535"/>
    </row>
    <row r="7536" spans="2:2" x14ac:dyDescent="0.35">
      <c r="B7536"/>
    </row>
    <row r="7537" spans="2:2" x14ac:dyDescent="0.35">
      <c r="B7537"/>
    </row>
    <row r="7538" spans="2:2" x14ac:dyDescent="0.35">
      <c r="B7538"/>
    </row>
    <row r="7539" spans="2:2" x14ac:dyDescent="0.35">
      <c r="B7539"/>
    </row>
    <row r="7540" spans="2:2" x14ac:dyDescent="0.35">
      <c r="B7540"/>
    </row>
    <row r="7541" spans="2:2" x14ac:dyDescent="0.35">
      <c r="B7541"/>
    </row>
    <row r="7542" spans="2:2" x14ac:dyDescent="0.35">
      <c r="B7542"/>
    </row>
    <row r="7543" spans="2:2" x14ac:dyDescent="0.35">
      <c r="B7543"/>
    </row>
    <row r="7544" spans="2:2" x14ac:dyDescent="0.35">
      <c r="B7544"/>
    </row>
    <row r="7545" spans="2:2" x14ac:dyDescent="0.35">
      <c r="B7545"/>
    </row>
    <row r="7546" spans="2:2" x14ac:dyDescent="0.35">
      <c r="B7546"/>
    </row>
    <row r="7547" spans="2:2" x14ac:dyDescent="0.35">
      <c r="B7547"/>
    </row>
    <row r="7548" spans="2:2" x14ac:dyDescent="0.35">
      <c r="B7548"/>
    </row>
    <row r="7549" spans="2:2" x14ac:dyDescent="0.35">
      <c r="B7549"/>
    </row>
    <row r="7550" spans="2:2" x14ac:dyDescent="0.35">
      <c r="B7550"/>
    </row>
    <row r="7551" spans="2:2" x14ac:dyDescent="0.35">
      <c r="B7551"/>
    </row>
    <row r="7552" spans="2:2" x14ac:dyDescent="0.35">
      <c r="B7552"/>
    </row>
    <row r="7553" spans="2:2" x14ac:dyDescent="0.35">
      <c r="B7553"/>
    </row>
    <row r="7554" spans="2:2" x14ac:dyDescent="0.35">
      <c r="B7554"/>
    </row>
    <row r="7555" spans="2:2" x14ac:dyDescent="0.35">
      <c r="B7555"/>
    </row>
    <row r="7556" spans="2:2" x14ac:dyDescent="0.35">
      <c r="B7556"/>
    </row>
    <row r="7557" spans="2:2" x14ac:dyDescent="0.35">
      <c r="B7557"/>
    </row>
    <row r="7558" spans="2:2" x14ac:dyDescent="0.35">
      <c r="B7558"/>
    </row>
    <row r="7559" spans="2:2" x14ac:dyDescent="0.35">
      <c r="B7559"/>
    </row>
    <row r="7560" spans="2:2" x14ac:dyDescent="0.35">
      <c r="B7560"/>
    </row>
    <row r="7561" spans="2:2" x14ac:dyDescent="0.35">
      <c r="B7561"/>
    </row>
    <row r="7562" spans="2:2" x14ac:dyDescent="0.35">
      <c r="B7562"/>
    </row>
    <row r="7563" spans="2:2" x14ac:dyDescent="0.35">
      <c r="B7563"/>
    </row>
    <row r="7564" spans="2:2" x14ac:dyDescent="0.35">
      <c r="B7564"/>
    </row>
    <row r="7565" spans="2:2" x14ac:dyDescent="0.35">
      <c r="B7565"/>
    </row>
    <row r="7566" spans="2:2" x14ac:dyDescent="0.35">
      <c r="B7566"/>
    </row>
    <row r="7567" spans="2:2" x14ac:dyDescent="0.35">
      <c r="B7567"/>
    </row>
    <row r="7568" spans="2:2" x14ac:dyDescent="0.35">
      <c r="B7568"/>
    </row>
    <row r="7569" spans="2:2" x14ac:dyDescent="0.35">
      <c r="B7569"/>
    </row>
    <row r="7570" spans="2:2" x14ac:dyDescent="0.35">
      <c r="B7570"/>
    </row>
    <row r="7571" spans="2:2" x14ac:dyDescent="0.35">
      <c r="B7571"/>
    </row>
    <row r="7572" spans="2:2" x14ac:dyDescent="0.35">
      <c r="B7572"/>
    </row>
    <row r="7573" spans="2:2" x14ac:dyDescent="0.35">
      <c r="B7573"/>
    </row>
    <row r="7574" spans="2:2" x14ac:dyDescent="0.35">
      <c r="B7574"/>
    </row>
    <row r="7575" spans="2:2" x14ac:dyDescent="0.35">
      <c r="B7575"/>
    </row>
    <row r="7576" spans="2:2" x14ac:dyDescent="0.35">
      <c r="B7576"/>
    </row>
    <row r="7577" spans="2:2" x14ac:dyDescent="0.35">
      <c r="B7577"/>
    </row>
    <row r="7578" spans="2:2" x14ac:dyDescent="0.35">
      <c r="B7578"/>
    </row>
    <row r="7579" spans="2:2" x14ac:dyDescent="0.35">
      <c r="B7579"/>
    </row>
    <row r="7580" spans="2:2" x14ac:dyDescent="0.35">
      <c r="B7580"/>
    </row>
    <row r="7581" spans="2:2" x14ac:dyDescent="0.35">
      <c r="B7581"/>
    </row>
    <row r="7582" spans="2:2" x14ac:dyDescent="0.35">
      <c r="B7582"/>
    </row>
    <row r="7583" spans="2:2" x14ac:dyDescent="0.35">
      <c r="B7583"/>
    </row>
    <row r="7584" spans="2:2" x14ac:dyDescent="0.35">
      <c r="B7584"/>
    </row>
    <row r="7585" spans="2:2" x14ac:dyDescent="0.35">
      <c r="B7585"/>
    </row>
    <row r="7586" spans="2:2" x14ac:dyDescent="0.35">
      <c r="B7586"/>
    </row>
    <row r="7587" spans="2:2" x14ac:dyDescent="0.35">
      <c r="B7587"/>
    </row>
    <row r="7588" spans="2:2" x14ac:dyDescent="0.35">
      <c r="B7588"/>
    </row>
    <row r="7589" spans="2:2" x14ac:dyDescent="0.35">
      <c r="B7589"/>
    </row>
    <row r="7590" spans="2:2" x14ac:dyDescent="0.35">
      <c r="B7590"/>
    </row>
    <row r="7591" spans="2:2" x14ac:dyDescent="0.35">
      <c r="B7591"/>
    </row>
    <row r="7592" spans="2:2" x14ac:dyDescent="0.35">
      <c r="B7592"/>
    </row>
    <row r="7593" spans="2:2" x14ac:dyDescent="0.35">
      <c r="B7593"/>
    </row>
    <row r="7594" spans="2:2" x14ac:dyDescent="0.35">
      <c r="B7594"/>
    </row>
    <row r="7595" spans="2:2" x14ac:dyDescent="0.35">
      <c r="B7595"/>
    </row>
    <row r="7596" spans="2:2" x14ac:dyDescent="0.35">
      <c r="B7596"/>
    </row>
    <row r="7597" spans="2:2" x14ac:dyDescent="0.35">
      <c r="B7597"/>
    </row>
    <row r="7598" spans="2:2" x14ac:dyDescent="0.35">
      <c r="B7598"/>
    </row>
    <row r="7599" spans="2:2" x14ac:dyDescent="0.35">
      <c r="B7599"/>
    </row>
    <row r="7600" spans="2:2" x14ac:dyDescent="0.35">
      <c r="B7600"/>
    </row>
    <row r="7601" spans="2:2" x14ac:dyDescent="0.35">
      <c r="B7601"/>
    </row>
    <row r="7602" spans="2:2" x14ac:dyDescent="0.35">
      <c r="B7602"/>
    </row>
    <row r="7603" spans="2:2" x14ac:dyDescent="0.35">
      <c r="B7603"/>
    </row>
    <row r="7604" spans="2:2" x14ac:dyDescent="0.35">
      <c r="B7604"/>
    </row>
    <row r="7605" spans="2:2" x14ac:dyDescent="0.35">
      <c r="B7605"/>
    </row>
    <row r="7606" spans="2:2" x14ac:dyDescent="0.35">
      <c r="B7606"/>
    </row>
    <row r="7607" spans="2:2" x14ac:dyDescent="0.35">
      <c r="B7607"/>
    </row>
    <row r="7608" spans="2:2" x14ac:dyDescent="0.35">
      <c r="B7608"/>
    </row>
    <row r="7609" spans="2:2" x14ac:dyDescent="0.35">
      <c r="B7609"/>
    </row>
    <row r="7610" spans="2:2" x14ac:dyDescent="0.35">
      <c r="B7610"/>
    </row>
    <row r="7611" spans="2:2" x14ac:dyDescent="0.35">
      <c r="B7611"/>
    </row>
    <row r="7612" spans="2:2" x14ac:dyDescent="0.35">
      <c r="B7612"/>
    </row>
    <row r="7613" spans="2:2" x14ac:dyDescent="0.35">
      <c r="B7613"/>
    </row>
    <row r="7614" spans="2:2" x14ac:dyDescent="0.35">
      <c r="B7614"/>
    </row>
    <row r="7615" spans="2:2" x14ac:dyDescent="0.35">
      <c r="B7615"/>
    </row>
    <row r="7616" spans="2:2" x14ac:dyDescent="0.35">
      <c r="B7616"/>
    </row>
    <row r="7617" spans="2:2" x14ac:dyDescent="0.35">
      <c r="B7617"/>
    </row>
    <row r="7618" spans="2:2" x14ac:dyDescent="0.35">
      <c r="B7618"/>
    </row>
    <row r="7619" spans="2:2" x14ac:dyDescent="0.35">
      <c r="B7619"/>
    </row>
    <row r="7620" spans="2:2" x14ac:dyDescent="0.35">
      <c r="B7620"/>
    </row>
    <row r="7621" spans="2:2" x14ac:dyDescent="0.35">
      <c r="B7621"/>
    </row>
    <row r="7622" spans="2:2" x14ac:dyDescent="0.35">
      <c r="B7622"/>
    </row>
    <row r="7623" spans="2:2" x14ac:dyDescent="0.35">
      <c r="B7623"/>
    </row>
    <row r="7624" spans="2:2" x14ac:dyDescent="0.35">
      <c r="B7624"/>
    </row>
    <row r="7625" spans="2:2" x14ac:dyDescent="0.35">
      <c r="B7625"/>
    </row>
    <row r="7626" spans="2:2" x14ac:dyDescent="0.35">
      <c r="B7626"/>
    </row>
    <row r="7627" spans="2:2" x14ac:dyDescent="0.35">
      <c r="B7627"/>
    </row>
    <row r="7628" spans="2:2" x14ac:dyDescent="0.35">
      <c r="B7628"/>
    </row>
    <row r="7629" spans="2:2" x14ac:dyDescent="0.35">
      <c r="B7629"/>
    </row>
    <row r="7630" spans="2:2" x14ac:dyDescent="0.35">
      <c r="B7630"/>
    </row>
    <row r="7631" spans="2:2" x14ac:dyDescent="0.35">
      <c r="B7631"/>
    </row>
    <row r="7632" spans="2:2" x14ac:dyDescent="0.35">
      <c r="B7632"/>
    </row>
    <row r="7633" spans="2:2" x14ac:dyDescent="0.35">
      <c r="B7633"/>
    </row>
    <row r="7634" spans="2:2" x14ac:dyDescent="0.35">
      <c r="B7634"/>
    </row>
    <row r="7635" spans="2:2" x14ac:dyDescent="0.35">
      <c r="B7635"/>
    </row>
    <row r="7636" spans="2:2" x14ac:dyDescent="0.35">
      <c r="B7636"/>
    </row>
    <row r="7637" spans="2:2" x14ac:dyDescent="0.35">
      <c r="B7637"/>
    </row>
    <row r="7638" spans="2:2" x14ac:dyDescent="0.35">
      <c r="B7638"/>
    </row>
    <row r="7639" spans="2:2" x14ac:dyDescent="0.35">
      <c r="B7639"/>
    </row>
    <row r="7640" spans="2:2" x14ac:dyDescent="0.35">
      <c r="B7640"/>
    </row>
    <row r="7641" spans="2:2" x14ac:dyDescent="0.35">
      <c r="B7641"/>
    </row>
    <row r="7642" spans="2:2" x14ac:dyDescent="0.35">
      <c r="B7642"/>
    </row>
    <row r="7643" spans="2:2" x14ac:dyDescent="0.35">
      <c r="B7643"/>
    </row>
    <row r="7644" spans="2:2" x14ac:dyDescent="0.35">
      <c r="B7644"/>
    </row>
    <row r="7645" spans="2:2" x14ac:dyDescent="0.35">
      <c r="B7645"/>
    </row>
    <row r="7646" spans="2:2" x14ac:dyDescent="0.35">
      <c r="B7646"/>
    </row>
    <row r="7647" spans="2:2" x14ac:dyDescent="0.35">
      <c r="B7647"/>
    </row>
    <row r="7648" spans="2:2" x14ac:dyDescent="0.35">
      <c r="B7648"/>
    </row>
    <row r="7649" spans="2:2" x14ac:dyDescent="0.35">
      <c r="B7649"/>
    </row>
    <row r="7650" spans="2:2" x14ac:dyDescent="0.35">
      <c r="B7650"/>
    </row>
    <row r="7651" spans="2:2" x14ac:dyDescent="0.35">
      <c r="B7651"/>
    </row>
    <row r="7652" spans="2:2" x14ac:dyDescent="0.35">
      <c r="B7652"/>
    </row>
    <row r="7653" spans="2:2" x14ac:dyDescent="0.35">
      <c r="B7653"/>
    </row>
    <row r="7654" spans="2:2" x14ac:dyDescent="0.35">
      <c r="B7654"/>
    </row>
    <row r="7655" spans="2:2" x14ac:dyDescent="0.35">
      <c r="B7655"/>
    </row>
    <row r="7656" spans="2:2" x14ac:dyDescent="0.35">
      <c r="B7656"/>
    </row>
    <row r="7657" spans="2:2" x14ac:dyDescent="0.35">
      <c r="B7657"/>
    </row>
    <row r="7658" spans="2:2" x14ac:dyDescent="0.35">
      <c r="B7658"/>
    </row>
    <row r="7659" spans="2:2" x14ac:dyDescent="0.35">
      <c r="B7659"/>
    </row>
    <row r="7660" spans="2:2" x14ac:dyDescent="0.35">
      <c r="B7660"/>
    </row>
    <row r="7661" spans="2:2" x14ac:dyDescent="0.35">
      <c r="B7661"/>
    </row>
    <row r="7662" spans="2:2" x14ac:dyDescent="0.35">
      <c r="B7662"/>
    </row>
    <row r="7663" spans="2:2" x14ac:dyDescent="0.35">
      <c r="B7663"/>
    </row>
    <row r="7664" spans="2:2" x14ac:dyDescent="0.35">
      <c r="B7664"/>
    </row>
    <row r="7665" spans="2:2" x14ac:dyDescent="0.35">
      <c r="B7665"/>
    </row>
    <row r="7666" spans="2:2" x14ac:dyDescent="0.35">
      <c r="B7666"/>
    </row>
    <row r="7667" spans="2:2" x14ac:dyDescent="0.35">
      <c r="B7667"/>
    </row>
    <row r="7668" spans="2:2" x14ac:dyDescent="0.35">
      <c r="B7668"/>
    </row>
    <row r="7669" spans="2:2" x14ac:dyDescent="0.35">
      <c r="B7669"/>
    </row>
    <row r="7670" spans="2:2" x14ac:dyDescent="0.35">
      <c r="B7670"/>
    </row>
    <row r="7671" spans="2:2" x14ac:dyDescent="0.35">
      <c r="B7671"/>
    </row>
    <row r="7672" spans="2:2" x14ac:dyDescent="0.35">
      <c r="B7672"/>
    </row>
    <row r="7673" spans="2:2" x14ac:dyDescent="0.35">
      <c r="B7673"/>
    </row>
    <row r="7674" spans="2:2" x14ac:dyDescent="0.35">
      <c r="B7674"/>
    </row>
    <row r="7675" spans="2:2" x14ac:dyDescent="0.35">
      <c r="B7675"/>
    </row>
    <row r="7676" spans="2:2" x14ac:dyDescent="0.35">
      <c r="B7676"/>
    </row>
    <row r="7677" spans="2:2" x14ac:dyDescent="0.35">
      <c r="B7677"/>
    </row>
    <row r="7678" spans="2:2" x14ac:dyDescent="0.35">
      <c r="B7678"/>
    </row>
    <row r="7679" spans="2:2" x14ac:dyDescent="0.35">
      <c r="B7679"/>
    </row>
    <row r="7680" spans="2:2" x14ac:dyDescent="0.35">
      <c r="B7680"/>
    </row>
    <row r="7681" spans="2:2" x14ac:dyDescent="0.35">
      <c r="B7681"/>
    </row>
    <row r="7682" spans="2:2" x14ac:dyDescent="0.35">
      <c r="B7682"/>
    </row>
    <row r="7683" spans="2:2" x14ac:dyDescent="0.35">
      <c r="B7683"/>
    </row>
    <row r="7684" spans="2:2" x14ac:dyDescent="0.35">
      <c r="B7684"/>
    </row>
    <row r="7685" spans="2:2" x14ac:dyDescent="0.35">
      <c r="B7685"/>
    </row>
    <row r="7686" spans="2:2" x14ac:dyDescent="0.35">
      <c r="B7686"/>
    </row>
    <row r="7687" spans="2:2" x14ac:dyDescent="0.35">
      <c r="B7687"/>
    </row>
    <row r="7688" spans="2:2" x14ac:dyDescent="0.35">
      <c r="B7688"/>
    </row>
    <row r="7689" spans="2:2" x14ac:dyDescent="0.35">
      <c r="B7689"/>
    </row>
    <row r="7690" spans="2:2" x14ac:dyDescent="0.35">
      <c r="B7690"/>
    </row>
    <row r="7691" spans="2:2" x14ac:dyDescent="0.35">
      <c r="B7691"/>
    </row>
    <row r="7692" spans="2:2" x14ac:dyDescent="0.35">
      <c r="B7692"/>
    </row>
    <row r="7693" spans="2:2" x14ac:dyDescent="0.35">
      <c r="B7693"/>
    </row>
    <row r="7694" spans="2:2" x14ac:dyDescent="0.35">
      <c r="B7694"/>
    </row>
    <row r="7695" spans="2:2" x14ac:dyDescent="0.35">
      <c r="B7695"/>
    </row>
    <row r="7696" spans="2:2" x14ac:dyDescent="0.35">
      <c r="B7696"/>
    </row>
    <row r="7697" spans="2:2" x14ac:dyDescent="0.35">
      <c r="B7697"/>
    </row>
    <row r="7698" spans="2:2" x14ac:dyDescent="0.35">
      <c r="B7698"/>
    </row>
    <row r="7699" spans="2:2" x14ac:dyDescent="0.35">
      <c r="B7699"/>
    </row>
    <row r="7700" spans="2:2" x14ac:dyDescent="0.35">
      <c r="B7700"/>
    </row>
    <row r="7701" spans="2:2" x14ac:dyDescent="0.35">
      <c r="B7701"/>
    </row>
    <row r="7702" spans="2:2" x14ac:dyDescent="0.35">
      <c r="B7702"/>
    </row>
    <row r="7703" spans="2:2" x14ac:dyDescent="0.35">
      <c r="B7703"/>
    </row>
    <row r="7704" spans="2:2" x14ac:dyDescent="0.35">
      <c r="B7704"/>
    </row>
    <row r="7705" spans="2:2" x14ac:dyDescent="0.35">
      <c r="B7705"/>
    </row>
    <row r="7706" spans="2:2" x14ac:dyDescent="0.35">
      <c r="B7706"/>
    </row>
    <row r="7707" spans="2:2" x14ac:dyDescent="0.35">
      <c r="B7707"/>
    </row>
    <row r="7708" spans="2:2" x14ac:dyDescent="0.35">
      <c r="B7708"/>
    </row>
    <row r="7709" spans="2:2" x14ac:dyDescent="0.35">
      <c r="B7709"/>
    </row>
    <row r="7710" spans="2:2" x14ac:dyDescent="0.35">
      <c r="B7710"/>
    </row>
    <row r="7711" spans="2:2" x14ac:dyDescent="0.35">
      <c r="B7711"/>
    </row>
    <row r="7712" spans="2:2" x14ac:dyDescent="0.35">
      <c r="B7712"/>
    </row>
    <row r="7713" spans="2:2" x14ac:dyDescent="0.35">
      <c r="B7713"/>
    </row>
    <row r="7714" spans="2:2" x14ac:dyDescent="0.35">
      <c r="B7714"/>
    </row>
    <row r="7715" spans="2:2" x14ac:dyDescent="0.35">
      <c r="B7715"/>
    </row>
    <row r="7716" spans="2:2" x14ac:dyDescent="0.35">
      <c r="B7716"/>
    </row>
    <row r="7717" spans="2:2" x14ac:dyDescent="0.35">
      <c r="B7717"/>
    </row>
    <row r="7718" spans="2:2" x14ac:dyDescent="0.35">
      <c r="B7718"/>
    </row>
    <row r="7719" spans="2:2" x14ac:dyDescent="0.35">
      <c r="B7719"/>
    </row>
    <row r="7720" spans="2:2" x14ac:dyDescent="0.35">
      <c r="B7720"/>
    </row>
    <row r="7721" spans="2:2" x14ac:dyDescent="0.35">
      <c r="B7721"/>
    </row>
    <row r="7722" spans="2:2" x14ac:dyDescent="0.35">
      <c r="B7722"/>
    </row>
    <row r="7723" spans="2:2" x14ac:dyDescent="0.35">
      <c r="B7723"/>
    </row>
    <row r="7724" spans="2:2" x14ac:dyDescent="0.35">
      <c r="B7724"/>
    </row>
    <row r="7725" spans="2:2" x14ac:dyDescent="0.35">
      <c r="B7725"/>
    </row>
    <row r="7726" spans="2:2" x14ac:dyDescent="0.35">
      <c r="B7726"/>
    </row>
    <row r="7727" spans="2:2" x14ac:dyDescent="0.35">
      <c r="B7727"/>
    </row>
    <row r="7728" spans="2:2" x14ac:dyDescent="0.35">
      <c r="B7728"/>
    </row>
    <row r="7729" spans="2:2" x14ac:dyDescent="0.35">
      <c r="B7729"/>
    </row>
    <row r="7730" spans="2:2" x14ac:dyDescent="0.35">
      <c r="B7730"/>
    </row>
    <row r="7731" spans="2:2" x14ac:dyDescent="0.35">
      <c r="B7731"/>
    </row>
    <row r="7732" spans="2:2" x14ac:dyDescent="0.35">
      <c r="B7732"/>
    </row>
    <row r="7733" spans="2:2" x14ac:dyDescent="0.35">
      <c r="B7733"/>
    </row>
    <row r="7734" spans="2:2" x14ac:dyDescent="0.35">
      <c r="B7734"/>
    </row>
    <row r="7735" spans="2:2" x14ac:dyDescent="0.35">
      <c r="B7735"/>
    </row>
    <row r="7736" spans="2:2" x14ac:dyDescent="0.35">
      <c r="B7736"/>
    </row>
    <row r="7737" spans="2:2" x14ac:dyDescent="0.35">
      <c r="B7737"/>
    </row>
    <row r="7738" spans="2:2" x14ac:dyDescent="0.35">
      <c r="B7738"/>
    </row>
    <row r="7739" spans="2:2" x14ac:dyDescent="0.35">
      <c r="B7739"/>
    </row>
    <row r="7740" spans="2:2" x14ac:dyDescent="0.35">
      <c r="B7740"/>
    </row>
    <row r="7741" spans="2:2" x14ac:dyDescent="0.35">
      <c r="B7741"/>
    </row>
    <row r="7742" spans="2:2" x14ac:dyDescent="0.35">
      <c r="B7742"/>
    </row>
    <row r="7743" spans="2:2" x14ac:dyDescent="0.35">
      <c r="B7743"/>
    </row>
    <row r="7744" spans="2:2" x14ac:dyDescent="0.35">
      <c r="B7744"/>
    </row>
    <row r="7745" spans="2:2" x14ac:dyDescent="0.35">
      <c r="B7745"/>
    </row>
    <row r="7746" spans="2:2" x14ac:dyDescent="0.35">
      <c r="B7746"/>
    </row>
    <row r="7747" spans="2:2" x14ac:dyDescent="0.35">
      <c r="B7747"/>
    </row>
    <row r="7748" spans="2:2" x14ac:dyDescent="0.35">
      <c r="B7748"/>
    </row>
    <row r="7749" spans="2:2" x14ac:dyDescent="0.35">
      <c r="B7749"/>
    </row>
    <row r="7750" spans="2:2" x14ac:dyDescent="0.35">
      <c r="B7750"/>
    </row>
    <row r="7751" spans="2:2" x14ac:dyDescent="0.35">
      <c r="B7751"/>
    </row>
    <row r="7752" spans="2:2" x14ac:dyDescent="0.35">
      <c r="B7752"/>
    </row>
    <row r="7753" spans="2:2" x14ac:dyDescent="0.35">
      <c r="B7753"/>
    </row>
    <row r="7754" spans="2:2" x14ac:dyDescent="0.35">
      <c r="B7754"/>
    </row>
    <row r="7755" spans="2:2" x14ac:dyDescent="0.35">
      <c r="B7755"/>
    </row>
    <row r="7756" spans="2:2" x14ac:dyDescent="0.35">
      <c r="B7756"/>
    </row>
    <row r="7757" spans="2:2" x14ac:dyDescent="0.35">
      <c r="B7757"/>
    </row>
    <row r="7758" spans="2:2" x14ac:dyDescent="0.35">
      <c r="B7758"/>
    </row>
    <row r="7759" spans="2:2" x14ac:dyDescent="0.35">
      <c r="B7759"/>
    </row>
    <row r="7760" spans="2:2" x14ac:dyDescent="0.35">
      <c r="B7760"/>
    </row>
    <row r="7761" spans="2:2" x14ac:dyDescent="0.35">
      <c r="B7761"/>
    </row>
    <row r="7762" spans="2:2" x14ac:dyDescent="0.35">
      <c r="B7762"/>
    </row>
    <row r="7763" spans="2:2" x14ac:dyDescent="0.35">
      <c r="B7763"/>
    </row>
    <row r="7764" spans="2:2" x14ac:dyDescent="0.35">
      <c r="B7764"/>
    </row>
    <row r="7765" spans="2:2" x14ac:dyDescent="0.35">
      <c r="B7765"/>
    </row>
    <row r="7766" spans="2:2" x14ac:dyDescent="0.35">
      <c r="B7766"/>
    </row>
    <row r="7767" spans="2:2" x14ac:dyDescent="0.35">
      <c r="B7767"/>
    </row>
    <row r="7768" spans="2:2" x14ac:dyDescent="0.35">
      <c r="B7768"/>
    </row>
    <row r="7769" spans="2:2" x14ac:dyDescent="0.35">
      <c r="B7769"/>
    </row>
    <row r="7770" spans="2:2" x14ac:dyDescent="0.35">
      <c r="B7770"/>
    </row>
    <row r="7771" spans="2:2" x14ac:dyDescent="0.35">
      <c r="B7771"/>
    </row>
    <row r="7772" spans="2:2" x14ac:dyDescent="0.35">
      <c r="B7772"/>
    </row>
    <row r="7773" spans="2:2" x14ac:dyDescent="0.35">
      <c r="B7773"/>
    </row>
    <row r="7774" spans="2:2" x14ac:dyDescent="0.35">
      <c r="B7774"/>
    </row>
    <row r="7775" spans="2:2" x14ac:dyDescent="0.35">
      <c r="B7775"/>
    </row>
    <row r="7776" spans="2:2" x14ac:dyDescent="0.35">
      <c r="B7776"/>
    </row>
    <row r="7777" spans="2:2" x14ac:dyDescent="0.35">
      <c r="B7777"/>
    </row>
    <row r="7778" spans="2:2" x14ac:dyDescent="0.35">
      <c r="B7778"/>
    </row>
    <row r="7779" spans="2:2" x14ac:dyDescent="0.35">
      <c r="B7779"/>
    </row>
    <row r="7780" spans="2:2" x14ac:dyDescent="0.35">
      <c r="B7780"/>
    </row>
    <row r="7781" spans="2:2" x14ac:dyDescent="0.35">
      <c r="B7781"/>
    </row>
    <row r="7782" spans="2:2" x14ac:dyDescent="0.35">
      <c r="B7782"/>
    </row>
    <row r="7783" spans="2:2" x14ac:dyDescent="0.35">
      <c r="B7783"/>
    </row>
    <row r="7784" spans="2:2" x14ac:dyDescent="0.35">
      <c r="B7784"/>
    </row>
    <row r="7785" spans="2:2" x14ac:dyDescent="0.35">
      <c r="B7785"/>
    </row>
    <row r="7786" spans="2:2" x14ac:dyDescent="0.35">
      <c r="B7786"/>
    </row>
    <row r="7787" spans="2:2" x14ac:dyDescent="0.35">
      <c r="B7787"/>
    </row>
    <row r="7788" spans="2:2" x14ac:dyDescent="0.35">
      <c r="B7788"/>
    </row>
    <row r="7789" spans="2:2" x14ac:dyDescent="0.35">
      <c r="B7789"/>
    </row>
    <row r="7790" spans="2:2" x14ac:dyDescent="0.35">
      <c r="B7790"/>
    </row>
    <row r="7791" spans="2:2" x14ac:dyDescent="0.35">
      <c r="B7791"/>
    </row>
    <row r="7792" spans="2:2" x14ac:dyDescent="0.35">
      <c r="B7792"/>
    </row>
    <row r="7793" spans="2:2" x14ac:dyDescent="0.35">
      <c r="B7793"/>
    </row>
    <row r="7794" spans="2:2" x14ac:dyDescent="0.35">
      <c r="B7794"/>
    </row>
    <row r="7795" spans="2:2" x14ac:dyDescent="0.35">
      <c r="B7795"/>
    </row>
    <row r="7796" spans="2:2" x14ac:dyDescent="0.35">
      <c r="B7796"/>
    </row>
    <row r="7797" spans="2:2" x14ac:dyDescent="0.35">
      <c r="B7797"/>
    </row>
    <row r="7798" spans="2:2" x14ac:dyDescent="0.35">
      <c r="B7798"/>
    </row>
    <row r="7799" spans="2:2" x14ac:dyDescent="0.35">
      <c r="B7799"/>
    </row>
    <row r="7800" spans="2:2" x14ac:dyDescent="0.35">
      <c r="B7800"/>
    </row>
    <row r="7801" spans="2:2" x14ac:dyDescent="0.35">
      <c r="B7801"/>
    </row>
    <row r="7802" spans="2:2" x14ac:dyDescent="0.35">
      <c r="B7802"/>
    </row>
    <row r="7803" spans="2:2" x14ac:dyDescent="0.35">
      <c r="B7803"/>
    </row>
    <row r="7804" spans="2:2" x14ac:dyDescent="0.35">
      <c r="B7804"/>
    </row>
    <row r="7805" spans="2:2" x14ac:dyDescent="0.35">
      <c r="B7805"/>
    </row>
    <row r="7806" spans="2:2" x14ac:dyDescent="0.35">
      <c r="B7806"/>
    </row>
    <row r="7807" spans="2:2" x14ac:dyDescent="0.35">
      <c r="B7807"/>
    </row>
    <row r="7808" spans="2:2" x14ac:dyDescent="0.35">
      <c r="B7808"/>
    </row>
    <row r="7809" spans="2:2" x14ac:dyDescent="0.35">
      <c r="B7809"/>
    </row>
    <row r="7810" spans="2:2" x14ac:dyDescent="0.35">
      <c r="B7810"/>
    </row>
    <row r="7811" spans="2:2" x14ac:dyDescent="0.35">
      <c r="B7811"/>
    </row>
    <row r="7812" spans="2:2" x14ac:dyDescent="0.35">
      <c r="B7812"/>
    </row>
    <row r="7813" spans="2:2" x14ac:dyDescent="0.35">
      <c r="B7813"/>
    </row>
    <row r="7814" spans="2:2" x14ac:dyDescent="0.35">
      <c r="B7814"/>
    </row>
    <row r="7815" spans="2:2" x14ac:dyDescent="0.35">
      <c r="B7815"/>
    </row>
    <row r="7816" spans="2:2" x14ac:dyDescent="0.35">
      <c r="B7816"/>
    </row>
    <row r="7817" spans="2:2" x14ac:dyDescent="0.35">
      <c r="B7817"/>
    </row>
    <row r="7818" spans="2:2" x14ac:dyDescent="0.35">
      <c r="B7818"/>
    </row>
    <row r="7819" spans="2:2" x14ac:dyDescent="0.35">
      <c r="B7819"/>
    </row>
    <row r="7820" spans="2:2" x14ac:dyDescent="0.35">
      <c r="B7820"/>
    </row>
    <row r="7821" spans="2:2" x14ac:dyDescent="0.35">
      <c r="B7821"/>
    </row>
    <row r="7822" spans="2:2" x14ac:dyDescent="0.35">
      <c r="B7822"/>
    </row>
    <row r="7823" spans="2:2" x14ac:dyDescent="0.35">
      <c r="B7823"/>
    </row>
    <row r="7824" spans="2:2" x14ac:dyDescent="0.35">
      <c r="B7824"/>
    </row>
    <row r="7825" spans="2:2" x14ac:dyDescent="0.35">
      <c r="B7825"/>
    </row>
    <row r="7826" spans="2:2" x14ac:dyDescent="0.35">
      <c r="B7826"/>
    </row>
    <row r="7827" spans="2:2" x14ac:dyDescent="0.35">
      <c r="B7827"/>
    </row>
    <row r="7828" spans="2:2" x14ac:dyDescent="0.35">
      <c r="B7828"/>
    </row>
    <row r="7829" spans="2:2" x14ac:dyDescent="0.35">
      <c r="B7829"/>
    </row>
    <row r="7830" spans="2:2" x14ac:dyDescent="0.35">
      <c r="B7830"/>
    </row>
    <row r="7831" spans="2:2" x14ac:dyDescent="0.35">
      <c r="B7831"/>
    </row>
    <row r="7832" spans="2:2" x14ac:dyDescent="0.35">
      <c r="B7832"/>
    </row>
    <row r="7833" spans="2:2" x14ac:dyDescent="0.35">
      <c r="B7833"/>
    </row>
    <row r="7834" spans="2:2" x14ac:dyDescent="0.35">
      <c r="B7834"/>
    </row>
    <row r="7835" spans="2:2" x14ac:dyDescent="0.35">
      <c r="B7835"/>
    </row>
    <row r="7836" spans="2:2" x14ac:dyDescent="0.35">
      <c r="B7836"/>
    </row>
    <row r="7837" spans="2:2" x14ac:dyDescent="0.35">
      <c r="B7837"/>
    </row>
    <row r="7838" spans="2:2" x14ac:dyDescent="0.35">
      <c r="B7838"/>
    </row>
    <row r="7839" spans="2:2" x14ac:dyDescent="0.35">
      <c r="B7839"/>
    </row>
    <row r="7840" spans="2:2" x14ac:dyDescent="0.35">
      <c r="B7840"/>
    </row>
    <row r="7841" spans="2:2" x14ac:dyDescent="0.35">
      <c r="B7841"/>
    </row>
    <row r="7842" spans="2:2" x14ac:dyDescent="0.35">
      <c r="B7842"/>
    </row>
    <row r="7843" spans="2:2" x14ac:dyDescent="0.35">
      <c r="B7843"/>
    </row>
    <row r="7844" spans="2:2" x14ac:dyDescent="0.35">
      <c r="B7844"/>
    </row>
    <row r="7845" spans="2:2" x14ac:dyDescent="0.35">
      <c r="B7845"/>
    </row>
    <row r="7846" spans="2:2" x14ac:dyDescent="0.35">
      <c r="B7846"/>
    </row>
    <row r="7847" spans="2:2" x14ac:dyDescent="0.35">
      <c r="B7847"/>
    </row>
    <row r="7848" spans="2:2" x14ac:dyDescent="0.35">
      <c r="B7848"/>
    </row>
    <row r="7849" spans="2:2" x14ac:dyDescent="0.35">
      <c r="B7849"/>
    </row>
    <row r="7850" spans="2:2" x14ac:dyDescent="0.35">
      <c r="B7850"/>
    </row>
    <row r="7851" spans="2:2" x14ac:dyDescent="0.35">
      <c r="B7851"/>
    </row>
    <row r="7852" spans="2:2" x14ac:dyDescent="0.35">
      <c r="B7852"/>
    </row>
    <row r="7853" spans="2:2" x14ac:dyDescent="0.35">
      <c r="B7853"/>
    </row>
    <row r="7854" spans="2:2" x14ac:dyDescent="0.35">
      <c r="B7854"/>
    </row>
    <row r="7855" spans="2:2" x14ac:dyDescent="0.35">
      <c r="B7855"/>
    </row>
    <row r="7856" spans="2:2" x14ac:dyDescent="0.35">
      <c r="B7856"/>
    </row>
    <row r="7857" spans="2:2" x14ac:dyDescent="0.35">
      <c r="B7857"/>
    </row>
    <row r="7858" spans="2:2" x14ac:dyDescent="0.35">
      <c r="B7858"/>
    </row>
    <row r="7859" spans="2:2" x14ac:dyDescent="0.35">
      <c r="B7859"/>
    </row>
    <row r="7860" spans="2:2" x14ac:dyDescent="0.35">
      <c r="B7860"/>
    </row>
    <row r="7861" spans="2:2" x14ac:dyDescent="0.35">
      <c r="B7861"/>
    </row>
    <row r="7862" spans="2:2" x14ac:dyDescent="0.35">
      <c r="B7862"/>
    </row>
    <row r="7863" spans="2:2" x14ac:dyDescent="0.35">
      <c r="B7863"/>
    </row>
    <row r="7864" spans="2:2" x14ac:dyDescent="0.35">
      <c r="B7864"/>
    </row>
    <row r="7865" spans="2:2" x14ac:dyDescent="0.35">
      <c r="B7865"/>
    </row>
    <row r="7866" spans="2:2" x14ac:dyDescent="0.35">
      <c r="B7866"/>
    </row>
    <row r="7867" spans="2:2" x14ac:dyDescent="0.35">
      <c r="B7867"/>
    </row>
    <row r="7868" spans="2:2" x14ac:dyDescent="0.35">
      <c r="B7868"/>
    </row>
    <row r="7869" spans="2:2" x14ac:dyDescent="0.35">
      <c r="B7869"/>
    </row>
    <row r="7870" spans="2:2" x14ac:dyDescent="0.35">
      <c r="B7870"/>
    </row>
    <row r="7871" spans="2:2" x14ac:dyDescent="0.35">
      <c r="B7871"/>
    </row>
    <row r="7872" spans="2:2" x14ac:dyDescent="0.35">
      <c r="B7872"/>
    </row>
    <row r="7873" spans="2:2" x14ac:dyDescent="0.35">
      <c r="B7873"/>
    </row>
    <row r="7874" spans="2:2" x14ac:dyDescent="0.35">
      <c r="B7874"/>
    </row>
    <row r="7875" spans="2:2" x14ac:dyDescent="0.35">
      <c r="B7875"/>
    </row>
    <row r="7876" spans="2:2" x14ac:dyDescent="0.35">
      <c r="B7876"/>
    </row>
    <row r="7877" spans="2:2" x14ac:dyDescent="0.35">
      <c r="B7877"/>
    </row>
    <row r="7878" spans="2:2" x14ac:dyDescent="0.35">
      <c r="B7878"/>
    </row>
    <row r="7879" spans="2:2" x14ac:dyDescent="0.35">
      <c r="B7879"/>
    </row>
    <row r="7880" spans="2:2" x14ac:dyDescent="0.35">
      <c r="B7880"/>
    </row>
    <row r="7881" spans="2:2" x14ac:dyDescent="0.35">
      <c r="B7881"/>
    </row>
    <row r="7882" spans="2:2" x14ac:dyDescent="0.35">
      <c r="B7882"/>
    </row>
    <row r="7883" spans="2:2" x14ac:dyDescent="0.35">
      <c r="B7883"/>
    </row>
    <row r="7884" spans="2:2" x14ac:dyDescent="0.35">
      <c r="B7884"/>
    </row>
    <row r="7885" spans="2:2" x14ac:dyDescent="0.35">
      <c r="B7885"/>
    </row>
    <row r="7886" spans="2:2" x14ac:dyDescent="0.35">
      <c r="B7886"/>
    </row>
    <row r="7887" spans="2:2" x14ac:dyDescent="0.35">
      <c r="B7887"/>
    </row>
    <row r="7888" spans="2:2" x14ac:dyDescent="0.35">
      <c r="B7888"/>
    </row>
    <row r="7889" spans="2:2" x14ac:dyDescent="0.35">
      <c r="B7889"/>
    </row>
    <row r="7890" spans="2:2" x14ac:dyDescent="0.35">
      <c r="B7890"/>
    </row>
    <row r="7891" spans="2:2" x14ac:dyDescent="0.35">
      <c r="B7891"/>
    </row>
    <row r="7892" spans="2:2" x14ac:dyDescent="0.35">
      <c r="B7892"/>
    </row>
    <row r="7893" spans="2:2" x14ac:dyDescent="0.35">
      <c r="B7893"/>
    </row>
    <row r="7894" spans="2:2" x14ac:dyDescent="0.35">
      <c r="B7894"/>
    </row>
    <row r="7895" spans="2:2" x14ac:dyDescent="0.35">
      <c r="B7895"/>
    </row>
    <row r="7896" spans="2:2" x14ac:dyDescent="0.35">
      <c r="B7896"/>
    </row>
    <row r="7897" spans="2:2" x14ac:dyDescent="0.35">
      <c r="B7897"/>
    </row>
    <row r="7898" spans="2:2" x14ac:dyDescent="0.35">
      <c r="B7898"/>
    </row>
    <row r="7899" spans="2:2" x14ac:dyDescent="0.35">
      <c r="B7899"/>
    </row>
    <row r="7900" spans="2:2" x14ac:dyDescent="0.35">
      <c r="B7900"/>
    </row>
    <row r="7901" spans="2:2" x14ac:dyDescent="0.35">
      <c r="B7901"/>
    </row>
    <row r="7902" spans="2:2" x14ac:dyDescent="0.35">
      <c r="B7902"/>
    </row>
    <row r="7903" spans="2:2" x14ac:dyDescent="0.35">
      <c r="B7903"/>
    </row>
    <row r="7904" spans="2:2" x14ac:dyDescent="0.35">
      <c r="B7904"/>
    </row>
    <row r="7905" spans="2:2" x14ac:dyDescent="0.35">
      <c r="B7905"/>
    </row>
    <row r="7906" spans="2:2" x14ac:dyDescent="0.35">
      <c r="B7906"/>
    </row>
    <row r="7907" spans="2:2" x14ac:dyDescent="0.35">
      <c r="B7907"/>
    </row>
    <row r="7908" spans="2:2" x14ac:dyDescent="0.35">
      <c r="B7908"/>
    </row>
    <row r="7909" spans="2:2" x14ac:dyDescent="0.35">
      <c r="B7909"/>
    </row>
    <row r="7910" spans="2:2" x14ac:dyDescent="0.35">
      <c r="B7910"/>
    </row>
    <row r="7911" spans="2:2" x14ac:dyDescent="0.35">
      <c r="B7911"/>
    </row>
    <row r="7912" spans="2:2" x14ac:dyDescent="0.35">
      <c r="B7912"/>
    </row>
    <row r="7913" spans="2:2" x14ac:dyDescent="0.35">
      <c r="B7913"/>
    </row>
    <row r="7914" spans="2:2" x14ac:dyDescent="0.35">
      <c r="B7914"/>
    </row>
    <row r="7915" spans="2:2" x14ac:dyDescent="0.35">
      <c r="B7915"/>
    </row>
    <row r="7916" spans="2:2" x14ac:dyDescent="0.35">
      <c r="B7916"/>
    </row>
    <row r="7917" spans="2:2" x14ac:dyDescent="0.35">
      <c r="B7917"/>
    </row>
    <row r="7918" spans="2:2" x14ac:dyDescent="0.35">
      <c r="B7918"/>
    </row>
    <row r="7919" spans="2:2" x14ac:dyDescent="0.35">
      <c r="B7919"/>
    </row>
    <row r="7920" spans="2:2" x14ac:dyDescent="0.35">
      <c r="B7920"/>
    </row>
    <row r="7921" spans="2:2" x14ac:dyDescent="0.35">
      <c r="B7921"/>
    </row>
    <row r="7922" spans="2:2" x14ac:dyDescent="0.35">
      <c r="B7922"/>
    </row>
    <row r="7923" spans="2:2" x14ac:dyDescent="0.35">
      <c r="B7923"/>
    </row>
    <row r="7924" spans="2:2" x14ac:dyDescent="0.35">
      <c r="B7924"/>
    </row>
    <row r="7925" spans="2:2" x14ac:dyDescent="0.35">
      <c r="B7925"/>
    </row>
    <row r="7926" spans="2:2" x14ac:dyDescent="0.35">
      <c r="B7926"/>
    </row>
    <row r="7927" spans="2:2" x14ac:dyDescent="0.35">
      <c r="B7927"/>
    </row>
    <row r="7928" spans="2:2" x14ac:dyDescent="0.35">
      <c r="B7928"/>
    </row>
    <row r="7929" spans="2:2" x14ac:dyDescent="0.35">
      <c r="B7929"/>
    </row>
    <row r="7930" spans="2:2" x14ac:dyDescent="0.35">
      <c r="B7930"/>
    </row>
    <row r="7931" spans="2:2" x14ac:dyDescent="0.35">
      <c r="B7931"/>
    </row>
    <row r="7932" spans="2:2" x14ac:dyDescent="0.35">
      <c r="B7932"/>
    </row>
    <row r="7933" spans="2:2" x14ac:dyDescent="0.35">
      <c r="B7933"/>
    </row>
    <row r="7934" spans="2:2" x14ac:dyDescent="0.35">
      <c r="B7934"/>
    </row>
    <row r="7935" spans="2:2" x14ac:dyDescent="0.35">
      <c r="B7935"/>
    </row>
    <row r="7936" spans="2:2" x14ac:dyDescent="0.35">
      <c r="B7936"/>
    </row>
    <row r="7937" spans="2:2" x14ac:dyDescent="0.35">
      <c r="B7937"/>
    </row>
    <row r="7938" spans="2:2" x14ac:dyDescent="0.35">
      <c r="B7938"/>
    </row>
    <row r="7939" spans="2:2" x14ac:dyDescent="0.35">
      <c r="B7939"/>
    </row>
    <row r="7940" spans="2:2" x14ac:dyDescent="0.35">
      <c r="B7940"/>
    </row>
    <row r="7941" spans="2:2" x14ac:dyDescent="0.35">
      <c r="B7941"/>
    </row>
    <row r="7942" spans="2:2" x14ac:dyDescent="0.35">
      <c r="B7942"/>
    </row>
    <row r="7943" spans="2:2" x14ac:dyDescent="0.35">
      <c r="B7943"/>
    </row>
    <row r="7944" spans="2:2" x14ac:dyDescent="0.35">
      <c r="B7944"/>
    </row>
    <row r="7945" spans="2:2" x14ac:dyDescent="0.35">
      <c r="B7945"/>
    </row>
    <row r="7946" spans="2:2" x14ac:dyDescent="0.35">
      <c r="B7946"/>
    </row>
    <row r="7947" spans="2:2" x14ac:dyDescent="0.35">
      <c r="B7947"/>
    </row>
    <row r="7948" spans="2:2" x14ac:dyDescent="0.35">
      <c r="B7948"/>
    </row>
    <row r="7949" spans="2:2" x14ac:dyDescent="0.35">
      <c r="B7949"/>
    </row>
    <row r="7950" spans="2:2" x14ac:dyDescent="0.35">
      <c r="B7950"/>
    </row>
    <row r="7951" spans="2:2" x14ac:dyDescent="0.35">
      <c r="B7951"/>
    </row>
    <row r="7952" spans="2:2" x14ac:dyDescent="0.35">
      <c r="B7952"/>
    </row>
    <row r="7953" spans="2:2" x14ac:dyDescent="0.35">
      <c r="B7953"/>
    </row>
    <row r="7954" spans="2:2" x14ac:dyDescent="0.35">
      <c r="B7954"/>
    </row>
    <row r="7955" spans="2:2" x14ac:dyDescent="0.35">
      <c r="B7955"/>
    </row>
    <row r="7956" spans="2:2" x14ac:dyDescent="0.35">
      <c r="B7956"/>
    </row>
    <row r="7957" spans="2:2" x14ac:dyDescent="0.35">
      <c r="B7957"/>
    </row>
    <row r="7958" spans="2:2" x14ac:dyDescent="0.35">
      <c r="B7958"/>
    </row>
    <row r="7959" spans="2:2" x14ac:dyDescent="0.35">
      <c r="B7959"/>
    </row>
    <row r="7960" spans="2:2" x14ac:dyDescent="0.35">
      <c r="B7960"/>
    </row>
    <row r="7961" spans="2:2" x14ac:dyDescent="0.35">
      <c r="B7961"/>
    </row>
    <row r="7962" spans="2:2" x14ac:dyDescent="0.35">
      <c r="B7962"/>
    </row>
    <row r="7963" spans="2:2" x14ac:dyDescent="0.35">
      <c r="B7963"/>
    </row>
    <row r="7964" spans="2:2" x14ac:dyDescent="0.35">
      <c r="B7964"/>
    </row>
    <row r="7965" spans="2:2" x14ac:dyDescent="0.35">
      <c r="B7965"/>
    </row>
    <row r="7966" spans="2:2" x14ac:dyDescent="0.35">
      <c r="B7966"/>
    </row>
    <row r="7967" spans="2:2" x14ac:dyDescent="0.35">
      <c r="B7967"/>
    </row>
    <row r="7968" spans="2:2" x14ac:dyDescent="0.35">
      <c r="B7968"/>
    </row>
    <row r="7969" spans="2:2" x14ac:dyDescent="0.35">
      <c r="B7969"/>
    </row>
    <row r="7970" spans="2:2" x14ac:dyDescent="0.35">
      <c r="B7970"/>
    </row>
    <row r="7971" spans="2:2" x14ac:dyDescent="0.35">
      <c r="B7971"/>
    </row>
    <row r="7972" spans="2:2" x14ac:dyDescent="0.35">
      <c r="B7972"/>
    </row>
    <row r="7973" spans="2:2" x14ac:dyDescent="0.35">
      <c r="B7973"/>
    </row>
    <row r="7974" spans="2:2" x14ac:dyDescent="0.35">
      <c r="B7974"/>
    </row>
    <row r="7975" spans="2:2" x14ac:dyDescent="0.35">
      <c r="B7975"/>
    </row>
    <row r="7976" spans="2:2" x14ac:dyDescent="0.35">
      <c r="B7976"/>
    </row>
    <row r="7977" spans="2:2" x14ac:dyDescent="0.35">
      <c r="B7977"/>
    </row>
    <row r="7978" spans="2:2" x14ac:dyDescent="0.35">
      <c r="B7978"/>
    </row>
    <row r="7979" spans="2:2" x14ac:dyDescent="0.35">
      <c r="B7979"/>
    </row>
    <row r="7980" spans="2:2" x14ac:dyDescent="0.35">
      <c r="B7980"/>
    </row>
    <row r="7981" spans="2:2" x14ac:dyDescent="0.35">
      <c r="B7981"/>
    </row>
    <row r="7982" spans="2:2" x14ac:dyDescent="0.35">
      <c r="B7982"/>
    </row>
    <row r="7983" spans="2:2" x14ac:dyDescent="0.35">
      <c r="B7983"/>
    </row>
    <row r="7984" spans="2:2" x14ac:dyDescent="0.35">
      <c r="B7984"/>
    </row>
    <row r="7985" spans="2:2" x14ac:dyDescent="0.35">
      <c r="B7985"/>
    </row>
    <row r="7986" spans="2:2" x14ac:dyDescent="0.35">
      <c r="B7986"/>
    </row>
    <row r="7987" spans="2:2" x14ac:dyDescent="0.35">
      <c r="B7987"/>
    </row>
    <row r="7988" spans="2:2" x14ac:dyDescent="0.35">
      <c r="B7988"/>
    </row>
    <row r="7989" spans="2:2" x14ac:dyDescent="0.35">
      <c r="B7989"/>
    </row>
    <row r="7990" spans="2:2" x14ac:dyDescent="0.35">
      <c r="B7990"/>
    </row>
    <row r="7991" spans="2:2" x14ac:dyDescent="0.35">
      <c r="B7991"/>
    </row>
    <row r="7992" spans="2:2" x14ac:dyDescent="0.35">
      <c r="B7992"/>
    </row>
    <row r="7993" spans="2:2" x14ac:dyDescent="0.35">
      <c r="B7993"/>
    </row>
    <row r="7994" spans="2:2" x14ac:dyDescent="0.35">
      <c r="B7994"/>
    </row>
    <row r="7995" spans="2:2" x14ac:dyDescent="0.35">
      <c r="B7995"/>
    </row>
    <row r="7996" spans="2:2" x14ac:dyDescent="0.35">
      <c r="B7996"/>
    </row>
    <row r="7997" spans="2:2" x14ac:dyDescent="0.35">
      <c r="B7997"/>
    </row>
    <row r="7998" spans="2:2" x14ac:dyDescent="0.35">
      <c r="B7998"/>
    </row>
    <row r="7999" spans="2:2" x14ac:dyDescent="0.35">
      <c r="B7999"/>
    </row>
    <row r="8000" spans="2:2" x14ac:dyDescent="0.35">
      <c r="B8000"/>
    </row>
    <row r="8001" spans="2:2" x14ac:dyDescent="0.35">
      <c r="B8001"/>
    </row>
    <row r="8002" spans="2:2" x14ac:dyDescent="0.35">
      <c r="B8002"/>
    </row>
    <row r="8003" spans="2:2" x14ac:dyDescent="0.35">
      <c r="B8003"/>
    </row>
    <row r="8004" spans="2:2" x14ac:dyDescent="0.35">
      <c r="B8004"/>
    </row>
    <row r="8005" spans="2:2" x14ac:dyDescent="0.35">
      <c r="B8005"/>
    </row>
    <row r="8006" spans="2:2" x14ac:dyDescent="0.35">
      <c r="B8006"/>
    </row>
    <row r="8007" spans="2:2" x14ac:dyDescent="0.35">
      <c r="B8007"/>
    </row>
    <row r="8008" spans="2:2" x14ac:dyDescent="0.35">
      <c r="B8008"/>
    </row>
    <row r="8009" spans="2:2" x14ac:dyDescent="0.35">
      <c r="B8009"/>
    </row>
    <row r="8010" spans="2:2" x14ac:dyDescent="0.35">
      <c r="B8010"/>
    </row>
    <row r="8011" spans="2:2" x14ac:dyDescent="0.35">
      <c r="B8011"/>
    </row>
    <row r="8012" spans="2:2" x14ac:dyDescent="0.35">
      <c r="B8012"/>
    </row>
    <row r="8013" spans="2:2" x14ac:dyDescent="0.35">
      <c r="B8013"/>
    </row>
    <row r="8014" spans="2:2" x14ac:dyDescent="0.35">
      <c r="B8014"/>
    </row>
    <row r="8015" spans="2:2" x14ac:dyDescent="0.35">
      <c r="B8015"/>
    </row>
    <row r="8016" spans="2:2" x14ac:dyDescent="0.35">
      <c r="B8016"/>
    </row>
    <row r="8017" spans="2:2" x14ac:dyDescent="0.35">
      <c r="B8017"/>
    </row>
    <row r="8018" spans="2:2" x14ac:dyDescent="0.35">
      <c r="B8018"/>
    </row>
    <row r="8019" spans="2:2" x14ac:dyDescent="0.35">
      <c r="B8019"/>
    </row>
    <row r="8020" spans="2:2" x14ac:dyDescent="0.35">
      <c r="B8020"/>
    </row>
    <row r="8021" spans="2:2" x14ac:dyDescent="0.35">
      <c r="B8021"/>
    </row>
    <row r="8022" spans="2:2" x14ac:dyDescent="0.35">
      <c r="B8022"/>
    </row>
    <row r="8023" spans="2:2" x14ac:dyDescent="0.35">
      <c r="B8023"/>
    </row>
    <row r="8024" spans="2:2" x14ac:dyDescent="0.35">
      <c r="B8024"/>
    </row>
    <row r="8025" spans="2:2" x14ac:dyDescent="0.35">
      <c r="B8025"/>
    </row>
    <row r="8026" spans="2:2" x14ac:dyDescent="0.35">
      <c r="B8026"/>
    </row>
    <row r="8027" spans="2:2" x14ac:dyDescent="0.35">
      <c r="B8027"/>
    </row>
    <row r="8028" spans="2:2" x14ac:dyDescent="0.35">
      <c r="B8028"/>
    </row>
    <row r="8029" spans="2:2" x14ac:dyDescent="0.35">
      <c r="B8029"/>
    </row>
    <row r="8030" spans="2:2" x14ac:dyDescent="0.35">
      <c r="B8030"/>
    </row>
    <row r="8031" spans="2:2" x14ac:dyDescent="0.35">
      <c r="B8031"/>
    </row>
    <row r="8032" spans="2:2" x14ac:dyDescent="0.35">
      <c r="B8032"/>
    </row>
    <row r="8033" spans="2:2" x14ac:dyDescent="0.35">
      <c r="B8033"/>
    </row>
    <row r="8034" spans="2:2" x14ac:dyDescent="0.35">
      <c r="B8034"/>
    </row>
    <row r="8035" spans="2:2" x14ac:dyDescent="0.35">
      <c r="B8035"/>
    </row>
    <row r="8036" spans="2:2" x14ac:dyDescent="0.35">
      <c r="B8036"/>
    </row>
    <row r="8037" spans="2:2" x14ac:dyDescent="0.35">
      <c r="B8037"/>
    </row>
    <row r="8038" spans="2:2" x14ac:dyDescent="0.35">
      <c r="B8038"/>
    </row>
    <row r="8039" spans="2:2" x14ac:dyDescent="0.35">
      <c r="B8039"/>
    </row>
    <row r="8040" spans="2:2" x14ac:dyDescent="0.35">
      <c r="B8040"/>
    </row>
    <row r="8041" spans="2:2" x14ac:dyDescent="0.35">
      <c r="B8041"/>
    </row>
    <row r="8042" spans="2:2" x14ac:dyDescent="0.35">
      <c r="B8042"/>
    </row>
    <row r="8043" spans="2:2" x14ac:dyDescent="0.35">
      <c r="B8043"/>
    </row>
    <row r="8044" spans="2:2" x14ac:dyDescent="0.35">
      <c r="B8044"/>
    </row>
    <row r="8045" spans="2:2" x14ac:dyDescent="0.35">
      <c r="B8045"/>
    </row>
    <row r="8046" spans="2:2" x14ac:dyDescent="0.35">
      <c r="B8046"/>
    </row>
    <row r="8047" spans="2:2" x14ac:dyDescent="0.35">
      <c r="B8047"/>
    </row>
    <row r="8048" spans="2:2" x14ac:dyDescent="0.35">
      <c r="B8048"/>
    </row>
    <row r="8049" spans="2:2" x14ac:dyDescent="0.35">
      <c r="B8049"/>
    </row>
    <row r="8050" spans="2:2" x14ac:dyDescent="0.35">
      <c r="B8050"/>
    </row>
    <row r="8051" spans="2:2" x14ac:dyDescent="0.35">
      <c r="B8051"/>
    </row>
    <row r="8052" spans="2:2" x14ac:dyDescent="0.35">
      <c r="B8052"/>
    </row>
    <row r="8053" spans="2:2" x14ac:dyDescent="0.35">
      <c r="B8053"/>
    </row>
    <row r="8054" spans="2:2" x14ac:dyDescent="0.35">
      <c r="B8054"/>
    </row>
    <row r="8055" spans="2:2" x14ac:dyDescent="0.35">
      <c r="B8055"/>
    </row>
    <row r="8056" spans="2:2" x14ac:dyDescent="0.35">
      <c r="B8056"/>
    </row>
    <row r="8057" spans="2:2" x14ac:dyDescent="0.35">
      <c r="B8057"/>
    </row>
    <row r="8058" spans="2:2" x14ac:dyDescent="0.35">
      <c r="B8058"/>
    </row>
    <row r="8059" spans="2:2" x14ac:dyDescent="0.35">
      <c r="B8059"/>
    </row>
    <row r="8060" spans="2:2" x14ac:dyDescent="0.35">
      <c r="B8060"/>
    </row>
    <row r="8061" spans="2:2" x14ac:dyDescent="0.35">
      <c r="B8061"/>
    </row>
    <row r="8062" spans="2:2" x14ac:dyDescent="0.35">
      <c r="B8062"/>
    </row>
    <row r="8063" spans="2:2" x14ac:dyDescent="0.35">
      <c r="B8063"/>
    </row>
    <row r="8064" spans="2:2" x14ac:dyDescent="0.35">
      <c r="B8064"/>
    </row>
    <row r="8065" spans="2:2" x14ac:dyDescent="0.35">
      <c r="B8065"/>
    </row>
    <row r="8066" spans="2:2" x14ac:dyDescent="0.35">
      <c r="B8066"/>
    </row>
    <row r="8067" spans="2:2" x14ac:dyDescent="0.35">
      <c r="B8067"/>
    </row>
    <row r="8068" spans="2:2" x14ac:dyDescent="0.35">
      <c r="B8068"/>
    </row>
    <row r="8069" spans="2:2" x14ac:dyDescent="0.35">
      <c r="B8069"/>
    </row>
    <row r="8070" spans="2:2" x14ac:dyDescent="0.35">
      <c r="B8070"/>
    </row>
    <row r="8071" spans="2:2" x14ac:dyDescent="0.35">
      <c r="B8071"/>
    </row>
    <row r="8072" spans="2:2" x14ac:dyDescent="0.35">
      <c r="B8072"/>
    </row>
    <row r="8073" spans="2:2" x14ac:dyDescent="0.35">
      <c r="B8073"/>
    </row>
    <row r="8074" spans="2:2" x14ac:dyDescent="0.35">
      <c r="B8074"/>
    </row>
    <row r="8075" spans="2:2" x14ac:dyDescent="0.35">
      <c r="B8075"/>
    </row>
    <row r="8076" spans="2:2" x14ac:dyDescent="0.35">
      <c r="B8076"/>
    </row>
    <row r="8077" spans="2:2" x14ac:dyDescent="0.35">
      <c r="B8077"/>
    </row>
    <row r="8078" spans="2:2" x14ac:dyDescent="0.35">
      <c r="B8078"/>
    </row>
    <row r="8079" spans="2:2" x14ac:dyDescent="0.35">
      <c r="B8079"/>
    </row>
    <row r="8080" spans="2:2" x14ac:dyDescent="0.35">
      <c r="B8080"/>
    </row>
    <row r="8081" spans="2:2" x14ac:dyDescent="0.35">
      <c r="B8081"/>
    </row>
    <row r="8082" spans="2:2" x14ac:dyDescent="0.35">
      <c r="B8082"/>
    </row>
    <row r="8083" spans="2:2" x14ac:dyDescent="0.35">
      <c r="B8083"/>
    </row>
    <row r="8084" spans="2:2" x14ac:dyDescent="0.35">
      <c r="B8084"/>
    </row>
    <row r="8085" spans="2:2" x14ac:dyDescent="0.35">
      <c r="B8085"/>
    </row>
    <row r="8086" spans="2:2" x14ac:dyDescent="0.35">
      <c r="B8086"/>
    </row>
    <row r="8087" spans="2:2" x14ac:dyDescent="0.35">
      <c r="B8087"/>
    </row>
    <row r="8088" spans="2:2" x14ac:dyDescent="0.35">
      <c r="B8088"/>
    </row>
    <row r="8089" spans="2:2" x14ac:dyDescent="0.35">
      <c r="B8089"/>
    </row>
    <row r="8090" spans="2:2" x14ac:dyDescent="0.35">
      <c r="B8090"/>
    </row>
    <row r="8091" spans="2:2" x14ac:dyDescent="0.35">
      <c r="B8091"/>
    </row>
    <row r="8092" spans="2:2" x14ac:dyDescent="0.35">
      <c r="B8092"/>
    </row>
    <row r="8093" spans="2:2" x14ac:dyDescent="0.35">
      <c r="B8093"/>
    </row>
    <row r="8094" spans="2:2" x14ac:dyDescent="0.35">
      <c r="B8094"/>
    </row>
    <row r="8095" spans="2:2" x14ac:dyDescent="0.35">
      <c r="B8095"/>
    </row>
    <row r="8096" spans="2:2" x14ac:dyDescent="0.35">
      <c r="B8096"/>
    </row>
    <row r="8097" spans="2:2" x14ac:dyDescent="0.35">
      <c r="B8097"/>
    </row>
    <row r="8098" spans="2:2" x14ac:dyDescent="0.35">
      <c r="B8098"/>
    </row>
    <row r="8099" spans="2:2" x14ac:dyDescent="0.35">
      <c r="B8099"/>
    </row>
    <row r="8100" spans="2:2" x14ac:dyDescent="0.35">
      <c r="B8100"/>
    </row>
    <row r="8101" spans="2:2" x14ac:dyDescent="0.35">
      <c r="B8101"/>
    </row>
    <row r="8102" spans="2:2" x14ac:dyDescent="0.35">
      <c r="B8102"/>
    </row>
    <row r="8103" spans="2:2" x14ac:dyDescent="0.35">
      <c r="B8103"/>
    </row>
    <row r="8104" spans="2:2" x14ac:dyDescent="0.35">
      <c r="B8104"/>
    </row>
    <row r="8105" spans="2:2" x14ac:dyDescent="0.35">
      <c r="B8105"/>
    </row>
    <row r="8106" spans="2:2" x14ac:dyDescent="0.35">
      <c r="B8106"/>
    </row>
    <row r="8107" spans="2:2" x14ac:dyDescent="0.35">
      <c r="B8107"/>
    </row>
    <row r="8108" spans="2:2" x14ac:dyDescent="0.35">
      <c r="B8108"/>
    </row>
    <row r="8109" spans="2:2" x14ac:dyDescent="0.35">
      <c r="B8109"/>
    </row>
    <row r="8110" spans="2:2" x14ac:dyDescent="0.35">
      <c r="B8110"/>
    </row>
    <row r="8111" spans="2:2" x14ac:dyDescent="0.35">
      <c r="B8111"/>
    </row>
    <row r="8112" spans="2:2" x14ac:dyDescent="0.35">
      <c r="B8112"/>
    </row>
    <row r="8113" spans="2:2" x14ac:dyDescent="0.35">
      <c r="B8113"/>
    </row>
    <row r="8114" spans="2:2" x14ac:dyDescent="0.35">
      <c r="B8114"/>
    </row>
    <row r="8115" spans="2:2" x14ac:dyDescent="0.35">
      <c r="B8115"/>
    </row>
    <row r="8116" spans="2:2" x14ac:dyDescent="0.35">
      <c r="B8116"/>
    </row>
    <row r="8117" spans="2:2" x14ac:dyDescent="0.35">
      <c r="B8117"/>
    </row>
    <row r="8118" spans="2:2" x14ac:dyDescent="0.35">
      <c r="B8118"/>
    </row>
    <row r="8119" spans="2:2" x14ac:dyDescent="0.35">
      <c r="B8119"/>
    </row>
    <row r="8120" spans="2:2" x14ac:dyDescent="0.35">
      <c r="B8120"/>
    </row>
    <row r="8121" spans="2:2" x14ac:dyDescent="0.35">
      <c r="B8121"/>
    </row>
    <row r="8122" spans="2:2" x14ac:dyDescent="0.35">
      <c r="B8122"/>
    </row>
    <row r="8123" spans="2:2" x14ac:dyDescent="0.35">
      <c r="B8123"/>
    </row>
    <row r="8124" spans="2:2" x14ac:dyDescent="0.35">
      <c r="B8124"/>
    </row>
    <row r="8125" spans="2:2" x14ac:dyDescent="0.35">
      <c r="B8125"/>
    </row>
    <row r="8126" spans="2:2" x14ac:dyDescent="0.35">
      <c r="B8126"/>
    </row>
    <row r="8127" spans="2:2" x14ac:dyDescent="0.35">
      <c r="B8127"/>
    </row>
    <row r="8128" spans="2:2" x14ac:dyDescent="0.35">
      <c r="B8128"/>
    </row>
    <row r="8129" spans="2:2" x14ac:dyDescent="0.35">
      <c r="B8129"/>
    </row>
    <row r="8130" spans="2:2" x14ac:dyDescent="0.35">
      <c r="B8130"/>
    </row>
    <row r="8131" spans="2:2" x14ac:dyDescent="0.35">
      <c r="B8131"/>
    </row>
    <row r="8132" spans="2:2" x14ac:dyDescent="0.35">
      <c r="B8132"/>
    </row>
    <row r="8133" spans="2:2" x14ac:dyDescent="0.35">
      <c r="B8133"/>
    </row>
    <row r="8134" spans="2:2" x14ac:dyDescent="0.35">
      <c r="B8134"/>
    </row>
    <row r="8135" spans="2:2" x14ac:dyDescent="0.35">
      <c r="B8135"/>
    </row>
    <row r="8136" spans="2:2" x14ac:dyDescent="0.35">
      <c r="B8136"/>
    </row>
    <row r="8137" spans="2:2" x14ac:dyDescent="0.35">
      <c r="B8137"/>
    </row>
    <row r="8138" spans="2:2" x14ac:dyDescent="0.35">
      <c r="B8138"/>
    </row>
    <row r="8139" spans="2:2" x14ac:dyDescent="0.35">
      <c r="B8139"/>
    </row>
    <row r="8140" spans="2:2" x14ac:dyDescent="0.35">
      <c r="B8140"/>
    </row>
    <row r="8141" spans="2:2" x14ac:dyDescent="0.35">
      <c r="B8141"/>
    </row>
    <row r="8142" spans="2:2" x14ac:dyDescent="0.35">
      <c r="B8142"/>
    </row>
    <row r="8143" spans="2:2" x14ac:dyDescent="0.35">
      <c r="B8143"/>
    </row>
    <row r="8144" spans="2:2" x14ac:dyDescent="0.35">
      <c r="B8144"/>
    </row>
    <row r="8145" spans="2:2" x14ac:dyDescent="0.35">
      <c r="B8145"/>
    </row>
    <row r="8146" spans="2:2" x14ac:dyDescent="0.35">
      <c r="B8146"/>
    </row>
    <row r="8147" spans="2:2" x14ac:dyDescent="0.35">
      <c r="B8147"/>
    </row>
    <row r="8148" spans="2:2" x14ac:dyDescent="0.35">
      <c r="B8148"/>
    </row>
    <row r="8149" spans="2:2" x14ac:dyDescent="0.35">
      <c r="B8149"/>
    </row>
    <row r="8150" spans="2:2" x14ac:dyDescent="0.35">
      <c r="B8150"/>
    </row>
    <row r="8151" spans="2:2" x14ac:dyDescent="0.35">
      <c r="B8151"/>
    </row>
    <row r="8152" spans="2:2" x14ac:dyDescent="0.35">
      <c r="B8152"/>
    </row>
    <row r="8153" spans="2:2" x14ac:dyDescent="0.35">
      <c r="B8153"/>
    </row>
    <row r="8154" spans="2:2" x14ac:dyDescent="0.35">
      <c r="B8154"/>
    </row>
    <row r="8155" spans="2:2" x14ac:dyDescent="0.35">
      <c r="B8155"/>
    </row>
    <row r="8156" spans="2:2" x14ac:dyDescent="0.35">
      <c r="B8156"/>
    </row>
    <row r="8157" spans="2:2" x14ac:dyDescent="0.35">
      <c r="B8157"/>
    </row>
    <row r="8158" spans="2:2" x14ac:dyDescent="0.35">
      <c r="B8158"/>
    </row>
    <row r="8159" spans="2:2" x14ac:dyDescent="0.35">
      <c r="B8159"/>
    </row>
    <row r="8160" spans="2:2" x14ac:dyDescent="0.35">
      <c r="B8160"/>
    </row>
    <row r="8161" spans="2:2" x14ac:dyDescent="0.35">
      <c r="B8161"/>
    </row>
    <row r="8162" spans="2:2" x14ac:dyDescent="0.35">
      <c r="B8162"/>
    </row>
    <row r="8163" spans="2:2" x14ac:dyDescent="0.35">
      <c r="B8163"/>
    </row>
    <row r="8164" spans="2:2" x14ac:dyDescent="0.35">
      <c r="B8164"/>
    </row>
    <row r="8165" spans="2:2" x14ac:dyDescent="0.35">
      <c r="B8165"/>
    </row>
    <row r="8166" spans="2:2" x14ac:dyDescent="0.35">
      <c r="B8166"/>
    </row>
    <row r="8167" spans="2:2" x14ac:dyDescent="0.35">
      <c r="B8167"/>
    </row>
    <row r="8168" spans="2:2" x14ac:dyDescent="0.35">
      <c r="B8168"/>
    </row>
    <row r="8169" spans="2:2" x14ac:dyDescent="0.35">
      <c r="B8169"/>
    </row>
    <row r="8170" spans="2:2" x14ac:dyDescent="0.35">
      <c r="B8170"/>
    </row>
    <row r="8171" spans="2:2" x14ac:dyDescent="0.35">
      <c r="B8171"/>
    </row>
    <row r="8172" spans="2:2" x14ac:dyDescent="0.35">
      <c r="B8172"/>
    </row>
    <row r="8173" spans="2:2" x14ac:dyDescent="0.35">
      <c r="B8173"/>
    </row>
    <row r="8174" spans="2:2" x14ac:dyDescent="0.35">
      <c r="B8174"/>
    </row>
    <row r="8175" spans="2:2" x14ac:dyDescent="0.35">
      <c r="B8175"/>
    </row>
    <row r="8176" spans="2:2" x14ac:dyDescent="0.35">
      <c r="B8176"/>
    </row>
    <row r="8177" spans="2:2" x14ac:dyDescent="0.35">
      <c r="B8177"/>
    </row>
    <row r="8178" spans="2:2" x14ac:dyDescent="0.35">
      <c r="B8178"/>
    </row>
    <row r="8179" spans="2:2" x14ac:dyDescent="0.35">
      <c r="B8179"/>
    </row>
    <row r="8180" spans="2:2" x14ac:dyDescent="0.35">
      <c r="B8180"/>
    </row>
    <row r="8181" spans="2:2" x14ac:dyDescent="0.35">
      <c r="B8181"/>
    </row>
    <row r="8182" spans="2:2" x14ac:dyDescent="0.35">
      <c r="B8182"/>
    </row>
    <row r="8183" spans="2:2" x14ac:dyDescent="0.35">
      <c r="B8183"/>
    </row>
    <row r="8184" spans="2:2" x14ac:dyDescent="0.35">
      <c r="B8184"/>
    </row>
    <row r="8185" spans="2:2" x14ac:dyDescent="0.35">
      <c r="B8185"/>
    </row>
    <row r="8186" spans="2:2" x14ac:dyDescent="0.35">
      <c r="B8186"/>
    </row>
    <row r="8187" spans="2:2" x14ac:dyDescent="0.35">
      <c r="B8187"/>
    </row>
    <row r="8188" spans="2:2" x14ac:dyDescent="0.35">
      <c r="B8188"/>
    </row>
    <row r="8189" spans="2:2" x14ac:dyDescent="0.35">
      <c r="B8189"/>
    </row>
    <row r="8190" spans="2:2" x14ac:dyDescent="0.35">
      <c r="B8190"/>
    </row>
    <row r="8191" spans="2:2" x14ac:dyDescent="0.35">
      <c r="B8191"/>
    </row>
    <row r="8192" spans="2:2" x14ac:dyDescent="0.35">
      <c r="B8192"/>
    </row>
    <row r="8193" spans="2:2" x14ac:dyDescent="0.35">
      <c r="B8193"/>
    </row>
    <row r="8194" spans="2:2" x14ac:dyDescent="0.35">
      <c r="B8194"/>
    </row>
    <row r="8195" spans="2:2" x14ac:dyDescent="0.35">
      <c r="B8195"/>
    </row>
    <row r="8196" spans="2:2" x14ac:dyDescent="0.35">
      <c r="B8196"/>
    </row>
    <row r="8197" spans="2:2" x14ac:dyDescent="0.35">
      <c r="B8197"/>
    </row>
    <row r="8198" spans="2:2" x14ac:dyDescent="0.35">
      <c r="B8198"/>
    </row>
    <row r="8199" spans="2:2" x14ac:dyDescent="0.35">
      <c r="B8199"/>
    </row>
    <row r="8200" spans="2:2" x14ac:dyDescent="0.35">
      <c r="B8200"/>
    </row>
    <row r="8201" spans="2:2" x14ac:dyDescent="0.35">
      <c r="B8201"/>
    </row>
    <row r="8202" spans="2:2" x14ac:dyDescent="0.35">
      <c r="B8202"/>
    </row>
    <row r="8203" spans="2:2" x14ac:dyDescent="0.35">
      <c r="B8203"/>
    </row>
    <row r="8204" spans="2:2" x14ac:dyDescent="0.35">
      <c r="B8204"/>
    </row>
    <row r="8205" spans="2:2" x14ac:dyDescent="0.35">
      <c r="B8205"/>
    </row>
    <row r="8206" spans="2:2" x14ac:dyDescent="0.35">
      <c r="B8206"/>
    </row>
    <row r="8207" spans="2:2" x14ac:dyDescent="0.35">
      <c r="B8207"/>
    </row>
    <row r="8208" spans="2:2" x14ac:dyDescent="0.35">
      <c r="B8208"/>
    </row>
    <row r="8209" spans="2:2" x14ac:dyDescent="0.35">
      <c r="B8209"/>
    </row>
    <row r="8210" spans="2:2" x14ac:dyDescent="0.35">
      <c r="B8210"/>
    </row>
    <row r="8211" spans="2:2" x14ac:dyDescent="0.35">
      <c r="B8211"/>
    </row>
    <row r="8212" spans="2:2" x14ac:dyDescent="0.35">
      <c r="B8212"/>
    </row>
    <row r="8213" spans="2:2" x14ac:dyDescent="0.35">
      <c r="B8213"/>
    </row>
    <row r="8214" spans="2:2" x14ac:dyDescent="0.35">
      <c r="B8214"/>
    </row>
    <row r="8215" spans="2:2" x14ac:dyDescent="0.35">
      <c r="B8215"/>
    </row>
    <row r="8216" spans="2:2" x14ac:dyDescent="0.35">
      <c r="B8216"/>
    </row>
    <row r="8217" spans="2:2" x14ac:dyDescent="0.35">
      <c r="B8217"/>
    </row>
    <row r="8218" spans="2:2" x14ac:dyDescent="0.35">
      <c r="B8218"/>
    </row>
    <row r="8219" spans="2:2" x14ac:dyDescent="0.35">
      <c r="B8219"/>
    </row>
    <row r="8220" spans="2:2" x14ac:dyDescent="0.35">
      <c r="B8220"/>
    </row>
    <row r="8221" spans="2:2" x14ac:dyDescent="0.35">
      <c r="B8221"/>
    </row>
    <row r="8222" spans="2:2" x14ac:dyDescent="0.35">
      <c r="B8222"/>
    </row>
    <row r="8223" spans="2:2" x14ac:dyDescent="0.35">
      <c r="B8223"/>
    </row>
    <row r="8224" spans="2:2" x14ac:dyDescent="0.35">
      <c r="B8224"/>
    </row>
    <row r="8225" spans="2:2" x14ac:dyDescent="0.35">
      <c r="B8225"/>
    </row>
    <row r="8226" spans="2:2" x14ac:dyDescent="0.35">
      <c r="B8226"/>
    </row>
    <row r="8227" spans="2:2" x14ac:dyDescent="0.35">
      <c r="B8227"/>
    </row>
    <row r="8228" spans="2:2" x14ac:dyDescent="0.35">
      <c r="B8228"/>
    </row>
    <row r="8229" spans="2:2" x14ac:dyDescent="0.35">
      <c r="B8229"/>
    </row>
    <row r="8230" spans="2:2" x14ac:dyDescent="0.35">
      <c r="B8230"/>
    </row>
    <row r="8231" spans="2:2" x14ac:dyDescent="0.35">
      <c r="B8231"/>
    </row>
    <row r="8232" spans="2:2" x14ac:dyDescent="0.35">
      <c r="B8232"/>
    </row>
    <row r="8233" spans="2:2" x14ac:dyDescent="0.35">
      <c r="B8233"/>
    </row>
    <row r="8234" spans="2:2" x14ac:dyDescent="0.35">
      <c r="B8234"/>
    </row>
    <row r="8235" spans="2:2" x14ac:dyDescent="0.35">
      <c r="B8235"/>
    </row>
    <row r="8236" spans="2:2" x14ac:dyDescent="0.35">
      <c r="B8236"/>
    </row>
    <row r="8237" spans="2:2" x14ac:dyDescent="0.35">
      <c r="B8237"/>
    </row>
    <row r="8238" spans="2:2" x14ac:dyDescent="0.35">
      <c r="B8238"/>
    </row>
    <row r="8239" spans="2:2" x14ac:dyDescent="0.35">
      <c r="B8239"/>
    </row>
    <row r="8240" spans="2:2" x14ac:dyDescent="0.35">
      <c r="B8240"/>
    </row>
    <row r="8241" spans="2:2" x14ac:dyDescent="0.35">
      <c r="B8241"/>
    </row>
    <row r="8242" spans="2:2" x14ac:dyDescent="0.35">
      <c r="B8242"/>
    </row>
    <row r="8243" spans="2:2" x14ac:dyDescent="0.35">
      <c r="B8243"/>
    </row>
    <row r="8244" spans="2:2" x14ac:dyDescent="0.35">
      <c r="B8244"/>
    </row>
    <row r="8245" spans="2:2" x14ac:dyDescent="0.35">
      <c r="B8245"/>
    </row>
    <row r="8246" spans="2:2" x14ac:dyDescent="0.35">
      <c r="B8246"/>
    </row>
    <row r="8247" spans="2:2" x14ac:dyDescent="0.35">
      <c r="B8247"/>
    </row>
    <row r="8248" spans="2:2" x14ac:dyDescent="0.35">
      <c r="B8248"/>
    </row>
    <row r="8249" spans="2:2" x14ac:dyDescent="0.35">
      <c r="B8249"/>
    </row>
    <row r="8250" spans="2:2" x14ac:dyDescent="0.35">
      <c r="B8250"/>
    </row>
    <row r="8251" spans="2:2" x14ac:dyDescent="0.35">
      <c r="B8251"/>
    </row>
    <row r="8252" spans="2:2" x14ac:dyDescent="0.35">
      <c r="B8252"/>
    </row>
    <row r="8253" spans="2:2" x14ac:dyDescent="0.35">
      <c r="B8253"/>
    </row>
    <row r="8254" spans="2:2" x14ac:dyDescent="0.35">
      <c r="B8254"/>
    </row>
    <row r="8255" spans="2:2" x14ac:dyDescent="0.35">
      <c r="B8255"/>
    </row>
    <row r="8256" spans="2:2" x14ac:dyDescent="0.35">
      <c r="B8256"/>
    </row>
    <row r="8257" spans="2:2" x14ac:dyDescent="0.35">
      <c r="B8257"/>
    </row>
    <row r="8258" spans="2:2" x14ac:dyDescent="0.35">
      <c r="B8258"/>
    </row>
    <row r="8259" spans="2:2" x14ac:dyDescent="0.35">
      <c r="B8259"/>
    </row>
    <row r="8260" spans="2:2" x14ac:dyDescent="0.35">
      <c r="B8260"/>
    </row>
    <row r="8261" spans="2:2" x14ac:dyDescent="0.35">
      <c r="B8261"/>
    </row>
    <row r="8262" spans="2:2" x14ac:dyDescent="0.35">
      <c r="B8262"/>
    </row>
    <row r="8263" spans="2:2" x14ac:dyDescent="0.35">
      <c r="B8263"/>
    </row>
    <row r="8264" spans="2:2" x14ac:dyDescent="0.35">
      <c r="B8264"/>
    </row>
    <row r="8265" spans="2:2" x14ac:dyDescent="0.35">
      <c r="B8265"/>
    </row>
    <row r="8266" spans="2:2" x14ac:dyDescent="0.35">
      <c r="B8266"/>
    </row>
    <row r="8267" spans="2:2" x14ac:dyDescent="0.35">
      <c r="B8267"/>
    </row>
    <row r="8268" spans="2:2" x14ac:dyDescent="0.35">
      <c r="B8268"/>
    </row>
    <row r="8269" spans="2:2" x14ac:dyDescent="0.35">
      <c r="B8269"/>
    </row>
    <row r="8270" spans="2:2" x14ac:dyDescent="0.35">
      <c r="B8270"/>
    </row>
    <row r="8271" spans="2:2" x14ac:dyDescent="0.35">
      <c r="B8271"/>
    </row>
    <row r="8272" spans="2:2" x14ac:dyDescent="0.35">
      <c r="B8272"/>
    </row>
    <row r="8273" spans="2:2" x14ac:dyDescent="0.35">
      <c r="B8273"/>
    </row>
    <row r="8274" spans="2:2" x14ac:dyDescent="0.35">
      <c r="B8274"/>
    </row>
    <row r="8275" spans="2:2" x14ac:dyDescent="0.35">
      <c r="B8275"/>
    </row>
    <row r="8276" spans="2:2" x14ac:dyDescent="0.35">
      <c r="B8276"/>
    </row>
    <row r="8277" spans="2:2" x14ac:dyDescent="0.35">
      <c r="B8277"/>
    </row>
    <row r="8278" spans="2:2" x14ac:dyDescent="0.35">
      <c r="B8278"/>
    </row>
    <row r="8279" spans="2:2" x14ac:dyDescent="0.35">
      <c r="B8279"/>
    </row>
    <row r="8280" spans="2:2" x14ac:dyDescent="0.35">
      <c r="B8280"/>
    </row>
    <row r="8281" spans="2:2" x14ac:dyDescent="0.35">
      <c r="B8281"/>
    </row>
    <row r="8282" spans="2:2" x14ac:dyDescent="0.35">
      <c r="B8282"/>
    </row>
    <row r="8283" spans="2:2" x14ac:dyDescent="0.35">
      <c r="B8283"/>
    </row>
    <row r="8284" spans="2:2" x14ac:dyDescent="0.35">
      <c r="B8284"/>
    </row>
    <row r="8285" spans="2:2" x14ac:dyDescent="0.35">
      <c r="B8285"/>
    </row>
    <row r="8286" spans="2:2" x14ac:dyDescent="0.35">
      <c r="B8286"/>
    </row>
    <row r="8287" spans="2:2" x14ac:dyDescent="0.35">
      <c r="B8287"/>
    </row>
    <row r="8288" spans="2:2" x14ac:dyDescent="0.35">
      <c r="B8288"/>
    </row>
    <row r="8289" spans="2:2" x14ac:dyDescent="0.35">
      <c r="B8289"/>
    </row>
    <row r="8290" spans="2:2" x14ac:dyDescent="0.35">
      <c r="B8290"/>
    </row>
    <row r="8291" spans="2:2" x14ac:dyDescent="0.35">
      <c r="B8291"/>
    </row>
    <row r="8292" spans="2:2" x14ac:dyDescent="0.35">
      <c r="B8292"/>
    </row>
    <row r="8293" spans="2:2" x14ac:dyDescent="0.35">
      <c r="B8293"/>
    </row>
    <row r="8294" spans="2:2" x14ac:dyDescent="0.35">
      <c r="B8294"/>
    </row>
    <row r="8295" spans="2:2" x14ac:dyDescent="0.35">
      <c r="B8295"/>
    </row>
    <row r="8296" spans="2:2" x14ac:dyDescent="0.35">
      <c r="B8296"/>
    </row>
    <row r="8297" spans="2:2" x14ac:dyDescent="0.35">
      <c r="B8297"/>
    </row>
    <row r="8298" spans="2:2" x14ac:dyDescent="0.35">
      <c r="B8298"/>
    </row>
    <row r="8299" spans="2:2" x14ac:dyDescent="0.35">
      <c r="B8299"/>
    </row>
    <row r="8300" spans="2:2" x14ac:dyDescent="0.35">
      <c r="B8300"/>
    </row>
    <row r="8301" spans="2:2" x14ac:dyDescent="0.35">
      <c r="B8301"/>
    </row>
    <row r="8302" spans="2:2" x14ac:dyDescent="0.35">
      <c r="B8302"/>
    </row>
    <row r="8303" spans="2:2" x14ac:dyDescent="0.35">
      <c r="B8303"/>
    </row>
    <row r="8304" spans="2:2" x14ac:dyDescent="0.35">
      <c r="B8304"/>
    </row>
    <row r="8305" spans="2:2" x14ac:dyDescent="0.35">
      <c r="B8305"/>
    </row>
    <row r="8306" spans="2:2" x14ac:dyDescent="0.35">
      <c r="B8306"/>
    </row>
    <row r="8307" spans="2:2" x14ac:dyDescent="0.35">
      <c r="B8307"/>
    </row>
    <row r="8308" spans="2:2" x14ac:dyDescent="0.35">
      <c r="B8308"/>
    </row>
    <row r="8309" spans="2:2" x14ac:dyDescent="0.35">
      <c r="B8309"/>
    </row>
    <row r="8310" spans="2:2" x14ac:dyDescent="0.35">
      <c r="B8310"/>
    </row>
    <row r="8311" spans="2:2" x14ac:dyDescent="0.35">
      <c r="B8311"/>
    </row>
    <row r="8312" spans="2:2" x14ac:dyDescent="0.35">
      <c r="B8312"/>
    </row>
    <row r="8313" spans="2:2" x14ac:dyDescent="0.35">
      <c r="B8313"/>
    </row>
    <row r="8314" spans="2:2" x14ac:dyDescent="0.35">
      <c r="B8314"/>
    </row>
    <row r="8315" spans="2:2" x14ac:dyDescent="0.35">
      <c r="B8315"/>
    </row>
    <row r="8316" spans="2:2" x14ac:dyDescent="0.35">
      <c r="B8316"/>
    </row>
    <row r="8317" spans="2:2" x14ac:dyDescent="0.35">
      <c r="B8317"/>
    </row>
    <row r="8318" spans="2:2" x14ac:dyDescent="0.35">
      <c r="B8318"/>
    </row>
    <row r="8319" spans="2:2" x14ac:dyDescent="0.35">
      <c r="B8319"/>
    </row>
    <row r="8320" spans="2:2" x14ac:dyDescent="0.35">
      <c r="B8320"/>
    </row>
    <row r="8321" spans="2:2" x14ac:dyDescent="0.35">
      <c r="B8321"/>
    </row>
    <row r="8322" spans="2:2" x14ac:dyDescent="0.35">
      <c r="B8322"/>
    </row>
    <row r="8323" spans="2:2" x14ac:dyDescent="0.35">
      <c r="B8323"/>
    </row>
    <row r="8324" spans="2:2" x14ac:dyDescent="0.35">
      <c r="B8324"/>
    </row>
    <row r="8325" spans="2:2" x14ac:dyDescent="0.35">
      <c r="B8325"/>
    </row>
    <row r="8326" spans="2:2" x14ac:dyDescent="0.35">
      <c r="B8326"/>
    </row>
    <row r="8327" spans="2:2" x14ac:dyDescent="0.35">
      <c r="B8327"/>
    </row>
    <row r="8328" spans="2:2" x14ac:dyDescent="0.35">
      <c r="B8328"/>
    </row>
    <row r="8329" spans="2:2" x14ac:dyDescent="0.35">
      <c r="B8329"/>
    </row>
    <row r="8330" spans="2:2" x14ac:dyDescent="0.35">
      <c r="B8330"/>
    </row>
    <row r="8331" spans="2:2" x14ac:dyDescent="0.35">
      <c r="B8331"/>
    </row>
    <row r="8332" spans="2:2" x14ac:dyDescent="0.35">
      <c r="B8332"/>
    </row>
    <row r="8333" spans="2:2" x14ac:dyDescent="0.35">
      <c r="B8333"/>
    </row>
    <row r="8334" spans="2:2" x14ac:dyDescent="0.35">
      <c r="B8334"/>
    </row>
    <row r="8335" spans="2:2" x14ac:dyDescent="0.35">
      <c r="B8335"/>
    </row>
    <row r="8336" spans="2:2" x14ac:dyDescent="0.35">
      <c r="B8336"/>
    </row>
    <row r="8337" spans="2:2" x14ac:dyDescent="0.35">
      <c r="B8337"/>
    </row>
    <row r="8338" spans="2:2" x14ac:dyDescent="0.35">
      <c r="B8338"/>
    </row>
    <row r="8339" spans="2:2" x14ac:dyDescent="0.35">
      <c r="B8339"/>
    </row>
    <row r="8340" spans="2:2" x14ac:dyDescent="0.35">
      <c r="B8340"/>
    </row>
    <row r="8341" spans="2:2" x14ac:dyDescent="0.35">
      <c r="B8341"/>
    </row>
    <row r="8342" spans="2:2" x14ac:dyDescent="0.35">
      <c r="B8342"/>
    </row>
    <row r="8343" spans="2:2" x14ac:dyDescent="0.35">
      <c r="B8343"/>
    </row>
    <row r="8344" spans="2:2" x14ac:dyDescent="0.35">
      <c r="B8344"/>
    </row>
    <row r="8345" spans="2:2" x14ac:dyDescent="0.35">
      <c r="B8345"/>
    </row>
    <row r="8346" spans="2:2" x14ac:dyDescent="0.35">
      <c r="B8346"/>
    </row>
    <row r="8347" spans="2:2" x14ac:dyDescent="0.35">
      <c r="B8347"/>
    </row>
    <row r="8348" spans="2:2" x14ac:dyDescent="0.35">
      <c r="B8348"/>
    </row>
    <row r="8349" spans="2:2" x14ac:dyDescent="0.35">
      <c r="B8349"/>
    </row>
    <row r="8350" spans="2:2" x14ac:dyDescent="0.35">
      <c r="B8350"/>
    </row>
    <row r="8351" spans="2:2" x14ac:dyDescent="0.35">
      <c r="B8351"/>
    </row>
    <row r="8352" spans="2:2" x14ac:dyDescent="0.35">
      <c r="B8352"/>
    </row>
    <row r="8353" spans="2:2" x14ac:dyDescent="0.35">
      <c r="B8353"/>
    </row>
    <row r="8354" spans="2:2" x14ac:dyDescent="0.35">
      <c r="B8354"/>
    </row>
    <row r="8355" spans="2:2" x14ac:dyDescent="0.35">
      <c r="B8355"/>
    </row>
    <row r="8356" spans="2:2" x14ac:dyDescent="0.35">
      <c r="B8356"/>
    </row>
    <row r="8357" spans="2:2" x14ac:dyDescent="0.35">
      <c r="B8357"/>
    </row>
    <row r="8358" spans="2:2" x14ac:dyDescent="0.35">
      <c r="B8358"/>
    </row>
    <row r="8359" spans="2:2" x14ac:dyDescent="0.35">
      <c r="B8359"/>
    </row>
    <row r="8360" spans="2:2" x14ac:dyDescent="0.35">
      <c r="B8360"/>
    </row>
    <row r="8361" spans="2:2" x14ac:dyDescent="0.35">
      <c r="B8361"/>
    </row>
    <row r="8362" spans="2:2" x14ac:dyDescent="0.35">
      <c r="B8362"/>
    </row>
    <row r="8363" spans="2:2" x14ac:dyDescent="0.35">
      <c r="B8363"/>
    </row>
    <row r="8364" spans="2:2" x14ac:dyDescent="0.35">
      <c r="B8364"/>
    </row>
    <row r="8365" spans="2:2" x14ac:dyDescent="0.35">
      <c r="B8365"/>
    </row>
    <row r="8366" spans="2:2" x14ac:dyDescent="0.35">
      <c r="B8366"/>
    </row>
    <row r="8367" spans="2:2" x14ac:dyDescent="0.35">
      <c r="B8367"/>
    </row>
    <row r="8368" spans="2:2" x14ac:dyDescent="0.35">
      <c r="B8368"/>
    </row>
    <row r="8369" spans="2:2" x14ac:dyDescent="0.35">
      <c r="B8369"/>
    </row>
    <row r="8370" spans="2:2" x14ac:dyDescent="0.35">
      <c r="B8370"/>
    </row>
    <row r="8371" spans="2:2" x14ac:dyDescent="0.35">
      <c r="B8371"/>
    </row>
    <row r="8372" spans="2:2" x14ac:dyDescent="0.35">
      <c r="B8372"/>
    </row>
    <row r="8373" spans="2:2" x14ac:dyDescent="0.35">
      <c r="B8373"/>
    </row>
    <row r="8374" spans="2:2" x14ac:dyDescent="0.35">
      <c r="B8374"/>
    </row>
    <row r="8375" spans="2:2" x14ac:dyDescent="0.35">
      <c r="B8375"/>
    </row>
    <row r="8376" spans="2:2" x14ac:dyDescent="0.35">
      <c r="B8376"/>
    </row>
    <row r="8377" spans="2:2" x14ac:dyDescent="0.35">
      <c r="B8377"/>
    </row>
    <row r="8378" spans="2:2" x14ac:dyDescent="0.35">
      <c r="B8378"/>
    </row>
    <row r="8379" spans="2:2" x14ac:dyDescent="0.35">
      <c r="B8379"/>
    </row>
    <row r="8380" spans="2:2" x14ac:dyDescent="0.35">
      <c r="B8380"/>
    </row>
    <row r="8381" spans="2:2" x14ac:dyDescent="0.35">
      <c r="B8381"/>
    </row>
    <row r="8382" spans="2:2" x14ac:dyDescent="0.35">
      <c r="B8382"/>
    </row>
    <row r="8383" spans="2:2" x14ac:dyDescent="0.35">
      <c r="B8383"/>
    </row>
    <row r="8384" spans="2:2" x14ac:dyDescent="0.35">
      <c r="B8384"/>
    </row>
    <row r="8385" spans="2:2" x14ac:dyDescent="0.35">
      <c r="B8385"/>
    </row>
    <row r="8386" spans="2:2" x14ac:dyDescent="0.35">
      <c r="B8386"/>
    </row>
    <row r="8387" spans="2:2" x14ac:dyDescent="0.35">
      <c r="B8387"/>
    </row>
    <row r="8388" spans="2:2" x14ac:dyDescent="0.35">
      <c r="B8388"/>
    </row>
    <row r="8389" spans="2:2" x14ac:dyDescent="0.35">
      <c r="B8389"/>
    </row>
    <row r="8390" spans="2:2" x14ac:dyDescent="0.35">
      <c r="B8390"/>
    </row>
    <row r="8391" spans="2:2" x14ac:dyDescent="0.35">
      <c r="B8391"/>
    </row>
    <row r="8392" spans="2:2" x14ac:dyDescent="0.35">
      <c r="B8392"/>
    </row>
    <row r="8393" spans="2:2" x14ac:dyDescent="0.35">
      <c r="B8393"/>
    </row>
    <row r="8394" spans="2:2" x14ac:dyDescent="0.35">
      <c r="B8394"/>
    </row>
    <row r="8395" spans="2:2" x14ac:dyDescent="0.35">
      <c r="B8395"/>
    </row>
    <row r="8396" spans="2:2" x14ac:dyDescent="0.35">
      <c r="B8396"/>
    </row>
    <row r="8397" spans="2:2" x14ac:dyDescent="0.35">
      <c r="B8397"/>
    </row>
    <row r="8398" spans="2:2" x14ac:dyDescent="0.35">
      <c r="B8398"/>
    </row>
    <row r="8399" spans="2:2" x14ac:dyDescent="0.35">
      <c r="B8399"/>
    </row>
    <row r="8400" spans="2:2" x14ac:dyDescent="0.35">
      <c r="B8400"/>
    </row>
    <row r="8401" spans="2:2" x14ac:dyDescent="0.35">
      <c r="B8401"/>
    </row>
    <row r="8402" spans="2:2" x14ac:dyDescent="0.35">
      <c r="B8402"/>
    </row>
    <row r="8403" spans="2:2" x14ac:dyDescent="0.35">
      <c r="B8403"/>
    </row>
    <row r="8404" spans="2:2" x14ac:dyDescent="0.35">
      <c r="B8404"/>
    </row>
    <row r="8405" spans="2:2" x14ac:dyDescent="0.35">
      <c r="B8405"/>
    </row>
    <row r="8406" spans="2:2" x14ac:dyDescent="0.35">
      <c r="B8406"/>
    </row>
    <row r="8407" spans="2:2" x14ac:dyDescent="0.35">
      <c r="B8407"/>
    </row>
    <row r="8408" spans="2:2" x14ac:dyDescent="0.35">
      <c r="B8408"/>
    </row>
    <row r="8409" spans="2:2" x14ac:dyDescent="0.35">
      <c r="B8409"/>
    </row>
    <row r="8410" spans="2:2" x14ac:dyDescent="0.35">
      <c r="B8410"/>
    </row>
    <row r="8411" spans="2:2" x14ac:dyDescent="0.35">
      <c r="B8411"/>
    </row>
    <row r="8412" spans="2:2" x14ac:dyDescent="0.35">
      <c r="B8412"/>
    </row>
    <row r="8413" spans="2:2" x14ac:dyDescent="0.35">
      <c r="B8413"/>
    </row>
    <row r="8414" spans="2:2" x14ac:dyDescent="0.35">
      <c r="B8414"/>
    </row>
    <row r="8415" spans="2:2" x14ac:dyDescent="0.35">
      <c r="B8415"/>
    </row>
    <row r="8416" spans="2:2" x14ac:dyDescent="0.35">
      <c r="B8416"/>
    </row>
    <row r="8417" spans="2:2" x14ac:dyDescent="0.35">
      <c r="B8417"/>
    </row>
    <row r="8418" spans="2:2" x14ac:dyDescent="0.35">
      <c r="B8418"/>
    </row>
    <row r="8419" spans="2:2" x14ac:dyDescent="0.35">
      <c r="B8419"/>
    </row>
    <row r="8420" spans="2:2" x14ac:dyDescent="0.35">
      <c r="B8420"/>
    </row>
    <row r="8421" spans="2:2" x14ac:dyDescent="0.35">
      <c r="B8421"/>
    </row>
    <row r="8422" spans="2:2" x14ac:dyDescent="0.35">
      <c r="B8422"/>
    </row>
    <row r="8423" spans="2:2" x14ac:dyDescent="0.35">
      <c r="B8423"/>
    </row>
    <row r="8424" spans="2:2" x14ac:dyDescent="0.35">
      <c r="B8424"/>
    </row>
    <row r="8425" spans="2:2" x14ac:dyDescent="0.35">
      <c r="B8425"/>
    </row>
    <row r="8426" spans="2:2" x14ac:dyDescent="0.35">
      <c r="B8426"/>
    </row>
    <row r="8427" spans="2:2" x14ac:dyDescent="0.35">
      <c r="B8427"/>
    </row>
    <row r="8428" spans="2:2" x14ac:dyDescent="0.35">
      <c r="B8428"/>
    </row>
    <row r="8429" spans="2:2" x14ac:dyDescent="0.35">
      <c r="B8429"/>
    </row>
    <row r="8430" spans="2:2" x14ac:dyDescent="0.35">
      <c r="B8430"/>
    </row>
    <row r="8431" spans="2:2" x14ac:dyDescent="0.35">
      <c r="B8431"/>
    </row>
    <row r="8432" spans="2:2" x14ac:dyDescent="0.35">
      <c r="B8432"/>
    </row>
    <row r="8433" spans="2:2" x14ac:dyDescent="0.35">
      <c r="B8433"/>
    </row>
    <row r="8434" spans="2:2" x14ac:dyDescent="0.35">
      <c r="B8434"/>
    </row>
    <row r="8435" spans="2:2" x14ac:dyDescent="0.35">
      <c r="B8435"/>
    </row>
    <row r="8436" spans="2:2" x14ac:dyDescent="0.35">
      <c r="B8436"/>
    </row>
    <row r="8437" spans="2:2" x14ac:dyDescent="0.35">
      <c r="B8437"/>
    </row>
    <row r="8438" spans="2:2" x14ac:dyDescent="0.35">
      <c r="B8438"/>
    </row>
    <row r="8439" spans="2:2" x14ac:dyDescent="0.35">
      <c r="B8439"/>
    </row>
    <row r="8440" spans="2:2" x14ac:dyDescent="0.35">
      <c r="B8440"/>
    </row>
    <row r="8441" spans="2:2" x14ac:dyDescent="0.35">
      <c r="B8441"/>
    </row>
    <row r="8442" spans="2:2" x14ac:dyDescent="0.35">
      <c r="B8442"/>
    </row>
    <row r="8443" spans="2:2" x14ac:dyDescent="0.35">
      <c r="B8443"/>
    </row>
    <row r="8444" spans="2:2" x14ac:dyDescent="0.35">
      <c r="B8444"/>
    </row>
    <row r="8445" spans="2:2" x14ac:dyDescent="0.35">
      <c r="B8445"/>
    </row>
    <row r="8446" spans="2:2" x14ac:dyDescent="0.35">
      <c r="B8446"/>
    </row>
    <row r="8447" spans="2:2" x14ac:dyDescent="0.35">
      <c r="B8447"/>
    </row>
    <row r="8448" spans="2:2" x14ac:dyDescent="0.35">
      <c r="B8448"/>
    </row>
    <row r="8449" spans="2:2" x14ac:dyDescent="0.35">
      <c r="B8449"/>
    </row>
    <row r="8450" spans="2:2" x14ac:dyDescent="0.35">
      <c r="B8450"/>
    </row>
    <row r="8451" spans="2:2" x14ac:dyDescent="0.35">
      <c r="B8451"/>
    </row>
    <row r="8452" spans="2:2" x14ac:dyDescent="0.35">
      <c r="B8452"/>
    </row>
    <row r="8453" spans="2:2" x14ac:dyDescent="0.35">
      <c r="B8453"/>
    </row>
    <row r="8454" spans="2:2" x14ac:dyDescent="0.35">
      <c r="B8454"/>
    </row>
    <row r="8455" spans="2:2" x14ac:dyDescent="0.35">
      <c r="B8455"/>
    </row>
    <row r="8456" spans="2:2" x14ac:dyDescent="0.35">
      <c r="B8456"/>
    </row>
    <row r="8457" spans="2:2" x14ac:dyDescent="0.35">
      <c r="B8457"/>
    </row>
    <row r="8458" spans="2:2" x14ac:dyDescent="0.35">
      <c r="B8458"/>
    </row>
    <row r="8459" spans="2:2" x14ac:dyDescent="0.35">
      <c r="B8459"/>
    </row>
    <row r="8460" spans="2:2" x14ac:dyDescent="0.35">
      <c r="B8460"/>
    </row>
    <row r="8461" spans="2:2" x14ac:dyDescent="0.35">
      <c r="B8461"/>
    </row>
    <row r="8462" spans="2:2" x14ac:dyDescent="0.35">
      <c r="B8462"/>
    </row>
    <row r="8463" spans="2:2" x14ac:dyDescent="0.35">
      <c r="B8463"/>
    </row>
    <row r="8464" spans="2:2" x14ac:dyDescent="0.35">
      <c r="B8464"/>
    </row>
    <row r="8465" spans="2:2" x14ac:dyDescent="0.35">
      <c r="B8465"/>
    </row>
    <row r="8466" spans="2:2" x14ac:dyDescent="0.35">
      <c r="B8466"/>
    </row>
    <row r="8467" spans="2:2" x14ac:dyDescent="0.35">
      <c r="B8467"/>
    </row>
    <row r="8468" spans="2:2" x14ac:dyDescent="0.35">
      <c r="B8468"/>
    </row>
    <row r="8469" spans="2:2" x14ac:dyDescent="0.35">
      <c r="B8469"/>
    </row>
    <row r="8470" spans="2:2" x14ac:dyDescent="0.35">
      <c r="B8470"/>
    </row>
    <row r="8471" spans="2:2" x14ac:dyDescent="0.35">
      <c r="B8471"/>
    </row>
    <row r="8472" spans="2:2" x14ac:dyDescent="0.35">
      <c r="B8472"/>
    </row>
    <row r="8473" spans="2:2" x14ac:dyDescent="0.35">
      <c r="B8473"/>
    </row>
    <row r="8474" spans="2:2" x14ac:dyDescent="0.35">
      <c r="B8474"/>
    </row>
    <row r="8475" spans="2:2" x14ac:dyDescent="0.35">
      <c r="B8475"/>
    </row>
    <row r="8476" spans="2:2" x14ac:dyDescent="0.35">
      <c r="B8476"/>
    </row>
    <row r="8477" spans="2:2" x14ac:dyDescent="0.35">
      <c r="B8477"/>
    </row>
    <row r="8478" spans="2:2" x14ac:dyDescent="0.35">
      <c r="B8478"/>
    </row>
    <row r="8479" spans="2:2" x14ac:dyDescent="0.35">
      <c r="B8479"/>
    </row>
    <row r="8480" spans="2:2" x14ac:dyDescent="0.35">
      <c r="B8480"/>
    </row>
    <row r="8481" spans="2:2" x14ac:dyDescent="0.35">
      <c r="B8481"/>
    </row>
    <row r="8482" spans="2:2" x14ac:dyDescent="0.35">
      <c r="B8482"/>
    </row>
    <row r="8483" spans="2:2" x14ac:dyDescent="0.35">
      <c r="B8483"/>
    </row>
    <row r="8484" spans="2:2" x14ac:dyDescent="0.35">
      <c r="B8484"/>
    </row>
    <row r="8485" spans="2:2" x14ac:dyDescent="0.35">
      <c r="B8485"/>
    </row>
    <row r="8486" spans="2:2" x14ac:dyDescent="0.35">
      <c r="B8486"/>
    </row>
    <row r="8487" spans="2:2" x14ac:dyDescent="0.35">
      <c r="B8487"/>
    </row>
    <row r="8488" spans="2:2" x14ac:dyDescent="0.35">
      <c r="B8488"/>
    </row>
    <row r="8489" spans="2:2" x14ac:dyDescent="0.35">
      <c r="B8489"/>
    </row>
    <row r="8490" spans="2:2" x14ac:dyDescent="0.35">
      <c r="B8490"/>
    </row>
    <row r="8491" spans="2:2" x14ac:dyDescent="0.35">
      <c r="B8491"/>
    </row>
    <row r="8492" spans="2:2" x14ac:dyDescent="0.35">
      <c r="B8492"/>
    </row>
    <row r="8493" spans="2:2" x14ac:dyDescent="0.35">
      <c r="B8493"/>
    </row>
    <row r="8494" spans="2:2" x14ac:dyDescent="0.35">
      <c r="B8494"/>
    </row>
    <row r="8495" spans="2:2" x14ac:dyDescent="0.35">
      <c r="B8495"/>
    </row>
    <row r="8496" spans="2:2" x14ac:dyDescent="0.35">
      <c r="B8496"/>
    </row>
    <row r="8497" spans="2:2" x14ac:dyDescent="0.35">
      <c r="B8497"/>
    </row>
    <row r="8498" spans="2:2" x14ac:dyDescent="0.35">
      <c r="B8498"/>
    </row>
    <row r="8499" spans="2:2" x14ac:dyDescent="0.35">
      <c r="B8499"/>
    </row>
    <row r="8500" spans="2:2" x14ac:dyDescent="0.35">
      <c r="B8500"/>
    </row>
    <row r="8501" spans="2:2" x14ac:dyDescent="0.35">
      <c r="B8501"/>
    </row>
    <row r="8502" spans="2:2" x14ac:dyDescent="0.35">
      <c r="B8502"/>
    </row>
    <row r="8503" spans="2:2" x14ac:dyDescent="0.35">
      <c r="B8503"/>
    </row>
    <row r="8504" spans="2:2" x14ac:dyDescent="0.35">
      <c r="B8504"/>
    </row>
    <row r="8505" spans="2:2" x14ac:dyDescent="0.35">
      <c r="B8505"/>
    </row>
    <row r="8506" spans="2:2" x14ac:dyDescent="0.35">
      <c r="B8506"/>
    </row>
    <row r="8507" spans="2:2" x14ac:dyDescent="0.35">
      <c r="B8507"/>
    </row>
    <row r="8508" spans="2:2" x14ac:dyDescent="0.35">
      <c r="B8508"/>
    </row>
    <row r="8509" spans="2:2" x14ac:dyDescent="0.35">
      <c r="B8509"/>
    </row>
    <row r="8510" spans="2:2" x14ac:dyDescent="0.35">
      <c r="B8510"/>
    </row>
    <row r="8511" spans="2:2" x14ac:dyDescent="0.35">
      <c r="B8511"/>
    </row>
    <row r="8512" spans="2:2" x14ac:dyDescent="0.35">
      <c r="B8512"/>
    </row>
    <row r="8513" spans="2:2" x14ac:dyDescent="0.35">
      <c r="B8513"/>
    </row>
    <row r="8514" spans="2:2" x14ac:dyDescent="0.35">
      <c r="B8514"/>
    </row>
    <row r="8515" spans="2:2" x14ac:dyDescent="0.35">
      <c r="B8515"/>
    </row>
    <row r="8516" spans="2:2" x14ac:dyDescent="0.35">
      <c r="B8516"/>
    </row>
    <row r="8517" spans="2:2" x14ac:dyDescent="0.35">
      <c r="B8517"/>
    </row>
    <row r="8518" spans="2:2" x14ac:dyDescent="0.35">
      <c r="B8518"/>
    </row>
    <row r="8519" spans="2:2" x14ac:dyDescent="0.35">
      <c r="B8519"/>
    </row>
    <row r="8520" spans="2:2" x14ac:dyDescent="0.35">
      <c r="B8520"/>
    </row>
    <row r="8521" spans="2:2" x14ac:dyDescent="0.35">
      <c r="B8521"/>
    </row>
    <row r="8522" spans="2:2" x14ac:dyDescent="0.35">
      <c r="B8522"/>
    </row>
    <row r="8523" spans="2:2" x14ac:dyDescent="0.35">
      <c r="B8523"/>
    </row>
    <row r="8524" spans="2:2" x14ac:dyDescent="0.35">
      <c r="B8524"/>
    </row>
    <row r="8525" spans="2:2" x14ac:dyDescent="0.35">
      <c r="B8525"/>
    </row>
    <row r="8526" spans="2:2" x14ac:dyDescent="0.35">
      <c r="B8526"/>
    </row>
    <row r="8527" spans="2:2" x14ac:dyDescent="0.35">
      <c r="B8527"/>
    </row>
    <row r="8528" spans="2:2" x14ac:dyDescent="0.35">
      <c r="B8528"/>
    </row>
    <row r="8529" spans="2:2" x14ac:dyDescent="0.35">
      <c r="B8529"/>
    </row>
    <row r="8530" spans="2:2" x14ac:dyDescent="0.35">
      <c r="B8530"/>
    </row>
    <row r="8531" spans="2:2" x14ac:dyDescent="0.35">
      <c r="B8531"/>
    </row>
    <row r="8532" spans="2:2" x14ac:dyDescent="0.35">
      <c r="B8532"/>
    </row>
    <row r="8533" spans="2:2" x14ac:dyDescent="0.35">
      <c r="B8533"/>
    </row>
    <row r="8534" spans="2:2" x14ac:dyDescent="0.35">
      <c r="B8534"/>
    </row>
    <row r="8535" spans="2:2" x14ac:dyDescent="0.35">
      <c r="B8535"/>
    </row>
    <row r="8536" spans="2:2" x14ac:dyDescent="0.35">
      <c r="B8536"/>
    </row>
    <row r="8537" spans="2:2" x14ac:dyDescent="0.35">
      <c r="B8537"/>
    </row>
    <row r="8538" spans="2:2" x14ac:dyDescent="0.35">
      <c r="B8538"/>
    </row>
    <row r="8539" spans="2:2" x14ac:dyDescent="0.35">
      <c r="B8539"/>
    </row>
    <row r="8540" spans="2:2" x14ac:dyDescent="0.35">
      <c r="B8540"/>
    </row>
    <row r="8541" spans="2:2" x14ac:dyDescent="0.35">
      <c r="B8541"/>
    </row>
    <row r="8542" spans="2:2" x14ac:dyDescent="0.35">
      <c r="B8542"/>
    </row>
    <row r="8543" spans="2:2" x14ac:dyDescent="0.35">
      <c r="B8543"/>
    </row>
    <row r="8544" spans="2:2" x14ac:dyDescent="0.35">
      <c r="B8544"/>
    </row>
    <row r="8545" spans="2:2" x14ac:dyDescent="0.35">
      <c r="B8545"/>
    </row>
    <row r="8546" spans="2:2" x14ac:dyDescent="0.35">
      <c r="B8546"/>
    </row>
    <row r="8547" spans="2:2" x14ac:dyDescent="0.35">
      <c r="B8547"/>
    </row>
    <row r="8548" spans="2:2" x14ac:dyDescent="0.35">
      <c r="B8548"/>
    </row>
    <row r="8549" spans="2:2" x14ac:dyDescent="0.35">
      <c r="B8549"/>
    </row>
    <row r="8550" spans="2:2" x14ac:dyDescent="0.35">
      <c r="B8550"/>
    </row>
    <row r="8551" spans="2:2" x14ac:dyDescent="0.35">
      <c r="B8551"/>
    </row>
    <row r="8552" spans="2:2" x14ac:dyDescent="0.35">
      <c r="B8552"/>
    </row>
    <row r="8553" spans="2:2" x14ac:dyDescent="0.35">
      <c r="B8553"/>
    </row>
    <row r="8554" spans="2:2" x14ac:dyDescent="0.35">
      <c r="B8554"/>
    </row>
    <row r="8555" spans="2:2" x14ac:dyDescent="0.35">
      <c r="B8555"/>
    </row>
    <row r="8556" spans="2:2" x14ac:dyDescent="0.35">
      <c r="B8556"/>
    </row>
    <row r="8557" spans="2:2" x14ac:dyDescent="0.35">
      <c r="B8557"/>
    </row>
    <row r="8558" spans="2:2" x14ac:dyDescent="0.35">
      <c r="B8558"/>
    </row>
    <row r="8559" spans="2:2" x14ac:dyDescent="0.35">
      <c r="B8559"/>
    </row>
    <row r="8560" spans="2:2" x14ac:dyDescent="0.35">
      <c r="B8560"/>
    </row>
    <row r="8561" spans="2:2" x14ac:dyDescent="0.35">
      <c r="B8561"/>
    </row>
    <row r="8562" spans="2:2" x14ac:dyDescent="0.35">
      <c r="B8562"/>
    </row>
    <row r="8563" spans="2:2" x14ac:dyDescent="0.35">
      <c r="B8563"/>
    </row>
    <row r="8564" spans="2:2" x14ac:dyDescent="0.35">
      <c r="B8564"/>
    </row>
    <row r="8565" spans="2:2" x14ac:dyDescent="0.35">
      <c r="B8565"/>
    </row>
    <row r="8566" spans="2:2" x14ac:dyDescent="0.35">
      <c r="B8566"/>
    </row>
    <row r="8567" spans="2:2" x14ac:dyDescent="0.35">
      <c r="B8567"/>
    </row>
    <row r="8568" spans="2:2" x14ac:dyDescent="0.35">
      <c r="B8568"/>
    </row>
    <row r="8569" spans="2:2" x14ac:dyDescent="0.35">
      <c r="B8569"/>
    </row>
    <row r="8570" spans="2:2" x14ac:dyDescent="0.35">
      <c r="B8570"/>
    </row>
    <row r="8571" spans="2:2" x14ac:dyDescent="0.35">
      <c r="B8571"/>
    </row>
    <row r="8572" spans="2:2" x14ac:dyDescent="0.35">
      <c r="B8572"/>
    </row>
    <row r="8573" spans="2:2" x14ac:dyDescent="0.35">
      <c r="B8573"/>
    </row>
    <row r="8574" spans="2:2" x14ac:dyDescent="0.35">
      <c r="B8574"/>
    </row>
    <row r="8575" spans="2:2" x14ac:dyDescent="0.35">
      <c r="B8575"/>
    </row>
    <row r="8576" spans="2:2" x14ac:dyDescent="0.35">
      <c r="B8576"/>
    </row>
    <row r="8577" spans="2:2" x14ac:dyDescent="0.35">
      <c r="B8577"/>
    </row>
    <row r="8578" spans="2:2" x14ac:dyDescent="0.35">
      <c r="B8578"/>
    </row>
    <row r="8579" spans="2:2" x14ac:dyDescent="0.35">
      <c r="B8579"/>
    </row>
    <row r="8580" spans="2:2" x14ac:dyDescent="0.35">
      <c r="B8580"/>
    </row>
    <row r="8581" spans="2:2" x14ac:dyDescent="0.35">
      <c r="B8581"/>
    </row>
    <row r="8582" spans="2:2" x14ac:dyDescent="0.35">
      <c r="B8582"/>
    </row>
    <row r="8583" spans="2:2" x14ac:dyDescent="0.35">
      <c r="B8583"/>
    </row>
    <row r="8584" spans="2:2" x14ac:dyDescent="0.35">
      <c r="B8584"/>
    </row>
    <row r="8585" spans="2:2" x14ac:dyDescent="0.35">
      <c r="B8585"/>
    </row>
    <row r="8586" spans="2:2" x14ac:dyDescent="0.35">
      <c r="B8586"/>
    </row>
    <row r="8587" spans="2:2" x14ac:dyDescent="0.35">
      <c r="B8587"/>
    </row>
    <row r="8588" spans="2:2" x14ac:dyDescent="0.35">
      <c r="B8588"/>
    </row>
    <row r="8589" spans="2:2" x14ac:dyDescent="0.35">
      <c r="B8589"/>
    </row>
    <row r="8590" spans="2:2" x14ac:dyDescent="0.35">
      <c r="B8590"/>
    </row>
    <row r="8591" spans="2:2" x14ac:dyDescent="0.35">
      <c r="B8591"/>
    </row>
    <row r="8592" spans="2:2" x14ac:dyDescent="0.35">
      <c r="B8592"/>
    </row>
    <row r="8593" spans="2:2" x14ac:dyDescent="0.35">
      <c r="B8593"/>
    </row>
    <row r="8594" spans="2:2" x14ac:dyDescent="0.35">
      <c r="B8594"/>
    </row>
    <row r="8595" spans="2:2" x14ac:dyDescent="0.35">
      <c r="B8595"/>
    </row>
    <row r="8596" spans="2:2" x14ac:dyDescent="0.35">
      <c r="B8596"/>
    </row>
    <row r="8597" spans="2:2" x14ac:dyDescent="0.35">
      <c r="B8597"/>
    </row>
    <row r="8598" spans="2:2" x14ac:dyDescent="0.35">
      <c r="B8598"/>
    </row>
    <row r="8599" spans="2:2" x14ac:dyDescent="0.35">
      <c r="B8599"/>
    </row>
    <row r="8600" spans="2:2" x14ac:dyDescent="0.35">
      <c r="B8600"/>
    </row>
    <row r="8601" spans="2:2" x14ac:dyDescent="0.35">
      <c r="B8601"/>
    </row>
    <row r="8602" spans="2:2" x14ac:dyDescent="0.35">
      <c r="B8602"/>
    </row>
    <row r="8603" spans="2:2" x14ac:dyDescent="0.35">
      <c r="B8603"/>
    </row>
    <row r="8604" spans="2:2" x14ac:dyDescent="0.35">
      <c r="B8604"/>
    </row>
    <row r="8605" spans="2:2" x14ac:dyDescent="0.35">
      <c r="B8605"/>
    </row>
    <row r="8606" spans="2:2" x14ac:dyDescent="0.35">
      <c r="B8606"/>
    </row>
    <row r="8607" spans="2:2" x14ac:dyDescent="0.35">
      <c r="B8607"/>
    </row>
    <row r="8608" spans="2:2" x14ac:dyDescent="0.35">
      <c r="B8608"/>
    </row>
    <row r="8609" spans="2:2" x14ac:dyDescent="0.35">
      <c r="B8609"/>
    </row>
    <row r="8610" spans="2:2" x14ac:dyDescent="0.35">
      <c r="B8610"/>
    </row>
    <row r="8611" spans="2:2" x14ac:dyDescent="0.35">
      <c r="B8611"/>
    </row>
    <row r="8612" spans="2:2" x14ac:dyDescent="0.35">
      <c r="B8612"/>
    </row>
    <row r="8613" spans="2:2" x14ac:dyDescent="0.35">
      <c r="B8613"/>
    </row>
    <row r="8614" spans="2:2" x14ac:dyDescent="0.35">
      <c r="B8614"/>
    </row>
    <row r="8615" spans="2:2" x14ac:dyDescent="0.35">
      <c r="B8615"/>
    </row>
    <row r="8616" spans="2:2" x14ac:dyDescent="0.35">
      <c r="B8616"/>
    </row>
    <row r="8617" spans="2:2" x14ac:dyDescent="0.35">
      <c r="B8617"/>
    </row>
    <row r="8618" spans="2:2" x14ac:dyDescent="0.35">
      <c r="B8618"/>
    </row>
    <row r="8619" spans="2:2" x14ac:dyDescent="0.35">
      <c r="B8619"/>
    </row>
    <row r="8620" spans="2:2" x14ac:dyDescent="0.35">
      <c r="B8620"/>
    </row>
    <row r="8621" spans="2:2" x14ac:dyDescent="0.35">
      <c r="B8621"/>
    </row>
    <row r="8622" spans="2:2" x14ac:dyDescent="0.35">
      <c r="B8622"/>
    </row>
    <row r="8623" spans="2:2" x14ac:dyDescent="0.35">
      <c r="B8623"/>
    </row>
    <row r="8624" spans="2:2" x14ac:dyDescent="0.35">
      <c r="B8624"/>
    </row>
    <row r="8625" spans="2:2" x14ac:dyDescent="0.35">
      <c r="B8625"/>
    </row>
    <row r="8626" spans="2:2" x14ac:dyDescent="0.35">
      <c r="B8626"/>
    </row>
    <row r="8627" spans="2:2" x14ac:dyDescent="0.35">
      <c r="B8627"/>
    </row>
    <row r="8628" spans="2:2" x14ac:dyDescent="0.35">
      <c r="B8628"/>
    </row>
    <row r="8629" spans="2:2" x14ac:dyDescent="0.35">
      <c r="B8629"/>
    </row>
    <row r="8630" spans="2:2" x14ac:dyDescent="0.35">
      <c r="B8630"/>
    </row>
    <row r="8631" spans="2:2" x14ac:dyDescent="0.35">
      <c r="B8631"/>
    </row>
    <row r="8632" spans="2:2" x14ac:dyDescent="0.35">
      <c r="B8632"/>
    </row>
    <row r="8633" spans="2:2" x14ac:dyDescent="0.35">
      <c r="B8633"/>
    </row>
    <row r="8634" spans="2:2" x14ac:dyDescent="0.35">
      <c r="B8634"/>
    </row>
    <row r="8635" spans="2:2" x14ac:dyDescent="0.35">
      <c r="B8635"/>
    </row>
    <row r="8636" spans="2:2" x14ac:dyDescent="0.35">
      <c r="B8636"/>
    </row>
    <row r="8637" spans="2:2" x14ac:dyDescent="0.35">
      <c r="B8637"/>
    </row>
    <row r="8638" spans="2:2" x14ac:dyDescent="0.35">
      <c r="B8638"/>
    </row>
    <row r="8639" spans="2:2" x14ac:dyDescent="0.35">
      <c r="B8639"/>
    </row>
    <row r="8640" spans="2:2" x14ac:dyDescent="0.35">
      <c r="B8640"/>
    </row>
    <row r="8641" spans="2:2" x14ac:dyDescent="0.35">
      <c r="B8641"/>
    </row>
    <row r="8642" spans="2:2" x14ac:dyDescent="0.35">
      <c r="B8642"/>
    </row>
    <row r="8643" spans="2:2" x14ac:dyDescent="0.35">
      <c r="B8643"/>
    </row>
    <row r="8644" spans="2:2" x14ac:dyDescent="0.35">
      <c r="B8644"/>
    </row>
    <row r="8645" spans="2:2" x14ac:dyDescent="0.35">
      <c r="B8645"/>
    </row>
    <row r="8646" spans="2:2" x14ac:dyDescent="0.35">
      <c r="B8646"/>
    </row>
    <row r="8647" spans="2:2" x14ac:dyDescent="0.35">
      <c r="B8647"/>
    </row>
    <row r="8648" spans="2:2" x14ac:dyDescent="0.35">
      <c r="B8648"/>
    </row>
    <row r="8649" spans="2:2" x14ac:dyDescent="0.35">
      <c r="B8649"/>
    </row>
    <row r="8650" spans="2:2" x14ac:dyDescent="0.35">
      <c r="B8650"/>
    </row>
    <row r="8651" spans="2:2" x14ac:dyDescent="0.35">
      <c r="B8651"/>
    </row>
    <row r="8652" spans="2:2" x14ac:dyDescent="0.35">
      <c r="B8652"/>
    </row>
    <row r="8653" spans="2:2" x14ac:dyDescent="0.35">
      <c r="B8653"/>
    </row>
    <row r="8654" spans="2:2" x14ac:dyDescent="0.35">
      <c r="B8654"/>
    </row>
    <row r="8655" spans="2:2" x14ac:dyDescent="0.35">
      <c r="B8655"/>
    </row>
    <row r="8656" spans="2:2" x14ac:dyDescent="0.35">
      <c r="B8656"/>
    </row>
    <row r="8657" spans="2:2" x14ac:dyDescent="0.35">
      <c r="B8657"/>
    </row>
    <row r="8658" spans="2:2" x14ac:dyDescent="0.35">
      <c r="B8658"/>
    </row>
    <row r="8659" spans="2:2" x14ac:dyDescent="0.35">
      <c r="B8659"/>
    </row>
    <row r="8660" spans="2:2" x14ac:dyDescent="0.35">
      <c r="B8660"/>
    </row>
    <row r="8661" spans="2:2" x14ac:dyDescent="0.35">
      <c r="B8661"/>
    </row>
    <row r="8662" spans="2:2" x14ac:dyDescent="0.35">
      <c r="B8662"/>
    </row>
    <row r="8663" spans="2:2" x14ac:dyDescent="0.35">
      <c r="B8663"/>
    </row>
    <row r="8664" spans="2:2" x14ac:dyDescent="0.35">
      <c r="B8664"/>
    </row>
    <row r="8665" spans="2:2" x14ac:dyDescent="0.35">
      <c r="B8665"/>
    </row>
    <row r="8666" spans="2:2" x14ac:dyDescent="0.35">
      <c r="B8666"/>
    </row>
    <row r="8667" spans="2:2" x14ac:dyDescent="0.35">
      <c r="B8667"/>
    </row>
    <row r="8668" spans="2:2" x14ac:dyDescent="0.35">
      <c r="B8668"/>
    </row>
    <row r="8669" spans="2:2" x14ac:dyDescent="0.35">
      <c r="B8669"/>
    </row>
    <row r="8670" spans="2:2" x14ac:dyDescent="0.35">
      <c r="B8670"/>
    </row>
    <row r="8671" spans="2:2" x14ac:dyDescent="0.35">
      <c r="B8671"/>
    </row>
    <row r="8672" spans="2:2" x14ac:dyDescent="0.35">
      <c r="B8672"/>
    </row>
    <row r="8673" spans="2:2" x14ac:dyDescent="0.35">
      <c r="B8673"/>
    </row>
    <row r="8674" spans="2:2" x14ac:dyDescent="0.35">
      <c r="B8674"/>
    </row>
    <row r="8675" spans="2:2" x14ac:dyDescent="0.35">
      <c r="B8675"/>
    </row>
    <row r="8676" spans="2:2" x14ac:dyDescent="0.35">
      <c r="B8676"/>
    </row>
    <row r="8677" spans="2:2" x14ac:dyDescent="0.35">
      <c r="B8677"/>
    </row>
    <row r="8678" spans="2:2" x14ac:dyDescent="0.35">
      <c r="B8678"/>
    </row>
    <row r="8679" spans="2:2" x14ac:dyDescent="0.35">
      <c r="B8679"/>
    </row>
    <row r="8680" spans="2:2" x14ac:dyDescent="0.35">
      <c r="B8680"/>
    </row>
    <row r="8681" spans="2:2" x14ac:dyDescent="0.35">
      <c r="B8681"/>
    </row>
    <row r="8682" spans="2:2" x14ac:dyDescent="0.35">
      <c r="B8682"/>
    </row>
    <row r="8683" spans="2:2" x14ac:dyDescent="0.35">
      <c r="B8683"/>
    </row>
    <row r="8684" spans="2:2" x14ac:dyDescent="0.35">
      <c r="B8684"/>
    </row>
    <row r="8685" spans="2:2" x14ac:dyDescent="0.35">
      <c r="B8685"/>
    </row>
    <row r="8686" spans="2:2" x14ac:dyDescent="0.35">
      <c r="B8686"/>
    </row>
    <row r="8687" spans="2:2" x14ac:dyDescent="0.35">
      <c r="B8687"/>
    </row>
    <row r="8688" spans="2:2" x14ac:dyDescent="0.35">
      <c r="B8688"/>
    </row>
    <row r="8689" spans="2:2" x14ac:dyDescent="0.35">
      <c r="B8689"/>
    </row>
    <row r="8690" spans="2:2" x14ac:dyDescent="0.35">
      <c r="B8690"/>
    </row>
    <row r="8691" spans="2:2" x14ac:dyDescent="0.35">
      <c r="B8691"/>
    </row>
    <row r="8692" spans="2:2" x14ac:dyDescent="0.35">
      <c r="B8692"/>
    </row>
    <row r="8693" spans="2:2" x14ac:dyDescent="0.35">
      <c r="B8693"/>
    </row>
    <row r="8694" spans="2:2" x14ac:dyDescent="0.35">
      <c r="B8694"/>
    </row>
    <row r="8695" spans="2:2" x14ac:dyDescent="0.35">
      <c r="B8695"/>
    </row>
    <row r="8696" spans="2:2" x14ac:dyDescent="0.35">
      <c r="B8696"/>
    </row>
    <row r="8697" spans="2:2" x14ac:dyDescent="0.35">
      <c r="B8697"/>
    </row>
    <row r="8698" spans="2:2" x14ac:dyDescent="0.35">
      <c r="B8698"/>
    </row>
    <row r="8699" spans="2:2" x14ac:dyDescent="0.35">
      <c r="B8699"/>
    </row>
    <row r="8700" spans="2:2" x14ac:dyDescent="0.35">
      <c r="B8700"/>
    </row>
    <row r="8701" spans="2:2" x14ac:dyDescent="0.35">
      <c r="B8701"/>
    </row>
    <row r="8702" spans="2:2" x14ac:dyDescent="0.35">
      <c r="B8702"/>
    </row>
    <row r="8703" spans="2:2" x14ac:dyDescent="0.35">
      <c r="B8703"/>
    </row>
    <row r="8704" spans="2:2" x14ac:dyDescent="0.35">
      <c r="B8704"/>
    </row>
    <row r="8705" spans="2:2" x14ac:dyDescent="0.35">
      <c r="B8705"/>
    </row>
    <row r="8706" spans="2:2" x14ac:dyDescent="0.35">
      <c r="B8706"/>
    </row>
    <row r="8707" spans="2:2" x14ac:dyDescent="0.35">
      <c r="B8707"/>
    </row>
    <row r="8708" spans="2:2" x14ac:dyDescent="0.35">
      <c r="B8708"/>
    </row>
    <row r="8709" spans="2:2" x14ac:dyDescent="0.35">
      <c r="B8709"/>
    </row>
    <row r="8710" spans="2:2" x14ac:dyDescent="0.35">
      <c r="B8710"/>
    </row>
    <row r="8711" spans="2:2" x14ac:dyDescent="0.35">
      <c r="B8711"/>
    </row>
    <row r="8712" spans="2:2" x14ac:dyDescent="0.35">
      <c r="B8712"/>
    </row>
    <row r="8713" spans="2:2" x14ac:dyDescent="0.35">
      <c r="B8713"/>
    </row>
    <row r="8714" spans="2:2" x14ac:dyDescent="0.35">
      <c r="B8714"/>
    </row>
    <row r="8715" spans="2:2" x14ac:dyDescent="0.35">
      <c r="B8715"/>
    </row>
    <row r="8716" spans="2:2" x14ac:dyDescent="0.35">
      <c r="B8716"/>
    </row>
    <row r="8717" spans="2:2" x14ac:dyDescent="0.35">
      <c r="B8717"/>
    </row>
    <row r="8718" spans="2:2" x14ac:dyDescent="0.35">
      <c r="B8718"/>
    </row>
    <row r="8719" spans="2:2" x14ac:dyDescent="0.35">
      <c r="B8719"/>
    </row>
    <row r="8720" spans="2:2" x14ac:dyDescent="0.35">
      <c r="B8720"/>
    </row>
    <row r="8721" spans="2:2" x14ac:dyDescent="0.35">
      <c r="B8721"/>
    </row>
    <row r="8722" spans="2:2" x14ac:dyDescent="0.35">
      <c r="B8722"/>
    </row>
    <row r="8723" spans="2:2" x14ac:dyDescent="0.35">
      <c r="B8723"/>
    </row>
    <row r="8724" spans="2:2" x14ac:dyDescent="0.35">
      <c r="B8724"/>
    </row>
    <row r="8725" spans="2:2" x14ac:dyDescent="0.35">
      <c r="B8725"/>
    </row>
    <row r="8726" spans="2:2" x14ac:dyDescent="0.35">
      <c r="B8726"/>
    </row>
    <row r="8727" spans="2:2" x14ac:dyDescent="0.35">
      <c r="B8727"/>
    </row>
    <row r="8728" spans="2:2" x14ac:dyDescent="0.35">
      <c r="B8728"/>
    </row>
    <row r="8729" spans="2:2" x14ac:dyDescent="0.35">
      <c r="B8729"/>
    </row>
    <row r="8730" spans="2:2" x14ac:dyDescent="0.35">
      <c r="B8730"/>
    </row>
    <row r="8731" spans="2:2" x14ac:dyDescent="0.35">
      <c r="B8731"/>
    </row>
    <row r="8732" spans="2:2" x14ac:dyDescent="0.35">
      <c r="B8732"/>
    </row>
    <row r="8733" spans="2:2" x14ac:dyDescent="0.35">
      <c r="B8733"/>
    </row>
    <row r="8734" spans="2:2" x14ac:dyDescent="0.35">
      <c r="B8734"/>
    </row>
    <row r="8735" spans="2:2" x14ac:dyDescent="0.35">
      <c r="B8735"/>
    </row>
    <row r="8736" spans="2:2" x14ac:dyDescent="0.35">
      <c r="B8736"/>
    </row>
    <row r="8737" spans="2:2" x14ac:dyDescent="0.35">
      <c r="B8737"/>
    </row>
    <row r="8738" spans="2:2" x14ac:dyDescent="0.35">
      <c r="B8738"/>
    </row>
    <row r="8739" spans="2:2" x14ac:dyDescent="0.35">
      <c r="B8739"/>
    </row>
    <row r="8740" spans="2:2" x14ac:dyDescent="0.35">
      <c r="B8740"/>
    </row>
    <row r="8741" spans="2:2" x14ac:dyDescent="0.35">
      <c r="B8741"/>
    </row>
    <row r="8742" spans="2:2" x14ac:dyDescent="0.35">
      <c r="B8742"/>
    </row>
    <row r="8743" spans="2:2" x14ac:dyDescent="0.35">
      <c r="B8743"/>
    </row>
    <row r="8744" spans="2:2" x14ac:dyDescent="0.35">
      <c r="B8744"/>
    </row>
    <row r="8745" spans="2:2" x14ac:dyDescent="0.35">
      <c r="B8745"/>
    </row>
    <row r="8746" spans="2:2" x14ac:dyDescent="0.35">
      <c r="B8746"/>
    </row>
    <row r="8747" spans="2:2" x14ac:dyDescent="0.35">
      <c r="B8747"/>
    </row>
    <row r="8748" spans="2:2" x14ac:dyDescent="0.35">
      <c r="B8748"/>
    </row>
    <row r="8749" spans="2:2" x14ac:dyDescent="0.35">
      <c r="B8749"/>
    </row>
    <row r="8750" spans="2:2" x14ac:dyDescent="0.35">
      <c r="B8750"/>
    </row>
    <row r="8751" spans="2:2" x14ac:dyDescent="0.35">
      <c r="B8751"/>
    </row>
    <row r="8752" spans="2:2" x14ac:dyDescent="0.35">
      <c r="B8752"/>
    </row>
    <row r="8753" spans="2:2" x14ac:dyDescent="0.35">
      <c r="B8753"/>
    </row>
    <row r="8754" spans="2:2" x14ac:dyDescent="0.35">
      <c r="B8754"/>
    </row>
    <row r="8755" spans="2:2" x14ac:dyDescent="0.35">
      <c r="B8755"/>
    </row>
    <row r="8756" spans="2:2" x14ac:dyDescent="0.35">
      <c r="B8756"/>
    </row>
    <row r="8757" spans="2:2" x14ac:dyDescent="0.35">
      <c r="B8757"/>
    </row>
    <row r="8758" spans="2:2" x14ac:dyDescent="0.35">
      <c r="B8758"/>
    </row>
    <row r="8759" spans="2:2" x14ac:dyDescent="0.35">
      <c r="B8759"/>
    </row>
    <row r="8760" spans="2:2" x14ac:dyDescent="0.35">
      <c r="B8760"/>
    </row>
    <row r="8761" spans="2:2" x14ac:dyDescent="0.35">
      <c r="B8761"/>
    </row>
    <row r="8762" spans="2:2" x14ac:dyDescent="0.35">
      <c r="B8762"/>
    </row>
    <row r="8763" spans="2:2" x14ac:dyDescent="0.35">
      <c r="B8763"/>
    </row>
    <row r="8764" spans="2:2" x14ac:dyDescent="0.35">
      <c r="B8764"/>
    </row>
    <row r="8765" spans="2:2" x14ac:dyDescent="0.35">
      <c r="B8765"/>
    </row>
    <row r="8766" spans="2:2" x14ac:dyDescent="0.35">
      <c r="B8766"/>
    </row>
    <row r="8767" spans="2:2" x14ac:dyDescent="0.35">
      <c r="B8767"/>
    </row>
    <row r="8768" spans="2:2" x14ac:dyDescent="0.35">
      <c r="B8768"/>
    </row>
    <row r="8769" spans="2:2" x14ac:dyDescent="0.35">
      <c r="B8769"/>
    </row>
    <row r="8770" spans="2:2" x14ac:dyDescent="0.35">
      <c r="B8770"/>
    </row>
    <row r="8771" spans="2:2" x14ac:dyDescent="0.35">
      <c r="B8771"/>
    </row>
    <row r="8772" spans="2:2" x14ac:dyDescent="0.35">
      <c r="B8772"/>
    </row>
    <row r="8773" spans="2:2" x14ac:dyDescent="0.35">
      <c r="B8773"/>
    </row>
    <row r="8774" spans="2:2" x14ac:dyDescent="0.35">
      <c r="B8774"/>
    </row>
    <row r="8775" spans="2:2" x14ac:dyDescent="0.35">
      <c r="B8775"/>
    </row>
    <row r="8776" spans="2:2" x14ac:dyDescent="0.35">
      <c r="B8776"/>
    </row>
    <row r="8777" spans="2:2" x14ac:dyDescent="0.35">
      <c r="B8777"/>
    </row>
    <row r="8778" spans="2:2" x14ac:dyDescent="0.35">
      <c r="B8778"/>
    </row>
    <row r="8779" spans="2:2" x14ac:dyDescent="0.35">
      <c r="B8779"/>
    </row>
    <row r="8780" spans="2:2" x14ac:dyDescent="0.35">
      <c r="B8780"/>
    </row>
    <row r="8781" spans="2:2" x14ac:dyDescent="0.35">
      <c r="B8781"/>
    </row>
    <row r="8782" spans="2:2" x14ac:dyDescent="0.35">
      <c r="B8782"/>
    </row>
    <row r="8783" spans="2:2" x14ac:dyDescent="0.35">
      <c r="B8783"/>
    </row>
    <row r="8784" spans="2:2" x14ac:dyDescent="0.35">
      <c r="B8784"/>
    </row>
    <row r="8785" spans="2:2" x14ac:dyDescent="0.35">
      <c r="B8785"/>
    </row>
    <row r="8786" spans="2:2" x14ac:dyDescent="0.35">
      <c r="B8786"/>
    </row>
    <row r="8787" spans="2:2" x14ac:dyDescent="0.35">
      <c r="B8787"/>
    </row>
    <row r="8788" spans="2:2" x14ac:dyDescent="0.35">
      <c r="B8788"/>
    </row>
    <row r="8789" spans="2:2" x14ac:dyDescent="0.35">
      <c r="B8789"/>
    </row>
    <row r="8790" spans="2:2" x14ac:dyDescent="0.35">
      <c r="B8790"/>
    </row>
    <row r="8791" spans="2:2" x14ac:dyDescent="0.35">
      <c r="B8791"/>
    </row>
    <row r="8792" spans="2:2" x14ac:dyDescent="0.35">
      <c r="B8792"/>
    </row>
    <row r="8793" spans="2:2" x14ac:dyDescent="0.35">
      <c r="B8793"/>
    </row>
    <row r="8794" spans="2:2" x14ac:dyDescent="0.35">
      <c r="B8794"/>
    </row>
    <row r="8795" spans="2:2" x14ac:dyDescent="0.35">
      <c r="B8795"/>
    </row>
    <row r="8796" spans="2:2" x14ac:dyDescent="0.35">
      <c r="B8796"/>
    </row>
    <row r="8797" spans="2:2" x14ac:dyDescent="0.35">
      <c r="B8797"/>
    </row>
    <row r="8798" spans="2:2" x14ac:dyDescent="0.35">
      <c r="B8798"/>
    </row>
    <row r="8799" spans="2:2" x14ac:dyDescent="0.35">
      <c r="B8799"/>
    </row>
    <row r="8800" spans="2:2" x14ac:dyDescent="0.35">
      <c r="B8800"/>
    </row>
    <row r="8801" spans="2:2" x14ac:dyDescent="0.35">
      <c r="B8801"/>
    </row>
    <row r="8802" spans="2:2" x14ac:dyDescent="0.35">
      <c r="B8802"/>
    </row>
    <row r="8803" spans="2:2" x14ac:dyDescent="0.35">
      <c r="B8803"/>
    </row>
    <row r="8804" spans="2:2" x14ac:dyDescent="0.35">
      <c r="B8804"/>
    </row>
    <row r="8805" spans="2:2" x14ac:dyDescent="0.35">
      <c r="B8805"/>
    </row>
    <row r="8806" spans="2:2" x14ac:dyDescent="0.35">
      <c r="B8806"/>
    </row>
    <row r="8807" spans="2:2" x14ac:dyDescent="0.35">
      <c r="B8807"/>
    </row>
    <row r="8808" spans="2:2" x14ac:dyDescent="0.35">
      <c r="B8808"/>
    </row>
    <row r="8809" spans="2:2" x14ac:dyDescent="0.35">
      <c r="B8809"/>
    </row>
    <row r="8810" spans="2:2" x14ac:dyDescent="0.35">
      <c r="B8810"/>
    </row>
    <row r="8811" spans="2:2" x14ac:dyDescent="0.35">
      <c r="B8811"/>
    </row>
    <row r="8812" spans="2:2" x14ac:dyDescent="0.35">
      <c r="B8812"/>
    </row>
    <row r="8813" spans="2:2" x14ac:dyDescent="0.35">
      <c r="B8813"/>
    </row>
    <row r="8814" spans="2:2" x14ac:dyDescent="0.35">
      <c r="B8814"/>
    </row>
    <row r="8815" spans="2:2" x14ac:dyDescent="0.35">
      <c r="B8815"/>
    </row>
    <row r="8816" spans="2:2" x14ac:dyDescent="0.35">
      <c r="B8816"/>
    </row>
    <row r="8817" spans="2:2" x14ac:dyDescent="0.35">
      <c r="B8817"/>
    </row>
    <row r="8818" spans="2:2" x14ac:dyDescent="0.35">
      <c r="B8818"/>
    </row>
    <row r="8819" spans="2:2" x14ac:dyDescent="0.35">
      <c r="B8819"/>
    </row>
    <row r="8820" spans="2:2" x14ac:dyDescent="0.35">
      <c r="B8820"/>
    </row>
    <row r="8821" spans="2:2" x14ac:dyDescent="0.35">
      <c r="B8821"/>
    </row>
    <row r="8822" spans="2:2" x14ac:dyDescent="0.35">
      <c r="B8822"/>
    </row>
    <row r="8823" spans="2:2" x14ac:dyDescent="0.35">
      <c r="B8823"/>
    </row>
    <row r="8824" spans="2:2" x14ac:dyDescent="0.35">
      <c r="B8824"/>
    </row>
    <row r="8825" spans="2:2" x14ac:dyDescent="0.35">
      <c r="B8825"/>
    </row>
    <row r="8826" spans="2:2" x14ac:dyDescent="0.35">
      <c r="B8826"/>
    </row>
    <row r="8827" spans="2:2" x14ac:dyDescent="0.35">
      <c r="B8827"/>
    </row>
    <row r="8828" spans="2:2" x14ac:dyDescent="0.35">
      <c r="B8828"/>
    </row>
    <row r="8829" spans="2:2" x14ac:dyDescent="0.35">
      <c r="B8829"/>
    </row>
    <row r="8830" spans="2:2" x14ac:dyDescent="0.35">
      <c r="B8830"/>
    </row>
    <row r="8831" spans="2:2" x14ac:dyDescent="0.35">
      <c r="B8831"/>
    </row>
    <row r="8832" spans="2:2" x14ac:dyDescent="0.35">
      <c r="B8832"/>
    </row>
    <row r="8833" spans="2:2" x14ac:dyDescent="0.35">
      <c r="B8833"/>
    </row>
    <row r="8834" spans="2:2" x14ac:dyDescent="0.35">
      <c r="B8834"/>
    </row>
    <row r="8835" spans="2:2" x14ac:dyDescent="0.35">
      <c r="B8835"/>
    </row>
    <row r="8836" spans="2:2" x14ac:dyDescent="0.35">
      <c r="B8836"/>
    </row>
    <row r="8837" spans="2:2" x14ac:dyDescent="0.35">
      <c r="B8837"/>
    </row>
    <row r="8838" spans="2:2" x14ac:dyDescent="0.35">
      <c r="B8838"/>
    </row>
    <row r="8839" spans="2:2" x14ac:dyDescent="0.35">
      <c r="B8839"/>
    </row>
    <row r="8840" spans="2:2" x14ac:dyDescent="0.35">
      <c r="B8840"/>
    </row>
    <row r="8841" spans="2:2" x14ac:dyDescent="0.35">
      <c r="B8841"/>
    </row>
    <row r="8842" spans="2:2" x14ac:dyDescent="0.35">
      <c r="B8842"/>
    </row>
    <row r="8843" spans="2:2" x14ac:dyDescent="0.35">
      <c r="B8843"/>
    </row>
    <row r="8844" spans="2:2" x14ac:dyDescent="0.35">
      <c r="B8844"/>
    </row>
    <row r="8845" spans="2:2" x14ac:dyDescent="0.35">
      <c r="B8845"/>
    </row>
    <row r="8846" spans="2:2" x14ac:dyDescent="0.35">
      <c r="B8846"/>
    </row>
    <row r="8847" spans="2:2" x14ac:dyDescent="0.35">
      <c r="B8847"/>
    </row>
    <row r="8848" spans="2:2" x14ac:dyDescent="0.35">
      <c r="B8848"/>
    </row>
    <row r="8849" spans="2:2" x14ac:dyDescent="0.35">
      <c r="B8849"/>
    </row>
    <row r="8850" spans="2:2" x14ac:dyDescent="0.35">
      <c r="B8850"/>
    </row>
    <row r="8851" spans="2:2" x14ac:dyDescent="0.35">
      <c r="B8851"/>
    </row>
    <row r="8852" spans="2:2" x14ac:dyDescent="0.35">
      <c r="B8852"/>
    </row>
    <row r="8853" spans="2:2" x14ac:dyDescent="0.35">
      <c r="B8853"/>
    </row>
    <row r="8854" spans="2:2" x14ac:dyDescent="0.35">
      <c r="B8854"/>
    </row>
    <row r="8855" spans="2:2" x14ac:dyDescent="0.35">
      <c r="B8855"/>
    </row>
    <row r="8856" spans="2:2" x14ac:dyDescent="0.35">
      <c r="B8856"/>
    </row>
    <row r="8857" spans="2:2" x14ac:dyDescent="0.35">
      <c r="B8857"/>
    </row>
    <row r="8858" spans="2:2" x14ac:dyDescent="0.35">
      <c r="B8858"/>
    </row>
    <row r="8859" spans="2:2" x14ac:dyDescent="0.35">
      <c r="B8859"/>
    </row>
    <row r="8860" spans="2:2" x14ac:dyDescent="0.35">
      <c r="B8860"/>
    </row>
    <row r="8861" spans="2:2" x14ac:dyDescent="0.35">
      <c r="B8861"/>
    </row>
    <row r="8862" spans="2:2" x14ac:dyDescent="0.35">
      <c r="B8862"/>
    </row>
    <row r="8863" spans="2:2" x14ac:dyDescent="0.35">
      <c r="B8863"/>
    </row>
    <row r="8864" spans="2:2" x14ac:dyDescent="0.35">
      <c r="B8864"/>
    </row>
    <row r="8865" spans="2:2" x14ac:dyDescent="0.35">
      <c r="B8865"/>
    </row>
    <row r="8866" spans="2:2" x14ac:dyDescent="0.35">
      <c r="B8866"/>
    </row>
    <row r="8867" spans="2:2" x14ac:dyDescent="0.35">
      <c r="B8867"/>
    </row>
    <row r="8868" spans="2:2" x14ac:dyDescent="0.35">
      <c r="B8868"/>
    </row>
    <row r="8869" spans="2:2" x14ac:dyDescent="0.35">
      <c r="B8869"/>
    </row>
    <row r="8870" spans="2:2" x14ac:dyDescent="0.35">
      <c r="B8870"/>
    </row>
    <row r="8871" spans="2:2" x14ac:dyDescent="0.35">
      <c r="B8871"/>
    </row>
    <row r="8872" spans="2:2" x14ac:dyDescent="0.35">
      <c r="B8872"/>
    </row>
    <row r="8873" spans="2:2" x14ac:dyDescent="0.35">
      <c r="B8873"/>
    </row>
    <row r="8874" spans="2:2" x14ac:dyDescent="0.35">
      <c r="B8874"/>
    </row>
    <row r="8875" spans="2:2" x14ac:dyDescent="0.35">
      <c r="B8875"/>
    </row>
    <row r="8876" spans="2:2" x14ac:dyDescent="0.35">
      <c r="B8876"/>
    </row>
    <row r="8877" spans="2:2" x14ac:dyDescent="0.35">
      <c r="B8877"/>
    </row>
    <row r="8878" spans="2:2" x14ac:dyDescent="0.35">
      <c r="B8878"/>
    </row>
    <row r="8879" spans="2:2" x14ac:dyDescent="0.35">
      <c r="B8879"/>
    </row>
    <row r="8880" spans="2:2" x14ac:dyDescent="0.35">
      <c r="B8880"/>
    </row>
    <row r="8881" spans="2:2" x14ac:dyDescent="0.35">
      <c r="B8881"/>
    </row>
    <row r="8882" spans="2:2" x14ac:dyDescent="0.35">
      <c r="B8882"/>
    </row>
    <row r="8883" spans="2:2" x14ac:dyDescent="0.35">
      <c r="B8883"/>
    </row>
    <row r="8884" spans="2:2" x14ac:dyDescent="0.35">
      <c r="B8884"/>
    </row>
    <row r="8885" spans="2:2" x14ac:dyDescent="0.35">
      <c r="B8885"/>
    </row>
    <row r="8886" spans="2:2" x14ac:dyDescent="0.35">
      <c r="B8886"/>
    </row>
    <row r="8887" spans="2:2" x14ac:dyDescent="0.35">
      <c r="B8887"/>
    </row>
    <row r="8888" spans="2:2" x14ac:dyDescent="0.35">
      <c r="B8888"/>
    </row>
    <row r="8889" spans="2:2" x14ac:dyDescent="0.35">
      <c r="B8889"/>
    </row>
    <row r="8890" spans="2:2" x14ac:dyDescent="0.35">
      <c r="B8890"/>
    </row>
    <row r="8891" spans="2:2" x14ac:dyDescent="0.35">
      <c r="B8891"/>
    </row>
    <row r="8892" spans="2:2" x14ac:dyDescent="0.35">
      <c r="B8892"/>
    </row>
    <row r="8893" spans="2:2" x14ac:dyDescent="0.35">
      <c r="B8893"/>
    </row>
    <row r="8894" spans="2:2" x14ac:dyDescent="0.35">
      <c r="B8894"/>
    </row>
    <row r="8895" spans="2:2" x14ac:dyDescent="0.35">
      <c r="B8895"/>
    </row>
    <row r="8896" spans="2:2" x14ac:dyDescent="0.35">
      <c r="B8896"/>
    </row>
    <row r="8897" spans="2:2" x14ac:dyDescent="0.35">
      <c r="B8897"/>
    </row>
    <row r="8898" spans="2:2" x14ac:dyDescent="0.35">
      <c r="B8898"/>
    </row>
    <row r="8899" spans="2:2" x14ac:dyDescent="0.35">
      <c r="B8899"/>
    </row>
    <row r="8900" spans="2:2" x14ac:dyDescent="0.35">
      <c r="B8900"/>
    </row>
    <row r="8901" spans="2:2" x14ac:dyDescent="0.35">
      <c r="B8901"/>
    </row>
    <row r="8902" spans="2:2" x14ac:dyDescent="0.35">
      <c r="B8902"/>
    </row>
    <row r="8903" spans="2:2" x14ac:dyDescent="0.35">
      <c r="B8903"/>
    </row>
    <row r="8904" spans="2:2" x14ac:dyDescent="0.35">
      <c r="B8904"/>
    </row>
    <row r="8905" spans="2:2" x14ac:dyDescent="0.35">
      <c r="B8905"/>
    </row>
    <row r="8906" spans="2:2" x14ac:dyDescent="0.35">
      <c r="B8906"/>
    </row>
    <row r="8907" spans="2:2" x14ac:dyDescent="0.35">
      <c r="B8907"/>
    </row>
    <row r="8908" spans="2:2" x14ac:dyDescent="0.35">
      <c r="B8908"/>
    </row>
    <row r="8909" spans="2:2" x14ac:dyDescent="0.35">
      <c r="B8909"/>
    </row>
    <row r="8910" spans="2:2" x14ac:dyDescent="0.35">
      <c r="B8910"/>
    </row>
    <row r="8911" spans="2:2" x14ac:dyDescent="0.35">
      <c r="B8911"/>
    </row>
    <row r="8912" spans="2:2" x14ac:dyDescent="0.35">
      <c r="B8912"/>
    </row>
    <row r="8913" spans="2:2" x14ac:dyDescent="0.35">
      <c r="B8913"/>
    </row>
    <row r="8914" spans="2:2" x14ac:dyDescent="0.35">
      <c r="B8914"/>
    </row>
    <row r="8915" spans="2:2" x14ac:dyDescent="0.35">
      <c r="B8915"/>
    </row>
    <row r="8916" spans="2:2" x14ac:dyDescent="0.35">
      <c r="B8916"/>
    </row>
    <row r="8917" spans="2:2" x14ac:dyDescent="0.35">
      <c r="B8917"/>
    </row>
    <row r="8918" spans="2:2" x14ac:dyDescent="0.35">
      <c r="B8918"/>
    </row>
    <row r="8919" spans="2:2" x14ac:dyDescent="0.35">
      <c r="B8919"/>
    </row>
    <row r="8920" spans="2:2" x14ac:dyDescent="0.35">
      <c r="B8920"/>
    </row>
    <row r="8921" spans="2:2" x14ac:dyDescent="0.35">
      <c r="B8921"/>
    </row>
    <row r="8922" spans="2:2" x14ac:dyDescent="0.35">
      <c r="B8922"/>
    </row>
    <row r="8923" spans="2:2" x14ac:dyDescent="0.35">
      <c r="B8923"/>
    </row>
    <row r="8924" spans="2:2" x14ac:dyDescent="0.35">
      <c r="B8924"/>
    </row>
    <row r="8925" spans="2:2" x14ac:dyDescent="0.35">
      <c r="B8925"/>
    </row>
    <row r="8926" spans="2:2" x14ac:dyDescent="0.35">
      <c r="B8926"/>
    </row>
    <row r="8927" spans="2:2" x14ac:dyDescent="0.35">
      <c r="B8927"/>
    </row>
    <row r="8928" spans="2:2" x14ac:dyDescent="0.35">
      <c r="B8928"/>
    </row>
    <row r="8929" spans="2:2" x14ac:dyDescent="0.35">
      <c r="B8929"/>
    </row>
    <row r="8930" spans="2:2" x14ac:dyDescent="0.35">
      <c r="B8930"/>
    </row>
    <row r="8931" spans="2:2" x14ac:dyDescent="0.35">
      <c r="B8931"/>
    </row>
    <row r="8932" spans="2:2" x14ac:dyDescent="0.35">
      <c r="B8932"/>
    </row>
    <row r="8933" spans="2:2" x14ac:dyDescent="0.35">
      <c r="B8933"/>
    </row>
    <row r="8934" spans="2:2" x14ac:dyDescent="0.35">
      <c r="B8934"/>
    </row>
    <row r="8935" spans="2:2" x14ac:dyDescent="0.35">
      <c r="B8935"/>
    </row>
    <row r="8936" spans="2:2" x14ac:dyDescent="0.35">
      <c r="B8936"/>
    </row>
    <row r="8937" spans="2:2" x14ac:dyDescent="0.35">
      <c r="B8937"/>
    </row>
    <row r="8938" spans="2:2" x14ac:dyDescent="0.35">
      <c r="B8938"/>
    </row>
    <row r="8939" spans="2:2" x14ac:dyDescent="0.35">
      <c r="B8939"/>
    </row>
    <row r="8940" spans="2:2" x14ac:dyDescent="0.35">
      <c r="B8940"/>
    </row>
    <row r="8941" spans="2:2" x14ac:dyDescent="0.35">
      <c r="B8941"/>
    </row>
    <row r="8942" spans="2:2" x14ac:dyDescent="0.35">
      <c r="B8942"/>
    </row>
    <row r="8943" spans="2:2" x14ac:dyDescent="0.35">
      <c r="B8943"/>
    </row>
    <row r="8944" spans="2:2" x14ac:dyDescent="0.35">
      <c r="B8944"/>
    </row>
    <row r="8945" spans="2:2" x14ac:dyDescent="0.35">
      <c r="B8945"/>
    </row>
    <row r="8946" spans="2:2" x14ac:dyDescent="0.35">
      <c r="B8946"/>
    </row>
    <row r="8947" spans="2:2" x14ac:dyDescent="0.35">
      <c r="B8947"/>
    </row>
    <row r="8948" spans="2:2" x14ac:dyDescent="0.35">
      <c r="B8948"/>
    </row>
    <row r="8949" spans="2:2" x14ac:dyDescent="0.35">
      <c r="B8949"/>
    </row>
    <row r="8950" spans="2:2" x14ac:dyDescent="0.35">
      <c r="B8950"/>
    </row>
    <row r="8951" spans="2:2" x14ac:dyDescent="0.35">
      <c r="B8951"/>
    </row>
    <row r="8952" spans="2:2" x14ac:dyDescent="0.35">
      <c r="B8952"/>
    </row>
    <row r="8953" spans="2:2" x14ac:dyDescent="0.35">
      <c r="B8953"/>
    </row>
    <row r="8954" spans="2:2" x14ac:dyDescent="0.35">
      <c r="B8954"/>
    </row>
    <row r="8955" spans="2:2" x14ac:dyDescent="0.35">
      <c r="B8955"/>
    </row>
    <row r="8956" spans="2:2" x14ac:dyDescent="0.35">
      <c r="B8956"/>
    </row>
    <row r="8957" spans="2:2" x14ac:dyDescent="0.35">
      <c r="B8957"/>
    </row>
    <row r="8958" spans="2:2" x14ac:dyDescent="0.35">
      <c r="B8958"/>
    </row>
    <row r="8959" spans="2:2" x14ac:dyDescent="0.35">
      <c r="B8959"/>
    </row>
    <row r="8960" spans="2:2" x14ac:dyDescent="0.35">
      <c r="B8960"/>
    </row>
    <row r="8961" spans="2:2" x14ac:dyDescent="0.35">
      <c r="B8961"/>
    </row>
    <row r="8962" spans="2:2" x14ac:dyDescent="0.35">
      <c r="B8962"/>
    </row>
    <row r="8963" spans="2:2" x14ac:dyDescent="0.35">
      <c r="B8963"/>
    </row>
    <row r="8964" spans="2:2" x14ac:dyDescent="0.35">
      <c r="B8964"/>
    </row>
    <row r="8965" spans="2:2" x14ac:dyDescent="0.35">
      <c r="B8965"/>
    </row>
    <row r="8966" spans="2:2" x14ac:dyDescent="0.35">
      <c r="B8966"/>
    </row>
    <row r="8967" spans="2:2" x14ac:dyDescent="0.35">
      <c r="B8967"/>
    </row>
    <row r="8968" spans="2:2" x14ac:dyDescent="0.35">
      <c r="B8968"/>
    </row>
    <row r="8969" spans="2:2" x14ac:dyDescent="0.35">
      <c r="B8969"/>
    </row>
    <row r="8970" spans="2:2" x14ac:dyDescent="0.35">
      <c r="B8970"/>
    </row>
    <row r="8971" spans="2:2" x14ac:dyDescent="0.35">
      <c r="B8971"/>
    </row>
    <row r="8972" spans="2:2" x14ac:dyDescent="0.35">
      <c r="B8972"/>
    </row>
    <row r="8973" spans="2:2" x14ac:dyDescent="0.35">
      <c r="B8973"/>
    </row>
    <row r="8974" spans="2:2" x14ac:dyDescent="0.35">
      <c r="B8974"/>
    </row>
    <row r="8975" spans="2:2" x14ac:dyDescent="0.35">
      <c r="B8975"/>
    </row>
    <row r="8976" spans="2:2" x14ac:dyDescent="0.35">
      <c r="B8976"/>
    </row>
    <row r="8977" spans="2:2" x14ac:dyDescent="0.35">
      <c r="B8977"/>
    </row>
    <row r="8978" spans="2:2" x14ac:dyDescent="0.35">
      <c r="B8978"/>
    </row>
    <row r="8979" spans="2:2" x14ac:dyDescent="0.35">
      <c r="B8979"/>
    </row>
    <row r="8980" spans="2:2" x14ac:dyDescent="0.35">
      <c r="B8980"/>
    </row>
    <row r="8981" spans="2:2" x14ac:dyDescent="0.35">
      <c r="B8981"/>
    </row>
    <row r="8982" spans="2:2" x14ac:dyDescent="0.35">
      <c r="B8982"/>
    </row>
    <row r="8983" spans="2:2" x14ac:dyDescent="0.35">
      <c r="B8983"/>
    </row>
    <row r="8984" spans="2:2" x14ac:dyDescent="0.35">
      <c r="B8984"/>
    </row>
    <row r="8985" spans="2:2" x14ac:dyDescent="0.35">
      <c r="B8985"/>
    </row>
    <row r="8986" spans="2:2" x14ac:dyDescent="0.35">
      <c r="B8986"/>
    </row>
    <row r="8987" spans="2:2" x14ac:dyDescent="0.35">
      <c r="B8987"/>
    </row>
    <row r="8988" spans="2:2" x14ac:dyDescent="0.35">
      <c r="B8988"/>
    </row>
    <row r="8989" spans="2:2" x14ac:dyDescent="0.35">
      <c r="B8989"/>
    </row>
    <row r="8990" spans="2:2" x14ac:dyDescent="0.35">
      <c r="B8990"/>
    </row>
    <row r="8991" spans="2:2" x14ac:dyDescent="0.35">
      <c r="B8991"/>
    </row>
    <row r="8992" spans="2:2" x14ac:dyDescent="0.35">
      <c r="B8992"/>
    </row>
    <row r="8993" spans="2:2" x14ac:dyDescent="0.35">
      <c r="B8993"/>
    </row>
    <row r="8994" spans="2:2" x14ac:dyDescent="0.35">
      <c r="B8994"/>
    </row>
    <row r="8995" spans="2:2" x14ac:dyDescent="0.35">
      <c r="B8995"/>
    </row>
    <row r="8996" spans="2:2" x14ac:dyDescent="0.35">
      <c r="B8996"/>
    </row>
    <row r="8997" spans="2:2" x14ac:dyDescent="0.35">
      <c r="B8997"/>
    </row>
    <row r="8998" spans="2:2" x14ac:dyDescent="0.35">
      <c r="B8998"/>
    </row>
    <row r="8999" spans="2:2" x14ac:dyDescent="0.35">
      <c r="B8999"/>
    </row>
    <row r="9000" spans="2:2" x14ac:dyDescent="0.35">
      <c r="B9000"/>
    </row>
    <row r="9001" spans="2:2" x14ac:dyDescent="0.35">
      <c r="B9001"/>
    </row>
    <row r="9002" spans="2:2" x14ac:dyDescent="0.35">
      <c r="B9002"/>
    </row>
    <row r="9003" spans="2:2" x14ac:dyDescent="0.35">
      <c r="B9003"/>
    </row>
    <row r="9004" spans="2:2" x14ac:dyDescent="0.35">
      <c r="B9004"/>
    </row>
    <row r="9005" spans="2:2" x14ac:dyDescent="0.35">
      <c r="B9005"/>
    </row>
    <row r="9006" spans="2:2" x14ac:dyDescent="0.35">
      <c r="B9006"/>
    </row>
    <row r="9007" spans="2:2" x14ac:dyDescent="0.35">
      <c r="B9007"/>
    </row>
    <row r="9008" spans="2:2" x14ac:dyDescent="0.35">
      <c r="B9008"/>
    </row>
    <row r="9009" spans="2:2" x14ac:dyDescent="0.35">
      <c r="B9009"/>
    </row>
    <row r="9010" spans="2:2" x14ac:dyDescent="0.35">
      <c r="B9010"/>
    </row>
    <row r="9011" spans="2:2" x14ac:dyDescent="0.35">
      <c r="B9011"/>
    </row>
    <row r="9012" spans="2:2" x14ac:dyDescent="0.35">
      <c r="B9012"/>
    </row>
    <row r="9013" spans="2:2" x14ac:dyDescent="0.35">
      <c r="B9013"/>
    </row>
    <row r="9014" spans="2:2" x14ac:dyDescent="0.35">
      <c r="B9014"/>
    </row>
    <row r="9015" spans="2:2" x14ac:dyDescent="0.35">
      <c r="B9015"/>
    </row>
    <row r="9016" spans="2:2" x14ac:dyDescent="0.35">
      <c r="B9016"/>
    </row>
    <row r="9017" spans="2:2" x14ac:dyDescent="0.35">
      <c r="B9017"/>
    </row>
    <row r="9018" spans="2:2" x14ac:dyDescent="0.35">
      <c r="B9018"/>
    </row>
    <row r="9019" spans="2:2" x14ac:dyDescent="0.35">
      <c r="B9019"/>
    </row>
    <row r="9020" spans="2:2" x14ac:dyDescent="0.35">
      <c r="B9020"/>
    </row>
    <row r="9021" spans="2:2" x14ac:dyDescent="0.35">
      <c r="B9021"/>
    </row>
    <row r="9022" spans="2:2" x14ac:dyDescent="0.35">
      <c r="B9022"/>
    </row>
    <row r="9023" spans="2:2" x14ac:dyDescent="0.35">
      <c r="B9023"/>
    </row>
    <row r="9024" spans="2:2" x14ac:dyDescent="0.35">
      <c r="B9024"/>
    </row>
    <row r="9025" spans="2:2" x14ac:dyDescent="0.35">
      <c r="B9025"/>
    </row>
    <row r="9026" spans="2:2" x14ac:dyDescent="0.35">
      <c r="B9026"/>
    </row>
    <row r="9027" spans="2:2" x14ac:dyDescent="0.35">
      <c r="B9027"/>
    </row>
    <row r="9028" spans="2:2" x14ac:dyDescent="0.35">
      <c r="B9028"/>
    </row>
    <row r="9029" spans="2:2" x14ac:dyDescent="0.35">
      <c r="B9029"/>
    </row>
    <row r="9030" spans="2:2" x14ac:dyDescent="0.35">
      <c r="B9030"/>
    </row>
    <row r="9031" spans="2:2" x14ac:dyDescent="0.35">
      <c r="B9031"/>
    </row>
    <row r="9032" spans="2:2" x14ac:dyDescent="0.35">
      <c r="B9032"/>
    </row>
    <row r="9033" spans="2:2" x14ac:dyDescent="0.35">
      <c r="B9033"/>
    </row>
    <row r="9034" spans="2:2" x14ac:dyDescent="0.35">
      <c r="B9034"/>
    </row>
    <row r="9035" spans="2:2" x14ac:dyDescent="0.35">
      <c r="B9035"/>
    </row>
    <row r="9036" spans="2:2" x14ac:dyDescent="0.35">
      <c r="B9036"/>
    </row>
    <row r="9037" spans="2:2" x14ac:dyDescent="0.35">
      <c r="B9037"/>
    </row>
    <row r="9038" spans="2:2" x14ac:dyDescent="0.35">
      <c r="B9038"/>
    </row>
    <row r="9039" spans="2:2" x14ac:dyDescent="0.35">
      <c r="B9039"/>
    </row>
    <row r="9040" spans="2:2" x14ac:dyDescent="0.35">
      <c r="B9040"/>
    </row>
    <row r="9041" spans="2:2" x14ac:dyDescent="0.35">
      <c r="B9041"/>
    </row>
    <row r="9042" spans="2:2" x14ac:dyDescent="0.35">
      <c r="B9042"/>
    </row>
    <row r="9043" spans="2:2" x14ac:dyDescent="0.35">
      <c r="B9043"/>
    </row>
    <row r="9044" spans="2:2" x14ac:dyDescent="0.35">
      <c r="B9044"/>
    </row>
    <row r="9045" spans="2:2" x14ac:dyDescent="0.35">
      <c r="B9045"/>
    </row>
    <row r="9046" spans="2:2" x14ac:dyDescent="0.35">
      <c r="B9046"/>
    </row>
    <row r="9047" spans="2:2" x14ac:dyDescent="0.35">
      <c r="B9047"/>
    </row>
    <row r="9048" spans="2:2" x14ac:dyDescent="0.35">
      <c r="B9048"/>
    </row>
    <row r="9049" spans="2:2" x14ac:dyDescent="0.35">
      <c r="B9049"/>
    </row>
    <row r="9050" spans="2:2" x14ac:dyDescent="0.35">
      <c r="B9050"/>
    </row>
    <row r="9051" spans="2:2" x14ac:dyDescent="0.35">
      <c r="B9051"/>
    </row>
    <row r="9052" spans="2:2" x14ac:dyDescent="0.35">
      <c r="B9052"/>
    </row>
    <row r="9053" spans="2:2" x14ac:dyDescent="0.35">
      <c r="B9053"/>
    </row>
    <row r="9054" spans="2:2" x14ac:dyDescent="0.35">
      <c r="B9054"/>
    </row>
    <row r="9055" spans="2:2" x14ac:dyDescent="0.35">
      <c r="B9055"/>
    </row>
    <row r="9056" spans="2:2" x14ac:dyDescent="0.35">
      <c r="B9056"/>
    </row>
    <row r="9057" spans="2:2" x14ac:dyDescent="0.35">
      <c r="B9057"/>
    </row>
    <row r="9058" spans="2:2" x14ac:dyDescent="0.35">
      <c r="B9058"/>
    </row>
    <row r="9059" spans="2:2" x14ac:dyDescent="0.35">
      <c r="B9059"/>
    </row>
    <row r="9060" spans="2:2" x14ac:dyDescent="0.35">
      <c r="B9060"/>
    </row>
    <row r="9061" spans="2:2" x14ac:dyDescent="0.35">
      <c r="B9061"/>
    </row>
    <row r="9062" spans="2:2" x14ac:dyDescent="0.35">
      <c r="B9062"/>
    </row>
    <row r="9063" spans="2:2" x14ac:dyDescent="0.35">
      <c r="B9063"/>
    </row>
    <row r="9064" spans="2:2" x14ac:dyDescent="0.35">
      <c r="B9064"/>
    </row>
    <row r="9065" spans="2:2" x14ac:dyDescent="0.35">
      <c r="B9065"/>
    </row>
    <row r="9066" spans="2:2" x14ac:dyDescent="0.35">
      <c r="B9066"/>
    </row>
    <row r="9067" spans="2:2" x14ac:dyDescent="0.35">
      <c r="B9067"/>
    </row>
    <row r="9068" spans="2:2" x14ac:dyDescent="0.35">
      <c r="B9068"/>
    </row>
    <row r="9069" spans="2:2" x14ac:dyDescent="0.35">
      <c r="B9069"/>
    </row>
    <row r="9070" spans="2:2" x14ac:dyDescent="0.35">
      <c r="B9070"/>
    </row>
    <row r="9071" spans="2:2" x14ac:dyDescent="0.35">
      <c r="B9071"/>
    </row>
    <row r="9072" spans="2:2" x14ac:dyDescent="0.35">
      <c r="B9072"/>
    </row>
    <row r="9073" spans="2:2" x14ac:dyDescent="0.35">
      <c r="B9073"/>
    </row>
    <row r="9074" spans="2:2" x14ac:dyDescent="0.35">
      <c r="B9074"/>
    </row>
    <row r="9075" spans="2:2" x14ac:dyDescent="0.35">
      <c r="B9075"/>
    </row>
    <row r="9076" spans="2:2" x14ac:dyDescent="0.35">
      <c r="B9076"/>
    </row>
    <row r="9077" spans="2:2" x14ac:dyDescent="0.35">
      <c r="B9077"/>
    </row>
    <row r="9078" spans="2:2" x14ac:dyDescent="0.35">
      <c r="B9078"/>
    </row>
    <row r="9079" spans="2:2" x14ac:dyDescent="0.35">
      <c r="B9079"/>
    </row>
    <row r="9080" spans="2:2" x14ac:dyDescent="0.35">
      <c r="B9080"/>
    </row>
    <row r="9081" spans="2:2" x14ac:dyDescent="0.35">
      <c r="B9081"/>
    </row>
    <row r="9082" spans="2:2" x14ac:dyDescent="0.35">
      <c r="B9082"/>
    </row>
    <row r="9083" spans="2:2" x14ac:dyDescent="0.35">
      <c r="B9083"/>
    </row>
    <row r="9084" spans="2:2" x14ac:dyDescent="0.35">
      <c r="B9084"/>
    </row>
    <row r="9085" spans="2:2" x14ac:dyDescent="0.35">
      <c r="B9085"/>
    </row>
    <row r="9086" spans="2:2" x14ac:dyDescent="0.35">
      <c r="B9086"/>
    </row>
    <row r="9087" spans="2:2" x14ac:dyDescent="0.35">
      <c r="B9087"/>
    </row>
    <row r="9088" spans="2:2" x14ac:dyDescent="0.35">
      <c r="B9088"/>
    </row>
    <row r="9089" spans="2:2" x14ac:dyDescent="0.35">
      <c r="B9089"/>
    </row>
    <row r="9090" spans="2:2" x14ac:dyDescent="0.35">
      <c r="B9090"/>
    </row>
    <row r="9091" spans="2:2" x14ac:dyDescent="0.35">
      <c r="B9091"/>
    </row>
    <row r="9092" spans="2:2" x14ac:dyDescent="0.35">
      <c r="B9092"/>
    </row>
    <row r="9093" spans="2:2" x14ac:dyDescent="0.35">
      <c r="B9093"/>
    </row>
    <row r="9094" spans="2:2" x14ac:dyDescent="0.35">
      <c r="B9094"/>
    </row>
    <row r="9095" spans="2:2" x14ac:dyDescent="0.35">
      <c r="B9095"/>
    </row>
    <row r="9096" spans="2:2" x14ac:dyDescent="0.35">
      <c r="B9096"/>
    </row>
    <row r="9097" spans="2:2" x14ac:dyDescent="0.35">
      <c r="B9097"/>
    </row>
    <row r="9098" spans="2:2" x14ac:dyDescent="0.35">
      <c r="B9098"/>
    </row>
    <row r="9099" spans="2:2" x14ac:dyDescent="0.35">
      <c r="B9099"/>
    </row>
    <row r="9100" spans="2:2" x14ac:dyDescent="0.35">
      <c r="B9100"/>
    </row>
    <row r="9101" spans="2:2" x14ac:dyDescent="0.35">
      <c r="B9101"/>
    </row>
    <row r="9102" spans="2:2" x14ac:dyDescent="0.35">
      <c r="B9102"/>
    </row>
    <row r="9103" spans="2:2" x14ac:dyDescent="0.35">
      <c r="B9103"/>
    </row>
    <row r="9104" spans="2:2" x14ac:dyDescent="0.35">
      <c r="B9104"/>
    </row>
    <row r="9105" spans="2:2" x14ac:dyDescent="0.35">
      <c r="B9105"/>
    </row>
    <row r="9106" spans="2:2" x14ac:dyDescent="0.35">
      <c r="B9106"/>
    </row>
    <row r="9107" spans="2:2" x14ac:dyDescent="0.35">
      <c r="B9107"/>
    </row>
    <row r="9108" spans="2:2" x14ac:dyDescent="0.35">
      <c r="B9108"/>
    </row>
    <row r="9109" spans="2:2" x14ac:dyDescent="0.35">
      <c r="B9109"/>
    </row>
    <row r="9110" spans="2:2" x14ac:dyDescent="0.35">
      <c r="B9110"/>
    </row>
    <row r="9111" spans="2:2" x14ac:dyDescent="0.35">
      <c r="B9111"/>
    </row>
    <row r="9112" spans="2:2" x14ac:dyDescent="0.35">
      <c r="B9112"/>
    </row>
    <row r="9113" spans="2:2" x14ac:dyDescent="0.35">
      <c r="B9113"/>
    </row>
    <row r="9114" spans="2:2" x14ac:dyDescent="0.35">
      <c r="B9114"/>
    </row>
    <row r="9115" spans="2:2" x14ac:dyDescent="0.35">
      <c r="B9115"/>
    </row>
    <row r="9116" spans="2:2" x14ac:dyDescent="0.35">
      <c r="B9116"/>
    </row>
    <row r="9117" spans="2:2" x14ac:dyDescent="0.35">
      <c r="B9117"/>
    </row>
    <row r="9118" spans="2:2" x14ac:dyDescent="0.35">
      <c r="B9118"/>
    </row>
    <row r="9119" spans="2:2" x14ac:dyDescent="0.35">
      <c r="B9119"/>
    </row>
    <row r="9120" spans="2:2" x14ac:dyDescent="0.35">
      <c r="B9120"/>
    </row>
    <row r="9121" spans="2:2" x14ac:dyDescent="0.35">
      <c r="B9121"/>
    </row>
    <row r="9122" spans="2:2" x14ac:dyDescent="0.35">
      <c r="B9122"/>
    </row>
    <row r="9123" spans="2:2" x14ac:dyDescent="0.35">
      <c r="B9123"/>
    </row>
    <row r="9124" spans="2:2" x14ac:dyDescent="0.35">
      <c r="B9124"/>
    </row>
    <row r="9125" spans="2:2" x14ac:dyDescent="0.35">
      <c r="B9125"/>
    </row>
    <row r="9126" spans="2:2" x14ac:dyDescent="0.35">
      <c r="B9126"/>
    </row>
    <row r="9127" spans="2:2" x14ac:dyDescent="0.35">
      <c r="B9127"/>
    </row>
    <row r="9128" spans="2:2" x14ac:dyDescent="0.35">
      <c r="B9128"/>
    </row>
    <row r="9129" spans="2:2" x14ac:dyDescent="0.35">
      <c r="B9129"/>
    </row>
    <row r="9130" spans="2:2" x14ac:dyDescent="0.35">
      <c r="B9130"/>
    </row>
    <row r="9131" spans="2:2" x14ac:dyDescent="0.35">
      <c r="B9131"/>
    </row>
    <row r="9132" spans="2:2" x14ac:dyDescent="0.35">
      <c r="B9132"/>
    </row>
    <row r="9133" spans="2:2" x14ac:dyDescent="0.35">
      <c r="B9133"/>
    </row>
    <row r="9134" spans="2:2" x14ac:dyDescent="0.35">
      <c r="B9134"/>
    </row>
    <row r="9135" spans="2:2" x14ac:dyDescent="0.35">
      <c r="B9135"/>
    </row>
    <row r="9136" spans="2:2" x14ac:dyDescent="0.35">
      <c r="B9136"/>
    </row>
    <row r="9137" spans="2:2" x14ac:dyDescent="0.35">
      <c r="B9137"/>
    </row>
    <row r="9138" spans="2:2" x14ac:dyDescent="0.35">
      <c r="B9138"/>
    </row>
    <row r="9139" spans="2:2" x14ac:dyDescent="0.35">
      <c r="B9139"/>
    </row>
    <row r="9140" spans="2:2" x14ac:dyDescent="0.35">
      <c r="B9140"/>
    </row>
    <row r="9141" spans="2:2" x14ac:dyDescent="0.35">
      <c r="B9141"/>
    </row>
    <row r="9142" spans="2:2" x14ac:dyDescent="0.35">
      <c r="B9142"/>
    </row>
    <row r="9143" spans="2:2" x14ac:dyDescent="0.35">
      <c r="B9143"/>
    </row>
    <row r="9144" spans="2:2" x14ac:dyDescent="0.35">
      <c r="B9144"/>
    </row>
    <row r="9145" spans="2:2" x14ac:dyDescent="0.35">
      <c r="B9145"/>
    </row>
    <row r="9146" spans="2:2" x14ac:dyDescent="0.35">
      <c r="B9146"/>
    </row>
    <row r="9147" spans="2:2" x14ac:dyDescent="0.35">
      <c r="B9147"/>
    </row>
    <row r="9148" spans="2:2" x14ac:dyDescent="0.35">
      <c r="B9148"/>
    </row>
    <row r="9149" spans="2:2" x14ac:dyDescent="0.35">
      <c r="B9149"/>
    </row>
    <row r="9150" spans="2:2" x14ac:dyDescent="0.35">
      <c r="B9150"/>
    </row>
    <row r="9151" spans="2:2" x14ac:dyDescent="0.35">
      <c r="B9151"/>
    </row>
    <row r="9152" spans="2:2" x14ac:dyDescent="0.35">
      <c r="B9152"/>
    </row>
    <row r="9153" spans="2:2" x14ac:dyDescent="0.35">
      <c r="B9153"/>
    </row>
    <row r="9154" spans="2:2" x14ac:dyDescent="0.35">
      <c r="B9154"/>
    </row>
    <row r="9155" spans="2:2" x14ac:dyDescent="0.35">
      <c r="B9155"/>
    </row>
    <row r="9156" spans="2:2" x14ac:dyDescent="0.35">
      <c r="B9156"/>
    </row>
    <row r="9157" spans="2:2" x14ac:dyDescent="0.35">
      <c r="B9157"/>
    </row>
    <row r="9158" spans="2:2" x14ac:dyDescent="0.35">
      <c r="B9158"/>
    </row>
    <row r="9159" spans="2:2" x14ac:dyDescent="0.35">
      <c r="B9159"/>
    </row>
    <row r="9160" spans="2:2" x14ac:dyDescent="0.35">
      <c r="B9160"/>
    </row>
    <row r="9161" spans="2:2" x14ac:dyDescent="0.35">
      <c r="B9161"/>
    </row>
    <row r="9162" spans="2:2" x14ac:dyDescent="0.35">
      <c r="B9162"/>
    </row>
    <row r="9163" spans="2:2" x14ac:dyDescent="0.35">
      <c r="B9163"/>
    </row>
    <row r="9164" spans="2:2" x14ac:dyDescent="0.35">
      <c r="B9164"/>
    </row>
    <row r="9165" spans="2:2" x14ac:dyDescent="0.35">
      <c r="B9165"/>
    </row>
    <row r="9166" spans="2:2" x14ac:dyDescent="0.35">
      <c r="B9166"/>
    </row>
    <row r="9167" spans="2:2" x14ac:dyDescent="0.35">
      <c r="B9167"/>
    </row>
    <row r="9168" spans="2:2" x14ac:dyDescent="0.35">
      <c r="B9168"/>
    </row>
    <row r="9169" spans="2:2" x14ac:dyDescent="0.35">
      <c r="B9169"/>
    </row>
    <row r="9170" spans="2:2" x14ac:dyDescent="0.35">
      <c r="B9170"/>
    </row>
    <row r="9171" spans="2:2" x14ac:dyDescent="0.35">
      <c r="B9171"/>
    </row>
    <row r="9172" spans="2:2" x14ac:dyDescent="0.35">
      <c r="B9172"/>
    </row>
    <row r="9173" spans="2:2" x14ac:dyDescent="0.35">
      <c r="B9173"/>
    </row>
    <row r="9174" spans="2:2" x14ac:dyDescent="0.35">
      <c r="B9174"/>
    </row>
    <row r="9175" spans="2:2" x14ac:dyDescent="0.35">
      <c r="B9175"/>
    </row>
    <row r="9176" spans="2:2" x14ac:dyDescent="0.35">
      <c r="B9176"/>
    </row>
    <row r="9177" spans="2:2" x14ac:dyDescent="0.35">
      <c r="B9177"/>
    </row>
    <row r="9178" spans="2:2" x14ac:dyDescent="0.35">
      <c r="B9178"/>
    </row>
    <row r="9179" spans="2:2" x14ac:dyDescent="0.35">
      <c r="B9179"/>
    </row>
    <row r="9180" spans="2:2" x14ac:dyDescent="0.35">
      <c r="B9180"/>
    </row>
    <row r="9181" spans="2:2" x14ac:dyDescent="0.35">
      <c r="B9181"/>
    </row>
    <row r="9182" spans="2:2" x14ac:dyDescent="0.35">
      <c r="B9182"/>
    </row>
    <row r="9183" spans="2:2" x14ac:dyDescent="0.35">
      <c r="B9183"/>
    </row>
    <row r="9184" spans="2:2" x14ac:dyDescent="0.35">
      <c r="B9184"/>
    </row>
    <row r="9185" spans="2:2" x14ac:dyDescent="0.35">
      <c r="B9185"/>
    </row>
    <row r="9186" spans="2:2" x14ac:dyDescent="0.35">
      <c r="B9186"/>
    </row>
    <row r="9187" spans="2:2" x14ac:dyDescent="0.35">
      <c r="B9187"/>
    </row>
    <row r="9188" spans="2:2" x14ac:dyDescent="0.35">
      <c r="B9188"/>
    </row>
    <row r="9189" spans="2:2" x14ac:dyDescent="0.35">
      <c r="B9189"/>
    </row>
    <row r="9190" spans="2:2" x14ac:dyDescent="0.35">
      <c r="B9190"/>
    </row>
    <row r="9191" spans="2:2" x14ac:dyDescent="0.35">
      <c r="B9191"/>
    </row>
    <row r="9192" spans="2:2" x14ac:dyDescent="0.35">
      <c r="B9192"/>
    </row>
    <row r="9193" spans="2:2" x14ac:dyDescent="0.35">
      <c r="B9193"/>
    </row>
    <row r="9194" spans="2:2" x14ac:dyDescent="0.35">
      <c r="B9194"/>
    </row>
    <row r="9195" spans="2:2" x14ac:dyDescent="0.35">
      <c r="B9195"/>
    </row>
    <row r="9196" spans="2:2" x14ac:dyDescent="0.35">
      <c r="B9196"/>
    </row>
    <row r="9197" spans="2:2" x14ac:dyDescent="0.35">
      <c r="B9197"/>
    </row>
    <row r="9198" spans="2:2" x14ac:dyDescent="0.35">
      <c r="B9198"/>
    </row>
    <row r="9199" spans="2:2" x14ac:dyDescent="0.35">
      <c r="B9199"/>
    </row>
    <row r="9200" spans="2:2" x14ac:dyDescent="0.35">
      <c r="B9200"/>
    </row>
    <row r="9201" spans="2:2" x14ac:dyDescent="0.35">
      <c r="B9201"/>
    </row>
    <row r="9202" spans="2:2" x14ac:dyDescent="0.35">
      <c r="B9202"/>
    </row>
    <row r="9203" spans="2:2" x14ac:dyDescent="0.35">
      <c r="B9203"/>
    </row>
    <row r="9204" spans="2:2" x14ac:dyDescent="0.35">
      <c r="B9204"/>
    </row>
    <row r="9205" spans="2:2" x14ac:dyDescent="0.35">
      <c r="B9205"/>
    </row>
    <row r="9206" spans="2:2" x14ac:dyDescent="0.35">
      <c r="B9206"/>
    </row>
    <row r="9207" spans="2:2" x14ac:dyDescent="0.35">
      <c r="B9207"/>
    </row>
    <row r="9208" spans="2:2" x14ac:dyDescent="0.35">
      <c r="B9208"/>
    </row>
    <row r="9209" spans="2:2" x14ac:dyDescent="0.35">
      <c r="B9209"/>
    </row>
    <row r="9210" spans="2:2" x14ac:dyDescent="0.35">
      <c r="B9210"/>
    </row>
    <row r="9211" spans="2:2" x14ac:dyDescent="0.35">
      <c r="B9211"/>
    </row>
    <row r="9212" spans="2:2" x14ac:dyDescent="0.35">
      <c r="B9212"/>
    </row>
    <row r="9213" spans="2:2" x14ac:dyDescent="0.35">
      <c r="B9213"/>
    </row>
    <row r="9214" spans="2:2" x14ac:dyDescent="0.35">
      <c r="B9214"/>
    </row>
    <row r="9215" spans="2:2" x14ac:dyDescent="0.35">
      <c r="B9215"/>
    </row>
    <row r="9216" spans="2:2" x14ac:dyDescent="0.35">
      <c r="B9216"/>
    </row>
    <row r="9217" spans="2:2" x14ac:dyDescent="0.35">
      <c r="B9217"/>
    </row>
    <row r="9218" spans="2:2" x14ac:dyDescent="0.35">
      <c r="B9218"/>
    </row>
    <row r="9219" spans="2:2" x14ac:dyDescent="0.35">
      <c r="B9219"/>
    </row>
    <row r="9220" spans="2:2" x14ac:dyDescent="0.35">
      <c r="B9220"/>
    </row>
    <row r="9221" spans="2:2" x14ac:dyDescent="0.35">
      <c r="B9221"/>
    </row>
    <row r="9222" spans="2:2" x14ac:dyDescent="0.35">
      <c r="B9222"/>
    </row>
    <row r="9223" spans="2:2" x14ac:dyDescent="0.35">
      <c r="B9223"/>
    </row>
    <row r="9224" spans="2:2" x14ac:dyDescent="0.35">
      <c r="B9224"/>
    </row>
    <row r="9225" spans="2:2" x14ac:dyDescent="0.35">
      <c r="B9225"/>
    </row>
    <row r="9226" spans="2:2" x14ac:dyDescent="0.35">
      <c r="B9226"/>
    </row>
    <row r="9227" spans="2:2" x14ac:dyDescent="0.35">
      <c r="B9227"/>
    </row>
    <row r="9228" spans="2:2" x14ac:dyDescent="0.35">
      <c r="B9228"/>
    </row>
    <row r="9229" spans="2:2" x14ac:dyDescent="0.35">
      <c r="B9229"/>
    </row>
    <row r="9230" spans="2:2" x14ac:dyDescent="0.35">
      <c r="B9230"/>
    </row>
    <row r="9231" spans="2:2" x14ac:dyDescent="0.35">
      <c r="B9231"/>
    </row>
    <row r="9232" spans="2:2" x14ac:dyDescent="0.35">
      <c r="B9232"/>
    </row>
    <row r="9233" spans="2:2" x14ac:dyDescent="0.35">
      <c r="B9233"/>
    </row>
    <row r="9234" spans="2:2" x14ac:dyDescent="0.35">
      <c r="B9234"/>
    </row>
    <row r="9235" spans="2:2" x14ac:dyDescent="0.35">
      <c r="B9235"/>
    </row>
    <row r="9236" spans="2:2" x14ac:dyDescent="0.35">
      <c r="B9236"/>
    </row>
    <row r="9237" spans="2:2" x14ac:dyDescent="0.35">
      <c r="B9237"/>
    </row>
    <row r="9238" spans="2:2" x14ac:dyDescent="0.35">
      <c r="B9238"/>
    </row>
    <row r="9239" spans="2:2" x14ac:dyDescent="0.35">
      <c r="B9239"/>
    </row>
    <row r="9240" spans="2:2" x14ac:dyDescent="0.35">
      <c r="B9240"/>
    </row>
    <row r="9241" spans="2:2" x14ac:dyDescent="0.35">
      <c r="B9241"/>
    </row>
    <row r="9242" spans="2:2" x14ac:dyDescent="0.35">
      <c r="B9242"/>
    </row>
    <row r="9243" spans="2:2" x14ac:dyDescent="0.35">
      <c r="B9243"/>
    </row>
    <row r="9244" spans="2:2" x14ac:dyDescent="0.35">
      <c r="B9244"/>
    </row>
    <row r="9245" spans="2:2" x14ac:dyDescent="0.35">
      <c r="B9245"/>
    </row>
    <row r="9246" spans="2:2" x14ac:dyDescent="0.35">
      <c r="B9246"/>
    </row>
    <row r="9247" spans="2:2" x14ac:dyDescent="0.35">
      <c r="B9247"/>
    </row>
    <row r="9248" spans="2:2" x14ac:dyDescent="0.35">
      <c r="B9248"/>
    </row>
    <row r="9249" spans="2:2" x14ac:dyDescent="0.35">
      <c r="B9249"/>
    </row>
    <row r="9250" spans="2:2" x14ac:dyDescent="0.35">
      <c r="B9250"/>
    </row>
    <row r="9251" spans="2:2" x14ac:dyDescent="0.35">
      <c r="B9251"/>
    </row>
    <row r="9252" spans="2:2" x14ac:dyDescent="0.35">
      <c r="B9252"/>
    </row>
    <row r="9253" spans="2:2" x14ac:dyDescent="0.35">
      <c r="B9253"/>
    </row>
    <row r="9254" spans="2:2" x14ac:dyDescent="0.35">
      <c r="B9254"/>
    </row>
    <row r="9255" spans="2:2" x14ac:dyDescent="0.35">
      <c r="B9255"/>
    </row>
    <row r="9256" spans="2:2" x14ac:dyDescent="0.35">
      <c r="B9256"/>
    </row>
    <row r="9257" spans="2:2" x14ac:dyDescent="0.35">
      <c r="B9257"/>
    </row>
    <row r="9258" spans="2:2" x14ac:dyDescent="0.35">
      <c r="B9258"/>
    </row>
    <row r="9259" spans="2:2" x14ac:dyDescent="0.35">
      <c r="B9259"/>
    </row>
    <row r="9260" spans="2:2" x14ac:dyDescent="0.35">
      <c r="B9260"/>
    </row>
    <row r="9261" spans="2:2" x14ac:dyDescent="0.35">
      <c r="B9261"/>
    </row>
    <row r="9262" spans="2:2" x14ac:dyDescent="0.35">
      <c r="B9262"/>
    </row>
    <row r="9263" spans="2:2" x14ac:dyDescent="0.35">
      <c r="B9263"/>
    </row>
    <row r="9264" spans="2:2" x14ac:dyDescent="0.35">
      <c r="B9264"/>
    </row>
    <row r="9265" spans="2:2" x14ac:dyDescent="0.35">
      <c r="B9265"/>
    </row>
    <row r="9266" spans="2:2" x14ac:dyDescent="0.35">
      <c r="B9266"/>
    </row>
    <row r="9267" spans="2:2" x14ac:dyDescent="0.35">
      <c r="B9267"/>
    </row>
    <row r="9268" spans="2:2" x14ac:dyDescent="0.35">
      <c r="B9268"/>
    </row>
    <row r="9269" spans="2:2" x14ac:dyDescent="0.35">
      <c r="B9269"/>
    </row>
    <row r="9270" spans="2:2" x14ac:dyDescent="0.35">
      <c r="B9270"/>
    </row>
    <row r="9271" spans="2:2" x14ac:dyDescent="0.35">
      <c r="B9271"/>
    </row>
    <row r="9272" spans="2:2" x14ac:dyDescent="0.35">
      <c r="B9272"/>
    </row>
    <row r="9273" spans="2:2" x14ac:dyDescent="0.35">
      <c r="B9273"/>
    </row>
    <row r="9274" spans="2:2" x14ac:dyDescent="0.35">
      <c r="B9274"/>
    </row>
    <row r="9275" spans="2:2" x14ac:dyDescent="0.35">
      <c r="B9275"/>
    </row>
    <row r="9276" spans="2:2" x14ac:dyDescent="0.35">
      <c r="B9276"/>
    </row>
    <row r="9277" spans="2:2" x14ac:dyDescent="0.35">
      <c r="B9277"/>
    </row>
    <row r="9278" spans="2:2" x14ac:dyDescent="0.35">
      <c r="B9278"/>
    </row>
    <row r="9279" spans="2:2" x14ac:dyDescent="0.35">
      <c r="B9279"/>
    </row>
    <row r="9280" spans="2:2" x14ac:dyDescent="0.35">
      <c r="B9280"/>
    </row>
    <row r="9281" spans="2:2" x14ac:dyDescent="0.35">
      <c r="B9281"/>
    </row>
    <row r="9282" spans="2:2" x14ac:dyDescent="0.35">
      <c r="B9282"/>
    </row>
    <row r="9283" spans="2:2" x14ac:dyDescent="0.35">
      <c r="B9283"/>
    </row>
    <row r="9284" spans="2:2" x14ac:dyDescent="0.35">
      <c r="B9284"/>
    </row>
    <row r="9285" spans="2:2" x14ac:dyDescent="0.35">
      <c r="B9285"/>
    </row>
    <row r="9286" spans="2:2" x14ac:dyDescent="0.35">
      <c r="B9286"/>
    </row>
    <row r="9287" spans="2:2" x14ac:dyDescent="0.35">
      <c r="B9287"/>
    </row>
    <row r="9288" spans="2:2" x14ac:dyDescent="0.35">
      <c r="B9288"/>
    </row>
    <row r="9289" spans="2:2" x14ac:dyDescent="0.35">
      <c r="B9289"/>
    </row>
    <row r="9290" spans="2:2" x14ac:dyDescent="0.35">
      <c r="B9290"/>
    </row>
    <row r="9291" spans="2:2" x14ac:dyDescent="0.35">
      <c r="B9291"/>
    </row>
    <row r="9292" spans="2:2" x14ac:dyDescent="0.35">
      <c r="B9292"/>
    </row>
    <row r="9293" spans="2:2" x14ac:dyDescent="0.35">
      <c r="B9293"/>
    </row>
    <row r="9294" spans="2:2" x14ac:dyDescent="0.35">
      <c r="B9294"/>
    </row>
    <row r="9295" spans="2:2" x14ac:dyDescent="0.35">
      <c r="B9295"/>
    </row>
    <row r="9296" spans="2:2" x14ac:dyDescent="0.35">
      <c r="B9296"/>
    </row>
    <row r="9297" spans="2:2" x14ac:dyDescent="0.35">
      <c r="B9297"/>
    </row>
    <row r="9298" spans="2:2" x14ac:dyDescent="0.35">
      <c r="B9298"/>
    </row>
    <row r="9299" spans="2:2" x14ac:dyDescent="0.35">
      <c r="B9299"/>
    </row>
    <row r="9300" spans="2:2" x14ac:dyDescent="0.35">
      <c r="B9300"/>
    </row>
    <row r="9301" spans="2:2" x14ac:dyDescent="0.35">
      <c r="B9301"/>
    </row>
    <row r="9302" spans="2:2" x14ac:dyDescent="0.35">
      <c r="B9302"/>
    </row>
    <row r="9303" spans="2:2" x14ac:dyDescent="0.35">
      <c r="B9303"/>
    </row>
    <row r="9304" spans="2:2" x14ac:dyDescent="0.35">
      <c r="B9304"/>
    </row>
    <row r="9305" spans="2:2" x14ac:dyDescent="0.35">
      <c r="B9305"/>
    </row>
    <row r="9306" spans="2:2" x14ac:dyDescent="0.35">
      <c r="B9306"/>
    </row>
    <row r="9307" spans="2:2" x14ac:dyDescent="0.35">
      <c r="B9307"/>
    </row>
    <row r="9308" spans="2:2" x14ac:dyDescent="0.35">
      <c r="B9308"/>
    </row>
    <row r="9309" spans="2:2" x14ac:dyDescent="0.35">
      <c r="B9309"/>
    </row>
    <row r="9310" spans="2:2" x14ac:dyDescent="0.35">
      <c r="B9310"/>
    </row>
    <row r="9311" spans="2:2" x14ac:dyDescent="0.35">
      <c r="B9311"/>
    </row>
    <row r="9312" spans="2:2" x14ac:dyDescent="0.35">
      <c r="B9312"/>
    </row>
    <row r="9313" spans="2:2" x14ac:dyDescent="0.35">
      <c r="B9313"/>
    </row>
    <row r="9314" spans="2:2" x14ac:dyDescent="0.35">
      <c r="B9314"/>
    </row>
    <row r="9315" spans="2:2" x14ac:dyDescent="0.35">
      <c r="B9315"/>
    </row>
    <row r="9316" spans="2:2" x14ac:dyDescent="0.35">
      <c r="B9316"/>
    </row>
    <row r="9317" spans="2:2" x14ac:dyDescent="0.35">
      <c r="B9317"/>
    </row>
    <row r="9318" spans="2:2" x14ac:dyDescent="0.35">
      <c r="B9318"/>
    </row>
    <row r="9319" spans="2:2" x14ac:dyDescent="0.35">
      <c r="B9319"/>
    </row>
    <row r="9320" spans="2:2" x14ac:dyDescent="0.35">
      <c r="B9320"/>
    </row>
    <row r="9321" spans="2:2" x14ac:dyDescent="0.35">
      <c r="B9321"/>
    </row>
    <row r="9322" spans="2:2" x14ac:dyDescent="0.35">
      <c r="B9322"/>
    </row>
    <row r="9323" spans="2:2" x14ac:dyDescent="0.35">
      <c r="B9323"/>
    </row>
    <row r="9324" spans="2:2" x14ac:dyDescent="0.35">
      <c r="B9324"/>
    </row>
    <row r="9325" spans="2:2" x14ac:dyDescent="0.35">
      <c r="B9325"/>
    </row>
    <row r="9326" spans="2:2" x14ac:dyDescent="0.35">
      <c r="B9326"/>
    </row>
    <row r="9327" spans="2:2" x14ac:dyDescent="0.35">
      <c r="B9327"/>
    </row>
    <row r="9328" spans="2:2" x14ac:dyDescent="0.35">
      <c r="B9328"/>
    </row>
    <row r="9329" spans="2:2" x14ac:dyDescent="0.35">
      <c r="B9329"/>
    </row>
    <row r="9330" spans="2:2" x14ac:dyDescent="0.35">
      <c r="B9330"/>
    </row>
    <row r="9331" spans="2:2" x14ac:dyDescent="0.35">
      <c r="B9331"/>
    </row>
    <row r="9332" spans="2:2" x14ac:dyDescent="0.35">
      <c r="B9332"/>
    </row>
    <row r="9333" spans="2:2" x14ac:dyDescent="0.35">
      <c r="B9333"/>
    </row>
    <row r="9334" spans="2:2" x14ac:dyDescent="0.35">
      <c r="B9334"/>
    </row>
    <row r="9335" spans="2:2" x14ac:dyDescent="0.35">
      <c r="B9335"/>
    </row>
    <row r="9336" spans="2:2" x14ac:dyDescent="0.35">
      <c r="B9336"/>
    </row>
    <row r="9337" spans="2:2" x14ac:dyDescent="0.35">
      <c r="B9337"/>
    </row>
    <row r="9338" spans="2:2" x14ac:dyDescent="0.35">
      <c r="B9338"/>
    </row>
    <row r="9339" spans="2:2" x14ac:dyDescent="0.35">
      <c r="B9339"/>
    </row>
    <row r="9340" spans="2:2" x14ac:dyDescent="0.35">
      <c r="B9340"/>
    </row>
    <row r="9341" spans="2:2" x14ac:dyDescent="0.35">
      <c r="B9341"/>
    </row>
    <row r="9342" spans="2:2" x14ac:dyDescent="0.35">
      <c r="B9342"/>
    </row>
    <row r="9343" spans="2:2" x14ac:dyDescent="0.35">
      <c r="B9343"/>
    </row>
    <row r="9344" spans="2:2" x14ac:dyDescent="0.35">
      <c r="B9344"/>
    </row>
    <row r="9345" spans="2:2" x14ac:dyDescent="0.35">
      <c r="B9345"/>
    </row>
    <row r="9346" spans="2:2" x14ac:dyDescent="0.35">
      <c r="B9346"/>
    </row>
    <row r="9347" spans="2:2" x14ac:dyDescent="0.35">
      <c r="B9347"/>
    </row>
    <row r="9348" spans="2:2" x14ac:dyDescent="0.35">
      <c r="B9348"/>
    </row>
    <row r="9349" spans="2:2" x14ac:dyDescent="0.35">
      <c r="B9349"/>
    </row>
    <row r="9350" spans="2:2" x14ac:dyDescent="0.35">
      <c r="B9350"/>
    </row>
    <row r="9351" spans="2:2" x14ac:dyDescent="0.35">
      <c r="B9351"/>
    </row>
    <row r="9352" spans="2:2" x14ac:dyDescent="0.35">
      <c r="B9352"/>
    </row>
    <row r="9353" spans="2:2" x14ac:dyDescent="0.35">
      <c r="B9353"/>
    </row>
    <row r="9354" spans="2:2" x14ac:dyDescent="0.35">
      <c r="B9354"/>
    </row>
    <row r="9355" spans="2:2" x14ac:dyDescent="0.35">
      <c r="B9355"/>
    </row>
    <row r="9356" spans="2:2" x14ac:dyDescent="0.35">
      <c r="B9356"/>
    </row>
    <row r="9357" spans="2:2" x14ac:dyDescent="0.35">
      <c r="B9357"/>
    </row>
    <row r="9358" spans="2:2" x14ac:dyDescent="0.35">
      <c r="B9358"/>
    </row>
    <row r="9359" spans="2:2" x14ac:dyDescent="0.35">
      <c r="B9359"/>
    </row>
    <row r="9360" spans="2:2" x14ac:dyDescent="0.35">
      <c r="B9360"/>
    </row>
    <row r="9361" spans="2:2" x14ac:dyDescent="0.35">
      <c r="B9361"/>
    </row>
    <row r="9362" spans="2:2" x14ac:dyDescent="0.35">
      <c r="B9362"/>
    </row>
    <row r="9363" spans="2:2" x14ac:dyDescent="0.35">
      <c r="B9363"/>
    </row>
    <row r="9364" spans="2:2" x14ac:dyDescent="0.35">
      <c r="B9364"/>
    </row>
    <row r="9365" spans="2:2" x14ac:dyDescent="0.35">
      <c r="B9365"/>
    </row>
    <row r="9366" spans="2:2" x14ac:dyDescent="0.35">
      <c r="B9366"/>
    </row>
    <row r="9367" spans="2:2" x14ac:dyDescent="0.35">
      <c r="B9367"/>
    </row>
    <row r="9368" spans="2:2" x14ac:dyDescent="0.35">
      <c r="B9368"/>
    </row>
    <row r="9369" spans="2:2" x14ac:dyDescent="0.35">
      <c r="B9369"/>
    </row>
    <row r="9370" spans="2:2" x14ac:dyDescent="0.35">
      <c r="B9370"/>
    </row>
    <row r="9371" spans="2:2" x14ac:dyDescent="0.35">
      <c r="B9371"/>
    </row>
    <row r="9372" spans="2:2" x14ac:dyDescent="0.35">
      <c r="B9372"/>
    </row>
    <row r="9373" spans="2:2" x14ac:dyDescent="0.35">
      <c r="B9373"/>
    </row>
    <row r="9374" spans="2:2" x14ac:dyDescent="0.35">
      <c r="B9374"/>
    </row>
    <row r="9375" spans="2:2" x14ac:dyDescent="0.35">
      <c r="B9375"/>
    </row>
    <row r="9376" spans="2:2" x14ac:dyDescent="0.35">
      <c r="B9376"/>
    </row>
    <row r="9377" spans="2:2" x14ac:dyDescent="0.35">
      <c r="B9377"/>
    </row>
    <row r="9378" spans="2:2" x14ac:dyDescent="0.35">
      <c r="B9378"/>
    </row>
    <row r="9379" spans="2:2" x14ac:dyDescent="0.35">
      <c r="B9379"/>
    </row>
    <row r="9380" spans="2:2" x14ac:dyDescent="0.35">
      <c r="B9380"/>
    </row>
    <row r="9381" spans="2:2" x14ac:dyDescent="0.35">
      <c r="B9381"/>
    </row>
    <row r="9382" spans="2:2" x14ac:dyDescent="0.35">
      <c r="B9382"/>
    </row>
    <row r="9383" spans="2:2" x14ac:dyDescent="0.35">
      <c r="B9383"/>
    </row>
    <row r="9384" spans="2:2" x14ac:dyDescent="0.35">
      <c r="B9384"/>
    </row>
    <row r="9385" spans="2:2" x14ac:dyDescent="0.35">
      <c r="B9385"/>
    </row>
    <row r="9386" spans="2:2" x14ac:dyDescent="0.35">
      <c r="B9386"/>
    </row>
    <row r="9387" spans="2:2" x14ac:dyDescent="0.35">
      <c r="B9387"/>
    </row>
    <row r="9388" spans="2:2" x14ac:dyDescent="0.35">
      <c r="B9388"/>
    </row>
    <row r="9389" spans="2:2" x14ac:dyDescent="0.35">
      <c r="B9389"/>
    </row>
    <row r="9390" spans="2:2" x14ac:dyDescent="0.35">
      <c r="B9390"/>
    </row>
    <row r="9391" spans="2:2" x14ac:dyDescent="0.35">
      <c r="B9391"/>
    </row>
    <row r="9392" spans="2:2" x14ac:dyDescent="0.35">
      <c r="B9392"/>
    </row>
    <row r="9393" spans="2:2" x14ac:dyDescent="0.35">
      <c r="B9393"/>
    </row>
    <row r="9394" spans="2:2" x14ac:dyDescent="0.35">
      <c r="B9394"/>
    </row>
    <row r="9395" spans="2:2" x14ac:dyDescent="0.35">
      <c r="B9395"/>
    </row>
    <row r="9396" spans="2:2" x14ac:dyDescent="0.35">
      <c r="B9396"/>
    </row>
    <row r="9397" spans="2:2" x14ac:dyDescent="0.35">
      <c r="B9397"/>
    </row>
    <row r="9398" spans="2:2" x14ac:dyDescent="0.35">
      <c r="B9398"/>
    </row>
    <row r="9399" spans="2:2" x14ac:dyDescent="0.35">
      <c r="B9399"/>
    </row>
    <row r="9400" spans="2:2" x14ac:dyDescent="0.35">
      <c r="B9400"/>
    </row>
    <row r="9401" spans="2:2" x14ac:dyDescent="0.35">
      <c r="B9401"/>
    </row>
    <row r="9402" spans="2:2" x14ac:dyDescent="0.35">
      <c r="B9402"/>
    </row>
    <row r="9403" spans="2:2" x14ac:dyDescent="0.35">
      <c r="B9403"/>
    </row>
    <row r="9404" spans="2:2" x14ac:dyDescent="0.35">
      <c r="B9404"/>
    </row>
    <row r="9405" spans="2:2" x14ac:dyDescent="0.35">
      <c r="B9405"/>
    </row>
    <row r="9406" spans="2:2" x14ac:dyDescent="0.35">
      <c r="B9406"/>
    </row>
    <row r="9407" spans="2:2" x14ac:dyDescent="0.35">
      <c r="B9407"/>
    </row>
    <row r="9408" spans="2:2" x14ac:dyDescent="0.35">
      <c r="B9408"/>
    </row>
    <row r="9409" spans="2:2" x14ac:dyDescent="0.35">
      <c r="B9409"/>
    </row>
    <row r="9410" spans="2:2" x14ac:dyDescent="0.35">
      <c r="B9410"/>
    </row>
    <row r="9411" spans="2:2" x14ac:dyDescent="0.35">
      <c r="B9411"/>
    </row>
    <row r="9412" spans="2:2" x14ac:dyDescent="0.35">
      <c r="B9412"/>
    </row>
    <row r="9413" spans="2:2" x14ac:dyDescent="0.35">
      <c r="B9413"/>
    </row>
    <row r="9414" spans="2:2" x14ac:dyDescent="0.35">
      <c r="B9414"/>
    </row>
    <row r="9415" spans="2:2" x14ac:dyDescent="0.35">
      <c r="B9415"/>
    </row>
    <row r="9416" spans="2:2" x14ac:dyDescent="0.35">
      <c r="B9416"/>
    </row>
    <row r="9417" spans="2:2" x14ac:dyDescent="0.35">
      <c r="B9417"/>
    </row>
    <row r="9418" spans="2:2" x14ac:dyDescent="0.35">
      <c r="B9418"/>
    </row>
    <row r="9419" spans="2:2" x14ac:dyDescent="0.35">
      <c r="B9419"/>
    </row>
    <row r="9420" spans="2:2" x14ac:dyDescent="0.35">
      <c r="B9420"/>
    </row>
    <row r="9421" spans="2:2" x14ac:dyDescent="0.35">
      <c r="B9421"/>
    </row>
    <row r="9422" spans="2:2" x14ac:dyDescent="0.35">
      <c r="B9422"/>
    </row>
    <row r="9423" spans="2:2" x14ac:dyDescent="0.35">
      <c r="B9423"/>
    </row>
    <row r="9424" spans="2:2" x14ac:dyDescent="0.35">
      <c r="B9424"/>
    </row>
    <row r="9425" spans="2:2" x14ac:dyDescent="0.35">
      <c r="B9425"/>
    </row>
    <row r="9426" spans="2:2" x14ac:dyDescent="0.35">
      <c r="B9426"/>
    </row>
    <row r="9427" spans="2:2" x14ac:dyDescent="0.35">
      <c r="B9427"/>
    </row>
    <row r="9428" spans="2:2" x14ac:dyDescent="0.35">
      <c r="B9428"/>
    </row>
    <row r="9429" spans="2:2" x14ac:dyDescent="0.35">
      <c r="B9429"/>
    </row>
    <row r="9430" spans="2:2" x14ac:dyDescent="0.35">
      <c r="B9430"/>
    </row>
    <row r="9431" spans="2:2" x14ac:dyDescent="0.35">
      <c r="B9431"/>
    </row>
    <row r="9432" spans="2:2" x14ac:dyDescent="0.35">
      <c r="B9432"/>
    </row>
    <row r="9433" spans="2:2" x14ac:dyDescent="0.35">
      <c r="B9433"/>
    </row>
    <row r="9434" spans="2:2" x14ac:dyDescent="0.35">
      <c r="B9434"/>
    </row>
    <row r="9435" spans="2:2" x14ac:dyDescent="0.35">
      <c r="B9435"/>
    </row>
    <row r="9436" spans="2:2" x14ac:dyDescent="0.35">
      <c r="B9436"/>
    </row>
    <row r="9437" spans="2:2" x14ac:dyDescent="0.35">
      <c r="B9437"/>
    </row>
    <row r="9438" spans="2:2" x14ac:dyDescent="0.35">
      <c r="B9438"/>
    </row>
    <row r="9439" spans="2:2" x14ac:dyDescent="0.35">
      <c r="B9439"/>
    </row>
    <row r="9440" spans="2:2" x14ac:dyDescent="0.35">
      <c r="B9440"/>
    </row>
    <row r="9441" spans="2:2" x14ac:dyDescent="0.35">
      <c r="B9441"/>
    </row>
    <row r="9442" spans="2:2" x14ac:dyDescent="0.35">
      <c r="B9442"/>
    </row>
    <row r="9443" spans="2:2" x14ac:dyDescent="0.35">
      <c r="B9443"/>
    </row>
    <row r="9444" spans="2:2" x14ac:dyDescent="0.35">
      <c r="B9444"/>
    </row>
    <row r="9445" spans="2:2" x14ac:dyDescent="0.35">
      <c r="B9445"/>
    </row>
    <row r="9446" spans="2:2" x14ac:dyDescent="0.35">
      <c r="B9446"/>
    </row>
    <row r="9447" spans="2:2" x14ac:dyDescent="0.35">
      <c r="B9447"/>
    </row>
    <row r="9448" spans="2:2" x14ac:dyDescent="0.35">
      <c r="B9448"/>
    </row>
    <row r="9449" spans="2:2" x14ac:dyDescent="0.35">
      <c r="B9449"/>
    </row>
    <row r="9450" spans="2:2" x14ac:dyDescent="0.35">
      <c r="B9450"/>
    </row>
    <row r="9451" spans="2:2" x14ac:dyDescent="0.35">
      <c r="B9451"/>
    </row>
    <row r="9452" spans="2:2" x14ac:dyDescent="0.35">
      <c r="B9452"/>
    </row>
    <row r="9453" spans="2:2" x14ac:dyDescent="0.35">
      <c r="B9453"/>
    </row>
    <row r="9454" spans="2:2" x14ac:dyDescent="0.35">
      <c r="B9454"/>
    </row>
    <row r="9455" spans="2:2" x14ac:dyDescent="0.35">
      <c r="B9455"/>
    </row>
    <row r="9456" spans="2:2" x14ac:dyDescent="0.35">
      <c r="B9456"/>
    </row>
    <row r="9457" spans="2:2" x14ac:dyDescent="0.35">
      <c r="B9457"/>
    </row>
    <row r="9458" spans="2:2" x14ac:dyDescent="0.35">
      <c r="B9458"/>
    </row>
    <row r="9459" spans="2:2" x14ac:dyDescent="0.35">
      <c r="B9459"/>
    </row>
    <row r="9460" spans="2:2" x14ac:dyDescent="0.35">
      <c r="B9460"/>
    </row>
    <row r="9461" spans="2:2" x14ac:dyDescent="0.35">
      <c r="B9461"/>
    </row>
    <row r="9462" spans="2:2" x14ac:dyDescent="0.35">
      <c r="B9462"/>
    </row>
    <row r="9463" spans="2:2" x14ac:dyDescent="0.35">
      <c r="B9463"/>
    </row>
    <row r="9464" spans="2:2" x14ac:dyDescent="0.35">
      <c r="B9464"/>
    </row>
    <row r="9465" spans="2:2" x14ac:dyDescent="0.35">
      <c r="B9465"/>
    </row>
    <row r="9466" spans="2:2" x14ac:dyDescent="0.35">
      <c r="B9466"/>
    </row>
    <row r="9467" spans="2:2" x14ac:dyDescent="0.35">
      <c r="B9467"/>
    </row>
    <row r="9468" spans="2:2" x14ac:dyDescent="0.35">
      <c r="B9468"/>
    </row>
    <row r="9469" spans="2:2" x14ac:dyDescent="0.35">
      <c r="B9469"/>
    </row>
    <row r="9470" spans="2:2" x14ac:dyDescent="0.35">
      <c r="B9470"/>
    </row>
    <row r="9471" spans="2:2" x14ac:dyDescent="0.35">
      <c r="B9471"/>
    </row>
    <row r="9472" spans="2:2" x14ac:dyDescent="0.35">
      <c r="B9472"/>
    </row>
    <row r="9473" spans="2:2" x14ac:dyDescent="0.35">
      <c r="B9473"/>
    </row>
    <row r="9474" spans="2:2" x14ac:dyDescent="0.35">
      <c r="B9474"/>
    </row>
    <row r="9475" spans="2:2" x14ac:dyDescent="0.35">
      <c r="B9475"/>
    </row>
    <row r="9476" spans="2:2" x14ac:dyDescent="0.35">
      <c r="B9476"/>
    </row>
    <row r="9477" spans="2:2" x14ac:dyDescent="0.35">
      <c r="B9477"/>
    </row>
    <row r="9478" spans="2:2" x14ac:dyDescent="0.35">
      <c r="B9478"/>
    </row>
    <row r="9479" spans="2:2" x14ac:dyDescent="0.35">
      <c r="B9479"/>
    </row>
    <row r="9480" spans="2:2" x14ac:dyDescent="0.35">
      <c r="B9480"/>
    </row>
    <row r="9481" spans="2:2" x14ac:dyDescent="0.35">
      <c r="B9481"/>
    </row>
    <row r="9482" spans="2:2" x14ac:dyDescent="0.35">
      <c r="B9482"/>
    </row>
    <row r="9483" spans="2:2" x14ac:dyDescent="0.35">
      <c r="B9483"/>
    </row>
    <row r="9484" spans="2:2" x14ac:dyDescent="0.35">
      <c r="B9484"/>
    </row>
    <row r="9485" spans="2:2" x14ac:dyDescent="0.35">
      <c r="B9485"/>
    </row>
    <row r="9486" spans="2:2" x14ac:dyDescent="0.35">
      <c r="B9486"/>
    </row>
    <row r="9487" spans="2:2" x14ac:dyDescent="0.35">
      <c r="B9487"/>
    </row>
    <row r="9488" spans="2:2" x14ac:dyDescent="0.35">
      <c r="B9488"/>
    </row>
    <row r="9489" spans="2:2" x14ac:dyDescent="0.35">
      <c r="B9489"/>
    </row>
    <row r="9490" spans="2:2" x14ac:dyDescent="0.35">
      <c r="B9490"/>
    </row>
    <row r="9491" spans="2:2" x14ac:dyDescent="0.35">
      <c r="B9491"/>
    </row>
    <row r="9492" spans="2:2" x14ac:dyDescent="0.35">
      <c r="B9492"/>
    </row>
    <row r="9493" spans="2:2" x14ac:dyDescent="0.35">
      <c r="B9493"/>
    </row>
    <row r="9494" spans="2:2" x14ac:dyDescent="0.35">
      <c r="B9494"/>
    </row>
    <row r="9495" spans="2:2" x14ac:dyDescent="0.35">
      <c r="B9495"/>
    </row>
    <row r="9496" spans="2:2" x14ac:dyDescent="0.35">
      <c r="B9496"/>
    </row>
    <row r="9497" spans="2:2" x14ac:dyDescent="0.35">
      <c r="B9497"/>
    </row>
    <row r="9498" spans="2:2" x14ac:dyDescent="0.35">
      <c r="B9498"/>
    </row>
    <row r="9499" spans="2:2" x14ac:dyDescent="0.35">
      <c r="B9499"/>
    </row>
    <row r="9500" spans="2:2" x14ac:dyDescent="0.35">
      <c r="B9500"/>
    </row>
    <row r="9501" spans="2:2" x14ac:dyDescent="0.35">
      <c r="B9501"/>
    </row>
    <row r="9502" spans="2:2" x14ac:dyDescent="0.35">
      <c r="B9502"/>
    </row>
    <row r="9503" spans="2:2" x14ac:dyDescent="0.35">
      <c r="B9503"/>
    </row>
    <row r="9504" spans="2:2" x14ac:dyDescent="0.35">
      <c r="B9504"/>
    </row>
    <row r="9505" spans="2:2" x14ac:dyDescent="0.35">
      <c r="B9505"/>
    </row>
    <row r="9506" spans="2:2" x14ac:dyDescent="0.35">
      <c r="B9506"/>
    </row>
    <row r="9507" spans="2:2" x14ac:dyDescent="0.35">
      <c r="B9507"/>
    </row>
    <row r="9508" spans="2:2" x14ac:dyDescent="0.35">
      <c r="B9508"/>
    </row>
    <row r="9509" spans="2:2" x14ac:dyDescent="0.35">
      <c r="B9509"/>
    </row>
    <row r="9510" spans="2:2" x14ac:dyDescent="0.35">
      <c r="B9510"/>
    </row>
    <row r="9511" spans="2:2" x14ac:dyDescent="0.35">
      <c r="B9511"/>
    </row>
    <row r="9512" spans="2:2" x14ac:dyDescent="0.35">
      <c r="B9512"/>
    </row>
    <row r="9513" spans="2:2" x14ac:dyDescent="0.35">
      <c r="B9513"/>
    </row>
    <row r="9514" spans="2:2" x14ac:dyDescent="0.35">
      <c r="B9514"/>
    </row>
    <row r="9515" spans="2:2" x14ac:dyDescent="0.35">
      <c r="B9515"/>
    </row>
    <row r="9516" spans="2:2" x14ac:dyDescent="0.35">
      <c r="B9516"/>
    </row>
    <row r="9517" spans="2:2" x14ac:dyDescent="0.35">
      <c r="B9517"/>
    </row>
    <row r="9518" spans="2:2" x14ac:dyDescent="0.35">
      <c r="B9518"/>
    </row>
    <row r="9519" spans="2:2" x14ac:dyDescent="0.35">
      <c r="B9519"/>
    </row>
    <row r="9520" spans="2:2" x14ac:dyDescent="0.35">
      <c r="B9520"/>
    </row>
    <row r="9521" spans="2:2" x14ac:dyDescent="0.35">
      <c r="B9521"/>
    </row>
    <row r="9522" spans="2:2" x14ac:dyDescent="0.35">
      <c r="B9522"/>
    </row>
    <row r="9523" spans="2:2" x14ac:dyDescent="0.35">
      <c r="B9523"/>
    </row>
    <row r="9524" spans="2:2" x14ac:dyDescent="0.35">
      <c r="B9524"/>
    </row>
    <row r="9525" spans="2:2" x14ac:dyDescent="0.35">
      <c r="B9525"/>
    </row>
    <row r="9526" spans="2:2" x14ac:dyDescent="0.35">
      <c r="B9526"/>
    </row>
    <row r="9527" spans="2:2" x14ac:dyDescent="0.35">
      <c r="B9527"/>
    </row>
    <row r="9528" spans="2:2" x14ac:dyDescent="0.35">
      <c r="B9528"/>
    </row>
    <row r="9529" spans="2:2" x14ac:dyDescent="0.35">
      <c r="B9529"/>
    </row>
    <row r="9530" spans="2:2" x14ac:dyDescent="0.35">
      <c r="B9530"/>
    </row>
    <row r="9531" spans="2:2" x14ac:dyDescent="0.35">
      <c r="B9531"/>
    </row>
    <row r="9532" spans="2:2" x14ac:dyDescent="0.35">
      <c r="B9532"/>
    </row>
    <row r="9533" spans="2:2" x14ac:dyDescent="0.35">
      <c r="B9533"/>
    </row>
    <row r="9534" spans="2:2" x14ac:dyDescent="0.35">
      <c r="B9534"/>
    </row>
    <row r="9535" spans="2:2" x14ac:dyDescent="0.35">
      <c r="B9535"/>
    </row>
    <row r="9536" spans="2:2" x14ac:dyDescent="0.35">
      <c r="B9536"/>
    </row>
    <row r="9537" spans="2:2" x14ac:dyDescent="0.35">
      <c r="B9537"/>
    </row>
    <row r="9538" spans="2:2" x14ac:dyDescent="0.35">
      <c r="B9538"/>
    </row>
    <row r="9539" spans="2:2" x14ac:dyDescent="0.35">
      <c r="B9539"/>
    </row>
    <row r="9540" spans="2:2" x14ac:dyDescent="0.35">
      <c r="B9540"/>
    </row>
    <row r="9541" spans="2:2" x14ac:dyDescent="0.35">
      <c r="B9541"/>
    </row>
    <row r="9542" spans="2:2" x14ac:dyDescent="0.35">
      <c r="B9542"/>
    </row>
    <row r="9543" spans="2:2" x14ac:dyDescent="0.35">
      <c r="B9543"/>
    </row>
    <row r="9544" spans="2:2" x14ac:dyDescent="0.35">
      <c r="B9544"/>
    </row>
    <row r="9545" spans="2:2" x14ac:dyDescent="0.35">
      <c r="B9545"/>
    </row>
    <row r="9546" spans="2:2" x14ac:dyDescent="0.35">
      <c r="B9546"/>
    </row>
    <row r="9547" spans="2:2" x14ac:dyDescent="0.35">
      <c r="B9547"/>
    </row>
    <row r="9548" spans="2:2" x14ac:dyDescent="0.35">
      <c r="B9548"/>
    </row>
    <row r="9549" spans="2:2" x14ac:dyDescent="0.35">
      <c r="B9549"/>
    </row>
    <row r="9550" spans="2:2" x14ac:dyDescent="0.35">
      <c r="B9550"/>
    </row>
    <row r="9551" spans="2:2" x14ac:dyDescent="0.35">
      <c r="B9551"/>
    </row>
    <row r="9552" spans="2:2" x14ac:dyDescent="0.35">
      <c r="B9552"/>
    </row>
    <row r="9553" spans="2:2" x14ac:dyDescent="0.35">
      <c r="B9553"/>
    </row>
    <row r="9554" spans="2:2" x14ac:dyDescent="0.35">
      <c r="B9554"/>
    </row>
    <row r="9555" spans="2:2" x14ac:dyDescent="0.35">
      <c r="B9555"/>
    </row>
    <row r="9556" spans="2:2" x14ac:dyDescent="0.35">
      <c r="B9556"/>
    </row>
    <row r="9557" spans="2:2" x14ac:dyDescent="0.35">
      <c r="B9557"/>
    </row>
    <row r="9558" spans="2:2" x14ac:dyDescent="0.35">
      <c r="B9558"/>
    </row>
    <row r="9559" spans="2:2" x14ac:dyDescent="0.35">
      <c r="B9559"/>
    </row>
    <row r="9560" spans="2:2" x14ac:dyDescent="0.35">
      <c r="B9560"/>
    </row>
    <row r="9561" spans="2:2" x14ac:dyDescent="0.35">
      <c r="B9561"/>
    </row>
    <row r="9562" spans="2:2" x14ac:dyDescent="0.35">
      <c r="B9562"/>
    </row>
    <row r="9563" spans="2:2" x14ac:dyDescent="0.35">
      <c r="B9563"/>
    </row>
    <row r="9564" spans="2:2" x14ac:dyDescent="0.35">
      <c r="B9564"/>
    </row>
    <row r="9565" spans="2:2" x14ac:dyDescent="0.35">
      <c r="B9565"/>
    </row>
    <row r="9566" spans="2:2" x14ac:dyDescent="0.35">
      <c r="B9566"/>
    </row>
    <row r="9567" spans="2:2" x14ac:dyDescent="0.35">
      <c r="B9567"/>
    </row>
    <row r="9568" spans="2:2" x14ac:dyDescent="0.35">
      <c r="B9568"/>
    </row>
    <row r="9569" spans="2:2" x14ac:dyDescent="0.35">
      <c r="B9569"/>
    </row>
    <row r="9570" spans="2:2" x14ac:dyDescent="0.35">
      <c r="B9570"/>
    </row>
    <row r="9571" spans="2:2" x14ac:dyDescent="0.35">
      <c r="B9571"/>
    </row>
    <row r="9572" spans="2:2" x14ac:dyDescent="0.35">
      <c r="B9572"/>
    </row>
    <row r="9573" spans="2:2" x14ac:dyDescent="0.35">
      <c r="B9573"/>
    </row>
    <row r="9574" spans="2:2" x14ac:dyDescent="0.35">
      <c r="B9574"/>
    </row>
    <row r="9575" spans="2:2" x14ac:dyDescent="0.35">
      <c r="B9575"/>
    </row>
    <row r="9576" spans="2:2" x14ac:dyDescent="0.35">
      <c r="B9576"/>
    </row>
    <row r="9577" spans="2:2" x14ac:dyDescent="0.35">
      <c r="B9577"/>
    </row>
    <row r="9578" spans="2:2" x14ac:dyDescent="0.35">
      <c r="B9578"/>
    </row>
    <row r="9579" spans="2:2" x14ac:dyDescent="0.35">
      <c r="B9579"/>
    </row>
    <row r="9580" spans="2:2" x14ac:dyDescent="0.35">
      <c r="B9580"/>
    </row>
    <row r="9581" spans="2:2" x14ac:dyDescent="0.35">
      <c r="B9581"/>
    </row>
    <row r="9582" spans="2:2" x14ac:dyDescent="0.35">
      <c r="B9582"/>
    </row>
    <row r="9583" spans="2:2" x14ac:dyDescent="0.35">
      <c r="B9583"/>
    </row>
    <row r="9584" spans="2:2" x14ac:dyDescent="0.35">
      <c r="B9584"/>
    </row>
    <row r="9585" spans="2:2" x14ac:dyDescent="0.35">
      <c r="B9585"/>
    </row>
    <row r="9586" spans="2:2" x14ac:dyDescent="0.35">
      <c r="B9586"/>
    </row>
    <row r="9587" spans="2:2" x14ac:dyDescent="0.35">
      <c r="B9587"/>
    </row>
    <row r="9588" spans="2:2" x14ac:dyDescent="0.35">
      <c r="B9588"/>
    </row>
    <row r="9589" spans="2:2" x14ac:dyDescent="0.35">
      <c r="B9589"/>
    </row>
    <row r="9590" spans="2:2" x14ac:dyDescent="0.35">
      <c r="B9590"/>
    </row>
    <row r="9591" spans="2:2" x14ac:dyDescent="0.35">
      <c r="B9591"/>
    </row>
    <row r="9592" spans="2:2" x14ac:dyDescent="0.35">
      <c r="B9592"/>
    </row>
    <row r="9593" spans="2:2" x14ac:dyDescent="0.35">
      <c r="B9593"/>
    </row>
    <row r="9594" spans="2:2" x14ac:dyDescent="0.35">
      <c r="B9594"/>
    </row>
    <row r="9595" spans="2:2" x14ac:dyDescent="0.35">
      <c r="B9595"/>
    </row>
    <row r="9596" spans="2:2" x14ac:dyDescent="0.35">
      <c r="B9596"/>
    </row>
    <row r="9597" spans="2:2" x14ac:dyDescent="0.35">
      <c r="B9597"/>
    </row>
    <row r="9598" spans="2:2" x14ac:dyDescent="0.35">
      <c r="B9598"/>
    </row>
    <row r="9599" spans="2:2" x14ac:dyDescent="0.35">
      <c r="B9599"/>
    </row>
    <row r="9600" spans="2:2" x14ac:dyDescent="0.35">
      <c r="B9600"/>
    </row>
    <row r="9601" spans="2:2" x14ac:dyDescent="0.35">
      <c r="B9601"/>
    </row>
    <row r="9602" spans="2:2" x14ac:dyDescent="0.35">
      <c r="B9602"/>
    </row>
    <row r="9603" spans="2:2" x14ac:dyDescent="0.35">
      <c r="B9603"/>
    </row>
    <row r="9604" spans="2:2" x14ac:dyDescent="0.35">
      <c r="B9604"/>
    </row>
    <row r="9605" spans="2:2" x14ac:dyDescent="0.35">
      <c r="B9605"/>
    </row>
    <row r="9606" spans="2:2" x14ac:dyDescent="0.35">
      <c r="B9606"/>
    </row>
    <row r="9607" spans="2:2" x14ac:dyDescent="0.35">
      <c r="B9607"/>
    </row>
    <row r="9608" spans="2:2" x14ac:dyDescent="0.35">
      <c r="B9608"/>
    </row>
    <row r="9609" spans="2:2" x14ac:dyDescent="0.35">
      <c r="B9609"/>
    </row>
    <row r="9610" spans="2:2" x14ac:dyDescent="0.35">
      <c r="B9610"/>
    </row>
    <row r="9611" spans="2:2" x14ac:dyDescent="0.35">
      <c r="B9611"/>
    </row>
    <row r="9612" spans="2:2" x14ac:dyDescent="0.35">
      <c r="B9612"/>
    </row>
    <row r="9613" spans="2:2" x14ac:dyDescent="0.35">
      <c r="B9613"/>
    </row>
    <row r="9614" spans="2:2" x14ac:dyDescent="0.35">
      <c r="B9614"/>
    </row>
    <row r="9615" spans="2:2" x14ac:dyDescent="0.35">
      <c r="B9615"/>
    </row>
    <row r="9616" spans="2:2" x14ac:dyDescent="0.35">
      <c r="B9616"/>
    </row>
    <row r="9617" spans="2:2" x14ac:dyDescent="0.35">
      <c r="B9617"/>
    </row>
    <row r="9618" spans="2:2" x14ac:dyDescent="0.35">
      <c r="B9618"/>
    </row>
    <row r="9619" spans="2:2" x14ac:dyDescent="0.35">
      <c r="B9619"/>
    </row>
    <row r="9620" spans="2:2" x14ac:dyDescent="0.35">
      <c r="B9620"/>
    </row>
    <row r="9621" spans="2:2" x14ac:dyDescent="0.35">
      <c r="B9621"/>
    </row>
    <row r="9622" spans="2:2" x14ac:dyDescent="0.35">
      <c r="B9622"/>
    </row>
    <row r="9623" spans="2:2" x14ac:dyDescent="0.35">
      <c r="B9623"/>
    </row>
    <row r="9624" spans="2:2" x14ac:dyDescent="0.35">
      <c r="B9624"/>
    </row>
    <row r="9625" spans="2:2" x14ac:dyDescent="0.35">
      <c r="B9625"/>
    </row>
    <row r="9626" spans="2:2" x14ac:dyDescent="0.35">
      <c r="B9626"/>
    </row>
    <row r="9627" spans="2:2" x14ac:dyDescent="0.35">
      <c r="B9627"/>
    </row>
    <row r="9628" spans="2:2" x14ac:dyDescent="0.35">
      <c r="B9628"/>
    </row>
    <row r="9629" spans="2:2" x14ac:dyDescent="0.35">
      <c r="B9629"/>
    </row>
    <row r="9630" spans="2:2" x14ac:dyDescent="0.35">
      <c r="B9630"/>
    </row>
    <row r="9631" spans="2:2" x14ac:dyDescent="0.35">
      <c r="B9631"/>
    </row>
    <row r="9632" spans="2:2" x14ac:dyDescent="0.35">
      <c r="B9632"/>
    </row>
    <row r="9633" spans="2:2" x14ac:dyDescent="0.35">
      <c r="B9633"/>
    </row>
    <row r="9634" spans="2:2" x14ac:dyDescent="0.35">
      <c r="B9634"/>
    </row>
    <row r="9635" spans="2:2" x14ac:dyDescent="0.35">
      <c r="B9635"/>
    </row>
    <row r="9636" spans="2:2" x14ac:dyDescent="0.35">
      <c r="B9636"/>
    </row>
    <row r="9637" spans="2:2" x14ac:dyDescent="0.35">
      <c r="B9637"/>
    </row>
    <row r="9638" spans="2:2" x14ac:dyDescent="0.35">
      <c r="B9638"/>
    </row>
    <row r="9639" spans="2:2" x14ac:dyDescent="0.35">
      <c r="B9639"/>
    </row>
    <row r="9640" spans="2:2" x14ac:dyDescent="0.35">
      <c r="B9640"/>
    </row>
    <row r="9641" spans="2:2" x14ac:dyDescent="0.35">
      <c r="B9641"/>
    </row>
    <row r="9642" spans="2:2" x14ac:dyDescent="0.35">
      <c r="B9642"/>
    </row>
    <row r="9643" spans="2:2" x14ac:dyDescent="0.35">
      <c r="B9643"/>
    </row>
    <row r="9644" spans="2:2" x14ac:dyDescent="0.35">
      <c r="B9644"/>
    </row>
    <row r="9645" spans="2:2" x14ac:dyDescent="0.35">
      <c r="B9645"/>
    </row>
    <row r="9646" spans="2:2" x14ac:dyDescent="0.35">
      <c r="B9646"/>
    </row>
    <row r="9647" spans="2:2" x14ac:dyDescent="0.35">
      <c r="B9647"/>
    </row>
    <row r="9648" spans="2:2" x14ac:dyDescent="0.35">
      <c r="B9648"/>
    </row>
    <row r="9649" spans="2:2" x14ac:dyDescent="0.35">
      <c r="B9649"/>
    </row>
    <row r="9650" spans="2:2" x14ac:dyDescent="0.35">
      <c r="B9650"/>
    </row>
    <row r="9651" spans="2:2" x14ac:dyDescent="0.35">
      <c r="B9651"/>
    </row>
    <row r="9652" spans="2:2" x14ac:dyDescent="0.35">
      <c r="B9652"/>
    </row>
    <row r="9653" spans="2:2" x14ac:dyDescent="0.35">
      <c r="B9653"/>
    </row>
    <row r="9654" spans="2:2" x14ac:dyDescent="0.35">
      <c r="B9654"/>
    </row>
    <row r="9655" spans="2:2" x14ac:dyDescent="0.35">
      <c r="B9655"/>
    </row>
    <row r="9656" spans="2:2" x14ac:dyDescent="0.35">
      <c r="B9656"/>
    </row>
    <row r="9657" spans="2:2" x14ac:dyDescent="0.35">
      <c r="B9657"/>
    </row>
    <row r="9658" spans="2:2" x14ac:dyDescent="0.35">
      <c r="B9658"/>
    </row>
    <row r="9659" spans="2:2" x14ac:dyDescent="0.35">
      <c r="B9659"/>
    </row>
    <row r="9660" spans="2:2" x14ac:dyDescent="0.35">
      <c r="B9660"/>
    </row>
    <row r="9661" spans="2:2" x14ac:dyDescent="0.35">
      <c r="B9661"/>
    </row>
    <row r="9662" spans="2:2" x14ac:dyDescent="0.35">
      <c r="B9662"/>
    </row>
    <row r="9663" spans="2:2" x14ac:dyDescent="0.35">
      <c r="B9663"/>
    </row>
    <row r="9664" spans="2:2" x14ac:dyDescent="0.35">
      <c r="B9664"/>
    </row>
    <row r="9665" spans="2:2" x14ac:dyDescent="0.35">
      <c r="B9665"/>
    </row>
    <row r="9666" spans="2:2" x14ac:dyDescent="0.35">
      <c r="B9666"/>
    </row>
    <row r="9667" spans="2:2" x14ac:dyDescent="0.35">
      <c r="B9667"/>
    </row>
    <row r="9668" spans="2:2" x14ac:dyDescent="0.35">
      <c r="B9668"/>
    </row>
    <row r="9669" spans="2:2" x14ac:dyDescent="0.35">
      <c r="B9669"/>
    </row>
    <row r="9670" spans="2:2" x14ac:dyDescent="0.35">
      <c r="B9670"/>
    </row>
    <row r="9671" spans="2:2" x14ac:dyDescent="0.35">
      <c r="B9671"/>
    </row>
    <row r="9672" spans="2:2" x14ac:dyDescent="0.35">
      <c r="B9672"/>
    </row>
    <row r="9673" spans="2:2" x14ac:dyDescent="0.35">
      <c r="B9673"/>
    </row>
    <row r="9674" spans="2:2" x14ac:dyDescent="0.35">
      <c r="B9674"/>
    </row>
    <row r="9675" spans="2:2" x14ac:dyDescent="0.35">
      <c r="B9675"/>
    </row>
    <row r="9676" spans="2:2" x14ac:dyDescent="0.35">
      <c r="B9676"/>
    </row>
    <row r="9677" spans="2:2" x14ac:dyDescent="0.35">
      <c r="B9677"/>
    </row>
    <row r="9678" spans="2:2" x14ac:dyDescent="0.35">
      <c r="B9678"/>
    </row>
    <row r="9679" spans="2:2" x14ac:dyDescent="0.35">
      <c r="B9679"/>
    </row>
    <row r="9680" spans="2:2" x14ac:dyDescent="0.35">
      <c r="B9680"/>
    </row>
    <row r="9681" spans="2:2" x14ac:dyDescent="0.35">
      <c r="B9681"/>
    </row>
    <row r="9682" spans="2:2" x14ac:dyDescent="0.35">
      <c r="B9682"/>
    </row>
    <row r="9683" spans="2:2" x14ac:dyDescent="0.35">
      <c r="B9683"/>
    </row>
    <row r="9684" spans="2:2" x14ac:dyDescent="0.35">
      <c r="B9684"/>
    </row>
    <row r="9685" spans="2:2" x14ac:dyDescent="0.35">
      <c r="B9685"/>
    </row>
    <row r="9686" spans="2:2" x14ac:dyDescent="0.35">
      <c r="B9686"/>
    </row>
    <row r="9687" spans="2:2" x14ac:dyDescent="0.35">
      <c r="B9687"/>
    </row>
    <row r="9688" spans="2:2" x14ac:dyDescent="0.35">
      <c r="B9688"/>
    </row>
    <row r="9689" spans="2:2" x14ac:dyDescent="0.35">
      <c r="B9689"/>
    </row>
    <row r="9690" spans="2:2" x14ac:dyDescent="0.35">
      <c r="B9690"/>
    </row>
    <row r="9691" spans="2:2" x14ac:dyDescent="0.35">
      <c r="B9691"/>
    </row>
    <row r="9692" spans="2:2" x14ac:dyDescent="0.35">
      <c r="B9692"/>
    </row>
    <row r="9693" spans="2:2" x14ac:dyDescent="0.35">
      <c r="B9693"/>
    </row>
    <row r="9694" spans="2:2" x14ac:dyDescent="0.35">
      <c r="B9694"/>
    </row>
    <row r="9695" spans="2:2" x14ac:dyDescent="0.35">
      <c r="B9695"/>
    </row>
    <row r="9696" spans="2:2" x14ac:dyDescent="0.35">
      <c r="B9696"/>
    </row>
    <row r="9697" spans="2:2" x14ac:dyDescent="0.35">
      <c r="B9697"/>
    </row>
    <row r="9698" spans="2:2" x14ac:dyDescent="0.35">
      <c r="B9698"/>
    </row>
    <row r="9699" spans="2:2" x14ac:dyDescent="0.35">
      <c r="B9699"/>
    </row>
    <row r="9700" spans="2:2" x14ac:dyDescent="0.35">
      <c r="B9700"/>
    </row>
    <row r="9701" spans="2:2" x14ac:dyDescent="0.35">
      <c r="B9701"/>
    </row>
    <row r="9702" spans="2:2" x14ac:dyDescent="0.35">
      <c r="B9702"/>
    </row>
    <row r="9703" spans="2:2" x14ac:dyDescent="0.35">
      <c r="B9703"/>
    </row>
    <row r="9704" spans="2:2" x14ac:dyDescent="0.35">
      <c r="B9704"/>
    </row>
    <row r="9705" spans="2:2" x14ac:dyDescent="0.35">
      <c r="B9705"/>
    </row>
    <row r="9706" spans="2:2" x14ac:dyDescent="0.35">
      <c r="B9706"/>
    </row>
    <row r="9707" spans="2:2" x14ac:dyDescent="0.35">
      <c r="B9707"/>
    </row>
    <row r="9708" spans="2:2" x14ac:dyDescent="0.35">
      <c r="B9708"/>
    </row>
    <row r="9709" spans="2:2" x14ac:dyDescent="0.35">
      <c r="B9709"/>
    </row>
    <row r="9710" spans="2:2" x14ac:dyDescent="0.35">
      <c r="B9710"/>
    </row>
    <row r="9711" spans="2:2" x14ac:dyDescent="0.35">
      <c r="B9711"/>
    </row>
    <row r="9712" spans="2:2" x14ac:dyDescent="0.35">
      <c r="B9712"/>
    </row>
    <row r="9713" spans="2:2" x14ac:dyDescent="0.35">
      <c r="B9713"/>
    </row>
    <row r="9714" spans="2:2" x14ac:dyDescent="0.35">
      <c r="B9714"/>
    </row>
    <row r="9715" spans="2:2" x14ac:dyDescent="0.35">
      <c r="B9715"/>
    </row>
    <row r="9716" spans="2:2" x14ac:dyDescent="0.35">
      <c r="B9716"/>
    </row>
    <row r="9717" spans="2:2" x14ac:dyDescent="0.35">
      <c r="B9717"/>
    </row>
    <row r="9718" spans="2:2" x14ac:dyDescent="0.35">
      <c r="B9718"/>
    </row>
    <row r="9719" spans="2:2" x14ac:dyDescent="0.35">
      <c r="B9719"/>
    </row>
    <row r="9720" spans="2:2" x14ac:dyDescent="0.35">
      <c r="B9720"/>
    </row>
    <row r="9721" spans="2:2" x14ac:dyDescent="0.35">
      <c r="B9721"/>
    </row>
    <row r="9722" spans="2:2" x14ac:dyDescent="0.35">
      <c r="B9722"/>
    </row>
    <row r="9723" spans="2:2" x14ac:dyDescent="0.35">
      <c r="B9723"/>
    </row>
    <row r="9724" spans="2:2" x14ac:dyDescent="0.35">
      <c r="B9724"/>
    </row>
    <row r="9725" spans="2:2" x14ac:dyDescent="0.35">
      <c r="B9725"/>
    </row>
    <row r="9726" spans="2:2" x14ac:dyDescent="0.35">
      <c r="B9726"/>
    </row>
    <row r="9727" spans="2:2" x14ac:dyDescent="0.35">
      <c r="B9727"/>
    </row>
    <row r="9728" spans="2:2" x14ac:dyDescent="0.35">
      <c r="B9728"/>
    </row>
    <row r="9729" spans="2:2" x14ac:dyDescent="0.35">
      <c r="B9729"/>
    </row>
    <row r="9730" spans="2:2" x14ac:dyDescent="0.35">
      <c r="B9730"/>
    </row>
    <row r="9731" spans="2:2" x14ac:dyDescent="0.35">
      <c r="B9731"/>
    </row>
    <row r="9732" spans="2:2" x14ac:dyDescent="0.35">
      <c r="B9732"/>
    </row>
    <row r="9733" spans="2:2" x14ac:dyDescent="0.35">
      <c r="B9733"/>
    </row>
    <row r="9734" spans="2:2" x14ac:dyDescent="0.35">
      <c r="B9734"/>
    </row>
    <row r="9735" spans="2:2" x14ac:dyDescent="0.35">
      <c r="B9735"/>
    </row>
    <row r="9736" spans="2:2" x14ac:dyDescent="0.35">
      <c r="B9736"/>
    </row>
    <row r="9737" spans="2:2" x14ac:dyDescent="0.35">
      <c r="B9737"/>
    </row>
    <row r="9738" spans="2:2" x14ac:dyDescent="0.35">
      <c r="B9738"/>
    </row>
    <row r="9739" spans="2:2" x14ac:dyDescent="0.35">
      <c r="B9739"/>
    </row>
    <row r="9740" spans="2:2" x14ac:dyDescent="0.35">
      <c r="B9740"/>
    </row>
    <row r="9741" spans="2:2" x14ac:dyDescent="0.35">
      <c r="B9741"/>
    </row>
    <row r="9742" spans="2:2" x14ac:dyDescent="0.35">
      <c r="B9742"/>
    </row>
    <row r="9743" spans="2:2" x14ac:dyDescent="0.35">
      <c r="B9743"/>
    </row>
    <row r="9744" spans="2:2" x14ac:dyDescent="0.35">
      <c r="B9744"/>
    </row>
    <row r="9745" spans="2:2" x14ac:dyDescent="0.35">
      <c r="B9745"/>
    </row>
    <row r="9746" spans="2:2" x14ac:dyDescent="0.35">
      <c r="B9746"/>
    </row>
    <row r="9747" spans="2:2" x14ac:dyDescent="0.35">
      <c r="B9747"/>
    </row>
    <row r="9748" spans="2:2" x14ac:dyDescent="0.35">
      <c r="B9748"/>
    </row>
    <row r="9749" spans="2:2" x14ac:dyDescent="0.35">
      <c r="B9749"/>
    </row>
    <row r="9750" spans="2:2" x14ac:dyDescent="0.35">
      <c r="B9750"/>
    </row>
    <row r="9751" spans="2:2" x14ac:dyDescent="0.35">
      <c r="B9751"/>
    </row>
    <row r="9752" spans="2:2" x14ac:dyDescent="0.35">
      <c r="B9752"/>
    </row>
    <row r="9753" spans="2:2" x14ac:dyDescent="0.35">
      <c r="B9753"/>
    </row>
    <row r="9754" spans="2:2" x14ac:dyDescent="0.35">
      <c r="B9754"/>
    </row>
    <row r="9755" spans="2:2" x14ac:dyDescent="0.35">
      <c r="B9755"/>
    </row>
    <row r="9756" spans="2:2" x14ac:dyDescent="0.35">
      <c r="B9756"/>
    </row>
    <row r="9757" spans="2:2" x14ac:dyDescent="0.35">
      <c r="B9757"/>
    </row>
    <row r="9758" spans="2:2" x14ac:dyDescent="0.35">
      <c r="B9758"/>
    </row>
    <row r="9759" spans="2:2" x14ac:dyDescent="0.35">
      <c r="B9759"/>
    </row>
    <row r="9760" spans="2:2" x14ac:dyDescent="0.35">
      <c r="B9760"/>
    </row>
    <row r="9761" spans="2:2" x14ac:dyDescent="0.35">
      <c r="B9761"/>
    </row>
    <row r="9762" spans="2:2" x14ac:dyDescent="0.35">
      <c r="B9762"/>
    </row>
    <row r="9763" spans="2:2" x14ac:dyDescent="0.35">
      <c r="B9763"/>
    </row>
    <row r="9764" spans="2:2" x14ac:dyDescent="0.35">
      <c r="B9764"/>
    </row>
    <row r="9765" spans="2:2" x14ac:dyDescent="0.35">
      <c r="B9765"/>
    </row>
    <row r="9766" spans="2:2" x14ac:dyDescent="0.35">
      <c r="B9766"/>
    </row>
    <row r="9767" spans="2:2" x14ac:dyDescent="0.35">
      <c r="B9767"/>
    </row>
    <row r="9768" spans="2:2" x14ac:dyDescent="0.35">
      <c r="B9768"/>
    </row>
    <row r="9769" spans="2:2" x14ac:dyDescent="0.35">
      <c r="B9769"/>
    </row>
    <row r="9770" spans="2:2" x14ac:dyDescent="0.35">
      <c r="B9770"/>
    </row>
    <row r="9771" spans="2:2" x14ac:dyDescent="0.35">
      <c r="B9771"/>
    </row>
    <row r="9772" spans="2:2" x14ac:dyDescent="0.35">
      <c r="B9772"/>
    </row>
    <row r="9773" spans="2:2" x14ac:dyDescent="0.35">
      <c r="B9773"/>
    </row>
    <row r="9774" spans="2:2" x14ac:dyDescent="0.35">
      <c r="B9774"/>
    </row>
    <row r="9775" spans="2:2" x14ac:dyDescent="0.35">
      <c r="B9775"/>
    </row>
    <row r="9776" spans="2:2" x14ac:dyDescent="0.35">
      <c r="B9776"/>
    </row>
    <row r="9777" spans="2:2" x14ac:dyDescent="0.35">
      <c r="B9777"/>
    </row>
    <row r="9778" spans="2:2" x14ac:dyDescent="0.35">
      <c r="B9778"/>
    </row>
    <row r="9779" spans="2:2" x14ac:dyDescent="0.35">
      <c r="B9779"/>
    </row>
    <row r="9780" spans="2:2" x14ac:dyDescent="0.35">
      <c r="B9780"/>
    </row>
    <row r="9781" spans="2:2" x14ac:dyDescent="0.35">
      <c r="B9781"/>
    </row>
    <row r="9782" spans="2:2" x14ac:dyDescent="0.35">
      <c r="B9782"/>
    </row>
    <row r="9783" spans="2:2" x14ac:dyDescent="0.35">
      <c r="B9783"/>
    </row>
    <row r="9784" spans="2:2" x14ac:dyDescent="0.35">
      <c r="B9784"/>
    </row>
    <row r="9785" spans="2:2" x14ac:dyDescent="0.35">
      <c r="B9785"/>
    </row>
    <row r="9786" spans="2:2" x14ac:dyDescent="0.35">
      <c r="B9786"/>
    </row>
    <row r="9787" spans="2:2" x14ac:dyDescent="0.35">
      <c r="B9787"/>
    </row>
    <row r="9788" spans="2:2" x14ac:dyDescent="0.35">
      <c r="B9788"/>
    </row>
    <row r="9789" spans="2:2" x14ac:dyDescent="0.35">
      <c r="B9789"/>
    </row>
    <row r="9790" spans="2:2" x14ac:dyDescent="0.35">
      <c r="B9790"/>
    </row>
    <row r="9791" spans="2:2" x14ac:dyDescent="0.35">
      <c r="B9791"/>
    </row>
    <row r="9792" spans="2:2" x14ac:dyDescent="0.35">
      <c r="B9792"/>
    </row>
    <row r="9793" spans="2:2" x14ac:dyDescent="0.35">
      <c r="B9793"/>
    </row>
    <row r="9794" spans="2:2" x14ac:dyDescent="0.35">
      <c r="B9794"/>
    </row>
    <row r="9795" spans="2:2" x14ac:dyDescent="0.35">
      <c r="B9795"/>
    </row>
    <row r="9796" spans="2:2" x14ac:dyDescent="0.35">
      <c r="B9796"/>
    </row>
    <row r="9797" spans="2:2" x14ac:dyDescent="0.35">
      <c r="B9797"/>
    </row>
    <row r="9798" spans="2:2" x14ac:dyDescent="0.35">
      <c r="B9798"/>
    </row>
    <row r="9799" spans="2:2" x14ac:dyDescent="0.35">
      <c r="B9799"/>
    </row>
    <row r="9800" spans="2:2" x14ac:dyDescent="0.35">
      <c r="B9800"/>
    </row>
    <row r="9801" spans="2:2" x14ac:dyDescent="0.35">
      <c r="B9801"/>
    </row>
    <row r="9802" spans="2:2" x14ac:dyDescent="0.35">
      <c r="B9802"/>
    </row>
    <row r="9803" spans="2:2" x14ac:dyDescent="0.35">
      <c r="B9803"/>
    </row>
    <row r="9804" spans="2:2" x14ac:dyDescent="0.35">
      <c r="B9804"/>
    </row>
    <row r="9805" spans="2:2" x14ac:dyDescent="0.35">
      <c r="B9805"/>
    </row>
    <row r="9806" spans="2:2" x14ac:dyDescent="0.35">
      <c r="B9806"/>
    </row>
    <row r="9807" spans="2:2" x14ac:dyDescent="0.35">
      <c r="B9807"/>
    </row>
    <row r="9808" spans="2:2" x14ac:dyDescent="0.35">
      <c r="B9808"/>
    </row>
    <row r="9809" spans="2:2" x14ac:dyDescent="0.35">
      <c r="B9809"/>
    </row>
    <row r="9810" spans="2:2" x14ac:dyDescent="0.35">
      <c r="B9810"/>
    </row>
    <row r="9811" spans="2:2" x14ac:dyDescent="0.35">
      <c r="B9811"/>
    </row>
    <row r="9812" spans="2:2" x14ac:dyDescent="0.35">
      <c r="B9812"/>
    </row>
    <row r="9813" spans="2:2" x14ac:dyDescent="0.35">
      <c r="B9813"/>
    </row>
    <row r="9814" spans="2:2" x14ac:dyDescent="0.35">
      <c r="B9814"/>
    </row>
    <row r="9815" spans="2:2" x14ac:dyDescent="0.35">
      <c r="B9815"/>
    </row>
    <row r="9816" spans="2:2" x14ac:dyDescent="0.35">
      <c r="B9816"/>
    </row>
    <row r="9817" spans="2:2" x14ac:dyDescent="0.35">
      <c r="B9817"/>
    </row>
    <row r="9818" spans="2:2" x14ac:dyDescent="0.35">
      <c r="B9818"/>
    </row>
    <row r="9819" spans="2:2" x14ac:dyDescent="0.35">
      <c r="B9819"/>
    </row>
    <row r="9820" spans="2:2" x14ac:dyDescent="0.35">
      <c r="B9820"/>
    </row>
    <row r="9821" spans="2:2" x14ac:dyDescent="0.35">
      <c r="B9821"/>
    </row>
    <row r="9822" spans="2:2" x14ac:dyDescent="0.35">
      <c r="B9822"/>
    </row>
    <row r="9823" spans="2:2" x14ac:dyDescent="0.35">
      <c r="B9823"/>
    </row>
    <row r="9824" spans="2:2" x14ac:dyDescent="0.35">
      <c r="B9824"/>
    </row>
    <row r="9825" spans="2:2" x14ac:dyDescent="0.35">
      <c r="B9825"/>
    </row>
    <row r="9826" spans="2:2" x14ac:dyDescent="0.35">
      <c r="B9826"/>
    </row>
    <row r="9827" spans="2:2" x14ac:dyDescent="0.35">
      <c r="B9827"/>
    </row>
    <row r="9828" spans="2:2" x14ac:dyDescent="0.35">
      <c r="B9828"/>
    </row>
    <row r="9829" spans="2:2" x14ac:dyDescent="0.35">
      <c r="B9829"/>
    </row>
    <row r="9830" spans="2:2" x14ac:dyDescent="0.35">
      <c r="B9830"/>
    </row>
    <row r="9831" spans="2:2" x14ac:dyDescent="0.35">
      <c r="B9831"/>
    </row>
    <row r="9832" spans="2:2" x14ac:dyDescent="0.35">
      <c r="B9832"/>
    </row>
    <row r="9833" spans="2:2" x14ac:dyDescent="0.35">
      <c r="B9833"/>
    </row>
    <row r="9834" spans="2:2" x14ac:dyDescent="0.35">
      <c r="B9834"/>
    </row>
    <row r="9835" spans="2:2" x14ac:dyDescent="0.35">
      <c r="B9835"/>
    </row>
    <row r="9836" spans="2:2" x14ac:dyDescent="0.35">
      <c r="B9836"/>
    </row>
    <row r="9837" spans="2:2" x14ac:dyDescent="0.35">
      <c r="B9837"/>
    </row>
    <row r="9838" spans="2:2" x14ac:dyDescent="0.35">
      <c r="B9838"/>
    </row>
    <row r="9839" spans="2:2" x14ac:dyDescent="0.35">
      <c r="B9839"/>
    </row>
    <row r="9840" spans="2:2" x14ac:dyDescent="0.35">
      <c r="B9840"/>
    </row>
    <row r="9841" spans="2:2" x14ac:dyDescent="0.35">
      <c r="B9841"/>
    </row>
    <row r="9842" spans="2:2" x14ac:dyDescent="0.35">
      <c r="B9842"/>
    </row>
    <row r="9843" spans="2:2" x14ac:dyDescent="0.35">
      <c r="B9843"/>
    </row>
    <row r="9844" spans="2:2" x14ac:dyDescent="0.35">
      <c r="B9844"/>
    </row>
    <row r="9845" spans="2:2" x14ac:dyDescent="0.35">
      <c r="B9845"/>
    </row>
    <row r="9846" spans="2:2" x14ac:dyDescent="0.35">
      <c r="B9846"/>
    </row>
    <row r="9847" spans="2:2" x14ac:dyDescent="0.35">
      <c r="B9847"/>
    </row>
    <row r="9848" spans="2:2" x14ac:dyDescent="0.35">
      <c r="B9848"/>
    </row>
    <row r="9849" spans="2:2" x14ac:dyDescent="0.35">
      <c r="B9849"/>
    </row>
    <row r="9850" spans="2:2" x14ac:dyDescent="0.35">
      <c r="B9850"/>
    </row>
    <row r="9851" spans="2:2" x14ac:dyDescent="0.35">
      <c r="B9851"/>
    </row>
    <row r="9852" spans="2:2" x14ac:dyDescent="0.35">
      <c r="B9852"/>
    </row>
    <row r="9853" spans="2:2" x14ac:dyDescent="0.35">
      <c r="B9853"/>
    </row>
    <row r="9854" spans="2:2" x14ac:dyDescent="0.35">
      <c r="B9854"/>
    </row>
    <row r="9855" spans="2:2" x14ac:dyDescent="0.35">
      <c r="B9855"/>
    </row>
    <row r="9856" spans="2:2" x14ac:dyDescent="0.35">
      <c r="B9856"/>
    </row>
    <row r="9857" spans="2:2" x14ac:dyDescent="0.35">
      <c r="B9857"/>
    </row>
    <row r="9858" spans="2:2" x14ac:dyDescent="0.35">
      <c r="B9858"/>
    </row>
    <row r="9859" spans="2:2" x14ac:dyDescent="0.35">
      <c r="B9859"/>
    </row>
    <row r="9860" spans="2:2" x14ac:dyDescent="0.35">
      <c r="B9860"/>
    </row>
    <row r="9861" spans="2:2" x14ac:dyDescent="0.35">
      <c r="B9861"/>
    </row>
    <row r="9862" spans="2:2" x14ac:dyDescent="0.35">
      <c r="B9862"/>
    </row>
    <row r="9863" spans="2:2" x14ac:dyDescent="0.35">
      <c r="B9863"/>
    </row>
    <row r="9864" spans="2:2" x14ac:dyDescent="0.35">
      <c r="B9864"/>
    </row>
    <row r="9865" spans="2:2" x14ac:dyDescent="0.35">
      <c r="B9865"/>
    </row>
    <row r="9866" spans="2:2" x14ac:dyDescent="0.35">
      <c r="B9866"/>
    </row>
    <row r="9867" spans="2:2" x14ac:dyDescent="0.35">
      <c r="B9867"/>
    </row>
    <row r="9868" spans="2:2" x14ac:dyDescent="0.35">
      <c r="B9868"/>
    </row>
    <row r="9869" spans="2:2" x14ac:dyDescent="0.35">
      <c r="B9869"/>
    </row>
    <row r="9870" spans="2:2" x14ac:dyDescent="0.35">
      <c r="B9870"/>
    </row>
    <row r="9871" spans="2:2" x14ac:dyDescent="0.35">
      <c r="B9871"/>
    </row>
    <row r="9872" spans="2:2" x14ac:dyDescent="0.35">
      <c r="B9872"/>
    </row>
    <row r="9873" spans="2:2" x14ac:dyDescent="0.35">
      <c r="B9873"/>
    </row>
    <row r="9874" spans="2:2" x14ac:dyDescent="0.35">
      <c r="B9874"/>
    </row>
    <row r="9875" spans="2:2" x14ac:dyDescent="0.35">
      <c r="B9875"/>
    </row>
    <row r="9876" spans="2:2" x14ac:dyDescent="0.35">
      <c r="B9876"/>
    </row>
    <row r="9877" spans="2:2" x14ac:dyDescent="0.35">
      <c r="B9877"/>
    </row>
    <row r="9878" spans="2:2" x14ac:dyDescent="0.35">
      <c r="B9878"/>
    </row>
    <row r="9879" spans="2:2" x14ac:dyDescent="0.35">
      <c r="B9879"/>
    </row>
    <row r="9880" spans="2:2" x14ac:dyDescent="0.35">
      <c r="B9880"/>
    </row>
    <row r="9881" spans="2:2" x14ac:dyDescent="0.35">
      <c r="B9881"/>
    </row>
    <row r="9882" spans="2:2" x14ac:dyDescent="0.35">
      <c r="B9882"/>
    </row>
    <row r="9883" spans="2:2" x14ac:dyDescent="0.35">
      <c r="B9883"/>
    </row>
    <row r="9884" spans="2:2" x14ac:dyDescent="0.35">
      <c r="B9884"/>
    </row>
    <row r="9885" spans="2:2" x14ac:dyDescent="0.35">
      <c r="B9885"/>
    </row>
    <row r="9886" spans="2:2" x14ac:dyDescent="0.35">
      <c r="B9886"/>
    </row>
    <row r="9887" spans="2:2" x14ac:dyDescent="0.35">
      <c r="B9887"/>
    </row>
    <row r="9888" spans="2:2" x14ac:dyDescent="0.35">
      <c r="B9888"/>
    </row>
    <row r="9889" spans="2:2" x14ac:dyDescent="0.35">
      <c r="B9889"/>
    </row>
    <row r="9890" spans="2:2" x14ac:dyDescent="0.35">
      <c r="B9890"/>
    </row>
    <row r="9891" spans="2:2" x14ac:dyDescent="0.35">
      <c r="B9891"/>
    </row>
    <row r="9892" spans="2:2" x14ac:dyDescent="0.35">
      <c r="B9892"/>
    </row>
    <row r="9893" spans="2:2" x14ac:dyDescent="0.35">
      <c r="B9893"/>
    </row>
    <row r="9894" spans="2:2" x14ac:dyDescent="0.35">
      <c r="B9894"/>
    </row>
    <row r="9895" spans="2:2" x14ac:dyDescent="0.35">
      <c r="B9895"/>
    </row>
    <row r="9896" spans="2:2" x14ac:dyDescent="0.35">
      <c r="B9896"/>
    </row>
    <row r="9897" spans="2:2" x14ac:dyDescent="0.35">
      <c r="B9897"/>
    </row>
    <row r="9898" spans="2:2" x14ac:dyDescent="0.35">
      <c r="B9898"/>
    </row>
    <row r="9899" spans="2:2" x14ac:dyDescent="0.35">
      <c r="B9899"/>
    </row>
    <row r="9900" spans="2:2" x14ac:dyDescent="0.35">
      <c r="B9900"/>
    </row>
    <row r="9901" spans="2:2" x14ac:dyDescent="0.35">
      <c r="B9901"/>
    </row>
    <row r="9902" spans="2:2" x14ac:dyDescent="0.35">
      <c r="B9902"/>
    </row>
    <row r="9903" spans="2:2" x14ac:dyDescent="0.35">
      <c r="B9903"/>
    </row>
    <row r="9904" spans="2:2" x14ac:dyDescent="0.35">
      <c r="B9904"/>
    </row>
    <row r="9905" spans="2:2" x14ac:dyDescent="0.35">
      <c r="B9905"/>
    </row>
    <row r="9906" spans="2:2" x14ac:dyDescent="0.35">
      <c r="B9906"/>
    </row>
    <row r="9907" spans="2:2" x14ac:dyDescent="0.35">
      <c r="B9907"/>
    </row>
    <row r="9908" spans="2:2" x14ac:dyDescent="0.35">
      <c r="B9908"/>
    </row>
    <row r="9909" spans="2:2" x14ac:dyDescent="0.35">
      <c r="B9909"/>
    </row>
    <row r="9910" spans="2:2" x14ac:dyDescent="0.35">
      <c r="B9910"/>
    </row>
    <row r="9911" spans="2:2" x14ac:dyDescent="0.35">
      <c r="B9911"/>
    </row>
    <row r="9912" spans="2:2" x14ac:dyDescent="0.35">
      <c r="B9912"/>
    </row>
    <row r="9913" spans="2:2" x14ac:dyDescent="0.35">
      <c r="B9913"/>
    </row>
    <row r="9914" spans="2:2" x14ac:dyDescent="0.35">
      <c r="B9914"/>
    </row>
    <row r="9915" spans="2:2" x14ac:dyDescent="0.35">
      <c r="B9915"/>
    </row>
    <row r="9916" spans="2:2" x14ac:dyDescent="0.35">
      <c r="B9916"/>
    </row>
    <row r="9917" spans="2:2" x14ac:dyDescent="0.35">
      <c r="B9917"/>
    </row>
    <row r="9918" spans="2:2" x14ac:dyDescent="0.35">
      <c r="B9918"/>
    </row>
    <row r="9919" spans="2:2" x14ac:dyDescent="0.35">
      <c r="B9919"/>
    </row>
    <row r="9920" spans="2:2" x14ac:dyDescent="0.35">
      <c r="B9920"/>
    </row>
    <row r="9921" spans="2:2" x14ac:dyDescent="0.35">
      <c r="B9921"/>
    </row>
    <row r="9922" spans="2:2" x14ac:dyDescent="0.35">
      <c r="B9922"/>
    </row>
    <row r="9923" spans="2:2" x14ac:dyDescent="0.35">
      <c r="B9923"/>
    </row>
    <row r="9924" spans="2:2" x14ac:dyDescent="0.35">
      <c r="B9924"/>
    </row>
    <row r="9925" spans="2:2" x14ac:dyDescent="0.35">
      <c r="B9925"/>
    </row>
    <row r="9926" spans="2:2" x14ac:dyDescent="0.35">
      <c r="B9926"/>
    </row>
    <row r="9927" spans="2:2" x14ac:dyDescent="0.35">
      <c r="B9927"/>
    </row>
    <row r="9928" spans="2:2" x14ac:dyDescent="0.35">
      <c r="B9928"/>
    </row>
    <row r="9929" spans="2:2" x14ac:dyDescent="0.35">
      <c r="B9929"/>
    </row>
    <row r="9930" spans="2:2" x14ac:dyDescent="0.35">
      <c r="B9930"/>
    </row>
    <row r="9931" spans="2:2" x14ac:dyDescent="0.35">
      <c r="B9931"/>
    </row>
    <row r="9932" spans="2:2" x14ac:dyDescent="0.35">
      <c r="B9932"/>
    </row>
    <row r="9933" spans="2:2" x14ac:dyDescent="0.35">
      <c r="B9933"/>
    </row>
    <row r="9934" spans="2:2" x14ac:dyDescent="0.35">
      <c r="B9934"/>
    </row>
    <row r="9935" spans="2:2" x14ac:dyDescent="0.35">
      <c r="B9935"/>
    </row>
    <row r="9936" spans="2:2" x14ac:dyDescent="0.35">
      <c r="B9936"/>
    </row>
    <row r="9937" spans="2:2" x14ac:dyDescent="0.35">
      <c r="B9937"/>
    </row>
    <row r="9938" spans="2:2" x14ac:dyDescent="0.35">
      <c r="B9938"/>
    </row>
    <row r="9939" spans="2:2" x14ac:dyDescent="0.35">
      <c r="B9939"/>
    </row>
    <row r="9940" spans="2:2" x14ac:dyDescent="0.35">
      <c r="B9940"/>
    </row>
    <row r="9941" spans="2:2" x14ac:dyDescent="0.35">
      <c r="B9941"/>
    </row>
    <row r="9942" spans="2:2" x14ac:dyDescent="0.35">
      <c r="B9942"/>
    </row>
    <row r="9943" spans="2:2" x14ac:dyDescent="0.35">
      <c r="B9943"/>
    </row>
    <row r="9944" spans="2:2" x14ac:dyDescent="0.35">
      <c r="B9944"/>
    </row>
    <row r="9945" spans="2:2" x14ac:dyDescent="0.35">
      <c r="B9945"/>
    </row>
    <row r="9946" spans="2:2" x14ac:dyDescent="0.35">
      <c r="B9946"/>
    </row>
    <row r="9947" spans="2:2" x14ac:dyDescent="0.35">
      <c r="B9947"/>
    </row>
    <row r="9948" spans="2:2" x14ac:dyDescent="0.35">
      <c r="B9948"/>
    </row>
    <row r="9949" spans="2:2" x14ac:dyDescent="0.35">
      <c r="B9949"/>
    </row>
    <row r="9950" spans="2:2" x14ac:dyDescent="0.35">
      <c r="B9950"/>
    </row>
    <row r="9951" spans="2:2" x14ac:dyDescent="0.35">
      <c r="B9951"/>
    </row>
    <row r="9952" spans="2:2" x14ac:dyDescent="0.35">
      <c r="B9952"/>
    </row>
    <row r="9953" spans="2:2" x14ac:dyDescent="0.35">
      <c r="B9953"/>
    </row>
    <row r="9954" spans="2:2" x14ac:dyDescent="0.35">
      <c r="B9954"/>
    </row>
    <row r="9955" spans="2:2" x14ac:dyDescent="0.35">
      <c r="B9955"/>
    </row>
    <row r="9956" spans="2:2" x14ac:dyDescent="0.35">
      <c r="B9956"/>
    </row>
    <row r="9957" spans="2:2" x14ac:dyDescent="0.35">
      <c r="B9957"/>
    </row>
    <row r="9958" spans="2:2" x14ac:dyDescent="0.35">
      <c r="B9958"/>
    </row>
    <row r="9959" spans="2:2" x14ac:dyDescent="0.35">
      <c r="B9959"/>
    </row>
    <row r="9960" spans="2:2" x14ac:dyDescent="0.35">
      <c r="B9960"/>
    </row>
    <row r="9961" spans="2:2" x14ac:dyDescent="0.35">
      <c r="B9961"/>
    </row>
    <row r="9962" spans="2:2" x14ac:dyDescent="0.35">
      <c r="B9962"/>
    </row>
    <row r="9963" spans="2:2" x14ac:dyDescent="0.35">
      <c r="B9963"/>
    </row>
    <row r="9964" spans="2:2" x14ac:dyDescent="0.35">
      <c r="B9964"/>
    </row>
    <row r="9965" spans="2:2" x14ac:dyDescent="0.35">
      <c r="B9965"/>
    </row>
    <row r="9966" spans="2:2" x14ac:dyDescent="0.35">
      <c r="B9966"/>
    </row>
    <row r="9967" spans="2:2" x14ac:dyDescent="0.35">
      <c r="B9967"/>
    </row>
    <row r="9968" spans="2:2" x14ac:dyDescent="0.35">
      <c r="B9968"/>
    </row>
    <row r="9969" spans="2:2" x14ac:dyDescent="0.35">
      <c r="B9969"/>
    </row>
    <row r="9970" spans="2:2" x14ac:dyDescent="0.35">
      <c r="B9970"/>
    </row>
    <row r="9971" spans="2:2" x14ac:dyDescent="0.35">
      <c r="B9971"/>
    </row>
    <row r="9972" spans="2:2" x14ac:dyDescent="0.35">
      <c r="B9972"/>
    </row>
    <row r="9973" spans="2:2" x14ac:dyDescent="0.35">
      <c r="B9973"/>
    </row>
    <row r="9974" spans="2:2" x14ac:dyDescent="0.35">
      <c r="B9974"/>
    </row>
    <row r="9975" spans="2:2" x14ac:dyDescent="0.35">
      <c r="B9975"/>
    </row>
    <row r="9976" spans="2:2" x14ac:dyDescent="0.35">
      <c r="B9976"/>
    </row>
    <row r="9977" spans="2:2" x14ac:dyDescent="0.35">
      <c r="B9977"/>
    </row>
    <row r="9978" spans="2:2" x14ac:dyDescent="0.35">
      <c r="B9978"/>
    </row>
    <row r="9979" spans="2:2" x14ac:dyDescent="0.35">
      <c r="B9979"/>
    </row>
    <row r="9980" spans="2:2" x14ac:dyDescent="0.35">
      <c r="B9980"/>
    </row>
    <row r="9981" spans="2:2" x14ac:dyDescent="0.35">
      <c r="B9981"/>
    </row>
    <row r="9982" spans="2:2" x14ac:dyDescent="0.35">
      <c r="B9982"/>
    </row>
    <row r="9983" spans="2:2" x14ac:dyDescent="0.35">
      <c r="B9983"/>
    </row>
    <row r="9984" spans="2:2" x14ac:dyDescent="0.35">
      <c r="B9984"/>
    </row>
    <row r="9985" spans="2:2" x14ac:dyDescent="0.35">
      <c r="B9985"/>
    </row>
    <row r="9986" spans="2:2" x14ac:dyDescent="0.35">
      <c r="B9986"/>
    </row>
    <row r="9987" spans="2:2" x14ac:dyDescent="0.35">
      <c r="B9987"/>
    </row>
    <row r="9988" spans="2:2" x14ac:dyDescent="0.35">
      <c r="B9988"/>
    </row>
    <row r="9989" spans="2:2" x14ac:dyDescent="0.35">
      <c r="B9989"/>
    </row>
    <row r="9990" spans="2:2" x14ac:dyDescent="0.35">
      <c r="B9990"/>
    </row>
    <row r="9991" spans="2:2" x14ac:dyDescent="0.35">
      <c r="B9991"/>
    </row>
    <row r="9992" spans="2:2" x14ac:dyDescent="0.35">
      <c r="B9992"/>
    </row>
    <row r="9993" spans="2:2" x14ac:dyDescent="0.35">
      <c r="B9993"/>
    </row>
    <row r="9994" spans="2:2" x14ac:dyDescent="0.35">
      <c r="B9994"/>
    </row>
    <row r="9995" spans="2:2" x14ac:dyDescent="0.35">
      <c r="B9995"/>
    </row>
    <row r="9996" spans="2:2" x14ac:dyDescent="0.35">
      <c r="B9996"/>
    </row>
    <row r="9997" spans="2:2" x14ac:dyDescent="0.35">
      <c r="B9997"/>
    </row>
    <row r="9998" spans="2:2" x14ac:dyDescent="0.35">
      <c r="B9998"/>
    </row>
    <row r="9999" spans="2:2" x14ac:dyDescent="0.35">
      <c r="B9999"/>
    </row>
    <row r="10000" spans="2:2" x14ac:dyDescent="0.35">
      <c r="B10000"/>
    </row>
    <row r="10001" spans="2:2" x14ac:dyDescent="0.35">
      <c r="B10001"/>
    </row>
    <row r="10002" spans="2:2" x14ac:dyDescent="0.35">
      <c r="B10002"/>
    </row>
    <row r="10003" spans="2:2" x14ac:dyDescent="0.35">
      <c r="B10003"/>
    </row>
    <row r="10004" spans="2:2" x14ac:dyDescent="0.35">
      <c r="B10004"/>
    </row>
    <row r="10005" spans="2:2" x14ac:dyDescent="0.35">
      <c r="B10005"/>
    </row>
    <row r="10006" spans="2:2" x14ac:dyDescent="0.35">
      <c r="B10006"/>
    </row>
    <row r="10007" spans="2:2" x14ac:dyDescent="0.35">
      <c r="B10007"/>
    </row>
    <row r="10008" spans="2:2" x14ac:dyDescent="0.35">
      <c r="B10008"/>
    </row>
    <row r="10009" spans="2:2" x14ac:dyDescent="0.35">
      <c r="B10009"/>
    </row>
    <row r="10010" spans="2:2" x14ac:dyDescent="0.35">
      <c r="B10010"/>
    </row>
    <row r="10011" spans="2:2" x14ac:dyDescent="0.35">
      <c r="B10011"/>
    </row>
    <row r="10012" spans="2:2" x14ac:dyDescent="0.35">
      <c r="B10012"/>
    </row>
    <row r="10013" spans="2:2" x14ac:dyDescent="0.35">
      <c r="B10013"/>
    </row>
    <row r="10014" spans="2:2" x14ac:dyDescent="0.35">
      <c r="B10014"/>
    </row>
    <row r="10015" spans="2:2" x14ac:dyDescent="0.35">
      <c r="B10015"/>
    </row>
    <row r="10016" spans="2:2" x14ac:dyDescent="0.35">
      <c r="B10016"/>
    </row>
    <row r="10017" spans="2:2" x14ac:dyDescent="0.35">
      <c r="B10017"/>
    </row>
    <row r="10018" spans="2:2" x14ac:dyDescent="0.35">
      <c r="B10018"/>
    </row>
    <row r="10019" spans="2:2" x14ac:dyDescent="0.35">
      <c r="B10019"/>
    </row>
    <row r="10020" spans="2:2" x14ac:dyDescent="0.35">
      <c r="B10020"/>
    </row>
    <row r="10021" spans="2:2" x14ac:dyDescent="0.35">
      <c r="B10021"/>
    </row>
    <row r="10022" spans="2:2" x14ac:dyDescent="0.35">
      <c r="B10022"/>
    </row>
    <row r="10023" spans="2:2" x14ac:dyDescent="0.35">
      <c r="B10023"/>
    </row>
    <row r="10024" spans="2:2" x14ac:dyDescent="0.35">
      <c r="B10024"/>
    </row>
    <row r="10025" spans="2:2" x14ac:dyDescent="0.35">
      <c r="B10025"/>
    </row>
    <row r="10026" spans="2:2" x14ac:dyDescent="0.35">
      <c r="B10026"/>
    </row>
    <row r="10027" spans="2:2" x14ac:dyDescent="0.35">
      <c r="B10027"/>
    </row>
    <row r="10028" spans="2:2" x14ac:dyDescent="0.35">
      <c r="B10028"/>
    </row>
    <row r="10029" spans="2:2" x14ac:dyDescent="0.35">
      <c r="B10029"/>
    </row>
    <row r="10030" spans="2:2" x14ac:dyDescent="0.35">
      <c r="B10030"/>
    </row>
    <row r="10031" spans="2:2" x14ac:dyDescent="0.35">
      <c r="B10031"/>
    </row>
    <row r="10032" spans="2:2" x14ac:dyDescent="0.35">
      <c r="B10032"/>
    </row>
    <row r="10033" spans="2:2" x14ac:dyDescent="0.35">
      <c r="B10033"/>
    </row>
    <row r="10034" spans="2:2" x14ac:dyDescent="0.35">
      <c r="B10034"/>
    </row>
    <row r="10035" spans="2:2" x14ac:dyDescent="0.35">
      <c r="B10035"/>
    </row>
    <row r="10036" spans="2:2" x14ac:dyDescent="0.35">
      <c r="B10036"/>
    </row>
    <row r="10037" spans="2:2" x14ac:dyDescent="0.35">
      <c r="B10037"/>
    </row>
    <row r="10038" spans="2:2" x14ac:dyDescent="0.35">
      <c r="B10038"/>
    </row>
    <row r="10039" spans="2:2" x14ac:dyDescent="0.35">
      <c r="B10039"/>
    </row>
    <row r="10040" spans="2:2" x14ac:dyDescent="0.35">
      <c r="B10040"/>
    </row>
    <row r="10041" spans="2:2" x14ac:dyDescent="0.35">
      <c r="B10041"/>
    </row>
    <row r="10042" spans="2:2" x14ac:dyDescent="0.35">
      <c r="B10042"/>
    </row>
    <row r="10043" spans="2:2" x14ac:dyDescent="0.35">
      <c r="B10043"/>
    </row>
    <row r="10044" spans="2:2" x14ac:dyDescent="0.35">
      <c r="B10044"/>
    </row>
    <row r="10045" spans="2:2" x14ac:dyDescent="0.35">
      <c r="B10045"/>
    </row>
    <row r="10046" spans="2:2" x14ac:dyDescent="0.35">
      <c r="B10046"/>
    </row>
    <row r="10047" spans="2:2" x14ac:dyDescent="0.35">
      <c r="B10047"/>
    </row>
    <row r="10048" spans="2:2" x14ac:dyDescent="0.35">
      <c r="B10048"/>
    </row>
    <row r="10049" spans="2:2" x14ac:dyDescent="0.35">
      <c r="B10049"/>
    </row>
    <row r="10050" spans="2:2" x14ac:dyDescent="0.35">
      <c r="B10050"/>
    </row>
    <row r="10051" spans="2:2" x14ac:dyDescent="0.35">
      <c r="B10051"/>
    </row>
    <row r="10052" spans="2:2" x14ac:dyDescent="0.35">
      <c r="B10052"/>
    </row>
    <row r="10053" spans="2:2" x14ac:dyDescent="0.35">
      <c r="B10053"/>
    </row>
    <row r="10054" spans="2:2" x14ac:dyDescent="0.35">
      <c r="B10054"/>
    </row>
    <row r="10055" spans="2:2" x14ac:dyDescent="0.35">
      <c r="B10055"/>
    </row>
    <row r="10056" spans="2:2" x14ac:dyDescent="0.35">
      <c r="B10056"/>
    </row>
    <row r="10057" spans="2:2" x14ac:dyDescent="0.35">
      <c r="B10057"/>
    </row>
    <row r="10058" spans="2:2" x14ac:dyDescent="0.35">
      <c r="B10058"/>
    </row>
    <row r="10059" spans="2:2" x14ac:dyDescent="0.35">
      <c r="B10059"/>
    </row>
    <row r="10060" spans="2:2" x14ac:dyDescent="0.35">
      <c r="B10060"/>
    </row>
    <row r="10061" spans="2:2" x14ac:dyDescent="0.35">
      <c r="B10061"/>
    </row>
    <row r="10062" spans="2:2" x14ac:dyDescent="0.35">
      <c r="B10062"/>
    </row>
    <row r="10063" spans="2:2" x14ac:dyDescent="0.35">
      <c r="B10063"/>
    </row>
    <row r="10064" spans="2:2" x14ac:dyDescent="0.35">
      <c r="B10064"/>
    </row>
    <row r="10065" spans="2:2" x14ac:dyDescent="0.35">
      <c r="B10065"/>
    </row>
    <row r="10066" spans="2:2" x14ac:dyDescent="0.35">
      <c r="B10066"/>
    </row>
    <row r="10067" spans="2:2" x14ac:dyDescent="0.35">
      <c r="B10067"/>
    </row>
    <row r="10068" spans="2:2" x14ac:dyDescent="0.35">
      <c r="B10068"/>
    </row>
    <row r="10069" spans="2:2" x14ac:dyDescent="0.35">
      <c r="B10069"/>
    </row>
    <row r="10070" spans="2:2" x14ac:dyDescent="0.35">
      <c r="B10070"/>
    </row>
    <row r="10071" spans="2:2" x14ac:dyDescent="0.35">
      <c r="B10071"/>
    </row>
    <row r="10072" spans="2:2" x14ac:dyDescent="0.35">
      <c r="B10072"/>
    </row>
    <row r="10073" spans="2:2" x14ac:dyDescent="0.35">
      <c r="B10073"/>
    </row>
    <row r="10074" spans="2:2" x14ac:dyDescent="0.35">
      <c r="B10074"/>
    </row>
    <row r="10075" spans="2:2" x14ac:dyDescent="0.35">
      <c r="B10075"/>
    </row>
    <row r="10076" spans="2:2" x14ac:dyDescent="0.35">
      <c r="B10076"/>
    </row>
    <row r="10077" spans="2:2" x14ac:dyDescent="0.35">
      <c r="B10077"/>
    </row>
    <row r="10078" spans="2:2" x14ac:dyDescent="0.35">
      <c r="B10078"/>
    </row>
    <row r="10079" spans="2:2" x14ac:dyDescent="0.35">
      <c r="B10079"/>
    </row>
    <row r="10080" spans="2:2" x14ac:dyDescent="0.35">
      <c r="B10080"/>
    </row>
    <row r="10081" spans="2:2" x14ac:dyDescent="0.35">
      <c r="B10081"/>
    </row>
    <row r="10082" spans="2:2" x14ac:dyDescent="0.35">
      <c r="B10082"/>
    </row>
    <row r="10083" spans="2:2" x14ac:dyDescent="0.35">
      <c r="B10083"/>
    </row>
    <row r="10084" spans="2:2" x14ac:dyDescent="0.35">
      <c r="B10084"/>
    </row>
    <row r="10085" spans="2:2" x14ac:dyDescent="0.35">
      <c r="B10085"/>
    </row>
    <row r="10086" spans="2:2" x14ac:dyDescent="0.35">
      <c r="B10086"/>
    </row>
    <row r="10087" spans="2:2" x14ac:dyDescent="0.35">
      <c r="B10087"/>
    </row>
    <row r="10088" spans="2:2" x14ac:dyDescent="0.35">
      <c r="B10088"/>
    </row>
    <row r="10089" spans="2:2" x14ac:dyDescent="0.35">
      <c r="B10089"/>
    </row>
    <row r="10090" spans="2:2" x14ac:dyDescent="0.35">
      <c r="B10090"/>
    </row>
    <row r="10091" spans="2:2" x14ac:dyDescent="0.35">
      <c r="B10091"/>
    </row>
    <row r="10092" spans="2:2" x14ac:dyDescent="0.35">
      <c r="B10092"/>
    </row>
    <row r="10093" spans="2:2" x14ac:dyDescent="0.35">
      <c r="B10093"/>
    </row>
    <row r="10094" spans="2:2" x14ac:dyDescent="0.35">
      <c r="B10094"/>
    </row>
    <row r="10095" spans="2:2" x14ac:dyDescent="0.35">
      <c r="B10095"/>
    </row>
    <row r="10096" spans="2:2" x14ac:dyDescent="0.35">
      <c r="B10096"/>
    </row>
    <row r="10097" spans="2:2" x14ac:dyDescent="0.35">
      <c r="B10097"/>
    </row>
    <row r="10098" spans="2:2" x14ac:dyDescent="0.35">
      <c r="B10098"/>
    </row>
    <row r="10099" spans="2:2" x14ac:dyDescent="0.35">
      <c r="B10099"/>
    </row>
    <row r="10100" spans="2:2" x14ac:dyDescent="0.35">
      <c r="B10100"/>
    </row>
    <row r="10101" spans="2:2" x14ac:dyDescent="0.35">
      <c r="B10101"/>
    </row>
    <row r="10102" spans="2:2" x14ac:dyDescent="0.35">
      <c r="B10102"/>
    </row>
    <row r="10103" spans="2:2" x14ac:dyDescent="0.35">
      <c r="B10103"/>
    </row>
    <row r="10104" spans="2:2" x14ac:dyDescent="0.35">
      <c r="B10104"/>
    </row>
    <row r="10105" spans="2:2" x14ac:dyDescent="0.35">
      <c r="B10105"/>
    </row>
    <row r="10106" spans="2:2" x14ac:dyDescent="0.35">
      <c r="B10106"/>
    </row>
    <row r="10107" spans="2:2" x14ac:dyDescent="0.35">
      <c r="B10107"/>
    </row>
    <row r="10108" spans="2:2" x14ac:dyDescent="0.35">
      <c r="B10108"/>
    </row>
    <row r="10109" spans="2:2" x14ac:dyDescent="0.35">
      <c r="B10109"/>
    </row>
    <row r="10110" spans="2:2" x14ac:dyDescent="0.35">
      <c r="B10110"/>
    </row>
    <row r="10111" spans="2:2" x14ac:dyDescent="0.35">
      <c r="B10111"/>
    </row>
    <row r="10112" spans="2:2" x14ac:dyDescent="0.35">
      <c r="B10112"/>
    </row>
    <row r="10113" spans="2:2" x14ac:dyDescent="0.35">
      <c r="B10113"/>
    </row>
    <row r="10114" spans="2:2" x14ac:dyDescent="0.35">
      <c r="B10114"/>
    </row>
    <row r="10115" spans="2:2" x14ac:dyDescent="0.35">
      <c r="B10115"/>
    </row>
    <row r="10116" spans="2:2" x14ac:dyDescent="0.35">
      <c r="B10116"/>
    </row>
    <row r="10117" spans="2:2" x14ac:dyDescent="0.35">
      <c r="B10117"/>
    </row>
    <row r="10118" spans="2:2" x14ac:dyDescent="0.35">
      <c r="B10118"/>
    </row>
    <row r="10119" spans="2:2" x14ac:dyDescent="0.35">
      <c r="B10119"/>
    </row>
    <row r="10120" spans="2:2" x14ac:dyDescent="0.35">
      <c r="B10120"/>
    </row>
    <row r="10121" spans="2:2" x14ac:dyDescent="0.35">
      <c r="B10121"/>
    </row>
    <row r="10122" spans="2:2" x14ac:dyDescent="0.35">
      <c r="B10122"/>
    </row>
    <row r="10123" spans="2:2" x14ac:dyDescent="0.35">
      <c r="B10123"/>
    </row>
    <row r="10124" spans="2:2" x14ac:dyDescent="0.35">
      <c r="B10124"/>
    </row>
    <row r="10125" spans="2:2" x14ac:dyDescent="0.35">
      <c r="B10125"/>
    </row>
    <row r="10126" spans="2:2" x14ac:dyDescent="0.35">
      <c r="B10126"/>
    </row>
    <row r="10127" spans="2:2" x14ac:dyDescent="0.35">
      <c r="B10127"/>
    </row>
    <row r="10128" spans="2:2" x14ac:dyDescent="0.35">
      <c r="B10128"/>
    </row>
    <row r="10129" spans="2:2" x14ac:dyDescent="0.35">
      <c r="B10129"/>
    </row>
    <row r="10130" spans="2:2" x14ac:dyDescent="0.35">
      <c r="B10130"/>
    </row>
    <row r="10131" spans="2:2" x14ac:dyDescent="0.35">
      <c r="B10131"/>
    </row>
    <row r="10132" spans="2:2" x14ac:dyDescent="0.35">
      <c r="B10132"/>
    </row>
    <row r="10133" spans="2:2" x14ac:dyDescent="0.35">
      <c r="B10133"/>
    </row>
    <row r="10134" spans="2:2" x14ac:dyDescent="0.35">
      <c r="B10134"/>
    </row>
    <row r="10135" spans="2:2" x14ac:dyDescent="0.35">
      <c r="B10135"/>
    </row>
    <row r="10136" spans="2:2" x14ac:dyDescent="0.35">
      <c r="B10136"/>
    </row>
    <row r="10137" spans="2:2" x14ac:dyDescent="0.35">
      <c r="B10137"/>
    </row>
    <row r="10138" spans="2:2" x14ac:dyDescent="0.35">
      <c r="B10138"/>
    </row>
    <row r="10139" spans="2:2" x14ac:dyDescent="0.35">
      <c r="B10139"/>
    </row>
    <row r="10140" spans="2:2" x14ac:dyDescent="0.35">
      <c r="B10140"/>
    </row>
    <row r="10141" spans="2:2" x14ac:dyDescent="0.35">
      <c r="B10141"/>
    </row>
    <row r="10142" spans="2:2" x14ac:dyDescent="0.35">
      <c r="B10142"/>
    </row>
    <row r="10143" spans="2:2" x14ac:dyDescent="0.35">
      <c r="B10143"/>
    </row>
    <row r="10144" spans="2:2" x14ac:dyDescent="0.35">
      <c r="B10144"/>
    </row>
    <row r="10145" spans="2:2" x14ac:dyDescent="0.35">
      <c r="B10145"/>
    </row>
    <row r="10146" spans="2:2" x14ac:dyDescent="0.35">
      <c r="B10146"/>
    </row>
    <row r="10147" spans="2:2" x14ac:dyDescent="0.35">
      <c r="B10147"/>
    </row>
    <row r="10148" spans="2:2" x14ac:dyDescent="0.35">
      <c r="B10148"/>
    </row>
    <row r="10149" spans="2:2" x14ac:dyDescent="0.35">
      <c r="B10149"/>
    </row>
    <row r="10150" spans="2:2" x14ac:dyDescent="0.35">
      <c r="B10150"/>
    </row>
    <row r="10151" spans="2:2" x14ac:dyDescent="0.35">
      <c r="B10151"/>
    </row>
    <row r="10152" spans="2:2" x14ac:dyDescent="0.35">
      <c r="B10152"/>
    </row>
    <row r="10153" spans="2:2" x14ac:dyDescent="0.35">
      <c r="B10153"/>
    </row>
    <row r="10154" spans="2:2" x14ac:dyDescent="0.35">
      <c r="B10154"/>
    </row>
    <row r="10155" spans="2:2" x14ac:dyDescent="0.35">
      <c r="B10155"/>
    </row>
    <row r="10156" spans="2:2" x14ac:dyDescent="0.35">
      <c r="B10156"/>
    </row>
    <row r="10157" spans="2:2" x14ac:dyDescent="0.35">
      <c r="B10157"/>
    </row>
    <row r="10158" spans="2:2" x14ac:dyDescent="0.35">
      <c r="B10158"/>
    </row>
    <row r="10159" spans="2:2" x14ac:dyDescent="0.35">
      <c r="B10159"/>
    </row>
    <row r="10160" spans="2:2" x14ac:dyDescent="0.35">
      <c r="B10160"/>
    </row>
    <row r="10161" spans="2:2" x14ac:dyDescent="0.35">
      <c r="B10161"/>
    </row>
    <row r="10162" spans="2:2" x14ac:dyDescent="0.35">
      <c r="B10162"/>
    </row>
    <row r="10163" spans="2:2" x14ac:dyDescent="0.35">
      <c r="B10163"/>
    </row>
    <row r="10164" spans="2:2" x14ac:dyDescent="0.35">
      <c r="B10164"/>
    </row>
    <row r="10165" spans="2:2" x14ac:dyDescent="0.35">
      <c r="B10165"/>
    </row>
    <row r="10166" spans="2:2" x14ac:dyDescent="0.35">
      <c r="B10166"/>
    </row>
    <row r="10167" spans="2:2" x14ac:dyDescent="0.35">
      <c r="B10167"/>
    </row>
    <row r="10168" spans="2:2" x14ac:dyDescent="0.35">
      <c r="B10168"/>
    </row>
    <row r="10169" spans="2:2" x14ac:dyDescent="0.35">
      <c r="B10169"/>
    </row>
    <row r="10170" spans="2:2" x14ac:dyDescent="0.35">
      <c r="B10170"/>
    </row>
    <row r="10171" spans="2:2" x14ac:dyDescent="0.35">
      <c r="B10171"/>
    </row>
    <row r="10172" spans="2:2" x14ac:dyDescent="0.35">
      <c r="B10172"/>
    </row>
    <row r="10173" spans="2:2" x14ac:dyDescent="0.35">
      <c r="B10173"/>
    </row>
    <row r="10174" spans="2:2" x14ac:dyDescent="0.35">
      <c r="B10174"/>
    </row>
    <row r="10175" spans="2:2" x14ac:dyDescent="0.35">
      <c r="B10175"/>
    </row>
    <row r="10176" spans="2:2" x14ac:dyDescent="0.35">
      <c r="B10176"/>
    </row>
    <row r="10177" spans="2:2" x14ac:dyDescent="0.35">
      <c r="B10177"/>
    </row>
    <row r="10178" spans="2:2" x14ac:dyDescent="0.35">
      <c r="B10178"/>
    </row>
    <row r="10179" spans="2:2" x14ac:dyDescent="0.35">
      <c r="B10179"/>
    </row>
    <row r="10180" spans="2:2" x14ac:dyDescent="0.35">
      <c r="B10180"/>
    </row>
    <row r="10181" spans="2:2" x14ac:dyDescent="0.35">
      <c r="B10181"/>
    </row>
    <row r="10182" spans="2:2" x14ac:dyDescent="0.35">
      <c r="B10182"/>
    </row>
    <row r="10183" spans="2:2" x14ac:dyDescent="0.35">
      <c r="B10183"/>
    </row>
    <row r="10184" spans="2:2" x14ac:dyDescent="0.35">
      <c r="B10184"/>
    </row>
    <row r="10185" spans="2:2" x14ac:dyDescent="0.35">
      <c r="B10185"/>
    </row>
    <row r="10186" spans="2:2" x14ac:dyDescent="0.35">
      <c r="B10186"/>
    </row>
    <row r="10187" spans="2:2" x14ac:dyDescent="0.35">
      <c r="B10187"/>
    </row>
    <row r="10188" spans="2:2" x14ac:dyDescent="0.35">
      <c r="B10188"/>
    </row>
    <row r="10189" spans="2:2" x14ac:dyDescent="0.35">
      <c r="B10189"/>
    </row>
    <row r="10190" spans="2:2" x14ac:dyDescent="0.35">
      <c r="B10190"/>
    </row>
    <row r="10191" spans="2:2" x14ac:dyDescent="0.35">
      <c r="B10191"/>
    </row>
    <row r="10192" spans="2:2" x14ac:dyDescent="0.35">
      <c r="B10192"/>
    </row>
    <row r="10193" spans="2:2" x14ac:dyDescent="0.35">
      <c r="B10193"/>
    </row>
    <row r="10194" spans="2:2" x14ac:dyDescent="0.35">
      <c r="B10194"/>
    </row>
    <row r="10195" spans="2:2" x14ac:dyDescent="0.35">
      <c r="B10195"/>
    </row>
    <row r="10196" spans="2:2" x14ac:dyDescent="0.35">
      <c r="B10196"/>
    </row>
    <row r="10197" spans="2:2" x14ac:dyDescent="0.35">
      <c r="B10197"/>
    </row>
    <row r="10198" spans="2:2" x14ac:dyDescent="0.35">
      <c r="B10198"/>
    </row>
    <row r="10199" spans="2:2" x14ac:dyDescent="0.35">
      <c r="B10199"/>
    </row>
    <row r="10200" spans="2:2" x14ac:dyDescent="0.35">
      <c r="B10200"/>
    </row>
    <row r="10201" spans="2:2" x14ac:dyDescent="0.35">
      <c r="B10201"/>
    </row>
    <row r="10202" spans="2:2" x14ac:dyDescent="0.35">
      <c r="B10202"/>
    </row>
    <row r="10203" spans="2:2" x14ac:dyDescent="0.35">
      <c r="B10203"/>
    </row>
    <row r="10204" spans="2:2" x14ac:dyDescent="0.35">
      <c r="B10204"/>
    </row>
    <row r="10205" spans="2:2" x14ac:dyDescent="0.35">
      <c r="B10205"/>
    </row>
    <row r="10206" spans="2:2" x14ac:dyDescent="0.35">
      <c r="B10206"/>
    </row>
    <row r="10207" spans="2:2" x14ac:dyDescent="0.35">
      <c r="B10207"/>
    </row>
    <row r="10208" spans="2:2" x14ac:dyDescent="0.35">
      <c r="B10208"/>
    </row>
    <row r="10209" spans="2:2" x14ac:dyDescent="0.35">
      <c r="B10209"/>
    </row>
    <row r="10210" spans="2:2" x14ac:dyDescent="0.35">
      <c r="B10210"/>
    </row>
    <row r="10211" spans="2:2" x14ac:dyDescent="0.35">
      <c r="B10211"/>
    </row>
    <row r="10212" spans="2:2" x14ac:dyDescent="0.35">
      <c r="B10212"/>
    </row>
    <row r="10213" spans="2:2" x14ac:dyDescent="0.35">
      <c r="B10213"/>
    </row>
    <row r="10214" spans="2:2" x14ac:dyDescent="0.35">
      <c r="B10214"/>
    </row>
    <row r="10215" spans="2:2" x14ac:dyDescent="0.35">
      <c r="B10215"/>
    </row>
    <row r="10216" spans="2:2" x14ac:dyDescent="0.35">
      <c r="B10216"/>
    </row>
    <row r="10217" spans="2:2" x14ac:dyDescent="0.35">
      <c r="B10217"/>
    </row>
    <row r="10218" spans="2:2" x14ac:dyDescent="0.35">
      <c r="B10218"/>
    </row>
    <row r="10219" spans="2:2" x14ac:dyDescent="0.35">
      <c r="B10219"/>
    </row>
    <row r="10220" spans="2:2" x14ac:dyDescent="0.35">
      <c r="B10220"/>
    </row>
    <row r="10221" spans="2:2" x14ac:dyDescent="0.35">
      <c r="B10221"/>
    </row>
    <row r="10222" spans="2:2" x14ac:dyDescent="0.35">
      <c r="B10222"/>
    </row>
    <row r="10223" spans="2:2" x14ac:dyDescent="0.35">
      <c r="B10223"/>
    </row>
    <row r="10224" spans="2:2" x14ac:dyDescent="0.35">
      <c r="B10224"/>
    </row>
    <row r="10225" spans="2:2" x14ac:dyDescent="0.35">
      <c r="B10225"/>
    </row>
    <row r="10226" spans="2:2" x14ac:dyDescent="0.35">
      <c r="B10226"/>
    </row>
    <row r="10227" spans="2:2" x14ac:dyDescent="0.35">
      <c r="B10227"/>
    </row>
    <row r="10228" spans="2:2" x14ac:dyDescent="0.35">
      <c r="B10228"/>
    </row>
    <row r="10229" spans="2:2" x14ac:dyDescent="0.35">
      <c r="B10229"/>
    </row>
    <row r="10230" spans="2:2" x14ac:dyDescent="0.35">
      <c r="B10230"/>
    </row>
    <row r="10231" spans="2:2" x14ac:dyDescent="0.35">
      <c r="B10231"/>
    </row>
    <row r="10232" spans="2:2" x14ac:dyDescent="0.35">
      <c r="B10232"/>
    </row>
    <row r="10233" spans="2:2" x14ac:dyDescent="0.35">
      <c r="B10233"/>
    </row>
    <row r="10234" spans="2:2" x14ac:dyDescent="0.35">
      <c r="B10234"/>
    </row>
    <row r="10235" spans="2:2" x14ac:dyDescent="0.35">
      <c r="B10235"/>
    </row>
    <row r="10236" spans="2:2" x14ac:dyDescent="0.35">
      <c r="B10236"/>
    </row>
    <row r="10237" spans="2:2" x14ac:dyDescent="0.35">
      <c r="B10237"/>
    </row>
    <row r="10238" spans="2:2" x14ac:dyDescent="0.35">
      <c r="B10238"/>
    </row>
    <row r="10239" spans="2:2" x14ac:dyDescent="0.35">
      <c r="B10239"/>
    </row>
    <row r="10240" spans="2:2" x14ac:dyDescent="0.35">
      <c r="B10240"/>
    </row>
    <row r="10241" spans="2:2" x14ac:dyDescent="0.35">
      <c r="B10241"/>
    </row>
    <row r="10242" spans="2:2" x14ac:dyDescent="0.35">
      <c r="B10242"/>
    </row>
    <row r="10243" spans="2:2" x14ac:dyDescent="0.35">
      <c r="B10243"/>
    </row>
    <row r="10244" spans="2:2" x14ac:dyDescent="0.35">
      <c r="B10244"/>
    </row>
    <row r="10245" spans="2:2" x14ac:dyDescent="0.35">
      <c r="B10245"/>
    </row>
    <row r="10246" spans="2:2" x14ac:dyDescent="0.35">
      <c r="B10246"/>
    </row>
    <row r="10247" spans="2:2" x14ac:dyDescent="0.35">
      <c r="B10247"/>
    </row>
    <row r="10248" spans="2:2" x14ac:dyDescent="0.35">
      <c r="B10248"/>
    </row>
    <row r="10249" spans="2:2" x14ac:dyDescent="0.35">
      <c r="B10249"/>
    </row>
    <row r="10250" spans="2:2" x14ac:dyDescent="0.35">
      <c r="B10250"/>
    </row>
    <row r="10251" spans="2:2" x14ac:dyDescent="0.35">
      <c r="B10251"/>
    </row>
    <row r="10252" spans="2:2" x14ac:dyDescent="0.35">
      <c r="B10252"/>
    </row>
    <row r="10253" spans="2:2" x14ac:dyDescent="0.35">
      <c r="B10253"/>
    </row>
    <row r="10254" spans="2:2" x14ac:dyDescent="0.35">
      <c r="B10254"/>
    </row>
    <row r="10255" spans="2:2" x14ac:dyDescent="0.35">
      <c r="B10255"/>
    </row>
    <row r="10256" spans="2:2" x14ac:dyDescent="0.35">
      <c r="B10256"/>
    </row>
    <row r="10257" spans="2:2" x14ac:dyDescent="0.35">
      <c r="B10257"/>
    </row>
    <row r="10258" spans="2:2" x14ac:dyDescent="0.35">
      <c r="B10258"/>
    </row>
    <row r="10259" spans="2:2" x14ac:dyDescent="0.35">
      <c r="B10259"/>
    </row>
    <row r="10260" spans="2:2" x14ac:dyDescent="0.35">
      <c r="B10260"/>
    </row>
    <row r="10261" spans="2:2" x14ac:dyDescent="0.35">
      <c r="B10261"/>
    </row>
    <row r="10262" spans="2:2" x14ac:dyDescent="0.35">
      <c r="B10262"/>
    </row>
    <row r="10263" spans="2:2" x14ac:dyDescent="0.35">
      <c r="B10263"/>
    </row>
    <row r="10264" spans="2:2" x14ac:dyDescent="0.35">
      <c r="B10264"/>
    </row>
    <row r="10265" spans="2:2" x14ac:dyDescent="0.35">
      <c r="B10265"/>
    </row>
    <row r="10266" spans="2:2" x14ac:dyDescent="0.35">
      <c r="B10266"/>
    </row>
    <row r="10267" spans="2:2" x14ac:dyDescent="0.35">
      <c r="B10267"/>
    </row>
    <row r="10268" spans="2:2" x14ac:dyDescent="0.35">
      <c r="B10268"/>
    </row>
    <row r="10269" spans="2:2" x14ac:dyDescent="0.35">
      <c r="B10269"/>
    </row>
    <row r="10270" spans="2:2" x14ac:dyDescent="0.35">
      <c r="B10270"/>
    </row>
    <row r="10271" spans="2:2" x14ac:dyDescent="0.35">
      <c r="B10271"/>
    </row>
    <row r="10272" spans="2:2" x14ac:dyDescent="0.35">
      <c r="B10272"/>
    </row>
    <row r="10273" spans="2:2" x14ac:dyDescent="0.35">
      <c r="B10273"/>
    </row>
    <row r="10274" spans="2:2" x14ac:dyDescent="0.35">
      <c r="B10274"/>
    </row>
    <row r="10275" spans="2:2" x14ac:dyDescent="0.35">
      <c r="B10275"/>
    </row>
    <row r="10276" spans="2:2" x14ac:dyDescent="0.35">
      <c r="B10276"/>
    </row>
    <row r="10277" spans="2:2" x14ac:dyDescent="0.35">
      <c r="B10277"/>
    </row>
    <row r="10278" spans="2:2" x14ac:dyDescent="0.35">
      <c r="B10278"/>
    </row>
    <row r="10279" spans="2:2" x14ac:dyDescent="0.35">
      <c r="B10279"/>
    </row>
    <row r="10280" spans="2:2" x14ac:dyDescent="0.35">
      <c r="B10280"/>
    </row>
    <row r="10281" spans="2:2" x14ac:dyDescent="0.35">
      <c r="B10281"/>
    </row>
    <row r="10282" spans="2:2" x14ac:dyDescent="0.35">
      <c r="B10282"/>
    </row>
    <row r="10283" spans="2:2" x14ac:dyDescent="0.35">
      <c r="B10283"/>
    </row>
    <row r="10284" spans="2:2" x14ac:dyDescent="0.35">
      <c r="B10284"/>
    </row>
    <row r="10285" spans="2:2" x14ac:dyDescent="0.35">
      <c r="B10285"/>
    </row>
    <row r="10286" spans="2:2" x14ac:dyDescent="0.35">
      <c r="B10286"/>
    </row>
    <row r="10287" spans="2:2" x14ac:dyDescent="0.35">
      <c r="B10287"/>
    </row>
    <row r="10288" spans="2:2" x14ac:dyDescent="0.35">
      <c r="B10288"/>
    </row>
    <row r="10289" spans="2:2" x14ac:dyDescent="0.35">
      <c r="B10289"/>
    </row>
    <row r="10290" spans="2:2" x14ac:dyDescent="0.35">
      <c r="B10290"/>
    </row>
    <row r="10291" spans="2:2" x14ac:dyDescent="0.35">
      <c r="B10291"/>
    </row>
    <row r="10292" spans="2:2" x14ac:dyDescent="0.35">
      <c r="B10292"/>
    </row>
    <row r="10293" spans="2:2" x14ac:dyDescent="0.35">
      <c r="B10293"/>
    </row>
    <row r="10294" spans="2:2" x14ac:dyDescent="0.35">
      <c r="B10294"/>
    </row>
    <row r="10295" spans="2:2" x14ac:dyDescent="0.35">
      <c r="B10295"/>
    </row>
    <row r="10296" spans="2:2" x14ac:dyDescent="0.35">
      <c r="B10296"/>
    </row>
    <row r="10297" spans="2:2" x14ac:dyDescent="0.35">
      <c r="B10297"/>
    </row>
    <row r="10298" spans="2:2" x14ac:dyDescent="0.35">
      <c r="B10298"/>
    </row>
    <row r="10299" spans="2:2" x14ac:dyDescent="0.35">
      <c r="B10299"/>
    </row>
    <row r="10300" spans="2:2" x14ac:dyDescent="0.35">
      <c r="B10300"/>
    </row>
    <row r="10301" spans="2:2" x14ac:dyDescent="0.35">
      <c r="B10301"/>
    </row>
    <row r="10302" spans="2:2" x14ac:dyDescent="0.35">
      <c r="B10302"/>
    </row>
    <row r="10303" spans="2:2" x14ac:dyDescent="0.35">
      <c r="B10303"/>
    </row>
    <row r="10304" spans="2:2" x14ac:dyDescent="0.35">
      <c r="B10304"/>
    </row>
    <row r="10305" spans="2:2" x14ac:dyDescent="0.35">
      <c r="B10305"/>
    </row>
    <row r="10306" spans="2:2" x14ac:dyDescent="0.35">
      <c r="B10306"/>
    </row>
    <row r="10307" spans="2:2" x14ac:dyDescent="0.35">
      <c r="B10307"/>
    </row>
    <row r="10308" spans="2:2" x14ac:dyDescent="0.35">
      <c r="B10308"/>
    </row>
    <row r="10309" spans="2:2" x14ac:dyDescent="0.35">
      <c r="B10309"/>
    </row>
    <row r="10310" spans="2:2" x14ac:dyDescent="0.35">
      <c r="B10310"/>
    </row>
    <row r="10311" spans="2:2" x14ac:dyDescent="0.35">
      <c r="B10311"/>
    </row>
    <row r="10312" spans="2:2" x14ac:dyDescent="0.35">
      <c r="B10312"/>
    </row>
    <row r="10313" spans="2:2" x14ac:dyDescent="0.35">
      <c r="B10313"/>
    </row>
    <row r="10314" spans="2:2" x14ac:dyDescent="0.35">
      <c r="B10314"/>
    </row>
    <row r="10315" spans="2:2" x14ac:dyDescent="0.35">
      <c r="B10315"/>
    </row>
    <row r="10316" spans="2:2" x14ac:dyDescent="0.35">
      <c r="B10316"/>
    </row>
    <row r="10317" spans="2:2" x14ac:dyDescent="0.35">
      <c r="B10317"/>
    </row>
    <row r="10318" spans="2:2" x14ac:dyDescent="0.35">
      <c r="B10318"/>
    </row>
    <row r="10319" spans="2:2" x14ac:dyDescent="0.35">
      <c r="B10319"/>
    </row>
    <row r="10320" spans="2:2" x14ac:dyDescent="0.35">
      <c r="B10320"/>
    </row>
    <row r="10321" spans="2:2" x14ac:dyDescent="0.35">
      <c r="B10321"/>
    </row>
    <row r="10322" spans="2:2" x14ac:dyDescent="0.35">
      <c r="B10322"/>
    </row>
    <row r="10323" spans="2:2" x14ac:dyDescent="0.35">
      <c r="B10323"/>
    </row>
    <row r="10324" spans="2:2" x14ac:dyDescent="0.35">
      <c r="B10324"/>
    </row>
    <row r="10325" spans="2:2" x14ac:dyDescent="0.35">
      <c r="B10325"/>
    </row>
    <row r="10326" spans="2:2" x14ac:dyDescent="0.35">
      <c r="B10326"/>
    </row>
    <row r="10327" spans="2:2" x14ac:dyDescent="0.35">
      <c r="B10327"/>
    </row>
    <row r="10328" spans="2:2" x14ac:dyDescent="0.35">
      <c r="B10328"/>
    </row>
    <row r="10329" spans="2:2" x14ac:dyDescent="0.35">
      <c r="B10329"/>
    </row>
    <row r="10330" spans="2:2" x14ac:dyDescent="0.35">
      <c r="B10330"/>
    </row>
    <row r="10331" spans="2:2" x14ac:dyDescent="0.35">
      <c r="B10331"/>
    </row>
    <row r="10332" spans="2:2" x14ac:dyDescent="0.35">
      <c r="B10332"/>
    </row>
    <row r="10333" spans="2:2" x14ac:dyDescent="0.35">
      <c r="B10333"/>
    </row>
    <row r="10334" spans="2:2" x14ac:dyDescent="0.35">
      <c r="B10334"/>
    </row>
    <row r="10335" spans="2:2" x14ac:dyDescent="0.35">
      <c r="B10335"/>
    </row>
    <row r="10336" spans="2:2" x14ac:dyDescent="0.35">
      <c r="B10336"/>
    </row>
    <row r="10337" spans="2:2" x14ac:dyDescent="0.35">
      <c r="B10337"/>
    </row>
    <row r="10338" spans="2:2" x14ac:dyDescent="0.35">
      <c r="B10338"/>
    </row>
    <row r="10339" spans="2:2" x14ac:dyDescent="0.35">
      <c r="B10339"/>
    </row>
    <row r="10340" spans="2:2" x14ac:dyDescent="0.35">
      <c r="B10340"/>
    </row>
    <row r="10341" spans="2:2" x14ac:dyDescent="0.35">
      <c r="B10341"/>
    </row>
    <row r="10342" spans="2:2" x14ac:dyDescent="0.35">
      <c r="B10342"/>
    </row>
    <row r="10343" spans="2:2" x14ac:dyDescent="0.35">
      <c r="B10343"/>
    </row>
    <row r="10344" spans="2:2" x14ac:dyDescent="0.35">
      <c r="B10344"/>
    </row>
    <row r="10345" spans="2:2" x14ac:dyDescent="0.35">
      <c r="B10345"/>
    </row>
    <row r="10346" spans="2:2" x14ac:dyDescent="0.35">
      <c r="B10346"/>
    </row>
    <row r="10347" spans="2:2" x14ac:dyDescent="0.35">
      <c r="B10347"/>
    </row>
    <row r="10348" spans="2:2" x14ac:dyDescent="0.35">
      <c r="B10348"/>
    </row>
    <row r="10349" spans="2:2" x14ac:dyDescent="0.35">
      <c r="B10349"/>
    </row>
    <row r="10350" spans="2:2" x14ac:dyDescent="0.35">
      <c r="B10350"/>
    </row>
    <row r="10351" spans="2:2" x14ac:dyDescent="0.35">
      <c r="B10351"/>
    </row>
    <row r="10352" spans="2:2" x14ac:dyDescent="0.35">
      <c r="B10352"/>
    </row>
    <row r="10353" spans="2:2" x14ac:dyDescent="0.35">
      <c r="B10353"/>
    </row>
    <row r="10354" spans="2:2" x14ac:dyDescent="0.35">
      <c r="B10354"/>
    </row>
    <row r="10355" spans="2:2" x14ac:dyDescent="0.35">
      <c r="B10355"/>
    </row>
    <row r="10356" spans="2:2" x14ac:dyDescent="0.35">
      <c r="B10356"/>
    </row>
    <row r="10357" spans="2:2" x14ac:dyDescent="0.35">
      <c r="B10357"/>
    </row>
    <row r="10358" spans="2:2" x14ac:dyDescent="0.35">
      <c r="B10358"/>
    </row>
    <row r="10359" spans="2:2" x14ac:dyDescent="0.35">
      <c r="B10359"/>
    </row>
    <row r="10360" spans="2:2" x14ac:dyDescent="0.35">
      <c r="B10360"/>
    </row>
    <row r="10361" spans="2:2" x14ac:dyDescent="0.35">
      <c r="B10361"/>
    </row>
    <row r="10362" spans="2:2" x14ac:dyDescent="0.35">
      <c r="B10362"/>
    </row>
    <row r="10363" spans="2:2" x14ac:dyDescent="0.35">
      <c r="B10363"/>
    </row>
    <row r="10364" spans="2:2" x14ac:dyDescent="0.35">
      <c r="B10364"/>
    </row>
    <row r="10365" spans="2:2" x14ac:dyDescent="0.35">
      <c r="B10365"/>
    </row>
    <row r="10366" spans="2:2" x14ac:dyDescent="0.35">
      <c r="B10366"/>
    </row>
    <row r="10367" spans="2:2" x14ac:dyDescent="0.35">
      <c r="B10367"/>
    </row>
    <row r="10368" spans="2:2" x14ac:dyDescent="0.35">
      <c r="B10368"/>
    </row>
    <row r="10369" spans="2:2" x14ac:dyDescent="0.35">
      <c r="B10369"/>
    </row>
    <row r="10370" spans="2:2" x14ac:dyDescent="0.35">
      <c r="B10370"/>
    </row>
    <row r="10371" spans="2:2" x14ac:dyDescent="0.35">
      <c r="B10371"/>
    </row>
    <row r="10372" spans="2:2" x14ac:dyDescent="0.35">
      <c r="B10372"/>
    </row>
    <row r="10373" spans="2:2" x14ac:dyDescent="0.35">
      <c r="B10373"/>
    </row>
    <row r="10374" spans="2:2" x14ac:dyDescent="0.35">
      <c r="B10374"/>
    </row>
    <row r="10375" spans="2:2" x14ac:dyDescent="0.35">
      <c r="B10375"/>
    </row>
    <row r="10376" spans="2:2" x14ac:dyDescent="0.35">
      <c r="B10376"/>
    </row>
    <row r="10377" spans="2:2" x14ac:dyDescent="0.35">
      <c r="B10377"/>
    </row>
    <row r="10378" spans="2:2" x14ac:dyDescent="0.35">
      <c r="B10378"/>
    </row>
    <row r="10379" spans="2:2" x14ac:dyDescent="0.35">
      <c r="B10379"/>
    </row>
    <row r="10380" spans="2:2" x14ac:dyDescent="0.35">
      <c r="B10380"/>
    </row>
    <row r="10381" spans="2:2" x14ac:dyDescent="0.35">
      <c r="B10381"/>
    </row>
    <row r="10382" spans="2:2" x14ac:dyDescent="0.35">
      <c r="B10382"/>
    </row>
    <row r="10383" spans="2:2" x14ac:dyDescent="0.35">
      <c r="B10383"/>
    </row>
    <row r="10384" spans="2:2" x14ac:dyDescent="0.35">
      <c r="B10384"/>
    </row>
    <row r="10385" spans="2:2" x14ac:dyDescent="0.35">
      <c r="B10385"/>
    </row>
    <row r="10386" spans="2:2" x14ac:dyDescent="0.35">
      <c r="B10386"/>
    </row>
    <row r="10387" spans="2:2" x14ac:dyDescent="0.35">
      <c r="B10387"/>
    </row>
    <row r="10388" spans="2:2" x14ac:dyDescent="0.35">
      <c r="B10388"/>
    </row>
    <row r="10389" spans="2:2" x14ac:dyDescent="0.35">
      <c r="B10389"/>
    </row>
    <row r="10390" spans="2:2" x14ac:dyDescent="0.35">
      <c r="B10390"/>
    </row>
    <row r="10391" spans="2:2" x14ac:dyDescent="0.35">
      <c r="B10391"/>
    </row>
    <row r="10392" spans="2:2" x14ac:dyDescent="0.35">
      <c r="B10392"/>
    </row>
    <row r="10393" spans="2:2" x14ac:dyDescent="0.35">
      <c r="B10393"/>
    </row>
    <row r="10394" spans="2:2" x14ac:dyDescent="0.35">
      <c r="B10394"/>
    </row>
    <row r="10395" spans="2:2" x14ac:dyDescent="0.35">
      <c r="B10395"/>
    </row>
    <row r="10396" spans="2:2" x14ac:dyDescent="0.35">
      <c r="B10396"/>
    </row>
    <row r="10397" spans="2:2" x14ac:dyDescent="0.35">
      <c r="B10397"/>
    </row>
    <row r="10398" spans="2:2" x14ac:dyDescent="0.35">
      <c r="B10398"/>
    </row>
    <row r="10399" spans="2:2" x14ac:dyDescent="0.35">
      <c r="B10399"/>
    </row>
    <row r="10400" spans="2:2" x14ac:dyDescent="0.35">
      <c r="B10400"/>
    </row>
    <row r="10401" spans="2:2" x14ac:dyDescent="0.35">
      <c r="B10401"/>
    </row>
    <row r="10402" spans="2:2" x14ac:dyDescent="0.35">
      <c r="B10402"/>
    </row>
    <row r="10403" spans="2:2" x14ac:dyDescent="0.35">
      <c r="B10403"/>
    </row>
    <row r="10404" spans="2:2" x14ac:dyDescent="0.35">
      <c r="B10404"/>
    </row>
    <row r="10405" spans="2:2" x14ac:dyDescent="0.35">
      <c r="B10405"/>
    </row>
    <row r="10406" spans="2:2" x14ac:dyDescent="0.35">
      <c r="B10406"/>
    </row>
    <row r="10407" spans="2:2" x14ac:dyDescent="0.35">
      <c r="B10407"/>
    </row>
    <row r="10408" spans="2:2" x14ac:dyDescent="0.35">
      <c r="B10408"/>
    </row>
    <row r="10409" spans="2:2" x14ac:dyDescent="0.35">
      <c r="B10409"/>
    </row>
    <row r="10410" spans="2:2" x14ac:dyDescent="0.35">
      <c r="B10410"/>
    </row>
    <row r="10411" spans="2:2" x14ac:dyDescent="0.35">
      <c r="B10411"/>
    </row>
    <row r="10412" spans="2:2" x14ac:dyDescent="0.35">
      <c r="B10412"/>
    </row>
    <row r="10413" spans="2:2" x14ac:dyDescent="0.35">
      <c r="B10413"/>
    </row>
    <row r="10414" spans="2:2" x14ac:dyDescent="0.35">
      <c r="B10414"/>
    </row>
    <row r="10415" spans="2:2" x14ac:dyDescent="0.35">
      <c r="B10415"/>
    </row>
    <row r="10416" spans="2:2" x14ac:dyDescent="0.35">
      <c r="B10416"/>
    </row>
    <row r="10417" spans="2:2" x14ac:dyDescent="0.35">
      <c r="B10417"/>
    </row>
    <row r="10418" spans="2:2" x14ac:dyDescent="0.35">
      <c r="B10418"/>
    </row>
    <row r="10419" spans="2:2" x14ac:dyDescent="0.35">
      <c r="B10419"/>
    </row>
    <row r="10420" spans="2:2" x14ac:dyDescent="0.35">
      <c r="B10420"/>
    </row>
    <row r="10421" spans="2:2" x14ac:dyDescent="0.35">
      <c r="B10421"/>
    </row>
    <row r="10422" spans="2:2" x14ac:dyDescent="0.35">
      <c r="B10422"/>
    </row>
    <row r="10423" spans="2:2" x14ac:dyDescent="0.35">
      <c r="B10423"/>
    </row>
    <row r="10424" spans="2:2" x14ac:dyDescent="0.35">
      <c r="B10424"/>
    </row>
    <row r="10425" spans="2:2" x14ac:dyDescent="0.35">
      <c r="B10425"/>
    </row>
    <row r="10426" spans="2:2" x14ac:dyDescent="0.35">
      <c r="B10426"/>
    </row>
    <row r="10427" spans="2:2" x14ac:dyDescent="0.35">
      <c r="B10427"/>
    </row>
    <row r="10428" spans="2:2" x14ac:dyDescent="0.35">
      <c r="B10428"/>
    </row>
    <row r="10429" spans="2:2" x14ac:dyDescent="0.35">
      <c r="B10429"/>
    </row>
    <row r="10430" spans="2:2" x14ac:dyDescent="0.35">
      <c r="B10430"/>
    </row>
    <row r="10431" spans="2:2" x14ac:dyDescent="0.35">
      <c r="B10431"/>
    </row>
    <row r="10432" spans="2:2" x14ac:dyDescent="0.35">
      <c r="B10432"/>
    </row>
    <row r="10433" spans="2:2" x14ac:dyDescent="0.35">
      <c r="B10433"/>
    </row>
    <row r="10434" spans="2:2" x14ac:dyDescent="0.35">
      <c r="B10434"/>
    </row>
    <row r="10435" spans="2:2" x14ac:dyDescent="0.35">
      <c r="B10435"/>
    </row>
    <row r="10436" spans="2:2" x14ac:dyDescent="0.35">
      <c r="B10436"/>
    </row>
    <row r="10437" spans="2:2" x14ac:dyDescent="0.35">
      <c r="B10437"/>
    </row>
    <row r="10438" spans="2:2" x14ac:dyDescent="0.35">
      <c r="B10438"/>
    </row>
    <row r="10439" spans="2:2" x14ac:dyDescent="0.35">
      <c r="B10439"/>
    </row>
    <row r="10440" spans="2:2" x14ac:dyDescent="0.35">
      <c r="B10440"/>
    </row>
    <row r="10441" spans="2:2" x14ac:dyDescent="0.35">
      <c r="B10441"/>
    </row>
    <row r="10442" spans="2:2" x14ac:dyDescent="0.35">
      <c r="B10442"/>
    </row>
    <row r="10443" spans="2:2" x14ac:dyDescent="0.35">
      <c r="B10443"/>
    </row>
    <row r="10444" spans="2:2" x14ac:dyDescent="0.35">
      <c r="B10444"/>
    </row>
    <row r="10445" spans="2:2" x14ac:dyDescent="0.35">
      <c r="B10445"/>
    </row>
    <row r="10446" spans="2:2" x14ac:dyDescent="0.35">
      <c r="B10446"/>
    </row>
    <row r="10447" spans="2:2" x14ac:dyDescent="0.35">
      <c r="B10447"/>
    </row>
    <row r="10448" spans="2:2" x14ac:dyDescent="0.35">
      <c r="B10448"/>
    </row>
    <row r="10449" spans="2:2" x14ac:dyDescent="0.35">
      <c r="B10449"/>
    </row>
    <row r="10450" spans="2:2" x14ac:dyDescent="0.35">
      <c r="B10450"/>
    </row>
    <row r="10451" spans="2:2" x14ac:dyDescent="0.35">
      <c r="B10451"/>
    </row>
    <row r="10452" spans="2:2" x14ac:dyDescent="0.35">
      <c r="B10452"/>
    </row>
    <row r="10453" spans="2:2" x14ac:dyDescent="0.35">
      <c r="B10453"/>
    </row>
    <row r="10454" spans="2:2" x14ac:dyDescent="0.35">
      <c r="B10454"/>
    </row>
    <row r="10455" spans="2:2" x14ac:dyDescent="0.35">
      <c r="B10455"/>
    </row>
    <row r="10456" spans="2:2" x14ac:dyDescent="0.35">
      <c r="B10456"/>
    </row>
    <row r="10457" spans="2:2" x14ac:dyDescent="0.35">
      <c r="B10457"/>
    </row>
    <row r="10458" spans="2:2" x14ac:dyDescent="0.35">
      <c r="B10458"/>
    </row>
    <row r="10459" spans="2:2" x14ac:dyDescent="0.35">
      <c r="B10459"/>
    </row>
    <row r="10460" spans="2:2" x14ac:dyDescent="0.35">
      <c r="B10460"/>
    </row>
    <row r="10461" spans="2:2" x14ac:dyDescent="0.35">
      <c r="B10461"/>
    </row>
    <row r="10462" spans="2:2" x14ac:dyDescent="0.35">
      <c r="B10462"/>
    </row>
    <row r="10463" spans="2:2" x14ac:dyDescent="0.35">
      <c r="B10463"/>
    </row>
    <row r="10464" spans="2:2" x14ac:dyDescent="0.35">
      <c r="B10464"/>
    </row>
    <row r="10465" spans="2:2" x14ac:dyDescent="0.35">
      <c r="B10465"/>
    </row>
    <row r="10466" spans="2:2" x14ac:dyDescent="0.35">
      <c r="B10466"/>
    </row>
    <row r="10467" spans="2:2" x14ac:dyDescent="0.35">
      <c r="B10467"/>
    </row>
    <row r="10468" spans="2:2" x14ac:dyDescent="0.35">
      <c r="B10468"/>
    </row>
    <row r="10469" spans="2:2" x14ac:dyDescent="0.35">
      <c r="B10469"/>
    </row>
    <row r="10470" spans="2:2" x14ac:dyDescent="0.35">
      <c r="B10470"/>
    </row>
    <row r="10471" spans="2:2" x14ac:dyDescent="0.35">
      <c r="B10471"/>
    </row>
    <row r="10472" spans="2:2" x14ac:dyDescent="0.35">
      <c r="B10472"/>
    </row>
    <row r="10473" spans="2:2" x14ac:dyDescent="0.35">
      <c r="B10473"/>
    </row>
    <row r="10474" spans="2:2" x14ac:dyDescent="0.35">
      <c r="B10474"/>
    </row>
    <row r="10475" spans="2:2" x14ac:dyDescent="0.35">
      <c r="B10475"/>
    </row>
    <row r="10476" spans="2:2" x14ac:dyDescent="0.35">
      <c r="B10476"/>
    </row>
    <row r="10477" spans="2:2" x14ac:dyDescent="0.35">
      <c r="B10477"/>
    </row>
    <row r="10478" spans="2:2" x14ac:dyDescent="0.35">
      <c r="B10478"/>
    </row>
    <row r="10479" spans="2:2" x14ac:dyDescent="0.35">
      <c r="B10479"/>
    </row>
    <row r="10480" spans="2:2" x14ac:dyDescent="0.35">
      <c r="B10480"/>
    </row>
    <row r="10481" spans="2:2" x14ac:dyDescent="0.35">
      <c r="B10481"/>
    </row>
    <row r="10482" spans="2:2" x14ac:dyDescent="0.35">
      <c r="B10482"/>
    </row>
    <row r="10483" spans="2:2" x14ac:dyDescent="0.35">
      <c r="B10483"/>
    </row>
    <row r="10484" spans="2:2" x14ac:dyDescent="0.35">
      <c r="B10484"/>
    </row>
    <row r="10485" spans="2:2" x14ac:dyDescent="0.35">
      <c r="B10485"/>
    </row>
    <row r="10486" spans="2:2" x14ac:dyDescent="0.35">
      <c r="B10486"/>
    </row>
    <row r="10487" spans="2:2" x14ac:dyDescent="0.35">
      <c r="B10487"/>
    </row>
    <row r="10488" spans="2:2" x14ac:dyDescent="0.35">
      <c r="B10488"/>
    </row>
    <row r="10489" spans="2:2" x14ac:dyDescent="0.35">
      <c r="B10489"/>
    </row>
    <row r="10490" spans="2:2" x14ac:dyDescent="0.35">
      <c r="B10490"/>
    </row>
    <row r="10491" spans="2:2" x14ac:dyDescent="0.35">
      <c r="B10491"/>
    </row>
    <row r="10492" spans="2:2" x14ac:dyDescent="0.35">
      <c r="B10492"/>
    </row>
    <row r="10493" spans="2:2" x14ac:dyDescent="0.35">
      <c r="B10493"/>
    </row>
    <row r="10494" spans="2:2" x14ac:dyDescent="0.35">
      <c r="B10494"/>
    </row>
    <row r="10495" spans="2:2" x14ac:dyDescent="0.35">
      <c r="B10495"/>
    </row>
    <row r="10496" spans="2:2" x14ac:dyDescent="0.35">
      <c r="B10496"/>
    </row>
    <row r="10497" spans="2:2" x14ac:dyDescent="0.35">
      <c r="B10497"/>
    </row>
    <row r="10498" spans="2:2" x14ac:dyDescent="0.35">
      <c r="B10498"/>
    </row>
    <row r="10499" spans="2:2" x14ac:dyDescent="0.35">
      <c r="B10499"/>
    </row>
    <row r="10500" spans="2:2" x14ac:dyDescent="0.35">
      <c r="B10500"/>
    </row>
    <row r="10501" spans="2:2" x14ac:dyDescent="0.35">
      <c r="B10501"/>
    </row>
    <row r="10502" spans="2:2" x14ac:dyDescent="0.35">
      <c r="B10502"/>
    </row>
    <row r="10503" spans="2:2" x14ac:dyDescent="0.35">
      <c r="B10503"/>
    </row>
    <row r="10504" spans="2:2" x14ac:dyDescent="0.35">
      <c r="B10504"/>
    </row>
    <row r="10505" spans="2:2" x14ac:dyDescent="0.35">
      <c r="B10505"/>
    </row>
    <row r="10506" spans="2:2" x14ac:dyDescent="0.35">
      <c r="B10506"/>
    </row>
    <row r="10507" spans="2:2" x14ac:dyDescent="0.35">
      <c r="B10507"/>
    </row>
    <row r="10508" spans="2:2" x14ac:dyDescent="0.35">
      <c r="B10508"/>
    </row>
    <row r="10509" spans="2:2" x14ac:dyDescent="0.35">
      <c r="B10509"/>
    </row>
    <row r="10510" spans="2:2" x14ac:dyDescent="0.35">
      <c r="B10510"/>
    </row>
    <row r="10511" spans="2:2" x14ac:dyDescent="0.35">
      <c r="B10511"/>
    </row>
    <row r="10512" spans="2:2" x14ac:dyDescent="0.35">
      <c r="B10512"/>
    </row>
    <row r="10513" spans="2:2" x14ac:dyDescent="0.35">
      <c r="B10513"/>
    </row>
    <row r="10514" spans="2:2" x14ac:dyDescent="0.35">
      <c r="B10514"/>
    </row>
    <row r="10515" spans="2:2" x14ac:dyDescent="0.35">
      <c r="B10515"/>
    </row>
    <row r="10516" spans="2:2" x14ac:dyDescent="0.35">
      <c r="B10516"/>
    </row>
    <row r="10517" spans="2:2" x14ac:dyDescent="0.35">
      <c r="B10517"/>
    </row>
    <row r="10518" spans="2:2" x14ac:dyDescent="0.35">
      <c r="B10518"/>
    </row>
    <row r="10519" spans="2:2" x14ac:dyDescent="0.35">
      <c r="B10519"/>
    </row>
    <row r="10520" spans="2:2" x14ac:dyDescent="0.35">
      <c r="B10520"/>
    </row>
    <row r="10521" spans="2:2" x14ac:dyDescent="0.35">
      <c r="B10521"/>
    </row>
    <row r="10522" spans="2:2" x14ac:dyDescent="0.35">
      <c r="B10522"/>
    </row>
    <row r="10523" spans="2:2" x14ac:dyDescent="0.35">
      <c r="B10523"/>
    </row>
    <row r="10524" spans="2:2" x14ac:dyDescent="0.35">
      <c r="B10524"/>
    </row>
    <row r="10525" spans="2:2" x14ac:dyDescent="0.35">
      <c r="B10525"/>
    </row>
    <row r="10526" spans="2:2" x14ac:dyDescent="0.35">
      <c r="B10526"/>
    </row>
    <row r="10527" spans="2:2" x14ac:dyDescent="0.35">
      <c r="B10527"/>
    </row>
    <row r="10528" spans="2:2" x14ac:dyDescent="0.35">
      <c r="B10528"/>
    </row>
    <row r="10529" spans="2:2" x14ac:dyDescent="0.35">
      <c r="B10529"/>
    </row>
    <row r="10530" spans="2:2" x14ac:dyDescent="0.35">
      <c r="B10530"/>
    </row>
    <row r="10531" spans="2:2" x14ac:dyDescent="0.35">
      <c r="B10531"/>
    </row>
    <row r="10532" spans="2:2" x14ac:dyDescent="0.35">
      <c r="B10532"/>
    </row>
    <row r="10533" spans="2:2" x14ac:dyDescent="0.35">
      <c r="B10533"/>
    </row>
    <row r="10534" spans="2:2" x14ac:dyDescent="0.35">
      <c r="B10534"/>
    </row>
    <row r="10535" spans="2:2" x14ac:dyDescent="0.35">
      <c r="B10535"/>
    </row>
    <row r="10536" spans="2:2" x14ac:dyDescent="0.35">
      <c r="B10536"/>
    </row>
    <row r="10537" spans="2:2" x14ac:dyDescent="0.35">
      <c r="B10537"/>
    </row>
    <row r="10538" spans="2:2" x14ac:dyDescent="0.35">
      <c r="B10538"/>
    </row>
    <row r="10539" spans="2:2" x14ac:dyDescent="0.35">
      <c r="B10539"/>
    </row>
    <row r="10540" spans="2:2" x14ac:dyDescent="0.35">
      <c r="B10540"/>
    </row>
    <row r="10541" spans="2:2" x14ac:dyDescent="0.35">
      <c r="B10541"/>
    </row>
    <row r="10542" spans="2:2" x14ac:dyDescent="0.35">
      <c r="B10542"/>
    </row>
    <row r="10543" spans="2:2" x14ac:dyDescent="0.35">
      <c r="B10543"/>
    </row>
    <row r="10544" spans="2:2" x14ac:dyDescent="0.35">
      <c r="B10544"/>
    </row>
    <row r="10545" spans="2:2" x14ac:dyDescent="0.35">
      <c r="B10545"/>
    </row>
    <row r="10546" spans="2:2" x14ac:dyDescent="0.35">
      <c r="B10546"/>
    </row>
    <row r="10547" spans="2:2" x14ac:dyDescent="0.35">
      <c r="B10547"/>
    </row>
    <row r="10548" spans="2:2" x14ac:dyDescent="0.35">
      <c r="B10548"/>
    </row>
    <row r="10549" spans="2:2" x14ac:dyDescent="0.35">
      <c r="B10549"/>
    </row>
    <row r="10550" spans="2:2" x14ac:dyDescent="0.35">
      <c r="B10550"/>
    </row>
    <row r="10551" spans="2:2" x14ac:dyDescent="0.35">
      <c r="B10551"/>
    </row>
    <row r="10552" spans="2:2" x14ac:dyDescent="0.35">
      <c r="B10552"/>
    </row>
    <row r="10553" spans="2:2" x14ac:dyDescent="0.35">
      <c r="B10553"/>
    </row>
    <row r="10554" spans="2:2" x14ac:dyDescent="0.35">
      <c r="B10554"/>
    </row>
    <row r="10555" spans="2:2" x14ac:dyDescent="0.35">
      <c r="B10555"/>
    </row>
    <row r="10556" spans="2:2" x14ac:dyDescent="0.35">
      <c r="B10556"/>
    </row>
    <row r="10557" spans="2:2" x14ac:dyDescent="0.35">
      <c r="B10557"/>
    </row>
    <row r="10558" spans="2:2" x14ac:dyDescent="0.35">
      <c r="B10558"/>
    </row>
    <row r="10559" spans="2:2" x14ac:dyDescent="0.35">
      <c r="B10559"/>
    </row>
    <row r="10560" spans="2:2" x14ac:dyDescent="0.35">
      <c r="B10560"/>
    </row>
    <row r="10561" spans="2:2" x14ac:dyDescent="0.35">
      <c r="B10561"/>
    </row>
    <row r="10562" spans="2:2" x14ac:dyDescent="0.35">
      <c r="B10562"/>
    </row>
    <row r="10563" spans="2:2" x14ac:dyDescent="0.35">
      <c r="B10563"/>
    </row>
    <row r="10564" spans="2:2" x14ac:dyDescent="0.35">
      <c r="B10564"/>
    </row>
    <row r="10565" spans="2:2" x14ac:dyDescent="0.35">
      <c r="B10565"/>
    </row>
    <row r="10566" spans="2:2" x14ac:dyDescent="0.35">
      <c r="B10566"/>
    </row>
    <row r="10567" spans="2:2" x14ac:dyDescent="0.35">
      <c r="B10567"/>
    </row>
    <row r="10568" spans="2:2" x14ac:dyDescent="0.35">
      <c r="B10568"/>
    </row>
    <row r="10569" spans="2:2" x14ac:dyDescent="0.35">
      <c r="B10569"/>
    </row>
    <row r="10570" spans="2:2" x14ac:dyDescent="0.35">
      <c r="B10570"/>
    </row>
    <row r="10571" spans="2:2" x14ac:dyDescent="0.35">
      <c r="B10571"/>
    </row>
    <row r="10572" spans="2:2" x14ac:dyDescent="0.35">
      <c r="B10572"/>
    </row>
    <row r="10573" spans="2:2" x14ac:dyDescent="0.35">
      <c r="B10573"/>
    </row>
    <row r="10574" spans="2:2" x14ac:dyDescent="0.35">
      <c r="B10574"/>
    </row>
    <row r="10575" spans="2:2" x14ac:dyDescent="0.35">
      <c r="B10575"/>
    </row>
    <row r="10576" spans="2:2" x14ac:dyDescent="0.35">
      <c r="B10576"/>
    </row>
    <row r="10577" spans="2:2" x14ac:dyDescent="0.35">
      <c r="B10577"/>
    </row>
    <row r="10578" spans="2:2" x14ac:dyDescent="0.35">
      <c r="B10578"/>
    </row>
    <row r="10579" spans="2:2" x14ac:dyDescent="0.35">
      <c r="B10579"/>
    </row>
    <row r="10580" spans="2:2" x14ac:dyDescent="0.35">
      <c r="B10580"/>
    </row>
    <row r="10581" spans="2:2" x14ac:dyDescent="0.35">
      <c r="B10581"/>
    </row>
    <row r="10582" spans="2:2" x14ac:dyDescent="0.35">
      <c r="B10582"/>
    </row>
    <row r="10583" spans="2:2" x14ac:dyDescent="0.35">
      <c r="B10583"/>
    </row>
    <row r="10584" spans="2:2" x14ac:dyDescent="0.35">
      <c r="B10584"/>
    </row>
    <row r="10585" spans="2:2" x14ac:dyDescent="0.35">
      <c r="B10585"/>
    </row>
    <row r="10586" spans="2:2" x14ac:dyDescent="0.35">
      <c r="B10586"/>
    </row>
    <row r="10587" spans="2:2" x14ac:dyDescent="0.35">
      <c r="B10587"/>
    </row>
    <row r="10588" spans="2:2" x14ac:dyDescent="0.35">
      <c r="B10588"/>
    </row>
    <row r="10589" spans="2:2" x14ac:dyDescent="0.35">
      <c r="B10589"/>
    </row>
    <row r="10590" spans="2:2" x14ac:dyDescent="0.35">
      <c r="B10590"/>
    </row>
    <row r="10591" spans="2:2" x14ac:dyDescent="0.35">
      <c r="B10591"/>
    </row>
    <row r="10592" spans="2:2" x14ac:dyDescent="0.35">
      <c r="B10592"/>
    </row>
    <row r="10593" spans="2:2" x14ac:dyDescent="0.35">
      <c r="B10593"/>
    </row>
    <row r="10594" spans="2:2" x14ac:dyDescent="0.35">
      <c r="B10594"/>
    </row>
    <row r="10595" spans="2:2" x14ac:dyDescent="0.35">
      <c r="B10595"/>
    </row>
    <row r="10596" spans="2:2" x14ac:dyDescent="0.35">
      <c r="B10596"/>
    </row>
    <row r="10597" spans="2:2" x14ac:dyDescent="0.35">
      <c r="B10597"/>
    </row>
    <row r="10598" spans="2:2" x14ac:dyDescent="0.35">
      <c r="B10598"/>
    </row>
    <row r="10599" spans="2:2" x14ac:dyDescent="0.35">
      <c r="B10599"/>
    </row>
    <row r="10600" spans="2:2" x14ac:dyDescent="0.35">
      <c r="B10600"/>
    </row>
    <row r="10601" spans="2:2" x14ac:dyDescent="0.35">
      <c r="B10601"/>
    </row>
    <row r="10602" spans="2:2" x14ac:dyDescent="0.35">
      <c r="B10602"/>
    </row>
    <row r="10603" spans="2:2" x14ac:dyDescent="0.35">
      <c r="B10603"/>
    </row>
    <row r="10604" spans="2:2" x14ac:dyDescent="0.35">
      <c r="B10604"/>
    </row>
    <row r="10605" spans="2:2" x14ac:dyDescent="0.35">
      <c r="B10605"/>
    </row>
    <row r="10606" spans="2:2" x14ac:dyDescent="0.35">
      <c r="B10606"/>
    </row>
    <row r="10607" spans="2:2" x14ac:dyDescent="0.35">
      <c r="B10607"/>
    </row>
    <row r="10608" spans="2:2" x14ac:dyDescent="0.35">
      <c r="B10608"/>
    </row>
    <row r="10609" spans="2:2" x14ac:dyDescent="0.35">
      <c r="B10609"/>
    </row>
    <row r="10610" spans="2:2" x14ac:dyDescent="0.35">
      <c r="B10610"/>
    </row>
    <row r="10611" spans="2:2" x14ac:dyDescent="0.35">
      <c r="B10611"/>
    </row>
    <row r="10612" spans="2:2" x14ac:dyDescent="0.35">
      <c r="B10612"/>
    </row>
    <row r="10613" spans="2:2" x14ac:dyDescent="0.35">
      <c r="B10613"/>
    </row>
    <row r="10614" spans="2:2" x14ac:dyDescent="0.35">
      <c r="B10614"/>
    </row>
    <row r="10615" spans="2:2" x14ac:dyDescent="0.35">
      <c r="B10615"/>
    </row>
    <row r="10616" spans="2:2" x14ac:dyDescent="0.35">
      <c r="B10616"/>
    </row>
    <row r="10617" spans="2:2" x14ac:dyDescent="0.35">
      <c r="B10617"/>
    </row>
    <row r="10618" spans="2:2" x14ac:dyDescent="0.35">
      <c r="B10618"/>
    </row>
    <row r="10619" spans="2:2" x14ac:dyDescent="0.35">
      <c r="B10619"/>
    </row>
    <row r="10620" spans="2:2" x14ac:dyDescent="0.35">
      <c r="B10620"/>
    </row>
    <row r="10621" spans="2:2" x14ac:dyDescent="0.35">
      <c r="B10621"/>
    </row>
    <row r="10622" spans="2:2" x14ac:dyDescent="0.35">
      <c r="B10622"/>
    </row>
    <row r="10623" spans="2:2" x14ac:dyDescent="0.35">
      <c r="B10623"/>
    </row>
    <row r="10624" spans="2:2" x14ac:dyDescent="0.35">
      <c r="B10624"/>
    </row>
    <row r="10625" spans="2:2" x14ac:dyDescent="0.35">
      <c r="B10625"/>
    </row>
    <row r="10626" spans="2:2" x14ac:dyDescent="0.35">
      <c r="B10626"/>
    </row>
    <row r="10627" spans="2:2" x14ac:dyDescent="0.35">
      <c r="B10627"/>
    </row>
    <row r="10628" spans="2:2" x14ac:dyDescent="0.35">
      <c r="B10628"/>
    </row>
    <row r="10629" spans="2:2" x14ac:dyDescent="0.35">
      <c r="B10629"/>
    </row>
    <row r="10630" spans="2:2" x14ac:dyDescent="0.35">
      <c r="B10630"/>
    </row>
    <row r="10631" spans="2:2" x14ac:dyDescent="0.35">
      <c r="B10631"/>
    </row>
    <row r="10632" spans="2:2" x14ac:dyDescent="0.35">
      <c r="B10632"/>
    </row>
    <row r="10633" spans="2:2" x14ac:dyDescent="0.35">
      <c r="B10633"/>
    </row>
    <row r="10634" spans="2:2" x14ac:dyDescent="0.35">
      <c r="B10634"/>
    </row>
    <row r="10635" spans="2:2" x14ac:dyDescent="0.35">
      <c r="B10635"/>
    </row>
    <row r="10636" spans="2:2" x14ac:dyDescent="0.35">
      <c r="B10636"/>
    </row>
    <row r="10637" spans="2:2" x14ac:dyDescent="0.35">
      <c r="B10637"/>
    </row>
    <row r="10638" spans="2:2" x14ac:dyDescent="0.35">
      <c r="B10638"/>
    </row>
    <row r="10639" spans="2:2" x14ac:dyDescent="0.35">
      <c r="B10639"/>
    </row>
    <row r="10640" spans="2:2" x14ac:dyDescent="0.35">
      <c r="B10640"/>
    </row>
    <row r="10641" spans="2:2" x14ac:dyDescent="0.35">
      <c r="B10641"/>
    </row>
    <row r="10642" spans="2:2" x14ac:dyDescent="0.35">
      <c r="B10642"/>
    </row>
    <row r="10643" spans="2:2" x14ac:dyDescent="0.35">
      <c r="B10643"/>
    </row>
    <row r="10644" spans="2:2" x14ac:dyDescent="0.35">
      <c r="B10644"/>
    </row>
    <row r="10645" spans="2:2" x14ac:dyDescent="0.35">
      <c r="B10645"/>
    </row>
    <row r="10646" spans="2:2" x14ac:dyDescent="0.35">
      <c r="B10646"/>
    </row>
    <row r="10647" spans="2:2" x14ac:dyDescent="0.35">
      <c r="B10647"/>
    </row>
    <row r="10648" spans="2:2" x14ac:dyDescent="0.35">
      <c r="B10648"/>
    </row>
    <row r="10649" spans="2:2" x14ac:dyDescent="0.35">
      <c r="B10649"/>
    </row>
    <row r="10650" spans="2:2" x14ac:dyDescent="0.35">
      <c r="B10650"/>
    </row>
    <row r="10651" spans="2:2" x14ac:dyDescent="0.35">
      <c r="B10651"/>
    </row>
    <row r="10652" spans="2:2" x14ac:dyDescent="0.35">
      <c r="B10652"/>
    </row>
    <row r="10653" spans="2:2" x14ac:dyDescent="0.35">
      <c r="B10653"/>
    </row>
    <row r="10654" spans="2:2" x14ac:dyDescent="0.35">
      <c r="B10654"/>
    </row>
    <row r="10655" spans="2:2" x14ac:dyDescent="0.35">
      <c r="B10655"/>
    </row>
    <row r="10656" spans="2:2" x14ac:dyDescent="0.35">
      <c r="B10656"/>
    </row>
    <row r="10657" spans="2:2" x14ac:dyDescent="0.35">
      <c r="B10657"/>
    </row>
    <row r="10658" spans="2:2" x14ac:dyDescent="0.35">
      <c r="B10658"/>
    </row>
    <row r="10659" spans="2:2" x14ac:dyDescent="0.35">
      <c r="B10659"/>
    </row>
    <row r="10660" spans="2:2" x14ac:dyDescent="0.35">
      <c r="B10660"/>
    </row>
    <row r="10661" spans="2:2" x14ac:dyDescent="0.35">
      <c r="B10661"/>
    </row>
    <row r="10662" spans="2:2" x14ac:dyDescent="0.35">
      <c r="B10662"/>
    </row>
    <row r="10663" spans="2:2" x14ac:dyDescent="0.35">
      <c r="B10663"/>
    </row>
    <row r="10664" spans="2:2" x14ac:dyDescent="0.35">
      <c r="B10664"/>
    </row>
    <row r="10665" spans="2:2" x14ac:dyDescent="0.35">
      <c r="B10665"/>
    </row>
    <row r="10666" spans="2:2" x14ac:dyDescent="0.35">
      <c r="B10666"/>
    </row>
    <row r="10667" spans="2:2" x14ac:dyDescent="0.35">
      <c r="B10667"/>
    </row>
    <row r="10668" spans="2:2" x14ac:dyDescent="0.35">
      <c r="B10668"/>
    </row>
    <row r="10669" spans="2:2" x14ac:dyDescent="0.35">
      <c r="B10669"/>
    </row>
    <row r="10670" spans="2:2" x14ac:dyDescent="0.35">
      <c r="B10670"/>
    </row>
    <row r="10671" spans="2:2" x14ac:dyDescent="0.35">
      <c r="B10671"/>
    </row>
    <row r="10672" spans="2:2" x14ac:dyDescent="0.35">
      <c r="B10672"/>
    </row>
    <row r="10673" spans="2:2" x14ac:dyDescent="0.35">
      <c r="B10673"/>
    </row>
    <row r="10674" spans="2:2" x14ac:dyDescent="0.35">
      <c r="B10674"/>
    </row>
    <row r="10675" spans="2:2" x14ac:dyDescent="0.35">
      <c r="B10675"/>
    </row>
    <row r="10676" spans="2:2" x14ac:dyDescent="0.35">
      <c r="B10676"/>
    </row>
    <row r="10677" spans="2:2" x14ac:dyDescent="0.35">
      <c r="B10677"/>
    </row>
    <row r="10678" spans="2:2" x14ac:dyDescent="0.35">
      <c r="B10678"/>
    </row>
    <row r="10679" spans="2:2" x14ac:dyDescent="0.35">
      <c r="B10679"/>
    </row>
    <row r="10680" spans="2:2" x14ac:dyDescent="0.35">
      <c r="B10680"/>
    </row>
    <row r="10681" spans="2:2" x14ac:dyDescent="0.35">
      <c r="B10681"/>
    </row>
    <row r="10682" spans="2:2" x14ac:dyDescent="0.35">
      <c r="B10682"/>
    </row>
    <row r="10683" spans="2:2" x14ac:dyDescent="0.35">
      <c r="B10683"/>
    </row>
    <row r="10684" spans="2:2" x14ac:dyDescent="0.35">
      <c r="B10684"/>
    </row>
    <row r="10685" spans="2:2" x14ac:dyDescent="0.35">
      <c r="B10685"/>
    </row>
    <row r="10686" spans="2:2" x14ac:dyDescent="0.35">
      <c r="B10686"/>
    </row>
    <row r="10687" spans="2:2" x14ac:dyDescent="0.35">
      <c r="B10687"/>
    </row>
    <row r="10688" spans="2:2" x14ac:dyDescent="0.35">
      <c r="B10688"/>
    </row>
    <row r="10689" spans="2:2" x14ac:dyDescent="0.35">
      <c r="B10689"/>
    </row>
    <row r="10690" spans="2:2" x14ac:dyDescent="0.35">
      <c r="B10690"/>
    </row>
    <row r="10691" spans="2:2" x14ac:dyDescent="0.35">
      <c r="B10691"/>
    </row>
    <row r="10692" spans="2:2" x14ac:dyDescent="0.35">
      <c r="B10692"/>
    </row>
    <row r="10693" spans="2:2" x14ac:dyDescent="0.35">
      <c r="B10693"/>
    </row>
    <row r="10694" spans="2:2" x14ac:dyDescent="0.35">
      <c r="B10694"/>
    </row>
    <row r="10695" spans="2:2" x14ac:dyDescent="0.35">
      <c r="B10695"/>
    </row>
    <row r="10696" spans="2:2" x14ac:dyDescent="0.35">
      <c r="B10696"/>
    </row>
    <row r="10697" spans="2:2" x14ac:dyDescent="0.35">
      <c r="B10697"/>
    </row>
    <row r="10698" spans="2:2" x14ac:dyDescent="0.35">
      <c r="B10698"/>
    </row>
    <row r="10699" spans="2:2" x14ac:dyDescent="0.35">
      <c r="B10699"/>
    </row>
    <row r="10700" spans="2:2" x14ac:dyDescent="0.35">
      <c r="B10700"/>
    </row>
    <row r="10701" spans="2:2" x14ac:dyDescent="0.35">
      <c r="B10701"/>
    </row>
    <row r="10702" spans="2:2" x14ac:dyDescent="0.35">
      <c r="B10702"/>
    </row>
    <row r="10703" spans="2:2" x14ac:dyDescent="0.35">
      <c r="B10703"/>
    </row>
    <row r="10704" spans="2:2" x14ac:dyDescent="0.35">
      <c r="B10704"/>
    </row>
    <row r="10705" spans="2:2" x14ac:dyDescent="0.35">
      <c r="B10705"/>
    </row>
    <row r="10706" spans="2:2" x14ac:dyDescent="0.35">
      <c r="B10706"/>
    </row>
    <row r="10707" spans="2:2" x14ac:dyDescent="0.35">
      <c r="B10707"/>
    </row>
    <row r="10708" spans="2:2" x14ac:dyDescent="0.35">
      <c r="B10708"/>
    </row>
    <row r="10709" spans="2:2" x14ac:dyDescent="0.35">
      <c r="B10709"/>
    </row>
    <row r="10710" spans="2:2" x14ac:dyDescent="0.35">
      <c r="B10710"/>
    </row>
    <row r="10711" spans="2:2" x14ac:dyDescent="0.35">
      <c r="B10711"/>
    </row>
    <row r="10712" spans="2:2" x14ac:dyDescent="0.35">
      <c r="B10712"/>
    </row>
    <row r="10713" spans="2:2" x14ac:dyDescent="0.35">
      <c r="B10713"/>
    </row>
    <row r="10714" spans="2:2" x14ac:dyDescent="0.35">
      <c r="B10714"/>
    </row>
    <row r="10715" spans="2:2" x14ac:dyDescent="0.35">
      <c r="B10715"/>
    </row>
    <row r="10716" spans="2:2" x14ac:dyDescent="0.35">
      <c r="B10716"/>
    </row>
    <row r="10717" spans="2:2" x14ac:dyDescent="0.35">
      <c r="B10717"/>
    </row>
    <row r="10718" spans="2:2" x14ac:dyDescent="0.35">
      <c r="B10718"/>
    </row>
    <row r="10719" spans="2:2" x14ac:dyDescent="0.35">
      <c r="B10719"/>
    </row>
    <row r="10720" spans="2:2" x14ac:dyDescent="0.35">
      <c r="B10720"/>
    </row>
    <row r="10721" spans="2:2" x14ac:dyDescent="0.35">
      <c r="B10721"/>
    </row>
    <row r="10722" spans="2:2" x14ac:dyDescent="0.35">
      <c r="B10722"/>
    </row>
    <row r="10723" spans="2:2" x14ac:dyDescent="0.35">
      <c r="B10723"/>
    </row>
    <row r="10724" spans="2:2" x14ac:dyDescent="0.35">
      <c r="B10724"/>
    </row>
    <row r="10725" spans="2:2" x14ac:dyDescent="0.35">
      <c r="B10725"/>
    </row>
    <row r="10726" spans="2:2" x14ac:dyDescent="0.35">
      <c r="B10726"/>
    </row>
    <row r="10727" spans="2:2" x14ac:dyDescent="0.35">
      <c r="B10727"/>
    </row>
    <row r="10728" spans="2:2" x14ac:dyDescent="0.35">
      <c r="B10728"/>
    </row>
    <row r="10729" spans="2:2" x14ac:dyDescent="0.35">
      <c r="B10729"/>
    </row>
    <row r="10730" spans="2:2" x14ac:dyDescent="0.35">
      <c r="B10730"/>
    </row>
    <row r="10731" spans="2:2" x14ac:dyDescent="0.35">
      <c r="B10731"/>
    </row>
    <row r="10732" spans="2:2" x14ac:dyDescent="0.35">
      <c r="B10732"/>
    </row>
    <row r="10733" spans="2:2" x14ac:dyDescent="0.35">
      <c r="B10733"/>
    </row>
    <row r="10734" spans="2:2" x14ac:dyDescent="0.35">
      <c r="B10734"/>
    </row>
    <row r="10735" spans="2:2" x14ac:dyDescent="0.35">
      <c r="B10735"/>
    </row>
    <row r="10736" spans="2:2" x14ac:dyDescent="0.35">
      <c r="B10736"/>
    </row>
    <row r="10737" spans="2:2" x14ac:dyDescent="0.35">
      <c r="B10737"/>
    </row>
    <row r="10738" spans="2:2" x14ac:dyDescent="0.35">
      <c r="B10738"/>
    </row>
    <row r="10739" spans="2:2" x14ac:dyDescent="0.35">
      <c r="B10739"/>
    </row>
    <row r="10740" spans="2:2" x14ac:dyDescent="0.35">
      <c r="B10740"/>
    </row>
    <row r="10741" spans="2:2" x14ac:dyDescent="0.35">
      <c r="B10741"/>
    </row>
    <row r="10742" spans="2:2" x14ac:dyDescent="0.35">
      <c r="B10742"/>
    </row>
    <row r="10743" spans="2:2" x14ac:dyDescent="0.35">
      <c r="B10743"/>
    </row>
    <row r="10744" spans="2:2" x14ac:dyDescent="0.35">
      <c r="B10744"/>
    </row>
    <row r="10745" spans="2:2" x14ac:dyDescent="0.35">
      <c r="B10745"/>
    </row>
    <row r="10746" spans="2:2" x14ac:dyDescent="0.35">
      <c r="B10746"/>
    </row>
    <row r="10747" spans="2:2" x14ac:dyDescent="0.35">
      <c r="B10747"/>
    </row>
    <row r="10748" spans="2:2" x14ac:dyDescent="0.35">
      <c r="B10748"/>
    </row>
    <row r="10749" spans="2:2" x14ac:dyDescent="0.35">
      <c r="B10749"/>
    </row>
    <row r="10750" spans="2:2" x14ac:dyDescent="0.35">
      <c r="B10750"/>
    </row>
    <row r="10751" spans="2:2" x14ac:dyDescent="0.35">
      <c r="B10751"/>
    </row>
    <row r="10752" spans="2:2" x14ac:dyDescent="0.35">
      <c r="B10752"/>
    </row>
    <row r="10753" spans="2:2" x14ac:dyDescent="0.35">
      <c r="B10753"/>
    </row>
    <row r="10754" spans="2:2" x14ac:dyDescent="0.35">
      <c r="B10754"/>
    </row>
    <row r="10755" spans="2:2" x14ac:dyDescent="0.35">
      <c r="B10755"/>
    </row>
    <row r="10756" spans="2:2" x14ac:dyDescent="0.35">
      <c r="B10756"/>
    </row>
    <row r="10757" spans="2:2" x14ac:dyDescent="0.35">
      <c r="B10757"/>
    </row>
    <row r="10758" spans="2:2" x14ac:dyDescent="0.35">
      <c r="B10758"/>
    </row>
    <row r="10759" spans="2:2" x14ac:dyDescent="0.35">
      <c r="B10759"/>
    </row>
    <row r="10760" spans="2:2" x14ac:dyDescent="0.35">
      <c r="B10760"/>
    </row>
    <row r="10761" spans="2:2" x14ac:dyDescent="0.35">
      <c r="B10761"/>
    </row>
    <row r="10762" spans="2:2" x14ac:dyDescent="0.35">
      <c r="B10762"/>
    </row>
    <row r="10763" spans="2:2" x14ac:dyDescent="0.35">
      <c r="B10763"/>
    </row>
    <row r="10764" spans="2:2" x14ac:dyDescent="0.35">
      <c r="B10764"/>
    </row>
    <row r="10765" spans="2:2" x14ac:dyDescent="0.35">
      <c r="B10765"/>
    </row>
    <row r="10766" spans="2:2" x14ac:dyDescent="0.35">
      <c r="B10766"/>
    </row>
    <row r="10767" spans="2:2" x14ac:dyDescent="0.35">
      <c r="B10767"/>
    </row>
    <row r="10768" spans="2:2" x14ac:dyDescent="0.35">
      <c r="B10768"/>
    </row>
    <row r="10769" spans="2:2" x14ac:dyDescent="0.35">
      <c r="B10769"/>
    </row>
    <row r="10770" spans="2:2" x14ac:dyDescent="0.35">
      <c r="B10770"/>
    </row>
    <row r="10771" spans="2:2" x14ac:dyDescent="0.35">
      <c r="B10771"/>
    </row>
    <row r="10772" spans="2:2" x14ac:dyDescent="0.35">
      <c r="B10772"/>
    </row>
    <row r="10773" spans="2:2" x14ac:dyDescent="0.35">
      <c r="B10773"/>
    </row>
    <row r="10774" spans="2:2" x14ac:dyDescent="0.35">
      <c r="B10774"/>
    </row>
    <row r="10775" spans="2:2" x14ac:dyDescent="0.35">
      <c r="B10775"/>
    </row>
    <row r="10776" spans="2:2" x14ac:dyDescent="0.35">
      <c r="B10776"/>
    </row>
    <row r="10777" spans="2:2" x14ac:dyDescent="0.35">
      <c r="B10777"/>
    </row>
    <row r="10778" spans="2:2" x14ac:dyDescent="0.35">
      <c r="B10778"/>
    </row>
    <row r="10779" spans="2:2" x14ac:dyDescent="0.35">
      <c r="B10779"/>
    </row>
    <row r="10780" spans="2:2" x14ac:dyDescent="0.35">
      <c r="B10780"/>
    </row>
    <row r="10781" spans="2:2" x14ac:dyDescent="0.35">
      <c r="B10781"/>
    </row>
    <row r="10782" spans="2:2" x14ac:dyDescent="0.35">
      <c r="B10782"/>
    </row>
    <row r="10783" spans="2:2" x14ac:dyDescent="0.35">
      <c r="B10783"/>
    </row>
    <row r="10784" spans="2:2" x14ac:dyDescent="0.35">
      <c r="B10784"/>
    </row>
    <row r="10785" spans="2:2" x14ac:dyDescent="0.35">
      <c r="B10785"/>
    </row>
    <row r="10786" spans="2:2" x14ac:dyDescent="0.35">
      <c r="B10786"/>
    </row>
    <row r="10787" spans="2:2" x14ac:dyDescent="0.35">
      <c r="B10787"/>
    </row>
    <row r="10788" spans="2:2" x14ac:dyDescent="0.35">
      <c r="B10788"/>
    </row>
    <row r="10789" spans="2:2" x14ac:dyDescent="0.35">
      <c r="B10789"/>
    </row>
    <row r="10790" spans="2:2" x14ac:dyDescent="0.35">
      <c r="B10790"/>
    </row>
    <row r="10791" spans="2:2" x14ac:dyDescent="0.35">
      <c r="B10791"/>
    </row>
    <row r="10792" spans="2:2" x14ac:dyDescent="0.35">
      <c r="B10792"/>
    </row>
    <row r="10793" spans="2:2" x14ac:dyDescent="0.35">
      <c r="B10793"/>
    </row>
    <row r="10794" spans="2:2" x14ac:dyDescent="0.35">
      <c r="B10794"/>
    </row>
    <row r="10795" spans="2:2" x14ac:dyDescent="0.35">
      <c r="B10795"/>
    </row>
    <row r="10796" spans="2:2" x14ac:dyDescent="0.35">
      <c r="B10796"/>
    </row>
    <row r="10797" spans="2:2" x14ac:dyDescent="0.35">
      <c r="B10797"/>
    </row>
    <row r="10798" spans="2:2" x14ac:dyDescent="0.35">
      <c r="B10798"/>
    </row>
    <row r="10799" spans="2:2" x14ac:dyDescent="0.35">
      <c r="B10799"/>
    </row>
    <row r="10800" spans="2:2" x14ac:dyDescent="0.35">
      <c r="B10800"/>
    </row>
    <row r="10801" spans="2:2" x14ac:dyDescent="0.35">
      <c r="B10801"/>
    </row>
    <row r="10802" spans="2:2" x14ac:dyDescent="0.35">
      <c r="B10802"/>
    </row>
    <row r="10803" spans="2:2" x14ac:dyDescent="0.35">
      <c r="B10803"/>
    </row>
    <row r="10804" spans="2:2" x14ac:dyDescent="0.35">
      <c r="B10804"/>
    </row>
    <row r="10805" spans="2:2" x14ac:dyDescent="0.35">
      <c r="B10805"/>
    </row>
    <row r="10806" spans="2:2" x14ac:dyDescent="0.35">
      <c r="B10806"/>
    </row>
    <row r="10807" spans="2:2" x14ac:dyDescent="0.35">
      <c r="B10807"/>
    </row>
    <row r="10808" spans="2:2" x14ac:dyDescent="0.35">
      <c r="B10808"/>
    </row>
    <row r="10809" spans="2:2" x14ac:dyDescent="0.35">
      <c r="B10809"/>
    </row>
    <row r="10810" spans="2:2" x14ac:dyDescent="0.35">
      <c r="B10810"/>
    </row>
    <row r="10811" spans="2:2" x14ac:dyDescent="0.35">
      <c r="B10811"/>
    </row>
    <row r="10812" spans="2:2" x14ac:dyDescent="0.35">
      <c r="B10812"/>
    </row>
    <row r="10813" spans="2:2" x14ac:dyDescent="0.35">
      <c r="B10813"/>
    </row>
    <row r="10814" spans="2:2" x14ac:dyDescent="0.35">
      <c r="B10814"/>
    </row>
    <row r="10815" spans="2:2" x14ac:dyDescent="0.35">
      <c r="B10815"/>
    </row>
    <row r="10816" spans="2:2" x14ac:dyDescent="0.35">
      <c r="B10816"/>
    </row>
    <row r="10817" spans="2:2" x14ac:dyDescent="0.35">
      <c r="B10817"/>
    </row>
    <row r="10818" spans="2:2" x14ac:dyDescent="0.35">
      <c r="B10818"/>
    </row>
    <row r="10819" spans="2:2" x14ac:dyDescent="0.35">
      <c r="B10819"/>
    </row>
    <row r="10820" spans="2:2" x14ac:dyDescent="0.35">
      <c r="B10820"/>
    </row>
    <row r="10821" spans="2:2" x14ac:dyDescent="0.35">
      <c r="B10821"/>
    </row>
    <row r="10822" spans="2:2" x14ac:dyDescent="0.35">
      <c r="B10822"/>
    </row>
    <row r="10823" spans="2:2" x14ac:dyDescent="0.35">
      <c r="B10823"/>
    </row>
    <row r="10824" spans="2:2" x14ac:dyDescent="0.35">
      <c r="B10824"/>
    </row>
    <row r="10825" spans="2:2" x14ac:dyDescent="0.35">
      <c r="B10825"/>
    </row>
    <row r="10826" spans="2:2" x14ac:dyDescent="0.35">
      <c r="B10826"/>
    </row>
    <row r="10827" spans="2:2" x14ac:dyDescent="0.35">
      <c r="B10827"/>
    </row>
    <row r="10828" spans="2:2" x14ac:dyDescent="0.35">
      <c r="B10828"/>
    </row>
    <row r="10829" spans="2:2" x14ac:dyDescent="0.35">
      <c r="B10829"/>
    </row>
    <row r="10830" spans="2:2" x14ac:dyDescent="0.35">
      <c r="B10830"/>
    </row>
    <row r="10831" spans="2:2" x14ac:dyDescent="0.35">
      <c r="B10831"/>
    </row>
    <row r="10832" spans="2:2" x14ac:dyDescent="0.35">
      <c r="B10832"/>
    </row>
    <row r="10833" spans="2:2" x14ac:dyDescent="0.35">
      <c r="B10833"/>
    </row>
    <row r="10834" spans="2:2" x14ac:dyDescent="0.35">
      <c r="B10834"/>
    </row>
    <row r="10835" spans="2:2" x14ac:dyDescent="0.35">
      <c r="B10835"/>
    </row>
    <row r="10836" spans="2:2" x14ac:dyDescent="0.35">
      <c r="B10836"/>
    </row>
    <row r="10837" spans="2:2" x14ac:dyDescent="0.35">
      <c r="B10837"/>
    </row>
    <row r="10838" spans="2:2" x14ac:dyDescent="0.35">
      <c r="B10838"/>
    </row>
    <row r="10839" spans="2:2" x14ac:dyDescent="0.35">
      <c r="B10839"/>
    </row>
    <row r="10840" spans="2:2" x14ac:dyDescent="0.35">
      <c r="B10840"/>
    </row>
    <row r="10841" spans="2:2" x14ac:dyDescent="0.35">
      <c r="B10841"/>
    </row>
    <row r="10842" spans="2:2" x14ac:dyDescent="0.35">
      <c r="B10842"/>
    </row>
    <row r="10843" spans="2:2" x14ac:dyDescent="0.35">
      <c r="B10843"/>
    </row>
    <row r="10844" spans="2:2" x14ac:dyDescent="0.35">
      <c r="B10844"/>
    </row>
    <row r="10845" spans="2:2" x14ac:dyDescent="0.35">
      <c r="B10845"/>
    </row>
    <row r="10846" spans="2:2" x14ac:dyDescent="0.35">
      <c r="B10846"/>
    </row>
    <row r="10847" spans="2:2" x14ac:dyDescent="0.35">
      <c r="B10847"/>
    </row>
    <row r="10848" spans="2:2" x14ac:dyDescent="0.35">
      <c r="B10848"/>
    </row>
    <row r="10849" spans="2:2" x14ac:dyDescent="0.35">
      <c r="B10849"/>
    </row>
    <row r="10850" spans="2:2" x14ac:dyDescent="0.35">
      <c r="B10850"/>
    </row>
    <row r="10851" spans="2:2" x14ac:dyDescent="0.35">
      <c r="B10851"/>
    </row>
    <row r="10852" spans="2:2" x14ac:dyDescent="0.35">
      <c r="B10852"/>
    </row>
    <row r="10853" spans="2:2" x14ac:dyDescent="0.35">
      <c r="B10853"/>
    </row>
    <row r="10854" spans="2:2" x14ac:dyDescent="0.35">
      <c r="B10854"/>
    </row>
    <row r="10855" spans="2:2" x14ac:dyDescent="0.35">
      <c r="B10855"/>
    </row>
    <row r="10856" spans="2:2" x14ac:dyDescent="0.35">
      <c r="B10856"/>
    </row>
    <row r="10857" spans="2:2" x14ac:dyDescent="0.35">
      <c r="B10857"/>
    </row>
    <row r="10858" spans="2:2" x14ac:dyDescent="0.35">
      <c r="B10858"/>
    </row>
    <row r="10859" spans="2:2" x14ac:dyDescent="0.35">
      <c r="B10859"/>
    </row>
    <row r="10860" spans="2:2" x14ac:dyDescent="0.35">
      <c r="B10860"/>
    </row>
    <row r="10861" spans="2:2" x14ac:dyDescent="0.35">
      <c r="B10861"/>
    </row>
    <row r="10862" spans="2:2" x14ac:dyDescent="0.35">
      <c r="B10862"/>
    </row>
    <row r="10863" spans="2:2" x14ac:dyDescent="0.35">
      <c r="B10863"/>
    </row>
    <row r="10864" spans="2:2" x14ac:dyDescent="0.35">
      <c r="B10864"/>
    </row>
    <row r="10865" spans="2:2" x14ac:dyDescent="0.35">
      <c r="B10865"/>
    </row>
    <row r="10866" spans="2:2" x14ac:dyDescent="0.35">
      <c r="B10866"/>
    </row>
    <row r="10867" spans="2:2" x14ac:dyDescent="0.35">
      <c r="B10867"/>
    </row>
    <row r="10868" spans="2:2" x14ac:dyDescent="0.35">
      <c r="B10868"/>
    </row>
    <row r="10869" spans="2:2" x14ac:dyDescent="0.35">
      <c r="B10869"/>
    </row>
    <row r="10870" spans="2:2" x14ac:dyDescent="0.35">
      <c r="B10870"/>
    </row>
    <row r="10871" spans="2:2" x14ac:dyDescent="0.35">
      <c r="B10871"/>
    </row>
    <row r="10872" spans="2:2" x14ac:dyDescent="0.35">
      <c r="B10872"/>
    </row>
    <row r="10873" spans="2:2" x14ac:dyDescent="0.35">
      <c r="B10873"/>
    </row>
    <row r="10874" spans="2:2" x14ac:dyDescent="0.35">
      <c r="B10874"/>
    </row>
    <row r="10875" spans="2:2" x14ac:dyDescent="0.35">
      <c r="B10875"/>
    </row>
    <row r="10876" spans="2:2" x14ac:dyDescent="0.35">
      <c r="B10876"/>
    </row>
    <row r="10877" spans="2:2" x14ac:dyDescent="0.35">
      <c r="B10877"/>
    </row>
    <row r="10878" spans="2:2" x14ac:dyDescent="0.35">
      <c r="B10878"/>
    </row>
    <row r="10879" spans="2:2" x14ac:dyDescent="0.35">
      <c r="B10879"/>
    </row>
    <row r="10880" spans="2:2" x14ac:dyDescent="0.35">
      <c r="B10880"/>
    </row>
    <row r="10881" spans="2:2" x14ac:dyDescent="0.35">
      <c r="B10881"/>
    </row>
    <row r="10882" spans="2:2" x14ac:dyDescent="0.35">
      <c r="B10882"/>
    </row>
    <row r="10883" spans="2:2" x14ac:dyDescent="0.35">
      <c r="B10883"/>
    </row>
    <row r="10884" spans="2:2" x14ac:dyDescent="0.35">
      <c r="B10884"/>
    </row>
    <row r="10885" spans="2:2" x14ac:dyDescent="0.35">
      <c r="B10885"/>
    </row>
    <row r="10886" spans="2:2" x14ac:dyDescent="0.35">
      <c r="B10886"/>
    </row>
    <row r="10887" spans="2:2" x14ac:dyDescent="0.35">
      <c r="B10887"/>
    </row>
    <row r="10888" spans="2:2" x14ac:dyDescent="0.35">
      <c r="B10888"/>
    </row>
    <row r="10889" spans="2:2" x14ac:dyDescent="0.35">
      <c r="B10889"/>
    </row>
    <row r="10890" spans="2:2" x14ac:dyDescent="0.35">
      <c r="B10890"/>
    </row>
    <row r="10891" spans="2:2" x14ac:dyDescent="0.35">
      <c r="B10891"/>
    </row>
    <row r="10892" spans="2:2" x14ac:dyDescent="0.35">
      <c r="B10892"/>
    </row>
    <row r="10893" spans="2:2" x14ac:dyDescent="0.35">
      <c r="B10893"/>
    </row>
    <row r="10894" spans="2:2" x14ac:dyDescent="0.35">
      <c r="B10894"/>
    </row>
    <row r="10895" spans="2:2" x14ac:dyDescent="0.35">
      <c r="B10895"/>
    </row>
    <row r="10896" spans="2:2" x14ac:dyDescent="0.35">
      <c r="B10896"/>
    </row>
    <row r="10897" spans="2:2" x14ac:dyDescent="0.35">
      <c r="B10897"/>
    </row>
    <row r="10898" spans="2:2" x14ac:dyDescent="0.35">
      <c r="B10898"/>
    </row>
    <row r="10899" spans="2:2" x14ac:dyDescent="0.35">
      <c r="B10899"/>
    </row>
    <row r="10900" spans="2:2" x14ac:dyDescent="0.35">
      <c r="B10900"/>
    </row>
    <row r="10901" spans="2:2" x14ac:dyDescent="0.35">
      <c r="B10901"/>
    </row>
    <row r="10902" spans="2:2" x14ac:dyDescent="0.35">
      <c r="B10902"/>
    </row>
    <row r="10903" spans="2:2" x14ac:dyDescent="0.35">
      <c r="B10903"/>
    </row>
    <row r="10904" spans="2:2" x14ac:dyDescent="0.35">
      <c r="B10904"/>
    </row>
    <row r="10905" spans="2:2" x14ac:dyDescent="0.35">
      <c r="B10905"/>
    </row>
    <row r="10906" spans="2:2" x14ac:dyDescent="0.35">
      <c r="B10906"/>
    </row>
    <row r="10907" spans="2:2" x14ac:dyDescent="0.35">
      <c r="B10907"/>
    </row>
    <row r="10908" spans="2:2" x14ac:dyDescent="0.35">
      <c r="B10908"/>
    </row>
    <row r="10909" spans="2:2" x14ac:dyDescent="0.35">
      <c r="B10909"/>
    </row>
    <row r="10910" spans="2:2" x14ac:dyDescent="0.35">
      <c r="B10910"/>
    </row>
    <row r="10911" spans="2:2" x14ac:dyDescent="0.35">
      <c r="B10911"/>
    </row>
    <row r="10912" spans="2:2" x14ac:dyDescent="0.35">
      <c r="B10912"/>
    </row>
    <row r="10913" spans="2:2" x14ac:dyDescent="0.35">
      <c r="B10913"/>
    </row>
    <row r="10914" spans="2:2" x14ac:dyDescent="0.35">
      <c r="B10914"/>
    </row>
    <row r="10915" spans="2:2" x14ac:dyDescent="0.35">
      <c r="B10915"/>
    </row>
    <row r="10916" spans="2:2" x14ac:dyDescent="0.35">
      <c r="B10916"/>
    </row>
    <row r="10917" spans="2:2" x14ac:dyDescent="0.35">
      <c r="B10917"/>
    </row>
    <row r="10918" spans="2:2" x14ac:dyDescent="0.35">
      <c r="B10918"/>
    </row>
    <row r="10919" spans="2:2" x14ac:dyDescent="0.35">
      <c r="B10919"/>
    </row>
    <row r="10920" spans="2:2" x14ac:dyDescent="0.35">
      <c r="B10920"/>
    </row>
    <row r="10921" spans="2:2" x14ac:dyDescent="0.35">
      <c r="B10921"/>
    </row>
    <row r="10922" spans="2:2" x14ac:dyDescent="0.35">
      <c r="B10922"/>
    </row>
    <row r="10923" spans="2:2" x14ac:dyDescent="0.35">
      <c r="B10923"/>
    </row>
    <row r="10924" spans="2:2" x14ac:dyDescent="0.35">
      <c r="B10924"/>
    </row>
    <row r="10925" spans="2:2" x14ac:dyDescent="0.35">
      <c r="B10925"/>
    </row>
    <row r="10926" spans="2:2" x14ac:dyDescent="0.35">
      <c r="B10926"/>
    </row>
    <row r="10927" spans="2:2" x14ac:dyDescent="0.35">
      <c r="B10927"/>
    </row>
    <row r="10928" spans="2:2" x14ac:dyDescent="0.35">
      <c r="B10928"/>
    </row>
    <row r="10929" spans="2:2" x14ac:dyDescent="0.35">
      <c r="B10929"/>
    </row>
    <row r="10930" spans="2:2" x14ac:dyDescent="0.35">
      <c r="B10930"/>
    </row>
    <row r="10931" spans="2:2" x14ac:dyDescent="0.35">
      <c r="B10931"/>
    </row>
    <row r="10932" spans="2:2" x14ac:dyDescent="0.35">
      <c r="B10932"/>
    </row>
    <row r="10933" spans="2:2" x14ac:dyDescent="0.35">
      <c r="B10933"/>
    </row>
    <row r="10934" spans="2:2" x14ac:dyDescent="0.35">
      <c r="B10934"/>
    </row>
    <row r="10935" spans="2:2" x14ac:dyDescent="0.35">
      <c r="B10935"/>
    </row>
    <row r="10936" spans="2:2" x14ac:dyDescent="0.35">
      <c r="B10936"/>
    </row>
    <row r="10937" spans="2:2" x14ac:dyDescent="0.35">
      <c r="B10937"/>
    </row>
    <row r="10938" spans="2:2" x14ac:dyDescent="0.35">
      <c r="B10938"/>
    </row>
    <row r="10939" spans="2:2" x14ac:dyDescent="0.35">
      <c r="B10939"/>
    </row>
    <row r="10940" spans="2:2" x14ac:dyDescent="0.35">
      <c r="B10940"/>
    </row>
    <row r="10941" spans="2:2" x14ac:dyDescent="0.35">
      <c r="B10941"/>
    </row>
    <row r="10942" spans="2:2" x14ac:dyDescent="0.35">
      <c r="B10942"/>
    </row>
    <row r="10943" spans="2:2" x14ac:dyDescent="0.35">
      <c r="B10943"/>
    </row>
    <row r="10944" spans="2:2" x14ac:dyDescent="0.35">
      <c r="B10944"/>
    </row>
    <row r="10945" spans="2:2" x14ac:dyDescent="0.35">
      <c r="B10945"/>
    </row>
    <row r="10946" spans="2:2" x14ac:dyDescent="0.35">
      <c r="B10946"/>
    </row>
    <row r="10947" spans="2:2" x14ac:dyDescent="0.35">
      <c r="B10947"/>
    </row>
    <row r="10948" spans="2:2" x14ac:dyDescent="0.35">
      <c r="B10948"/>
    </row>
    <row r="10949" spans="2:2" x14ac:dyDescent="0.35">
      <c r="B10949"/>
    </row>
    <row r="10950" spans="2:2" x14ac:dyDescent="0.35">
      <c r="B10950"/>
    </row>
    <row r="10951" spans="2:2" x14ac:dyDescent="0.35">
      <c r="B10951"/>
    </row>
    <row r="10952" spans="2:2" x14ac:dyDescent="0.35">
      <c r="B10952"/>
    </row>
    <row r="10953" spans="2:2" x14ac:dyDescent="0.35">
      <c r="B10953"/>
    </row>
    <row r="10954" spans="2:2" x14ac:dyDescent="0.35">
      <c r="B10954"/>
    </row>
    <row r="10955" spans="2:2" x14ac:dyDescent="0.35">
      <c r="B10955"/>
    </row>
    <row r="10956" spans="2:2" x14ac:dyDescent="0.35">
      <c r="B10956"/>
    </row>
    <row r="10957" spans="2:2" x14ac:dyDescent="0.35">
      <c r="B10957"/>
    </row>
    <row r="10958" spans="2:2" x14ac:dyDescent="0.35">
      <c r="B10958"/>
    </row>
    <row r="10959" spans="2:2" x14ac:dyDescent="0.35">
      <c r="B10959"/>
    </row>
    <row r="10960" spans="2:2" x14ac:dyDescent="0.35">
      <c r="B10960"/>
    </row>
    <row r="10961" spans="2:2" x14ac:dyDescent="0.35">
      <c r="B10961"/>
    </row>
    <row r="10962" spans="2:2" x14ac:dyDescent="0.35">
      <c r="B10962"/>
    </row>
    <row r="10963" spans="2:2" x14ac:dyDescent="0.35">
      <c r="B10963"/>
    </row>
    <row r="10964" spans="2:2" x14ac:dyDescent="0.35">
      <c r="B10964"/>
    </row>
    <row r="10965" spans="2:2" x14ac:dyDescent="0.35">
      <c r="B10965"/>
    </row>
    <row r="10966" spans="2:2" x14ac:dyDescent="0.35">
      <c r="B10966"/>
    </row>
    <row r="10967" spans="2:2" x14ac:dyDescent="0.35">
      <c r="B10967"/>
    </row>
    <row r="10968" spans="2:2" x14ac:dyDescent="0.35">
      <c r="B10968"/>
    </row>
    <row r="10969" spans="2:2" x14ac:dyDescent="0.35">
      <c r="B10969"/>
    </row>
    <row r="10970" spans="2:2" x14ac:dyDescent="0.35">
      <c r="B10970"/>
    </row>
    <row r="10971" spans="2:2" x14ac:dyDescent="0.35">
      <c r="B10971"/>
    </row>
    <row r="10972" spans="2:2" x14ac:dyDescent="0.35">
      <c r="B10972"/>
    </row>
    <row r="10973" spans="2:2" x14ac:dyDescent="0.35">
      <c r="B10973"/>
    </row>
    <row r="10974" spans="2:2" x14ac:dyDescent="0.35">
      <c r="B10974"/>
    </row>
    <row r="10975" spans="2:2" x14ac:dyDescent="0.35">
      <c r="B10975"/>
    </row>
    <row r="10976" spans="2:2" x14ac:dyDescent="0.35">
      <c r="B10976"/>
    </row>
    <row r="10977" spans="2:2" x14ac:dyDescent="0.35">
      <c r="B10977"/>
    </row>
    <row r="10978" spans="2:2" x14ac:dyDescent="0.35">
      <c r="B10978"/>
    </row>
    <row r="10979" spans="2:2" x14ac:dyDescent="0.35">
      <c r="B10979"/>
    </row>
    <row r="10980" spans="2:2" x14ac:dyDescent="0.35">
      <c r="B10980"/>
    </row>
    <row r="10981" spans="2:2" x14ac:dyDescent="0.35">
      <c r="B10981"/>
    </row>
    <row r="10982" spans="2:2" x14ac:dyDescent="0.35">
      <c r="B10982"/>
    </row>
    <row r="10983" spans="2:2" x14ac:dyDescent="0.35">
      <c r="B10983"/>
    </row>
    <row r="10984" spans="2:2" x14ac:dyDescent="0.35">
      <c r="B10984"/>
    </row>
    <row r="10985" spans="2:2" x14ac:dyDescent="0.35">
      <c r="B10985"/>
    </row>
    <row r="10986" spans="2:2" x14ac:dyDescent="0.35">
      <c r="B10986"/>
    </row>
    <row r="10987" spans="2:2" x14ac:dyDescent="0.35">
      <c r="B10987"/>
    </row>
    <row r="10988" spans="2:2" x14ac:dyDescent="0.35">
      <c r="B10988"/>
    </row>
    <row r="10989" spans="2:2" x14ac:dyDescent="0.35">
      <c r="B10989"/>
    </row>
    <row r="10990" spans="2:2" x14ac:dyDescent="0.35">
      <c r="B10990"/>
    </row>
    <row r="10991" spans="2:2" x14ac:dyDescent="0.35">
      <c r="B10991"/>
    </row>
    <row r="10992" spans="2:2" x14ac:dyDescent="0.35">
      <c r="B10992"/>
    </row>
    <row r="10993" spans="2:2" x14ac:dyDescent="0.35">
      <c r="B10993"/>
    </row>
    <row r="10994" spans="2:2" x14ac:dyDescent="0.35">
      <c r="B10994"/>
    </row>
    <row r="10995" spans="2:2" x14ac:dyDescent="0.35">
      <c r="B10995"/>
    </row>
    <row r="10996" spans="2:2" x14ac:dyDescent="0.35">
      <c r="B10996"/>
    </row>
    <row r="10997" spans="2:2" x14ac:dyDescent="0.35">
      <c r="B10997"/>
    </row>
    <row r="10998" spans="2:2" x14ac:dyDescent="0.35">
      <c r="B10998"/>
    </row>
    <row r="10999" spans="2:2" x14ac:dyDescent="0.35">
      <c r="B10999"/>
    </row>
    <row r="11000" spans="2:2" x14ac:dyDescent="0.35">
      <c r="B11000"/>
    </row>
    <row r="11001" spans="2:2" x14ac:dyDescent="0.35">
      <c r="B11001"/>
    </row>
    <row r="11002" spans="2:2" x14ac:dyDescent="0.35">
      <c r="B11002"/>
    </row>
    <row r="11003" spans="2:2" x14ac:dyDescent="0.35">
      <c r="B11003"/>
    </row>
    <row r="11004" spans="2:2" x14ac:dyDescent="0.35">
      <c r="B11004"/>
    </row>
    <row r="11005" spans="2:2" x14ac:dyDescent="0.35">
      <c r="B11005"/>
    </row>
    <row r="11006" spans="2:2" x14ac:dyDescent="0.35">
      <c r="B11006"/>
    </row>
    <row r="11007" spans="2:2" x14ac:dyDescent="0.35">
      <c r="B11007"/>
    </row>
    <row r="11008" spans="2:2" x14ac:dyDescent="0.35">
      <c r="B11008"/>
    </row>
    <row r="11009" spans="2:2" x14ac:dyDescent="0.35">
      <c r="B11009"/>
    </row>
    <row r="11010" spans="2:2" x14ac:dyDescent="0.35">
      <c r="B11010"/>
    </row>
    <row r="11011" spans="2:2" x14ac:dyDescent="0.35">
      <c r="B11011"/>
    </row>
    <row r="11012" spans="2:2" x14ac:dyDescent="0.35">
      <c r="B11012"/>
    </row>
    <row r="11013" spans="2:2" x14ac:dyDescent="0.35">
      <c r="B11013"/>
    </row>
    <row r="11014" spans="2:2" x14ac:dyDescent="0.35">
      <c r="B11014"/>
    </row>
    <row r="11015" spans="2:2" x14ac:dyDescent="0.35">
      <c r="B11015"/>
    </row>
    <row r="11016" spans="2:2" x14ac:dyDescent="0.35">
      <c r="B11016"/>
    </row>
    <row r="11017" spans="2:2" x14ac:dyDescent="0.35">
      <c r="B11017"/>
    </row>
    <row r="11018" spans="2:2" x14ac:dyDescent="0.35">
      <c r="B11018"/>
    </row>
    <row r="11019" spans="2:2" x14ac:dyDescent="0.35">
      <c r="B11019"/>
    </row>
    <row r="11020" spans="2:2" x14ac:dyDescent="0.35">
      <c r="B11020"/>
    </row>
    <row r="11021" spans="2:2" x14ac:dyDescent="0.35">
      <c r="B11021"/>
    </row>
    <row r="11022" spans="2:2" x14ac:dyDescent="0.35">
      <c r="B11022"/>
    </row>
    <row r="11023" spans="2:2" x14ac:dyDescent="0.35">
      <c r="B11023"/>
    </row>
    <row r="11024" spans="2:2" x14ac:dyDescent="0.35">
      <c r="B11024"/>
    </row>
    <row r="11025" spans="2:2" x14ac:dyDescent="0.35">
      <c r="B11025"/>
    </row>
    <row r="11026" spans="2:2" x14ac:dyDescent="0.35">
      <c r="B11026"/>
    </row>
    <row r="11027" spans="2:2" x14ac:dyDescent="0.35">
      <c r="B11027"/>
    </row>
    <row r="11028" spans="2:2" x14ac:dyDescent="0.35">
      <c r="B11028"/>
    </row>
    <row r="11029" spans="2:2" x14ac:dyDescent="0.35">
      <c r="B11029"/>
    </row>
    <row r="11030" spans="2:2" x14ac:dyDescent="0.35">
      <c r="B11030"/>
    </row>
    <row r="11031" spans="2:2" x14ac:dyDescent="0.35">
      <c r="B11031"/>
    </row>
    <row r="11032" spans="2:2" x14ac:dyDescent="0.35">
      <c r="B11032"/>
    </row>
    <row r="11033" spans="2:2" x14ac:dyDescent="0.35">
      <c r="B11033"/>
    </row>
    <row r="11034" spans="2:2" x14ac:dyDescent="0.35">
      <c r="B11034"/>
    </row>
    <row r="11035" spans="2:2" x14ac:dyDescent="0.35">
      <c r="B11035"/>
    </row>
    <row r="11036" spans="2:2" x14ac:dyDescent="0.35">
      <c r="B11036"/>
    </row>
    <row r="11037" spans="2:2" x14ac:dyDescent="0.35">
      <c r="B11037"/>
    </row>
    <row r="11038" spans="2:2" x14ac:dyDescent="0.35">
      <c r="B11038"/>
    </row>
    <row r="11039" spans="2:2" x14ac:dyDescent="0.35">
      <c r="B11039"/>
    </row>
    <row r="11040" spans="2:2" x14ac:dyDescent="0.35">
      <c r="B11040"/>
    </row>
    <row r="11041" spans="2:2" x14ac:dyDescent="0.35">
      <c r="B11041"/>
    </row>
    <row r="11042" spans="2:2" x14ac:dyDescent="0.35">
      <c r="B11042"/>
    </row>
    <row r="11043" spans="2:2" x14ac:dyDescent="0.35">
      <c r="B11043"/>
    </row>
    <row r="11044" spans="2:2" x14ac:dyDescent="0.35">
      <c r="B11044"/>
    </row>
    <row r="11045" spans="2:2" x14ac:dyDescent="0.35">
      <c r="B11045"/>
    </row>
    <row r="11046" spans="2:2" x14ac:dyDescent="0.35">
      <c r="B11046"/>
    </row>
    <row r="11047" spans="2:2" x14ac:dyDescent="0.35">
      <c r="B11047"/>
    </row>
    <row r="11048" spans="2:2" x14ac:dyDescent="0.35">
      <c r="B11048"/>
    </row>
    <row r="11049" spans="2:2" x14ac:dyDescent="0.35">
      <c r="B11049"/>
    </row>
    <row r="11050" spans="2:2" x14ac:dyDescent="0.35">
      <c r="B11050"/>
    </row>
    <row r="11051" spans="2:2" x14ac:dyDescent="0.35">
      <c r="B11051"/>
    </row>
    <row r="11052" spans="2:2" x14ac:dyDescent="0.35">
      <c r="B11052"/>
    </row>
    <row r="11053" spans="2:2" x14ac:dyDescent="0.35">
      <c r="B11053"/>
    </row>
    <row r="11054" spans="2:2" x14ac:dyDescent="0.35">
      <c r="B11054"/>
    </row>
    <row r="11055" spans="2:2" x14ac:dyDescent="0.35">
      <c r="B11055"/>
    </row>
    <row r="11056" spans="2:2" x14ac:dyDescent="0.35">
      <c r="B11056"/>
    </row>
    <row r="11057" spans="2:2" x14ac:dyDescent="0.35">
      <c r="B11057"/>
    </row>
    <row r="11058" spans="2:2" x14ac:dyDescent="0.35">
      <c r="B11058"/>
    </row>
    <row r="11059" spans="2:2" x14ac:dyDescent="0.35">
      <c r="B11059"/>
    </row>
    <row r="11060" spans="2:2" x14ac:dyDescent="0.35">
      <c r="B11060"/>
    </row>
    <row r="11061" spans="2:2" x14ac:dyDescent="0.35">
      <c r="B11061"/>
    </row>
    <row r="11062" spans="2:2" x14ac:dyDescent="0.35">
      <c r="B11062"/>
    </row>
    <row r="11063" spans="2:2" x14ac:dyDescent="0.35">
      <c r="B11063"/>
    </row>
    <row r="11064" spans="2:2" x14ac:dyDescent="0.35">
      <c r="B11064"/>
    </row>
    <row r="11065" spans="2:2" x14ac:dyDescent="0.35">
      <c r="B11065"/>
    </row>
    <row r="11066" spans="2:2" x14ac:dyDescent="0.35">
      <c r="B11066"/>
    </row>
    <row r="11067" spans="2:2" x14ac:dyDescent="0.35">
      <c r="B11067"/>
    </row>
    <row r="11068" spans="2:2" x14ac:dyDescent="0.35">
      <c r="B11068"/>
    </row>
    <row r="11069" spans="2:2" x14ac:dyDescent="0.35">
      <c r="B11069"/>
    </row>
    <row r="11070" spans="2:2" x14ac:dyDescent="0.35">
      <c r="B11070"/>
    </row>
    <row r="11071" spans="2:2" x14ac:dyDescent="0.35">
      <c r="B11071"/>
    </row>
    <row r="11072" spans="2:2" x14ac:dyDescent="0.35">
      <c r="B11072"/>
    </row>
    <row r="11073" spans="2:2" x14ac:dyDescent="0.35">
      <c r="B11073"/>
    </row>
    <row r="11074" spans="2:2" x14ac:dyDescent="0.35">
      <c r="B11074"/>
    </row>
    <row r="11075" spans="2:2" x14ac:dyDescent="0.35">
      <c r="B11075"/>
    </row>
    <row r="11076" spans="2:2" x14ac:dyDescent="0.35">
      <c r="B11076"/>
    </row>
    <row r="11077" spans="2:2" x14ac:dyDescent="0.35">
      <c r="B11077"/>
    </row>
    <row r="11078" spans="2:2" x14ac:dyDescent="0.35">
      <c r="B11078"/>
    </row>
    <row r="11079" spans="2:2" x14ac:dyDescent="0.35">
      <c r="B11079"/>
    </row>
    <row r="11080" spans="2:2" x14ac:dyDescent="0.35">
      <c r="B11080"/>
    </row>
    <row r="11081" spans="2:2" x14ac:dyDescent="0.35">
      <c r="B11081"/>
    </row>
    <row r="11082" spans="2:2" x14ac:dyDescent="0.35">
      <c r="B11082"/>
    </row>
    <row r="11083" spans="2:2" x14ac:dyDescent="0.35">
      <c r="B11083"/>
    </row>
    <row r="11084" spans="2:2" x14ac:dyDescent="0.35">
      <c r="B11084"/>
    </row>
    <row r="11085" spans="2:2" x14ac:dyDescent="0.35">
      <c r="B11085"/>
    </row>
    <row r="11086" spans="2:2" x14ac:dyDescent="0.35">
      <c r="B11086"/>
    </row>
    <row r="11087" spans="2:2" x14ac:dyDescent="0.35">
      <c r="B11087"/>
    </row>
    <row r="11088" spans="2:2" x14ac:dyDescent="0.35">
      <c r="B11088"/>
    </row>
    <row r="11089" spans="2:2" x14ac:dyDescent="0.35">
      <c r="B11089"/>
    </row>
    <row r="11090" spans="2:2" x14ac:dyDescent="0.35">
      <c r="B11090"/>
    </row>
    <row r="11091" spans="2:2" x14ac:dyDescent="0.35">
      <c r="B11091"/>
    </row>
    <row r="11092" spans="2:2" x14ac:dyDescent="0.35">
      <c r="B11092"/>
    </row>
    <row r="11093" spans="2:2" x14ac:dyDescent="0.35">
      <c r="B11093"/>
    </row>
    <row r="11094" spans="2:2" x14ac:dyDescent="0.35">
      <c r="B11094"/>
    </row>
    <row r="11095" spans="2:2" x14ac:dyDescent="0.35">
      <c r="B11095"/>
    </row>
    <row r="11096" spans="2:2" x14ac:dyDescent="0.35">
      <c r="B11096"/>
    </row>
    <row r="11097" spans="2:2" x14ac:dyDescent="0.35">
      <c r="B11097"/>
    </row>
    <row r="11098" spans="2:2" x14ac:dyDescent="0.35">
      <c r="B11098"/>
    </row>
    <row r="11099" spans="2:2" x14ac:dyDescent="0.35">
      <c r="B11099"/>
    </row>
    <row r="11100" spans="2:2" x14ac:dyDescent="0.35">
      <c r="B11100"/>
    </row>
    <row r="11101" spans="2:2" x14ac:dyDescent="0.35">
      <c r="B11101"/>
    </row>
    <row r="11102" spans="2:2" x14ac:dyDescent="0.35">
      <c r="B11102"/>
    </row>
    <row r="11103" spans="2:2" x14ac:dyDescent="0.35">
      <c r="B11103"/>
    </row>
    <row r="11104" spans="2:2" x14ac:dyDescent="0.35">
      <c r="B11104"/>
    </row>
    <row r="11105" spans="2:2" x14ac:dyDescent="0.35">
      <c r="B11105"/>
    </row>
    <row r="11106" spans="2:2" x14ac:dyDescent="0.35">
      <c r="B11106"/>
    </row>
    <row r="11107" spans="2:2" x14ac:dyDescent="0.35">
      <c r="B11107"/>
    </row>
    <row r="11108" spans="2:2" x14ac:dyDescent="0.35">
      <c r="B11108"/>
    </row>
    <row r="11109" spans="2:2" x14ac:dyDescent="0.35">
      <c r="B11109"/>
    </row>
    <row r="11110" spans="2:2" x14ac:dyDescent="0.35">
      <c r="B11110"/>
    </row>
    <row r="11111" spans="2:2" x14ac:dyDescent="0.35">
      <c r="B11111"/>
    </row>
    <row r="11112" spans="2:2" x14ac:dyDescent="0.35">
      <c r="B11112"/>
    </row>
    <row r="11113" spans="2:2" x14ac:dyDescent="0.35">
      <c r="B11113"/>
    </row>
    <row r="11114" spans="2:2" x14ac:dyDescent="0.35">
      <c r="B11114"/>
    </row>
    <row r="11115" spans="2:2" x14ac:dyDescent="0.35">
      <c r="B11115"/>
    </row>
    <row r="11116" spans="2:2" x14ac:dyDescent="0.35">
      <c r="B11116"/>
    </row>
    <row r="11117" spans="2:2" x14ac:dyDescent="0.35">
      <c r="B11117"/>
    </row>
    <row r="11118" spans="2:2" x14ac:dyDescent="0.35">
      <c r="B11118"/>
    </row>
    <row r="11119" spans="2:2" x14ac:dyDescent="0.35">
      <c r="B11119"/>
    </row>
    <row r="11120" spans="2:2" x14ac:dyDescent="0.35">
      <c r="B11120"/>
    </row>
    <row r="11121" spans="2:2" x14ac:dyDescent="0.35">
      <c r="B11121"/>
    </row>
    <row r="11122" spans="2:2" x14ac:dyDescent="0.35">
      <c r="B11122"/>
    </row>
    <row r="11123" spans="2:2" x14ac:dyDescent="0.35">
      <c r="B11123"/>
    </row>
    <row r="11124" spans="2:2" x14ac:dyDescent="0.35">
      <c r="B11124"/>
    </row>
    <row r="11125" spans="2:2" x14ac:dyDescent="0.35">
      <c r="B11125"/>
    </row>
    <row r="11126" spans="2:2" x14ac:dyDescent="0.35">
      <c r="B11126"/>
    </row>
    <row r="11127" spans="2:2" x14ac:dyDescent="0.35">
      <c r="B11127"/>
    </row>
    <row r="11128" spans="2:2" x14ac:dyDescent="0.35">
      <c r="B11128"/>
    </row>
    <row r="11129" spans="2:2" x14ac:dyDescent="0.35">
      <c r="B11129"/>
    </row>
    <row r="11130" spans="2:2" x14ac:dyDescent="0.35">
      <c r="B11130"/>
    </row>
    <row r="11131" spans="2:2" x14ac:dyDescent="0.35">
      <c r="B11131"/>
    </row>
    <row r="11132" spans="2:2" x14ac:dyDescent="0.35">
      <c r="B11132"/>
    </row>
    <row r="11133" spans="2:2" x14ac:dyDescent="0.35">
      <c r="B11133"/>
    </row>
    <row r="11134" spans="2:2" x14ac:dyDescent="0.35">
      <c r="B11134"/>
    </row>
    <row r="11135" spans="2:2" x14ac:dyDescent="0.35">
      <c r="B11135"/>
    </row>
    <row r="11136" spans="2:2" x14ac:dyDescent="0.35">
      <c r="B11136"/>
    </row>
    <row r="11137" spans="2:2" x14ac:dyDescent="0.35">
      <c r="B11137"/>
    </row>
    <row r="11138" spans="2:2" x14ac:dyDescent="0.35">
      <c r="B11138"/>
    </row>
    <row r="11139" spans="2:2" x14ac:dyDescent="0.35">
      <c r="B11139"/>
    </row>
    <row r="11140" spans="2:2" x14ac:dyDescent="0.35">
      <c r="B11140"/>
    </row>
    <row r="11141" spans="2:2" x14ac:dyDescent="0.35">
      <c r="B11141"/>
    </row>
    <row r="11142" spans="2:2" x14ac:dyDescent="0.35">
      <c r="B11142"/>
    </row>
    <row r="11143" spans="2:2" x14ac:dyDescent="0.35">
      <c r="B11143"/>
    </row>
    <row r="11144" spans="2:2" x14ac:dyDescent="0.35">
      <c r="B11144"/>
    </row>
    <row r="11145" spans="2:2" x14ac:dyDescent="0.35">
      <c r="B11145"/>
    </row>
    <row r="11146" spans="2:2" x14ac:dyDescent="0.35">
      <c r="B11146"/>
    </row>
    <row r="11147" spans="2:2" x14ac:dyDescent="0.35">
      <c r="B11147"/>
    </row>
    <row r="11148" spans="2:2" x14ac:dyDescent="0.35">
      <c r="B11148"/>
    </row>
    <row r="11149" spans="2:2" x14ac:dyDescent="0.35">
      <c r="B11149"/>
    </row>
    <row r="11150" spans="2:2" x14ac:dyDescent="0.35">
      <c r="B11150"/>
    </row>
    <row r="11151" spans="2:2" x14ac:dyDescent="0.35">
      <c r="B11151"/>
    </row>
    <row r="11152" spans="2:2" x14ac:dyDescent="0.35">
      <c r="B11152"/>
    </row>
    <row r="11153" spans="2:2" x14ac:dyDescent="0.35">
      <c r="B11153"/>
    </row>
    <row r="11154" spans="2:2" x14ac:dyDescent="0.35">
      <c r="B11154"/>
    </row>
    <row r="11155" spans="2:2" x14ac:dyDescent="0.35">
      <c r="B11155"/>
    </row>
    <row r="11156" spans="2:2" x14ac:dyDescent="0.35">
      <c r="B11156"/>
    </row>
    <row r="11157" spans="2:2" x14ac:dyDescent="0.35">
      <c r="B11157"/>
    </row>
    <row r="11158" spans="2:2" x14ac:dyDescent="0.35">
      <c r="B11158"/>
    </row>
    <row r="11159" spans="2:2" x14ac:dyDescent="0.35">
      <c r="B11159"/>
    </row>
    <row r="11160" spans="2:2" x14ac:dyDescent="0.35">
      <c r="B11160"/>
    </row>
    <row r="11161" spans="2:2" x14ac:dyDescent="0.35">
      <c r="B11161"/>
    </row>
    <row r="11162" spans="2:2" x14ac:dyDescent="0.35">
      <c r="B11162"/>
    </row>
    <row r="11163" spans="2:2" x14ac:dyDescent="0.35">
      <c r="B11163"/>
    </row>
    <row r="11164" spans="2:2" x14ac:dyDescent="0.35">
      <c r="B11164"/>
    </row>
    <row r="11165" spans="2:2" x14ac:dyDescent="0.35">
      <c r="B11165"/>
    </row>
    <row r="11166" spans="2:2" x14ac:dyDescent="0.35">
      <c r="B11166"/>
    </row>
    <row r="11167" spans="2:2" x14ac:dyDescent="0.35">
      <c r="B11167"/>
    </row>
    <row r="11168" spans="2:2" x14ac:dyDescent="0.35">
      <c r="B11168"/>
    </row>
    <row r="11169" spans="2:2" x14ac:dyDescent="0.35">
      <c r="B11169"/>
    </row>
    <row r="11170" spans="2:2" x14ac:dyDescent="0.35">
      <c r="B11170"/>
    </row>
    <row r="11171" spans="2:2" x14ac:dyDescent="0.35">
      <c r="B11171"/>
    </row>
    <row r="11172" spans="2:2" x14ac:dyDescent="0.35">
      <c r="B11172"/>
    </row>
    <row r="11173" spans="2:2" x14ac:dyDescent="0.35">
      <c r="B11173"/>
    </row>
    <row r="11174" spans="2:2" x14ac:dyDescent="0.35">
      <c r="B11174"/>
    </row>
    <row r="11175" spans="2:2" x14ac:dyDescent="0.35">
      <c r="B11175"/>
    </row>
    <row r="11176" spans="2:2" x14ac:dyDescent="0.35">
      <c r="B11176"/>
    </row>
    <row r="11177" spans="2:2" x14ac:dyDescent="0.35">
      <c r="B11177"/>
    </row>
    <row r="11178" spans="2:2" x14ac:dyDescent="0.35">
      <c r="B11178"/>
    </row>
    <row r="11179" spans="2:2" x14ac:dyDescent="0.35">
      <c r="B11179"/>
    </row>
    <row r="11180" spans="2:2" x14ac:dyDescent="0.35">
      <c r="B11180"/>
    </row>
    <row r="11181" spans="2:2" x14ac:dyDescent="0.35">
      <c r="B11181"/>
    </row>
    <row r="11182" spans="2:2" x14ac:dyDescent="0.35">
      <c r="B11182"/>
    </row>
    <row r="11183" spans="2:2" x14ac:dyDescent="0.35">
      <c r="B11183"/>
    </row>
    <row r="11184" spans="2:2" x14ac:dyDescent="0.35">
      <c r="B11184"/>
    </row>
    <row r="11185" spans="2:2" x14ac:dyDescent="0.35">
      <c r="B11185"/>
    </row>
    <row r="11186" spans="2:2" x14ac:dyDescent="0.35">
      <c r="B11186"/>
    </row>
    <row r="11187" spans="2:2" x14ac:dyDescent="0.35">
      <c r="B11187"/>
    </row>
    <row r="11188" spans="2:2" x14ac:dyDescent="0.35">
      <c r="B11188"/>
    </row>
    <row r="11189" spans="2:2" x14ac:dyDescent="0.35">
      <c r="B11189"/>
    </row>
    <row r="11190" spans="2:2" x14ac:dyDescent="0.35">
      <c r="B11190"/>
    </row>
    <row r="11191" spans="2:2" x14ac:dyDescent="0.35">
      <c r="B11191"/>
    </row>
    <row r="11192" spans="2:2" x14ac:dyDescent="0.35">
      <c r="B11192"/>
    </row>
    <row r="11193" spans="2:2" x14ac:dyDescent="0.35">
      <c r="B11193"/>
    </row>
    <row r="11194" spans="2:2" x14ac:dyDescent="0.35">
      <c r="B11194"/>
    </row>
    <row r="11195" spans="2:2" x14ac:dyDescent="0.35">
      <c r="B11195"/>
    </row>
    <row r="11196" spans="2:2" x14ac:dyDescent="0.35">
      <c r="B11196"/>
    </row>
    <row r="11197" spans="2:2" x14ac:dyDescent="0.35">
      <c r="B11197"/>
    </row>
    <row r="11198" spans="2:2" x14ac:dyDescent="0.35">
      <c r="B11198"/>
    </row>
    <row r="11199" spans="2:2" x14ac:dyDescent="0.35">
      <c r="B11199"/>
    </row>
    <row r="11200" spans="2:2" x14ac:dyDescent="0.35">
      <c r="B11200"/>
    </row>
    <row r="11201" spans="2:2" x14ac:dyDescent="0.35">
      <c r="B11201"/>
    </row>
    <row r="11202" spans="2:2" x14ac:dyDescent="0.35">
      <c r="B11202"/>
    </row>
    <row r="11203" spans="2:2" x14ac:dyDescent="0.35">
      <c r="B11203"/>
    </row>
    <row r="11204" spans="2:2" x14ac:dyDescent="0.35">
      <c r="B11204"/>
    </row>
    <row r="11205" spans="2:2" x14ac:dyDescent="0.35">
      <c r="B11205"/>
    </row>
    <row r="11206" spans="2:2" x14ac:dyDescent="0.35">
      <c r="B11206"/>
    </row>
    <row r="11207" spans="2:2" x14ac:dyDescent="0.35">
      <c r="B11207"/>
    </row>
    <row r="11208" spans="2:2" x14ac:dyDescent="0.35">
      <c r="B11208"/>
    </row>
    <row r="11209" spans="2:2" x14ac:dyDescent="0.35">
      <c r="B11209"/>
    </row>
    <row r="11210" spans="2:2" x14ac:dyDescent="0.35">
      <c r="B11210"/>
    </row>
    <row r="11211" spans="2:2" x14ac:dyDescent="0.35">
      <c r="B11211"/>
    </row>
    <row r="11212" spans="2:2" x14ac:dyDescent="0.35">
      <c r="B11212"/>
    </row>
    <row r="11213" spans="2:2" x14ac:dyDescent="0.35">
      <c r="B11213"/>
    </row>
    <row r="11214" spans="2:2" x14ac:dyDescent="0.35">
      <c r="B11214"/>
    </row>
    <row r="11215" spans="2:2" x14ac:dyDescent="0.35">
      <c r="B11215"/>
    </row>
    <row r="11216" spans="2:2" x14ac:dyDescent="0.35">
      <c r="B11216"/>
    </row>
    <row r="11217" spans="2:2" x14ac:dyDescent="0.35">
      <c r="B11217"/>
    </row>
    <row r="11218" spans="2:2" x14ac:dyDescent="0.35">
      <c r="B11218"/>
    </row>
    <row r="11219" spans="2:2" x14ac:dyDescent="0.35">
      <c r="B11219"/>
    </row>
    <row r="11220" spans="2:2" x14ac:dyDescent="0.35">
      <c r="B11220"/>
    </row>
    <row r="11221" spans="2:2" x14ac:dyDescent="0.35">
      <c r="B11221"/>
    </row>
    <row r="11222" spans="2:2" x14ac:dyDescent="0.35">
      <c r="B11222"/>
    </row>
    <row r="11223" spans="2:2" x14ac:dyDescent="0.35">
      <c r="B11223"/>
    </row>
    <row r="11224" spans="2:2" x14ac:dyDescent="0.35">
      <c r="B11224"/>
    </row>
    <row r="11225" spans="2:2" x14ac:dyDescent="0.35">
      <c r="B11225"/>
    </row>
    <row r="11226" spans="2:2" x14ac:dyDescent="0.35">
      <c r="B11226"/>
    </row>
    <row r="11227" spans="2:2" x14ac:dyDescent="0.35">
      <c r="B11227"/>
    </row>
    <row r="11228" spans="2:2" x14ac:dyDescent="0.35">
      <c r="B11228"/>
    </row>
    <row r="11229" spans="2:2" x14ac:dyDescent="0.35">
      <c r="B11229"/>
    </row>
    <row r="11230" spans="2:2" x14ac:dyDescent="0.35">
      <c r="B11230"/>
    </row>
    <row r="11231" spans="2:2" x14ac:dyDescent="0.35">
      <c r="B11231"/>
    </row>
    <row r="11232" spans="2:2" x14ac:dyDescent="0.35">
      <c r="B11232"/>
    </row>
    <row r="11233" spans="2:2" x14ac:dyDescent="0.35">
      <c r="B11233"/>
    </row>
    <row r="11234" spans="2:2" x14ac:dyDescent="0.35">
      <c r="B11234"/>
    </row>
    <row r="11235" spans="2:2" x14ac:dyDescent="0.35">
      <c r="B11235"/>
    </row>
    <row r="11236" spans="2:2" x14ac:dyDescent="0.35">
      <c r="B11236"/>
    </row>
    <row r="11237" spans="2:2" x14ac:dyDescent="0.35">
      <c r="B11237"/>
    </row>
    <row r="11238" spans="2:2" x14ac:dyDescent="0.35">
      <c r="B11238"/>
    </row>
    <row r="11239" spans="2:2" x14ac:dyDescent="0.35">
      <c r="B11239"/>
    </row>
    <row r="11240" spans="2:2" x14ac:dyDescent="0.35">
      <c r="B11240"/>
    </row>
    <row r="11241" spans="2:2" x14ac:dyDescent="0.35">
      <c r="B11241"/>
    </row>
    <row r="11242" spans="2:2" x14ac:dyDescent="0.35">
      <c r="B11242"/>
    </row>
    <row r="11243" spans="2:2" x14ac:dyDescent="0.35">
      <c r="B11243"/>
    </row>
    <row r="11244" spans="2:2" x14ac:dyDescent="0.35">
      <c r="B11244"/>
    </row>
    <row r="11245" spans="2:2" x14ac:dyDescent="0.35">
      <c r="B11245"/>
    </row>
    <row r="11246" spans="2:2" x14ac:dyDescent="0.35">
      <c r="B11246"/>
    </row>
    <row r="11247" spans="2:2" x14ac:dyDescent="0.35">
      <c r="B11247"/>
    </row>
    <row r="11248" spans="2:2" x14ac:dyDescent="0.35">
      <c r="B11248"/>
    </row>
    <row r="11249" spans="2:2" x14ac:dyDescent="0.35">
      <c r="B11249"/>
    </row>
    <row r="11250" spans="2:2" x14ac:dyDescent="0.35">
      <c r="B11250"/>
    </row>
    <row r="11251" spans="2:2" x14ac:dyDescent="0.35">
      <c r="B11251"/>
    </row>
    <row r="11252" spans="2:2" x14ac:dyDescent="0.35">
      <c r="B11252"/>
    </row>
    <row r="11253" spans="2:2" x14ac:dyDescent="0.35">
      <c r="B11253"/>
    </row>
    <row r="11254" spans="2:2" x14ac:dyDescent="0.35">
      <c r="B11254"/>
    </row>
    <row r="11255" spans="2:2" x14ac:dyDescent="0.35">
      <c r="B11255"/>
    </row>
    <row r="11256" spans="2:2" x14ac:dyDescent="0.35">
      <c r="B11256"/>
    </row>
    <row r="11257" spans="2:2" x14ac:dyDescent="0.35">
      <c r="B11257"/>
    </row>
    <row r="11258" spans="2:2" x14ac:dyDescent="0.35">
      <c r="B11258"/>
    </row>
    <row r="11259" spans="2:2" x14ac:dyDescent="0.35">
      <c r="B11259"/>
    </row>
    <row r="11260" spans="2:2" x14ac:dyDescent="0.35">
      <c r="B11260"/>
    </row>
    <row r="11261" spans="2:2" x14ac:dyDescent="0.35">
      <c r="B11261"/>
    </row>
    <row r="11262" spans="2:2" x14ac:dyDescent="0.35">
      <c r="B11262"/>
    </row>
    <row r="11263" spans="2:2" x14ac:dyDescent="0.35">
      <c r="B11263"/>
    </row>
    <row r="11264" spans="2:2" x14ac:dyDescent="0.35">
      <c r="B11264"/>
    </row>
    <row r="11265" spans="2:2" x14ac:dyDescent="0.35">
      <c r="B11265"/>
    </row>
    <row r="11266" spans="2:2" x14ac:dyDescent="0.35">
      <c r="B11266"/>
    </row>
    <row r="11267" spans="2:2" x14ac:dyDescent="0.35">
      <c r="B11267"/>
    </row>
    <row r="11268" spans="2:2" x14ac:dyDescent="0.35">
      <c r="B11268"/>
    </row>
    <row r="11269" spans="2:2" x14ac:dyDescent="0.35">
      <c r="B11269"/>
    </row>
    <row r="11270" spans="2:2" x14ac:dyDescent="0.35">
      <c r="B11270"/>
    </row>
    <row r="11271" spans="2:2" x14ac:dyDescent="0.35">
      <c r="B11271"/>
    </row>
    <row r="11272" spans="2:2" x14ac:dyDescent="0.35">
      <c r="B11272"/>
    </row>
    <row r="11273" spans="2:2" x14ac:dyDescent="0.35">
      <c r="B11273"/>
    </row>
    <row r="11274" spans="2:2" x14ac:dyDescent="0.35">
      <c r="B11274"/>
    </row>
    <row r="11275" spans="2:2" x14ac:dyDescent="0.35">
      <c r="B11275"/>
    </row>
    <row r="11276" spans="2:2" x14ac:dyDescent="0.35">
      <c r="B11276"/>
    </row>
    <row r="11277" spans="2:2" x14ac:dyDescent="0.35">
      <c r="B11277"/>
    </row>
    <row r="11278" spans="2:2" x14ac:dyDescent="0.35">
      <c r="B11278"/>
    </row>
    <row r="11279" spans="2:2" x14ac:dyDescent="0.35">
      <c r="B11279"/>
    </row>
    <row r="11280" spans="2:2" x14ac:dyDescent="0.35">
      <c r="B11280"/>
    </row>
    <row r="11281" spans="2:2" x14ac:dyDescent="0.35">
      <c r="B11281"/>
    </row>
    <row r="11282" spans="2:2" x14ac:dyDescent="0.35">
      <c r="B11282"/>
    </row>
    <row r="11283" spans="2:2" x14ac:dyDescent="0.35">
      <c r="B11283"/>
    </row>
    <row r="11284" spans="2:2" x14ac:dyDescent="0.35">
      <c r="B11284"/>
    </row>
    <row r="11285" spans="2:2" x14ac:dyDescent="0.35">
      <c r="B11285"/>
    </row>
    <row r="11286" spans="2:2" x14ac:dyDescent="0.35">
      <c r="B11286"/>
    </row>
    <row r="11287" spans="2:2" x14ac:dyDescent="0.35">
      <c r="B11287"/>
    </row>
    <row r="11288" spans="2:2" x14ac:dyDescent="0.35">
      <c r="B11288"/>
    </row>
    <row r="11289" spans="2:2" x14ac:dyDescent="0.35">
      <c r="B11289"/>
    </row>
    <row r="11290" spans="2:2" x14ac:dyDescent="0.35">
      <c r="B11290"/>
    </row>
    <row r="11291" spans="2:2" x14ac:dyDescent="0.35">
      <c r="B11291"/>
    </row>
    <row r="11292" spans="2:2" x14ac:dyDescent="0.35">
      <c r="B11292"/>
    </row>
    <row r="11293" spans="2:2" x14ac:dyDescent="0.35">
      <c r="B11293"/>
    </row>
    <row r="11294" spans="2:2" x14ac:dyDescent="0.35">
      <c r="B11294"/>
    </row>
    <row r="11295" spans="2:2" x14ac:dyDescent="0.35">
      <c r="B11295"/>
    </row>
    <row r="11296" spans="2:2" x14ac:dyDescent="0.35">
      <c r="B11296"/>
    </row>
    <row r="11297" spans="2:2" x14ac:dyDescent="0.35">
      <c r="B11297"/>
    </row>
    <row r="11298" spans="2:2" x14ac:dyDescent="0.35">
      <c r="B11298"/>
    </row>
    <row r="11299" spans="2:2" x14ac:dyDescent="0.35">
      <c r="B11299"/>
    </row>
    <row r="11300" spans="2:2" x14ac:dyDescent="0.35">
      <c r="B11300"/>
    </row>
    <row r="11301" spans="2:2" x14ac:dyDescent="0.35">
      <c r="B11301"/>
    </row>
    <row r="11302" spans="2:2" x14ac:dyDescent="0.35">
      <c r="B11302"/>
    </row>
    <row r="11303" spans="2:2" x14ac:dyDescent="0.35">
      <c r="B11303"/>
    </row>
    <row r="11304" spans="2:2" x14ac:dyDescent="0.35">
      <c r="B11304"/>
    </row>
    <row r="11305" spans="2:2" x14ac:dyDescent="0.35">
      <c r="B11305"/>
    </row>
    <row r="11306" spans="2:2" x14ac:dyDescent="0.35">
      <c r="B11306"/>
    </row>
    <row r="11307" spans="2:2" x14ac:dyDescent="0.35">
      <c r="B11307"/>
    </row>
    <row r="11308" spans="2:2" x14ac:dyDescent="0.35">
      <c r="B11308"/>
    </row>
    <row r="11309" spans="2:2" x14ac:dyDescent="0.35">
      <c r="B11309"/>
    </row>
    <row r="11310" spans="2:2" x14ac:dyDescent="0.35">
      <c r="B11310"/>
    </row>
    <row r="11311" spans="2:2" x14ac:dyDescent="0.35">
      <c r="B11311"/>
    </row>
    <row r="11312" spans="2:2" x14ac:dyDescent="0.35">
      <c r="B11312"/>
    </row>
    <row r="11313" spans="2:2" x14ac:dyDescent="0.35">
      <c r="B11313"/>
    </row>
    <row r="11314" spans="2:2" x14ac:dyDescent="0.35">
      <c r="B11314"/>
    </row>
    <row r="11315" spans="2:2" x14ac:dyDescent="0.35">
      <c r="B11315"/>
    </row>
    <row r="11316" spans="2:2" x14ac:dyDescent="0.35">
      <c r="B11316"/>
    </row>
    <row r="11317" spans="2:2" x14ac:dyDescent="0.35">
      <c r="B11317"/>
    </row>
    <row r="11318" spans="2:2" x14ac:dyDescent="0.35">
      <c r="B11318"/>
    </row>
    <row r="11319" spans="2:2" x14ac:dyDescent="0.35">
      <c r="B11319"/>
    </row>
    <row r="11320" spans="2:2" x14ac:dyDescent="0.35">
      <c r="B11320"/>
    </row>
    <row r="11321" spans="2:2" x14ac:dyDescent="0.35">
      <c r="B11321"/>
    </row>
    <row r="11322" spans="2:2" x14ac:dyDescent="0.35">
      <c r="B11322"/>
    </row>
    <row r="11323" spans="2:2" x14ac:dyDescent="0.35">
      <c r="B11323"/>
    </row>
    <row r="11324" spans="2:2" x14ac:dyDescent="0.35">
      <c r="B11324"/>
    </row>
    <row r="11325" spans="2:2" x14ac:dyDescent="0.35">
      <c r="B11325"/>
    </row>
    <row r="11326" spans="2:2" x14ac:dyDescent="0.35">
      <c r="B11326"/>
    </row>
    <row r="11327" spans="2:2" x14ac:dyDescent="0.35">
      <c r="B11327"/>
    </row>
    <row r="11328" spans="2:2" x14ac:dyDescent="0.35">
      <c r="B11328"/>
    </row>
    <row r="11329" spans="2:2" x14ac:dyDescent="0.35">
      <c r="B11329"/>
    </row>
    <row r="11330" spans="2:2" x14ac:dyDescent="0.35">
      <c r="B11330"/>
    </row>
    <row r="11331" spans="2:2" x14ac:dyDescent="0.35">
      <c r="B11331"/>
    </row>
    <row r="11332" spans="2:2" x14ac:dyDescent="0.35">
      <c r="B11332"/>
    </row>
    <row r="11333" spans="2:2" x14ac:dyDescent="0.35">
      <c r="B11333"/>
    </row>
    <row r="11334" spans="2:2" x14ac:dyDescent="0.35">
      <c r="B11334"/>
    </row>
    <row r="11335" spans="2:2" x14ac:dyDescent="0.35">
      <c r="B11335"/>
    </row>
    <row r="11336" spans="2:2" x14ac:dyDescent="0.35">
      <c r="B11336"/>
    </row>
    <row r="11337" spans="2:2" x14ac:dyDescent="0.35">
      <c r="B11337"/>
    </row>
    <row r="11338" spans="2:2" x14ac:dyDescent="0.35">
      <c r="B11338"/>
    </row>
    <row r="11339" spans="2:2" x14ac:dyDescent="0.35">
      <c r="B11339"/>
    </row>
    <row r="11340" spans="2:2" x14ac:dyDescent="0.35">
      <c r="B11340"/>
    </row>
    <row r="11341" spans="2:2" x14ac:dyDescent="0.35">
      <c r="B11341"/>
    </row>
    <row r="11342" spans="2:2" x14ac:dyDescent="0.35">
      <c r="B11342"/>
    </row>
    <row r="11343" spans="2:2" x14ac:dyDescent="0.35">
      <c r="B11343"/>
    </row>
    <row r="11344" spans="2:2" x14ac:dyDescent="0.35">
      <c r="B11344"/>
    </row>
    <row r="11345" spans="2:2" x14ac:dyDescent="0.35">
      <c r="B11345"/>
    </row>
    <row r="11346" spans="2:2" x14ac:dyDescent="0.35">
      <c r="B11346"/>
    </row>
    <row r="11347" spans="2:2" x14ac:dyDescent="0.35">
      <c r="B11347"/>
    </row>
    <row r="11348" spans="2:2" x14ac:dyDescent="0.35">
      <c r="B11348"/>
    </row>
    <row r="11349" spans="2:2" x14ac:dyDescent="0.35">
      <c r="B11349"/>
    </row>
    <row r="11350" spans="2:2" x14ac:dyDescent="0.35">
      <c r="B11350"/>
    </row>
    <row r="11351" spans="2:2" x14ac:dyDescent="0.35">
      <c r="B11351"/>
    </row>
    <row r="11352" spans="2:2" x14ac:dyDescent="0.35">
      <c r="B11352"/>
    </row>
    <row r="11353" spans="2:2" x14ac:dyDescent="0.35">
      <c r="B11353"/>
    </row>
    <row r="11354" spans="2:2" x14ac:dyDescent="0.35">
      <c r="B11354"/>
    </row>
    <row r="11355" spans="2:2" x14ac:dyDescent="0.35">
      <c r="B11355"/>
    </row>
    <row r="11356" spans="2:2" x14ac:dyDescent="0.35">
      <c r="B11356"/>
    </row>
    <row r="11357" spans="2:2" x14ac:dyDescent="0.35">
      <c r="B11357"/>
    </row>
    <row r="11358" spans="2:2" x14ac:dyDescent="0.35">
      <c r="B11358"/>
    </row>
    <row r="11359" spans="2:2" x14ac:dyDescent="0.35">
      <c r="B11359"/>
    </row>
    <row r="11360" spans="2:2" x14ac:dyDescent="0.35">
      <c r="B11360"/>
    </row>
    <row r="11361" spans="2:2" x14ac:dyDescent="0.35">
      <c r="B11361"/>
    </row>
    <row r="11362" spans="2:2" x14ac:dyDescent="0.35">
      <c r="B11362"/>
    </row>
    <row r="11363" spans="2:2" x14ac:dyDescent="0.35">
      <c r="B11363"/>
    </row>
    <row r="11364" spans="2:2" x14ac:dyDescent="0.35">
      <c r="B11364"/>
    </row>
    <row r="11365" spans="2:2" x14ac:dyDescent="0.35">
      <c r="B11365"/>
    </row>
    <row r="11366" spans="2:2" x14ac:dyDescent="0.35">
      <c r="B11366"/>
    </row>
    <row r="11367" spans="2:2" x14ac:dyDescent="0.35">
      <c r="B11367"/>
    </row>
    <row r="11368" spans="2:2" x14ac:dyDescent="0.35">
      <c r="B11368"/>
    </row>
    <row r="11369" spans="2:2" x14ac:dyDescent="0.35">
      <c r="B11369"/>
    </row>
    <row r="11370" spans="2:2" x14ac:dyDescent="0.35">
      <c r="B11370"/>
    </row>
    <row r="11371" spans="2:2" x14ac:dyDescent="0.35">
      <c r="B11371"/>
    </row>
    <row r="11372" spans="2:2" x14ac:dyDescent="0.35">
      <c r="B11372"/>
    </row>
    <row r="11373" spans="2:2" x14ac:dyDescent="0.35">
      <c r="B11373"/>
    </row>
    <row r="11374" spans="2:2" x14ac:dyDescent="0.35">
      <c r="B11374"/>
    </row>
    <row r="11375" spans="2:2" x14ac:dyDescent="0.35">
      <c r="B11375"/>
    </row>
    <row r="11376" spans="2:2" x14ac:dyDescent="0.35">
      <c r="B11376"/>
    </row>
    <row r="11377" spans="2:2" x14ac:dyDescent="0.35">
      <c r="B11377"/>
    </row>
    <row r="11378" spans="2:2" x14ac:dyDescent="0.35">
      <c r="B11378"/>
    </row>
    <row r="11379" spans="2:2" x14ac:dyDescent="0.35">
      <c r="B11379"/>
    </row>
    <row r="11380" spans="2:2" x14ac:dyDescent="0.35">
      <c r="B11380"/>
    </row>
    <row r="11381" spans="2:2" x14ac:dyDescent="0.35">
      <c r="B11381"/>
    </row>
    <row r="11382" spans="2:2" x14ac:dyDescent="0.35">
      <c r="B11382"/>
    </row>
    <row r="11383" spans="2:2" x14ac:dyDescent="0.35">
      <c r="B11383"/>
    </row>
    <row r="11384" spans="2:2" x14ac:dyDescent="0.35">
      <c r="B11384"/>
    </row>
    <row r="11385" spans="2:2" x14ac:dyDescent="0.35">
      <c r="B11385"/>
    </row>
    <row r="11386" spans="2:2" x14ac:dyDescent="0.35">
      <c r="B11386"/>
    </row>
    <row r="11387" spans="2:2" x14ac:dyDescent="0.35">
      <c r="B11387"/>
    </row>
    <row r="11388" spans="2:2" x14ac:dyDescent="0.35">
      <c r="B11388"/>
    </row>
    <row r="11389" spans="2:2" x14ac:dyDescent="0.35">
      <c r="B11389"/>
    </row>
    <row r="11390" spans="2:2" x14ac:dyDescent="0.35">
      <c r="B11390"/>
    </row>
    <row r="11391" spans="2:2" x14ac:dyDescent="0.35">
      <c r="B11391"/>
    </row>
    <row r="11392" spans="2:2" x14ac:dyDescent="0.35">
      <c r="B11392"/>
    </row>
    <row r="11393" spans="2:2" x14ac:dyDescent="0.35">
      <c r="B11393"/>
    </row>
    <row r="11394" spans="2:2" x14ac:dyDescent="0.35">
      <c r="B11394"/>
    </row>
    <row r="11395" spans="2:2" x14ac:dyDescent="0.35">
      <c r="B11395"/>
    </row>
    <row r="11396" spans="2:2" x14ac:dyDescent="0.35">
      <c r="B11396"/>
    </row>
    <row r="11397" spans="2:2" x14ac:dyDescent="0.35">
      <c r="B11397"/>
    </row>
    <row r="11398" spans="2:2" x14ac:dyDescent="0.35">
      <c r="B11398"/>
    </row>
    <row r="11399" spans="2:2" x14ac:dyDescent="0.35">
      <c r="B11399"/>
    </row>
    <row r="11400" spans="2:2" x14ac:dyDescent="0.35">
      <c r="B11400"/>
    </row>
    <row r="11401" spans="2:2" x14ac:dyDescent="0.35">
      <c r="B11401"/>
    </row>
    <row r="11402" spans="2:2" x14ac:dyDescent="0.35">
      <c r="B11402"/>
    </row>
    <row r="11403" spans="2:2" x14ac:dyDescent="0.35">
      <c r="B11403"/>
    </row>
    <row r="11404" spans="2:2" x14ac:dyDescent="0.35">
      <c r="B11404"/>
    </row>
    <row r="11405" spans="2:2" x14ac:dyDescent="0.35">
      <c r="B11405"/>
    </row>
    <row r="11406" spans="2:2" x14ac:dyDescent="0.35">
      <c r="B11406"/>
    </row>
    <row r="11407" spans="2:2" x14ac:dyDescent="0.35">
      <c r="B11407"/>
    </row>
    <row r="11408" spans="2:2" x14ac:dyDescent="0.35">
      <c r="B11408"/>
    </row>
    <row r="11409" spans="2:2" x14ac:dyDescent="0.35">
      <c r="B11409"/>
    </row>
    <row r="11410" spans="2:2" x14ac:dyDescent="0.35">
      <c r="B11410"/>
    </row>
    <row r="11411" spans="2:2" x14ac:dyDescent="0.35">
      <c r="B11411"/>
    </row>
    <row r="11412" spans="2:2" x14ac:dyDescent="0.35">
      <c r="B11412"/>
    </row>
    <row r="11413" spans="2:2" x14ac:dyDescent="0.35">
      <c r="B11413"/>
    </row>
    <row r="11414" spans="2:2" x14ac:dyDescent="0.35">
      <c r="B11414"/>
    </row>
    <row r="11415" spans="2:2" x14ac:dyDescent="0.35">
      <c r="B11415"/>
    </row>
    <row r="11416" spans="2:2" x14ac:dyDescent="0.35">
      <c r="B11416"/>
    </row>
    <row r="11417" spans="2:2" x14ac:dyDescent="0.35">
      <c r="B11417"/>
    </row>
    <row r="11418" spans="2:2" x14ac:dyDescent="0.35">
      <c r="B11418"/>
    </row>
    <row r="11419" spans="2:2" x14ac:dyDescent="0.35">
      <c r="B11419"/>
    </row>
    <row r="11420" spans="2:2" x14ac:dyDescent="0.35">
      <c r="B11420"/>
    </row>
    <row r="11421" spans="2:2" x14ac:dyDescent="0.35">
      <c r="B11421"/>
    </row>
    <row r="11422" spans="2:2" x14ac:dyDescent="0.35">
      <c r="B11422"/>
    </row>
    <row r="11423" spans="2:2" x14ac:dyDescent="0.35">
      <c r="B11423"/>
    </row>
    <row r="11424" spans="2:2" x14ac:dyDescent="0.35">
      <c r="B11424"/>
    </row>
    <row r="11425" spans="2:2" x14ac:dyDescent="0.35">
      <c r="B11425"/>
    </row>
    <row r="11426" spans="2:2" x14ac:dyDescent="0.35">
      <c r="B11426"/>
    </row>
    <row r="11427" spans="2:2" x14ac:dyDescent="0.35">
      <c r="B11427"/>
    </row>
    <row r="11428" spans="2:2" x14ac:dyDescent="0.35">
      <c r="B11428"/>
    </row>
    <row r="11429" spans="2:2" x14ac:dyDescent="0.35">
      <c r="B11429"/>
    </row>
    <row r="11430" spans="2:2" x14ac:dyDescent="0.35">
      <c r="B11430"/>
    </row>
    <row r="11431" spans="2:2" x14ac:dyDescent="0.35">
      <c r="B11431"/>
    </row>
    <row r="11432" spans="2:2" x14ac:dyDescent="0.35">
      <c r="B11432"/>
    </row>
    <row r="11433" spans="2:2" x14ac:dyDescent="0.35">
      <c r="B11433"/>
    </row>
    <row r="11434" spans="2:2" x14ac:dyDescent="0.35">
      <c r="B11434"/>
    </row>
    <row r="11435" spans="2:2" x14ac:dyDescent="0.35">
      <c r="B11435"/>
    </row>
    <row r="11436" spans="2:2" x14ac:dyDescent="0.35">
      <c r="B11436"/>
    </row>
    <row r="11437" spans="2:2" x14ac:dyDescent="0.35">
      <c r="B11437"/>
    </row>
    <row r="11438" spans="2:2" x14ac:dyDescent="0.35">
      <c r="B11438"/>
    </row>
    <row r="11439" spans="2:2" x14ac:dyDescent="0.35">
      <c r="B11439"/>
    </row>
    <row r="11440" spans="2:2" x14ac:dyDescent="0.35">
      <c r="B11440"/>
    </row>
    <row r="11441" spans="2:2" x14ac:dyDescent="0.35">
      <c r="B11441"/>
    </row>
    <row r="11442" spans="2:2" x14ac:dyDescent="0.35">
      <c r="B11442"/>
    </row>
    <row r="11443" spans="2:2" x14ac:dyDescent="0.35">
      <c r="B11443"/>
    </row>
    <row r="11444" spans="2:2" x14ac:dyDescent="0.35">
      <c r="B11444"/>
    </row>
    <row r="11445" spans="2:2" x14ac:dyDescent="0.35">
      <c r="B11445"/>
    </row>
    <row r="11446" spans="2:2" x14ac:dyDescent="0.35">
      <c r="B11446"/>
    </row>
    <row r="11447" spans="2:2" x14ac:dyDescent="0.35">
      <c r="B11447"/>
    </row>
    <row r="11448" spans="2:2" x14ac:dyDescent="0.35">
      <c r="B11448"/>
    </row>
    <row r="11449" spans="2:2" x14ac:dyDescent="0.35">
      <c r="B11449"/>
    </row>
    <row r="11450" spans="2:2" x14ac:dyDescent="0.35">
      <c r="B11450"/>
    </row>
    <row r="11451" spans="2:2" x14ac:dyDescent="0.35">
      <c r="B11451"/>
    </row>
    <row r="11452" spans="2:2" x14ac:dyDescent="0.35">
      <c r="B11452"/>
    </row>
    <row r="11453" spans="2:2" x14ac:dyDescent="0.35">
      <c r="B11453"/>
    </row>
    <row r="11454" spans="2:2" x14ac:dyDescent="0.35">
      <c r="B11454"/>
    </row>
    <row r="11455" spans="2:2" x14ac:dyDescent="0.35">
      <c r="B11455"/>
    </row>
    <row r="11456" spans="2:2" x14ac:dyDescent="0.35">
      <c r="B11456"/>
    </row>
    <row r="11457" spans="2:2" x14ac:dyDescent="0.35">
      <c r="B11457"/>
    </row>
    <row r="11458" spans="2:2" x14ac:dyDescent="0.35">
      <c r="B11458"/>
    </row>
    <row r="11459" spans="2:2" x14ac:dyDescent="0.35">
      <c r="B11459"/>
    </row>
    <row r="11460" spans="2:2" x14ac:dyDescent="0.35">
      <c r="B11460"/>
    </row>
    <row r="11461" spans="2:2" x14ac:dyDescent="0.35">
      <c r="B11461"/>
    </row>
    <row r="11462" spans="2:2" x14ac:dyDescent="0.35">
      <c r="B11462"/>
    </row>
    <row r="11463" spans="2:2" x14ac:dyDescent="0.35">
      <c r="B11463"/>
    </row>
    <row r="11464" spans="2:2" x14ac:dyDescent="0.35">
      <c r="B11464"/>
    </row>
    <row r="11465" spans="2:2" x14ac:dyDescent="0.35">
      <c r="B11465"/>
    </row>
    <row r="11466" spans="2:2" x14ac:dyDescent="0.35">
      <c r="B11466"/>
    </row>
    <row r="11467" spans="2:2" x14ac:dyDescent="0.35">
      <c r="B11467"/>
    </row>
    <row r="11468" spans="2:2" x14ac:dyDescent="0.35">
      <c r="B11468"/>
    </row>
    <row r="11469" spans="2:2" x14ac:dyDescent="0.35">
      <c r="B11469"/>
    </row>
    <row r="11470" spans="2:2" x14ac:dyDescent="0.35">
      <c r="B11470"/>
    </row>
    <row r="11471" spans="2:2" x14ac:dyDescent="0.35">
      <c r="B11471"/>
    </row>
    <row r="11472" spans="2:2" x14ac:dyDescent="0.35">
      <c r="B11472"/>
    </row>
    <row r="11473" spans="2:2" x14ac:dyDescent="0.35">
      <c r="B11473"/>
    </row>
    <row r="11474" spans="2:2" x14ac:dyDescent="0.35">
      <c r="B11474"/>
    </row>
    <row r="11475" spans="2:2" x14ac:dyDescent="0.35">
      <c r="B11475"/>
    </row>
    <row r="11476" spans="2:2" x14ac:dyDescent="0.35">
      <c r="B11476"/>
    </row>
    <row r="11477" spans="2:2" x14ac:dyDescent="0.35">
      <c r="B11477"/>
    </row>
    <row r="11478" spans="2:2" x14ac:dyDescent="0.35">
      <c r="B11478"/>
    </row>
    <row r="11479" spans="2:2" x14ac:dyDescent="0.35">
      <c r="B11479"/>
    </row>
    <row r="11480" spans="2:2" x14ac:dyDescent="0.35">
      <c r="B11480"/>
    </row>
    <row r="11481" spans="2:2" x14ac:dyDescent="0.35">
      <c r="B11481"/>
    </row>
    <row r="11482" spans="2:2" x14ac:dyDescent="0.35">
      <c r="B11482"/>
    </row>
    <row r="11483" spans="2:2" x14ac:dyDescent="0.35">
      <c r="B11483"/>
    </row>
    <row r="11484" spans="2:2" x14ac:dyDescent="0.35">
      <c r="B11484"/>
    </row>
    <row r="11485" spans="2:2" x14ac:dyDescent="0.35">
      <c r="B11485"/>
    </row>
    <row r="11486" spans="2:2" x14ac:dyDescent="0.35">
      <c r="B11486"/>
    </row>
    <row r="11487" spans="2:2" x14ac:dyDescent="0.35">
      <c r="B11487"/>
    </row>
    <row r="11488" spans="2:2" x14ac:dyDescent="0.35">
      <c r="B11488"/>
    </row>
    <row r="11489" spans="2:2" x14ac:dyDescent="0.35">
      <c r="B11489"/>
    </row>
    <row r="11490" spans="2:2" x14ac:dyDescent="0.35">
      <c r="B11490"/>
    </row>
    <row r="11491" spans="2:2" x14ac:dyDescent="0.35">
      <c r="B11491"/>
    </row>
    <row r="11492" spans="2:2" x14ac:dyDescent="0.35">
      <c r="B11492"/>
    </row>
    <row r="11493" spans="2:2" x14ac:dyDescent="0.35">
      <c r="B11493"/>
    </row>
    <row r="11494" spans="2:2" x14ac:dyDescent="0.35">
      <c r="B11494"/>
    </row>
    <row r="11495" spans="2:2" x14ac:dyDescent="0.35">
      <c r="B11495"/>
    </row>
    <row r="11496" spans="2:2" x14ac:dyDescent="0.35">
      <c r="B11496"/>
    </row>
    <row r="11497" spans="2:2" x14ac:dyDescent="0.35">
      <c r="B11497"/>
    </row>
    <row r="11498" spans="2:2" x14ac:dyDescent="0.35">
      <c r="B11498"/>
    </row>
    <row r="11499" spans="2:2" x14ac:dyDescent="0.35">
      <c r="B11499"/>
    </row>
    <row r="11500" spans="2:2" x14ac:dyDescent="0.35">
      <c r="B11500"/>
    </row>
    <row r="11501" spans="2:2" x14ac:dyDescent="0.35">
      <c r="B11501"/>
    </row>
    <row r="11502" spans="2:2" x14ac:dyDescent="0.35">
      <c r="B11502"/>
    </row>
    <row r="11503" spans="2:2" x14ac:dyDescent="0.35">
      <c r="B11503"/>
    </row>
    <row r="11504" spans="2:2" x14ac:dyDescent="0.35">
      <c r="B11504"/>
    </row>
    <row r="11505" spans="2:2" x14ac:dyDescent="0.35">
      <c r="B11505"/>
    </row>
    <row r="11506" spans="2:2" x14ac:dyDescent="0.35">
      <c r="B11506"/>
    </row>
    <row r="11507" spans="2:2" x14ac:dyDescent="0.35">
      <c r="B11507"/>
    </row>
    <row r="11508" spans="2:2" x14ac:dyDescent="0.35">
      <c r="B11508"/>
    </row>
    <row r="11509" spans="2:2" x14ac:dyDescent="0.35">
      <c r="B11509"/>
    </row>
    <row r="11510" spans="2:2" x14ac:dyDescent="0.35">
      <c r="B11510"/>
    </row>
    <row r="11511" spans="2:2" x14ac:dyDescent="0.35">
      <c r="B11511"/>
    </row>
    <row r="11512" spans="2:2" x14ac:dyDescent="0.35">
      <c r="B11512"/>
    </row>
    <row r="11513" spans="2:2" x14ac:dyDescent="0.35">
      <c r="B11513"/>
    </row>
    <row r="11514" spans="2:2" x14ac:dyDescent="0.35">
      <c r="B11514"/>
    </row>
    <row r="11515" spans="2:2" x14ac:dyDescent="0.35">
      <c r="B11515"/>
    </row>
    <row r="11516" spans="2:2" x14ac:dyDescent="0.35">
      <c r="B11516"/>
    </row>
    <row r="11517" spans="2:2" x14ac:dyDescent="0.35">
      <c r="B11517"/>
    </row>
    <row r="11518" spans="2:2" x14ac:dyDescent="0.35">
      <c r="B11518"/>
    </row>
    <row r="11519" spans="2:2" x14ac:dyDescent="0.35">
      <c r="B11519"/>
    </row>
    <row r="11520" spans="2:2" x14ac:dyDescent="0.35">
      <c r="B11520"/>
    </row>
    <row r="11521" spans="2:2" x14ac:dyDescent="0.35">
      <c r="B11521"/>
    </row>
    <row r="11522" spans="2:2" x14ac:dyDescent="0.35">
      <c r="B11522"/>
    </row>
    <row r="11523" spans="2:2" x14ac:dyDescent="0.35">
      <c r="B11523"/>
    </row>
    <row r="11524" spans="2:2" x14ac:dyDescent="0.35">
      <c r="B11524"/>
    </row>
    <row r="11525" spans="2:2" x14ac:dyDescent="0.35">
      <c r="B11525"/>
    </row>
    <row r="11526" spans="2:2" x14ac:dyDescent="0.35">
      <c r="B11526"/>
    </row>
    <row r="11527" spans="2:2" x14ac:dyDescent="0.35">
      <c r="B11527"/>
    </row>
    <row r="11528" spans="2:2" x14ac:dyDescent="0.35">
      <c r="B11528"/>
    </row>
    <row r="11529" spans="2:2" x14ac:dyDescent="0.35">
      <c r="B11529"/>
    </row>
    <row r="11530" spans="2:2" x14ac:dyDescent="0.35">
      <c r="B11530"/>
    </row>
    <row r="11531" spans="2:2" x14ac:dyDescent="0.35">
      <c r="B11531"/>
    </row>
    <row r="11532" spans="2:2" x14ac:dyDescent="0.35">
      <c r="B11532"/>
    </row>
    <row r="11533" spans="2:2" x14ac:dyDescent="0.35">
      <c r="B11533"/>
    </row>
    <row r="11534" spans="2:2" x14ac:dyDescent="0.35">
      <c r="B11534"/>
    </row>
    <row r="11535" spans="2:2" x14ac:dyDescent="0.35">
      <c r="B11535"/>
    </row>
    <row r="11536" spans="2:2" x14ac:dyDescent="0.35">
      <c r="B11536"/>
    </row>
    <row r="11537" spans="2:2" x14ac:dyDescent="0.35">
      <c r="B11537"/>
    </row>
    <row r="11538" spans="2:2" x14ac:dyDescent="0.35">
      <c r="B11538"/>
    </row>
    <row r="11539" spans="2:2" x14ac:dyDescent="0.35">
      <c r="B11539"/>
    </row>
    <row r="11540" spans="2:2" x14ac:dyDescent="0.35">
      <c r="B11540"/>
    </row>
    <row r="11541" spans="2:2" x14ac:dyDescent="0.35">
      <c r="B11541"/>
    </row>
    <row r="11542" spans="2:2" x14ac:dyDescent="0.35">
      <c r="B11542"/>
    </row>
    <row r="11543" spans="2:2" x14ac:dyDescent="0.35">
      <c r="B11543"/>
    </row>
    <row r="11544" spans="2:2" x14ac:dyDescent="0.35">
      <c r="B11544"/>
    </row>
    <row r="11545" spans="2:2" x14ac:dyDescent="0.35">
      <c r="B11545"/>
    </row>
    <row r="11546" spans="2:2" x14ac:dyDescent="0.35">
      <c r="B11546"/>
    </row>
    <row r="11547" spans="2:2" x14ac:dyDescent="0.35">
      <c r="B11547"/>
    </row>
    <row r="11548" spans="2:2" x14ac:dyDescent="0.35">
      <c r="B11548"/>
    </row>
    <row r="11549" spans="2:2" x14ac:dyDescent="0.35">
      <c r="B11549"/>
    </row>
    <row r="11550" spans="2:2" x14ac:dyDescent="0.35">
      <c r="B11550"/>
    </row>
    <row r="11551" spans="2:2" x14ac:dyDescent="0.35">
      <c r="B11551"/>
    </row>
    <row r="11552" spans="2:2" x14ac:dyDescent="0.35">
      <c r="B11552"/>
    </row>
    <row r="11553" spans="2:2" x14ac:dyDescent="0.35">
      <c r="B11553"/>
    </row>
    <row r="11554" spans="2:2" x14ac:dyDescent="0.35">
      <c r="B11554"/>
    </row>
    <row r="11555" spans="2:2" x14ac:dyDescent="0.35">
      <c r="B11555"/>
    </row>
    <row r="11556" spans="2:2" x14ac:dyDescent="0.35">
      <c r="B11556"/>
    </row>
    <row r="11557" spans="2:2" x14ac:dyDescent="0.35">
      <c r="B11557"/>
    </row>
    <row r="11558" spans="2:2" x14ac:dyDescent="0.35">
      <c r="B11558"/>
    </row>
    <row r="11559" spans="2:2" x14ac:dyDescent="0.35">
      <c r="B11559"/>
    </row>
    <row r="11560" spans="2:2" x14ac:dyDescent="0.35">
      <c r="B11560"/>
    </row>
    <row r="11561" spans="2:2" x14ac:dyDescent="0.35">
      <c r="B11561"/>
    </row>
    <row r="11562" spans="2:2" x14ac:dyDescent="0.35">
      <c r="B11562"/>
    </row>
    <row r="11563" spans="2:2" x14ac:dyDescent="0.35">
      <c r="B11563"/>
    </row>
    <row r="11564" spans="2:2" x14ac:dyDescent="0.35">
      <c r="B11564"/>
    </row>
    <row r="11565" spans="2:2" x14ac:dyDescent="0.35">
      <c r="B11565"/>
    </row>
    <row r="11566" spans="2:2" x14ac:dyDescent="0.35">
      <c r="B11566"/>
    </row>
    <row r="11567" spans="2:2" x14ac:dyDescent="0.35">
      <c r="B11567"/>
    </row>
    <row r="11568" spans="2:2" x14ac:dyDescent="0.35">
      <c r="B11568"/>
    </row>
    <row r="11569" spans="2:2" x14ac:dyDescent="0.35">
      <c r="B11569"/>
    </row>
    <row r="11570" spans="2:2" x14ac:dyDescent="0.35">
      <c r="B11570"/>
    </row>
    <row r="11571" spans="2:2" x14ac:dyDescent="0.35">
      <c r="B11571"/>
    </row>
    <row r="11572" spans="2:2" x14ac:dyDescent="0.35">
      <c r="B11572"/>
    </row>
    <row r="11573" spans="2:2" x14ac:dyDescent="0.35">
      <c r="B11573"/>
    </row>
    <row r="11574" spans="2:2" x14ac:dyDescent="0.35">
      <c r="B11574"/>
    </row>
    <row r="11575" spans="2:2" x14ac:dyDescent="0.35">
      <c r="B11575"/>
    </row>
    <row r="11576" spans="2:2" x14ac:dyDescent="0.35">
      <c r="B11576"/>
    </row>
    <row r="11577" spans="2:2" x14ac:dyDescent="0.35">
      <c r="B11577"/>
    </row>
    <row r="11578" spans="2:2" x14ac:dyDescent="0.35">
      <c r="B11578"/>
    </row>
    <row r="11579" spans="2:2" x14ac:dyDescent="0.35">
      <c r="B11579"/>
    </row>
    <row r="11580" spans="2:2" x14ac:dyDescent="0.35">
      <c r="B11580"/>
    </row>
    <row r="11581" spans="2:2" x14ac:dyDescent="0.35">
      <c r="B11581"/>
    </row>
    <row r="11582" spans="2:2" x14ac:dyDescent="0.35">
      <c r="B11582"/>
    </row>
    <row r="11583" spans="2:2" x14ac:dyDescent="0.35">
      <c r="B11583"/>
    </row>
    <row r="11584" spans="2:2" x14ac:dyDescent="0.35">
      <c r="B11584"/>
    </row>
    <row r="11585" spans="2:2" x14ac:dyDescent="0.35">
      <c r="B11585"/>
    </row>
    <row r="11586" spans="2:2" x14ac:dyDescent="0.35">
      <c r="B11586"/>
    </row>
    <row r="11587" spans="2:2" x14ac:dyDescent="0.35">
      <c r="B11587"/>
    </row>
    <row r="11588" spans="2:2" x14ac:dyDescent="0.35">
      <c r="B11588"/>
    </row>
    <row r="11589" spans="2:2" x14ac:dyDescent="0.35">
      <c r="B11589"/>
    </row>
    <row r="11590" spans="2:2" x14ac:dyDescent="0.35">
      <c r="B11590"/>
    </row>
    <row r="11591" spans="2:2" x14ac:dyDescent="0.35">
      <c r="B11591"/>
    </row>
    <row r="11592" spans="2:2" x14ac:dyDescent="0.35">
      <c r="B11592"/>
    </row>
    <row r="11593" spans="2:2" x14ac:dyDescent="0.35">
      <c r="B11593"/>
    </row>
    <row r="11594" spans="2:2" x14ac:dyDescent="0.35">
      <c r="B11594"/>
    </row>
    <row r="11595" spans="2:2" x14ac:dyDescent="0.35">
      <c r="B11595"/>
    </row>
    <row r="11596" spans="2:2" x14ac:dyDescent="0.35">
      <c r="B11596"/>
    </row>
    <row r="11597" spans="2:2" x14ac:dyDescent="0.35">
      <c r="B11597"/>
    </row>
    <row r="11598" spans="2:2" x14ac:dyDescent="0.35">
      <c r="B11598"/>
    </row>
    <row r="11599" spans="2:2" x14ac:dyDescent="0.35">
      <c r="B11599"/>
    </row>
    <row r="11600" spans="2:2" x14ac:dyDescent="0.35">
      <c r="B11600"/>
    </row>
    <row r="11601" spans="2:2" x14ac:dyDescent="0.35">
      <c r="B11601"/>
    </row>
    <row r="11602" spans="2:2" x14ac:dyDescent="0.35">
      <c r="B11602"/>
    </row>
    <row r="11603" spans="2:2" x14ac:dyDescent="0.35">
      <c r="B11603"/>
    </row>
    <row r="11604" spans="2:2" x14ac:dyDescent="0.35">
      <c r="B11604"/>
    </row>
    <row r="11605" spans="2:2" x14ac:dyDescent="0.35">
      <c r="B11605"/>
    </row>
    <row r="11606" spans="2:2" x14ac:dyDescent="0.35">
      <c r="B11606"/>
    </row>
    <row r="11607" spans="2:2" x14ac:dyDescent="0.35">
      <c r="B11607"/>
    </row>
    <row r="11608" spans="2:2" x14ac:dyDescent="0.35">
      <c r="B11608"/>
    </row>
    <row r="11609" spans="2:2" x14ac:dyDescent="0.35">
      <c r="B11609"/>
    </row>
    <row r="11610" spans="2:2" x14ac:dyDescent="0.35">
      <c r="B11610"/>
    </row>
    <row r="11611" spans="2:2" x14ac:dyDescent="0.35">
      <c r="B11611"/>
    </row>
    <row r="11612" spans="2:2" x14ac:dyDescent="0.35">
      <c r="B11612"/>
    </row>
    <row r="11613" spans="2:2" x14ac:dyDescent="0.35">
      <c r="B11613"/>
    </row>
    <row r="11614" spans="2:2" x14ac:dyDescent="0.35">
      <c r="B11614"/>
    </row>
    <row r="11615" spans="2:2" x14ac:dyDescent="0.35">
      <c r="B11615"/>
    </row>
    <row r="11616" spans="2:2" x14ac:dyDescent="0.35">
      <c r="B11616"/>
    </row>
    <row r="11617" spans="2:2" x14ac:dyDescent="0.35">
      <c r="B11617"/>
    </row>
    <row r="11618" spans="2:2" x14ac:dyDescent="0.35">
      <c r="B11618"/>
    </row>
    <row r="11619" spans="2:2" x14ac:dyDescent="0.35">
      <c r="B11619"/>
    </row>
    <row r="11620" spans="2:2" x14ac:dyDescent="0.35">
      <c r="B11620"/>
    </row>
    <row r="11621" spans="2:2" x14ac:dyDescent="0.35">
      <c r="B11621"/>
    </row>
    <row r="11622" spans="2:2" x14ac:dyDescent="0.35">
      <c r="B11622"/>
    </row>
    <row r="11623" spans="2:2" x14ac:dyDescent="0.35">
      <c r="B11623"/>
    </row>
    <row r="11624" spans="2:2" x14ac:dyDescent="0.35">
      <c r="B11624"/>
    </row>
    <row r="11625" spans="2:2" x14ac:dyDescent="0.35">
      <c r="B11625"/>
    </row>
    <row r="11626" spans="2:2" x14ac:dyDescent="0.35">
      <c r="B11626"/>
    </row>
    <row r="11627" spans="2:2" x14ac:dyDescent="0.35">
      <c r="B11627"/>
    </row>
    <row r="11628" spans="2:2" x14ac:dyDescent="0.35">
      <c r="B11628"/>
    </row>
    <row r="11629" spans="2:2" x14ac:dyDescent="0.35">
      <c r="B11629"/>
    </row>
    <row r="11630" spans="2:2" x14ac:dyDescent="0.35">
      <c r="B11630"/>
    </row>
    <row r="11631" spans="2:2" x14ac:dyDescent="0.35">
      <c r="B11631"/>
    </row>
    <row r="11632" spans="2:2" x14ac:dyDescent="0.35">
      <c r="B11632"/>
    </row>
    <row r="11633" spans="2:2" x14ac:dyDescent="0.35">
      <c r="B11633"/>
    </row>
    <row r="11634" spans="2:2" x14ac:dyDescent="0.35">
      <c r="B11634"/>
    </row>
    <row r="11635" spans="2:2" x14ac:dyDescent="0.35">
      <c r="B11635"/>
    </row>
    <row r="11636" spans="2:2" x14ac:dyDescent="0.35">
      <c r="B11636"/>
    </row>
    <row r="11637" spans="2:2" x14ac:dyDescent="0.35">
      <c r="B11637"/>
    </row>
    <row r="11638" spans="2:2" x14ac:dyDescent="0.35">
      <c r="B11638"/>
    </row>
    <row r="11639" spans="2:2" x14ac:dyDescent="0.35">
      <c r="B11639"/>
    </row>
    <row r="11640" spans="2:2" x14ac:dyDescent="0.35">
      <c r="B11640"/>
    </row>
    <row r="11641" spans="2:2" x14ac:dyDescent="0.35">
      <c r="B11641"/>
    </row>
    <row r="11642" spans="2:2" x14ac:dyDescent="0.35">
      <c r="B11642"/>
    </row>
    <row r="11643" spans="2:2" x14ac:dyDescent="0.35">
      <c r="B11643"/>
    </row>
    <row r="11644" spans="2:2" x14ac:dyDescent="0.35">
      <c r="B11644"/>
    </row>
    <row r="11645" spans="2:2" x14ac:dyDescent="0.35">
      <c r="B11645"/>
    </row>
    <row r="11646" spans="2:2" x14ac:dyDescent="0.35">
      <c r="B11646"/>
    </row>
    <row r="11647" spans="2:2" x14ac:dyDescent="0.35">
      <c r="B11647"/>
    </row>
    <row r="11648" spans="2:2" x14ac:dyDescent="0.35">
      <c r="B11648"/>
    </row>
    <row r="11649" spans="2:2" x14ac:dyDescent="0.35">
      <c r="B11649"/>
    </row>
    <row r="11650" spans="2:2" x14ac:dyDescent="0.35">
      <c r="B11650"/>
    </row>
    <row r="11651" spans="2:2" x14ac:dyDescent="0.35">
      <c r="B11651"/>
    </row>
    <row r="11652" spans="2:2" x14ac:dyDescent="0.35">
      <c r="B11652"/>
    </row>
    <row r="11653" spans="2:2" x14ac:dyDescent="0.35">
      <c r="B11653"/>
    </row>
    <row r="11654" spans="2:2" x14ac:dyDescent="0.35">
      <c r="B11654"/>
    </row>
    <row r="11655" spans="2:2" x14ac:dyDescent="0.35">
      <c r="B11655"/>
    </row>
    <row r="11656" spans="2:2" x14ac:dyDescent="0.35">
      <c r="B11656"/>
    </row>
    <row r="11657" spans="2:2" x14ac:dyDescent="0.35">
      <c r="B11657"/>
    </row>
    <row r="11658" spans="2:2" x14ac:dyDescent="0.35">
      <c r="B11658"/>
    </row>
    <row r="11659" spans="2:2" x14ac:dyDescent="0.35">
      <c r="B11659"/>
    </row>
    <row r="11660" spans="2:2" x14ac:dyDescent="0.35">
      <c r="B11660"/>
    </row>
    <row r="11661" spans="2:2" x14ac:dyDescent="0.35">
      <c r="B11661"/>
    </row>
    <row r="11662" spans="2:2" x14ac:dyDescent="0.35">
      <c r="B11662"/>
    </row>
    <row r="11663" spans="2:2" x14ac:dyDescent="0.35">
      <c r="B11663"/>
    </row>
    <row r="11664" spans="2:2" x14ac:dyDescent="0.35">
      <c r="B11664"/>
    </row>
    <row r="11665" spans="2:2" x14ac:dyDescent="0.35">
      <c r="B11665"/>
    </row>
    <row r="11666" spans="2:2" x14ac:dyDescent="0.35">
      <c r="B11666"/>
    </row>
    <row r="11667" spans="2:2" x14ac:dyDescent="0.35">
      <c r="B11667"/>
    </row>
    <row r="11668" spans="2:2" x14ac:dyDescent="0.35">
      <c r="B11668"/>
    </row>
    <row r="11669" spans="2:2" x14ac:dyDescent="0.35">
      <c r="B11669"/>
    </row>
    <row r="11670" spans="2:2" x14ac:dyDescent="0.35">
      <c r="B11670"/>
    </row>
    <row r="11671" spans="2:2" x14ac:dyDescent="0.35">
      <c r="B11671"/>
    </row>
    <row r="11672" spans="2:2" x14ac:dyDescent="0.35">
      <c r="B11672"/>
    </row>
    <row r="11673" spans="2:2" x14ac:dyDescent="0.35">
      <c r="B11673"/>
    </row>
    <row r="11674" spans="2:2" x14ac:dyDescent="0.35">
      <c r="B11674"/>
    </row>
    <row r="11675" spans="2:2" x14ac:dyDescent="0.35">
      <c r="B11675"/>
    </row>
    <row r="11676" spans="2:2" x14ac:dyDescent="0.35">
      <c r="B11676"/>
    </row>
    <row r="11677" spans="2:2" x14ac:dyDescent="0.35">
      <c r="B11677"/>
    </row>
    <row r="11678" spans="2:2" x14ac:dyDescent="0.35">
      <c r="B11678"/>
    </row>
    <row r="11679" spans="2:2" x14ac:dyDescent="0.35">
      <c r="B11679"/>
    </row>
    <row r="11680" spans="2:2" x14ac:dyDescent="0.35">
      <c r="B11680"/>
    </row>
    <row r="11681" spans="2:2" x14ac:dyDescent="0.35">
      <c r="B11681"/>
    </row>
    <row r="11682" spans="2:2" x14ac:dyDescent="0.35">
      <c r="B11682"/>
    </row>
    <row r="11683" spans="2:2" x14ac:dyDescent="0.35">
      <c r="B11683"/>
    </row>
    <row r="11684" spans="2:2" x14ac:dyDescent="0.35">
      <c r="B11684"/>
    </row>
    <row r="11685" spans="2:2" x14ac:dyDescent="0.35">
      <c r="B11685"/>
    </row>
    <row r="11686" spans="2:2" x14ac:dyDescent="0.35">
      <c r="B11686"/>
    </row>
    <row r="11687" spans="2:2" x14ac:dyDescent="0.35">
      <c r="B11687"/>
    </row>
    <row r="11688" spans="2:2" x14ac:dyDescent="0.35">
      <c r="B11688"/>
    </row>
    <row r="11689" spans="2:2" x14ac:dyDescent="0.35">
      <c r="B11689"/>
    </row>
    <row r="11690" spans="2:2" x14ac:dyDescent="0.35">
      <c r="B11690"/>
    </row>
    <row r="11691" spans="2:2" x14ac:dyDescent="0.35">
      <c r="B11691"/>
    </row>
    <row r="11692" spans="2:2" x14ac:dyDescent="0.35">
      <c r="B11692"/>
    </row>
    <row r="11693" spans="2:2" x14ac:dyDescent="0.35">
      <c r="B11693"/>
    </row>
    <row r="11694" spans="2:2" x14ac:dyDescent="0.35">
      <c r="B11694"/>
    </row>
    <row r="11695" spans="2:2" x14ac:dyDescent="0.35">
      <c r="B11695"/>
    </row>
    <row r="11696" spans="2:2" x14ac:dyDescent="0.35">
      <c r="B11696"/>
    </row>
    <row r="11697" spans="2:2" x14ac:dyDescent="0.35">
      <c r="B11697"/>
    </row>
    <row r="11698" spans="2:2" x14ac:dyDescent="0.35">
      <c r="B11698"/>
    </row>
    <row r="11699" spans="2:2" x14ac:dyDescent="0.35">
      <c r="B11699"/>
    </row>
    <row r="11700" spans="2:2" x14ac:dyDescent="0.35">
      <c r="B11700"/>
    </row>
    <row r="11701" spans="2:2" x14ac:dyDescent="0.35">
      <c r="B11701"/>
    </row>
    <row r="11702" spans="2:2" x14ac:dyDescent="0.35">
      <c r="B11702"/>
    </row>
    <row r="11703" spans="2:2" x14ac:dyDescent="0.35">
      <c r="B11703"/>
    </row>
    <row r="11704" spans="2:2" x14ac:dyDescent="0.35">
      <c r="B11704"/>
    </row>
    <row r="11705" spans="2:2" x14ac:dyDescent="0.35">
      <c r="B11705"/>
    </row>
    <row r="11706" spans="2:2" x14ac:dyDescent="0.35">
      <c r="B11706"/>
    </row>
    <row r="11707" spans="2:2" x14ac:dyDescent="0.35">
      <c r="B11707"/>
    </row>
    <row r="11708" spans="2:2" x14ac:dyDescent="0.35">
      <c r="B11708"/>
    </row>
    <row r="11709" spans="2:2" x14ac:dyDescent="0.35">
      <c r="B11709"/>
    </row>
    <row r="11710" spans="2:2" x14ac:dyDescent="0.35">
      <c r="B11710"/>
    </row>
    <row r="11711" spans="2:2" x14ac:dyDescent="0.35">
      <c r="B11711"/>
    </row>
    <row r="11712" spans="2:2" x14ac:dyDescent="0.35">
      <c r="B11712"/>
    </row>
    <row r="11713" spans="2:2" x14ac:dyDescent="0.35">
      <c r="B11713"/>
    </row>
    <row r="11714" spans="2:2" x14ac:dyDescent="0.35">
      <c r="B11714"/>
    </row>
    <row r="11715" spans="2:2" x14ac:dyDescent="0.35">
      <c r="B11715"/>
    </row>
    <row r="11716" spans="2:2" x14ac:dyDescent="0.35">
      <c r="B11716"/>
    </row>
    <row r="11717" spans="2:2" x14ac:dyDescent="0.35">
      <c r="B11717"/>
    </row>
    <row r="11718" spans="2:2" x14ac:dyDescent="0.35">
      <c r="B11718"/>
    </row>
    <row r="11719" spans="2:2" x14ac:dyDescent="0.35">
      <c r="B11719"/>
    </row>
    <row r="11720" spans="2:2" x14ac:dyDescent="0.35">
      <c r="B11720"/>
    </row>
    <row r="11721" spans="2:2" x14ac:dyDescent="0.35">
      <c r="B11721"/>
    </row>
    <row r="11722" spans="2:2" x14ac:dyDescent="0.35">
      <c r="B11722"/>
    </row>
    <row r="11723" spans="2:2" x14ac:dyDescent="0.35">
      <c r="B11723"/>
    </row>
    <row r="11724" spans="2:2" x14ac:dyDescent="0.35">
      <c r="B11724"/>
    </row>
    <row r="11725" spans="2:2" x14ac:dyDescent="0.35">
      <c r="B11725"/>
    </row>
    <row r="11726" spans="2:2" x14ac:dyDescent="0.35">
      <c r="B11726"/>
    </row>
    <row r="11727" spans="2:2" x14ac:dyDescent="0.35">
      <c r="B11727"/>
    </row>
    <row r="11728" spans="2:2" x14ac:dyDescent="0.35">
      <c r="B11728"/>
    </row>
    <row r="11729" spans="2:2" x14ac:dyDescent="0.35">
      <c r="B11729"/>
    </row>
    <row r="11730" spans="2:2" x14ac:dyDescent="0.35">
      <c r="B11730"/>
    </row>
    <row r="11731" spans="2:2" x14ac:dyDescent="0.35">
      <c r="B11731"/>
    </row>
    <row r="11732" spans="2:2" x14ac:dyDescent="0.35">
      <c r="B11732"/>
    </row>
    <row r="11733" spans="2:2" x14ac:dyDescent="0.35">
      <c r="B11733"/>
    </row>
    <row r="11734" spans="2:2" x14ac:dyDescent="0.35">
      <c r="B11734"/>
    </row>
    <row r="11735" spans="2:2" x14ac:dyDescent="0.35">
      <c r="B11735"/>
    </row>
    <row r="11736" spans="2:2" x14ac:dyDescent="0.35">
      <c r="B11736"/>
    </row>
    <row r="11737" spans="2:2" x14ac:dyDescent="0.35">
      <c r="B11737"/>
    </row>
    <row r="11738" spans="2:2" x14ac:dyDescent="0.35">
      <c r="B11738"/>
    </row>
    <row r="11739" spans="2:2" x14ac:dyDescent="0.35">
      <c r="B11739"/>
    </row>
    <row r="11740" spans="2:2" x14ac:dyDescent="0.35">
      <c r="B11740"/>
    </row>
    <row r="11741" spans="2:2" x14ac:dyDescent="0.35">
      <c r="B11741"/>
    </row>
    <row r="11742" spans="2:2" x14ac:dyDescent="0.35">
      <c r="B11742"/>
    </row>
    <row r="11743" spans="2:2" x14ac:dyDescent="0.35">
      <c r="B11743"/>
    </row>
    <row r="11744" spans="2:2" x14ac:dyDescent="0.35">
      <c r="B11744"/>
    </row>
    <row r="11745" spans="2:2" x14ac:dyDescent="0.35">
      <c r="B11745"/>
    </row>
    <row r="11746" spans="2:2" x14ac:dyDescent="0.35">
      <c r="B11746"/>
    </row>
    <row r="11747" spans="2:2" x14ac:dyDescent="0.35">
      <c r="B11747"/>
    </row>
    <row r="11748" spans="2:2" x14ac:dyDescent="0.35">
      <c r="B11748"/>
    </row>
    <row r="11749" spans="2:2" x14ac:dyDescent="0.35">
      <c r="B11749"/>
    </row>
    <row r="11750" spans="2:2" x14ac:dyDescent="0.35">
      <c r="B11750"/>
    </row>
    <row r="11751" spans="2:2" x14ac:dyDescent="0.35">
      <c r="B11751"/>
    </row>
    <row r="11752" spans="2:2" x14ac:dyDescent="0.35">
      <c r="B11752"/>
    </row>
    <row r="11753" spans="2:2" x14ac:dyDescent="0.35">
      <c r="B11753"/>
    </row>
    <row r="11754" spans="2:2" x14ac:dyDescent="0.35">
      <c r="B11754"/>
    </row>
    <row r="11755" spans="2:2" x14ac:dyDescent="0.35">
      <c r="B11755"/>
    </row>
    <row r="11756" spans="2:2" x14ac:dyDescent="0.35">
      <c r="B11756"/>
    </row>
    <row r="11757" spans="2:2" x14ac:dyDescent="0.35">
      <c r="B11757"/>
    </row>
    <row r="11758" spans="2:2" x14ac:dyDescent="0.35">
      <c r="B11758"/>
    </row>
    <row r="11759" spans="2:2" x14ac:dyDescent="0.35">
      <c r="B11759"/>
    </row>
    <row r="11760" spans="2:2" x14ac:dyDescent="0.35">
      <c r="B11760"/>
    </row>
    <row r="11761" spans="2:2" x14ac:dyDescent="0.35">
      <c r="B11761"/>
    </row>
    <row r="11762" spans="2:2" x14ac:dyDescent="0.35">
      <c r="B11762"/>
    </row>
    <row r="11763" spans="2:2" x14ac:dyDescent="0.35">
      <c r="B11763"/>
    </row>
    <row r="11764" spans="2:2" x14ac:dyDescent="0.35">
      <c r="B11764"/>
    </row>
    <row r="11765" spans="2:2" x14ac:dyDescent="0.35">
      <c r="B11765"/>
    </row>
    <row r="11766" spans="2:2" x14ac:dyDescent="0.35">
      <c r="B11766"/>
    </row>
    <row r="11767" spans="2:2" x14ac:dyDescent="0.35">
      <c r="B11767"/>
    </row>
    <row r="11768" spans="2:2" x14ac:dyDescent="0.35">
      <c r="B11768"/>
    </row>
    <row r="11769" spans="2:2" x14ac:dyDescent="0.35">
      <c r="B11769"/>
    </row>
    <row r="11770" spans="2:2" x14ac:dyDescent="0.35">
      <c r="B11770"/>
    </row>
    <row r="11771" spans="2:2" x14ac:dyDescent="0.35">
      <c r="B11771"/>
    </row>
    <row r="11772" spans="2:2" x14ac:dyDescent="0.35">
      <c r="B11772"/>
    </row>
    <row r="11773" spans="2:2" x14ac:dyDescent="0.35">
      <c r="B11773"/>
    </row>
    <row r="11774" spans="2:2" x14ac:dyDescent="0.35">
      <c r="B11774"/>
    </row>
    <row r="11775" spans="2:2" x14ac:dyDescent="0.35">
      <c r="B11775"/>
    </row>
    <row r="11776" spans="2:2" x14ac:dyDescent="0.35">
      <c r="B11776"/>
    </row>
    <row r="11777" spans="2:2" x14ac:dyDescent="0.35">
      <c r="B11777"/>
    </row>
    <row r="11778" spans="2:2" x14ac:dyDescent="0.35">
      <c r="B11778"/>
    </row>
    <row r="11779" spans="2:2" x14ac:dyDescent="0.35">
      <c r="B11779"/>
    </row>
    <row r="11780" spans="2:2" x14ac:dyDescent="0.35">
      <c r="B11780"/>
    </row>
    <row r="11781" spans="2:2" x14ac:dyDescent="0.35">
      <c r="B11781"/>
    </row>
    <row r="11782" spans="2:2" x14ac:dyDescent="0.35">
      <c r="B11782"/>
    </row>
    <row r="11783" spans="2:2" x14ac:dyDescent="0.35">
      <c r="B11783"/>
    </row>
    <row r="11784" spans="2:2" x14ac:dyDescent="0.35">
      <c r="B11784"/>
    </row>
    <row r="11785" spans="2:2" x14ac:dyDescent="0.35">
      <c r="B11785"/>
    </row>
    <row r="11786" spans="2:2" x14ac:dyDescent="0.35">
      <c r="B11786"/>
    </row>
    <row r="11787" spans="2:2" x14ac:dyDescent="0.35">
      <c r="B11787"/>
    </row>
    <row r="11788" spans="2:2" x14ac:dyDescent="0.35">
      <c r="B11788"/>
    </row>
    <row r="11789" spans="2:2" x14ac:dyDescent="0.35">
      <c r="B11789"/>
    </row>
    <row r="11790" spans="2:2" x14ac:dyDescent="0.35">
      <c r="B11790"/>
    </row>
    <row r="11791" spans="2:2" x14ac:dyDescent="0.35">
      <c r="B11791"/>
    </row>
    <row r="11792" spans="2:2" x14ac:dyDescent="0.35">
      <c r="B11792"/>
    </row>
    <row r="11793" spans="2:2" x14ac:dyDescent="0.35">
      <c r="B11793"/>
    </row>
    <row r="11794" spans="2:2" x14ac:dyDescent="0.35">
      <c r="B11794"/>
    </row>
    <row r="11795" spans="2:2" x14ac:dyDescent="0.35">
      <c r="B11795"/>
    </row>
    <row r="11796" spans="2:2" x14ac:dyDescent="0.35">
      <c r="B11796"/>
    </row>
    <row r="11797" spans="2:2" x14ac:dyDescent="0.35">
      <c r="B11797"/>
    </row>
    <row r="11798" spans="2:2" x14ac:dyDescent="0.35">
      <c r="B11798"/>
    </row>
    <row r="11799" spans="2:2" x14ac:dyDescent="0.35">
      <c r="B11799"/>
    </row>
    <row r="11800" spans="2:2" x14ac:dyDescent="0.35">
      <c r="B11800"/>
    </row>
    <row r="11801" spans="2:2" x14ac:dyDescent="0.35">
      <c r="B11801"/>
    </row>
    <row r="11802" spans="2:2" x14ac:dyDescent="0.35">
      <c r="B11802"/>
    </row>
    <row r="11803" spans="2:2" x14ac:dyDescent="0.35">
      <c r="B11803"/>
    </row>
    <row r="11804" spans="2:2" x14ac:dyDescent="0.35">
      <c r="B11804"/>
    </row>
    <row r="11805" spans="2:2" x14ac:dyDescent="0.35">
      <c r="B11805"/>
    </row>
    <row r="11806" spans="2:2" x14ac:dyDescent="0.35">
      <c r="B11806"/>
    </row>
    <row r="11807" spans="2:2" x14ac:dyDescent="0.35">
      <c r="B11807"/>
    </row>
    <row r="11808" spans="2:2" x14ac:dyDescent="0.35">
      <c r="B11808"/>
    </row>
    <row r="11809" spans="2:2" x14ac:dyDescent="0.35">
      <c r="B11809"/>
    </row>
    <row r="11810" spans="2:2" x14ac:dyDescent="0.35">
      <c r="B11810"/>
    </row>
    <row r="11811" spans="2:2" x14ac:dyDescent="0.35">
      <c r="B11811"/>
    </row>
    <row r="11812" spans="2:2" x14ac:dyDescent="0.35">
      <c r="B11812"/>
    </row>
    <row r="11813" spans="2:2" x14ac:dyDescent="0.35">
      <c r="B11813"/>
    </row>
    <row r="11814" spans="2:2" x14ac:dyDescent="0.35">
      <c r="B11814"/>
    </row>
    <row r="11815" spans="2:2" x14ac:dyDescent="0.35">
      <c r="B11815"/>
    </row>
    <row r="11816" spans="2:2" x14ac:dyDescent="0.35">
      <c r="B11816"/>
    </row>
    <row r="11817" spans="2:2" x14ac:dyDescent="0.35">
      <c r="B11817"/>
    </row>
    <row r="11818" spans="2:2" x14ac:dyDescent="0.35">
      <c r="B11818"/>
    </row>
    <row r="11819" spans="2:2" x14ac:dyDescent="0.35">
      <c r="B11819"/>
    </row>
    <row r="11820" spans="2:2" x14ac:dyDescent="0.35">
      <c r="B11820"/>
    </row>
    <row r="11821" spans="2:2" x14ac:dyDescent="0.35">
      <c r="B11821"/>
    </row>
    <row r="11822" spans="2:2" x14ac:dyDescent="0.35">
      <c r="B11822"/>
    </row>
    <row r="11823" spans="2:2" x14ac:dyDescent="0.35">
      <c r="B11823"/>
    </row>
    <row r="11824" spans="2:2" x14ac:dyDescent="0.35">
      <c r="B11824"/>
    </row>
    <row r="11825" spans="2:2" x14ac:dyDescent="0.35">
      <c r="B11825"/>
    </row>
    <row r="11826" spans="2:2" x14ac:dyDescent="0.35">
      <c r="B11826"/>
    </row>
    <row r="11827" spans="2:2" x14ac:dyDescent="0.35">
      <c r="B11827"/>
    </row>
    <row r="11828" spans="2:2" x14ac:dyDescent="0.35">
      <c r="B11828"/>
    </row>
    <row r="11829" spans="2:2" x14ac:dyDescent="0.35">
      <c r="B11829"/>
    </row>
    <row r="11830" spans="2:2" x14ac:dyDescent="0.35">
      <c r="B11830"/>
    </row>
    <row r="11831" spans="2:2" x14ac:dyDescent="0.35">
      <c r="B11831"/>
    </row>
    <row r="11832" spans="2:2" x14ac:dyDescent="0.35">
      <c r="B11832"/>
    </row>
    <row r="11833" spans="2:2" x14ac:dyDescent="0.35">
      <c r="B11833"/>
    </row>
    <row r="11834" spans="2:2" x14ac:dyDescent="0.35">
      <c r="B11834"/>
    </row>
    <row r="11835" spans="2:2" x14ac:dyDescent="0.35">
      <c r="B11835"/>
    </row>
    <row r="11836" spans="2:2" x14ac:dyDescent="0.35">
      <c r="B11836"/>
    </row>
    <row r="11837" spans="2:2" x14ac:dyDescent="0.35">
      <c r="B11837"/>
    </row>
    <row r="11838" spans="2:2" x14ac:dyDescent="0.35">
      <c r="B11838"/>
    </row>
    <row r="11839" spans="2:2" x14ac:dyDescent="0.35">
      <c r="B11839"/>
    </row>
    <row r="11840" spans="2:2" x14ac:dyDescent="0.35">
      <c r="B11840"/>
    </row>
    <row r="11841" spans="2:2" x14ac:dyDescent="0.35">
      <c r="B11841"/>
    </row>
    <row r="11842" spans="2:2" x14ac:dyDescent="0.35">
      <c r="B11842"/>
    </row>
    <row r="11843" spans="2:2" x14ac:dyDescent="0.35">
      <c r="B11843"/>
    </row>
    <row r="11844" spans="2:2" x14ac:dyDescent="0.35">
      <c r="B11844"/>
    </row>
    <row r="11845" spans="2:2" x14ac:dyDescent="0.35">
      <c r="B11845"/>
    </row>
    <row r="11846" spans="2:2" x14ac:dyDescent="0.35">
      <c r="B11846"/>
    </row>
    <row r="11847" spans="2:2" x14ac:dyDescent="0.35">
      <c r="B11847"/>
    </row>
    <row r="11848" spans="2:2" x14ac:dyDescent="0.35">
      <c r="B11848"/>
    </row>
    <row r="11849" spans="2:2" x14ac:dyDescent="0.35">
      <c r="B11849"/>
    </row>
    <row r="11850" spans="2:2" x14ac:dyDescent="0.35">
      <c r="B11850"/>
    </row>
    <row r="11851" spans="2:2" x14ac:dyDescent="0.35">
      <c r="B11851"/>
    </row>
    <row r="11852" spans="2:2" x14ac:dyDescent="0.35">
      <c r="B11852"/>
    </row>
    <row r="11853" spans="2:2" x14ac:dyDescent="0.35">
      <c r="B11853"/>
    </row>
    <row r="11854" spans="2:2" x14ac:dyDescent="0.35">
      <c r="B11854"/>
    </row>
    <row r="11855" spans="2:2" x14ac:dyDescent="0.35">
      <c r="B11855"/>
    </row>
    <row r="11856" spans="2:2" x14ac:dyDescent="0.35">
      <c r="B11856"/>
    </row>
    <row r="11857" spans="2:2" x14ac:dyDescent="0.35">
      <c r="B11857"/>
    </row>
    <row r="11858" spans="2:2" x14ac:dyDescent="0.35">
      <c r="B11858"/>
    </row>
    <row r="11859" spans="2:2" x14ac:dyDescent="0.35">
      <c r="B11859"/>
    </row>
    <row r="11860" spans="2:2" x14ac:dyDescent="0.35">
      <c r="B11860"/>
    </row>
    <row r="11861" spans="2:2" x14ac:dyDescent="0.35">
      <c r="B11861"/>
    </row>
    <row r="11862" spans="2:2" x14ac:dyDescent="0.35">
      <c r="B11862"/>
    </row>
    <row r="11863" spans="2:2" x14ac:dyDescent="0.35">
      <c r="B11863"/>
    </row>
    <row r="11864" spans="2:2" x14ac:dyDescent="0.35">
      <c r="B11864"/>
    </row>
    <row r="11865" spans="2:2" x14ac:dyDescent="0.35">
      <c r="B11865"/>
    </row>
    <row r="11866" spans="2:2" x14ac:dyDescent="0.35">
      <c r="B11866"/>
    </row>
    <row r="11867" spans="2:2" x14ac:dyDescent="0.35">
      <c r="B11867"/>
    </row>
    <row r="11868" spans="2:2" x14ac:dyDescent="0.35">
      <c r="B11868"/>
    </row>
    <row r="11869" spans="2:2" x14ac:dyDescent="0.35">
      <c r="B11869"/>
    </row>
    <row r="11870" spans="2:2" x14ac:dyDescent="0.35">
      <c r="B11870"/>
    </row>
    <row r="11871" spans="2:2" x14ac:dyDescent="0.35">
      <c r="B11871"/>
    </row>
    <row r="11872" spans="2:2" x14ac:dyDescent="0.35">
      <c r="B11872"/>
    </row>
    <row r="11873" spans="2:2" x14ac:dyDescent="0.35">
      <c r="B11873"/>
    </row>
    <row r="11874" spans="2:2" x14ac:dyDescent="0.35">
      <c r="B11874"/>
    </row>
    <row r="11875" spans="2:2" x14ac:dyDescent="0.35">
      <c r="B11875"/>
    </row>
    <row r="11876" spans="2:2" x14ac:dyDescent="0.35">
      <c r="B11876"/>
    </row>
    <row r="11877" spans="2:2" x14ac:dyDescent="0.35">
      <c r="B11877"/>
    </row>
    <row r="11878" spans="2:2" x14ac:dyDescent="0.35">
      <c r="B11878"/>
    </row>
    <row r="11879" spans="2:2" x14ac:dyDescent="0.35">
      <c r="B11879"/>
    </row>
    <row r="11880" spans="2:2" x14ac:dyDescent="0.35">
      <c r="B11880"/>
    </row>
    <row r="11881" spans="2:2" x14ac:dyDescent="0.35">
      <c r="B11881"/>
    </row>
    <row r="11882" spans="2:2" x14ac:dyDescent="0.35">
      <c r="B11882"/>
    </row>
    <row r="11883" spans="2:2" x14ac:dyDescent="0.35">
      <c r="B11883"/>
    </row>
    <row r="11884" spans="2:2" x14ac:dyDescent="0.35">
      <c r="B11884"/>
    </row>
    <row r="11885" spans="2:2" x14ac:dyDescent="0.35">
      <c r="B11885"/>
    </row>
    <row r="11886" spans="2:2" x14ac:dyDescent="0.35">
      <c r="B11886"/>
    </row>
    <row r="11887" spans="2:2" x14ac:dyDescent="0.35">
      <c r="B11887"/>
    </row>
    <row r="11888" spans="2:2" x14ac:dyDescent="0.35">
      <c r="B11888"/>
    </row>
    <row r="11889" spans="2:2" x14ac:dyDescent="0.35">
      <c r="B11889"/>
    </row>
    <row r="11890" spans="2:2" x14ac:dyDescent="0.35">
      <c r="B11890"/>
    </row>
    <row r="11891" spans="2:2" x14ac:dyDescent="0.35">
      <c r="B11891"/>
    </row>
    <row r="11892" spans="2:2" x14ac:dyDescent="0.35">
      <c r="B11892"/>
    </row>
    <row r="11893" spans="2:2" x14ac:dyDescent="0.35">
      <c r="B11893"/>
    </row>
    <row r="11894" spans="2:2" x14ac:dyDescent="0.35">
      <c r="B11894"/>
    </row>
    <row r="11895" spans="2:2" x14ac:dyDescent="0.35">
      <c r="B11895"/>
    </row>
    <row r="11896" spans="2:2" x14ac:dyDescent="0.35">
      <c r="B11896"/>
    </row>
    <row r="11897" spans="2:2" x14ac:dyDescent="0.35">
      <c r="B11897"/>
    </row>
    <row r="11898" spans="2:2" x14ac:dyDescent="0.35">
      <c r="B11898"/>
    </row>
    <row r="11899" spans="2:2" x14ac:dyDescent="0.35">
      <c r="B11899"/>
    </row>
    <row r="11900" spans="2:2" x14ac:dyDescent="0.35">
      <c r="B11900"/>
    </row>
    <row r="11901" spans="2:2" x14ac:dyDescent="0.35">
      <c r="B11901"/>
    </row>
    <row r="11902" spans="2:2" x14ac:dyDescent="0.35">
      <c r="B11902"/>
    </row>
    <row r="11903" spans="2:2" x14ac:dyDescent="0.35">
      <c r="B11903"/>
    </row>
    <row r="11904" spans="2:2" x14ac:dyDescent="0.35">
      <c r="B11904"/>
    </row>
    <row r="11905" spans="2:2" x14ac:dyDescent="0.35">
      <c r="B11905"/>
    </row>
    <row r="11906" spans="2:2" x14ac:dyDescent="0.35">
      <c r="B11906"/>
    </row>
    <row r="11907" spans="2:2" x14ac:dyDescent="0.35">
      <c r="B11907"/>
    </row>
    <row r="11908" spans="2:2" x14ac:dyDescent="0.35">
      <c r="B11908"/>
    </row>
    <row r="11909" spans="2:2" x14ac:dyDescent="0.35">
      <c r="B11909"/>
    </row>
    <row r="11910" spans="2:2" x14ac:dyDescent="0.35">
      <c r="B11910"/>
    </row>
    <row r="11911" spans="2:2" x14ac:dyDescent="0.35">
      <c r="B11911"/>
    </row>
    <row r="11912" spans="2:2" x14ac:dyDescent="0.35">
      <c r="B11912"/>
    </row>
    <row r="11913" spans="2:2" x14ac:dyDescent="0.35">
      <c r="B11913"/>
    </row>
    <row r="11914" spans="2:2" x14ac:dyDescent="0.35">
      <c r="B11914"/>
    </row>
    <row r="11915" spans="2:2" x14ac:dyDescent="0.35">
      <c r="B11915"/>
    </row>
    <row r="11916" spans="2:2" x14ac:dyDescent="0.35">
      <c r="B11916"/>
    </row>
    <row r="11917" spans="2:2" x14ac:dyDescent="0.35">
      <c r="B11917"/>
    </row>
    <row r="11918" spans="2:2" x14ac:dyDescent="0.35">
      <c r="B11918"/>
    </row>
    <row r="11919" spans="2:2" x14ac:dyDescent="0.35">
      <c r="B11919"/>
    </row>
    <row r="11920" spans="2:2" x14ac:dyDescent="0.35">
      <c r="B11920"/>
    </row>
    <row r="11921" spans="2:2" x14ac:dyDescent="0.35">
      <c r="B11921"/>
    </row>
    <row r="11922" spans="2:2" x14ac:dyDescent="0.35">
      <c r="B11922"/>
    </row>
    <row r="11923" spans="2:2" x14ac:dyDescent="0.35">
      <c r="B11923"/>
    </row>
    <row r="11924" spans="2:2" x14ac:dyDescent="0.35">
      <c r="B11924"/>
    </row>
    <row r="11925" spans="2:2" x14ac:dyDescent="0.35">
      <c r="B11925"/>
    </row>
    <row r="11926" spans="2:2" x14ac:dyDescent="0.35">
      <c r="B11926"/>
    </row>
    <row r="11927" spans="2:2" x14ac:dyDescent="0.35">
      <c r="B11927"/>
    </row>
    <row r="11928" spans="2:2" x14ac:dyDescent="0.35">
      <c r="B11928"/>
    </row>
    <row r="11929" spans="2:2" x14ac:dyDescent="0.35">
      <c r="B11929"/>
    </row>
    <row r="11930" spans="2:2" x14ac:dyDescent="0.35">
      <c r="B11930"/>
    </row>
    <row r="11931" spans="2:2" x14ac:dyDescent="0.35">
      <c r="B11931"/>
    </row>
    <row r="11932" spans="2:2" x14ac:dyDescent="0.35">
      <c r="B11932"/>
    </row>
    <row r="11933" spans="2:2" x14ac:dyDescent="0.35">
      <c r="B11933"/>
    </row>
    <row r="11934" spans="2:2" x14ac:dyDescent="0.35">
      <c r="B11934"/>
    </row>
    <row r="11935" spans="2:2" x14ac:dyDescent="0.35">
      <c r="B11935"/>
    </row>
    <row r="11936" spans="2:2" x14ac:dyDescent="0.35">
      <c r="B11936"/>
    </row>
    <row r="11937" spans="2:2" x14ac:dyDescent="0.35">
      <c r="B11937"/>
    </row>
    <row r="11938" spans="2:2" x14ac:dyDescent="0.35">
      <c r="B11938"/>
    </row>
    <row r="11939" spans="2:2" x14ac:dyDescent="0.35">
      <c r="B11939"/>
    </row>
    <row r="11940" spans="2:2" x14ac:dyDescent="0.35">
      <c r="B11940"/>
    </row>
    <row r="11941" spans="2:2" x14ac:dyDescent="0.35">
      <c r="B11941"/>
    </row>
    <row r="11942" spans="2:2" x14ac:dyDescent="0.35">
      <c r="B11942"/>
    </row>
    <row r="11943" spans="2:2" x14ac:dyDescent="0.35">
      <c r="B11943"/>
    </row>
    <row r="11944" spans="2:2" x14ac:dyDescent="0.35">
      <c r="B11944"/>
    </row>
    <row r="11945" spans="2:2" x14ac:dyDescent="0.35">
      <c r="B11945"/>
    </row>
    <row r="11946" spans="2:2" x14ac:dyDescent="0.35">
      <c r="B11946"/>
    </row>
    <row r="11947" spans="2:2" x14ac:dyDescent="0.35">
      <c r="B11947"/>
    </row>
    <row r="11948" spans="2:2" x14ac:dyDescent="0.35">
      <c r="B11948"/>
    </row>
    <row r="11949" spans="2:2" x14ac:dyDescent="0.35">
      <c r="B11949"/>
    </row>
    <row r="11950" spans="2:2" x14ac:dyDescent="0.35">
      <c r="B11950"/>
    </row>
    <row r="11951" spans="2:2" x14ac:dyDescent="0.35">
      <c r="B11951"/>
    </row>
    <row r="11952" spans="2:2" x14ac:dyDescent="0.35">
      <c r="B11952"/>
    </row>
    <row r="11953" spans="2:2" x14ac:dyDescent="0.35">
      <c r="B11953"/>
    </row>
    <row r="11954" spans="2:2" x14ac:dyDescent="0.35">
      <c r="B11954"/>
    </row>
    <row r="11955" spans="2:2" x14ac:dyDescent="0.35">
      <c r="B11955"/>
    </row>
    <row r="11956" spans="2:2" x14ac:dyDescent="0.35">
      <c r="B11956"/>
    </row>
    <row r="11957" spans="2:2" x14ac:dyDescent="0.35">
      <c r="B11957"/>
    </row>
    <row r="11958" spans="2:2" x14ac:dyDescent="0.35">
      <c r="B11958"/>
    </row>
    <row r="11959" spans="2:2" x14ac:dyDescent="0.35">
      <c r="B11959"/>
    </row>
    <row r="11960" spans="2:2" x14ac:dyDescent="0.35">
      <c r="B11960"/>
    </row>
    <row r="11961" spans="2:2" x14ac:dyDescent="0.35">
      <c r="B11961"/>
    </row>
    <row r="11962" spans="2:2" x14ac:dyDescent="0.35">
      <c r="B11962"/>
    </row>
    <row r="11963" spans="2:2" x14ac:dyDescent="0.35">
      <c r="B11963"/>
    </row>
    <row r="11964" spans="2:2" x14ac:dyDescent="0.35">
      <c r="B11964"/>
    </row>
    <row r="11965" spans="2:2" x14ac:dyDescent="0.35">
      <c r="B11965"/>
    </row>
    <row r="11966" spans="2:2" x14ac:dyDescent="0.35">
      <c r="B11966"/>
    </row>
    <row r="11967" spans="2:2" x14ac:dyDescent="0.35">
      <c r="B11967"/>
    </row>
    <row r="11968" spans="2:2" x14ac:dyDescent="0.35">
      <c r="B11968"/>
    </row>
    <row r="11969" spans="2:2" x14ac:dyDescent="0.35">
      <c r="B11969"/>
    </row>
    <row r="11970" spans="2:2" x14ac:dyDescent="0.35">
      <c r="B11970"/>
    </row>
    <row r="11971" spans="2:2" x14ac:dyDescent="0.35">
      <c r="B11971"/>
    </row>
    <row r="11972" spans="2:2" x14ac:dyDescent="0.35">
      <c r="B11972"/>
    </row>
    <row r="11973" spans="2:2" x14ac:dyDescent="0.35">
      <c r="B11973"/>
    </row>
    <row r="11974" spans="2:2" x14ac:dyDescent="0.35">
      <c r="B11974"/>
    </row>
    <row r="11975" spans="2:2" x14ac:dyDescent="0.35">
      <c r="B11975"/>
    </row>
    <row r="11976" spans="2:2" x14ac:dyDescent="0.35">
      <c r="B11976"/>
    </row>
    <row r="11977" spans="2:2" x14ac:dyDescent="0.35">
      <c r="B11977"/>
    </row>
    <row r="11978" spans="2:2" x14ac:dyDescent="0.35">
      <c r="B11978"/>
    </row>
    <row r="11979" spans="2:2" x14ac:dyDescent="0.35">
      <c r="B11979"/>
    </row>
    <row r="11980" spans="2:2" x14ac:dyDescent="0.35">
      <c r="B11980"/>
    </row>
    <row r="11981" spans="2:2" x14ac:dyDescent="0.35">
      <c r="B11981"/>
    </row>
    <row r="11982" spans="2:2" x14ac:dyDescent="0.35">
      <c r="B11982"/>
    </row>
    <row r="11983" spans="2:2" x14ac:dyDescent="0.35">
      <c r="B11983"/>
    </row>
    <row r="11984" spans="2:2" x14ac:dyDescent="0.35">
      <c r="B11984"/>
    </row>
    <row r="11985" spans="2:2" x14ac:dyDescent="0.35">
      <c r="B11985"/>
    </row>
    <row r="11986" spans="2:2" x14ac:dyDescent="0.35">
      <c r="B11986"/>
    </row>
    <row r="11987" spans="2:2" x14ac:dyDescent="0.35">
      <c r="B11987"/>
    </row>
    <row r="11988" spans="2:2" x14ac:dyDescent="0.35">
      <c r="B11988"/>
    </row>
    <row r="11989" spans="2:2" x14ac:dyDescent="0.35">
      <c r="B11989"/>
    </row>
    <row r="11990" spans="2:2" x14ac:dyDescent="0.35">
      <c r="B11990"/>
    </row>
    <row r="11991" spans="2:2" x14ac:dyDescent="0.35">
      <c r="B11991"/>
    </row>
    <row r="11992" spans="2:2" x14ac:dyDescent="0.35">
      <c r="B11992"/>
    </row>
    <row r="11993" spans="2:2" x14ac:dyDescent="0.35">
      <c r="B11993"/>
    </row>
    <row r="11994" spans="2:2" x14ac:dyDescent="0.35">
      <c r="B11994"/>
    </row>
    <row r="11995" spans="2:2" x14ac:dyDescent="0.35">
      <c r="B11995"/>
    </row>
    <row r="11996" spans="2:2" x14ac:dyDescent="0.35">
      <c r="B11996"/>
    </row>
    <row r="11997" spans="2:2" x14ac:dyDescent="0.35">
      <c r="B11997"/>
    </row>
    <row r="11998" spans="2:2" x14ac:dyDescent="0.35">
      <c r="B11998"/>
    </row>
    <row r="11999" spans="2:2" x14ac:dyDescent="0.35">
      <c r="B11999"/>
    </row>
    <row r="12000" spans="2:2" x14ac:dyDescent="0.35">
      <c r="B12000"/>
    </row>
    <row r="12001" spans="2:2" x14ac:dyDescent="0.35">
      <c r="B12001"/>
    </row>
    <row r="12002" spans="2:2" x14ac:dyDescent="0.35">
      <c r="B12002"/>
    </row>
    <row r="12003" spans="2:2" x14ac:dyDescent="0.35">
      <c r="B12003"/>
    </row>
    <row r="12004" spans="2:2" x14ac:dyDescent="0.35">
      <c r="B12004"/>
    </row>
    <row r="12005" spans="2:2" x14ac:dyDescent="0.35">
      <c r="B12005"/>
    </row>
    <row r="12006" spans="2:2" x14ac:dyDescent="0.35">
      <c r="B12006"/>
    </row>
    <row r="12007" spans="2:2" x14ac:dyDescent="0.35">
      <c r="B12007"/>
    </row>
    <row r="12008" spans="2:2" x14ac:dyDescent="0.35">
      <c r="B12008"/>
    </row>
    <row r="12009" spans="2:2" x14ac:dyDescent="0.35">
      <c r="B12009"/>
    </row>
    <row r="12010" spans="2:2" x14ac:dyDescent="0.35">
      <c r="B12010"/>
    </row>
    <row r="12011" spans="2:2" x14ac:dyDescent="0.35">
      <c r="B12011"/>
    </row>
    <row r="12012" spans="2:2" x14ac:dyDescent="0.35">
      <c r="B12012"/>
    </row>
    <row r="12013" spans="2:2" x14ac:dyDescent="0.35">
      <c r="B12013"/>
    </row>
    <row r="12014" spans="2:2" x14ac:dyDescent="0.35">
      <c r="B12014"/>
    </row>
    <row r="12015" spans="2:2" x14ac:dyDescent="0.35">
      <c r="B12015"/>
    </row>
    <row r="12016" spans="2:2" x14ac:dyDescent="0.35">
      <c r="B12016"/>
    </row>
    <row r="12017" spans="2:2" x14ac:dyDescent="0.35">
      <c r="B12017"/>
    </row>
    <row r="12018" spans="2:2" x14ac:dyDescent="0.35">
      <c r="B12018"/>
    </row>
    <row r="12019" spans="2:2" x14ac:dyDescent="0.35">
      <c r="B12019"/>
    </row>
    <row r="12020" spans="2:2" x14ac:dyDescent="0.35">
      <c r="B12020"/>
    </row>
    <row r="12021" spans="2:2" x14ac:dyDescent="0.35">
      <c r="B12021"/>
    </row>
    <row r="12022" spans="2:2" x14ac:dyDescent="0.35">
      <c r="B12022"/>
    </row>
    <row r="12023" spans="2:2" x14ac:dyDescent="0.35">
      <c r="B12023"/>
    </row>
    <row r="12024" spans="2:2" x14ac:dyDescent="0.35">
      <c r="B12024"/>
    </row>
    <row r="12025" spans="2:2" x14ac:dyDescent="0.35">
      <c r="B12025"/>
    </row>
    <row r="12026" spans="2:2" x14ac:dyDescent="0.35">
      <c r="B12026"/>
    </row>
    <row r="12027" spans="2:2" x14ac:dyDescent="0.35">
      <c r="B12027"/>
    </row>
    <row r="12028" spans="2:2" x14ac:dyDescent="0.35">
      <c r="B12028"/>
    </row>
    <row r="12029" spans="2:2" x14ac:dyDescent="0.35">
      <c r="B12029"/>
    </row>
    <row r="12030" spans="2:2" x14ac:dyDescent="0.35">
      <c r="B12030"/>
    </row>
    <row r="12031" spans="2:2" x14ac:dyDescent="0.35">
      <c r="B12031"/>
    </row>
    <row r="12032" spans="2:2" x14ac:dyDescent="0.35">
      <c r="B12032"/>
    </row>
    <row r="12033" spans="2:2" x14ac:dyDescent="0.35">
      <c r="B12033"/>
    </row>
    <row r="12034" spans="2:2" x14ac:dyDescent="0.35">
      <c r="B12034"/>
    </row>
    <row r="12035" spans="2:2" x14ac:dyDescent="0.35">
      <c r="B12035"/>
    </row>
    <row r="12036" spans="2:2" x14ac:dyDescent="0.35">
      <c r="B12036"/>
    </row>
    <row r="12037" spans="2:2" x14ac:dyDescent="0.35">
      <c r="B12037"/>
    </row>
    <row r="12038" spans="2:2" x14ac:dyDescent="0.35">
      <c r="B12038"/>
    </row>
    <row r="12039" spans="2:2" x14ac:dyDescent="0.35">
      <c r="B12039"/>
    </row>
    <row r="12040" spans="2:2" x14ac:dyDescent="0.35">
      <c r="B12040"/>
    </row>
    <row r="12041" spans="2:2" x14ac:dyDescent="0.35">
      <c r="B12041"/>
    </row>
    <row r="12042" spans="2:2" x14ac:dyDescent="0.35">
      <c r="B12042"/>
    </row>
    <row r="12043" spans="2:2" x14ac:dyDescent="0.35">
      <c r="B12043"/>
    </row>
    <row r="12044" spans="2:2" x14ac:dyDescent="0.35">
      <c r="B12044"/>
    </row>
    <row r="12045" spans="2:2" x14ac:dyDescent="0.35">
      <c r="B12045"/>
    </row>
    <row r="12046" spans="2:2" x14ac:dyDescent="0.35">
      <c r="B12046"/>
    </row>
    <row r="12047" spans="2:2" x14ac:dyDescent="0.35">
      <c r="B12047"/>
    </row>
    <row r="12048" spans="2:2" x14ac:dyDescent="0.35">
      <c r="B12048"/>
    </row>
    <row r="12049" spans="2:2" x14ac:dyDescent="0.35">
      <c r="B12049"/>
    </row>
    <row r="12050" spans="2:2" x14ac:dyDescent="0.35">
      <c r="B12050"/>
    </row>
    <row r="12051" spans="2:2" x14ac:dyDescent="0.35">
      <c r="B12051"/>
    </row>
    <row r="12052" spans="2:2" x14ac:dyDescent="0.35">
      <c r="B12052"/>
    </row>
    <row r="12053" spans="2:2" x14ac:dyDescent="0.35">
      <c r="B12053"/>
    </row>
    <row r="12054" spans="2:2" x14ac:dyDescent="0.35">
      <c r="B12054"/>
    </row>
    <row r="12055" spans="2:2" x14ac:dyDescent="0.35">
      <c r="B12055"/>
    </row>
    <row r="12056" spans="2:2" x14ac:dyDescent="0.35">
      <c r="B12056"/>
    </row>
    <row r="12057" spans="2:2" x14ac:dyDescent="0.35">
      <c r="B12057"/>
    </row>
    <row r="12058" spans="2:2" x14ac:dyDescent="0.35">
      <c r="B12058"/>
    </row>
    <row r="12059" spans="2:2" x14ac:dyDescent="0.35">
      <c r="B12059"/>
    </row>
    <row r="12060" spans="2:2" x14ac:dyDescent="0.35">
      <c r="B12060"/>
    </row>
    <row r="12061" spans="2:2" x14ac:dyDescent="0.35">
      <c r="B12061"/>
    </row>
    <row r="12062" spans="2:2" x14ac:dyDescent="0.35">
      <c r="B12062"/>
    </row>
    <row r="12063" spans="2:2" x14ac:dyDescent="0.35">
      <c r="B12063"/>
    </row>
    <row r="12064" spans="2:2" x14ac:dyDescent="0.35">
      <c r="B12064"/>
    </row>
    <row r="12065" spans="2:2" x14ac:dyDescent="0.35">
      <c r="B12065"/>
    </row>
    <row r="12066" spans="2:2" x14ac:dyDescent="0.35">
      <c r="B12066"/>
    </row>
    <row r="12067" spans="2:2" x14ac:dyDescent="0.35">
      <c r="B12067"/>
    </row>
    <row r="12068" spans="2:2" x14ac:dyDescent="0.35">
      <c r="B12068"/>
    </row>
    <row r="12069" spans="2:2" x14ac:dyDescent="0.35">
      <c r="B12069"/>
    </row>
    <row r="12070" spans="2:2" x14ac:dyDescent="0.35">
      <c r="B12070"/>
    </row>
    <row r="12071" spans="2:2" x14ac:dyDescent="0.35">
      <c r="B12071"/>
    </row>
    <row r="12072" spans="2:2" x14ac:dyDescent="0.35">
      <c r="B12072"/>
    </row>
    <row r="12073" spans="2:2" x14ac:dyDescent="0.35">
      <c r="B12073"/>
    </row>
    <row r="12074" spans="2:2" x14ac:dyDescent="0.35">
      <c r="B12074"/>
    </row>
    <row r="12075" spans="2:2" x14ac:dyDescent="0.35">
      <c r="B12075"/>
    </row>
    <row r="12076" spans="2:2" x14ac:dyDescent="0.35">
      <c r="B12076"/>
    </row>
    <row r="12077" spans="2:2" x14ac:dyDescent="0.35">
      <c r="B12077"/>
    </row>
    <row r="12078" spans="2:2" x14ac:dyDescent="0.35">
      <c r="B12078"/>
    </row>
    <row r="12079" spans="2:2" x14ac:dyDescent="0.35">
      <c r="B12079"/>
    </row>
    <row r="12080" spans="2:2" x14ac:dyDescent="0.35">
      <c r="B12080"/>
    </row>
    <row r="12081" spans="2:2" x14ac:dyDescent="0.35">
      <c r="B12081"/>
    </row>
    <row r="12082" spans="2:2" x14ac:dyDescent="0.35">
      <c r="B12082"/>
    </row>
    <row r="12083" spans="2:2" x14ac:dyDescent="0.35">
      <c r="B12083"/>
    </row>
    <row r="12084" spans="2:2" x14ac:dyDescent="0.35">
      <c r="B12084"/>
    </row>
    <row r="12085" spans="2:2" x14ac:dyDescent="0.35">
      <c r="B12085"/>
    </row>
    <row r="12086" spans="2:2" x14ac:dyDescent="0.35">
      <c r="B12086"/>
    </row>
    <row r="12087" spans="2:2" x14ac:dyDescent="0.35">
      <c r="B12087"/>
    </row>
    <row r="12088" spans="2:2" x14ac:dyDescent="0.35">
      <c r="B12088"/>
    </row>
    <row r="12089" spans="2:2" x14ac:dyDescent="0.35">
      <c r="B12089"/>
    </row>
    <row r="12090" spans="2:2" x14ac:dyDescent="0.35">
      <c r="B12090"/>
    </row>
    <row r="12091" spans="2:2" x14ac:dyDescent="0.35">
      <c r="B12091"/>
    </row>
    <row r="12092" spans="2:2" x14ac:dyDescent="0.35">
      <c r="B12092"/>
    </row>
    <row r="12093" spans="2:2" x14ac:dyDescent="0.35">
      <c r="B12093"/>
    </row>
    <row r="12094" spans="2:2" x14ac:dyDescent="0.35">
      <c r="B12094"/>
    </row>
    <row r="12095" spans="2:2" x14ac:dyDescent="0.35">
      <c r="B12095"/>
    </row>
    <row r="12096" spans="2:2" x14ac:dyDescent="0.35">
      <c r="B12096"/>
    </row>
    <row r="12097" spans="2:2" x14ac:dyDescent="0.35">
      <c r="B12097"/>
    </row>
    <row r="12098" spans="2:2" x14ac:dyDescent="0.35">
      <c r="B12098"/>
    </row>
    <row r="12099" spans="2:2" x14ac:dyDescent="0.35">
      <c r="B12099"/>
    </row>
    <row r="12100" spans="2:2" x14ac:dyDescent="0.35">
      <c r="B12100"/>
    </row>
    <row r="12101" spans="2:2" x14ac:dyDescent="0.35">
      <c r="B12101"/>
    </row>
    <row r="12102" spans="2:2" x14ac:dyDescent="0.35">
      <c r="B12102"/>
    </row>
    <row r="12103" spans="2:2" x14ac:dyDescent="0.35">
      <c r="B12103"/>
    </row>
    <row r="12104" spans="2:2" x14ac:dyDescent="0.35">
      <c r="B12104"/>
    </row>
    <row r="12105" spans="2:2" x14ac:dyDescent="0.35">
      <c r="B12105"/>
    </row>
    <row r="12106" spans="2:2" x14ac:dyDescent="0.35">
      <c r="B12106"/>
    </row>
    <row r="12107" spans="2:2" x14ac:dyDescent="0.35">
      <c r="B12107"/>
    </row>
    <row r="12108" spans="2:2" x14ac:dyDescent="0.35">
      <c r="B12108"/>
    </row>
    <row r="12109" spans="2:2" x14ac:dyDescent="0.35">
      <c r="B12109"/>
    </row>
    <row r="12110" spans="2:2" x14ac:dyDescent="0.35">
      <c r="B12110"/>
    </row>
    <row r="12111" spans="2:2" x14ac:dyDescent="0.35">
      <c r="B12111"/>
    </row>
    <row r="12112" spans="2:2" x14ac:dyDescent="0.35">
      <c r="B12112"/>
    </row>
    <row r="12113" spans="2:2" x14ac:dyDescent="0.35">
      <c r="B12113"/>
    </row>
    <row r="12114" spans="2:2" x14ac:dyDescent="0.35">
      <c r="B12114"/>
    </row>
    <row r="12115" spans="2:2" x14ac:dyDescent="0.35">
      <c r="B12115"/>
    </row>
    <row r="12116" spans="2:2" x14ac:dyDescent="0.35">
      <c r="B12116"/>
    </row>
    <row r="12117" spans="2:2" x14ac:dyDescent="0.35">
      <c r="B12117"/>
    </row>
    <row r="12118" spans="2:2" x14ac:dyDescent="0.35">
      <c r="B12118"/>
    </row>
    <row r="12119" spans="2:2" x14ac:dyDescent="0.35">
      <c r="B12119"/>
    </row>
    <row r="12120" spans="2:2" x14ac:dyDescent="0.35">
      <c r="B12120"/>
    </row>
    <row r="12121" spans="2:2" x14ac:dyDescent="0.35">
      <c r="B12121"/>
    </row>
    <row r="12122" spans="2:2" x14ac:dyDescent="0.35">
      <c r="B12122"/>
    </row>
    <row r="12123" spans="2:2" x14ac:dyDescent="0.35">
      <c r="B12123"/>
    </row>
    <row r="12124" spans="2:2" x14ac:dyDescent="0.35">
      <c r="B12124"/>
    </row>
    <row r="12125" spans="2:2" x14ac:dyDescent="0.35">
      <c r="B12125"/>
    </row>
    <row r="12126" spans="2:2" x14ac:dyDescent="0.35">
      <c r="B12126"/>
    </row>
    <row r="12127" spans="2:2" x14ac:dyDescent="0.35">
      <c r="B12127"/>
    </row>
    <row r="12128" spans="2:2" x14ac:dyDescent="0.35">
      <c r="B12128"/>
    </row>
    <row r="12129" spans="2:2" x14ac:dyDescent="0.35">
      <c r="B12129"/>
    </row>
    <row r="12130" spans="2:2" x14ac:dyDescent="0.35">
      <c r="B12130"/>
    </row>
    <row r="12131" spans="2:2" x14ac:dyDescent="0.35">
      <c r="B12131"/>
    </row>
    <row r="12132" spans="2:2" x14ac:dyDescent="0.35">
      <c r="B12132"/>
    </row>
    <row r="12133" spans="2:2" x14ac:dyDescent="0.35">
      <c r="B12133"/>
    </row>
    <row r="12134" spans="2:2" x14ac:dyDescent="0.35">
      <c r="B12134"/>
    </row>
    <row r="12135" spans="2:2" x14ac:dyDescent="0.35">
      <c r="B12135"/>
    </row>
    <row r="12136" spans="2:2" x14ac:dyDescent="0.35">
      <c r="B12136"/>
    </row>
    <row r="12137" spans="2:2" x14ac:dyDescent="0.35">
      <c r="B12137"/>
    </row>
    <row r="12138" spans="2:2" x14ac:dyDescent="0.35">
      <c r="B12138"/>
    </row>
    <row r="12139" spans="2:2" x14ac:dyDescent="0.35">
      <c r="B12139"/>
    </row>
    <row r="12140" spans="2:2" x14ac:dyDescent="0.35">
      <c r="B12140"/>
    </row>
    <row r="12141" spans="2:2" x14ac:dyDescent="0.35">
      <c r="B12141"/>
    </row>
    <row r="12142" spans="2:2" x14ac:dyDescent="0.35">
      <c r="B12142"/>
    </row>
    <row r="12143" spans="2:2" x14ac:dyDescent="0.35">
      <c r="B12143"/>
    </row>
    <row r="12144" spans="2:2" x14ac:dyDescent="0.35">
      <c r="B12144"/>
    </row>
    <row r="12145" spans="2:2" x14ac:dyDescent="0.35">
      <c r="B12145"/>
    </row>
    <row r="12146" spans="2:2" x14ac:dyDescent="0.35">
      <c r="B12146"/>
    </row>
    <row r="12147" spans="2:2" x14ac:dyDescent="0.35">
      <c r="B12147"/>
    </row>
    <row r="12148" spans="2:2" x14ac:dyDescent="0.35">
      <c r="B12148"/>
    </row>
    <row r="12149" spans="2:2" x14ac:dyDescent="0.35">
      <c r="B12149"/>
    </row>
    <row r="12150" spans="2:2" x14ac:dyDescent="0.35">
      <c r="B12150"/>
    </row>
    <row r="12151" spans="2:2" x14ac:dyDescent="0.35">
      <c r="B12151"/>
    </row>
    <row r="12152" spans="2:2" x14ac:dyDescent="0.35">
      <c r="B12152"/>
    </row>
    <row r="12153" spans="2:2" x14ac:dyDescent="0.35">
      <c r="B12153"/>
    </row>
    <row r="12154" spans="2:2" x14ac:dyDescent="0.35">
      <c r="B12154"/>
    </row>
    <row r="12155" spans="2:2" x14ac:dyDescent="0.35">
      <c r="B12155"/>
    </row>
    <row r="12156" spans="2:2" x14ac:dyDescent="0.35">
      <c r="B12156"/>
    </row>
    <row r="12157" spans="2:2" x14ac:dyDescent="0.35">
      <c r="B12157"/>
    </row>
    <row r="12158" spans="2:2" x14ac:dyDescent="0.35">
      <c r="B12158"/>
    </row>
    <row r="12159" spans="2:2" x14ac:dyDescent="0.35">
      <c r="B12159"/>
    </row>
    <row r="12160" spans="2:2" x14ac:dyDescent="0.35">
      <c r="B12160"/>
    </row>
    <row r="12161" spans="2:2" x14ac:dyDescent="0.35">
      <c r="B12161"/>
    </row>
    <row r="12162" spans="2:2" x14ac:dyDescent="0.35">
      <c r="B12162"/>
    </row>
    <row r="12163" spans="2:2" x14ac:dyDescent="0.35">
      <c r="B12163"/>
    </row>
    <row r="12164" spans="2:2" x14ac:dyDescent="0.35">
      <c r="B12164"/>
    </row>
    <row r="12165" spans="2:2" x14ac:dyDescent="0.35">
      <c r="B12165"/>
    </row>
    <row r="12166" spans="2:2" x14ac:dyDescent="0.35">
      <c r="B12166"/>
    </row>
    <row r="12167" spans="2:2" x14ac:dyDescent="0.35">
      <c r="B12167"/>
    </row>
    <row r="12168" spans="2:2" x14ac:dyDescent="0.35">
      <c r="B12168"/>
    </row>
    <row r="12169" spans="2:2" x14ac:dyDescent="0.35">
      <c r="B12169"/>
    </row>
    <row r="12170" spans="2:2" x14ac:dyDescent="0.35">
      <c r="B12170"/>
    </row>
    <row r="12171" spans="2:2" x14ac:dyDescent="0.35">
      <c r="B12171"/>
    </row>
    <row r="12172" spans="2:2" x14ac:dyDescent="0.35">
      <c r="B12172"/>
    </row>
    <row r="12173" spans="2:2" x14ac:dyDescent="0.35">
      <c r="B12173"/>
    </row>
    <row r="12174" spans="2:2" x14ac:dyDescent="0.35">
      <c r="B12174"/>
    </row>
    <row r="12175" spans="2:2" x14ac:dyDescent="0.35">
      <c r="B12175"/>
    </row>
    <row r="12176" spans="2:2" x14ac:dyDescent="0.35">
      <c r="B12176"/>
    </row>
    <row r="12177" spans="2:2" x14ac:dyDescent="0.35">
      <c r="B12177"/>
    </row>
    <row r="12178" spans="2:2" x14ac:dyDescent="0.35">
      <c r="B12178"/>
    </row>
    <row r="12179" spans="2:2" x14ac:dyDescent="0.35">
      <c r="B12179"/>
    </row>
    <row r="12180" spans="2:2" x14ac:dyDescent="0.35">
      <c r="B12180"/>
    </row>
    <row r="12181" spans="2:2" x14ac:dyDescent="0.35">
      <c r="B12181"/>
    </row>
    <row r="12182" spans="2:2" x14ac:dyDescent="0.35">
      <c r="B12182"/>
    </row>
    <row r="12183" spans="2:2" x14ac:dyDescent="0.35">
      <c r="B12183"/>
    </row>
    <row r="12184" spans="2:2" x14ac:dyDescent="0.35">
      <c r="B12184"/>
    </row>
    <row r="12185" spans="2:2" x14ac:dyDescent="0.35">
      <c r="B12185"/>
    </row>
    <row r="12186" spans="2:2" x14ac:dyDescent="0.35">
      <c r="B12186"/>
    </row>
    <row r="12187" spans="2:2" x14ac:dyDescent="0.35">
      <c r="B12187"/>
    </row>
    <row r="12188" spans="2:2" x14ac:dyDescent="0.35">
      <c r="B12188"/>
    </row>
    <row r="12189" spans="2:2" x14ac:dyDescent="0.35">
      <c r="B12189"/>
    </row>
    <row r="12190" spans="2:2" x14ac:dyDescent="0.35">
      <c r="B12190"/>
    </row>
    <row r="12191" spans="2:2" x14ac:dyDescent="0.35">
      <c r="B12191"/>
    </row>
    <row r="12192" spans="2:2" x14ac:dyDescent="0.35">
      <c r="B12192"/>
    </row>
    <row r="12193" spans="2:2" x14ac:dyDescent="0.35">
      <c r="B12193"/>
    </row>
    <row r="12194" spans="2:2" x14ac:dyDescent="0.35">
      <c r="B12194"/>
    </row>
    <row r="12195" spans="2:2" x14ac:dyDescent="0.35">
      <c r="B12195"/>
    </row>
    <row r="12196" spans="2:2" x14ac:dyDescent="0.35">
      <c r="B12196"/>
    </row>
    <row r="12197" spans="2:2" x14ac:dyDescent="0.35">
      <c r="B12197"/>
    </row>
    <row r="12198" spans="2:2" x14ac:dyDescent="0.35">
      <c r="B12198"/>
    </row>
    <row r="12199" spans="2:2" x14ac:dyDescent="0.35">
      <c r="B12199"/>
    </row>
    <row r="12200" spans="2:2" x14ac:dyDescent="0.35">
      <c r="B12200"/>
    </row>
    <row r="12201" spans="2:2" x14ac:dyDescent="0.35">
      <c r="B12201"/>
    </row>
    <row r="12202" spans="2:2" x14ac:dyDescent="0.35">
      <c r="B12202"/>
    </row>
    <row r="12203" spans="2:2" x14ac:dyDescent="0.35">
      <c r="B12203"/>
    </row>
    <row r="12204" spans="2:2" x14ac:dyDescent="0.35">
      <c r="B12204"/>
    </row>
    <row r="12205" spans="2:2" x14ac:dyDescent="0.35">
      <c r="B12205"/>
    </row>
    <row r="12206" spans="2:2" x14ac:dyDescent="0.35">
      <c r="B12206"/>
    </row>
    <row r="12207" spans="2:2" x14ac:dyDescent="0.35">
      <c r="B12207"/>
    </row>
    <row r="12208" spans="2:2" x14ac:dyDescent="0.35">
      <c r="B12208"/>
    </row>
    <row r="12209" spans="2:2" x14ac:dyDescent="0.35">
      <c r="B12209"/>
    </row>
    <row r="12210" spans="2:2" x14ac:dyDescent="0.35">
      <c r="B12210"/>
    </row>
    <row r="12211" spans="2:2" x14ac:dyDescent="0.35">
      <c r="B12211"/>
    </row>
    <row r="12212" spans="2:2" x14ac:dyDescent="0.35">
      <c r="B12212"/>
    </row>
    <row r="12213" spans="2:2" x14ac:dyDescent="0.35">
      <c r="B12213"/>
    </row>
    <row r="12214" spans="2:2" x14ac:dyDescent="0.35">
      <c r="B12214"/>
    </row>
    <row r="12215" spans="2:2" x14ac:dyDescent="0.35">
      <c r="B12215"/>
    </row>
    <row r="12216" spans="2:2" x14ac:dyDescent="0.35">
      <c r="B12216"/>
    </row>
    <row r="12217" spans="2:2" x14ac:dyDescent="0.35">
      <c r="B12217"/>
    </row>
    <row r="12218" spans="2:2" x14ac:dyDescent="0.35">
      <c r="B12218"/>
    </row>
    <row r="12219" spans="2:2" x14ac:dyDescent="0.35">
      <c r="B12219"/>
    </row>
    <row r="12220" spans="2:2" x14ac:dyDescent="0.35">
      <c r="B12220"/>
    </row>
    <row r="12221" spans="2:2" x14ac:dyDescent="0.35">
      <c r="B12221"/>
    </row>
    <row r="12222" spans="2:2" x14ac:dyDescent="0.35">
      <c r="B12222"/>
    </row>
    <row r="12223" spans="2:2" x14ac:dyDescent="0.35">
      <c r="B12223"/>
    </row>
    <row r="12224" spans="2:2" x14ac:dyDescent="0.35">
      <c r="B12224"/>
    </row>
    <row r="12225" spans="2:2" x14ac:dyDescent="0.35">
      <c r="B12225"/>
    </row>
    <row r="12226" spans="2:2" x14ac:dyDescent="0.35">
      <c r="B12226"/>
    </row>
    <row r="12227" spans="2:2" x14ac:dyDescent="0.35">
      <c r="B12227"/>
    </row>
    <row r="12228" spans="2:2" x14ac:dyDescent="0.35">
      <c r="B12228"/>
    </row>
    <row r="12229" spans="2:2" x14ac:dyDescent="0.35">
      <c r="B12229"/>
    </row>
    <row r="12230" spans="2:2" x14ac:dyDescent="0.35">
      <c r="B12230"/>
    </row>
    <row r="12231" spans="2:2" x14ac:dyDescent="0.35">
      <c r="B12231"/>
    </row>
    <row r="12232" spans="2:2" x14ac:dyDescent="0.35">
      <c r="B12232"/>
    </row>
    <row r="12233" spans="2:2" x14ac:dyDescent="0.35">
      <c r="B12233"/>
    </row>
    <row r="12234" spans="2:2" x14ac:dyDescent="0.35">
      <c r="B12234"/>
    </row>
    <row r="12235" spans="2:2" x14ac:dyDescent="0.35">
      <c r="B12235"/>
    </row>
    <row r="12236" spans="2:2" x14ac:dyDescent="0.35">
      <c r="B12236"/>
    </row>
    <row r="12237" spans="2:2" x14ac:dyDescent="0.35">
      <c r="B12237"/>
    </row>
    <row r="12238" spans="2:2" x14ac:dyDescent="0.35">
      <c r="B12238"/>
    </row>
    <row r="12239" spans="2:2" x14ac:dyDescent="0.35">
      <c r="B12239"/>
    </row>
    <row r="12240" spans="2:2" x14ac:dyDescent="0.35">
      <c r="B12240"/>
    </row>
    <row r="12241" spans="2:2" x14ac:dyDescent="0.35">
      <c r="B12241"/>
    </row>
    <row r="12242" spans="2:2" x14ac:dyDescent="0.35">
      <c r="B12242"/>
    </row>
    <row r="12243" spans="2:2" x14ac:dyDescent="0.35">
      <c r="B12243"/>
    </row>
    <row r="12244" spans="2:2" x14ac:dyDescent="0.35">
      <c r="B12244"/>
    </row>
    <row r="12245" spans="2:2" x14ac:dyDescent="0.35">
      <c r="B12245"/>
    </row>
    <row r="12246" spans="2:2" x14ac:dyDescent="0.35">
      <c r="B12246"/>
    </row>
    <row r="12247" spans="2:2" x14ac:dyDescent="0.35">
      <c r="B12247"/>
    </row>
    <row r="12248" spans="2:2" x14ac:dyDescent="0.35">
      <c r="B12248"/>
    </row>
    <row r="12249" spans="2:2" x14ac:dyDescent="0.35">
      <c r="B12249"/>
    </row>
    <row r="12250" spans="2:2" x14ac:dyDescent="0.35">
      <c r="B12250"/>
    </row>
    <row r="12251" spans="2:2" x14ac:dyDescent="0.35">
      <c r="B12251"/>
    </row>
    <row r="12252" spans="2:2" x14ac:dyDescent="0.35">
      <c r="B12252"/>
    </row>
    <row r="12253" spans="2:2" x14ac:dyDescent="0.35">
      <c r="B12253"/>
    </row>
    <row r="12254" spans="2:2" x14ac:dyDescent="0.35">
      <c r="B12254"/>
    </row>
    <row r="12255" spans="2:2" x14ac:dyDescent="0.35">
      <c r="B12255"/>
    </row>
    <row r="12256" spans="2:2" x14ac:dyDescent="0.35">
      <c r="B12256"/>
    </row>
    <row r="12257" spans="2:2" x14ac:dyDescent="0.35">
      <c r="B12257"/>
    </row>
    <row r="12258" spans="2:2" x14ac:dyDescent="0.35">
      <c r="B12258"/>
    </row>
    <row r="12259" spans="2:2" x14ac:dyDescent="0.35">
      <c r="B12259"/>
    </row>
    <row r="12260" spans="2:2" x14ac:dyDescent="0.35">
      <c r="B12260"/>
    </row>
    <row r="12261" spans="2:2" x14ac:dyDescent="0.35">
      <c r="B12261"/>
    </row>
    <row r="12262" spans="2:2" x14ac:dyDescent="0.35">
      <c r="B12262"/>
    </row>
    <row r="12263" spans="2:2" x14ac:dyDescent="0.35">
      <c r="B12263"/>
    </row>
    <row r="12264" spans="2:2" x14ac:dyDescent="0.35">
      <c r="B12264"/>
    </row>
    <row r="12265" spans="2:2" x14ac:dyDescent="0.35">
      <c r="B12265"/>
    </row>
    <row r="12266" spans="2:2" x14ac:dyDescent="0.35">
      <c r="B12266"/>
    </row>
    <row r="12267" spans="2:2" x14ac:dyDescent="0.35">
      <c r="B12267"/>
    </row>
    <row r="12268" spans="2:2" x14ac:dyDescent="0.35">
      <c r="B12268"/>
    </row>
    <row r="12269" spans="2:2" x14ac:dyDescent="0.35">
      <c r="B12269"/>
    </row>
    <row r="12270" spans="2:2" x14ac:dyDescent="0.35">
      <c r="B12270"/>
    </row>
    <row r="12271" spans="2:2" x14ac:dyDescent="0.35">
      <c r="B12271"/>
    </row>
    <row r="12272" spans="2:2" x14ac:dyDescent="0.35">
      <c r="B12272"/>
    </row>
    <row r="12273" spans="2:2" x14ac:dyDescent="0.35">
      <c r="B12273"/>
    </row>
    <row r="12274" spans="2:2" x14ac:dyDescent="0.35">
      <c r="B12274"/>
    </row>
    <row r="12275" spans="2:2" x14ac:dyDescent="0.35">
      <c r="B12275"/>
    </row>
    <row r="12276" spans="2:2" x14ac:dyDescent="0.35">
      <c r="B12276"/>
    </row>
    <row r="12277" spans="2:2" x14ac:dyDescent="0.35">
      <c r="B12277"/>
    </row>
    <row r="12278" spans="2:2" x14ac:dyDescent="0.35">
      <c r="B12278"/>
    </row>
    <row r="12279" spans="2:2" x14ac:dyDescent="0.35">
      <c r="B12279"/>
    </row>
    <row r="12280" spans="2:2" x14ac:dyDescent="0.35">
      <c r="B12280"/>
    </row>
    <row r="12281" spans="2:2" x14ac:dyDescent="0.35">
      <c r="B12281"/>
    </row>
    <row r="12282" spans="2:2" x14ac:dyDescent="0.35">
      <c r="B12282"/>
    </row>
    <row r="12283" spans="2:2" x14ac:dyDescent="0.35">
      <c r="B12283"/>
    </row>
    <row r="12284" spans="2:2" x14ac:dyDescent="0.35">
      <c r="B12284"/>
    </row>
    <row r="12285" spans="2:2" x14ac:dyDescent="0.35">
      <c r="B12285"/>
    </row>
    <row r="12286" spans="2:2" x14ac:dyDescent="0.35">
      <c r="B12286"/>
    </row>
    <row r="12287" spans="2:2" x14ac:dyDescent="0.35">
      <c r="B12287"/>
    </row>
    <row r="12288" spans="2:2" x14ac:dyDescent="0.35">
      <c r="B12288"/>
    </row>
    <row r="12289" spans="2:2" x14ac:dyDescent="0.35">
      <c r="B12289"/>
    </row>
    <row r="12290" spans="2:2" x14ac:dyDescent="0.35">
      <c r="B12290"/>
    </row>
    <row r="12291" spans="2:2" x14ac:dyDescent="0.35">
      <c r="B12291"/>
    </row>
    <row r="12292" spans="2:2" x14ac:dyDescent="0.35">
      <c r="B12292"/>
    </row>
    <row r="12293" spans="2:2" x14ac:dyDescent="0.35">
      <c r="B12293"/>
    </row>
    <row r="12294" spans="2:2" x14ac:dyDescent="0.35">
      <c r="B12294"/>
    </row>
    <row r="12295" spans="2:2" x14ac:dyDescent="0.35">
      <c r="B12295"/>
    </row>
    <row r="12296" spans="2:2" x14ac:dyDescent="0.35">
      <c r="B12296"/>
    </row>
    <row r="12297" spans="2:2" x14ac:dyDescent="0.35">
      <c r="B12297"/>
    </row>
    <row r="12298" spans="2:2" x14ac:dyDescent="0.35">
      <c r="B12298"/>
    </row>
    <row r="12299" spans="2:2" x14ac:dyDescent="0.35">
      <c r="B12299"/>
    </row>
    <row r="12300" spans="2:2" x14ac:dyDescent="0.35">
      <c r="B12300"/>
    </row>
    <row r="12301" spans="2:2" x14ac:dyDescent="0.35">
      <c r="B12301"/>
    </row>
    <row r="12302" spans="2:2" x14ac:dyDescent="0.35">
      <c r="B12302"/>
    </row>
    <row r="12303" spans="2:2" x14ac:dyDescent="0.35">
      <c r="B12303"/>
    </row>
    <row r="12304" spans="2:2" x14ac:dyDescent="0.35">
      <c r="B12304"/>
    </row>
    <row r="12305" spans="2:2" x14ac:dyDescent="0.35">
      <c r="B12305"/>
    </row>
    <row r="12306" spans="2:2" x14ac:dyDescent="0.35">
      <c r="B12306"/>
    </row>
    <row r="12307" spans="2:2" x14ac:dyDescent="0.35">
      <c r="B12307"/>
    </row>
    <row r="12308" spans="2:2" x14ac:dyDescent="0.35">
      <c r="B12308"/>
    </row>
    <row r="12309" spans="2:2" x14ac:dyDescent="0.35">
      <c r="B12309"/>
    </row>
    <row r="12310" spans="2:2" x14ac:dyDescent="0.35">
      <c r="B12310"/>
    </row>
    <row r="12311" spans="2:2" x14ac:dyDescent="0.35">
      <c r="B12311"/>
    </row>
    <row r="12312" spans="2:2" x14ac:dyDescent="0.35">
      <c r="B12312"/>
    </row>
    <row r="12313" spans="2:2" x14ac:dyDescent="0.35">
      <c r="B12313"/>
    </row>
    <row r="12314" spans="2:2" x14ac:dyDescent="0.35">
      <c r="B12314"/>
    </row>
    <row r="12315" spans="2:2" x14ac:dyDescent="0.35">
      <c r="B12315"/>
    </row>
    <row r="12316" spans="2:2" x14ac:dyDescent="0.35">
      <c r="B12316"/>
    </row>
    <row r="12317" spans="2:2" x14ac:dyDescent="0.35">
      <c r="B12317"/>
    </row>
    <row r="12318" spans="2:2" x14ac:dyDescent="0.35">
      <c r="B12318"/>
    </row>
    <row r="12319" spans="2:2" x14ac:dyDescent="0.35">
      <c r="B12319"/>
    </row>
    <row r="12320" spans="2:2" x14ac:dyDescent="0.35">
      <c r="B12320"/>
    </row>
    <row r="12321" spans="2:2" x14ac:dyDescent="0.35">
      <c r="B12321"/>
    </row>
    <row r="12322" spans="2:2" x14ac:dyDescent="0.35">
      <c r="B12322"/>
    </row>
    <row r="12323" spans="2:2" x14ac:dyDescent="0.35">
      <c r="B12323"/>
    </row>
    <row r="12324" spans="2:2" x14ac:dyDescent="0.35">
      <c r="B12324"/>
    </row>
    <row r="12325" spans="2:2" x14ac:dyDescent="0.35">
      <c r="B12325"/>
    </row>
    <row r="12326" spans="2:2" x14ac:dyDescent="0.35">
      <c r="B12326"/>
    </row>
    <row r="12327" spans="2:2" x14ac:dyDescent="0.35">
      <c r="B12327"/>
    </row>
    <row r="12328" spans="2:2" x14ac:dyDescent="0.35">
      <c r="B12328"/>
    </row>
    <row r="12329" spans="2:2" x14ac:dyDescent="0.35">
      <c r="B12329"/>
    </row>
    <row r="12330" spans="2:2" x14ac:dyDescent="0.35">
      <c r="B12330"/>
    </row>
    <row r="12331" spans="2:2" x14ac:dyDescent="0.35">
      <c r="B12331"/>
    </row>
    <row r="12332" spans="2:2" x14ac:dyDescent="0.35">
      <c r="B12332"/>
    </row>
    <row r="12333" spans="2:2" x14ac:dyDescent="0.35">
      <c r="B12333"/>
    </row>
    <row r="12334" spans="2:2" x14ac:dyDescent="0.35">
      <c r="B12334"/>
    </row>
    <row r="12335" spans="2:2" x14ac:dyDescent="0.35">
      <c r="B12335"/>
    </row>
    <row r="12336" spans="2:2" x14ac:dyDescent="0.35">
      <c r="B12336"/>
    </row>
    <row r="12337" spans="2:2" x14ac:dyDescent="0.35">
      <c r="B12337"/>
    </row>
    <row r="12338" spans="2:2" x14ac:dyDescent="0.35">
      <c r="B12338"/>
    </row>
    <row r="12339" spans="2:2" x14ac:dyDescent="0.35">
      <c r="B12339"/>
    </row>
    <row r="12340" spans="2:2" x14ac:dyDescent="0.35">
      <c r="B12340"/>
    </row>
    <row r="12341" spans="2:2" x14ac:dyDescent="0.35">
      <c r="B12341"/>
    </row>
    <row r="12342" spans="2:2" x14ac:dyDescent="0.35">
      <c r="B12342"/>
    </row>
    <row r="12343" spans="2:2" x14ac:dyDescent="0.35">
      <c r="B12343"/>
    </row>
    <row r="12344" spans="2:2" x14ac:dyDescent="0.35">
      <c r="B12344"/>
    </row>
    <row r="12345" spans="2:2" x14ac:dyDescent="0.35">
      <c r="B12345"/>
    </row>
    <row r="12346" spans="2:2" x14ac:dyDescent="0.35">
      <c r="B12346"/>
    </row>
    <row r="12347" spans="2:2" x14ac:dyDescent="0.35">
      <c r="B12347"/>
    </row>
    <row r="12348" spans="2:2" x14ac:dyDescent="0.35">
      <c r="B12348"/>
    </row>
    <row r="12349" spans="2:2" x14ac:dyDescent="0.35">
      <c r="B12349"/>
    </row>
    <row r="12350" spans="2:2" x14ac:dyDescent="0.35">
      <c r="B12350"/>
    </row>
    <row r="12351" spans="2:2" x14ac:dyDescent="0.35">
      <c r="B12351"/>
    </row>
    <row r="12352" spans="2:2" x14ac:dyDescent="0.35">
      <c r="B12352"/>
    </row>
    <row r="12353" spans="2:2" x14ac:dyDescent="0.35">
      <c r="B12353"/>
    </row>
    <row r="12354" spans="2:2" x14ac:dyDescent="0.35">
      <c r="B12354"/>
    </row>
    <row r="12355" spans="2:2" x14ac:dyDescent="0.35">
      <c r="B12355"/>
    </row>
    <row r="12356" spans="2:2" x14ac:dyDescent="0.35">
      <c r="B12356"/>
    </row>
    <row r="12357" spans="2:2" x14ac:dyDescent="0.35">
      <c r="B12357"/>
    </row>
    <row r="12358" spans="2:2" x14ac:dyDescent="0.35">
      <c r="B12358"/>
    </row>
    <row r="12359" spans="2:2" x14ac:dyDescent="0.35">
      <c r="B12359"/>
    </row>
    <row r="12360" spans="2:2" x14ac:dyDescent="0.35">
      <c r="B12360"/>
    </row>
    <row r="12361" spans="2:2" x14ac:dyDescent="0.35">
      <c r="B12361"/>
    </row>
    <row r="12362" spans="2:2" x14ac:dyDescent="0.35">
      <c r="B12362"/>
    </row>
    <row r="12363" spans="2:2" x14ac:dyDescent="0.35">
      <c r="B12363"/>
    </row>
    <row r="12364" spans="2:2" x14ac:dyDescent="0.35">
      <c r="B12364"/>
    </row>
    <row r="12365" spans="2:2" x14ac:dyDescent="0.35">
      <c r="B12365"/>
    </row>
    <row r="12366" spans="2:2" x14ac:dyDescent="0.35">
      <c r="B12366"/>
    </row>
    <row r="12367" spans="2:2" x14ac:dyDescent="0.35">
      <c r="B12367"/>
    </row>
    <row r="12368" spans="2:2" x14ac:dyDescent="0.35">
      <c r="B12368"/>
    </row>
    <row r="12369" spans="2:2" x14ac:dyDescent="0.35">
      <c r="B12369"/>
    </row>
    <row r="12370" spans="2:2" x14ac:dyDescent="0.35">
      <c r="B12370"/>
    </row>
    <row r="12371" spans="2:2" x14ac:dyDescent="0.35">
      <c r="B12371"/>
    </row>
    <row r="12372" spans="2:2" x14ac:dyDescent="0.35">
      <c r="B12372"/>
    </row>
    <row r="12373" spans="2:2" x14ac:dyDescent="0.35">
      <c r="B12373"/>
    </row>
    <row r="12374" spans="2:2" x14ac:dyDescent="0.35">
      <c r="B12374"/>
    </row>
    <row r="12375" spans="2:2" x14ac:dyDescent="0.35">
      <c r="B12375"/>
    </row>
    <row r="12376" spans="2:2" x14ac:dyDescent="0.35">
      <c r="B12376"/>
    </row>
    <row r="12377" spans="2:2" x14ac:dyDescent="0.35">
      <c r="B12377"/>
    </row>
    <row r="12378" spans="2:2" x14ac:dyDescent="0.35">
      <c r="B12378"/>
    </row>
    <row r="12379" spans="2:2" x14ac:dyDescent="0.35">
      <c r="B12379"/>
    </row>
    <row r="12380" spans="2:2" x14ac:dyDescent="0.35">
      <c r="B12380"/>
    </row>
    <row r="12381" spans="2:2" x14ac:dyDescent="0.35">
      <c r="B12381"/>
    </row>
    <row r="12382" spans="2:2" x14ac:dyDescent="0.35">
      <c r="B12382"/>
    </row>
    <row r="12383" spans="2:2" x14ac:dyDescent="0.35">
      <c r="B12383"/>
    </row>
    <row r="12384" spans="2:2" x14ac:dyDescent="0.35">
      <c r="B12384"/>
    </row>
    <row r="12385" spans="2:2" x14ac:dyDescent="0.35">
      <c r="B12385"/>
    </row>
    <row r="12386" spans="2:2" x14ac:dyDescent="0.35">
      <c r="B12386"/>
    </row>
    <row r="12387" spans="2:2" x14ac:dyDescent="0.35">
      <c r="B12387"/>
    </row>
    <row r="12388" spans="2:2" x14ac:dyDescent="0.35">
      <c r="B12388"/>
    </row>
    <row r="12389" spans="2:2" x14ac:dyDescent="0.35">
      <c r="B12389"/>
    </row>
    <row r="12390" spans="2:2" x14ac:dyDescent="0.35">
      <c r="B12390"/>
    </row>
    <row r="12391" spans="2:2" x14ac:dyDescent="0.35">
      <c r="B12391"/>
    </row>
    <row r="12392" spans="2:2" x14ac:dyDescent="0.35">
      <c r="B12392"/>
    </row>
    <row r="12393" spans="2:2" x14ac:dyDescent="0.35">
      <c r="B12393"/>
    </row>
    <row r="12394" spans="2:2" x14ac:dyDescent="0.35">
      <c r="B12394"/>
    </row>
    <row r="12395" spans="2:2" x14ac:dyDescent="0.35">
      <c r="B12395"/>
    </row>
    <row r="12396" spans="2:2" x14ac:dyDescent="0.35">
      <c r="B12396"/>
    </row>
    <row r="12397" spans="2:2" x14ac:dyDescent="0.35">
      <c r="B12397"/>
    </row>
    <row r="12398" spans="2:2" x14ac:dyDescent="0.35">
      <c r="B12398"/>
    </row>
    <row r="12399" spans="2:2" x14ac:dyDescent="0.35">
      <c r="B12399"/>
    </row>
    <row r="12400" spans="2:2" x14ac:dyDescent="0.35">
      <c r="B12400"/>
    </row>
    <row r="12401" spans="2:2" x14ac:dyDescent="0.35">
      <c r="B12401"/>
    </row>
    <row r="12402" spans="2:2" x14ac:dyDescent="0.35">
      <c r="B12402"/>
    </row>
    <row r="12403" spans="2:2" x14ac:dyDescent="0.35">
      <c r="B12403"/>
    </row>
    <row r="12404" spans="2:2" x14ac:dyDescent="0.35">
      <c r="B12404"/>
    </row>
    <row r="12405" spans="2:2" x14ac:dyDescent="0.35">
      <c r="B12405"/>
    </row>
    <row r="12406" spans="2:2" x14ac:dyDescent="0.35">
      <c r="B12406"/>
    </row>
    <row r="12407" spans="2:2" x14ac:dyDescent="0.35">
      <c r="B12407"/>
    </row>
    <row r="12408" spans="2:2" x14ac:dyDescent="0.35">
      <c r="B12408"/>
    </row>
    <row r="12409" spans="2:2" x14ac:dyDescent="0.35">
      <c r="B12409"/>
    </row>
    <row r="12410" spans="2:2" x14ac:dyDescent="0.35">
      <c r="B12410"/>
    </row>
    <row r="12411" spans="2:2" x14ac:dyDescent="0.35">
      <c r="B12411"/>
    </row>
    <row r="12412" spans="2:2" x14ac:dyDescent="0.35">
      <c r="B12412"/>
    </row>
    <row r="12413" spans="2:2" x14ac:dyDescent="0.35">
      <c r="B12413"/>
    </row>
    <row r="12414" spans="2:2" x14ac:dyDescent="0.35">
      <c r="B12414"/>
    </row>
    <row r="12415" spans="2:2" x14ac:dyDescent="0.35">
      <c r="B12415"/>
    </row>
    <row r="12416" spans="2:2" x14ac:dyDescent="0.35">
      <c r="B12416"/>
    </row>
    <row r="12417" spans="2:2" x14ac:dyDescent="0.35">
      <c r="B12417"/>
    </row>
    <row r="12418" spans="2:2" x14ac:dyDescent="0.35">
      <c r="B12418"/>
    </row>
    <row r="12419" spans="2:2" x14ac:dyDescent="0.35">
      <c r="B12419"/>
    </row>
    <row r="12420" spans="2:2" x14ac:dyDescent="0.35">
      <c r="B12420"/>
    </row>
    <row r="12421" spans="2:2" x14ac:dyDescent="0.35">
      <c r="B12421"/>
    </row>
    <row r="12422" spans="2:2" x14ac:dyDescent="0.35">
      <c r="B12422"/>
    </row>
    <row r="12423" spans="2:2" x14ac:dyDescent="0.35">
      <c r="B12423"/>
    </row>
    <row r="12424" spans="2:2" x14ac:dyDescent="0.35">
      <c r="B12424"/>
    </row>
    <row r="12425" spans="2:2" x14ac:dyDescent="0.35">
      <c r="B12425"/>
    </row>
    <row r="12426" spans="2:2" x14ac:dyDescent="0.35">
      <c r="B12426"/>
    </row>
    <row r="12427" spans="2:2" x14ac:dyDescent="0.35">
      <c r="B12427"/>
    </row>
    <row r="12428" spans="2:2" x14ac:dyDescent="0.35">
      <c r="B12428"/>
    </row>
    <row r="12429" spans="2:2" x14ac:dyDescent="0.35">
      <c r="B12429"/>
    </row>
    <row r="12430" spans="2:2" x14ac:dyDescent="0.35">
      <c r="B12430"/>
    </row>
    <row r="12431" spans="2:2" x14ac:dyDescent="0.35">
      <c r="B12431"/>
    </row>
    <row r="12432" spans="2:2" x14ac:dyDescent="0.35">
      <c r="B12432"/>
    </row>
    <row r="12433" spans="2:2" x14ac:dyDescent="0.35">
      <c r="B12433"/>
    </row>
    <row r="12434" spans="2:2" x14ac:dyDescent="0.35">
      <c r="B12434"/>
    </row>
    <row r="12435" spans="2:2" x14ac:dyDescent="0.35">
      <c r="B12435"/>
    </row>
    <row r="12436" spans="2:2" x14ac:dyDescent="0.35">
      <c r="B12436"/>
    </row>
    <row r="12437" spans="2:2" x14ac:dyDescent="0.35">
      <c r="B12437"/>
    </row>
    <row r="12438" spans="2:2" x14ac:dyDescent="0.35">
      <c r="B12438"/>
    </row>
    <row r="12439" spans="2:2" x14ac:dyDescent="0.35">
      <c r="B12439"/>
    </row>
    <row r="12440" spans="2:2" x14ac:dyDescent="0.35">
      <c r="B12440"/>
    </row>
    <row r="12441" spans="2:2" x14ac:dyDescent="0.35">
      <c r="B12441"/>
    </row>
    <row r="12442" spans="2:2" x14ac:dyDescent="0.35">
      <c r="B12442"/>
    </row>
    <row r="12443" spans="2:2" x14ac:dyDescent="0.35">
      <c r="B12443"/>
    </row>
    <row r="12444" spans="2:2" x14ac:dyDescent="0.35">
      <c r="B12444"/>
    </row>
    <row r="12445" spans="2:2" x14ac:dyDescent="0.35">
      <c r="B12445"/>
    </row>
    <row r="12446" spans="2:2" x14ac:dyDescent="0.35">
      <c r="B12446"/>
    </row>
    <row r="12447" spans="2:2" x14ac:dyDescent="0.35">
      <c r="B12447"/>
    </row>
    <row r="12448" spans="2:2" x14ac:dyDescent="0.35">
      <c r="B12448"/>
    </row>
    <row r="12449" spans="2:2" x14ac:dyDescent="0.35">
      <c r="B12449"/>
    </row>
    <row r="12450" spans="2:2" x14ac:dyDescent="0.35">
      <c r="B12450"/>
    </row>
    <row r="12451" spans="2:2" x14ac:dyDescent="0.35">
      <c r="B12451"/>
    </row>
    <row r="12452" spans="2:2" x14ac:dyDescent="0.35">
      <c r="B12452"/>
    </row>
    <row r="12453" spans="2:2" x14ac:dyDescent="0.35">
      <c r="B12453"/>
    </row>
    <row r="12454" spans="2:2" x14ac:dyDescent="0.35">
      <c r="B12454"/>
    </row>
    <row r="12455" spans="2:2" x14ac:dyDescent="0.35">
      <c r="B12455"/>
    </row>
    <row r="12456" spans="2:2" x14ac:dyDescent="0.35">
      <c r="B12456"/>
    </row>
    <row r="12457" spans="2:2" x14ac:dyDescent="0.35">
      <c r="B12457"/>
    </row>
    <row r="12458" spans="2:2" x14ac:dyDescent="0.35">
      <c r="B12458"/>
    </row>
    <row r="12459" spans="2:2" x14ac:dyDescent="0.35">
      <c r="B12459"/>
    </row>
    <row r="12460" spans="2:2" x14ac:dyDescent="0.35">
      <c r="B12460"/>
    </row>
    <row r="12461" spans="2:2" x14ac:dyDescent="0.35">
      <c r="B12461"/>
    </row>
    <row r="12462" spans="2:2" x14ac:dyDescent="0.35">
      <c r="B12462"/>
    </row>
    <row r="12463" spans="2:2" x14ac:dyDescent="0.35">
      <c r="B12463"/>
    </row>
    <row r="12464" spans="2:2" x14ac:dyDescent="0.35">
      <c r="B12464"/>
    </row>
    <row r="12465" spans="2:2" x14ac:dyDescent="0.35">
      <c r="B12465"/>
    </row>
    <row r="12466" spans="2:2" x14ac:dyDescent="0.35">
      <c r="B12466"/>
    </row>
    <row r="12467" spans="2:2" x14ac:dyDescent="0.35">
      <c r="B12467"/>
    </row>
    <row r="12468" spans="2:2" x14ac:dyDescent="0.35">
      <c r="B12468"/>
    </row>
    <row r="12469" spans="2:2" x14ac:dyDescent="0.35">
      <c r="B12469"/>
    </row>
    <row r="12470" spans="2:2" x14ac:dyDescent="0.35">
      <c r="B12470"/>
    </row>
    <row r="12471" spans="2:2" x14ac:dyDescent="0.35">
      <c r="B12471"/>
    </row>
    <row r="12472" spans="2:2" x14ac:dyDescent="0.35">
      <c r="B12472"/>
    </row>
    <row r="12473" spans="2:2" x14ac:dyDescent="0.35">
      <c r="B12473"/>
    </row>
    <row r="12474" spans="2:2" x14ac:dyDescent="0.35">
      <c r="B12474"/>
    </row>
    <row r="12475" spans="2:2" x14ac:dyDescent="0.35">
      <c r="B12475"/>
    </row>
    <row r="12476" spans="2:2" x14ac:dyDescent="0.35">
      <c r="B12476"/>
    </row>
    <row r="12477" spans="2:2" x14ac:dyDescent="0.35">
      <c r="B12477"/>
    </row>
    <row r="12478" spans="2:2" x14ac:dyDescent="0.35">
      <c r="B12478"/>
    </row>
    <row r="12479" spans="2:2" x14ac:dyDescent="0.35">
      <c r="B12479"/>
    </row>
    <row r="12480" spans="2:2" x14ac:dyDescent="0.35">
      <c r="B12480"/>
    </row>
    <row r="12481" spans="2:2" x14ac:dyDescent="0.35">
      <c r="B12481"/>
    </row>
    <row r="12482" spans="2:2" x14ac:dyDescent="0.35">
      <c r="B12482"/>
    </row>
    <row r="12483" spans="2:2" x14ac:dyDescent="0.35">
      <c r="B12483"/>
    </row>
    <row r="12484" spans="2:2" x14ac:dyDescent="0.35">
      <c r="B12484"/>
    </row>
    <row r="12485" spans="2:2" x14ac:dyDescent="0.35">
      <c r="B12485"/>
    </row>
    <row r="12486" spans="2:2" x14ac:dyDescent="0.35">
      <c r="B12486"/>
    </row>
    <row r="12487" spans="2:2" x14ac:dyDescent="0.35">
      <c r="B12487"/>
    </row>
    <row r="12488" spans="2:2" x14ac:dyDescent="0.35">
      <c r="B12488"/>
    </row>
    <row r="12489" spans="2:2" x14ac:dyDescent="0.35">
      <c r="B12489"/>
    </row>
    <row r="12490" spans="2:2" x14ac:dyDescent="0.35">
      <c r="B12490"/>
    </row>
    <row r="12491" spans="2:2" x14ac:dyDescent="0.35">
      <c r="B12491"/>
    </row>
    <row r="12492" spans="2:2" x14ac:dyDescent="0.35">
      <c r="B12492"/>
    </row>
    <row r="12493" spans="2:2" x14ac:dyDescent="0.35">
      <c r="B12493"/>
    </row>
    <row r="12494" spans="2:2" x14ac:dyDescent="0.35">
      <c r="B12494"/>
    </row>
    <row r="12495" spans="2:2" x14ac:dyDescent="0.35">
      <c r="B12495"/>
    </row>
    <row r="12496" spans="2:2" x14ac:dyDescent="0.35">
      <c r="B12496"/>
    </row>
    <row r="12497" spans="2:2" x14ac:dyDescent="0.35">
      <c r="B12497"/>
    </row>
    <row r="12498" spans="2:2" x14ac:dyDescent="0.35">
      <c r="B12498"/>
    </row>
    <row r="12499" spans="2:2" x14ac:dyDescent="0.35">
      <c r="B12499"/>
    </row>
    <row r="12500" spans="2:2" x14ac:dyDescent="0.35">
      <c r="B12500"/>
    </row>
    <row r="12501" spans="2:2" x14ac:dyDescent="0.35">
      <c r="B12501"/>
    </row>
    <row r="12502" spans="2:2" x14ac:dyDescent="0.35">
      <c r="B12502"/>
    </row>
    <row r="12503" spans="2:2" x14ac:dyDescent="0.35">
      <c r="B12503"/>
    </row>
    <row r="12504" spans="2:2" x14ac:dyDescent="0.35">
      <c r="B12504"/>
    </row>
    <row r="12505" spans="2:2" x14ac:dyDescent="0.35">
      <c r="B12505"/>
    </row>
    <row r="12506" spans="2:2" x14ac:dyDescent="0.35">
      <c r="B12506"/>
    </row>
    <row r="12507" spans="2:2" x14ac:dyDescent="0.35">
      <c r="B12507"/>
    </row>
    <row r="12508" spans="2:2" x14ac:dyDescent="0.35">
      <c r="B12508"/>
    </row>
    <row r="12509" spans="2:2" x14ac:dyDescent="0.35">
      <c r="B12509"/>
    </row>
    <row r="12510" spans="2:2" x14ac:dyDescent="0.35">
      <c r="B12510"/>
    </row>
    <row r="12511" spans="2:2" x14ac:dyDescent="0.35">
      <c r="B12511"/>
    </row>
    <row r="12512" spans="2:2" x14ac:dyDescent="0.35">
      <c r="B12512"/>
    </row>
    <row r="12513" spans="2:2" x14ac:dyDescent="0.35">
      <c r="B12513"/>
    </row>
    <row r="12514" spans="2:2" x14ac:dyDescent="0.35">
      <c r="B12514"/>
    </row>
    <row r="12515" spans="2:2" x14ac:dyDescent="0.35">
      <c r="B12515"/>
    </row>
    <row r="12516" spans="2:2" x14ac:dyDescent="0.35">
      <c r="B12516"/>
    </row>
    <row r="12517" spans="2:2" x14ac:dyDescent="0.35">
      <c r="B12517"/>
    </row>
    <row r="12518" spans="2:2" x14ac:dyDescent="0.35">
      <c r="B12518"/>
    </row>
    <row r="12519" spans="2:2" x14ac:dyDescent="0.35">
      <c r="B12519"/>
    </row>
    <row r="12520" spans="2:2" x14ac:dyDescent="0.35">
      <c r="B12520"/>
    </row>
    <row r="12521" spans="2:2" x14ac:dyDescent="0.35">
      <c r="B12521"/>
    </row>
    <row r="12522" spans="2:2" x14ac:dyDescent="0.35">
      <c r="B12522"/>
    </row>
    <row r="12523" spans="2:2" x14ac:dyDescent="0.35">
      <c r="B12523"/>
    </row>
    <row r="12524" spans="2:2" x14ac:dyDescent="0.35">
      <c r="B12524"/>
    </row>
    <row r="12525" spans="2:2" x14ac:dyDescent="0.35">
      <c r="B12525"/>
    </row>
    <row r="12526" spans="2:2" x14ac:dyDescent="0.35">
      <c r="B12526"/>
    </row>
    <row r="12527" spans="2:2" x14ac:dyDescent="0.35">
      <c r="B12527"/>
    </row>
    <row r="12528" spans="2:2" x14ac:dyDescent="0.35">
      <c r="B12528"/>
    </row>
    <row r="12529" spans="2:2" x14ac:dyDescent="0.35">
      <c r="B12529"/>
    </row>
    <row r="12530" spans="2:2" x14ac:dyDescent="0.35">
      <c r="B12530"/>
    </row>
    <row r="12531" spans="2:2" x14ac:dyDescent="0.35">
      <c r="B12531"/>
    </row>
    <row r="12532" spans="2:2" x14ac:dyDescent="0.35">
      <c r="B12532"/>
    </row>
    <row r="12533" spans="2:2" x14ac:dyDescent="0.35">
      <c r="B12533"/>
    </row>
    <row r="12534" spans="2:2" x14ac:dyDescent="0.35">
      <c r="B12534"/>
    </row>
    <row r="12535" spans="2:2" x14ac:dyDescent="0.35">
      <c r="B12535"/>
    </row>
    <row r="12536" spans="2:2" x14ac:dyDescent="0.35">
      <c r="B12536"/>
    </row>
    <row r="12537" spans="2:2" x14ac:dyDescent="0.35">
      <c r="B12537"/>
    </row>
    <row r="12538" spans="2:2" x14ac:dyDescent="0.35">
      <c r="B12538"/>
    </row>
    <row r="12539" spans="2:2" x14ac:dyDescent="0.35">
      <c r="B12539"/>
    </row>
    <row r="12540" spans="2:2" x14ac:dyDescent="0.35">
      <c r="B12540"/>
    </row>
    <row r="12541" spans="2:2" x14ac:dyDescent="0.35">
      <c r="B12541"/>
    </row>
    <row r="12542" spans="2:2" x14ac:dyDescent="0.35">
      <c r="B12542"/>
    </row>
    <row r="12543" spans="2:2" x14ac:dyDescent="0.35">
      <c r="B12543"/>
    </row>
    <row r="12544" spans="2:2" x14ac:dyDescent="0.35">
      <c r="B12544"/>
    </row>
    <row r="12545" spans="2:2" x14ac:dyDescent="0.35">
      <c r="B12545"/>
    </row>
    <row r="12546" spans="2:2" x14ac:dyDescent="0.35">
      <c r="B12546"/>
    </row>
    <row r="12547" spans="2:2" x14ac:dyDescent="0.35">
      <c r="B12547"/>
    </row>
    <row r="12548" spans="2:2" x14ac:dyDescent="0.35">
      <c r="B12548"/>
    </row>
    <row r="12549" spans="2:2" x14ac:dyDescent="0.35">
      <c r="B12549"/>
    </row>
    <row r="12550" spans="2:2" x14ac:dyDescent="0.35">
      <c r="B12550"/>
    </row>
    <row r="12551" spans="2:2" x14ac:dyDescent="0.35">
      <c r="B12551"/>
    </row>
    <row r="12552" spans="2:2" x14ac:dyDescent="0.35">
      <c r="B12552"/>
    </row>
    <row r="12553" spans="2:2" x14ac:dyDescent="0.35">
      <c r="B12553"/>
    </row>
    <row r="12554" spans="2:2" x14ac:dyDescent="0.35">
      <c r="B12554"/>
    </row>
    <row r="12555" spans="2:2" x14ac:dyDescent="0.35">
      <c r="B12555"/>
    </row>
    <row r="12556" spans="2:2" x14ac:dyDescent="0.35">
      <c r="B12556"/>
    </row>
    <row r="12557" spans="2:2" x14ac:dyDescent="0.35">
      <c r="B12557"/>
    </row>
    <row r="12558" spans="2:2" x14ac:dyDescent="0.35">
      <c r="B12558"/>
    </row>
    <row r="12559" spans="2:2" x14ac:dyDescent="0.35">
      <c r="B12559"/>
    </row>
    <row r="12560" spans="2:2" x14ac:dyDescent="0.35">
      <c r="B12560"/>
    </row>
    <row r="12561" spans="2:2" x14ac:dyDescent="0.35">
      <c r="B12561"/>
    </row>
    <row r="12562" spans="2:2" x14ac:dyDescent="0.35">
      <c r="B12562"/>
    </row>
    <row r="12563" spans="2:2" x14ac:dyDescent="0.35">
      <c r="B12563"/>
    </row>
    <row r="12564" spans="2:2" x14ac:dyDescent="0.35">
      <c r="B12564"/>
    </row>
    <row r="12565" spans="2:2" x14ac:dyDescent="0.35">
      <c r="B12565"/>
    </row>
    <row r="12566" spans="2:2" x14ac:dyDescent="0.35">
      <c r="B12566"/>
    </row>
    <row r="12567" spans="2:2" x14ac:dyDescent="0.35">
      <c r="B12567"/>
    </row>
    <row r="12568" spans="2:2" x14ac:dyDescent="0.35">
      <c r="B12568"/>
    </row>
    <row r="12569" spans="2:2" x14ac:dyDescent="0.35">
      <c r="B12569"/>
    </row>
    <row r="12570" spans="2:2" x14ac:dyDescent="0.35">
      <c r="B12570"/>
    </row>
    <row r="12571" spans="2:2" x14ac:dyDescent="0.35">
      <c r="B12571"/>
    </row>
    <row r="12572" spans="2:2" x14ac:dyDescent="0.35">
      <c r="B12572"/>
    </row>
    <row r="12573" spans="2:2" x14ac:dyDescent="0.35">
      <c r="B12573"/>
    </row>
    <row r="12574" spans="2:2" x14ac:dyDescent="0.35">
      <c r="B12574"/>
    </row>
    <row r="12575" spans="2:2" x14ac:dyDescent="0.35">
      <c r="B12575"/>
    </row>
    <row r="12576" spans="2:2" x14ac:dyDescent="0.35">
      <c r="B12576"/>
    </row>
    <row r="12577" spans="2:2" x14ac:dyDescent="0.35">
      <c r="B12577"/>
    </row>
    <row r="12578" spans="2:2" x14ac:dyDescent="0.35">
      <c r="B12578"/>
    </row>
    <row r="12579" spans="2:2" x14ac:dyDescent="0.35">
      <c r="B12579"/>
    </row>
    <row r="12580" spans="2:2" x14ac:dyDescent="0.35">
      <c r="B12580"/>
    </row>
    <row r="12581" spans="2:2" x14ac:dyDescent="0.35">
      <c r="B12581"/>
    </row>
    <row r="12582" spans="2:2" x14ac:dyDescent="0.35">
      <c r="B12582"/>
    </row>
    <row r="12583" spans="2:2" x14ac:dyDescent="0.35">
      <c r="B12583"/>
    </row>
    <row r="12584" spans="2:2" x14ac:dyDescent="0.35">
      <c r="B12584"/>
    </row>
    <row r="12585" spans="2:2" x14ac:dyDescent="0.35">
      <c r="B12585"/>
    </row>
    <row r="12586" spans="2:2" x14ac:dyDescent="0.35">
      <c r="B12586"/>
    </row>
    <row r="12587" spans="2:2" x14ac:dyDescent="0.35">
      <c r="B12587"/>
    </row>
    <row r="12588" spans="2:2" x14ac:dyDescent="0.35">
      <c r="B12588"/>
    </row>
    <row r="12589" spans="2:2" x14ac:dyDescent="0.35">
      <c r="B12589"/>
    </row>
    <row r="12590" spans="2:2" x14ac:dyDescent="0.35">
      <c r="B12590"/>
    </row>
    <row r="12591" spans="2:2" x14ac:dyDescent="0.35">
      <c r="B12591"/>
    </row>
    <row r="12592" spans="2:2" x14ac:dyDescent="0.35">
      <c r="B12592"/>
    </row>
    <row r="12593" spans="2:2" x14ac:dyDescent="0.35">
      <c r="B12593"/>
    </row>
    <row r="12594" spans="2:2" x14ac:dyDescent="0.35">
      <c r="B12594"/>
    </row>
    <row r="12595" spans="2:2" x14ac:dyDescent="0.35">
      <c r="B12595"/>
    </row>
    <row r="12596" spans="2:2" x14ac:dyDescent="0.35">
      <c r="B12596"/>
    </row>
    <row r="12597" spans="2:2" x14ac:dyDescent="0.35">
      <c r="B12597"/>
    </row>
    <row r="12598" spans="2:2" x14ac:dyDescent="0.35">
      <c r="B12598"/>
    </row>
    <row r="12599" spans="2:2" x14ac:dyDescent="0.35">
      <c r="B12599"/>
    </row>
    <row r="12600" spans="2:2" x14ac:dyDescent="0.35">
      <c r="B12600"/>
    </row>
    <row r="12601" spans="2:2" x14ac:dyDescent="0.35">
      <c r="B12601"/>
    </row>
    <row r="12602" spans="2:2" x14ac:dyDescent="0.35">
      <c r="B12602"/>
    </row>
    <row r="12603" spans="2:2" x14ac:dyDescent="0.35">
      <c r="B12603"/>
    </row>
    <row r="12604" spans="2:2" x14ac:dyDescent="0.35">
      <c r="B12604"/>
    </row>
    <row r="12605" spans="2:2" x14ac:dyDescent="0.35">
      <c r="B12605"/>
    </row>
    <row r="12606" spans="2:2" x14ac:dyDescent="0.35">
      <c r="B12606"/>
    </row>
    <row r="12607" spans="2:2" x14ac:dyDescent="0.35">
      <c r="B12607"/>
    </row>
    <row r="12608" spans="2:2" x14ac:dyDescent="0.35">
      <c r="B12608"/>
    </row>
    <row r="12609" spans="2:2" x14ac:dyDescent="0.35">
      <c r="B12609"/>
    </row>
    <row r="12610" spans="2:2" x14ac:dyDescent="0.35">
      <c r="B12610"/>
    </row>
    <row r="12611" spans="2:2" x14ac:dyDescent="0.35">
      <c r="B12611"/>
    </row>
    <row r="12612" spans="2:2" x14ac:dyDescent="0.35">
      <c r="B12612"/>
    </row>
    <row r="12613" spans="2:2" x14ac:dyDescent="0.35">
      <c r="B12613"/>
    </row>
    <row r="12614" spans="2:2" x14ac:dyDescent="0.35">
      <c r="B12614"/>
    </row>
    <row r="12615" spans="2:2" x14ac:dyDescent="0.35">
      <c r="B12615"/>
    </row>
    <row r="12616" spans="2:2" x14ac:dyDescent="0.35">
      <c r="B12616"/>
    </row>
    <row r="12617" spans="2:2" x14ac:dyDescent="0.35">
      <c r="B12617"/>
    </row>
    <row r="12618" spans="2:2" x14ac:dyDescent="0.35">
      <c r="B12618"/>
    </row>
    <row r="12619" spans="2:2" x14ac:dyDescent="0.35">
      <c r="B12619"/>
    </row>
    <row r="12620" spans="2:2" x14ac:dyDescent="0.35">
      <c r="B12620"/>
    </row>
    <row r="12621" spans="2:2" x14ac:dyDescent="0.35">
      <c r="B12621"/>
    </row>
    <row r="12622" spans="2:2" x14ac:dyDescent="0.35">
      <c r="B12622"/>
    </row>
    <row r="12623" spans="2:2" x14ac:dyDescent="0.35">
      <c r="B12623"/>
    </row>
    <row r="12624" spans="2:2" x14ac:dyDescent="0.35">
      <c r="B12624"/>
    </row>
    <row r="12625" spans="2:2" x14ac:dyDescent="0.35">
      <c r="B12625"/>
    </row>
    <row r="12626" spans="2:2" x14ac:dyDescent="0.35">
      <c r="B12626"/>
    </row>
    <row r="12627" spans="2:2" x14ac:dyDescent="0.35">
      <c r="B12627"/>
    </row>
    <row r="12628" spans="2:2" x14ac:dyDescent="0.35">
      <c r="B12628"/>
    </row>
    <row r="12629" spans="2:2" x14ac:dyDescent="0.35">
      <c r="B12629"/>
    </row>
    <row r="12630" spans="2:2" x14ac:dyDescent="0.35">
      <c r="B12630"/>
    </row>
    <row r="12631" spans="2:2" x14ac:dyDescent="0.35">
      <c r="B12631"/>
    </row>
    <row r="12632" spans="2:2" x14ac:dyDescent="0.35">
      <c r="B12632"/>
    </row>
    <row r="12633" spans="2:2" x14ac:dyDescent="0.35">
      <c r="B12633"/>
    </row>
    <row r="12634" spans="2:2" x14ac:dyDescent="0.35">
      <c r="B12634"/>
    </row>
    <row r="12635" spans="2:2" x14ac:dyDescent="0.35">
      <c r="B12635"/>
    </row>
    <row r="12636" spans="2:2" x14ac:dyDescent="0.35">
      <c r="B12636"/>
    </row>
    <row r="12637" spans="2:2" x14ac:dyDescent="0.35">
      <c r="B12637"/>
    </row>
    <row r="12638" spans="2:2" x14ac:dyDescent="0.35">
      <c r="B12638"/>
    </row>
    <row r="12639" spans="2:2" x14ac:dyDescent="0.35">
      <c r="B12639"/>
    </row>
    <row r="12640" spans="2:2" x14ac:dyDescent="0.35">
      <c r="B12640"/>
    </row>
    <row r="12641" spans="2:2" x14ac:dyDescent="0.35">
      <c r="B12641"/>
    </row>
    <row r="12642" spans="2:2" x14ac:dyDescent="0.35">
      <c r="B12642"/>
    </row>
    <row r="12643" spans="2:2" x14ac:dyDescent="0.35">
      <c r="B12643"/>
    </row>
    <row r="12644" spans="2:2" x14ac:dyDescent="0.35">
      <c r="B12644"/>
    </row>
    <row r="12645" spans="2:2" x14ac:dyDescent="0.35">
      <c r="B12645"/>
    </row>
    <row r="12646" spans="2:2" x14ac:dyDescent="0.35">
      <c r="B12646"/>
    </row>
    <row r="12647" spans="2:2" x14ac:dyDescent="0.35">
      <c r="B12647"/>
    </row>
    <row r="12648" spans="2:2" x14ac:dyDescent="0.35">
      <c r="B12648"/>
    </row>
    <row r="12649" spans="2:2" x14ac:dyDescent="0.35">
      <c r="B12649"/>
    </row>
    <row r="12650" spans="2:2" x14ac:dyDescent="0.35">
      <c r="B12650"/>
    </row>
    <row r="12651" spans="2:2" x14ac:dyDescent="0.35">
      <c r="B12651"/>
    </row>
    <row r="12652" spans="2:2" x14ac:dyDescent="0.35">
      <c r="B12652"/>
    </row>
    <row r="12653" spans="2:2" x14ac:dyDescent="0.35">
      <c r="B12653"/>
    </row>
    <row r="12654" spans="2:2" x14ac:dyDescent="0.35">
      <c r="B12654"/>
    </row>
    <row r="12655" spans="2:2" x14ac:dyDescent="0.35">
      <c r="B12655"/>
    </row>
    <row r="12656" spans="2:2" x14ac:dyDescent="0.35">
      <c r="B12656"/>
    </row>
    <row r="12657" spans="2:2" x14ac:dyDescent="0.35">
      <c r="B12657"/>
    </row>
    <row r="12658" spans="2:2" x14ac:dyDescent="0.35">
      <c r="B12658"/>
    </row>
    <row r="12659" spans="2:2" x14ac:dyDescent="0.35">
      <c r="B12659"/>
    </row>
    <row r="12660" spans="2:2" x14ac:dyDescent="0.35">
      <c r="B12660"/>
    </row>
    <row r="12661" spans="2:2" x14ac:dyDescent="0.35">
      <c r="B12661"/>
    </row>
    <row r="12662" spans="2:2" x14ac:dyDescent="0.35">
      <c r="B12662"/>
    </row>
    <row r="12663" spans="2:2" x14ac:dyDescent="0.35">
      <c r="B12663"/>
    </row>
    <row r="12664" spans="2:2" x14ac:dyDescent="0.35">
      <c r="B12664"/>
    </row>
    <row r="12665" spans="2:2" x14ac:dyDescent="0.35">
      <c r="B12665"/>
    </row>
    <row r="12666" spans="2:2" x14ac:dyDescent="0.35">
      <c r="B12666"/>
    </row>
    <row r="12667" spans="2:2" x14ac:dyDescent="0.35">
      <c r="B12667"/>
    </row>
    <row r="12668" spans="2:2" x14ac:dyDescent="0.35">
      <c r="B12668"/>
    </row>
    <row r="12669" spans="2:2" x14ac:dyDescent="0.35">
      <c r="B12669"/>
    </row>
    <row r="12670" spans="2:2" x14ac:dyDescent="0.35">
      <c r="B12670"/>
    </row>
    <row r="12671" spans="2:2" x14ac:dyDescent="0.35">
      <c r="B12671"/>
    </row>
    <row r="12672" spans="2:2" x14ac:dyDescent="0.35">
      <c r="B12672"/>
    </row>
    <row r="12673" spans="2:2" x14ac:dyDescent="0.35">
      <c r="B12673"/>
    </row>
    <row r="12674" spans="2:2" x14ac:dyDescent="0.35">
      <c r="B12674"/>
    </row>
    <row r="12675" spans="2:2" x14ac:dyDescent="0.35">
      <c r="B12675"/>
    </row>
    <row r="12676" spans="2:2" x14ac:dyDescent="0.35">
      <c r="B12676"/>
    </row>
    <row r="12677" spans="2:2" x14ac:dyDescent="0.35">
      <c r="B12677"/>
    </row>
    <row r="12678" spans="2:2" x14ac:dyDescent="0.35">
      <c r="B12678"/>
    </row>
    <row r="12679" spans="2:2" x14ac:dyDescent="0.35">
      <c r="B12679"/>
    </row>
    <row r="12680" spans="2:2" x14ac:dyDescent="0.35">
      <c r="B12680"/>
    </row>
    <row r="12681" spans="2:2" x14ac:dyDescent="0.35">
      <c r="B12681"/>
    </row>
    <row r="12682" spans="2:2" x14ac:dyDescent="0.35">
      <c r="B12682"/>
    </row>
    <row r="12683" spans="2:2" x14ac:dyDescent="0.35">
      <c r="B12683"/>
    </row>
    <row r="12684" spans="2:2" x14ac:dyDescent="0.35">
      <c r="B12684"/>
    </row>
    <row r="12685" spans="2:2" x14ac:dyDescent="0.35">
      <c r="B12685"/>
    </row>
    <row r="12686" spans="2:2" x14ac:dyDescent="0.35">
      <c r="B12686"/>
    </row>
    <row r="12687" spans="2:2" x14ac:dyDescent="0.35">
      <c r="B12687"/>
    </row>
    <row r="12688" spans="2:2" x14ac:dyDescent="0.35">
      <c r="B12688"/>
    </row>
    <row r="12689" spans="2:2" x14ac:dyDescent="0.35">
      <c r="B12689"/>
    </row>
    <row r="12690" spans="2:2" x14ac:dyDescent="0.35">
      <c r="B12690"/>
    </row>
    <row r="12691" spans="2:2" x14ac:dyDescent="0.35">
      <c r="B12691"/>
    </row>
    <row r="12692" spans="2:2" x14ac:dyDescent="0.35">
      <c r="B12692"/>
    </row>
    <row r="12693" spans="2:2" x14ac:dyDescent="0.35">
      <c r="B12693"/>
    </row>
    <row r="12694" spans="2:2" x14ac:dyDescent="0.35">
      <c r="B12694"/>
    </row>
    <row r="12695" spans="2:2" x14ac:dyDescent="0.35">
      <c r="B12695"/>
    </row>
    <row r="12696" spans="2:2" x14ac:dyDescent="0.35">
      <c r="B12696"/>
    </row>
    <row r="12697" spans="2:2" x14ac:dyDescent="0.35">
      <c r="B12697"/>
    </row>
    <row r="12698" spans="2:2" x14ac:dyDescent="0.35">
      <c r="B12698"/>
    </row>
    <row r="12699" spans="2:2" x14ac:dyDescent="0.35">
      <c r="B12699"/>
    </row>
    <row r="12700" spans="2:2" x14ac:dyDescent="0.35">
      <c r="B12700"/>
    </row>
    <row r="12701" spans="2:2" x14ac:dyDescent="0.35">
      <c r="B12701"/>
    </row>
    <row r="12702" spans="2:2" x14ac:dyDescent="0.35">
      <c r="B12702"/>
    </row>
    <row r="12703" spans="2:2" x14ac:dyDescent="0.35">
      <c r="B12703"/>
    </row>
    <row r="12704" spans="2:2" x14ac:dyDescent="0.35">
      <c r="B12704"/>
    </row>
    <row r="12705" spans="2:2" x14ac:dyDescent="0.35">
      <c r="B12705"/>
    </row>
    <row r="12706" spans="2:2" x14ac:dyDescent="0.35">
      <c r="B12706"/>
    </row>
    <row r="12707" spans="2:2" x14ac:dyDescent="0.35">
      <c r="B12707"/>
    </row>
    <row r="12708" spans="2:2" x14ac:dyDescent="0.35">
      <c r="B12708"/>
    </row>
    <row r="12709" spans="2:2" x14ac:dyDescent="0.35">
      <c r="B12709"/>
    </row>
    <row r="12710" spans="2:2" x14ac:dyDescent="0.35">
      <c r="B12710"/>
    </row>
    <row r="12711" spans="2:2" x14ac:dyDescent="0.35">
      <c r="B12711"/>
    </row>
    <row r="12712" spans="2:2" x14ac:dyDescent="0.35">
      <c r="B12712"/>
    </row>
    <row r="12713" spans="2:2" x14ac:dyDescent="0.35">
      <c r="B12713"/>
    </row>
    <row r="12714" spans="2:2" x14ac:dyDescent="0.35">
      <c r="B12714"/>
    </row>
    <row r="12715" spans="2:2" x14ac:dyDescent="0.35">
      <c r="B12715"/>
    </row>
    <row r="12716" spans="2:2" x14ac:dyDescent="0.35">
      <c r="B12716"/>
    </row>
    <row r="12717" spans="2:2" x14ac:dyDescent="0.35">
      <c r="B12717"/>
    </row>
    <row r="12718" spans="2:2" x14ac:dyDescent="0.35">
      <c r="B12718"/>
    </row>
    <row r="12719" spans="2:2" x14ac:dyDescent="0.35">
      <c r="B12719"/>
    </row>
    <row r="12720" spans="2:2" x14ac:dyDescent="0.35">
      <c r="B12720"/>
    </row>
    <row r="12721" spans="2:2" x14ac:dyDescent="0.35">
      <c r="B12721"/>
    </row>
    <row r="12722" spans="2:2" x14ac:dyDescent="0.35">
      <c r="B12722"/>
    </row>
    <row r="12723" spans="2:2" x14ac:dyDescent="0.35">
      <c r="B12723"/>
    </row>
    <row r="12724" spans="2:2" x14ac:dyDescent="0.35">
      <c r="B12724"/>
    </row>
    <row r="12725" spans="2:2" x14ac:dyDescent="0.35">
      <c r="B12725"/>
    </row>
    <row r="12726" spans="2:2" x14ac:dyDescent="0.35">
      <c r="B12726"/>
    </row>
    <row r="12727" spans="2:2" x14ac:dyDescent="0.35">
      <c r="B12727"/>
    </row>
    <row r="12728" spans="2:2" x14ac:dyDescent="0.35">
      <c r="B12728"/>
    </row>
    <row r="12729" spans="2:2" x14ac:dyDescent="0.35">
      <c r="B12729"/>
    </row>
    <row r="12730" spans="2:2" x14ac:dyDescent="0.35">
      <c r="B12730"/>
    </row>
    <row r="12731" spans="2:2" x14ac:dyDescent="0.35">
      <c r="B12731"/>
    </row>
    <row r="12732" spans="2:2" x14ac:dyDescent="0.35">
      <c r="B12732"/>
    </row>
    <row r="12733" spans="2:2" x14ac:dyDescent="0.35">
      <c r="B12733"/>
    </row>
    <row r="12734" spans="2:2" x14ac:dyDescent="0.35">
      <c r="B12734"/>
    </row>
    <row r="12735" spans="2:2" x14ac:dyDescent="0.35">
      <c r="B12735"/>
    </row>
    <row r="12736" spans="2:2" x14ac:dyDescent="0.35">
      <c r="B12736"/>
    </row>
    <row r="12737" spans="2:2" x14ac:dyDescent="0.35">
      <c r="B12737"/>
    </row>
    <row r="12738" spans="2:2" x14ac:dyDescent="0.35">
      <c r="B12738"/>
    </row>
    <row r="12739" spans="2:2" x14ac:dyDescent="0.35">
      <c r="B12739"/>
    </row>
    <row r="12740" spans="2:2" x14ac:dyDescent="0.35">
      <c r="B12740"/>
    </row>
    <row r="12741" spans="2:2" x14ac:dyDescent="0.35">
      <c r="B12741"/>
    </row>
    <row r="12742" spans="2:2" x14ac:dyDescent="0.35">
      <c r="B12742"/>
    </row>
    <row r="12743" spans="2:2" x14ac:dyDescent="0.35">
      <c r="B12743"/>
    </row>
    <row r="12744" spans="2:2" x14ac:dyDescent="0.35">
      <c r="B12744"/>
    </row>
    <row r="12745" spans="2:2" x14ac:dyDescent="0.35">
      <c r="B12745"/>
    </row>
    <row r="12746" spans="2:2" x14ac:dyDescent="0.35">
      <c r="B12746"/>
    </row>
    <row r="12747" spans="2:2" x14ac:dyDescent="0.35">
      <c r="B12747"/>
    </row>
    <row r="12748" spans="2:2" x14ac:dyDescent="0.35">
      <c r="B12748"/>
    </row>
    <row r="12749" spans="2:2" x14ac:dyDescent="0.35">
      <c r="B12749"/>
    </row>
    <row r="12750" spans="2:2" x14ac:dyDescent="0.35">
      <c r="B12750"/>
    </row>
    <row r="12751" spans="2:2" x14ac:dyDescent="0.35">
      <c r="B12751"/>
    </row>
    <row r="12752" spans="2:2" x14ac:dyDescent="0.35">
      <c r="B12752"/>
    </row>
    <row r="12753" spans="2:2" x14ac:dyDescent="0.35">
      <c r="B12753"/>
    </row>
    <row r="12754" spans="2:2" x14ac:dyDescent="0.35">
      <c r="B12754"/>
    </row>
    <row r="12755" spans="2:2" x14ac:dyDescent="0.35">
      <c r="B12755"/>
    </row>
    <row r="12756" spans="2:2" x14ac:dyDescent="0.35">
      <c r="B12756"/>
    </row>
    <row r="12757" spans="2:2" x14ac:dyDescent="0.35">
      <c r="B12757"/>
    </row>
    <row r="12758" spans="2:2" x14ac:dyDescent="0.35">
      <c r="B12758"/>
    </row>
    <row r="12759" spans="2:2" x14ac:dyDescent="0.35">
      <c r="B12759"/>
    </row>
    <row r="12760" spans="2:2" x14ac:dyDescent="0.35">
      <c r="B12760"/>
    </row>
    <row r="12761" spans="2:2" x14ac:dyDescent="0.35">
      <c r="B12761"/>
    </row>
    <row r="12762" spans="2:2" x14ac:dyDescent="0.35">
      <c r="B12762"/>
    </row>
    <row r="12763" spans="2:2" x14ac:dyDescent="0.35">
      <c r="B12763"/>
    </row>
    <row r="12764" spans="2:2" x14ac:dyDescent="0.35">
      <c r="B12764"/>
    </row>
    <row r="12765" spans="2:2" x14ac:dyDescent="0.35">
      <c r="B12765"/>
    </row>
    <row r="12766" spans="2:2" x14ac:dyDescent="0.35">
      <c r="B12766"/>
    </row>
    <row r="12767" spans="2:2" x14ac:dyDescent="0.35">
      <c r="B12767"/>
    </row>
    <row r="12768" spans="2:2" x14ac:dyDescent="0.35">
      <c r="B12768"/>
    </row>
    <row r="12769" spans="2:2" x14ac:dyDescent="0.35">
      <c r="B12769"/>
    </row>
    <row r="12770" spans="2:2" x14ac:dyDescent="0.35">
      <c r="B12770"/>
    </row>
    <row r="12771" spans="2:2" x14ac:dyDescent="0.35">
      <c r="B12771"/>
    </row>
    <row r="12772" spans="2:2" x14ac:dyDescent="0.35">
      <c r="B12772"/>
    </row>
    <row r="12773" spans="2:2" x14ac:dyDescent="0.35">
      <c r="B12773"/>
    </row>
    <row r="12774" spans="2:2" x14ac:dyDescent="0.35">
      <c r="B12774"/>
    </row>
    <row r="12775" spans="2:2" x14ac:dyDescent="0.35">
      <c r="B12775"/>
    </row>
    <row r="12776" spans="2:2" x14ac:dyDescent="0.35">
      <c r="B12776"/>
    </row>
    <row r="12777" spans="2:2" x14ac:dyDescent="0.35">
      <c r="B12777"/>
    </row>
    <row r="12778" spans="2:2" x14ac:dyDescent="0.35">
      <c r="B12778"/>
    </row>
    <row r="12779" spans="2:2" x14ac:dyDescent="0.35">
      <c r="B12779"/>
    </row>
    <row r="12780" spans="2:2" x14ac:dyDescent="0.35">
      <c r="B12780"/>
    </row>
    <row r="12781" spans="2:2" x14ac:dyDescent="0.35">
      <c r="B12781"/>
    </row>
    <row r="12782" spans="2:2" x14ac:dyDescent="0.35">
      <c r="B12782"/>
    </row>
    <row r="12783" spans="2:2" x14ac:dyDescent="0.35">
      <c r="B12783"/>
    </row>
    <row r="12784" spans="2:2" x14ac:dyDescent="0.35">
      <c r="B12784"/>
    </row>
    <row r="12785" spans="2:2" x14ac:dyDescent="0.35">
      <c r="B12785"/>
    </row>
    <row r="12786" spans="2:2" x14ac:dyDescent="0.35">
      <c r="B12786"/>
    </row>
    <row r="12787" spans="2:2" x14ac:dyDescent="0.35">
      <c r="B12787"/>
    </row>
    <row r="12788" spans="2:2" x14ac:dyDescent="0.35">
      <c r="B12788"/>
    </row>
    <row r="12789" spans="2:2" x14ac:dyDescent="0.35">
      <c r="B12789"/>
    </row>
    <row r="12790" spans="2:2" x14ac:dyDescent="0.35">
      <c r="B12790"/>
    </row>
    <row r="12791" spans="2:2" x14ac:dyDescent="0.35">
      <c r="B12791"/>
    </row>
    <row r="12792" spans="2:2" x14ac:dyDescent="0.35">
      <c r="B12792"/>
    </row>
    <row r="12793" spans="2:2" x14ac:dyDescent="0.35">
      <c r="B12793"/>
    </row>
    <row r="12794" spans="2:2" x14ac:dyDescent="0.35">
      <c r="B12794"/>
    </row>
    <row r="12795" spans="2:2" x14ac:dyDescent="0.35">
      <c r="B12795"/>
    </row>
    <row r="12796" spans="2:2" x14ac:dyDescent="0.35">
      <c r="B12796"/>
    </row>
    <row r="12797" spans="2:2" x14ac:dyDescent="0.35">
      <c r="B12797"/>
    </row>
    <row r="12798" spans="2:2" x14ac:dyDescent="0.35">
      <c r="B12798"/>
    </row>
    <row r="12799" spans="2:2" x14ac:dyDescent="0.35">
      <c r="B12799"/>
    </row>
    <row r="12800" spans="2:2" x14ac:dyDescent="0.35">
      <c r="B12800"/>
    </row>
    <row r="12801" spans="2:2" x14ac:dyDescent="0.35">
      <c r="B12801"/>
    </row>
    <row r="12802" spans="2:2" x14ac:dyDescent="0.35">
      <c r="B12802"/>
    </row>
    <row r="12803" spans="2:2" x14ac:dyDescent="0.35">
      <c r="B12803"/>
    </row>
    <row r="12804" spans="2:2" x14ac:dyDescent="0.35">
      <c r="B12804"/>
    </row>
    <row r="12805" spans="2:2" x14ac:dyDescent="0.35">
      <c r="B12805"/>
    </row>
    <row r="12806" spans="2:2" x14ac:dyDescent="0.35">
      <c r="B12806"/>
    </row>
    <row r="12807" spans="2:2" x14ac:dyDescent="0.35">
      <c r="B12807"/>
    </row>
    <row r="12808" spans="2:2" x14ac:dyDescent="0.35">
      <c r="B12808"/>
    </row>
    <row r="12809" spans="2:2" x14ac:dyDescent="0.35">
      <c r="B12809"/>
    </row>
    <row r="12810" spans="2:2" x14ac:dyDescent="0.35">
      <c r="B12810"/>
    </row>
    <row r="12811" spans="2:2" x14ac:dyDescent="0.35">
      <c r="B12811"/>
    </row>
    <row r="12812" spans="2:2" x14ac:dyDescent="0.35">
      <c r="B12812"/>
    </row>
    <row r="12813" spans="2:2" x14ac:dyDescent="0.35">
      <c r="B12813"/>
    </row>
    <row r="12814" spans="2:2" x14ac:dyDescent="0.35">
      <c r="B12814"/>
    </row>
    <row r="12815" spans="2:2" x14ac:dyDescent="0.35">
      <c r="B12815"/>
    </row>
    <row r="12816" spans="2:2" x14ac:dyDescent="0.35">
      <c r="B12816"/>
    </row>
    <row r="12817" spans="2:2" x14ac:dyDescent="0.35">
      <c r="B12817"/>
    </row>
    <row r="12818" spans="2:2" x14ac:dyDescent="0.35">
      <c r="B12818"/>
    </row>
    <row r="12819" spans="2:2" x14ac:dyDescent="0.35">
      <c r="B12819"/>
    </row>
    <row r="12820" spans="2:2" x14ac:dyDescent="0.35">
      <c r="B12820"/>
    </row>
    <row r="12821" spans="2:2" x14ac:dyDescent="0.35">
      <c r="B12821"/>
    </row>
    <row r="12822" spans="2:2" x14ac:dyDescent="0.35">
      <c r="B12822"/>
    </row>
    <row r="12823" spans="2:2" x14ac:dyDescent="0.35">
      <c r="B12823"/>
    </row>
    <row r="12824" spans="2:2" x14ac:dyDescent="0.35">
      <c r="B12824"/>
    </row>
    <row r="12825" spans="2:2" x14ac:dyDescent="0.35">
      <c r="B12825"/>
    </row>
    <row r="12826" spans="2:2" x14ac:dyDescent="0.35">
      <c r="B12826"/>
    </row>
    <row r="12827" spans="2:2" x14ac:dyDescent="0.35">
      <c r="B12827"/>
    </row>
    <row r="12828" spans="2:2" x14ac:dyDescent="0.35">
      <c r="B12828"/>
    </row>
    <row r="12829" spans="2:2" x14ac:dyDescent="0.35">
      <c r="B12829"/>
    </row>
    <row r="12830" spans="2:2" x14ac:dyDescent="0.35">
      <c r="B12830"/>
    </row>
    <row r="12831" spans="2:2" x14ac:dyDescent="0.35">
      <c r="B12831"/>
    </row>
    <row r="12832" spans="2:2" x14ac:dyDescent="0.35">
      <c r="B12832"/>
    </row>
    <row r="12833" spans="2:2" x14ac:dyDescent="0.35">
      <c r="B12833"/>
    </row>
    <row r="12834" spans="2:2" x14ac:dyDescent="0.35">
      <c r="B12834"/>
    </row>
    <row r="12835" spans="2:2" x14ac:dyDescent="0.35">
      <c r="B12835"/>
    </row>
    <row r="12836" spans="2:2" x14ac:dyDescent="0.35">
      <c r="B12836"/>
    </row>
    <row r="12837" spans="2:2" x14ac:dyDescent="0.35">
      <c r="B12837"/>
    </row>
    <row r="12838" spans="2:2" x14ac:dyDescent="0.35">
      <c r="B12838"/>
    </row>
    <row r="12839" spans="2:2" x14ac:dyDescent="0.35">
      <c r="B12839"/>
    </row>
    <row r="12840" spans="2:2" x14ac:dyDescent="0.35">
      <c r="B12840"/>
    </row>
    <row r="12841" spans="2:2" x14ac:dyDescent="0.35">
      <c r="B12841"/>
    </row>
    <row r="12842" spans="2:2" x14ac:dyDescent="0.35">
      <c r="B12842"/>
    </row>
    <row r="12843" spans="2:2" x14ac:dyDescent="0.35">
      <c r="B12843"/>
    </row>
    <row r="12844" spans="2:2" x14ac:dyDescent="0.35">
      <c r="B12844"/>
    </row>
    <row r="12845" spans="2:2" x14ac:dyDescent="0.35">
      <c r="B12845"/>
    </row>
    <row r="12846" spans="2:2" x14ac:dyDescent="0.35">
      <c r="B12846"/>
    </row>
    <row r="12847" spans="2:2" x14ac:dyDescent="0.35">
      <c r="B12847"/>
    </row>
    <row r="12848" spans="2:2" x14ac:dyDescent="0.35">
      <c r="B12848"/>
    </row>
    <row r="12849" spans="2:2" x14ac:dyDescent="0.35">
      <c r="B12849"/>
    </row>
    <row r="12850" spans="2:2" x14ac:dyDescent="0.35">
      <c r="B12850"/>
    </row>
    <row r="12851" spans="2:2" x14ac:dyDescent="0.35">
      <c r="B12851"/>
    </row>
    <row r="12852" spans="2:2" x14ac:dyDescent="0.35">
      <c r="B12852"/>
    </row>
    <row r="12853" spans="2:2" x14ac:dyDescent="0.35">
      <c r="B12853"/>
    </row>
    <row r="12854" spans="2:2" x14ac:dyDescent="0.35">
      <c r="B12854"/>
    </row>
    <row r="12855" spans="2:2" x14ac:dyDescent="0.35">
      <c r="B12855"/>
    </row>
    <row r="12856" spans="2:2" x14ac:dyDescent="0.35">
      <c r="B12856"/>
    </row>
    <row r="12857" spans="2:2" x14ac:dyDescent="0.35">
      <c r="B12857"/>
    </row>
    <row r="12858" spans="2:2" x14ac:dyDescent="0.35">
      <c r="B12858"/>
    </row>
    <row r="12859" spans="2:2" x14ac:dyDescent="0.35">
      <c r="B12859"/>
    </row>
    <row r="12860" spans="2:2" x14ac:dyDescent="0.35">
      <c r="B12860"/>
    </row>
    <row r="12861" spans="2:2" x14ac:dyDescent="0.35">
      <c r="B12861"/>
    </row>
    <row r="12862" spans="2:2" x14ac:dyDescent="0.35">
      <c r="B12862"/>
    </row>
    <row r="12863" spans="2:2" x14ac:dyDescent="0.35">
      <c r="B12863"/>
    </row>
    <row r="12864" spans="2:2" x14ac:dyDescent="0.35">
      <c r="B12864"/>
    </row>
    <row r="12865" spans="2:2" x14ac:dyDescent="0.35">
      <c r="B12865"/>
    </row>
    <row r="12866" spans="2:2" x14ac:dyDescent="0.35">
      <c r="B12866"/>
    </row>
    <row r="12867" spans="2:2" x14ac:dyDescent="0.35">
      <c r="B12867"/>
    </row>
    <row r="12868" spans="2:2" x14ac:dyDescent="0.35">
      <c r="B12868"/>
    </row>
    <row r="12869" spans="2:2" x14ac:dyDescent="0.35">
      <c r="B12869"/>
    </row>
    <row r="12870" spans="2:2" x14ac:dyDescent="0.35">
      <c r="B12870"/>
    </row>
    <row r="12871" spans="2:2" x14ac:dyDescent="0.35">
      <c r="B12871"/>
    </row>
    <row r="12872" spans="2:2" x14ac:dyDescent="0.35">
      <c r="B12872"/>
    </row>
    <row r="12873" spans="2:2" x14ac:dyDescent="0.35">
      <c r="B12873"/>
    </row>
    <row r="12874" spans="2:2" x14ac:dyDescent="0.35">
      <c r="B12874"/>
    </row>
    <row r="12875" spans="2:2" x14ac:dyDescent="0.35">
      <c r="B12875"/>
    </row>
    <row r="12876" spans="2:2" x14ac:dyDescent="0.35">
      <c r="B12876"/>
    </row>
    <row r="12877" spans="2:2" x14ac:dyDescent="0.35">
      <c r="B12877"/>
    </row>
    <row r="12878" spans="2:2" x14ac:dyDescent="0.35">
      <c r="B12878"/>
    </row>
    <row r="12879" spans="2:2" x14ac:dyDescent="0.35">
      <c r="B12879"/>
    </row>
    <row r="12880" spans="2:2" x14ac:dyDescent="0.35">
      <c r="B12880"/>
    </row>
    <row r="12881" spans="2:2" x14ac:dyDescent="0.35">
      <c r="B12881"/>
    </row>
    <row r="12882" spans="2:2" x14ac:dyDescent="0.35">
      <c r="B12882"/>
    </row>
    <row r="12883" spans="2:2" x14ac:dyDescent="0.35">
      <c r="B12883"/>
    </row>
    <row r="12884" spans="2:2" x14ac:dyDescent="0.35">
      <c r="B12884"/>
    </row>
    <row r="12885" spans="2:2" x14ac:dyDescent="0.35">
      <c r="B12885"/>
    </row>
    <row r="12886" spans="2:2" x14ac:dyDescent="0.35">
      <c r="B12886"/>
    </row>
    <row r="12887" spans="2:2" x14ac:dyDescent="0.35">
      <c r="B12887"/>
    </row>
    <row r="12888" spans="2:2" x14ac:dyDescent="0.35">
      <c r="B12888"/>
    </row>
    <row r="12889" spans="2:2" x14ac:dyDescent="0.35">
      <c r="B12889"/>
    </row>
    <row r="12890" spans="2:2" x14ac:dyDescent="0.35">
      <c r="B12890"/>
    </row>
    <row r="12891" spans="2:2" x14ac:dyDescent="0.35">
      <c r="B12891"/>
    </row>
    <row r="12892" spans="2:2" x14ac:dyDescent="0.35">
      <c r="B12892"/>
    </row>
    <row r="12893" spans="2:2" x14ac:dyDescent="0.35">
      <c r="B12893"/>
    </row>
    <row r="12894" spans="2:2" x14ac:dyDescent="0.35">
      <c r="B12894"/>
    </row>
    <row r="12895" spans="2:2" x14ac:dyDescent="0.35">
      <c r="B12895"/>
    </row>
    <row r="12896" spans="2:2" x14ac:dyDescent="0.35">
      <c r="B12896"/>
    </row>
    <row r="12897" spans="2:2" x14ac:dyDescent="0.35">
      <c r="B12897"/>
    </row>
    <row r="12898" spans="2:2" x14ac:dyDescent="0.35">
      <c r="B12898"/>
    </row>
    <row r="12899" spans="2:2" x14ac:dyDescent="0.35">
      <c r="B12899"/>
    </row>
    <row r="12900" spans="2:2" x14ac:dyDescent="0.35">
      <c r="B12900"/>
    </row>
    <row r="12901" spans="2:2" x14ac:dyDescent="0.35">
      <c r="B12901"/>
    </row>
    <row r="12902" spans="2:2" x14ac:dyDescent="0.35">
      <c r="B12902"/>
    </row>
    <row r="12903" spans="2:2" x14ac:dyDescent="0.35">
      <c r="B12903"/>
    </row>
    <row r="12904" spans="2:2" x14ac:dyDescent="0.35">
      <c r="B12904"/>
    </row>
    <row r="12905" spans="2:2" x14ac:dyDescent="0.35">
      <c r="B12905"/>
    </row>
    <row r="12906" spans="2:2" x14ac:dyDescent="0.35">
      <c r="B12906"/>
    </row>
    <row r="12907" spans="2:2" x14ac:dyDescent="0.35">
      <c r="B12907"/>
    </row>
    <row r="12908" spans="2:2" x14ac:dyDescent="0.35">
      <c r="B12908"/>
    </row>
    <row r="12909" spans="2:2" x14ac:dyDescent="0.35">
      <c r="B12909"/>
    </row>
    <row r="12910" spans="2:2" x14ac:dyDescent="0.35">
      <c r="B12910"/>
    </row>
    <row r="12911" spans="2:2" x14ac:dyDescent="0.35">
      <c r="B12911"/>
    </row>
    <row r="12912" spans="2:2" x14ac:dyDescent="0.35">
      <c r="B12912"/>
    </row>
    <row r="12913" spans="2:2" x14ac:dyDescent="0.35">
      <c r="B12913"/>
    </row>
    <row r="12914" spans="2:2" x14ac:dyDescent="0.35">
      <c r="B12914"/>
    </row>
    <row r="12915" spans="2:2" x14ac:dyDescent="0.35">
      <c r="B12915"/>
    </row>
    <row r="12916" spans="2:2" x14ac:dyDescent="0.35">
      <c r="B12916"/>
    </row>
    <row r="12917" spans="2:2" x14ac:dyDescent="0.35">
      <c r="B12917"/>
    </row>
    <row r="12918" spans="2:2" x14ac:dyDescent="0.35">
      <c r="B12918"/>
    </row>
    <row r="12919" spans="2:2" x14ac:dyDescent="0.35">
      <c r="B12919"/>
    </row>
    <row r="12920" spans="2:2" x14ac:dyDescent="0.35">
      <c r="B12920"/>
    </row>
    <row r="12921" spans="2:2" x14ac:dyDescent="0.35">
      <c r="B12921"/>
    </row>
    <row r="12922" spans="2:2" x14ac:dyDescent="0.35">
      <c r="B12922"/>
    </row>
    <row r="12923" spans="2:2" x14ac:dyDescent="0.35">
      <c r="B12923"/>
    </row>
    <row r="12924" spans="2:2" x14ac:dyDescent="0.35">
      <c r="B12924"/>
    </row>
    <row r="12925" spans="2:2" x14ac:dyDescent="0.35">
      <c r="B12925"/>
    </row>
    <row r="12926" spans="2:2" x14ac:dyDescent="0.35">
      <c r="B12926"/>
    </row>
    <row r="12927" spans="2:2" x14ac:dyDescent="0.35">
      <c r="B12927"/>
    </row>
    <row r="12928" spans="2:2" x14ac:dyDescent="0.35">
      <c r="B12928"/>
    </row>
    <row r="12929" spans="2:2" x14ac:dyDescent="0.35">
      <c r="B12929"/>
    </row>
    <row r="12930" spans="2:2" x14ac:dyDescent="0.35">
      <c r="B12930"/>
    </row>
    <row r="12931" spans="2:2" x14ac:dyDescent="0.35">
      <c r="B12931"/>
    </row>
    <row r="12932" spans="2:2" x14ac:dyDescent="0.35">
      <c r="B12932"/>
    </row>
    <row r="12933" spans="2:2" x14ac:dyDescent="0.35">
      <c r="B12933"/>
    </row>
    <row r="12934" spans="2:2" x14ac:dyDescent="0.35">
      <c r="B12934"/>
    </row>
    <row r="12935" spans="2:2" x14ac:dyDescent="0.35">
      <c r="B12935"/>
    </row>
    <row r="12936" spans="2:2" x14ac:dyDescent="0.35">
      <c r="B12936"/>
    </row>
    <row r="12937" spans="2:2" x14ac:dyDescent="0.35">
      <c r="B12937"/>
    </row>
    <row r="12938" spans="2:2" x14ac:dyDescent="0.35">
      <c r="B12938"/>
    </row>
    <row r="12939" spans="2:2" x14ac:dyDescent="0.35">
      <c r="B12939"/>
    </row>
    <row r="12940" spans="2:2" x14ac:dyDescent="0.35">
      <c r="B12940"/>
    </row>
    <row r="12941" spans="2:2" x14ac:dyDescent="0.35">
      <c r="B12941"/>
    </row>
    <row r="12942" spans="2:2" x14ac:dyDescent="0.35">
      <c r="B12942"/>
    </row>
    <row r="12943" spans="2:2" x14ac:dyDescent="0.35">
      <c r="B12943"/>
    </row>
    <row r="12944" spans="2:2" x14ac:dyDescent="0.35">
      <c r="B12944"/>
    </row>
    <row r="12945" spans="2:2" x14ac:dyDescent="0.35">
      <c r="B12945"/>
    </row>
    <row r="12946" spans="2:2" x14ac:dyDescent="0.35">
      <c r="B12946"/>
    </row>
    <row r="12947" spans="2:2" x14ac:dyDescent="0.35">
      <c r="B12947"/>
    </row>
    <row r="12948" spans="2:2" x14ac:dyDescent="0.35">
      <c r="B12948"/>
    </row>
    <row r="12949" spans="2:2" x14ac:dyDescent="0.35">
      <c r="B12949"/>
    </row>
    <row r="12950" spans="2:2" x14ac:dyDescent="0.35">
      <c r="B12950"/>
    </row>
    <row r="12951" spans="2:2" x14ac:dyDescent="0.35">
      <c r="B12951"/>
    </row>
    <row r="12952" spans="2:2" x14ac:dyDescent="0.35">
      <c r="B12952"/>
    </row>
    <row r="12953" spans="2:2" x14ac:dyDescent="0.35">
      <c r="B12953"/>
    </row>
    <row r="12954" spans="2:2" x14ac:dyDescent="0.35">
      <c r="B12954"/>
    </row>
    <row r="12955" spans="2:2" x14ac:dyDescent="0.35">
      <c r="B12955"/>
    </row>
    <row r="12956" spans="2:2" x14ac:dyDescent="0.35">
      <c r="B12956"/>
    </row>
    <row r="12957" spans="2:2" x14ac:dyDescent="0.35">
      <c r="B12957"/>
    </row>
    <row r="12958" spans="2:2" x14ac:dyDescent="0.35">
      <c r="B12958"/>
    </row>
    <row r="12959" spans="2:2" x14ac:dyDescent="0.35">
      <c r="B12959"/>
    </row>
    <row r="12960" spans="2:2" x14ac:dyDescent="0.35">
      <c r="B12960"/>
    </row>
    <row r="12961" spans="2:2" x14ac:dyDescent="0.35">
      <c r="B12961"/>
    </row>
    <row r="12962" spans="2:2" x14ac:dyDescent="0.35">
      <c r="B12962"/>
    </row>
    <row r="12963" spans="2:2" x14ac:dyDescent="0.35">
      <c r="B12963"/>
    </row>
    <row r="12964" spans="2:2" x14ac:dyDescent="0.35">
      <c r="B12964"/>
    </row>
    <row r="12965" spans="2:2" x14ac:dyDescent="0.35">
      <c r="B12965"/>
    </row>
    <row r="12966" spans="2:2" x14ac:dyDescent="0.35">
      <c r="B12966"/>
    </row>
    <row r="12967" spans="2:2" x14ac:dyDescent="0.35">
      <c r="B12967"/>
    </row>
    <row r="12968" spans="2:2" x14ac:dyDescent="0.35">
      <c r="B12968"/>
    </row>
    <row r="12969" spans="2:2" x14ac:dyDescent="0.35">
      <c r="B12969"/>
    </row>
    <row r="12970" spans="2:2" x14ac:dyDescent="0.35">
      <c r="B12970"/>
    </row>
    <row r="12971" spans="2:2" x14ac:dyDescent="0.35">
      <c r="B12971"/>
    </row>
    <row r="12972" spans="2:2" x14ac:dyDescent="0.35">
      <c r="B12972"/>
    </row>
    <row r="12973" spans="2:2" x14ac:dyDescent="0.35">
      <c r="B12973"/>
    </row>
    <row r="12974" spans="2:2" x14ac:dyDescent="0.35">
      <c r="B12974"/>
    </row>
    <row r="12975" spans="2:2" x14ac:dyDescent="0.35">
      <c r="B12975"/>
    </row>
    <row r="12976" spans="2:2" x14ac:dyDescent="0.35">
      <c r="B12976"/>
    </row>
    <row r="12977" spans="2:2" x14ac:dyDescent="0.35">
      <c r="B12977"/>
    </row>
    <row r="12978" spans="2:2" x14ac:dyDescent="0.35">
      <c r="B12978"/>
    </row>
    <row r="12979" spans="2:2" x14ac:dyDescent="0.35">
      <c r="B12979"/>
    </row>
    <row r="12980" spans="2:2" x14ac:dyDescent="0.35">
      <c r="B12980"/>
    </row>
    <row r="12981" spans="2:2" x14ac:dyDescent="0.35">
      <c r="B12981"/>
    </row>
    <row r="12982" spans="2:2" x14ac:dyDescent="0.35">
      <c r="B12982"/>
    </row>
    <row r="12983" spans="2:2" x14ac:dyDescent="0.35">
      <c r="B12983"/>
    </row>
    <row r="12984" spans="2:2" x14ac:dyDescent="0.35">
      <c r="B12984"/>
    </row>
    <row r="12985" spans="2:2" x14ac:dyDescent="0.35">
      <c r="B12985"/>
    </row>
    <row r="12986" spans="2:2" x14ac:dyDescent="0.35">
      <c r="B12986"/>
    </row>
    <row r="12987" spans="2:2" x14ac:dyDescent="0.35">
      <c r="B12987"/>
    </row>
    <row r="12988" spans="2:2" x14ac:dyDescent="0.35">
      <c r="B12988"/>
    </row>
    <row r="12989" spans="2:2" x14ac:dyDescent="0.35">
      <c r="B12989"/>
    </row>
    <row r="12990" spans="2:2" x14ac:dyDescent="0.35">
      <c r="B12990"/>
    </row>
    <row r="12991" spans="2:2" x14ac:dyDescent="0.35">
      <c r="B12991"/>
    </row>
    <row r="12992" spans="2:2" x14ac:dyDescent="0.35">
      <c r="B12992"/>
    </row>
    <row r="12993" spans="2:2" x14ac:dyDescent="0.35">
      <c r="B12993"/>
    </row>
    <row r="12994" spans="2:2" x14ac:dyDescent="0.35">
      <c r="B12994"/>
    </row>
    <row r="12995" spans="2:2" x14ac:dyDescent="0.35">
      <c r="B12995"/>
    </row>
    <row r="12996" spans="2:2" x14ac:dyDescent="0.35">
      <c r="B12996"/>
    </row>
    <row r="12997" spans="2:2" x14ac:dyDescent="0.35">
      <c r="B12997"/>
    </row>
    <row r="12998" spans="2:2" x14ac:dyDescent="0.35">
      <c r="B12998"/>
    </row>
    <row r="12999" spans="2:2" x14ac:dyDescent="0.35">
      <c r="B12999"/>
    </row>
    <row r="13000" spans="2:2" x14ac:dyDescent="0.35">
      <c r="B13000"/>
    </row>
    <row r="13001" spans="2:2" x14ac:dyDescent="0.35">
      <c r="B13001"/>
    </row>
    <row r="13002" spans="2:2" x14ac:dyDescent="0.35">
      <c r="B13002"/>
    </row>
    <row r="13003" spans="2:2" x14ac:dyDescent="0.35">
      <c r="B13003"/>
    </row>
    <row r="13004" spans="2:2" x14ac:dyDescent="0.35">
      <c r="B13004"/>
    </row>
    <row r="13005" spans="2:2" x14ac:dyDescent="0.35">
      <c r="B13005"/>
    </row>
    <row r="13006" spans="2:2" x14ac:dyDescent="0.35">
      <c r="B13006"/>
    </row>
    <row r="13007" spans="2:2" x14ac:dyDescent="0.35">
      <c r="B13007"/>
    </row>
    <row r="13008" spans="2:2" x14ac:dyDescent="0.35">
      <c r="B13008"/>
    </row>
    <row r="13009" spans="2:2" x14ac:dyDescent="0.35">
      <c r="B13009"/>
    </row>
    <row r="13010" spans="2:2" x14ac:dyDescent="0.35">
      <c r="B13010"/>
    </row>
    <row r="13011" spans="2:2" x14ac:dyDescent="0.35">
      <c r="B13011"/>
    </row>
    <row r="13012" spans="2:2" x14ac:dyDescent="0.35">
      <c r="B13012"/>
    </row>
    <row r="13013" spans="2:2" x14ac:dyDescent="0.35">
      <c r="B13013"/>
    </row>
    <row r="13014" spans="2:2" x14ac:dyDescent="0.35">
      <c r="B13014"/>
    </row>
    <row r="13015" spans="2:2" x14ac:dyDescent="0.35">
      <c r="B13015"/>
    </row>
    <row r="13016" spans="2:2" x14ac:dyDescent="0.35">
      <c r="B13016"/>
    </row>
    <row r="13017" spans="2:2" x14ac:dyDescent="0.35">
      <c r="B13017"/>
    </row>
    <row r="13018" spans="2:2" x14ac:dyDescent="0.35">
      <c r="B13018"/>
    </row>
    <row r="13019" spans="2:2" x14ac:dyDescent="0.35">
      <c r="B13019"/>
    </row>
    <row r="13020" spans="2:2" x14ac:dyDescent="0.35">
      <c r="B13020"/>
    </row>
    <row r="13021" spans="2:2" x14ac:dyDescent="0.35">
      <c r="B13021"/>
    </row>
    <row r="13022" spans="2:2" x14ac:dyDescent="0.35">
      <c r="B13022"/>
    </row>
    <row r="13023" spans="2:2" x14ac:dyDescent="0.35">
      <c r="B13023"/>
    </row>
    <row r="13024" spans="2:2" x14ac:dyDescent="0.35">
      <c r="B13024"/>
    </row>
    <row r="13025" spans="2:2" x14ac:dyDescent="0.35">
      <c r="B13025"/>
    </row>
    <row r="13026" spans="2:2" x14ac:dyDescent="0.35">
      <c r="B13026"/>
    </row>
    <row r="13027" spans="2:2" x14ac:dyDescent="0.35">
      <c r="B13027"/>
    </row>
    <row r="13028" spans="2:2" x14ac:dyDescent="0.35">
      <c r="B13028"/>
    </row>
    <row r="13029" spans="2:2" x14ac:dyDescent="0.35">
      <c r="B13029"/>
    </row>
    <row r="13030" spans="2:2" x14ac:dyDescent="0.35">
      <c r="B13030"/>
    </row>
    <row r="13031" spans="2:2" x14ac:dyDescent="0.35">
      <c r="B13031"/>
    </row>
    <row r="13032" spans="2:2" x14ac:dyDescent="0.35">
      <c r="B13032"/>
    </row>
    <row r="13033" spans="2:2" x14ac:dyDescent="0.35">
      <c r="B13033"/>
    </row>
    <row r="13034" spans="2:2" x14ac:dyDescent="0.35">
      <c r="B13034"/>
    </row>
    <row r="13035" spans="2:2" x14ac:dyDescent="0.35">
      <c r="B13035"/>
    </row>
    <row r="13036" spans="2:2" x14ac:dyDescent="0.35">
      <c r="B13036"/>
    </row>
    <row r="13037" spans="2:2" x14ac:dyDescent="0.35">
      <c r="B13037"/>
    </row>
    <row r="13038" spans="2:2" x14ac:dyDescent="0.35">
      <c r="B13038"/>
    </row>
    <row r="13039" spans="2:2" x14ac:dyDescent="0.35">
      <c r="B13039"/>
    </row>
    <row r="13040" spans="2:2" x14ac:dyDescent="0.35">
      <c r="B13040"/>
    </row>
    <row r="13041" spans="2:2" x14ac:dyDescent="0.35">
      <c r="B13041"/>
    </row>
    <row r="13042" spans="2:2" x14ac:dyDescent="0.35">
      <c r="B13042"/>
    </row>
    <row r="13043" spans="2:2" x14ac:dyDescent="0.35">
      <c r="B13043"/>
    </row>
    <row r="13044" spans="2:2" x14ac:dyDescent="0.35">
      <c r="B13044"/>
    </row>
    <row r="13045" spans="2:2" x14ac:dyDescent="0.35">
      <c r="B13045"/>
    </row>
    <row r="13046" spans="2:2" x14ac:dyDescent="0.35">
      <c r="B13046"/>
    </row>
    <row r="13047" spans="2:2" x14ac:dyDescent="0.35">
      <c r="B13047"/>
    </row>
    <row r="13048" spans="2:2" x14ac:dyDescent="0.35">
      <c r="B13048"/>
    </row>
    <row r="13049" spans="2:2" x14ac:dyDescent="0.35">
      <c r="B13049"/>
    </row>
    <row r="13050" spans="2:2" x14ac:dyDescent="0.35">
      <c r="B13050"/>
    </row>
    <row r="13051" spans="2:2" x14ac:dyDescent="0.35">
      <c r="B13051"/>
    </row>
    <row r="13052" spans="2:2" x14ac:dyDescent="0.35">
      <c r="B13052"/>
    </row>
    <row r="13053" spans="2:2" x14ac:dyDescent="0.35">
      <c r="B13053"/>
    </row>
    <row r="13054" spans="2:2" x14ac:dyDescent="0.35">
      <c r="B13054"/>
    </row>
    <row r="13055" spans="2:2" x14ac:dyDescent="0.35">
      <c r="B13055"/>
    </row>
    <row r="13056" spans="2:2" x14ac:dyDescent="0.35">
      <c r="B13056"/>
    </row>
    <row r="13057" spans="2:2" x14ac:dyDescent="0.35">
      <c r="B13057"/>
    </row>
    <row r="13058" spans="2:2" x14ac:dyDescent="0.35">
      <c r="B13058"/>
    </row>
    <row r="13059" spans="2:2" x14ac:dyDescent="0.35">
      <c r="B13059"/>
    </row>
    <row r="13060" spans="2:2" x14ac:dyDescent="0.35">
      <c r="B13060"/>
    </row>
    <row r="13061" spans="2:2" x14ac:dyDescent="0.35">
      <c r="B13061"/>
    </row>
    <row r="13062" spans="2:2" x14ac:dyDescent="0.35">
      <c r="B13062"/>
    </row>
    <row r="13063" spans="2:2" x14ac:dyDescent="0.35">
      <c r="B13063"/>
    </row>
    <row r="13064" spans="2:2" x14ac:dyDescent="0.35">
      <c r="B13064"/>
    </row>
    <row r="13065" spans="2:2" x14ac:dyDescent="0.35">
      <c r="B13065"/>
    </row>
    <row r="13066" spans="2:2" x14ac:dyDescent="0.35">
      <c r="B13066"/>
    </row>
    <row r="13067" spans="2:2" x14ac:dyDescent="0.35">
      <c r="B13067"/>
    </row>
    <row r="13068" spans="2:2" x14ac:dyDescent="0.35">
      <c r="B13068"/>
    </row>
    <row r="13069" spans="2:2" x14ac:dyDescent="0.35">
      <c r="B13069"/>
    </row>
    <row r="13070" spans="2:2" x14ac:dyDescent="0.35">
      <c r="B13070"/>
    </row>
    <row r="13071" spans="2:2" x14ac:dyDescent="0.35">
      <c r="B13071"/>
    </row>
    <row r="13072" spans="2:2" x14ac:dyDescent="0.35">
      <c r="B13072"/>
    </row>
    <row r="13073" spans="2:2" x14ac:dyDescent="0.35">
      <c r="B13073"/>
    </row>
    <row r="13074" spans="2:2" x14ac:dyDescent="0.35">
      <c r="B13074"/>
    </row>
    <row r="13075" spans="2:2" x14ac:dyDescent="0.35">
      <c r="B13075"/>
    </row>
    <row r="13076" spans="2:2" x14ac:dyDescent="0.35">
      <c r="B13076"/>
    </row>
    <row r="13077" spans="2:2" x14ac:dyDescent="0.35">
      <c r="B13077"/>
    </row>
    <row r="13078" spans="2:2" x14ac:dyDescent="0.35">
      <c r="B13078"/>
    </row>
    <row r="13079" spans="2:2" x14ac:dyDescent="0.35">
      <c r="B13079"/>
    </row>
    <row r="13080" spans="2:2" x14ac:dyDescent="0.35">
      <c r="B13080"/>
    </row>
    <row r="13081" spans="2:2" x14ac:dyDescent="0.35">
      <c r="B13081"/>
    </row>
    <row r="13082" spans="2:2" x14ac:dyDescent="0.35">
      <c r="B13082"/>
    </row>
    <row r="13083" spans="2:2" x14ac:dyDescent="0.35">
      <c r="B13083"/>
    </row>
    <row r="13084" spans="2:2" x14ac:dyDescent="0.35">
      <c r="B13084"/>
    </row>
    <row r="13085" spans="2:2" x14ac:dyDescent="0.35">
      <c r="B13085"/>
    </row>
    <row r="13086" spans="2:2" x14ac:dyDescent="0.35">
      <c r="B13086"/>
    </row>
    <row r="13087" spans="2:2" x14ac:dyDescent="0.35">
      <c r="B13087"/>
    </row>
    <row r="13088" spans="2:2" x14ac:dyDescent="0.35">
      <c r="B13088"/>
    </row>
    <row r="13089" spans="2:2" x14ac:dyDescent="0.35">
      <c r="B13089"/>
    </row>
    <row r="13090" spans="2:2" x14ac:dyDescent="0.35">
      <c r="B13090"/>
    </row>
    <row r="13091" spans="2:2" x14ac:dyDescent="0.35">
      <c r="B13091"/>
    </row>
    <row r="13092" spans="2:2" x14ac:dyDescent="0.35">
      <c r="B13092"/>
    </row>
    <row r="13093" spans="2:2" x14ac:dyDescent="0.35">
      <c r="B13093"/>
    </row>
    <row r="13094" spans="2:2" x14ac:dyDescent="0.35">
      <c r="B13094"/>
    </row>
    <row r="13095" spans="2:2" x14ac:dyDescent="0.35">
      <c r="B13095"/>
    </row>
    <row r="13096" spans="2:2" x14ac:dyDescent="0.35">
      <c r="B13096"/>
    </row>
    <row r="13097" spans="2:2" x14ac:dyDescent="0.35">
      <c r="B13097"/>
    </row>
    <row r="13098" spans="2:2" x14ac:dyDescent="0.35">
      <c r="B13098"/>
    </row>
    <row r="13099" spans="2:2" x14ac:dyDescent="0.35">
      <c r="B13099"/>
    </row>
    <row r="13100" spans="2:2" x14ac:dyDescent="0.35">
      <c r="B13100"/>
    </row>
    <row r="13101" spans="2:2" x14ac:dyDescent="0.35">
      <c r="B13101"/>
    </row>
    <row r="13102" spans="2:2" x14ac:dyDescent="0.35">
      <c r="B13102"/>
    </row>
    <row r="13103" spans="2:2" x14ac:dyDescent="0.35">
      <c r="B13103"/>
    </row>
    <row r="13104" spans="2:2" x14ac:dyDescent="0.35">
      <c r="B13104"/>
    </row>
    <row r="13105" spans="2:2" x14ac:dyDescent="0.35">
      <c r="B13105"/>
    </row>
    <row r="13106" spans="2:2" x14ac:dyDescent="0.35">
      <c r="B13106"/>
    </row>
    <row r="13107" spans="2:2" x14ac:dyDescent="0.35">
      <c r="B13107"/>
    </row>
    <row r="13108" spans="2:2" x14ac:dyDescent="0.35">
      <c r="B13108"/>
    </row>
    <row r="13109" spans="2:2" x14ac:dyDescent="0.35">
      <c r="B13109"/>
    </row>
    <row r="13110" spans="2:2" x14ac:dyDescent="0.35">
      <c r="B13110"/>
    </row>
    <row r="13111" spans="2:2" x14ac:dyDescent="0.35">
      <c r="B13111"/>
    </row>
    <row r="13112" spans="2:2" x14ac:dyDescent="0.35">
      <c r="B13112"/>
    </row>
    <row r="13113" spans="2:2" x14ac:dyDescent="0.35">
      <c r="B13113"/>
    </row>
    <row r="13114" spans="2:2" x14ac:dyDescent="0.35">
      <c r="B13114"/>
    </row>
    <row r="13115" spans="2:2" x14ac:dyDescent="0.35">
      <c r="B13115"/>
    </row>
    <row r="13116" spans="2:2" x14ac:dyDescent="0.35">
      <c r="B13116"/>
    </row>
    <row r="13117" spans="2:2" x14ac:dyDescent="0.35">
      <c r="B13117"/>
    </row>
    <row r="13118" spans="2:2" x14ac:dyDescent="0.35">
      <c r="B13118"/>
    </row>
    <row r="13119" spans="2:2" x14ac:dyDescent="0.35">
      <c r="B13119"/>
    </row>
    <row r="13120" spans="2:2" x14ac:dyDescent="0.35">
      <c r="B13120"/>
    </row>
    <row r="13121" spans="2:2" x14ac:dyDescent="0.35">
      <c r="B13121"/>
    </row>
    <row r="13122" spans="2:2" x14ac:dyDescent="0.35">
      <c r="B13122"/>
    </row>
    <row r="13123" spans="2:2" x14ac:dyDescent="0.35">
      <c r="B13123"/>
    </row>
    <row r="13124" spans="2:2" x14ac:dyDescent="0.35">
      <c r="B13124"/>
    </row>
    <row r="13125" spans="2:2" x14ac:dyDescent="0.35">
      <c r="B13125"/>
    </row>
    <row r="13126" spans="2:2" x14ac:dyDescent="0.35">
      <c r="B13126"/>
    </row>
    <row r="13127" spans="2:2" x14ac:dyDescent="0.35">
      <c r="B13127"/>
    </row>
    <row r="13128" spans="2:2" x14ac:dyDescent="0.35">
      <c r="B13128"/>
    </row>
    <row r="13129" spans="2:2" x14ac:dyDescent="0.35">
      <c r="B13129"/>
    </row>
    <row r="13130" spans="2:2" x14ac:dyDescent="0.35">
      <c r="B13130"/>
    </row>
    <row r="13131" spans="2:2" x14ac:dyDescent="0.35">
      <c r="B13131"/>
    </row>
    <row r="13132" spans="2:2" x14ac:dyDescent="0.35">
      <c r="B13132"/>
    </row>
    <row r="13133" spans="2:2" x14ac:dyDescent="0.35">
      <c r="B13133"/>
    </row>
    <row r="13134" spans="2:2" x14ac:dyDescent="0.35">
      <c r="B13134"/>
    </row>
    <row r="13135" spans="2:2" x14ac:dyDescent="0.35">
      <c r="B13135"/>
    </row>
    <row r="13136" spans="2:2" x14ac:dyDescent="0.35">
      <c r="B13136"/>
    </row>
    <row r="13137" spans="2:2" x14ac:dyDescent="0.35">
      <c r="B13137"/>
    </row>
    <row r="13138" spans="2:2" x14ac:dyDescent="0.35">
      <c r="B13138"/>
    </row>
    <row r="13139" spans="2:2" x14ac:dyDescent="0.35">
      <c r="B13139"/>
    </row>
    <row r="13140" spans="2:2" x14ac:dyDescent="0.35">
      <c r="B13140"/>
    </row>
    <row r="13141" spans="2:2" x14ac:dyDescent="0.35">
      <c r="B13141"/>
    </row>
    <row r="13142" spans="2:2" x14ac:dyDescent="0.35">
      <c r="B13142"/>
    </row>
    <row r="13143" spans="2:2" x14ac:dyDescent="0.35">
      <c r="B13143"/>
    </row>
    <row r="13144" spans="2:2" x14ac:dyDescent="0.35">
      <c r="B13144"/>
    </row>
    <row r="13145" spans="2:2" x14ac:dyDescent="0.35">
      <c r="B13145"/>
    </row>
    <row r="13146" spans="2:2" x14ac:dyDescent="0.35">
      <c r="B13146"/>
    </row>
    <row r="13147" spans="2:2" x14ac:dyDescent="0.35">
      <c r="B13147"/>
    </row>
    <row r="13148" spans="2:2" x14ac:dyDescent="0.35">
      <c r="B13148"/>
    </row>
    <row r="13149" spans="2:2" x14ac:dyDescent="0.35">
      <c r="B13149"/>
    </row>
    <row r="13150" spans="2:2" x14ac:dyDescent="0.35">
      <c r="B13150"/>
    </row>
    <row r="13151" spans="2:2" x14ac:dyDescent="0.35">
      <c r="B13151"/>
    </row>
    <row r="13152" spans="2:2" x14ac:dyDescent="0.35">
      <c r="B13152"/>
    </row>
    <row r="13153" spans="2:2" x14ac:dyDescent="0.35">
      <c r="B13153"/>
    </row>
    <row r="13154" spans="2:2" x14ac:dyDescent="0.35">
      <c r="B13154"/>
    </row>
    <row r="13155" spans="2:2" x14ac:dyDescent="0.35">
      <c r="B13155"/>
    </row>
    <row r="13156" spans="2:2" x14ac:dyDescent="0.35">
      <c r="B13156"/>
    </row>
    <row r="13157" spans="2:2" x14ac:dyDescent="0.35">
      <c r="B13157"/>
    </row>
    <row r="13158" spans="2:2" x14ac:dyDescent="0.35">
      <c r="B13158"/>
    </row>
    <row r="13159" spans="2:2" x14ac:dyDescent="0.35">
      <c r="B13159"/>
    </row>
    <row r="13160" spans="2:2" x14ac:dyDescent="0.35">
      <c r="B13160"/>
    </row>
    <row r="13161" spans="2:2" x14ac:dyDescent="0.35">
      <c r="B13161"/>
    </row>
    <row r="13162" spans="2:2" x14ac:dyDescent="0.35">
      <c r="B13162"/>
    </row>
    <row r="13163" spans="2:2" x14ac:dyDescent="0.35">
      <c r="B13163"/>
    </row>
    <row r="13164" spans="2:2" x14ac:dyDescent="0.35">
      <c r="B13164"/>
    </row>
    <row r="13165" spans="2:2" x14ac:dyDescent="0.35">
      <c r="B13165"/>
    </row>
    <row r="13166" spans="2:2" x14ac:dyDescent="0.35">
      <c r="B13166"/>
    </row>
    <row r="13167" spans="2:2" x14ac:dyDescent="0.35">
      <c r="B13167"/>
    </row>
    <row r="13168" spans="2:2" x14ac:dyDescent="0.35">
      <c r="B13168"/>
    </row>
    <row r="13169" spans="2:2" x14ac:dyDescent="0.35">
      <c r="B13169"/>
    </row>
    <row r="13170" spans="2:2" x14ac:dyDescent="0.35">
      <c r="B13170"/>
    </row>
    <row r="13171" spans="2:2" x14ac:dyDescent="0.35">
      <c r="B13171"/>
    </row>
    <row r="13172" spans="2:2" x14ac:dyDescent="0.35">
      <c r="B13172"/>
    </row>
    <row r="13173" spans="2:2" x14ac:dyDescent="0.35">
      <c r="B13173"/>
    </row>
    <row r="13174" spans="2:2" x14ac:dyDescent="0.35">
      <c r="B13174"/>
    </row>
    <row r="13175" spans="2:2" x14ac:dyDescent="0.35">
      <c r="B13175"/>
    </row>
    <row r="13176" spans="2:2" x14ac:dyDescent="0.35">
      <c r="B13176"/>
    </row>
    <row r="13177" spans="2:2" x14ac:dyDescent="0.35">
      <c r="B13177"/>
    </row>
    <row r="13178" spans="2:2" x14ac:dyDescent="0.35">
      <c r="B13178"/>
    </row>
    <row r="13179" spans="2:2" x14ac:dyDescent="0.35">
      <c r="B13179"/>
    </row>
    <row r="13180" spans="2:2" x14ac:dyDescent="0.35">
      <c r="B13180"/>
    </row>
    <row r="13181" spans="2:2" x14ac:dyDescent="0.35">
      <c r="B13181"/>
    </row>
    <row r="13182" spans="2:2" x14ac:dyDescent="0.35">
      <c r="B13182"/>
    </row>
    <row r="13183" spans="2:2" x14ac:dyDescent="0.35">
      <c r="B13183"/>
    </row>
    <row r="13184" spans="2:2" x14ac:dyDescent="0.35">
      <c r="B13184"/>
    </row>
    <row r="13185" spans="2:2" x14ac:dyDescent="0.35">
      <c r="B13185"/>
    </row>
    <row r="13186" spans="2:2" x14ac:dyDescent="0.35">
      <c r="B13186"/>
    </row>
    <row r="13187" spans="2:2" x14ac:dyDescent="0.35">
      <c r="B13187"/>
    </row>
    <row r="13188" spans="2:2" x14ac:dyDescent="0.35">
      <c r="B13188"/>
    </row>
    <row r="13189" spans="2:2" x14ac:dyDescent="0.35">
      <c r="B13189"/>
    </row>
    <row r="13190" spans="2:2" x14ac:dyDescent="0.35">
      <c r="B13190"/>
    </row>
    <row r="13191" spans="2:2" x14ac:dyDescent="0.35">
      <c r="B13191"/>
    </row>
    <row r="13192" spans="2:2" x14ac:dyDescent="0.35">
      <c r="B13192"/>
    </row>
    <row r="13193" spans="2:2" x14ac:dyDescent="0.35">
      <c r="B13193"/>
    </row>
    <row r="13194" spans="2:2" x14ac:dyDescent="0.35">
      <c r="B13194"/>
    </row>
    <row r="13195" spans="2:2" x14ac:dyDescent="0.35">
      <c r="B13195"/>
    </row>
    <row r="13196" spans="2:2" x14ac:dyDescent="0.35">
      <c r="B13196"/>
    </row>
    <row r="13197" spans="2:2" x14ac:dyDescent="0.35">
      <c r="B13197"/>
    </row>
    <row r="13198" spans="2:2" x14ac:dyDescent="0.35">
      <c r="B13198"/>
    </row>
    <row r="13199" spans="2:2" x14ac:dyDescent="0.35">
      <c r="B13199"/>
    </row>
    <row r="13200" spans="2:2" x14ac:dyDescent="0.35">
      <c r="B13200"/>
    </row>
    <row r="13201" spans="2:2" x14ac:dyDescent="0.35">
      <c r="B13201"/>
    </row>
    <row r="13202" spans="2:2" x14ac:dyDescent="0.35">
      <c r="B13202"/>
    </row>
    <row r="13203" spans="2:2" x14ac:dyDescent="0.35">
      <c r="B13203"/>
    </row>
    <row r="13204" spans="2:2" x14ac:dyDescent="0.35">
      <c r="B13204"/>
    </row>
    <row r="13205" spans="2:2" x14ac:dyDescent="0.35">
      <c r="B13205"/>
    </row>
    <row r="13206" spans="2:2" x14ac:dyDescent="0.35">
      <c r="B13206"/>
    </row>
    <row r="13207" spans="2:2" x14ac:dyDescent="0.35">
      <c r="B13207"/>
    </row>
    <row r="13208" spans="2:2" x14ac:dyDescent="0.35">
      <c r="B13208"/>
    </row>
    <row r="13209" spans="2:2" x14ac:dyDescent="0.35">
      <c r="B13209"/>
    </row>
    <row r="13210" spans="2:2" x14ac:dyDescent="0.35">
      <c r="B13210"/>
    </row>
    <row r="13211" spans="2:2" x14ac:dyDescent="0.35">
      <c r="B13211"/>
    </row>
    <row r="13212" spans="2:2" x14ac:dyDescent="0.35">
      <c r="B13212"/>
    </row>
    <row r="13213" spans="2:2" x14ac:dyDescent="0.35">
      <c r="B13213"/>
    </row>
    <row r="13214" spans="2:2" x14ac:dyDescent="0.35">
      <c r="B13214"/>
    </row>
    <row r="13215" spans="2:2" x14ac:dyDescent="0.35">
      <c r="B13215"/>
    </row>
    <row r="13216" spans="2:2" x14ac:dyDescent="0.35">
      <c r="B13216"/>
    </row>
    <row r="13217" spans="2:2" x14ac:dyDescent="0.35">
      <c r="B13217"/>
    </row>
    <row r="13218" spans="2:2" x14ac:dyDescent="0.35">
      <c r="B13218"/>
    </row>
    <row r="13219" spans="2:2" x14ac:dyDescent="0.35">
      <c r="B13219"/>
    </row>
    <row r="13220" spans="2:2" x14ac:dyDescent="0.35">
      <c r="B13220"/>
    </row>
    <row r="13221" spans="2:2" x14ac:dyDescent="0.35">
      <c r="B13221"/>
    </row>
    <row r="13222" spans="2:2" x14ac:dyDescent="0.35">
      <c r="B13222"/>
    </row>
    <row r="13223" spans="2:2" x14ac:dyDescent="0.35">
      <c r="B13223"/>
    </row>
    <row r="13224" spans="2:2" x14ac:dyDescent="0.35">
      <c r="B13224"/>
    </row>
    <row r="13225" spans="2:2" x14ac:dyDescent="0.35">
      <c r="B13225"/>
    </row>
    <row r="13226" spans="2:2" x14ac:dyDescent="0.35">
      <c r="B13226"/>
    </row>
    <row r="13227" spans="2:2" x14ac:dyDescent="0.35">
      <c r="B13227"/>
    </row>
    <row r="13228" spans="2:2" x14ac:dyDescent="0.35">
      <c r="B13228"/>
    </row>
    <row r="13229" spans="2:2" x14ac:dyDescent="0.35">
      <c r="B13229"/>
    </row>
    <row r="13230" spans="2:2" x14ac:dyDescent="0.35">
      <c r="B13230"/>
    </row>
    <row r="13231" spans="2:2" x14ac:dyDescent="0.35">
      <c r="B13231"/>
    </row>
    <row r="13232" spans="2:2" x14ac:dyDescent="0.35">
      <c r="B13232"/>
    </row>
    <row r="13233" spans="2:2" x14ac:dyDescent="0.35">
      <c r="B13233"/>
    </row>
    <row r="13234" spans="2:2" x14ac:dyDescent="0.35">
      <c r="B13234"/>
    </row>
    <row r="13235" spans="2:2" x14ac:dyDescent="0.35">
      <c r="B13235"/>
    </row>
    <row r="13236" spans="2:2" x14ac:dyDescent="0.35">
      <c r="B13236"/>
    </row>
    <row r="13237" spans="2:2" x14ac:dyDescent="0.35">
      <c r="B13237"/>
    </row>
    <row r="13238" spans="2:2" x14ac:dyDescent="0.35">
      <c r="B13238"/>
    </row>
    <row r="13239" spans="2:2" x14ac:dyDescent="0.35">
      <c r="B13239"/>
    </row>
    <row r="13240" spans="2:2" x14ac:dyDescent="0.35">
      <c r="B13240"/>
    </row>
    <row r="13241" spans="2:2" x14ac:dyDescent="0.35">
      <c r="B13241"/>
    </row>
    <row r="13242" spans="2:2" x14ac:dyDescent="0.35">
      <c r="B13242"/>
    </row>
    <row r="13243" spans="2:2" x14ac:dyDescent="0.35">
      <c r="B13243"/>
    </row>
    <row r="13244" spans="2:2" x14ac:dyDescent="0.35">
      <c r="B13244"/>
    </row>
    <row r="13245" spans="2:2" x14ac:dyDescent="0.35">
      <c r="B13245"/>
    </row>
    <row r="13246" spans="2:2" x14ac:dyDescent="0.35">
      <c r="B13246"/>
    </row>
    <row r="13247" spans="2:2" x14ac:dyDescent="0.35">
      <c r="B13247"/>
    </row>
    <row r="13248" spans="2:2" x14ac:dyDescent="0.35">
      <c r="B13248"/>
    </row>
    <row r="13249" spans="2:2" x14ac:dyDescent="0.35">
      <c r="B13249"/>
    </row>
    <row r="13250" spans="2:2" x14ac:dyDescent="0.35">
      <c r="B13250"/>
    </row>
    <row r="13251" spans="2:2" x14ac:dyDescent="0.35">
      <c r="B13251"/>
    </row>
    <row r="13252" spans="2:2" x14ac:dyDescent="0.35">
      <c r="B13252"/>
    </row>
    <row r="13253" spans="2:2" x14ac:dyDescent="0.35">
      <c r="B13253"/>
    </row>
    <row r="13254" spans="2:2" x14ac:dyDescent="0.35">
      <c r="B13254"/>
    </row>
    <row r="13255" spans="2:2" x14ac:dyDescent="0.35">
      <c r="B13255"/>
    </row>
    <row r="13256" spans="2:2" x14ac:dyDescent="0.35">
      <c r="B13256"/>
    </row>
    <row r="13257" spans="2:2" x14ac:dyDescent="0.35">
      <c r="B13257"/>
    </row>
    <row r="13258" spans="2:2" x14ac:dyDescent="0.35">
      <c r="B13258"/>
    </row>
    <row r="13259" spans="2:2" x14ac:dyDescent="0.35">
      <c r="B13259"/>
    </row>
    <row r="13260" spans="2:2" x14ac:dyDescent="0.35">
      <c r="B13260"/>
    </row>
    <row r="13261" spans="2:2" x14ac:dyDescent="0.35">
      <c r="B13261"/>
    </row>
    <row r="13262" spans="2:2" x14ac:dyDescent="0.35">
      <c r="B13262"/>
    </row>
    <row r="13263" spans="2:2" x14ac:dyDescent="0.35">
      <c r="B13263"/>
    </row>
    <row r="13264" spans="2:2" x14ac:dyDescent="0.35">
      <c r="B13264"/>
    </row>
    <row r="13265" spans="2:2" x14ac:dyDescent="0.35">
      <c r="B13265"/>
    </row>
    <row r="13266" spans="2:2" x14ac:dyDescent="0.35">
      <c r="B13266"/>
    </row>
    <row r="13267" spans="2:2" x14ac:dyDescent="0.35">
      <c r="B13267"/>
    </row>
    <row r="13268" spans="2:2" x14ac:dyDescent="0.35">
      <c r="B13268"/>
    </row>
    <row r="13269" spans="2:2" x14ac:dyDescent="0.35">
      <c r="B13269"/>
    </row>
    <row r="13270" spans="2:2" x14ac:dyDescent="0.35">
      <c r="B13270"/>
    </row>
    <row r="13271" spans="2:2" x14ac:dyDescent="0.35">
      <c r="B13271"/>
    </row>
    <row r="13272" spans="2:2" x14ac:dyDescent="0.35">
      <c r="B13272"/>
    </row>
    <row r="13273" spans="2:2" x14ac:dyDescent="0.35">
      <c r="B13273"/>
    </row>
    <row r="13274" spans="2:2" x14ac:dyDescent="0.35">
      <c r="B13274"/>
    </row>
    <row r="13275" spans="2:2" x14ac:dyDescent="0.35">
      <c r="B13275"/>
    </row>
    <row r="13276" spans="2:2" x14ac:dyDescent="0.35">
      <c r="B13276"/>
    </row>
    <row r="13277" spans="2:2" x14ac:dyDescent="0.35">
      <c r="B13277"/>
    </row>
    <row r="13278" spans="2:2" x14ac:dyDescent="0.35">
      <c r="B13278"/>
    </row>
    <row r="13279" spans="2:2" x14ac:dyDescent="0.35">
      <c r="B13279"/>
    </row>
    <row r="13280" spans="2:2" x14ac:dyDescent="0.35">
      <c r="B13280"/>
    </row>
    <row r="13281" spans="2:2" x14ac:dyDescent="0.35">
      <c r="B13281"/>
    </row>
    <row r="13282" spans="2:2" x14ac:dyDescent="0.35">
      <c r="B13282"/>
    </row>
    <row r="13283" spans="2:2" x14ac:dyDescent="0.35">
      <c r="B13283"/>
    </row>
    <row r="13284" spans="2:2" x14ac:dyDescent="0.35">
      <c r="B13284"/>
    </row>
    <row r="13285" spans="2:2" x14ac:dyDescent="0.35">
      <c r="B13285"/>
    </row>
    <row r="13286" spans="2:2" x14ac:dyDescent="0.35">
      <c r="B13286"/>
    </row>
    <row r="13287" spans="2:2" x14ac:dyDescent="0.35">
      <c r="B13287"/>
    </row>
    <row r="13288" spans="2:2" x14ac:dyDescent="0.35">
      <c r="B13288"/>
    </row>
    <row r="13289" spans="2:2" x14ac:dyDescent="0.35">
      <c r="B13289"/>
    </row>
    <row r="13290" spans="2:2" x14ac:dyDescent="0.35">
      <c r="B13290"/>
    </row>
    <row r="13291" spans="2:2" x14ac:dyDescent="0.35">
      <c r="B13291"/>
    </row>
    <row r="13292" spans="2:2" x14ac:dyDescent="0.35">
      <c r="B13292"/>
    </row>
    <row r="13293" spans="2:2" x14ac:dyDescent="0.35">
      <c r="B13293"/>
    </row>
    <row r="13294" spans="2:2" x14ac:dyDescent="0.35">
      <c r="B13294"/>
    </row>
    <row r="13295" spans="2:2" x14ac:dyDescent="0.35">
      <c r="B13295"/>
    </row>
    <row r="13296" spans="2:2" x14ac:dyDescent="0.35">
      <c r="B13296"/>
    </row>
    <row r="13297" spans="2:2" x14ac:dyDescent="0.35">
      <c r="B13297"/>
    </row>
    <row r="13298" spans="2:2" x14ac:dyDescent="0.35">
      <c r="B13298"/>
    </row>
    <row r="13299" spans="2:2" x14ac:dyDescent="0.35">
      <c r="B13299"/>
    </row>
    <row r="13300" spans="2:2" x14ac:dyDescent="0.35">
      <c r="B13300"/>
    </row>
    <row r="13301" spans="2:2" x14ac:dyDescent="0.35">
      <c r="B13301"/>
    </row>
    <row r="13302" spans="2:2" x14ac:dyDescent="0.35">
      <c r="B13302"/>
    </row>
    <row r="13303" spans="2:2" x14ac:dyDescent="0.35">
      <c r="B13303"/>
    </row>
    <row r="13304" spans="2:2" x14ac:dyDescent="0.35">
      <c r="B13304"/>
    </row>
    <row r="13305" spans="2:2" x14ac:dyDescent="0.35">
      <c r="B13305"/>
    </row>
    <row r="13306" spans="2:2" x14ac:dyDescent="0.35">
      <c r="B13306"/>
    </row>
    <row r="13307" spans="2:2" x14ac:dyDescent="0.35">
      <c r="B13307"/>
    </row>
    <row r="13308" spans="2:2" x14ac:dyDescent="0.35">
      <c r="B13308"/>
    </row>
    <row r="13309" spans="2:2" x14ac:dyDescent="0.35">
      <c r="B13309"/>
    </row>
    <row r="13310" spans="2:2" x14ac:dyDescent="0.35">
      <c r="B13310"/>
    </row>
    <row r="13311" spans="2:2" x14ac:dyDescent="0.35">
      <c r="B13311"/>
    </row>
    <row r="13312" spans="2:2" x14ac:dyDescent="0.35">
      <c r="B13312"/>
    </row>
    <row r="13313" spans="2:2" x14ac:dyDescent="0.35">
      <c r="B13313"/>
    </row>
    <row r="13314" spans="2:2" x14ac:dyDescent="0.35">
      <c r="B13314"/>
    </row>
    <row r="13315" spans="2:2" x14ac:dyDescent="0.35">
      <c r="B13315"/>
    </row>
    <row r="13316" spans="2:2" x14ac:dyDescent="0.35">
      <c r="B13316"/>
    </row>
    <row r="13317" spans="2:2" x14ac:dyDescent="0.35">
      <c r="B13317"/>
    </row>
    <row r="13318" spans="2:2" x14ac:dyDescent="0.35">
      <c r="B13318"/>
    </row>
    <row r="13319" spans="2:2" x14ac:dyDescent="0.35">
      <c r="B13319"/>
    </row>
    <row r="13320" spans="2:2" x14ac:dyDescent="0.35">
      <c r="B13320"/>
    </row>
    <row r="13321" spans="2:2" x14ac:dyDescent="0.35">
      <c r="B13321"/>
    </row>
    <row r="13322" spans="2:2" x14ac:dyDescent="0.35">
      <c r="B13322"/>
    </row>
    <row r="13323" spans="2:2" x14ac:dyDescent="0.35">
      <c r="B13323"/>
    </row>
    <row r="13324" spans="2:2" x14ac:dyDescent="0.35">
      <c r="B13324"/>
    </row>
    <row r="13325" spans="2:2" x14ac:dyDescent="0.35">
      <c r="B13325"/>
    </row>
    <row r="13326" spans="2:2" x14ac:dyDescent="0.35">
      <c r="B13326"/>
    </row>
    <row r="13327" spans="2:2" x14ac:dyDescent="0.35">
      <c r="B13327"/>
    </row>
    <row r="13328" spans="2:2" x14ac:dyDescent="0.35">
      <c r="B13328"/>
    </row>
    <row r="13329" spans="2:2" x14ac:dyDescent="0.35">
      <c r="B13329"/>
    </row>
    <row r="13330" spans="2:2" x14ac:dyDescent="0.35">
      <c r="B13330"/>
    </row>
    <row r="13331" spans="2:2" x14ac:dyDescent="0.35">
      <c r="B13331"/>
    </row>
    <row r="13332" spans="2:2" x14ac:dyDescent="0.35">
      <c r="B13332"/>
    </row>
    <row r="13333" spans="2:2" x14ac:dyDescent="0.35">
      <c r="B13333"/>
    </row>
    <row r="13334" spans="2:2" x14ac:dyDescent="0.35">
      <c r="B13334"/>
    </row>
    <row r="13335" spans="2:2" x14ac:dyDescent="0.35">
      <c r="B13335"/>
    </row>
    <row r="13336" spans="2:2" x14ac:dyDescent="0.35">
      <c r="B13336"/>
    </row>
    <row r="13337" spans="2:2" x14ac:dyDescent="0.35">
      <c r="B13337"/>
    </row>
    <row r="13338" spans="2:2" x14ac:dyDescent="0.35">
      <c r="B13338"/>
    </row>
    <row r="13339" spans="2:2" x14ac:dyDescent="0.35">
      <c r="B13339"/>
    </row>
    <row r="13340" spans="2:2" x14ac:dyDescent="0.35">
      <c r="B13340"/>
    </row>
    <row r="13341" spans="2:2" x14ac:dyDescent="0.35">
      <c r="B13341"/>
    </row>
    <row r="13342" spans="2:2" x14ac:dyDescent="0.35">
      <c r="B13342"/>
    </row>
    <row r="13343" spans="2:2" x14ac:dyDescent="0.35">
      <c r="B13343"/>
    </row>
    <row r="13344" spans="2:2" x14ac:dyDescent="0.35">
      <c r="B13344"/>
    </row>
    <row r="13345" spans="2:2" x14ac:dyDescent="0.35">
      <c r="B13345"/>
    </row>
    <row r="13346" spans="2:2" x14ac:dyDescent="0.35">
      <c r="B13346"/>
    </row>
    <row r="13347" spans="2:2" x14ac:dyDescent="0.35">
      <c r="B13347"/>
    </row>
    <row r="13348" spans="2:2" x14ac:dyDescent="0.35">
      <c r="B13348"/>
    </row>
    <row r="13349" spans="2:2" x14ac:dyDescent="0.35">
      <c r="B13349"/>
    </row>
    <row r="13350" spans="2:2" x14ac:dyDescent="0.35">
      <c r="B13350"/>
    </row>
    <row r="13351" spans="2:2" x14ac:dyDescent="0.35">
      <c r="B13351"/>
    </row>
    <row r="13352" spans="2:2" x14ac:dyDescent="0.35">
      <c r="B13352"/>
    </row>
    <row r="13353" spans="2:2" x14ac:dyDescent="0.35">
      <c r="B13353"/>
    </row>
    <row r="13354" spans="2:2" x14ac:dyDescent="0.35">
      <c r="B13354"/>
    </row>
    <row r="13355" spans="2:2" x14ac:dyDescent="0.35">
      <c r="B13355"/>
    </row>
    <row r="13356" spans="2:2" x14ac:dyDescent="0.35">
      <c r="B13356"/>
    </row>
    <row r="13357" spans="2:2" x14ac:dyDescent="0.35">
      <c r="B13357"/>
    </row>
    <row r="13358" spans="2:2" x14ac:dyDescent="0.35">
      <c r="B13358"/>
    </row>
    <row r="13359" spans="2:2" x14ac:dyDescent="0.35">
      <c r="B13359"/>
    </row>
    <row r="13360" spans="2:2" x14ac:dyDescent="0.35">
      <c r="B13360"/>
    </row>
    <row r="13361" spans="2:2" x14ac:dyDescent="0.35">
      <c r="B13361"/>
    </row>
    <row r="13362" spans="2:2" x14ac:dyDescent="0.35">
      <c r="B13362"/>
    </row>
    <row r="13363" spans="2:2" x14ac:dyDescent="0.35">
      <c r="B13363"/>
    </row>
    <row r="13364" spans="2:2" x14ac:dyDescent="0.35">
      <c r="B13364"/>
    </row>
    <row r="13365" spans="2:2" x14ac:dyDescent="0.35">
      <c r="B13365"/>
    </row>
    <row r="13366" spans="2:2" x14ac:dyDescent="0.35">
      <c r="B13366"/>
    </row>
    <row r="13367" spans="2:2" x14ac:dyDescent="0.35">
      <c r="B13367"/>
    </row>
    <row r="13368" spans="2:2" x14ac:dyDescent="0.35">
      <c r="B13368"/>
    </row>
    <row r="13369" spans="2:2" x14ac:dyDescent="0.35">
      <c r="B13369"/>
    </row>
    <row r="13370" spans="2:2" x14ac:dyDescent="0.35">
      <c r="B13370"/>
    </row>
    <row r="13371" spans="2:2" x14ac:dyDescent="0.35">
      <c r="B13371"/>
    </row>
    <row r="13372" spans="2:2" x14ac:dyDescent="0.35">
      <c r="B13372"/>
    </row>
    <row r="13373" spans="2:2" x14ac:dyDescent="0.35">
      <c r="B13373"/>
    </row>
    <row r="13374" spans="2:2" x14ac:dyDescent="0.35">
      <c r="B13374"/>
    </row>
    <row r="13375" spans="2:2" x14ac:dyDescent="0.35">
      <c r="B13375"/>
    </row>
    <row r="13376" spans="2:2" x14ac:dyDescent="0.35">
      <c r="B13376"/>
    </row>
    <row r="13377" spans="2:2" x14ac:dyDescent="0.35">
      <c r="B13377"/>
    </row>
    <row r="13378" spans="2:2" x14ac:dyDescent="0.35">
      <c r="B13378"/>
    </row>
    <row r="13379" spans="2:2" x14ac:dyDescent="0.35">
      <c r="B13379"/>
    </row>
    <row r="13380" spans="2:2" x14ac:dyDescent="0.35">
      <c r="B13380"/>
    </row>
    <row r="13381" spans="2:2" x14ac:dyDescent="0.35">
      <c r="B13381"/>
    </row>
    <row r="13382" spans="2:2" x14ac:dyDescent="0.35">
      <c r="B13382"/>
    </row>
    <row r="13383" spans="2:2" x14ac:dyDescent="0.35">
      <c r="B13383"/>
    </row>
    <row r="13384" spans="2:2" x14ac:dyDescent="0.35">
      <c r="B13384"/>
    </row>
    <row r="13385" spans="2:2" x14ac:dyDescent="0.35">
      <c r="B13385"/>
    </row>
    <row r="13386" spans="2:2" x14ac:dyDescent="0.35">
      <c r="B13386"/>
    </row>
    <row r="13387" spans="2:2" x14ac:dyDescent="0.35">
      <c r="B13387"/>
    </row>
    <row r="13388" spans="2:2" x14ac:dyDescent="0.35">
      <c r="B13388"/>
    </row>
    <row r="13389" spans="2:2" x14ac:dyDescent="0.35">
      <c r="B13389"/>
    </row>
    <row r="13390" spans="2:2" x14ac:dyDescent="0.35">
      <c r="B13390"/>
    </row>
    <row r="13391" spans="2:2" x14ac:dyDescent="0.35">
      <c r="B13391"/>
    </row>
    <row r="13392" spans="2:2" x14ac:dyDescent="0.35">
      <c r="B13392"/>
    </row>
    <row r="13393" spans="2:2" x14ac:dyDescent="0.35">
      <c r="B13393"/>
    </row>
    <row r="13394" spans="2:2" x14ac:dyDescent="0.35">
      <c r="B13394"/>
    </row>
    <row r="13395" spans="2:2" x14ac:dyDescent="0.35">
      <c r="B13395"/>
    </row>
    <row r="13396" spans="2:2" x14ac:dyDescent="0.35">
      <c r="B13396"/>
    </row>
    <row r="13397" spans="2:2" x14ac:dyDescent="0.35">
      <c r="B13397"/>
    </row>
    <row r="13398" spans="2:2" x14ac:dyDescent="0.35">
      <c r="B13398"/>
    </row>
    <row r="13399" spans="2:2" x14ac:dyDescent="0.35">
      <c r="B13399"/>
    </row>
    <row r="13400" spans="2:2" x14ac:dyDescent="0.35">
      <c r="B13400"/>
    </row>
    <row r="13401" spans="2:2" x14ac:dyDescent="0.35">
      <c r="B13401"/>
    </row>
    <row r="13402" spans="2:2" x14ac:dyDescent="0.35">
      <c r="B13402"/>
    </row>
    <row r="13403" spans="2:2" x14ac:dyDescent="0.35">
      <c r="B13403"/>
    </row>
    <row r="13404" spans="2:2" x14ac:dyDescent="0.35">
      <c r="B13404"/>
    </row>
    <row r="13405" spans="2:2" x14ac:dyDescent="0.35">
      <c r="B13405"/>
    </row>
    <row r="13406" spans="2:2" x14ac:dyDescent="0.35">
      <c r="B13406"/>
    </row>
    <row r="13407" spans="2:2" x14ac:dyDescent="0.35">
      <c r="B13407"/>
    </row>
    <row r="13408" spans="2:2" x14ac:dyDescent="0.35">
      <c r="B13408"/>
    </row>
    <row r="13409" spans="2:2" x14ac:dyDescent="0.35">
      <c r="B13409"/>
    </row>
    <row r="13410" spans="2:2" x14ac:dyDescent="0.35">
      <c r="B13410"/>
    </row>
    <row r="13411" spans="2:2" x14ac:dyDescent="0.35">
      <c r="B13411"/>
    </row>
    <row r="13412" spans="2:2" x14ac:dyDescent="0.35">
      <c r="B13412"/>
    </row>
    <row r="13413" spans="2:2" x14ac:dyDescent="0.35">
      <c r="B13413"/>
    </row>
    <row r="13414" spans="2:2" x14ac:dyDescent="0.35">
      <c r="B13414"/>
    </row>
    <row r="13415" spans="2:2" x14ac:dyDescent="0.35">
      <c r="B13415"/>
    </row>
    <row r="13416" spans="2:2" x14ac:dyDescent="0.35">
      <c r="B13416"/>
    </row>
    <row r="13417" spans="2:2" x14ac:dyDescent="0.35">
      <c r="B13417"/>
    </row>
    <row r="13418" spans="2:2" x14ac:dyDescent="0.35">
      <c r="B13418"/>
    </row>
    <row r="13419" spans="2:2" x14ac:dyDescent="0.35">
      <c r="B13419"/>
    </row>
    <row r="13420" spans="2:2" x14ac:dyDescent="0.35">
      <c r="B13420"/>
    </row>
    <row r="13421" spans="2:2" x14ac:dyDescent="0.35">
      <c r="B13421"/>
    </row>
    <row r="13422" spans="2:2" x14ac:dyDescent="0.35">
      <c r="B13422"/>
    </row>
    <row r="13423" spans="2:2" x14ac:dyDescent="0.35">
      <c r="B13423"/>
    </row>
    <row r="13424" spans="2:2" x14ac:dyDescent="0.35">
      <c r="B13424"/>
    </row>
    <row r="13425" spans="2:2" x14ac:dyDescent="0.35">
      <c r="B13425"/>
    </row>
    <row r="13426" spans="2:2" x14ac:dyDescent="0.35">
      <c r="B13426"/>
    </row>
    <row r="13427" spans="2:2" x14ac:dyDescent="0.35">
      <c r="B13427"/>
    </row>
    <row r="13428" spans="2:2" x14ac:dyDescent="0.35">
      <c r="B13428"/>
    </row>
    <row r="13429" spans="2:2" x14ac:dyDescent="0.35">
      <c r="B13429"/>
    </row>
    <row r="13430" spans="2:2" x14ac:dyDescent="0.35">
      <c r="B13430"/>
    </row>
    <row r="13431" spans="2:2" x14ac:dyDescent="0.35">
      <c r="B13431"/>
    </row>
    <row r="13432" spans="2:2" x14ac:dyDescent="0.35">
      <c r="B13432"/>
    </row>
    <row r="13433" spans="2:2" x14ac:dyDescent="0.35">
      <c r="B13433"/>
    </row>
    <row r="13434" spans="2:2" x14ac:dyDescent="0.35">
      <c r="B13434"/>
    </row>
    <row r="13435" spans="2:2" x14ac:dyDescent="0.35">
      <c r="B13435"/>
    </row>
    <row r="13436" spans="2:2" x14ac:dyDescent="0.35">
      <c r="B13436"/>
    </row>
    <row r="13437" spans="2:2" x14ac:dyDescent="0.35">
      <c r="B13437"/>
    </row>
    <row r="13438" spans="2:2" x14ac:dyDescent="0.35">
      <c r="B13438"/>
    </row>
    <row r="13439" spans="2:2" x14ac:dyDescent="0.35">
      <c r="B13439"/>
    </row>
    <row r="13440" spans="2:2" x14ac:dyDescent="0.35">
      <c r="B13440"/>
    </row>
    <row r="13441" spans="2:2" x14ac:dyDescent="0.35">
      <c r="B13441"/>
    </row>
    <row r="13442" spans="2:2" x14ac:dyDescent="0.35">
      <c r="B13442"/>
    </row>
    <row r="13443" spans="2:2" x14ac:dyDescent="0.35">
      <c r="B13443"/>
    </row>
    <row r="13444" spans="2:2" x14ac:dyDescent="0.35">
      <c r="B13444"/>
    </row>
    <row r="13445" spans="2:2" x14ac:dyDescent="0.35">
      <c r="B13445"/>
    </row>
    <row r="13446" spans="2:2" x14ac:dyDescent="0.35">
      <c r="B13446"/>
    </row>
    <row r="13447" spans="2:2" x14ac:dyDescent="0.35">
      <c r="B13447"/>
    </row>
    <row r="13448" spans="2:2" x14ac:dyDescent="0.35">
      <c r="B13448"/>
    </row>
    <row r="13449" spans="2:2" x14ac:dyDescent="0.35">
      <c r="B13449"/>
    </row>
    <row r="13450" spans="2:2" x14ac:dyDescent="0.35">
      <c r="B13450"/>
    </row>
    <row r="13451" spans="2:2" x14ac:dyDescent="0.35">
      <c r="B13451"/>
    </row>
    <row r="13452" spans="2:2" x14ac:dyDescent="0.35">
      <c r="B13452"/>
    </row>
    <row r="13453" spans="2:2" x14ac:dyDescent="0.35">
      <c r="B13453"/>
    </row>
    <row r="13454" spans="2:2" x14ac:dyDescent="0.35">
      <c r="B13454"/>
    </row>
    <row r="13455" spans="2:2" x14ac:dyDescent="0.35">
      <c r="B13455"/>
    </row>
    <row r="13456" spans="2:2" x14ac:dyDescent="0.35">
      <c r="B13456"/>
    </row>
    <row r="13457" spans="2:2" x14ac:dyDescent="0.35">
      <c r="B13457"/>
    </row>
    <row r="13458" spans="2:2" x14ac:dyDescent="0.35">
      <c r="B13458"/>
    </row>
    <row r="13459" spans="2:2" x14ac:dyDescent="0.35">
      <c r="B13459"/>
    </row>
    <row r="13460" spans="2:2" x14ac:dyDescent="0.35">
      <c r="B13460"/>
    </row>
    <row r="13461" spans="2:2" x14ac:dyDescent="0.35">
      <c r="B13461"/>
    </row>
    <row r="13462" spans="2:2" x14ac:dyDescent="0.35">
      <c r="B13462"/>
    </row>
    <row r="13463" spans="2:2" x14ac:dyDescent="0.35">
      <c r="B13463"/>
    </row>
    <row r="13464" spans="2:2" x14ac:dyDescent="0.35">
      <c r="B13464"/>
    </row>
    <row r="13465" spans="2:2" x14ac:dyDescent="0.35">
      <c r="B13465"/>
    </row>
    <row r="13466" spans="2:2" x14ac:dyDescent="0.35">
      <c r="B13466"/>
    </row>
    <row r="13467" spans="2:2" x14ac:dyDescent="0.35">
      <c r="B13467"/>
    </row>
    <row r="13468" spans="2:2" x14ac:dyDescent="0.35">
      <c r="B13468"/>
    </row>
    <row r="13469" spans="2:2" x14ac:dyDescent="0.35">
      <c r="B13469"/>
    </row>
    <row r="13470" spans="2:2" x14ac:dyDescent="0.35">
      <c r="B13470"/>
    </row>
    <row r="13471" spans="2:2" x14ac:dyDescent="0.35">
      <c r="B13471"/>
    </row>
    <row r="13472" spans="2:2" x14ac:dyDescent="0.35">
      <c r="B13472"/>
    </row>
    <row r="13473" spans="2:2" x14ac:dyDescent="0.35">
      <c r="B13473"/>
    </row>
    <row r="13474" spans="2:2" x14ac:dyDescent="0.35">
      <c r="B13474"/>
    </row>
    <row r="13475" spans="2:2" x14ac:dyDescent="0.35">
      <c r="B13475"/>
    </row>
    <row r="13476" spans="2:2" x14ac:dyDescent="0.35">
      <c r="B13476"/>
    </row>
    <row r="13477" spans="2:2" x14ac:dyDescent="0.35">
      <c r="B13477"/>
    </row>
    <row r="13478" spans="2:2" x14ac:dyDescent="0.35">
      <c r="B13478"/>
    </row>
    <row r="13479" spans="2:2" x14ac:dyDescent="0.35">
      <c r="B13479"/>
    </row>
    <row r="13480" spans="2:2" x14ac:dyDescent="0.35">
      <c r="B13480"/>
    </row>
    <row r="13481" spans="2:2" x14ac:dyDescent="0.35">
      <c r="B13481"/>
    </row>
    <row r="13482" spans="2:2" x14ac:dyDescent="0.35">
      <c r="B13482"/>
    </row>
    <row r="13483" spans="2:2" x14ac:dyDescent="0.35">
      <c r="B13483"/>
    </row>
    <row r="13484" spans="2:2" x14ac:dyDescent="0.35">
      <c r="B13484"/>
    </row>
    <row r="13485" spans="2:2" x14ac:dyDescent="0.35">
      <c r="B13485"/>
    </row>
    <row r="13486" spans="2:2" x14ac:dyDescent="0.35">
      <c r="B13486"/>
    </row>
    <row r="13487" spans="2:2" x14ac:dyDescent="0.35">
      <c r="B13487"/>
    </row>
    <row r="13488" spans="2:2" x14ac:dyDescent="0.35">
      <c r="B13488"/>
    </row>
    <row r="13489" spans="2:2" x14ac:dyDescent="0.35">
      <c r="B13489"/>
    </row>
    <row r="13490" spans="2:2" x14ac:dyDescent="0.35">
      <c r="B13490"/>
    </row>
    <row r="13491" spans="2:2" x14ac:dyDescent="0.35">
      <c r="B13491"/>
    </row>
    <row r="13492" spans="2:2" x14ac:dyDescent="0.35">
      <c r="B13492"/>
    </row>
    <row r="13493" spans="2:2" x14ac:dyDescent="0.35">
      <c r="B13493"/>
    </row>
    <row r="13494" spans="2:2" x14ac:dyDescent="0.35">
      <c r="B13494"/>
    </row>
    <row r="13495" spans="2:2" x14ac:dyDescent="0.35">
      <c r="B13495"/>
    </row>
    <row r="13496" spans="2:2" x14ac:dyDescent="0.35">
      <c r="B13496"/>
    </row>
    <row r="13497" spans="2:2" x14ac:dyDescent="0.35">
      <c r="B13497"/>
    </row>
    <row r="13498" spans="2:2" x14ac:dyDescent="0.35">
      <c r="B13498"/>
    </row>
    <row r="13499" spans="2:2" x14ac:dyDescent="0.35">
      <c r="B13499"/>
    </row>
    <row r="13500" spans="2:2" x14ac:dyDescent="0.35">
      <c r="B13500"/>
    </row>
    <row r="13501" spans="2:2" x14ac:dyDescent="0.35">
      <c r="B13501"/>
    </row>
    <row r="13502" spans="2:2" x14ac:dyDescent="0.35">
      <c r="B13502"/>
    </row>
    <row r="13503" spans="2:2" x14ac:dyDescent="0.35">
      <c r="B13503"/>
    </row>
    <row r="13504" spans="2:2" x14ac:dyDescent="0.35">
      <c r="B13504"/>
    </row>
    <row r="13505" spans="2:2" x14ac:dyDescent="0.35">
      <c r="B13505"/>
    </row>
    <row r="13506" spans="2:2" x14ac:dyDescent="0.35">
      <c r="B13506"/>
    </row>
    <row r="13507" spans="2:2" x14ac:dyDescent="0.35">
      <c r="B13507"/>
    </row>
    <row r="13508" spans="2:2" x14ac:dyDescent="0.35">
      <c r="B13508"/>
    </row>
    <row r="13509" spans="2:2" x14ac:dyDescent="0.35">
      <c r="B13509"/>
    </row>
    <row r="13510" spans="2:2" x14ac:dyDescent="0.35">
      <c r="B13510"/>
    </row>
    <row r="13511" spans="2:2" x14ac:dyDescent="0.35">
      <c r="B13511"/>
    </row>
    <row r="13512" spans="2:2" x14ac:dyDescent="0.35">
      <c r="B13512"/>
    </row>
    <row r="13513" spans="2:2" x14ac:dyDescent="0.35">
      <c r="B13513"/>
    </row>
    <row r="13514" spans="2:2" x14ac:dyDescent="0.35">
      <c r="B13514"/>
    </row>
    <row r="13515" spans="2:2" x14ac:dyDescent="0.35">
      <c r="B13515"/>
    </row>
    <row r="13516" spans="2:2" x14ac:dyDescent="0.35">
      <c r="B13516"/>
    </row>
    <row r="13517" spans="2:2" x14ac:dyDescent="0.35">
      <c r="B13517"/>
    </row>
    <row r="13518" spans="2:2" x14ac:dyDescent="0.35">
      <c r="B13518"/>
    </row>
    <row r="13519" spans="2:2" x14ac:dyDescent="0.35">
      <c r="B13519"/>
    </row>
    <row r="13520" spans="2:2" x14ac:dyDescent="0.35">
      <c r="B13520"/>
    </row>
    <row r="13521" spans="2:2" x14ac:dyDescent="0.35">
      <c r="B13521"/>
    </row>
    <row r="13522" spans="2:2" x14ac:dyDescent="0.35">
      <c r="B13522"/>
    </row>
    <row r="13523" spans="2:2" x14ac:dyDescent="0.35">
      <c r="B13523"/>
    </row>
    <row r="13524" spans="2:2" x14ac:dyDescent="0.35">
      <c r="B13524"/>
    </row>
    <row r="13525" spans="2:2" x14ac:dyDescent="0.35">
      <c r="B13525"/>
    </row>
    <row r="13526" spans="2:2" x14ac:dyDescent="0.35">
      <c r="B13526"/>
    </row>
    <row r="13527" spans="2:2" x14ac:dyDescent="0.35">
      <c r="B13527"/>
    </row>
    <row r="13528" spans="2:2" x14ac:dyDescent="0.35">
      <c r="B13528"/>
    </row>
    <row r="13529" spans="2:2" x14ac:dyDescent="0.35">
      <c r="B13529"/>
    </row>
    <row r="13530" spans="2:2" x14ac:dyDescent="0.35">
      <c r="B13530"/>
    </row>
    <row r="13531" spans="2:2" x14ac:dyDescent="0.35">
      <c r="B13531"/>
    </row>
    <row r="13532" spans="2:2" x14ac:dyDescent="0.35">
      <c r="B13532"/>
    </row>
    <row r="13533" spans="2:2" x14ac:dyDescent="0.35">
      <c r="B13533"/>
    </row>
    <row r="13534" spans="2:2" x14ac:dyDescent="0.35">
      <c r="B13534"/>
    </row>
    <row r="13535" spans="2:2" x14ac:dyDescent="0.35">
      <c r="B13535"/>
    </row>
    <row r="13536" spans="2:2" x14ac:dyDescent="0.35">
      <c r="B13536"/>
    </row>
    <row r="13537" spans="2:2" x14ac:dyDescent="0.35">
      <c r="B13537"/>
    </row>
    <row r="13538" spans="2:2" x14ac:dyDescent="0.35">
      <c r="B13538"/>
    </row>
    <row r="13539" spans="2:2" x14ac:dyDescent="0.35">
      <c r="B13539"/>
    </row>
    <row r="13540" spans="2:2" x14ac:dyDescent="0.35">
      <c r="B13540"/>
    </row>
    <row r="13541" spans="2:2" x14ac:dyDescent="0.35">
      <c r="B13541"/>
    </row>
    <row r="13542" spans="2:2" x14ac:dyDescent="0.35">
      <c r="B13542"/>
    </row>
    <row r="13543" spans="2:2" x14ac:dyDescent="0.35">
      <c r="B13543"/>
    </row>
    <row r="13544" spans="2:2" x14ac:dyDescent="0.35">
      <c r="B13544"/>
    </row>
    <row r="13545" spans="2:2" x14ac:dyDescent="0.35">
      <c r="B13545"/>
    </row>
    <row r="13546" spans="2:2" x14ac:dyDescent="0.35">
      <c r="B13546"/>
    </row>
    <row r="13547" spans="2:2" x14ac:dyDescent="0.35">
      <c r="B13547"/>
    </row>
    <row r="13548" spans="2:2" x14ac:dyDescent="0.35">
      <c r="B13548"/>
    </row>
    <row r="13549" spans="2:2" x14ac:dyDescent="0.35">
      <c r="B13549"/>
    </row>
    <row r="13550" spans="2:2" x14ac:dyDescent="0.35">
      <c r="B13550"/>
    </row>
    <row r="13551" spans="2:2" x14ac:dyDescent="0.35">
      <c r="B13551"/>
    </row>
    <row r="13552" spans="2:2" x14ac:dyDescent="0.35">
      <c r="B13552"/>
    </row>
    <row r="13553" spans="2:2" x14ac:dyDescent="0.35">
      <c r="B13553"/>
    </row>
    <row r="13554" spans="2:2" x14ac:dyDescent="0.35">
      <c r="B13554"/>
    </row>
    <row r="13555" spans="2:2" x14ac:dyDescent="0.35">
      <c r="B13555"/>
    </row>
    <row r="13556" spans="2:2" x14ac:dyDescent="0.35">
      <c r="B13556"/>
    </row>
    <row r="13557" spans="2:2" x14ac:dyDescent="0.35">
      <c r="B13557"/>
    </row>
    <row r="13558" spans="2:2" x14ac:dyDescent="0.35">
      <c r="B13558"/>
    </row>
    <row r="13559" spans="2:2" x14ac:dyDescent="0.35">
      <c r="B13559"/>
    </row>
    <row r="13560" spans="2:2" x14ac:dyDescent="0.35">
      <c r="B13560"/>
    </row>
    <row r="13561" spans="2:2" x14ac:dyDescent="0.35">
      <c r="B13561"/>
    </row>
    <row r="13562" spans="2:2" x14ac:dyDescent="0.35">
      <c r="B13562"/>
    </row>
    <row r="13563" spans="2:2" x14ac:dyDescent="0.35">
      <c r="B13563"/>
    </row>
    <row r="13564" spans="2:2" x14ac:dyDescent="0.35">
      <c r="B13564"/>
    </row>
    <row r="13565" spans="2:2" x14ac:dyDescent="0.35">
      <c r="B13565"/>
    </row>
    <row r="13566" spans="2:2" x14ac:dyDescent="0.35">
      <c r="B13566"/>
    </row>
    <row r="13567" spans="2:2" x14ac:dyDescent="0.35">
      <c r="B13567"/>
    </row>
    <row r="13568" spans="2:2" x14ac:dyDescent="0.35">
      <c r="B13568"/>
    </row>
    <row r="13569" spans="2:2" x14ac:dyDescent="0.35">
      <c r="B13569"/>
    </row>
    <row r="13570" spans="2:2" x14ac:dyDescent="0.35">
      <c r="B13570"/>
    </row>
    <row r="13571" spans="2:2" x14ac:dyDescent="0.35">
      <c r="B13571"/>
    </row>
    <row r="13572" spans="2:2" x14ac:dyDescent="0.35">
      <c r="B13572"/>
    </row>
    <row r="13573" spans="2:2" x14ac:dyDescent="0.35">
      <c r="B13573"/>
    </row>
    <row r="13574" spans="2:2" x14ac:dyDescent="0.35">
      <c r="B13574"/>
    </row>
    <row r="13575" spans="2:2" x14ac:dyDescent="0.35">
      <c r="B13575"/>
    </row>
    <row r="13576" spans="2:2" x14ac:dyDescent="0.35">
      <c r="B13576"/>
    </row>
    <row r="13577" spans="2:2" x14ac:dyDescent="0.35">
      <c r="B13577"/>
    </row>
    <row r="13578" spans="2:2" x14ac:dyDescent="0.35">
      <c r="B13578"/>
    </row>
    <row r="13579" spans="2:2" x14ac:dyDescent="0.35">
      <c r="B13579"/>
    </row>
    <row r="13580" spans="2:2" x14ac:dyDescent="0.35">
      <c r="B13580"/>
    </row>
    <row r="13581" spans="2:2" x14ac:dyDescent="0.35">
      <c r="B13581"/>
    </row>
    <row r="13582" spans="2:2" x14ac:dyDescent="0.35">
      <c r="B13582"/>
    </row>
    <row r="13583" spans="2:2" x14ac:dyDescent="0.35">
      <c r="B13583"/>
    </row>
    <row r="13584" spans="2:2" x14ac:dyDescent="0.35">
      <c r="B13584"/>
    </row>
    <row r="13585" spans="2:2" x14ac:dyDescent="0.35">
      <c r="B13585"/>
    </row>
    <row r="13586" spans="2:2" x14ac:dyDescent="0.35">
      <c r="B13586"/>
    </row>
    <row r="13587" spans="2:2" x14ac:dyDescent="0.35">
      <c r="B13587"/>
    </row>
    <row r="13588" spans="2:2" x14ac:dyDescent="0.35">
      <c r="B13588"/>
    </row>
    <row r="13589" spans="2:2" x14ac:dyDescent="0.35">
      <c r="B13589"/>
    </row>
    <row r="13590" spans="2:2" x14ac:dyDescent="0.35">
      <c r="B13590"/>
    </row>
    <row r="13591" spans="2:2" x14ac:dyDescent="0.35">
      <c r="B13591"/>
    </row>
    <row r="13592" spans="2:2" x14ac:dyDescent="0.35">
      <c r="B13592"/>
    </row>
    <row r="13593" spans="2:2" x14ac:dyDescent="0.35">
      <c r="B13593"/>
    </row>
    <row r="13594" spans="2:2" x14ac:dyDescent="0.35">
      <c r="B13594"/>
    </row>
    <row r="13595" spans="2:2" x14ac:dyDescent="0.35">
      <c r="B13595"/>
    </row>
    <row r="13596" spans="2:2" x14ac:dyDescent="0.35">
      <c r="B13596"/>
    </row>
    <row r="13597" spans="2:2" x14ac:dyDescent="0.35">
      <c r="B13597"/>
    </row>
    <row r="13598" spans="2:2" x14ac:dyDescent="0.35">
      <c r="B13598"/>
    </row>
    <row r="13599" spans="2:2" x14ac:dyDescent="0.35">
      <c r="B13599"/>
    </row>
    <row r="13600" spans="2:2" x14ac:dyDescent="0.35">
      <c r="B13600"/>
    </row>
    <row r="13601" spans="2:2" x14ac:dyDescent="0.35">
      <c r="B13601"/>
    </row>
    <row r="13602" spans="2:2" x14ac:dyDescent="0.35">
      <c r="B13602"/>
    </row>
    <row r="13603" spans="2:2" x14ac:dyDescent="0.35">
      <c r="B13603"/>
    </row>
    <row r="13604" spans="2:2" x14ac:dyDescent="0.35">
      <c r="B13604"/>
    </row>
    <row r="13605" spans="2:2" x14ac:dyDescent="0.35">
      <c r="B13605"/>
    </row>
    <row r="13606" spans="2:2" x14ac:dyDescent="0.35">
      <c r="B13606"/>
    </row>
    <row r="13607" spans="2:2" x14ac:dyDescent="0.35">
      <c r="B13607"/>
    </row>
    <row r="13608" spans="2:2" x14ac:dyDescent="0.35">
      <c r="B13608"/>
    </row>
    <row r="13609" spans="2:2" x14ac:dyDescent="0.35">
      <c r="B13609"/>
    </row>
    <row r="13610" spans="2:2" x14ac:dyDescent="0.35">
      <c r="B13610"/>
    </row>
    <row r="13611" spans="2:2" x14ac:dyDescent="0.35">
      <c r="B13611"/>
    </row>
    <row r="13612" spans="2:2" x14ac:dyDescent="0.35">
      <c r="B13612"/>
    </row>
    <row r="13613" spans="2:2" x14ac:dyDescent="0.35">
      <c r="B13613"/>
    </row>
    <row r="13614" spans="2:2" x14ac:dyDescent="0.35">
      <c r="B13614"/>
    </row>
    <row r="13615" spans="2:2" x14ac:dyDescent="0.35">
      <c r="B13615"/>
    </row>
    <row r="13616" spans="2:2" x14ac:dyDescent="0.35">
      <c r="B13616"/>
    </row>
    <row r="13617" spans="2:2" x14ac:dyDescent="0.35">
      <c r="B13617"/>
    </row>
    <row r="13618" spans="2:2" x14ac:dyDescent="0.35">
      <c r="B13618"/>
    </row>
    <row r="13619" spans="2:2" x14ac:dyDescent="0.35">
      <c r="B13619"/>
    </row>
    <row r="13620" spans="2:2" x14ac:dyDescent="0.35">
      <c r="B13620"/>
    </row>
    <row r="13621" spans="2:2" x14ac:dyDescent="0.35">
      <c r="B13621"/>
    </row>
    <row r="13622" spans="2:2" x14ac:dyDescent="0.35">
      <c r="B13622"/>
    </row>
    <row r="13623" spans="2:2" x14ac:dyDescent="0.35">
      <c r="B13623"/>
    </row>
    <row r="13624" spans="2:2" x14ac:dyDescent="0.35">
      <c r="B13624"/>
    </row>
    <row r="13625" spans="2:2" x14ac:dyDescent="0.35">
      <c r="B13625"/>
    </row>
    <row r="13626" spans="2:2" x14ac:dyDescent="0.35">
      <c r="B13626"/>
    </row>
    <row r="13627" spans="2:2" x14ac:dyDescent="0.35">
      <c r="B13627"/>
    </row>
    <row r="13628" spans="2:2" x14ac:dyDescent="0.35">
      <c r="B13628"/>
    </row>
    <row r="13629" spans="2:2" x14ac:dyDescent="0.35">
      <c r="B13629"/>
    </row>
    <row r="13630" spans="2:2" x14ac:dyDescent="0.35">
      <c r="B13630"/>
    </row>
    <row r="13631" spans="2:2" x14ac:dyDescent="0.35">
      <c r="B13631"/>
    </row>
    <row r="13632" spans="2:2" x14ac:dyDescent="0.35">
      <c r="B13632"/>
    </row>
    <row r="13633" spans="2:2" x14ac:dyDescent="0.35">
      <c r="B13633"/>
    </row>
    <row r="13634" spans="2:2" x14ac:dyDescent="0.35">
      <c r="B13634"/>
    </row>
    <row r="13635" spans="2:2" x14ac:dyDescent="0.35">
      <c r="B13635"/>
    </row>
    <row r="13636" spans="2:2" x14ac:dyDescent="0.35">
      <c r="B13636"/>
    </row>
    <row r="13637" spans="2:2" x14ac:dyDescent="0.35">
      <c r="B13637"/>
    </row>
    <row r="13638" spans="2:2" x14ac:dyDescent="0.35">
      <c r="B13638"/>
    </row>
    <row r="13639" spans="2:2" x14ac:dyDescent="0.35">
      <c r="B13639"/>
    </row>
    <row r="13640" spans="2:2" x14ac:dyDescent="0.35">
      <c r="B13640"/>
    </row>
    <row r="13641" spans="2:2" x14ac:dyDescent="0.35">
      <c r="B13641"/>
    </row>
    <row r="13642" spans="2:2" x14ac:dyDescent="0.35">
      <c r="B13642"/>
    </row>
    <row r="13643" spans="2:2" x14ac:dyDescent="0.35">
      <c r="B13643"/>
    </row>
    <row r="13644" spans="2:2" x14ac:dyDescent="0.35">
      <c r="B13644"/>
    </row>
    <row r="13645" spans="2:2" x14ac:dyDescent="0.35">
      <c r="B13645"/>
    </row>
    <row r="13646" spans="2:2" x14ac:dyDescent="0.35">
      <c r="B13646"/>
    </row>
    <row r="13647" spans="2:2" x14ac:dyDescent="0.35">
      <c r="B13647"/>
    </row>
    <row r="13648" spans="2:2" x14ac:dyDescent="0.35">
      <c r="B13648"/>
    </row>
    <row r="13649" spans="2:2" x14ac:dyDescent="0.35">
      <c r="B13649"/>
    </row>
    <row r="13650" spans="2:2" x14ac:dyDescent="0.35">
      <c r="B13650"/>
    </row>
    <row r="13651" spans="2:2" x14ac:dyDescent="0.35">
      <c r="B13651"/>
    </row>
    <row r="13652" spans="2:2" x14ac:dyDescent="0.35">
      <c r="B13652"/>
    </row>
    <row r="13653" spans="2:2" x14ac:dyDescent="0.35">
      <c r="B13653"/>
    </row>
    <row r="13654" spans="2:2" x14ac:dyDescent="0.35">
      <c r="B13654"/>
    </row>
    <row r="13655" spans="2:2" x14ac:dyDescent="0.35">
      <c r="B13655"/>
    </row>
    <row r="13656" spans="2:2" x14ac:dyDescent="0.35">
      <c r="B13656"/>
    </row>
    <row r="13657" spans="2:2" x14ac:dyDescent="0.35">
      <c r="B13657"/>
    </row>
    <row r="13658" spans="2:2" x14ac:dyDescent="0.35">
      <c r="B13658"/>
    </row>
    <row r="13659" spans="2:2" x14ac:dyDescent="0.35">
      <c r="B13659"/>
    </row>
    <row r="13660" spans="2:2" x14ac:dyDescent="0.35">
      <c r="B13660"/>
    </row>
    <row r="13661" spans="2:2" x14ac:dyDescent="0.35">
      <c r="B13661"/>
    </row>
    <row r="13662" spans="2:2" x14ac:dyDescent="0.35">
      <c r="B13662"/>
    </row>
    <row r="13663" spans="2:2" x14ac:dyDescent="0.35">
      <c r="B13663"/>
    </row>
    <row r="13664" spans="2:2" x14ac:dyDescent="0.35">
      <c r="B13664"/>
    </row>
    <row r="13665" spans="2:2" x14ac:dyDescent="0.35">
      <c r="B13665"/>
    </row>
    <row r="13666" spans="2:2" x14ac:dyDescent="0.35">
      <c r="B13666"/>
    </row>
    <row r="13667" spans="2:2" x14ac:dyDescent="0.35">
      <c r="B13667"/>
    </row>
    <row r="13668" spans="2:2" x14ac:dyDescent="0.35">
      <c r="B13668"/>
    </row>
    <row r="13669" spans="2:2" x14ac:dyDescent="0.35">
      <c r="B13669"/>
    </row>
    <row r="13670" spans="2:2" x14ac:dyDescent="0.35">
      <c r="B13670"/>
    </row>
    <row r="13671" spans="2:2" x14ac:dyDescent="0.35">
      <c r="B13671"/>
    </row>
    <row r="13672" spans="2:2" x14ac:dyDescent="0.35">
      <c r="B13672"/>
    </row>
    <row r="13673" spans="2:2" x14ac:dyDescent="0.35">
      <c r="B13673"/>
    </row>
    <row r="13674" spans="2:2" x14ac:dyDescent="0.35">
      <c r="B13674"/>
    </row>
    <row r="13675" spans="2:2" x14ac:dyDescent="0.35">
      <c r="B13675"/>
    </row>
    <row r="13676" spans="2:2" x14ac:dyDescent="0.35">
      <c r="B13676"/>
    </row>
    <row r="13677" spans="2:2" x14ac:dyDescent="0.35">
      <c r="B13677"/>
    </row>
    <row r="13678" spans="2:2" x14ac:dyDescent="0.35">
      <c r="B13678"/>
    </row>
    <row r="13679" spans="2:2" x14ac:dyDescent="0.35">
      <c r="B13679"/>
    </row>
    <row r="13680" spans="2:2" x14ac:dyDescent="0.35">
      <c r="B13680"/>
    </row>
    <row r="13681" spans="2:2" x14ac:dyDescent="0.35">
      <c r="B13681"/>
    </row>
    <row r="13682" spans="2:2" x14ac:dyDescent="0.35">
      <c r="B13682"/>
    </row>
    <row r="13683" spans="2:2" x14ac:dyDescent="0.35">
      <c r="B13683"/>
    </row>
    <row r="13684" spans="2:2" x14ac:dyDescent="0.35">
      <c r="B13684"/>
    </row>
    <row r="13685" spans="2:2" x14ac:dyDescent="0.35">
      <c r="B13685"/>
    </row>
    <row r="13686" spans="2:2" x14ac:dyDescent="0.35">
      <c r="B13686"/>
    </row>
    <row r="13687" spans="2:2" x14ac:dyDescent="0.35">
      <c r="B13687"/>
    </row>
    <row r="13688" spans="2:2" x14ac:dyDescent="0.35">
      <c r="B13688"/>
    </row>
    <row r="13689" spans="2:2" x14ac:dyDescent="0.35">
      <c r="B13689"/>
    </row>
    <row r="13690" spans="2:2" x14ac:dyDescent="0.35">
      <c r="B13690"/>
    </row>
    <row r="13691" spans="2:2" x14ac:dyDescent="0.35">
      <c r="B13691"/>
    </row>
    <row r="13692" spans="2:2" x14ac:dyDescent="0.35">
      <c r="B13692"/>
    </row>
    <row r="13693" spans="2:2" x14ac:dyDescent="0.35">
      <c r="B13693"/>
    </row>
    <row r="13694" spans="2:2" x14ac:dyDescent="0.35">
      <c r="B13694"/>
    </row>
    <row r="13695" spans="2:2" x14ac:dyDescent="0.35">
      <c r="B13695"/>
    </row>
    <row r="13696" spans="2:2" x14ac:dyDescent="0.35">
      <c r="B13696"/>
    </row>
    <row r="13697" spans="2:2" x14ac:dyDescent="0.35">
      <c r="B13697"/>
    </row>
    <row r="13698" spans="2:2" x14ac:dyDescent="0.35">
      <c r="B13698"/>
    </row>
    <row r="13699" spans="2:2" x14ac:dyDescent="0.35">
      <c r="B13699"/>
    </row>
    <row r="13700" spans="2:2" x14ac:dyDescent="0.35">
      <c r="B13700"/>
    </row>
    <row r="13701" spans="2:2" x14ac:dyDescent="0.35">
      <c r="B13701"/>
    </row>
    <row r="13702" spans="2:2" x14ac:dyDescent="0.35">
      <c r="B13702"/>
    </row>
    <row r="13703" spans="2:2" x14ac:dyDescent="0.35">
      <c r="B13703"/>
    </row>
    <row r="13704" spans="2:2" x14ac:dyDescent="0.35">
      <c r="B13704"/>
    </row>
    <row r="13705" spans="2:2" x14ac:dyDescent="0.35">
      <c r="B13705"/>
    </row>
    <row r="13706" spans="2:2" x14ac:dyDescent="0.35">
      <c r="B13706"/>
    </row>
    <row r="13707" spans="2:2" x14ac:dyDescent="0.35">
      <c r="B13707"/>
    </row>
    <row r="13708" spans="2:2" x14ac:dyDescent="0.35">
      <c r="B13708"/>
    </row>
    <row r="13709" spans="2:2" x14ac:dyDescent="0.35">
      <c r="B13709"/>
    </row>
    <row r="13710" spans="2:2" x14ac:dyDescent="0.35">
      <c r="B13710"/>
    </row>
    <row r="13711" spans="2:2" x14ac:dyDescent="0.35">
      <c r="B13711"/>
    </row>
    <row r="13712" spans="2:2" x14ac:dyDescent="0.35">
      <c r="B13712"/>
    </row>
    <row r="13713" spans="2:2" x14ac:dyDescent="0.35">
      <c r="B13713"/>
    </row>
    <row r="13714" spans="2:2" x14ac:dyDescent="0.35">
      <c r="B13714"/>
    </row>
    <row r="13715" spans="2:2" x14ac:dyDescent="0.35">
      <c r="B13715"/>
    </row>
    <row r="13716" spans="2:2" x14ac:dyDescent="0.35">
      <c r="B13716"/>
    </row>
    <row r="13717" spans="2:2" x14ac:dyDescent="0.35">
      <c r="B13717"/>
    </row>
    <row r="13718" spans="2:2" x14ac:dyDescent="0.35">
      <c r="B13718"/>
    </row>
    <row r="13719" spans="2:2" x14ac:dyDescent="0.35">
      <c r="B13719"/>
    </row>
    <row r="13720" spans="2:2" x14ac:dyDescent="0.35">
      <c r="B13720"/>
    </row>
    <row r="13721" spans="2:2" x14ac:dyDescent="0.35">
      <c r="B13721"/>
    </row>
    <row r="13722" spans="2:2" x14ac:dyDescent="0.35">
      <c r="B13722"/>
    </row>
    <row r="13723" spans="2:2" x14ac:dyDescent="0.35">
      <c r="B13723"/>
    </row>
    <row r="13724" spans="2:2" x14ac:dyDescent="0.35">
      <c r="B13724"/>
    </row>
    <row r="13725" spans="2:2" x14ac:dyDescent="0.35">
      <c r="B13725"/>
    </row>
    <row r="13726" spans="2:2" x14ac:dyDescent="0.35">
      <c r="B13726"/>
    </row>
    <row r="13727" spans="2:2" x14ac:dyDescent="0.35">
      <c r="B13727"/>
    </row>
    <row r="13728" spans="2:2" x14ac:dyDescent="0.35">
      <c r="B13728"/>
    </row>
    <row r="13729" spans="2:2" x14ac:dyDescent="0.35">
      <c r="B13729"/>
    </row>
    <row r="13730" spans="2:2" x14ac:dyDescent="0.35">
      <c r="B13730"/>
    </row>
    <row r="13731" spans="2:2" x14ac:dyDescent="0.35">
      <c r="B13731"/>
    </row>
    <row r="13732" spans="2:2" x14ac:dyDescent="0.35">
      <c r="B13732"/>
    </row>
    <row r="13733" spans="2:2" x14ac:dyDescent="0.35">
      <c r="B13733"/>
    </row>
    <row r="13734" spans="2:2" x14ac:dyDescent="0.35">
      <c r="B13734"/>
    </row>
    <row r="13735" spans="2:2" x14ac:dyDescent="0.35">
      <c r="B13735"/>
    </row>
    <row r="13736" spans="2:2" x14ac:dyDescent="0.35">
      <c r="B13736"/>
    </row>
    <row r="13737" spans="2:2" x14ac:dyDescent="0.35">
      <c r="B13737"/>
    </row>
    <row r="13738" spans="2:2" x14ac:dyDescent="0.35">
      <c r="B13738"/>
    </row>
    <row r="13739" spans="2:2" x14ac:dyDescent="0.35">
      <c r="B13739"/>
    </row>
    <row r="13740" spans="2:2" x14ac:dyDescent="0.35">
      <c r="B13740"/>
    </row>
    <row r="13741" spans="2:2" x14ac:dyDescent="0.35">
      <c r="B13741"/>
    </row>
    <row r="13742" spans="2:2" x14ac:dyDescent="0.35">
      <c r="B13742"/>
    </row>
    <row r="13743" spans="2:2" x14ac:dyDescent="0.35">
      <c r="B13743"/>
    </row>
    <row r="13744" spans="2:2" x14ac:dyDescent="0.35">
      <c r="B13744"/>
    </row>
    <row r="13745" spans="2:2" x14ac:dyDescent="0.35">
      <c r="B13745"/>
    </row>
    <row r="13746" spans="2:2" x14ac:dyDescent="0.35">
      <c r="B13746"/>
    </row>
    <row r="13747" spans="2:2" x14ac:dyDescent="0.35">
      <c r="B13747"/>
    </row>
    <row r="13748" spans="2:2" x14ac:dyDescent="0.35">
      <c r="B13748"/>
    </row>
    <row r="13749" spans="2:2" x14ac:dyDescent="0.35">
      <c r="B13749"/>
    </row>
    <row r="13750" spans="2:2" x14ac:dyDescent="0.35">
      <c r="B13750"/>
    </row>
    <row r="13751" spans="2:2" x14ac:dyDescent="0.35">
      <c r="B13751"/>
    </row>
    <row r="13752" spans="2:2" x14ac:dyDescent="0.35">
      <c r="B13752"/>
    </row>
    <row r="13753" spans="2:2" x14ac:dyDescent="0.35">
      <c r="B13753"/>
    </row>
    <row r="13754" spans="2:2" x14ac:dyDescent="0.35">
      <c r="B13754"/>
    </row>
    <row r="13755" spans="2:2" x14ac:dyDescent="0.35">
      <c r="B13755"/>
    </row>
    <row r="13756" spans="2:2" x14ac:dyDescent="0.35">
      <c r="B13756"/>
    </row>
    <row r="13757" spans="2:2" x14ac:dyDescent="0.35">
      <c r="B13757"/>
    </row>
    <row r="13758" spans="2:2" x14ac:dyDescent="0.35">
      <c r="B13758"/>
    </row>
    <row r="13759" spans="2:2" x14ac:dyDescent="0.35">
      <c r="B13759"/>
    </row>
    <row r="13760" spans="2:2" x14ac:dyDescent="0.35">
      <c r="B13760"/>
    </row>
    <row r="13761" spans="2:2" x14ac:dyDescent="0.35">
      <c r="B13761"/>
    </row>
    <row r="13762" spans="2:2" x14ac:dyDescent="0.35">
      <c r="B13762"/>
    </row>
    <row r="13763" spans="2:2" x14ac:dyDescent="0.35">
      <c r="B13763"/>
    </row>
    <row r="13764" spans="2:2" x14ac:dyDescent="0.35">
      <c r="B13764"/>
    </row>
    <row r="13765" spans="2:2" x14ac:dyDescent="0.35">
      <c r="B13765"/>
    </row>
    <row r="13766" spans="2:2" x14ac:dyDescent="0.35">
      <c r="B13766"/>
    </row>
    <row r="13767" spans="2:2" x14ac:dyDescent="0.35">
      <c r="B13767"/>
    </row>
    <row r="13768" spans="2:2" x14ac:dyDescent="0.35">
      <c r="B13768"/>
    </row>
    <row r="13769" spans="2:2" x14ac:dyDescent="0.35">
      <c r="B13769"/>
    </row>
    <row r="13770" spans="2:2" x14ac:dyDescent="0.35">
      <c r="B13770"/>
    </row>
    <row r="13771" spans="2:2" x14ac:dyDescent="0.35">
      <c r="B13771"/>
    </row>
    <row r="13772" spans="2:2" x14ac:dyDescent="0.35">
      <c r="B13772"/>
    </row>
    <row r="13773" spans="2:2" x14ac:dyDescent="0.35">
      <c r="B13773"/>
    </row>
    <row r="13774" spans="2:2" x14ac:dyDescent="0.35">
      <c r="B13774"/>
    </row>
    <row r="13775" spans="2:2" x14ac:dyDescent="0.35">
      <c r="B13775"/>
    </row>
    <row r="13776" spans="2:2" x14ac:dyDescent="0.35">
      <c r="B13776"/>
    </row>
    <row r="13777" spans="2:2" x14ac:dyDescent="0.35">
      <c r="B13777"/>
    </row>
    <row r="13778" spans="2:2" x14ac:dyDescent="0.35">
      <c r="B13778"/>
    </row>
    <row r="13779" spans="2:2" x14ac:dyDescent="0.35">
      <c r="B13779"/>
    </row>
    <row r="13780" spans="2:2" x14ac:dyDescent="0.35">
      <c r="B13780"/>
    </row>
    <row r="13781" spans="2:2" x14ac:dyDescent="0.35">
      <c r="B13781"/>
    </row>
    <row r="13782" spans="2:2" x14ac:dyDescent="0.35">
      <c r="B13782"/>
    </row>
    <row r="13783" spans="2:2" x14ac:dyDescent="0.35">
      <c r="B13783"/>
    </row>
    <row r="13784" spans="2:2" x14ac:dyDescent="0.35">
      <c r="B13784"/>
    </row>
    <row r="13785" spans="2:2" x14ac:dyDescent="0.35">
      <c r="B13785"/>
    </row>
    <row r="13786" spans="2:2" x14ac:dyDescent="0.35">
      <c r="B13786"/>
    </row>
    <row r="13787" spans="2:2" x14ac:dyDescent="0.35">
      <c r="B13787"/>
    </row>
    <row r="13788" spans="2:2" x14ac:dyDescent="0.35">
      <c r="B13788"/>
    </row>
    <row r="13789" spans="2:2" x14ac:dyDescent="0.35">
      <c r="B13789"/>
    </row>
    <row r="13790" spans="2:2" x14ac:dyDescent="0.35">
      <c r="B13790"/>
    </row>
    <row r="13791" spans="2:2" x14ac:dyDescent="0.35">
      <c r="B13791"/>
    </row>
    <row r="13792" spans="2:2" x14ac:dyDescent="0.35">
      <c r="B13792"/>
    </row>
    <row r="13793" spans="2:2" x14ac:dyDescent="0.35">
      <c r="B13793"/>
    </row>
    <row r="13794" spans="2:2" x14ac:dyDescent="0.35">
      <c r="B13794"/>
    </row>
    <row r="13795" spans="2:2" x14ac:dyDescent="0.35">
      <c r="B13795"/>
    </row>
    <row r="13796" spans="2:2" x14ac:dyDescent="0.35">
      <c r="B13796"/>
    </row>
    <row r="13797" spans="2:2" x14ac:dyDescent="0.35">
      <c r="B13797"/>
    </row>
    <row r="13798" spans="2:2" x14ac:dyDescent="0.35">
      <c r="B13798"/>
    </row>
    <row r="13799" spans="2:2" x14ac:dyDescent="0.35">
      <c r="B13799"/>
    </row>
    <row r="13800" spans="2:2" x14ac:dyDescent="0.35">
      <c r="B13800"/>
    </row>
    <row r="13801" spans="2:2" x14ac:dyDescent="0.35">
      <c r="B13801"/>
    </row>
    <row r="13802" spans="2:2" x14ac:dyDescent="0.35">
      <c r="B13802"/>
    </row>
    <row r="13803" spans="2:2" x14ac:dyDescent="0.35">
      <c r="B13803"/>
    </row>
    <row r="13804" spans="2:2" x14ac:dyDescent="0.35">
      <c r="B13804"/>
    </row>
    <row r="13805" spans="2:2" x14ac:dyDescent="0.35">
      <c r="B13805"/>
    </row>
    <row r="13806" spans="2:2" x14ac:dyDescent="0.35">
      <c r="B13806"/>
    </row>
    <row r="13807" spans="2:2" x14ac:dyDescent="0.35">
      <c r="B13807"/>
    </row>
    <row r="13808" spans="2:2" x14ac:dyDescent="0.35">
      <c r="B13808"/>
    </row>
    <row r="13809" spans="2:2" x14ac:dyDescent="0.35">
      <c r="B13809"/>
    </row>
    <row r="13810" spans="2:2" x14ac:dyDescent="0.35">
      <c r="B13810"/>
    </row>
    <row r="13811" spans="2:2" x14ac:dyDescent="0.35">
      <c r="B13811"/>
    </row>
    <row r="13812" spans="2:2" x14ac:dyDescent="0.35">
      <c r="B13812"/>
    </row>
    <row r="13813" spans="2:2" x14ac:dyDescent="0.35">
      <c r="B13813"/>
    </row>
    <row r="13814" spans="2:2" x14ac:dyDescent="0.35">
      <c r="B13814"/>
    </row>
    <row r="13815" spans="2:2" x14ac:dyDescent="0.35">
      <c r="B13815"/>
    </row>
    <row r="13816" spans="2:2" x14ac:dyDescent="0.35">
      <c r="B13816"/>
    </row>
    <row r="13817" spans="2:2" x14ac:dyDescent="0.35">
      <c r="B13817"/>
    </row>
    <row r="13818" spans="2:2" x14ac:dyDescent="0.35">
      <c r="B13818"/>
    </row>
    <row r="13819" spans="2:2" x14ac:dyDescent="0.35">
      <c r="B13819"/>
    </row>
    <row r="13820" spans="2:2" x14ac:dyDescent="0.35">
      <c r="B13820"/>
    </row>
    <row r="13821" spans="2:2" x14ac:dyDescent="0.35">
      <c r="B13821"/>
    </row>
    <row r="13822" spans="2:2" x14ac:dyDescent="0.35">
      <c r="B13822"/>
    </row>
    <row r="13823" spans="2:2" x14ac:dyDescent="0.35">
      <c r="B13823"/>
    </row>
    <row r="13824" spans="2:2" x14ac:dyDescent="0.35">
      <c r="B13824"/>
    </row>
    <row r="13825" spans="2:2" x14ac:dyDescent="0.35">
      <c r="B13825"/>
    </row>
    <row r="13826" spans="2:2" x14ac:dyDescent="0.35">
      <c r="B13826"/>
    </row>
    <row r="13827" spans="2:2" x14ac:dyDescent="0.35">
      <c r="B13827"/>
    </row>
    <row r="13828" spans="2:2" x14ac:dyDescent="0.35">
      <c r="B13828"/>
    </row>
    <row r="13829" spans="2:2" x14ac:dyDescent="0.35">
      <c r="B13829"/>
    </row>
    <row r="13830" spans="2:2" x14ac:dyDescent="0.35">
      <c r="B13830"/>
    </row>
    <row r="13831" spans="2:2" x14ac:dyDescent="0.35">
      <c r="B13831"/>
    </row>
    <row r="13832" spans="2:2" x14ac:dyDescent="0.35">
      <c r="B13832"/>
    </row>
    <row r="13833" spans="2:2" x14ac:dyDescent="0.35">
      <c r="B13833"/>
    </row>
    <row r="13834" spans="2:2" x14ac:dyDescent="0.35">
      <c r="B13834"/>
    </row>
    <row r="13835" spans="2:2" x14ac:dyDescent="0.35">
      <c r="B13835"/>
    </row>
    <row r="13836" spans="2:2" x14ac:dyDescent="0.35">
      <c r="B13836"/>
    </row>
    <row r="13837" spans="2:2" x14ac:dyDescent="0.35">
      <c r="B13837"/>
    </row>
    <row r="13838" spans="2:2" x14ac:dyDescent="0.35">
      <c r="B13838"/>
    </row>
    <row r="13839" spans="2:2" x14ac:dyDescent="0.35">
      <c r="B13839"/>
    </row>
    <row r="13840" spans="2:2" x14ac:dyDescent="0.35">
      <c r="B13840"/>
    </row>
    <row r="13841" spans="2:2" x14ac:dyDescent="0.35">
      <c r="B13841"/>
    </row>
    <row r="13842" spans="2:2" x14ac:dyDescent="0.35">
      <c r="B13842"/>
    </row>
    <row r="13843" spans="2:2" x14ac:dyDescent="0.35">
      <c r="B13843"/>
    </row>
    <row r="13844" spans="2:2" x14ac:dyDescent="0.35">
      <c r="B13844"/>
    </row>
    <row r="13845" spans="2:2" x14ac:dyDescent="0.35">
      <c r="B13845"/>
    </row>
    <row r="13846" spans="2:2" x14ac:dyDescent="0.35">
      <c r="B13846"/>
    </row>
    <row r="13847" spans="2:2" x14ac:dyDescent="0.35">
      <c r="B13847"/>
    </row>
    <row r="13848" spans="2:2" x14ac:dyDescent="0.35">
      <c r="B13848"/>
    </row>
    <row r="13849" spans="2:2" x14ac:dyDescent="0.35">
      <c r="B13849"/>
    </row>
    <row r="13850" spans="2:2" x14ac:dyDescent="0.35">
      <c r="B13850"/>
    </row>
    <row r="13851" spans="2:2" x14ac:dyDescent="0.35">
      <c r="B13851"/>
    </row>
    <row r="13852" spans="2:2" x14ac:dyDescent="0.35">
      <c r="B13852"/>
    </row>
    <row r="13853" spans="2:2" x14ac:dyDescent="0.35">
      <c r="B13853"/>
    </row>
    <row r="13854" spans="2:2" x14ac:dyDescent="0.35">
      <c r="B13854"/>
    </row>
    <row r="13855" spans="2:2" x14ac:dyDescent="0.35">
      <c r="B13855"/>
    </row>
    <row r="13856" spans="2:2" x14ac:dyDescent="0.35">
      <c r="B13856"/>
    </row>
    <row r="13857" spans="2:2" x14ac:dyDescent="0.35">
      <c r="B13857"/>
    </row>
    <row r="13858" spans="2:2" x14ac:dyDescent="0.35">
      <c r="B13858"/>
    </row>
    <row r="13859" spans="2:2" x14ac:dyDescent="0.35">
      <c r="B13859"/>
    </row>
    <row r="13860" spans="2:2" x14ac:dyDescent="0.35">
      <c r="B13860"/>
    </row>
    <row r="13861" spans="2:2" x14ac:dyDescent="0.35">
      <c r="B13861"/>
    </row>
    <row r="13862" spans="2:2" x14ac:dyDescent="0.35">
      <c r="B13862"/>
    </row>
    <row r="13863" spans="2:2" x14ac:dyDescent="0.35">
      <c r="B13863"/>
    </row>
    <row r="13864" spans="2:2" x14ac:dyDescent="0.35">
      <c r="B13864"/>
    </row>
    <row r="13865" spans="2:2" x14ac:dyDescent="0.35">
      <c r="B13865"/>
    </row>
    <row r="13866" spans="2:2" x14ac:dyDescent="0.35">
      <c r="B13866"/>
    </row>
    <row r="13867" spans="2:2" x14ac:dyDescent="0.35">
      <c r="B13867"/>
    </row>
    <row r="13868" spans="2:2" x14ac:dyDescent="0.35">
      <c r="B13868"/>
    </row>
    <row r="13869" spans="2:2" x14ac:dyDescent="0.35">
      <c r="B13869"/>
    </row>
    <row r="13870" spans="2:2" x14ac:dyDescent="0.35">
      <c r="B13870"/>
    </row>
    <row r="13871" spans="2:2" x14ac:dyDescent="0.35">
      <c r="B13871"/>
    </row>
    <row r="13872" spans="2:2" x14ac:dyDescent="0.35">
      <c r="B13872"/>
    </row>
    <row r="13873" spans="2:2" x14ac:dyDescent="0.35">
      <c r="B13873"/>
    </row>
    <row r="13874" spans="2:2" x14ac:dyDescent="0.35">
      <c r="B13874"/>
    </row>
    <row r="13875" spans="2:2" x14ac:dyDescent="0.35">
      <c r="B13875"/>
    </row>
    <row r="13876" spans="2:2" x14ac:dyDescent="0.35">
      <c r="B13876"/>
    </row>
    <row r="13877" spans="2:2" x14ac:dyDescent="0.35">
      <c r="B13877"/>
    </row>
    <row r="13878" spans="2:2" x14ac:dyDescent="0.35">
      <c r="B13878"/>
    </row>
    <row r="13879" spans="2:2" x14ac:dyDescent="0.35">
      <c r="B13879"/>
    </row>
    <row r="13880" spans="2:2" x14ac:dyDescent="0.35">
      <c r="B13880"/>
    </row>
    <row r="13881" spans="2:2" x14ac:dyDescent="0.35">
      <c r="B13881"/>
    </row>
    <row r="13882" spans="2:2" x14ac:dyDescent="0.35">
      <c r="B13882"/>
    </row>
    <row r="13883" spans="2:2" x14ac:dyDescent="0.35">
      <c r="B13883"/>
    </row>
    <row r="13884" spans="2:2" x14ac:dyDescent="0.35">
      <c r="B13884"/>
    </row>
    <row r="13885" spans="2:2" x14ac:dyDescent="0.35">
      <c r="B13885"/>
    </row>
    <row r="13886" spans="2:2" x14ac:dyDescent="0.35">
      <c r="B13886"/>
    </row>
    <row r="13887" spans="2:2" x14ac:dyDescent="0.35">
      <c r="B13887"/>
    </row>
    <row r="13888" spans="2:2" x14ac:dyDescent="0.35">
      <c r="B13888"/>
    </row>
    <row r="13889" spans="2:2" x14ac:dyDescent="0.35">
      <c r="B13889"/>
    </row>
    <row r="13890" spans="2:2" x14ac:dyDescent="0.35">
      <c r="B13890"/>
    </row>
    <row r="13891" spans="2:2" x14ac:dyDescent="0.35">
      <c r="B13891"/>
    </row>
    <row r="13892" spans="2:2" x14ac:dyDescent="0.35">
      <c r="B13892"/>
    </row>
    <row r="13893" spans="2:2" x14ac:dyDescent="0.35">
      <c r="B13893"/>
    </row>
    <row r="13894" spans="2:2" x14ac:dyDescent="0.35">
      <c r="B13894"/>
    </row>
    <row r="13895" spans="2:2" x14ac:dyDescent="0.35">
      <c r="B13895"/>
    </row>
    <row r="13896" spans="2:2" x14ac:dyDescent="0.35">
      <c r="B13896"/>
    </row>
    <row r="13897" spans="2:2" x14ac:dyDescent="0.35">
      <c r="B13897"/>
    </row>
    <row r="13898" spans="2:2" x14ac:dyDescent="0.35">
      <c r="B13898"/>
    </row>
    <row r="13899" spans="2:2" x14ac:dyDescent="0.35">
      <c r="B13899"/>
    </row>
    <row r="13900" spans="2:2" x14ac:dyDescent="0.35">
      <c r="B13900"/>
    </row>
    <row r="13901" spans="2:2" x14ac:dyDescent="0.35">
      <c r="B13901"/>
    </row>
    <row r="13902" spans="2:2" x14ac:dyDescent="0.35">
      <c r="B13902"/>
    </row>
    <row r="13903" spans="2:2" x14ac:dyDescent="0.35">
      <c r="B13903"/>
    </row>
    <row r="13904" spans="2:2" x14ac:dyDescent="0.35">
      <c r="B13904"/>
    </row>
    <row r="13905" spans="2:2" x14ac:dyDescent="0.35">
      <c r="B13905"/>
    </row>
    <row r="13906" spans="2:2" x14ac:dyDescent="0.35">
      <c r="B13906"/>
    </row>
    <row r="13907" spans="2:2" x14ac:dyDescent="0.35">
      <c r="B13907"/>
    </row>
    <row r="13908" spans="2:2" x14ac:dyDescent="0.35">
      <c r="B13908"/>
    </row>
    <row r="13909" spans="2:2" x14ac:dyDescent="0.35">
      <c r="B13909"/>
    </row>
    <row r="13910" spans="2:2" x14ac:dyDescent="0.35">
      <c r="B13910"/>
    </row>
    <row r="13911" spans="2:2" x14ac:dyDescent="0.35">
      <c r="B13911"/>
    </row>
    <row r="13912" spans="2:2" x14ac:dyDescent="0.35">
      <c r="B13912"/>
    </row>
    <row r="13913" spans="2:2" x14ac:dyDescent="0.35">
      <c r="B13913"/>
    </row>
    <row r="13914" spans="2:2" x14ac:dyDescent="0.35">
      <c r="B13914"/>
    </row>
    <row r="13915" spans="2:2" x14ac:dyDescent="0.35">
      <c r="B13915"/>
    </row>
    <row r="13916" spans="2:2" x14ac:dyDescent="0.35">
      <c r="B13916"/>
    </row>
    <row r="13917" spans="2:2" x14ac:dyDescent="0.35">
      <c r="B13917"/>
    </row>
    <row r="13918" spans="2:2" x14ac:dyDescent="0.35">
      <c r="B13918"/>
    </row>
    <row r="13919" spans="2:2" x14ac:dyDescent="0.35">
      <c r="B13919"/>
    </row>
    <row r="13920" spans="2:2" x14ac:dyDescent="0.35">
      <c r="B13920"/>
    </row>
    <row r="13921" spans="2:2" x14ac:dyDescent="0.35">
      <c r="B13921"/>
    </row>
    <row r="13922" spans="2:2" x14ac:dyDescent="0.35">
      <c r="B13922"/>
    </row>
    <row r="13923" spans="2:2" x14ac:dyDescent="0.35">
      <c r="B13923"/>
    </row>
    <row r="13924" spans="2:2" x14ac:dyDescent="0.35">
      <c r="B13924"/>
    </row>
    <row r="13925" spans="2:2" x14ac:dyDescent="0.35">
      <c r="B13925"/>
    </row>
    <row r="13926" spans="2:2" x14ac:dyDescent="0.35">
      <c r="B13926"/>
    </row>
    <row r="13927" spans="2:2" x14ac:dyDescent="0.35">
      <c r="B13927"/>
    </row>
    <row r="13928" spans="2:2" x14ac:dyDescent="0.35">
      <c r="B13928"/>
    </row>
    <row r="13929" spans="2:2" x14ac:dyDescent="0.35">
      <c r="B13929"/>
    </row>
    <row r="13930" spans="2:2" x14ac:dyDescent="0.35">
      <c r="B13930"/>
    </row>
    <row r="13931" spans="2:2" x14ac:dyDescent="0.35">
      <c r="B13931"/>
    </row>
    <row r="13932" spans="2:2" x14ac:dyDescent="0.35">
      <c r="B13932"/>
    </row>
    <row r="13933" spans="2:2" x14ac:dyDescent="0.35">
      <c r="B13933"/>
    </row>
    <row r="13934" spans="2:2" x14ac:dyDescent="0.35">
      <c r="B13934"/>
    </row>
    <row r="13935" spans="2:2" x14ac:dyDescent="0.35">
      <c r="B13935"/>
    </row>
    <row r="13936" spans="2:2" x14ac:dyDescent="0.35">
      <c r="B13936"/>
    </row>
    <row r="13937" spans="2:2" x14ac:dyDescent="0.35">
      <c r="B13937"/>
    </row>
    <row r="13938" spans="2:2" x14ac:dyDescent="0.35">
      <c r="B13938"/>
    </row>
    <row r="13939" spans="2:2" x14ac:dyDescent="0.35">
      <c r="B13939"/>
    </row>
    <row r="13940" spans="2:2" x14ac:dyDescent="0.35">
      <c r="B13940"/>
    </row>
    <row r="13941" spans="2:2" x14ac:dyDescent="0.35">
      <c r="B13941"/>
    </row>
    <row r="13942" spans="2:2" x14ac:dyDescent="0.35">
      <c r="B13942"/>
    </row>
    <row r="13943" spans="2:2" x14ac:dyDescent="0.35">
      <c r="B13943"/>
    </row>
    <row r="13944" spans="2:2" x14ac:dyDescent="0.35">
      <c r="B13944"/>
    </row>
    <row r="13945" spans="2:2" x14ac:dyDescent="0.35">
      <c r="B13945"/>
    </row>
    <row r="13946" spans="2:2" x14ac:dyDescent="0.35">
      <c r="B13946"/>
    </row>
    <row r="13947" spans="2:2" x14ac:dyDescent="0.35">
      <c r="B13947"/>
    </row>
    <row r="13948" spans="2:2" x14ac:dyDescent="0.35">
      <c r="B13948"/>
    </row>
    <row r="13949" spans="2:2" x14ac:dyDescent="0.35">
      <c r="B13949"/>
    </row>
    <row r="13950" spans="2:2" x14ac:dyDescent="0.35">
      <c r="B13950"/>
    </row>
    <row r="13951" spans="2:2" x14ac:dyDescent="0.35">
      <c r="B13951"/>
    </row>
    <row r="13952" spans="2:2" x14ac:dyDescent="0.35">
      <c r="B13952"/>
    </row>
    <row r="13953" spans="2:2" x14ac:dyDescent="0.35">
      <c r="B13953"/>
    </row>
    <row r="13954" spans="2:2" x14ac:dyDescent="0.35">
      <c r="B13954"/>
    </row>
    <row r="13955" spans="2:2" x14ac:dyDescent="0.35">
      <c r="B13955"/>
    </row>
    <row r="13956" spans="2:2" x14ac:dyDescent="0.35">
      <c r="B13956"/>
    </row>
    <row r="13957" spans="2:2" x14ac:dyDescent="0.35">
      <c r="B13957"/>
    </row>
    <row r="13958" spans="2:2" x14ac:dyDescent="0.35">
      <c r="B13958"/>
    </row>
    <row r="13959" spans="2:2" x14ac:dyDescent="0.35">
      <c r="B13959"/>
    </row>
    <row r="13960" spans="2:2" x14ac:dyDescent="0.35">
      <c r="B13960"/>
    </row>
    <row r="13961" spans="2:2" x14ac:dyDescent="0.35">
      <c r="B13961"/>
    </row>
    <row r="13962" spans="2:2" x14ac:dyDescent="0.35">
      <c r="B13962"/>
    </row>
    <row r="13963" spans="2:2" x14ac:dyDescent="0.35">
      <c r="B13963"/>
    </row>
    <row r="13964" spans="2:2" x14ac:dyDescent="0.35">
      <c r="B13964"/>
    </row>
    <row r="13965" spans="2:2" x14ac:dyDescent="0.35">
      <c r="B13965"/>
    </row>
    <row r="13966" spans="2:2" x14ac:dyDescent="0.35">
      <c r="B13966"/>
    </row>
    <row r="13967" spans="2:2" x14ac:dyDescent="0.35">
      <c r="B13967"/>
    </row>
    <row r="13968" spans="2:2" x14ac:dyDescent="0.35">
      <c r="B13968"/>
    </row>
    <row r="13969" spans="2:2" x14ac:dyDescent="0.35">
      <c r="B13969"/>
    </row>
    <row r="13970" spans="2:2" x14ac:dyDescent="0.35">
      <c r="B13970"/>
    </row>
    <row r="13971" spans="2:2" x14ac:dyDescent="0.35">
      <c r="B13971"/>
    </row>
    <row r="13972" spans="2:2" x14ac:dyDescent="0.35">
      <c r="B13972"/>
    </row>
    <row r="13973" spans="2:2" x14ac:dyDescent="0.35">
      <c r="B13973"/>
    </row>
    <row r="13974" spans="2:2" x14ac:dyDescent="0.35">
      <c r="B13974"/>
    </row>
    <row r="13975" spans="2:2" x14ac:dyDescent="0.35">
      <c r="B13975"/>
    </row>
    <row r="13976" spans="2:2" x14ac:dyDescent="0.35">
      <c r="B13976"/>
    </row>
    <row r="13977" spans="2:2" x14ac:dyDescent="0.35">
      <c r="B13977"/>
    </row>
    <row r="13978" spans="2:2" x14ac:dyDescent="0.35">
      <c r="B13978"/>
    </row>
    <row r="13979" spans="2:2" x14ac:dyDescent="0.35">
      <c r="B13979"/>
    </row>
    <row r="13980" spans="2:2" x14ac:dyDescent="0.35">
      <c r="B13980"/>
    </row>
    <row r="13981" spans="2:2" x14ac:dyDescent="0.35">
      <c r="B13981"/>
    </row>
    <row r="13982" spans="2:2" x14ac:dyDescent="0.35">
      <c r="B13982"/>
    </row>
    <row r="13983" spans="2:2" x14ac:dyDescent="0.35">
      <c r="B13983"/>
    </row>
    <row r="13984" spans="2:2" x14ac:dyDescent="0.35">
      <c r="B13984"/>
    </row>
    <row r="13985" spans="2:2" x14ac:dyDescent="0.35">
      <c r="B13985"/>
    </row>
    <row r="13986" spans="2:2" x14ac:dyDescent="0.35">
      <c r="B13986"/>
    </row>
    <row r="13987" spans="2:2" x14ac:dyDescent="0.35">
      <c r="B13987"/>
    </row>
    <row r="13988" spans="2:2" x14ac:dyDescent="0.35">
      <c r="B13988"/>
    </row>
    <row r="13989" spans="2:2" x14ac:dyDescent="0.35">
      <c r="B13989"/>
    </row>
    <row r="13990" spans="2:2" x14ac:dyDescent="0.35">
      <c r="B13990"/>
    </row>
    <row r="13991" spans="2:2" x14ac:dyDescent="0.35">
      <c r="B13991"/>
    </row>
    <row r="13992" spans="2:2" x14ac:dyDescent="0.35">
      <c r="B13992"/>
    </row>
    <row r="13993" spans="2:2" x14ac:dyDescent="0.35">
      <c r="B13993"/>
    </row>
    <row r="13994" spans="2:2" x14ac:dyDescent="0.35">
      <c r="B13994"/>
    </row>
    <row r="13995" spans="2:2" x14ac:dyDescent="0.35">
      <c r="B13995"/>
    </row>
    <row r="13996" spans="2:2" x14ac:dyDescent="0.35">
      <c r="B13996"/>
    </row>
    <row r="13997" spans="2:2" x14ac:dyDescent="0.35">
      <c r="B13997"/>
    </row>
    <row r="13998" spans="2:2" x14ac:dyDescent="0.35">
      <c r="B13998"/>
    </row>
    <row r="13999" spans="2:2" x14ac:dyDescent="0.35">
      <c r="B13999"/>
    </row>
    <row r="14000" spans="2:2" x14ac:dyDescent="0.35">
      <c r="B14000"/>
    </row>
    <row r="14001" spans="2:2" x14ac:dyDescent="0.35">
      <c r="B14001"/>
    </row>
    <row r="14002" spans="2:2" x14ac:dyDescent="0.35">
      <c r="B14002"/>
    </row>
    <row r="14003" spans="2:2" x14ac:dyDescent="0.35">
      <c r="B14003"/>
    </row>
    <row r="14004" spans="2:2" x14ac:dyDescent="0.35">
      <c r="B14004"/>
    </row>
    <row r="14005" spans="2:2" x14ac:dyDescent="0.35">
      <c r="B14005"/>
    </row>
    <row r="14006" spans="2:2" x14ac:dyDescent="0.35">
      <c r="B14006"/>
    </row>
    <row r="14007" spans="2:2" x14ac:dyDescent="0.35">
      <c r="B14007"/>
    </row>
    <row r="14008" spans="2:2" x14ac:dyDescent="0.35">
      <c r="B14008"/>
    </row>
    <row r="14009" spans="2:2" x14ac:dyDescent="0.35">
      <c r="B14009"/>
    </row>
    <row r="14010" spans="2:2" x14ac:dyDescent="0.35">
      <c r="B14010"/>
    </row>
    <row r="14011" spans="2:2" x14ac:dyDescent="0.35">
      <c r="B14011"/>
    </row>
    <row r="14012" spans="2:2" x14ac:dyDescent="0.35">
      <c r="B14012"/>
    </row>
    <row r="14013" spans="2:2" x14ac:dyDescent="0.35">
      <c r="B14013"/>
    </row>
    <row r="14014" spans="2:2" x14ac:dyDescent="0.35">
      <c r="B14014"/>
    </row>
    <row r="14015" spans="2:2" x14ac:dyDescent="0.35">
      <c r="B14015"/>
    </row>
    <row r="14016" spans="2:2" x14ac:dyDescent="0.35">
      <c r="B14016"/>
    </row>
    <row r="14017" spans="2:2" x14ac:dyDescent="0.35">
      <c r="B14017"/>
    </row>
    <row r="14018" spans="2:2" x14ac:dyDescent="0.35">
      <c r="B14018"/>
    </row>
    <row r="14019" spans="2:2" x14ac:dyDescent="0.35">
      <c r="B14019"/>
    </row>
    <row r="14020" spans="2:2" x14ac:dyDescent="0.35">
      <c r="B14020"/>
    </row>
    <row r="14021" spans="2:2" x14ac:dyDescent="0.35">
      <c r="B14021"/>
    </row>
    <row r="14022" spans="2:2" x14ac:dyDescent="0.35">
      <c r="B14022"/>
    </row>
    <row r="14023" spans="2:2" x14ac:dyDescent="0.35">
      <c r="B14023"/>
    </row>
    <row r="14024" spans="2:2" x14ac:dyDescent="0.35">
      <c r="B14024"/>
    </row>
    <row r="14025" spans="2:2" x14ac:dyDescent="0.35">
      <c r="B14025"/>
    </row>
    <row r="14026" spans="2:2" x14ac:dyDescent="0.35">
      <c r="B14026"/>
    </row>
    <row r="14027" spans="2:2" x14ac:dyDescent="0.35">
      <c r="B14027"/>
    </row>
    <row r="14028" spans="2:2" x14ac:dyDescent="0.35">
      <c r="B14028"/>
    </row>
    <row r="14029" spans="2:2" x14ac:dyDescent="0.35">
      <c r="B14029"/>
    </row>
    <row r="14030" spans="2:2" x14ac:dyDescent="0.35">
      <c r="B14030"/>
    </row>
    <row r="14031" spans="2:2" x14ac:dyDescent="0.35">
      <c r="B14031"/>
    </row>
    <row r="14032" spans="2:2" x14ac:dyDescent="0.35">
      <c r="B14032"/>
    </row>
    <row r="14033" spans="2:2" x14ac:dyDescent="0.35">
      <c r="B14033"/>
    </row>
    <row r="14034" spans="2:2" x14ac:dyDescent="0.35">
      <c r="B14034"/>
    </row>
    <row r="14035" spans="2:2" x14ac:dyDescent="0.35">
      <c r="B14035"/>
    </row>
    <row r="14036" spans="2:2" x14ac:dyDescent="0.35">
      <c r="B14036"/>
    </row>
    <row r="14037" spans="2:2" x14ac:dyDescent="0.35">
      <c r="B14037"/>
    </row>
    <row r="14038" spans="2:2" x14ac:dyDescent="0.35">
      <c r="B14038"/>
    </row>
    <row r="14039" spans="2:2" x14ac:dyDescent="0.35">
      <c r="B14039"/>
    </row>
    <row r="14040" spans="2:2" x14ac:dyDescent="0.35">
      <c r="B14040"/>
    </row>
    <row r="14041" spans="2:2" x14ac:dyDescent="0.35">
      <c r="B14041"/>
    </row>
    <row r="14042" spans="2:2" x14ac:dyDescent="0.35">
      <c r="B14042"/>
    </row>
    <row r="14043" spans="2:2" x14ac:dyDescent="0.35">
      <c r="B14043"/>
    </row>
    <row r="14044" spans="2:2" x14ac:dyDescent="0.35">
      <c r="B14044"/>
    </row>
    <row r="14045" spans="2:2" x14ac:dyDescent="0.35">
      <c r="B14045"/>
    </row>
    <row r="14046" spans="2:2" x14ac:dyDescent="0.35">
      <c r="B14046"/>
    </row>
    <row r="14047" spans="2:2" x14ac:dyDescent="0.35">
      <c r="B14047"/>
    </row>
    <row r="14048" spans="2:2" x14ac:dyDescent="0.35">
      <c r="B14048"/>
    </row>
    <row r="14049" spans="2:2" x14ac:dyDescent="0.35">
      <c r="B14049"/>
    </row>
    <row r="14050" spans="2:2" x14ac:dyDescent="0.35">
      <c r="B14050"/>
    </row>
    <row r="14051" spans="2:2" x14ac:dyDescent="0.35">
      <c r="B14051"/>
    </row>
    <row r="14052" spans="2:2" x14ac:dyDescent="0.35">
      <c r="B14052"/>
    </row>
    <row r="14053" spans="2:2" x14ac:dyDescent="0.35">
      <c r="B14053"/>
    </row>
    <row r="14054" spans="2:2" x14ac:dyDescent="0.35">
      <c r="B14054"/>
    </row>
    <row r="14055" spans="2:2" x14ac:dyDescent="0.35">
      <c r="B14055"/>
    </row>
    <row r="14056" spans="2:2" x14ac:dyDescent="0.35">
      <c r="B14056"/>
    </row>
    <row r="14057" spans="2:2" x14ac:dyDescent="0.35">
      <c r="B14057"/>
    </row>
    <row r="14058" spans="2:2" x14ac:dyDescent="0.35">
      <c r="B14058"/>
    </row>
    <row r="14059" spans="2:2" x14ac:dyDescent="0.35">
      <c r="B14059"/>
    </row>
    <row r="14060" spans="2:2" x14ac:dyDescent="0.35">
      <c r="B14060"/>
    </row>
    <row r="14061" spans="2:2" x14ac:dyDescent="0.35">
      <c r="B14061"/>
    </row>
    <row r="14062" spans="2:2" x14ac:dyDescent="0.35">
      <c r="B14062"/>
    </row>
    <row r="14063" spans="2:2" x14ac:dyDescent="0.35">
      <c r="B14063"/>
    </row>
    <row r="14064" spans="2:2" x14ac:dyDescent="0.35">
      <c r="B14064"/>
    </row>
    <row r="14065" spans="2:2" x14ac:dyDescent="0.35">
      <c r="B14065"/>
    </row>
    <row r="14066" spans="2:2" x14ac:dyDescent="0.35">
      <c r="B14066"/>
    </row>
    <row r="14067" spans="2:2" x14ac:dyDescent="0.35">
      <c r="B14067"/>
    </row>
    <row r="14068" spans="2:2" x14ac:dyDescent="0.35">
      <c r="B14068"/>
    </row>
    <row r="14069" spans="2:2" x14ac:dyDescent="0.35">
      <c r="B14069"/>
    </row>
    <row r="14070" spans="2:2" x14ac:dyDescent="0.35">
      <c r="B14070"/>
    </row>
    <row r="14071" spans="2:2" x14ac:dyDescent="0.35">
      <c r="B14071"/>
    </row>
    <row r="14072" spans="2:2" x14ac:dyDescent="0.35">
      <c r="B14072"/>
    </row>
    <row r="14073" spans="2:2" x14ac:dyDescent="0.35">
      <c r="B14073"/>
    </row>
    <row r="14074" spans="2:2" x14ac:dyDescent="0.35">
      <c r="B14074"/>
    </row>
    <row r="14075" spans="2:2" x14ac:dyDescent="0.35">
      <c r="B14075"/>
    </row>
    <row r="14076" spans="2:2" x14ac:dyDescent="0.35">
      <c r="B14076"/>
    </row>
    <row r="14077" spans="2:2" x14ac:dyDescent="0.35">
      <c r="B14077"/>
    </row>
    <row r="14078" spans="2:2" x14ac:dyDescent="0.35">
      <c r="B14078"/>
    </row>
    <row r="14079" spans="2:2" x14ac:dyDescent="0.35">
      <c r="B14079"/>
    </row>
    <row r="14080" spans="2:2" x14ac:dyDescent="0.35">
      <c r="B14080"/>
    </row>
    <row r="14081" spans="2:2" x14ac:dyDescent="0.35">
      <c r="B14081"/>
    </row>
    <row r="14082" spans="2:2" x14ac:dyDescent="0.35">
      <c r="B14082"/>
    </row>
    <row r="14083" spans="2:2" x14ac:dyDescent="0.35">
      <c r="B14083"/>
    </row>
    <row r="14084" spans="2:2" x14ac:dyDescent="0.35">
      <c r="B14084"/>
    </row>
    <row r="14085" spans="2:2" x14ac:dyDescent="0.35">
      <c r="B14085"/>
    </row>
    <row r="14086" spans="2:2" x14ac:dyDescent="0.35">
      <c r="B14086"/>
    </row>
    <row r="14087" spans="2:2" x14ac:dyDescent="0.35">
      <c r="B14087"/>
    </row>
    <row r="14088" spans="2:2" x14ac:dyDescent="0.35">
      <c r="B14088"/>
    </row>
    <row r="14089" spans="2:2" x14ac:dyDescent="0.35">
      <c r="B14089"/>
    </row>
    <row r="14090" spans="2:2" x14ac:dyDescent="0.35">
      <c r="B14090"/>
    </row>
    <row r="14091" spans="2:2" x14ac:dyDescent="0.35">
      <c r="B14091"/>
    </row>
    <row r="14092" spans="2:2" x14ac:dyDescent="0.35">
      <c r="B14092"/>
    </row>
    <row r="14093" spans="2:2" x14ac:dyDescent="0.35">
      <c r="B14093"/>
    </row>
    <row r="14094" spans="2:2" x14ac:dyDescent="0.35">
      <c r="B14094"/>
    </row>
    <row r="14095" spans="2:2" x14ac:dyDescent="0.35">
      <c r="B14095"/>
    </row>
    <row r="14096" spans="2:2" x14ac:dyDescent="0.35">
      <c r="B14096"/>
    </row>
    <row r="14097" spans="2:2" x14ac:dyDescent="0.35">
      <c r="B14097"/>
    </row>
    <row r="14098" spans="2:2" x14ac:dyDescent="0.35">
      <c r="B14098"/>
    </row>
    <row r="14099" spans="2:2" x14ac:dyDescent="0.35">
      <c r="B14099"/>
    </row>
    <row r="14100" spans="2:2" x14ac:dyDescent="0.35">
      <c r="B14100"/>
    </row>
    <row r="14101" spans="2:2" x14ac:dyDescent="0.35">
      <c r="B14101"/>
    </row>
    <row r="14102" spans="2:2" x14ac:dyDescent="0.35">
      <c r="B14102"/>
    </row>
    <row r="14103" spans="2:2" x14ac:dyDescent="0.35">
      <c r="B14103"/>
    </row>
    <row r="14104" spans="2:2" x14ac:dyDescent="0.35">
      <c r="B14104"/>
    </row>
    <row r="14105" spans="2:2" x14ac:dyDescent="0.35">
      <c r="B14105"/>
    </row>
    <row r="14106" spans="2:2" x14ac:dyDescent="0.35">
      <c r="B14106"/>
    </row>
    <row r="14107" spans="2:2" x14ac:dyDescent="0.35">
      <c r="B14107"/>
    </row>
    <row r="14108" spans="2:2" x14ac:dyDescent="0.35">
      <c r="B14108"/>
    </row>
    <row r="14109" spans="2:2" x14ac:dyDescent="0.35">
      <c r="B14109"/>
    </row>
    <row r="14110" spans="2:2" x14ac:dyDescent="0.35">
      <c r="B14110"/>
    </row>
    <row r="14111" spans="2:2" x14ac:dyDescent="0.35">
      <c r="B14111"/>
    </row>
    <row r="14112" spans="2:2" x14ac:dyDescent="0.35">
      <c r="B14112"/>
    </row>
    <row r="14113" spans="2:2" x14ac:dyDescent="0.35">
      <c r="B14113"/>
    </row>
    <row r="14114" spans="2:2" x14ac:dyDescent="0.35">
      <c r="B14114"/>
    </row>
    <row r="14115" spans="2:2" x14ac:dyDescent="0.35">
      <c r="B14115"/>
    </row>
    <row r="14116" spans="2:2" x14ac:dyDescent="0.35">
      <c r="B14116"/>
    </row>
    <row r="14117" spans="2:2" x14ac:dyDescent="0.35">
      <c r="B14117"/>
    </row>
    <row r="14118" spans="2:2" x14ac:dyDescent="0.35">
      <c r="B14118"/>
    </row>
    <row r="14119" spans="2:2" x14ac:dyDescent="0.35">
      <c r="B14119"/>
    </row>
    <row r="14120" spans="2:2" x14ac:dyDescent="0.35">
      <c r="B14120"/>
    </row>
    <row r="14121" spans="2:2" x14ac:dyDescent="0.35">
      <c r="B14121"/>
    </row>
    <row r="14122" spans="2:2" x14ac:dyDescent="0.35">
      <c r="B14122"/>
    </row>
    <row r="14123" spans="2:2" x14ac:dyDescent="0.35">
      <c r="B14123"/>
    </row>
    <row r="14124" spans="2:2" x14ac:dyDescent="0.35">
      <c r="B14124"/>
    </row>
    <row r="14125" spans="2:2" x14ac:dyDescent="0.35">
      <c r="B14125"/>
    </row>
    <row r="14126" spans="2:2" x14ac:dyDescent="0.35">
      <c r="B14126"/>
    </row>
    <row r="14127" spans="2:2" x14ac:dyDescent="0.35">
      <c r="B14127"/>
    </row>
    <row r="14128" spans="2:2" x14ac:dyDescent="0.35">
      <c r="B14128"/>
    </row>
    <row r="14129" spans="2:2" x14ac:dyDescent="0.35">
      <c r="B14129"/>
    </row>
    <row r="14130" spans="2:2" x14ac:dyDescent="0.35">
      <c r="B14130"/>
    </row>
    <row r="14131" spans="2:2" x14ac:dyDescent="0.35">
      <c r="B14131"/>
    </row>
    <row r="14132" spans="2:2" x14ac:dyDescent="0.35">
      <c r="B14132"/>
    </row>
    <row r="14133" spans="2:2" x14ac:dyDescent="0.35">
      <c r="B14133"/>
    </row>
    <row r="14134" spans="2:2" x14ac:dyDescent="0.35">
      <c r="B14134"/>
    </row>
    <row r="14135" spans="2:2" x14ac:dyDescent="0.35">
      <c r="B14135"/>
    </row>
    <row r="14136" spans="2:2" x14ac:dyDescent="0.35">
      <c r="B14136"/>
    </row>
    <row r="14137" spans="2:2" x14ac:dyDescent="0.35">
      <c r="B14137"/>
    </row>
    <row r="14138" spans="2:2" x14ac:dyDescent="0.35">
      <c r="B14138"/>
    </row>
    <row r="14139" spans="2:2" x14ac:dyDescent="0.35">
      <c r="B14139"/>
    </row>
    <row r="14140" spans="2:2" x14ac:dyDescent="0.35">
      <c r="B14140"/>
    </row>
    <row r="14141" spans="2:2" x14ac:dyDescent="0.35">
      <c r="B14141"/>
    </row>
    <row r="14142" spans="2:2" x14ac:dyDescent="0.35">
      <c r="B14142"/>
    </row>
    <row r="14143" spans="2:2" x14ac:dyDescent="0.35">
      <c r="B14143"/>
    </row>
    <row r="14144" spans="2:2" x14ac:dyDescent="0.35">
      <c r="B14144"/>
    </row>
    <row r="14145" spans="2:2" x14ac:dyDescent="0.35">
      <c r="B14145"/>
    </row>
    <row r="14146" spans="2:2" x14ac:dyDescent="0.35">
      <c r="B14146"/>
    </row>
    <row r="14147" spans="2:2" x14ac:dyDescent="0.35">
      <c r="B14147"/>
    </row>
    <row r="14148" spans="2:2" x14ac:dyDescent="0.35">
      <c r="B14148"/>
    </row>
    <row r="14149" spans="2:2" x14ac:dyDescent="0.35">
      <c r="B14149"/>
    </row>
    <row r="14150" spans="2:2" x14ac:dyDescent="0.35">
      <c r="B14150"/>
    </row>
    <row r="14151" spans="2:2" x14ac:dyDescent="0.35">
      <c r="B14151"/>
    </row>
    <row r="14152" spans="2:2" x14ac:dyDescent="0.35">
      <c r="B14152"/>
    </row>
    <row r="14153" spans="2:2" x14ac:dyDescent="0.35">
      <c r="B14153"/>
    </row>
    <row r="14154" spans="2:2" x14ac:dyDescent="0.35">
      <c r="B14154"/>
    </row>
    <row r="14155" spans="2:2" x14ac:dyDescent="0.35">
      <c r="B14155"/>
    </row>
    <row r="14156" spans="2:2" x14ac:dyDescent="0.35">
      <c r="B14156"/>
    </row>
    <row r="14157" spans="2:2" x14ac:dyDescent="0.35">
      <c r="B14157"/>
    </row>
    <row r="14158" spans="2:2" x14ac:dyDescent="0.35">
      <c r="B14158"/>
    </row>
    <row r="14159" spans="2:2" x14ac:dyDescent="0.35">
      <c r="B14159"/>
    </row>
    <row r="14160" spans="2:2" x14ac:dyDescent="0.35">
      <c r="B14160"/>
    </row>
    <row r="14161" spans="2:2" x14ac:dyDescent="0.35">
      <c r="B14161"/>
    </row>
    <row r="14162" spans="2:2" x14ac:dyDescent="0.35">
      <c r="B14162"/>
    </row>
    <row r="14163" spans="2:2" x14ac:dyDescent="0.35">
      <c r="B14163"/>
    </row>
    <row r="14164" spans="2:2" x14ac:dyDescent="0.35">
      <c r="B14164"/>
    </row>
    <row r="14165" spans="2:2" x14ac:dyDescent="0.35">
      <c r="B14165"/>
    </row>
    <row r="14166" spans="2:2" x14ac:dyDescent="0.35">
      <c r="B14166"/>
    </row>
    <row r="14167" spans="2:2" x14ac:dyDescent="0.35">
      <c r="B14167"/>
    </row>
    <row r="14168" spans="2:2" x14ac:dyDescent="0.35">
      <c r="B14168"/>
    </row>
    <row r="14169" spans="2:2" x14ac:dyDescent="0.35">
      <c r="B14169"/>
    </row>
    <row r="14170" spans="2:2" x14ac:dyDescent="0.35">
      <c r="B14170"/>
    </row>
    <row r="14171" spans="2:2" x14ac:dyDescent="0.35">
      <c r="B14171"/>
    </row>
    <row r="14172" spans="2:2" x14ac:dyDescent="0.35">
      <c r="B14172"/>
    </row>
    <row r="14173" spans="2:2" x14ac:dyDescent="0.35">
      <c r="B14173"/>
    </row>
    <row r="14174" spans="2:2" x14ac:dyDescent="0.35">
      <c r="B14174"/>
    </row>
    <row r="14175" spans="2:2" x14ac:dyDescent="0.35">
      <c r="B14175"/>
    </row>
    <row r="14176" spans="2:2" x14ac:dyDescent="0.35">
      <c r="B14176"/>
    </row>
    <row r="14177" spans="2:2" x14ac:dyDescent="0.35">
      <c r="B14177"/>
    </row>
    <row r="14178" spans="2:2" x14ac:dyDescent="0.35">
      <c r="B14178"/>
    </row>
    <row r="14179" spans="2:2" x14ac:dyDescent="0.35">
      <c r="B14179"/>
    </row>
    <row r="14180" spans="2:2" x14ac:dyDescent="0.35">
      <c r="B14180"/>
    </row>
    <row r="14181" spans="2:2" x14ac:dyDescent="0.35">
      <c r="B14181"/>
    </row>
    <row r="14182" spans="2:2" x14ac:dyDescent="0.35">
      <c r="B14182"/>
    </row>
    <row r="14183" spans="2:2" x14ac:dyDescent="0.35">
      <c r="B14183"/>
    </row>
    <row r="14184" spans="2:2" x14ac:dyDescent="0.35">
      <c r="B14184"/>
    </row>
    <row r="14185" spans="2:2" x14ac:dyDescent="0.35">
      <c r="B14185"/>
    </row>
    <row r="14186" spans="2:2" x14ac:dyDescent="0.35">
      <c r="B14186"/>
    </row>
    <row r="14187" spans="2:2" x14ac:dyDescent="0.35">
      <c r="B14187"/>
    </row>
    <row r="14188" spans="2:2" x14ac:dyDescent="0.35">
      <c r="B14188"/>
    </row>
    <row r="14189" spans="2:2" x14ac:dyDescent="0.35">
      <c r="B14189"/>
    </row>
    <row r="14190" spans="2:2" x14ac:dyDescent="0.35">
      <c r="B14190"/>
    </row>
    <row r="14191" spans="2:2" x14ac:dyDescent="0.35">
      <c r="B14191"/>
    </row>
    <row r="14192" spans="2:2" x14ac:dyDescent="0.35">
      <c r="B14192"/>
    </row>
    <row r="14193" spans="2:2" x14ac:dyDescent="0.35">
      <c r="B14193"/>
    </row>
    <row r="14194" spans="2:2" x14ac:dyDescent="0.35">
      <c r="B14194"/>
    </row>
    <row r="14195" spans="2:2" x14ac:dyDescent="0.35">
      <c r="B14195"/>
    </row>
    <row r="14196" spans="2:2" x14ac:dyDescent="0.35">
      <c r="B14196"/>
    </row>
    <row r="14197" spans="2:2" x14ac:dyDescent="0.35">
      <c r="B14197"/>
    </row>
    <row r="14198" spans="2:2" x14ac:dyDescent="0.35">
      <c r="B14198"/>
    </row>
    <row r="14199" spans="2:2" x14ac:dyDescent="0.35">
      <c r="B14199"/>
    </row>
    <row r="14200" spans="2:2" x14ac:dyDescent="0.35">
      <c r="B14200"/>
    </row>
    <row r="14201" spans="2:2" x14ac:dyDescent="0.35">
      <c r="B14201"/>
    </row>
    <row r="14202" spans="2:2" x14ac:dyDescent="0.35">
      <c r="B14202"/>
    </row>
    <row r="14203" spans="2:2" x14ac:dyDescent="0.35">
      <c r="B14203"/>
    </row>
    <row r="14204" spans="2:2" x14ac:dyDescent="0.35">
      <c r="B14204"/>
    </row>
    <row r="14205" spans="2:2" x14ac:dyDescent="0.35">
      <c r="B14205"/>
    </row>
    <row r="14206" spans="2:2" x14ac:dyDescent="0.35">
      <c r="B14206"/>
    </row>
    <row r="14207" spans="2:2" x14ac:dyDescent="0.35">
      <c r="B14207"/>
    </row>
    <row r="14208" spans="2:2" x14ac:dyDescent="0.35">
      <c r="B14208"/>
    </row>
    <row r="14209" spans="2:2" x14ac:dyDescent="0.35">
      <c r="B14209"/>
    </row>
    <row r="14210" spans="2:2" x14ac:dyDescent="0.35">
      <c r="B14210"/>
    </row>
    <row r="14211" spans="2:2" x14ac:dyDescent="0.35">
      <c r="B14211"/>
    </row>
    <row r="14212" spans="2:2" x14ac:dyDescent="0.35">
      <c r="B14212"/>
    </row>
    <row r="14213" spans="2:2" x14ac:dyDescent="0.35">
      <c r="B14213"/>
    </row>
    <row r="14214" spans="2:2" x14ac:dyDescent="0.35">
      <c r="B14214"/>
    </row>
    <row r="14215" spans="2:2" x14ac:dyDescent="0.35">
      <c r="B14215"/>
    </row>
    <row r="14216" spans="2:2" x14ac:dyDescent="0.35">
      <c r="B14216"/>
    </row>
    <row r="14217" spans="2:2" x14ac:dyDescent="0.35">
      <c r="B14217"/>
    </row>
    <row r="14218" spans="2:2" x14ac:dyDescent="0.35">
      <c r="B14218"/>
    </row>
    <row r="14219" spans="2:2" x14ac:dyDescent="0.35">
      <c r="B14219"/>
    </row>
    <row r="14220" spans="2:2" x14ac:dyDescent="0.35">
      <c r="B14220"/>
    </row>
    <row r="14221" spans="2:2" x14ac:dyDescent="0.35">
      <c r="B14221"/>
    </row>
    <row r="14222" spans="2:2" x14ac:dyDescent="0.35">
      <c r="B14222"/>
    </row>
    <row r="14223" spans="2:2" x14ac:dyDescent="0.35">
      <c r="B14223"/>
    </row>
    <row r="14224" spans="2:2" x14ac:dyDescent="0.35">
      <c r="B14224"/>
    </row>
    <row r="14225" spans="2:2" x14ac:dyDescent="0.35">
      <c r="B14225"/>
    </row>
    <row r="14226" spans="2:2" x14ac:dyDescent="0.35">
      <c r="B14226"/>
    </row>
    <row r="14227" spans="2:2" x14ac:dyDescent="0.35">
      <c r="B14227"/>
    </row>
    <row r="14228" spans="2:2" x14ac:dyDescent="0.35">
      <c r="B14228"/>
    </row>
    <row r="14229" spans="2:2" x14ac:dyDescent="0.35">
      <c r="B14229"/>
    </row>
    <row r="14230" spans="2:2" x14ac:dyDescent="0.35">
      <c r="B14230"/>
    </row>
    <row r="14231" spans="2:2" x14ac:dyDescent="0.35">
      <c r="B14231"/>
    </row>
    <row r="14232" spans="2:2" x14ac:dyDescent="0.35">
      <c r="B14232"/>
    </row>
    <row r="14233" spans="2:2" x14ac:dyDescent="0.35">
      <c r="B14233"/>
    </row>
    <row r="14234" spans="2:2" x14ac:dyDescent="0.35">
      <c r="B14234"/>
    </row>
    <row r="14235" spans="2:2" x14ac:dyDescent="0.35">
      <c r="B14235"/>
    </row>
    <row r="14236" spans="2:2" x14ac:dyDescent="0.35">
      <c r="B14236"/>
    </row>
    <row r="14237" spans="2:2" x14ac:dyDescent="0.35">
      <c r="B14237"/>
    </row>
    <row r="14238" spans="2:2" x14ac:dyDescent="0.35">
      <c r="B14238"/>
    </row>
    <row r="14239" spans="2:2" x14ac:dyDescent="0.35">
      <c r="B14239"/>
    </row>
    <row r="14240" spans="2:2" x14ac:dyDescent="0.35">
      <c r="B14240"/>
    </row>
    <row r="14241" spans="2:2" x14ac:dyDescent="0.35">
      <c r="B14241"/>
    </row>
    <row r="14242" spans="2:2" x14ac:dyDescent="0.35">
      <c r="B14242"/>
    </row>
    <row r="14243" spans="2:2" x14ac:dyDescent="0.35">
      <c r="B14243"/>
    </row>
    <row r="14244" spans="2:2" x14ac:dyDescent="0.35">
      <c r="B14244"/>
    </row>
    <row r="14245" spans="2:2" x14ac:dyDescent="0.35">
      <c r="B14245"/>
    </row>
    <row r="14246" spans="2:2" x14ac:dyDescent="0.35">
      <c r="B14246"/>
    </row>
    <row r="14247" spans="2:2" x14ac:dyDescent="0.35">
      <c r="B14247"/>
    </row>
    <row r="14248" spans="2:2" x14ac:dyDescent="0.35">
      <c r="B14248"/>
    </row>
    <row r="14249" spans="2:2" x14ac:dyDescent="0.35">
      <c r="B14249"/>
    </row>
    <row r="14250" spans="2:2" x14ac:dyDescent="0.35">
      <c r="B14250"/>
    </row>
    <row r="14251" spans="2:2" x14ac:dyDescent="0.35">
      <c r="B14251"/>
    </row>
    <row r="14252" spans="2:2" x14ac:dyDescent="0.35">
      <c r="B14252"/>
    </row>
    <row r="14253" spans="2:2" x14ac:dyDescent="0.35">
      <c r="B14253"/>
    </row>
    <row r="14254" spans="2:2" x14ac:dyDescent="0.35">
      <c r="B14254"/>
    </row>
    <row r="14255" spans="2:2" x14ac:dyDescent="0.35">
      <c r="B14255"/>
    </row>
    <row r="14256" spans="2:2" x14ac:dyDescent="0.35">
      <c r="B14256"/>
    </row>
    <row r="14257" spans="2:2" x14ac:dyDescent="0.35">
      <c r="B14257"/>
    </row>
    <row r="14258" spans="2:2" x14ac:dyDescent="0.35">
      <c r="B14258"/>
    </row>
    <row r="14259" spans="2:2" x14ac:dyDescent="0.35">
      <c r="B14259"/>
    </row>
    <row r="14260" spans="2:2" x14ac:dyDescent="0.35">
      <c r="B14260"/>
    </row>
    <row r="14261" spans="2:2" x14ac:dyDescent="0.35">
      <c r="B14261"/>
    </row>
    <row r="14262" spans="2:2" x14ac:dyDescent="0.35">
      <c r="B14262"/>
    </row>
    <row r="14263" spans="2:2" x14ac:dyDescent="0.35">
      <c r="B14263"/>
    </row>
    <row r="14264" spans="2:2" x14ac:dyDescent="0.35">
      <c r="B14264"/>
    </row>
    <row r="14265" spans="2:2" x14ac:dyDescent="0.35">
      <c r="B14265"/>
    </row>
    <row r="14266" spans="2:2" x14ac:dyDescent="0.35">
      <c r="B14266"/>
    </row>
    <row r="14267" spans="2:2" x14ac:dyDescent="0.35">
      <c r="B14267"/>
    </row>
    <row r="14268" spans="2:2" x14ac:dyDescent="0.35">
      <c r="B14268"/>
    </row>
    <row r="14269" spans="2:2" x14ac:dyDescent="0.35">
      <c r="B14269"/>
    </row>
    <row r="14270" spans="2:2" x14ac:dyDescent="0.35">
      <c r="B14270"/>
    </row>
    <row r="14271" spans="2:2" x14ac:dyDescent="0.35">
      <c r="B14271"/>
    </row>
    <row r="14272" spans="2:2" x14ac:dyDescent="0.35">
      <c r="B14272"/>
    </row>
    <row r="14273" spans="2:2" x14ac:dyDescent="0.35">
      <c r="B14273"/>
    </row>
    <row r="14274" spans="2:2" x14ac:dyDescent="0.35">
      <c r="B14274"/>
    </row>
    <row r="14275" spans="2:2" x14ac:dyDescent="0.35">
      <c r="B14275"/>
    </row>
    <row r="14276" spans="2:2" x14ac:dyDescent="0.35">
      <c r="B14276"/>
    </row>
    <row r="14277" spans="2:2" x14ac:dyDescent="0.35">
      <c r="B14277"/>
    </row>
    <row r="14278" spans="2:2" x14ac:dyDescent="0.35">
      <c r="B14278"/>
    </row>
    <row r="14279" spans="2:2" x14ac:dyDescent="0.35">
      <c r="B14279"/>
    </row>
    <row r="14280" spans="2:2" x14ac:dyDescent="0.35">
      <c r="B14280"/>
    </row>
    <row r="14281" spans="2:2" x14ac:dyDescent="0.35">
      <c r="B14281"/>
    </row>
    <row r="14282" spans="2:2" x14ac:dyDescent="0.35">
      <c r="B14282"/>
    </row>
    <row r="14283" spans="2:2" x14ac:dyDescent="0.35">
      <c r="B14283"/>
    </row>
    <row r="14284" spans="2:2" x14ac:dyDescent="0.35">
      <c r="B14284"/>
    </row>
    <row r="14285" spans="2:2" x14ac:dyDescent="0.35">
      <c r="B14285"/>
    </row>
    <row r="14286" spans="2:2" x14ac:dyDescent="0.35">
      <c r="B14286"/>
    </row>
    <row r="14287" spans="2:2" x14ac:dyDescent="0.35">
      <c r="B14287"/>
    </row>
    <row r="14288" spans="2:2" x14ac:dyDescent="0.35">
      <c r="B14288"/>
    </row>
    <row r="14289" spans="2:2" x14ac:dyDescent="0.35">
      <c r="B14289"/>
    </row>
    <row r="14290" spans="2:2" x14ac:dyDescent="0.35">
      <c r="B14290"/>
    </row>
    <row r="14291" spans="2:2" x14ac:dyDescent="0.35">
      <c r="B14291"/>
    </row>
    <row r="14292" spans="2:2" x14ac:dyDescent="0.35">
      <c r="B14292"/>
    </row>
    <row r="14293" spans="2:2" x14ac:dyDescent="0.35">
      <c r="B14293"/>
    </row>
    <row r="14294" spans="2:2" x14ac:dyDescent="0.35">
      <c r="B14294"/>
    </row>
    <row r="14295" spans="2:2" x14ac:dyDescent="0.35">
      <c r="B14295"/>
    </row>
    <row r="14296" spans="2:2" x14ac:dyDescent="0.35">
      <c r="B14296"/>
    </row>
    <row r="14297" spans="2:2" x14ac:dyDescent="0.35">
      <c r="B14297"/>
    </row>
    <row r="14298" spans="2:2" x14ac:dyDescent="0.35">
      <c r="B14298"/>
    </row>
    <row r="14299" spans="2:2" x14ac:dyDescent="0.35">
      <c r="B14299"/>
    </row>
    <row r="14300" spans="2:2" x14ac:dyDescent="0.35">
      <c r="B14300"/>
    </row>
    <row r="14301" spans="2:2" x14ac:dyDescent="0.35">
      <c r="B14301"/>
    </row>
    <row r="14302" spans="2:2" x14ac:dyDescent="0.35">
      <c r="B14302"/>
    </row>
    <row r="14303" spans="2:2" x14ac:dyDescent="0.35">
      <c r="B14303"/>
    </row>
    <row r="14304" spans="2:2" x14ac:dyDescent="0.35">
      <c r="B14304"/>
    </row>
    <row r="14305" spans="2:2" x14ac:dyDescent="0.35">
      <c r="B14305"/>
    </row>
    <row r="14306" spans="2:2" x14ac:dyDescent="0.35">
      <c r="B14306"/>
    </row>
    <row r="14307" spans="2:2" x14ac:dyDescent="0.35">
      <c r="B14307"/>
    </row>
    <row r="14308" spans="2:2" x14ac:dyDescent="0.35">
      <c r="B14308"/>
    </row>
    <row r="14309" spans="2:2" x14ac:dyDescent="0.35">
      <c r="B14309"/>
    </row>
    <row r="14310" spans="2:2" x14ac:dyDescent="0.35">
      <c r="B14310"/>
    </row>
    <row r="14311" spans="2:2" x14ac:dyDescent="0.35">
      <c r="B14311"/>
    </row>
    <row r="14312" spans="2:2" x14ac:dyDescent="0.35">
      <c r="B14312"/>
    </row>
    <row r="14313" spans="2:2" x14ac:dyDescent="0.35">
      <c r="B14313"/>
    </row>
    <row r="14314" spans="2:2" x14ac:dyDescent="0.35">
      <c r="B14314"/>
    </row>
    <row r="14315" spans="2:2" x14ac:dyDescent="0.35">
      <c r="B14315"/>
    </row>
    <row r="14316" spans="2:2" x14ac:dyDescent="0.35">
      <c r="B14316"/>
    </row>
    <row r="14317" spans="2:2" x14ac:dyDescent="0.35">
      <c r="B14317"/>
    </row>
    <row r="14318" spans="2:2" x14ac:dyDescent="0.35">
      <c r="B14318"/>
    </row>
    <row r="14319" spans="2:2" x14ac:dyDescent="0.35">
      <c r="B14319"/>
    </row>
    <row r="14320" spans="2:2" x14ac:dyDescent="0.35">
      <c r="B14320"/>
    </row>
    <row r="14321" spans="2:2" x14ac:dyDescent="0.35">
      <c r="B14321"/>
    </row>
    <row r="14322" spans="2:2" x14ac:dyDescent="0.35">
      <c r="B14322"/>
    </row>
    <row r="14323" spans="2:2" x14ac:dyDescent="0.35">
      <c r="B14323"/>
    </row>
    <row r="14324" spans="2:2" x14ac:dyDescent="0.35">
      <c r="B14324"/>
    </row>
    <row r="14325" spans="2:2" x14ac:dyDescent="0.35">
      <c r="B14325"/>
    </row>
    <row r="14326" spans="2:2" x14ac:dyDescent="0.35">
      <c r="B14326"/>
    </row>
    <row r="14327" spans="2:2" x14ac:dyDescent="0.35">
      <c r="B14327"/>
    </row>
    <row r="14328" spans="2:2" x14ac:dyDescent="0.35">
      <c r="B14328"/>
    </row>
    <row r="14329" spans="2:2" x14ac:dyDescent="0.35">
      <c r="B14329"/>
    </row>
    <row r="14330" spans="2:2" x14ac:dyDescent="0.35">
      <c r="B14330"/>
    </row>
    <row r="14331" spans="2:2" x14ac:dyDescent="0.35">
      <c r="B14331"/>
    </row>
    <row r="14332" spans="2:2" x14ac:dyDescent="0.35">
      <c r="B14332"/>
    </row>
    <row r="14333" spans="2:2" x14ac:dyDescent="0.35">
      <c r="B14333"/>
    </row>
    <row r="14334" spans="2:2" x14ac:dyDescent="0.35">
      <c r="B14334"/>
    </row>
    <row r="14335" spans="2:2" x14ac:dyDescent="0.35">
      <c r="B14335"/>
    </row>
    <row r="14336" spans="2:2" x14ac:dyDescent="0.35">
      <c r="B14336"/>
    </row>
    <row r="14337" spans="2:2" x14ac:dyDescent="0.35">
      <c r="B14337"/>
    </row>
    <row r="14338" spans="2:2" x14ac:dyDescent="0.35">
      <c r="B14338"/>
    </row>
    <row r="14339" spans="2:2" x14ac:dyDescent="0.35">
      <c r="B14339"/>
    </row>
    <row r="14340" spans="2:2" x14ac:dyDescent="0.35">
      <c r="B14340"/>
    </row>
    <row r="14341" spans="2:2" x14ac:dyDescent="0.35">
      <c r="B14341"/>
    </row>
    <row r="14342" spans="2:2" x14ac:dyDescent="0.35">
      <c r="B14342"/>
    </row>
    <row r="14343" spans="2:2" x14ac:dyDescent="0.35">
      <c r="B14343"/>
    </row>
    <row r="14344" spans="2:2" x14ac:dyDescent="0.35">
      <c r="B14344"/>
    </row>
    <row r="14345" spans="2:2" x14ac:dyDescent="0.35">
      <c r="B14345"/>
    </row>
    <row r="14346" spans="2:2" x14ac:dyDescent="0.35">
      <c r="B14346"/>
    </row>
    <row r="14347" spans="2:2" x14ac:dyDescent="0.35">
      <c r="B14347"/>
    </row>
    <row r="14348" spans="2:2" x14ac:dyDescent="0.35">
      <c r="B14348"/>
    </row>
    <row r="14349" spans="2:2" x14ac:dyDescent="0.35">
      <c r="B14349"/>
    </row>
    <row r="14350" spans="2:2" x14ac:dyDescent="0.35">
      <c r="B14350"/>
    </row>
    <row r="14351" spans="2:2" x14ac:dyDescent="0.35">
      <c r="B14351"/>
    </row>
    <row r="14352" spans="2:2" x14ac:dyDescent="0.35">
      <c r="B14352"/>
    </row>
    <row r="14353" spans="2:2" x14ac:dyDescent="0.35">
      <c r="B14353"/>
    </row>
    <row r="14354" spans="2:2" x14ac:dyDescent="0.35">
      <c r="B14354"/>
    </row>
    <row r="14355" spans="2:2" x14ac:dyDescent="0.35">
      <c r="B14355"/>
    </row>
    <row r="14356" spans="2:2" x14ac:dyDescent="0.35">
      <c r="B14356"/>
    </row>
    <row r="14357" spans="2:2" x14ac:dyDescent="0.35">
      <c r="B14357"/>
    </row>
    <row r="14358" spans="2:2" x14ac:dyDescent="0.35">
      <c r="B14358"/>
    </row>
    <row r="14359" spans="2:2" x14ac:dyDescent="0.35">
      <c r="B14359"/>
    </row>
    <row r="14360" spans="2:2" x14ac:dyDescent="0.35">
      <c r="B14360"/>
    </row>
    <row r="14361" spans="2:2" x14ac:dyDescent="0.35">
      <c r="B14361"/>
    </row>
    <row r="14362" spans="2:2" x14ac:dyDescent="0.35">
      <c r="B14362"/>
    </row>
    <row r="14363" spans="2:2" x14ac:dyDescent="0.35">
      <c r="B14363"/>
    </row>
    <row r="14364" spans="2:2" x14ac:dyDescent="0.35">
      <c r="B14364"/>
    </row>
    <row r="14365" spans="2:2" x14ac:dyDescent="0.35">
      <c r="B14365"/>
    </row>
    <row r="14366" spans="2:2" x14ac:dyDescent="0.35">
      <c r="B14366"/>
    </row>
    <row r="14367" spans="2:2" x14ac:dyDescent="0.35">
      <c r="B14367"/>
    </row>
    <row r="14368" spans="2:2" x14ac:dyDescent="0.35">
      <c r="B14368"/>
    </row>
    <row r="14369" spans="2:2" x14ac:dyDescent="0.35">
      <c r="B14369"/>
    </row>
    <row r="14370" spans="2:2" x14ac:dyDescent="0.35">
      <c r="B14370"/>
    </row>
    <row r="14371" spans="2:2" x14ac:dyDescent="0.35">
      <c r="B14371"/>
    </row>
    <row r="14372" spans="2:2" x14ac:dyDescent="0.35">
      <c r="B14372"/>
    </row>
    <row r="14373" spans="2:2" x14ac:dyDescent="0.35">
      <c r="B14373"/>
    </row>
    <row r="14374" spans="2:2" x14ac:dyDescent="0.35">
      <c r="B14374"/>
    </row>
    <row r="14375" spans="2:2" x14ac:dyDescent="0.35">
      <c r="B14375"/>
    </row>
    <row r="14376" spans="2:2" x14ac:dyDescent="0.35">
      <c r="B14376"/>
    </row>
    <row r="14377" spans="2:2" x14ac:dyDescent="0.35">
      <c r="B14377"/>
    </row>
    <row r="14378" spans="2:2" x14ac:dyDescent="0.35">
      <c r="B14378"/>
    </row>
    <row r="14379" spans="2:2" x14ac:dyDescent="0.35">
      <c r="B14379"/>
    </row>
    <row r="14380" spans="2:2" x14ac:dyDescent="0.35">
      <c r="B14380"/>
    </row>
    <row r="14381" spans="2:2" x14ac:dyDescent="0.35">
      <c r="B14381"/>
    </row>
    <row r="14382" spans="2:2" x14ac:dyDescent="0.35">
      <c r="B14382"/>
    </row>
    <row r="14383" spans="2:2" x14ac:dyDescent="0.35">
      <c r="B14383"/>
    </row>
    <row r="14384" spans="2:2" x14ac:dyDescent="0.35">
      <c r="B14384"/>
    </row>
    <row r="14385" spans="2:2" x14ac:dyDescent="0.35">
      <c r="B14385"/>
    </row>
    <row r="14386" spans="2:2" x14ac:dyDescent="0.35">
      <c r="B14386"/>
    </row>
    <row r="14387" spans="2:2" x14ac:dyDescent="0.35">
      <c r="B14387"/>
    </row>
    <row r="14388" spans="2:2" x14ac:dyDescent="0.35">
      <c r="B14388"/>
    </row>
    <row r="14389" spans="2:2" x14ac:dyDescent="0.35">
      <c r="B14389"/>
    </row>
    <row r="14390" spans="2:2" x14ac:dyDescent="0.35">
      <c r="B14390"/>
    </row>
    <row r="14391" spans="2:2" x14ac:dyDescent="0.35">
      <c r="B14391"/>
    </row>
    <row r="14392" spans="2:2" x14ac:dyDescent="0.35">
      <c r="B14392"/>
    </row>
    <row r="14393" spans="2:2" x14ac:dyDescent="0.35">
      <c r="B14393"/>
    </row>
    <row r="14394" spans="2:2" x14ac:dyDescent="0.35">
      <c r="B14394"/>
    </row>
    <row r="14395" spans="2:2" x14ac:dyDescent="0.35">
      <c r="B14395"/>
    </row>
    <row r="14396" spans="2:2" x14ac:dyDescent="0.35">
      <c r="B14396"/>
    </row>
    <row r="14397" spans="2:2" x14ac:dyDescent="0.35">
      <c r="B14397"/>
    </row>
    <row r="14398" spans="2:2" x14ac:dyDescent="0.35">
      <c r="B14398"/>
    </row>
    <row r="14399" spans="2:2" x14ac:dyDescent="0.35">
      <c r="B14399"/>
    </row>
    <row r="14400" spans="2:2" x14ac:dyDescent="0.35">
      <c r="B14400"/>
    </row>
    <row r="14401" spans="2:2" x14ac:dyDescent="0.35">
      <c r="B14401"/>
    </row>
    <row r="14402" spans="2:2" x14ac:dyDescent="0.35">
      <c r="B14402"/>
    </row>
    <row r="14403" spans="2:2" x14ac:dyDescent="0.35">
      <c r="B14403"/>
    </row>
    <row r="14404" spans="2:2" x14ac:dyDescent="0.35">
      <c r="B14404"/>
    </row>
    <row r="14405" spans="2:2" x14ac:dyDescent="0.35">
      <c r="B14405"/>
    </row>
    <row r="14406" spans="2:2" x14ac:dyDescent="0.35">
      <c r="B14406"/>
    </row>
    <row r="14407" spans="2:2" x14ac:dyDescent="0.35">
      <c r="B14407"/>
    </row>
    <row r="14408" spans="2:2" x14ac:dyDescent="0.35">
      <c r="B14408"/>
    </row>
    <row r="14409" spans="2:2" x14ac:dyDescent="0.35">
      <c r="B14409"/>
    </row>
    <row r="14410" spans="2:2" x14ac:dyDescent="0.35">
      <c r="B14410"/>
    </row>
    <row r="14411" spans="2:2" x14ac:dyDescent="0.35">
      <c r="B14411"/>
    </row>
    <row r="14412" spans="2:2" x14ac:dyDescent="0.35">
      <c r="B14412"/>
    </row>
    <row r="14413" spans="2:2" x14ac:dyDescent="0.35">
      <c r="B14413"/>
    </row>
    <row r="14414" spans="2:2" x14ac:dyDescent="0.35">
      <c r="B14414"/>
    </row>
    <row r="14415" spans="2:2" x14ac:dyDescent="0.35">
      <c r="B14415"/>
    </row>
    <row r="14416" spans="2:2" x14ac:dyDescent="0.35">
      <c r="B14416"/>
    </row>
    <row r="14417" spans="2:2" x14ac:dyDescent="0.35">
      <c r="B14417"/>
    </row>
    <row r="14418" spans="2:2" x14ac:dyDescent="0.35">
      <c r="B14418"/>
    </row>
    <row r="14419" spans="2:2" x14ac:dyDescent="0.35">
      <c r="B14419"/>
    </row>
    <row r="14420" spans="2:2" x14ac:dyDescent="0.35">
      <c r="B14420"/>
    </row>
    <row r="14421" spans="2:2" x14ac:dyDescent="0.35">
      <c r="B14421"/>
    </row>
    <row r="14422" spans="2:2" x14ac:dyDescent="0.35">
      <c r="B14422"/>
    </row>
    <row r="14423" spans="2:2" x14ac:dyDescent="0.35">
      <c r="B14423"/>
    </row>
    <row r="14424" spans="2:2" x14ac:dyDescent="0.35">
      <c r="B14424"/>
    </row>
    <row r="14425" spans="2:2" x14ac:dyDescent="0.35">
      <c r="B14425"/>
    </row>
    <row r="14426" spans="2:2" x14ac:dyDescent="0.35">
      <c r="B14426"/>
    </row>
    <row r="14427" spans="2:2" x14ac:dyDescent="0.35">
      <c r="B14427"/>
    </row>
    <row r="14428" spans="2:2" x14ac:dyDescent="0.35">
      <c r="B14428"/>
    </row>
    <row r="14429" spans="2:2" x14ac:dyDescent="0.35">
      <c r="B14429"/>
    </row>
    <row r="14430" spans="2:2" x14ac:dyDescent="0.35">
      <c r="B14430"/>
    </row>
    <row r="14431" spans="2:2" x14ac:dyDescent="0.35">
      <c r="B14431"/>
    </row>
    <row r="14432" spans="2:2" x14ac:dyDescent="0.35">
      <c r="B14432"/>
    </row>
    <row r="14433" spans="2:2" x14ac:dyDescent="0.35">
      <c r="B14433"/>
    </row>
    <row r="14434" spans="2:2" x14ac:dyDescent="0.35">
      <c r="B14434"/>
    </row>
    <row r="14435" spans="2:2" x14ac:dyDescent="0.35">
      <c r="B14435"/>
    </row>
    <row r="14436" spans="2:2" x14ac:dyDescent="0.35">
      <c r="B14436"/>
    </row>
    <row r="14437" spans="2:2" x14ac:dyDescent="0.35">
      <c r="B14437"/>
    </row>
    <row r="14438" spans="2:2" x14ac:dyDescent="0.35">
      <c r="B14438"/>
    </row>
    <row r="14439" spans="2:2" x14ac:dyDescent="0.35">
      <c r="B14439"/>
    </row>
    <row r="14440" spans="2:2" x14ac:dyDescent="0.35">
      <c r="B14440"/>
    </row>
    <row r="14441" spans="2:2" x14ac:dyDescent="0.35">
      <c r="B14441"/>
    </row>
    <row r="14442" spans="2:2" x14ac:dyDescent="0.35">
      <c r="B14442"/>
    </row>
    <row r="14443" spans="2:2" x14ac:dyDescent="0.35">
      <c r="B14443"/>
    </row>
    <row r="14444" spans="2:2" x14ac:dyDescent="0.35">
      <c r="B14444"/>
    </row>
    <row r="14445" spans="2:2" x14ac:dyDescent="0.35">
      <c r="B14445"/>
    </row>
    <row r="14446" spans="2:2" x14ac:dyDescent="0.35">
      <c r="B14446"/>
    </row>
    <row r="14447" spans="2:2" x14ac:dyDescent="0.35">
      <c r="B14447"/>
    </row>
    <row r="14448" spans="2:2" x14ac:dyDescent="0.35">
      <c r="B14448"/>
    </row>
    <row r="14449" spans="2:2" x14ac:dyDescent="0.35">
      <c r="B14449"/>
    </row>
    <row r="14450" spans="2:2" x14ac:dyDescent="0.35">
      <c r="B14450"/>
    </row>
    <row r="14451" spans="2:2" x14ac:dyDescent="0.35">
      <c r="B14451"/>
    </row>
    <row r="14452" spans="2:2" x14ac:dyDescent="0.35">
      <c r="B14452"/>
    </row>
    <row r="14453" spans="2:2" x14ac:dyDescent="0.35">
      <c r="B14453"/>
    </row>
    <row r="14454" spans="2:2" x14ac:dyDescent="0.35">
      <c r="B14454"/>
    </row>
    <row r="14455" spans="2:2" x14ac:dyDescent="0.35">
      <c r="B14455"/>
    </row>
    <row r="14456" spans="2:2" x14ac:dyDescent="0.35">
      <c r="B14456"/>
    </row>
    <row r="14457" spans="2:2" x14ac:dyDescent="0.35">
      <c r="B14457"/>
    </row>
    <row r="14458" spans="2:2" x14ac:dyDescent="0.35">
      <c r="B14458"/>
    </row>
    <row r="14459" spans="2:2" x14ac:dyDescent="0.35">
      <c r="B14459"/>
    </row>
    <row r="14460" spans="2:2" x14ac:dyDescent="0.35">
      <c r="B14460"/>
    </row>
    <row r="14461" spans="2:2" x14ac:dyDescent="0.35">
      <c r="B14461"/>
    </row>
    <row r="14462" spans="2:2" x14ac:dyDescent="0.35">
      <c r="B14462"/>
    </row>
    <row r="14463" spans="2:2" x14ac:dyDescent="0.35">
      <c r="B14463"/>
    </row>
    <row r="14464" spans="2:2" x14ac:dyDescent="0.35">
      <c r="B14464"/>
    </row>
    <row r="14465" spans="2:2" x14ac:dyDescent="0.35">
      <c r="B14465"/>
    </row>
    <row r="14466" spans="2:2" x14ac:dyDescent="0.35">
      <c r="B14466"/>
    </row>
    <row r="14467" spans="2:2" x14ac:dyDescent="0.35">
      <c r="B14467"/>
    </row>
    <row r="14468" spans="2:2" x14ac:dyDescent="0.35">
      <c r="B14468"/>
    </row>
    <row r="14469" spans="2:2" x14ac:dyDescent="0.35">
      <c r="B14469"/>
    </row>
    <row r="14470" spans="2:2" x14ac:dyDescent="0.35">
      <c r="B14470"/>
    </row>
    <row r="14471" spans="2:2" x14ac:dyDescent="0.35">
      <c r="B14471"/>
    </row>
    <row r="14472" spans="2:2" x14ac:dyDescent="0.35">
      <c r="B14472"/>
    </row>
    <row r="14473" spans="2:2" x14ac:dyDescent="0.35">
      <c r="B14473"/>
    </row>
    <row r="14474" spans="2:2" x14ac:dyDescent="0.35">
      <c r="B14474"/>
    </row>
    <row r="14475" spans="2:2" x14ac:dyDescent="0.35">
      <c r="B14475"/>
    </row>
    <row r="14476" spans="2:2" x14ac:dyDescent="0.35">
      <c r="B14476"/>
    </row>
    <row r="14477" spans="2:2" x14ac:dyDescent="0.35">
      <c r="B14477"/>
    </row>
    <row r="14478" spans="2:2" x14ac:dyDescent="0.35">
      <c r="B14478"/>
    </row>
    <row r="14479" spans="2:2" x14ac:dyDescent="0.35">
      <c r="B14479"/>
    </row>
    <row r="14480" spans="2:2" x14ac:dyDescent="0.35">
      <c r="B14480"/>
    </row>
    <row r="14481" spans="2:2" x14ac:dyDescent="0.35">
      <c r="B14481"/>
    </row>
    <row r="14482" spans="2:2" x14ac:dyDescent="0.35">
      <c r="B14482"/>
    </row>
    <row r="14483" spans="2:2" x14ac:dyDescent="0.35">
      <c r="B14483"/>
    </row>
    <row r="14484" spans="2:2" x14ac:dyDescent="0.35">
      <c r="B14484"/>
    </row>
    <row r="14485" spans="2:2" x14ac:dyDescent="0.35">
      <c r="B14485"/>
    </row>
    <row r="14486" spans="2:2" x14ac:dyDescent="0.35">
      <c r="B14486"/>
    </row>
    <row r="14487" spans="2:2" x14ac:dyDescent="0.35">
      <c r="B14487"/>
    </row>
    <row r="14488" spans="2:2" x14ac:dyDescent="0.35">
      <c r="B14488"/>
    </row>
    <row r="14489" spans="2:2" x14ac:dyDescent="0.35">
      <c r="B14489"/>
    </row>
    <row r="14490" spans="2:2" x14ac:dyDescent="0.35">
      <c r="B14490"/>
    </row>
    <row r="14491" spans="2:2" x14ac:dyDescent="0.35">
      <c r="B14491"/>
    </row>
    <row r="14492" spans="2:2" x14ac:dyDescent="0.35">
      <c r="B14492"/>
    </row>
    <row r="14493" spans="2:2" x14ac:dyDescent="0.35">
      <c r="B14493"/>
    </row>
    <row r="14494" spans="2:2" x14ac:dyDescent="0.35">
      <c r="B14494"/>
    </row>
    <row r="14495" spans="2:2" x14ac:dyDescent="0.35">
      <c r="B14495"/>
    </row>
    <row r="14496" spans="2:2" x14ac:dyDescent="0.35">
      <c r="B14496"/>
    </row>
    <row r="14497" spans="2:2" x14ac:dyDescent="0.35">
      <c r="B14497"/>
    </row>
    <row r="14498" spans="2:2" x14ac:dyDescent="0.35">
      <c r="B14498"/>
    </row>
    <row r="14499" spans="2:2" x14ac:dyDescent="0.35">
      <c r="B14499"/>
    </row>
    <row r="14500" spans="2:2" x14ac:dyDescent="0.35">
      <c r="B14500"/>
    </row>
    <row r="14501" spans="2:2" x14ac:dyDescent="0.35">
      <c r="B14501"/>
    </row>
    <row r="14502" spans="2:2" x14ac:dyDescent="0.35">
      <c r="B14502"/>
    </row>
    <row r="14503" spans="2:2" x14ac:dyDescent="0.35">
      <c r="B14503"/>
    </row>
    <row r="14504" spans="2:2" x14ac:dyDescent="0.35">
      <c r="B14504"/>
    </row>
    <row r="14505" spans="2:2" x14ac:dyDescent="0.35">
      <c r="B14505"/>
    </row>
    <row r="14506" spans="2:2" x14ac:dyDescent="0.35">
      <c r="B14506"/>
    </row>
    <row r="14507" spans="2:2" x14ac:dyDescent="0.35">
      <c r="B14507"/>
    </row>
    <row r="14508" spans="2:2" x14ac:dyDescent="0.35">
      <c r="B14508"/>
    </row>
    <row r="14509" spans="2:2" x14ac:dyDescent="0.35">
      <c r="B14509"/>
    </row>
    <row r="14510" spans="2:2" x14ac:dyDescent="0.35">
      <c r="B14510"/>
    </row>
    <row r="14511" spans="2:2" x14ac:dyDescent="0.35">
      <c r="B14511"/>
    </row>
    <row r="14512" spans="2:2" x14ac:dyDescent="0.35">
      <c r="B14512"/>
    </row>
    <row r="14513" spans="2:2" x14ac:dyDescent="0.35">
      <c r="B14513"/>
    </row>
    <row r="14514" spans="2:2" x14ac:dyDescent="0.35">
      <c r="B14514"/>
    </row>
    <row r="14515" spans="2:2" x14ac:dyDescent="0.35">
      <c r="B14515"/>
    </row>
    <row r="14516" spans="2:2" x14ac:dyDescent="0.35">
      <c r="B14516"/>
    </row>
    <row r="14517" spans="2:2" x14ac:dyDescent="0.35">
      <c r="B14517"/>
    </row>
    <row r="14518" spans="2:2" x14ac:dyDescent="0.35">
      <c r="B14518"/>
    </row>
    <row r="14519" spans="2:2" x14ac:dyDescent="0.35">
      <c r="B14519"/>
    </row>
    <row r="14520" spans="2:2" x14ac:dyDescent="0.35">
      <c r="B14520"/>
    </row>
    <row r="14521" spans="2:2" x14ac:dyDescent="0.35">
      <c r="B14521"/>
    </row>
    <row r="14522" spans="2:2" x14ac:dyDescent="0.35">
      <c r="B14522"/>
    </row>
    <row r="14523" spans="2:2" x14ac:dyDescent="0.35">
      <c r="B14523"/>
    </row>
    <row r="14524" spans="2:2" x14ac:dyDescent="0.35">
      <c r="B14524"/>
    </row>
    <row r="14525" spans="2:2" x14ac:dyDescent="0.35">
      <c r="B14525"/>
    </row>
    <row r="14526" spans="2:2" x14ac:dyDescent="0.35">
      <c r="B14526"/>
    </row>
    <row r="14527" spans="2:2" x14ac:dyDescent="0.35">
      <c r="B14527"/>
    </row>
    <row r="14528" spans="2:2" x14ac:dyDescent="0.35">
      <c r="B14528"/>
    </row>
    <row r="14529" spans="2:2" x14ac:dyDescent="0.35">
      <c r="B14529"/>
    </row>
    <row r="14530" spans="2:2" x14ac:dyDescent="0.35">
      <c r="B14530"/>
    </row>
    <row r="14531" spans="2:2" x14ac:dyDescent="0.35">
      <c r="B14531"/>
    </row>
    <row r="14532" spans="2:2" x14ac:dyDescent="0.35">
      <c r="B14532"/>
    </row>
    <row r="14533" spans="2:2" x14ac:dyDescent="0.35">
      <c r="B14533"/>
    </row>
    <row r="14534" spans="2:2" x14ac:dyDescent="0.35">
      <c r="B14534"/>
    </row>
    <row r="14535" spans="2:2" x14ac:dyDescent="0.35">
      <c r="B14535"/>
    </row>
    <row r="14536" spans="2:2" x14ac:dyDescent="0.35">
      <c r="B14536"/>
    </row>
    <row r="14537" spans="2:2" x14ac:dyDescent="0.35">
      <c r="B14537"/>
    </row>
    <row r="14538" spans="2:2" x14ac:dyDescent="0.35">
      <c r="B14538"/>
    </row>
    <row r="14539" spans="2:2" x14ac:dyDescent="0.35">
      <c r="B14539"/>
    </row>
    <row r="14540" spans="2:2" x14ac:dyDescent="0.35">
      <c r="B14540"/>
    </row>
    <row r="14541" spans="2:2" x14ac:dyDescent="0.35">
      <c r="B14541"/>
    </row>
    <row r="14542" spans="2:2" x14ac:dyDescent="0.35">
      <c r="B14542"/>
    </row>
    <row r="14543" spans="2:2" x14ac:dyDescent="0.35">
      <c r="B14543"/>
    </row>
    <row r="14544" spans="2:2" x14ac:dyDescent="0.35">
      <c r="B14544"/>
    </row>
    <row r="14545" spans="2:2" x14ac:dyDescent="0.35">
      <c r="B14545"/>
    </row>
    <row r="14546" spans="2:2" x14ac:dyDescent="0.35">
      <c r="B14546"/>
    </row>
    <row r="14547" spans="2:2" x14ac:dyDescent="0.35">
      <c r="B14547"/>
    </row>
    <row r="14548" spans="2:2" x14ac:dyDescent="0.35">
      <c r="B14548"/>
    </row>
    <row r="14549" spans="2:2" x14ac:dyDescent="0.35">
      <c r="B14549"/>
    </row>
    <row r="14550" spans="2:2" x14ac:dyDescent="0.35">
      <c r="B14550"/>
    </row>
    <row r="14551" spans="2:2" x14ac:dyDescent="0.35">
      <c r="B14551"/>
    </row>
    <row r="14552" spans="2:2" x14ac:dyDescent="0.35">
      <c r="B14552"/>
    </row>
    <row r="14553" spans="2:2" x14ac:dyDescent="0.35">
      <c r="B14553"/>
    </row>
    <row r="14554" spans="2:2" x14ac:dyDescent="0.35">
      <c r="B14554"/>
    </row>
    <row r="14555" spans="2:2" x14ac:dyDescent="0.35">
      <c r="B14555"/>
    </row>
    <row r="14556" spans="2:2" x14ac:dyDescent="0.35">
      <c r="B14556"/>
    </row>
    <row r="14557" spans="2:2" x14ac:dyDescent="0.35">
      <c r="B14557"/>
    </row>
    <row r="14558" spans="2:2" x14ac:dyDescent="0.35">
      <c r="B14558"/>
    </row>
    <row r="14559" spans="2:2" x14ac:dyDescent="0.35">
      <c r="B14559"/>
    </row>
    <row r="14560" spans="2:2" x14ac:dyDescent="0.35">
      <c r="B14560"/>
    </row>
    <row r="14561" spans="2:2" x14ac:dyDescent="0.35">
      <c r="B14561"/>
    </row>
    <row r="14562" spans="2:2" x14ac:dyDescent="0.35">
      <c r="B14562"/>
    </row>
    <row r="14563" spans="2:2" x14ac:dyDescent="0.35">
      <c r="B14563"/>
    </row>
    <row r="14564" spans="2:2" x14ac:dyDescent="0.35">
      <c r="B14564"/>
    </row>
    <row r="14565" spans="2:2" x14ac:dyDescent="0.35">
      <c r="B14565"/>
    </row>
    <row r="14566" spans="2:2" x14ac:dyDescent="0.35">
      <c r="B14566"/>
    </row>
    <row r="14567" spans="2:2" x14ac:dyDescent="0.35">
      <c r="B14567"/>
    </row>
    <row r="14568" spans="2:2" x14ac:dyDescent="0.35">
      <c r="B14568"/>
    </row>
    <row r="14569" spans="2:2" x14ac:dyDescent="0.35">
      <c r="B14569"/>
    </row>
    <row r="14570" spans="2:2" x14ac:dyDescent="0.35">
      <c r="B14570"/>
    </row>
    <row r="14571" spans="2:2" x14ac:dyDescent="0.35">
      <c r="B14571"/>
    </row>
    <row r="14572" spans="2:2" x14ac:dyDescent="0.35">
      <c r="B14572"/>
    </row>
    <row r="14573" spans="2:2" x14ac:dyDescent="0.35">
      <c r="B14573"/>
    </row>
    <row r="14574" spans="2:2" x14ac:dyDescent="0.35">
      <c r="B14574"/>
    </row>
    <row r="14575" spans="2:2" x14ac:dyDescent="0.35">
      <c r="B14575"/>
    </row>
    <row r="14576" spans="2:2" x14ac:dyDescent="0.35">
      <c r="B14576"/>
    </row>
    <row r="14577" spans="2:2" x14ac:dyDescent="0.35">
      <c r="B14577"/>
    </row>
    <row r="14578" spans="2:2" x14ac:dyDescent="0.35">
      <c r="B14578"/>
    </row>
    <row r="14579" spans="2:2" x14ac:dyDescent="0.35">
      <c r="B14579"/>
    </row>
    <row r="14580" spans="2:2" x14ac:dyDescent="0.35">
      <c r="B14580"/>
    </row>
    <row r="14581" spans="2:2" x14ac:dyDescent="0.35">
      <c r="B14581"/>
    </row>
    <row r="14582" spans="2:2" x14ac:dyDescent="0.35">
      <c r="B14582"/>
    </row>
    <row r="14583" spans="2:2" x14ac:dyDescent="0.35">
      <c r="B14583"/>
    </row>
    <row r="14584" spans="2:2" x14ac:dyDescent="0.35">
      <c r="B14584"/>
    </row>
    <row r="14585" spans="2:2" x14ac:dyDescent="0.35">
      <c r="B14585"/>
    </row>
    <row r="14586" spans="2:2" x14ac:dyDescent="0.35">
      <c r="B14586"/>
    </row>
    <row r="14587" spans="2:2" x14ac:dyDescent="0.35">
      <c r="B14587"/>
    </row>
    <row r="14588" spans="2:2" x14ac:dyDescent="0.35">
      <c r="B14588"/>
    </row>
    <row r="14589" spans="2:2" x14ac:dyDescent="0.35">
      <c r="B14589"/>
    </row>
    <row r="14590" spans="2:2" x14ac:dyDescent="0.35">
      <c r="B14590"/>
    </row>
    <row r="14591" spans="2:2" x14ac:dyDescent="0.35">
      <c r="B14591"/>
    </row>
    <row r="14592" spans="2:2" x14ac:dyDescent="0.35">
      <c r="B14592"/>
    </row>
    <row r="14593" spans="2:2" x14ac:dyDescent="0.35">
      <c r="B14593"/>
    </row>
    <row r="14594" spans="2:2" x14ac:dyDescent="0.35">
      <c r="B14594"/>
    </row>
    <row r="14595" spans="2:2" x14ac:dyDescent="0.35">
      <c r="B14595"/>
    </row>
    <row r="14596" spans="2:2" x14ac:dyDescent="0.35">
      <c r="B14596"/>
    </row>
    <row r="14597" spans="2:2" x14ac:dyDescent="0.35">
      <c r="B14597"/>
    </row>
    <row r="14598" spans="2:2" x14ac:dyDescent="0.35">
      <c r="B14598"/>
    </row>
    <row r="14599" spans="2:2" x14ac:dyDescent="0.35">
      <c r="B14599"/>
    </row>
    <row r="14600" spans="2:2" x14ac:dyDescent="0.35">
      <c r="B14600"/>
    </row>
    <row r="14601" spans="2:2" x14ac:dyDescent="0.35">
      <c r="B14601"/>
    </row>
    <row r="14602" spans="2:2" x14ac:dyDescent="0.35">
      <c r="B14602"/>
    </row>
    <row r="14603" spans="2:2" x14ac:dyDescent="0.35">
      <c r="B14603"/>
    </row>
    <row r="14604" spans="2:2" x14ac:dyDescent="0.35">
      <c r="B14604"/>
    </row>
    <row r="14605" spans="2:2" x14ac:dyDescent="0.35">
      <c r="B14605"/>
    </row>
    <row r="14606" spans="2:2" x14ac:dyDescent="0.35">
      <c r="B14606"/>
    </row>
    <row r="14607" spans="2:2" x14ac:dyDescent="0.35">
      <c r="B14607"/>
    </row>
    <row r="14608" spans="2:2" x14ac:dyDescent="0.35">
      <c r="B14608"/>
    </row>
    <row r="14609" spans="2:2" x14ac:dyDescent="0.35">
      <c r="B14609"/>
    </row>
    <row r="14610" spans="2:2" x14ac:dyDescent="0.35">
      <c r="B14610"/>
    </row>
    <row r="14611" spans="2:2" x14ac:dyDescent="0.35">
      <c r="B14611"/>
    </row>
    <row r="14612" spans="2:2" x14ac:dyDescent="0.35">
      <c r="B14612"/>
    </row>
    <row r="14613" spans="2:2" x14ac:dyDescent="0.35">
      <c r="B14613"/>
    </row>
    <row r="14614" spans="2:2" x14ac:dyDescent="0.35">
      <c r="B14614"/>
    </row>
    <row r="14615" spans="2:2" x14ac:dyDescent="0.35">
      <c r="B14615"/>
    </row>
    <row r="14616" spans="2:2" x14ac:dyDescent="0.35">
      <c r="B14616"/>
    </row>
    <row r="14617" spans="2:2" x14ac:dyDescent="0.35">
      <c r="B14617"/>
    </row>
    <row r="14618" spans="2:2" x14ac:dyDescent="0.35">
      <c r="B14618"/>
    </row>
    <row r="14619" spans="2:2" x14ac:dyDescent="0.35">
      <c r="B14619"/>
    </row>
    <row r="14620" spans="2:2" x14ac:dyDescent="0.35">
      <c r="B14620"/>
    </row>
    <row r="14621" spans="2:2" x14ac:dyDescent="0.35">
      <c r="B14621"/>
    </row>
    <row r="14622" spans="2:2" x14ac:dyDescent="0.35">
      <c r="B14622"/>
    </row>
    <row r="14623" spans="2:2" x14ac:dyDescent="0.35">
      <c r="B14623"/>
    </row>
    <row r="14624" spans="2:2" x14ac:dyDescent="0.35">
      <c r="B14624"/>
    </row>
    <row r="14625" spans="2:2" x14ac:dyDescent="0.35">
      <c r="B14625"/>
    </row>
    <row r="14626" spans="2:2" x14ac:dyDescent="0.35">
      <c r="B14626"/>
    </row>
    <row r="14627" spans="2:2" x14ac:dyDescent="0.35">
      <c r="B14627"/>
    </row>
    <row r="14628" spans="2:2" x14ac:dyDescent="0.35">
      <c r="B14628"/>
    </row>
    <row r="14629" spans="2:2" x14ac:dyDescent="0.35">
      <c r="B14629"/>
    </row>
    <row r="14630" spans="2:2" x14ac:dyDescent="0.35">
      <c r="B14630"/>
    </row>
    <row r="14631" spans="2:2" x14ac:dyDescent="0.35">
      <c r="B14631"/>
    </row>
    <row r="14632" spans="2:2" x14ac:dyDescent="0.35">
      <c r="B14632"/>
    </row>
    <row r="14633" spans="2:2" x14ac:dyDescent="0.35">
      <c r="B14633"/>
    </row>
    <row r="14634" spans="2:2" x14ac:dyDescent="0.35">
      <c r="B14634"/>
    </row>
    <row r="14635" spans="2:2" x14ac:dyDescent="0.35">
      <c r="B14635"/>
    </row>
    <row r="14636" spans="2:2" x14ac:dyDescent="0.35">
      <c r="B14636"/>
    </row>
    <row r="14637" spans="2:2" x14ac:dyDescent="0.35">
      <c r="B14637"/>
    </row>
    <row r="14638" spans="2:2" x14ac:dyDescent="0.35">
      <c r="B14638"/>
    </row>
    <row r="14639" spans="2:2" x14ac:dyDescent="0.35">
      <c r="B14639"/>
    </row>
    <row r="14640" spans="2:2" x14ac:dyDescent="0.35">
      <c r="B14640"/>
    </row>
    <row r="14641" spans="2:2" x14ac:dyDescent="0.35">
      <c r="B14641"/>
    </row>
    <row r="14642" spans="2:2" x14ac:dyDescent="0.35">
      <c r="B14642"/>
    </row>
    <row r="14643" spans="2:2" x14ac:dyDescent="0.35">
      <c r="B14643"/>
    </row>
    <row r="14644" spans="2:2" x14ac:dyDescent="0.35">
      <c r="B14644"/>
    </row>
    <row r="14645" spans="2:2" x14ac:dyDescent="0.35">
      <c r="B14645"/>
    </row>
    <row r="14646" spans="2:2" x14ac:dyDescent="0.35">
      <c r="B14646"/>
    </row>
    <row r="14647" spans="2:2" x14ac:dyDescent="0.35">
      <c r="B14647"/>
    </row>
    <row r="14648" spans="2:2" x14ac:dyDescent="0.35">
      <c r="B14648"/>
    </row>
    <row r="14649" spans="2:2" x14ac:dyDescent="0.35">
      <c r="B14649"/>
    </row>
    <row r="14650" spans="2:2" x14ac:dyDescent="0.35">
      <c r="B14650"/>
    </row>
    <row r="14651" spans="2:2" x14ac:dyDescent="0.35">
      <c r="B14651"/>
    </row>
    <row r="14652" spans="2:2" x14ac:dyDescent="0.35">
      <c r="B14652"/>
    </row>
    <row r="14653" spans="2:2" x14ac:dyDescent="0.35">
      <c r="B14653"/>
    </row>
    <row r="14654" spans="2:2" x14ac:dyDescent="0.35">
      <c r="B14654"/>
    </row>
    <row r="14655" spans="2:2" x14ac:dyDescent="0.35">
      <c r="B14655"/>
    </row>
    <row r="14656" spans="2:2" x14ac:dyDescent="0.35">
      <c r="B14656"/>
    </row>
    <row r="14657" spans="2:2" x14ac:dyDescent="0.35">
      <c r="B14657"/>
    </row>
    <row r="14658" spans="2:2" x14ac:dyDescent="0.35">
      <c r="B14658"/>
    </row>
    <row r="14659" spans="2:2" x14ac:dyDescent="0.35">
      <c r="B14659"/>
    </row>
    <row r="14660" spans="2:2" x14ac:dyDescent="0.35">
      <c r="B14660"/>
    </row>
    <row r="14661" spans="2:2" x14ac:dyDescent="0.35">
      <c r="B14661"/>
    </row>
    <row r="14662" spans="2:2" x14ac:dyDescent="0.35">
      <c r="B14662"/>
    </row>
    <row r="14663" spans="2:2" x14ac:dyDescent="0.35">
      <c r="B14663"/>
    </row>
    <row r="14664" spans="2:2" x14ac:dyDescent="0.35">
      <c r="B14664"/>
    </row>
    <row r="14665" spans="2:2" x14ac:dyDescent="0.35">
      <c r="B14665"/>
    </row>
    <row r="14666" spans="2:2" x14ac:dyDescent="0.35">
      <c r="B14666"/>
    </row>
    <row r="14667" spans="2:2" x14ac:dyDescent="0.35">
      <c r="B14667"/>
    </row>
    <row r="14668" spans="2:2" x14ac:dyDescent="0.35">
      <c r="B14668"/>
    </row>
    <row r="14669" spans="2:2" x14ac:dyDescent="0.35">
      <c r="B14669"/>
    </row>
    <row r="14670" spans="2:2" x14ac:dyDescent="0.35">
      <c r="B14670"/>
    </row>
    <row r="14671" spans="2:2" x14ac:dyDescent="0.35">
      <c r="B14671"/>
    </row>
    <row r="14672" spans="2:2" x14ac:dyDescent="0.35">
      <c r="B14672"/>
    </row>
    <row r="14673" spans="2:2" x14ac:dyDescent="0.35">
      <c r="B14673"/>
    </row>
    <row r="14674" spans="2:2" x14ac:dyDescent="0.35">
      <c r="B14674"/>
    </row>
    <row r="14675" spans="2:2" x14ac:dyDescent="0.35">
      <c r="B14675"/>
    </row>
    <row r="14676" spans="2:2" x14ac:dyDescent="0.35">
      <c r="B14676"/>
    </row>
    <row r="14677" spans="2:2" x14ac:dyDescent="0.35">
      <c r="B14677"/>
    </row>
    <row r="14678" spans="2:2" x14ac:dyDescent="0.35">
      <c r="B14678"/>
    </row>
    <row r="14679" spans="2:2" x14ac:dyDescent="0.35">
      <c r="B14679"/>
    </row>
    <row r="14680" spans="2:2" x14ac:dyDescent="0.35">
      <c r="B14680"/>
    </row>
    <row r="14681" spans="2:2" x14ac:dyDescent="0.35">
      <c r="B14681"/>
    </row>
    <row r="14682" spans="2:2" x14ac:dyDescent="0.35">
      <c r="B14682"/>
    </row>
    <row r="14683" spans="2:2" x14ac:dyDescent="0.35">
      <c r="B14683"/>
    </row>
    <row r="14684" spans="2:2" x14ac:dyDescent="0.35">
      <c r="B14684"/>
    </row>
    <row r="14685" spans="2:2" x14ac:dyDescent="0.35">
      <c r="B14685"/>
    </row>
    <row r="14686" spans="2:2" x14ac:dyDescent="0.35">
      <c r="B14686"/>
    </row>
    <row r="14687" spans="2:2" x14ac:dyDescent="0.35">
      <c r="B14687"/>
    </row>
    <row r="14688" spans="2:2" x14ac:dyDescent="0.35">
      <c r="B14688"/>
    </row>
    <row r="14689" spans="2:2" x14ac:dyDescent="0.35">
      <c r="B14689"/>
    </row>
    <row r="14690" spans="2:2" x14ac:dyDescent="0.35">
      <c r="B14690"/>
    </row>
    <row r="14691" spans="2:2" x14ac:dyDescent="0.35">
      <c r="B14691"/>
    </row>
    <row r="14692" spans="2:2" x14ac:dyDescent="0.35">
      <c r="B14692"/>
    </row>
    <row r="14693" spans="2:2" x14ac:dyDescent="0.35">
      <c r="B14693"/>
    </row>
    <row r="14694" spans="2:2" x14ac:dyDescent="0.35">
      <c r="B14694"/>
    </row>
    <row r="14695" spans="2:2" x14ac:dyDescent="0.35">
      <c r="B14695"/>
    </row>
    <row r="14696" spans="2:2" x14ac:dyDescent="0.35">
      <c r="B14696"/>
    </row>
    <row r="14697" spans="2:2" x14ac:dyDescent="0.35">
      <c r="B14697"/>
    </row>
    <row r="14698" spans="2:2" x14ac:dyDescent="0.35">
      <c r="B14698"/>
    </row>
    <row r="14699" spans="2:2" x14ac:dyDescent="0.35">
      <c r="B14699"/>
    </row>
    <row r="14700" spans="2:2" x14ac:dyDescent="0.35">
      <c r="B14700"/>
    </row>
    <row r="14701" spans="2:2" x14ac:dyDescent="0.35">
      <c r="B14701"/>
    </row>
    <row r="14702" spans="2:2" x14ac:dyDescent="0.35">
      <c r="B14702"/>
    </row>
    <row r="14703" spans="2:2" x14ac:dyDescent="0.35">
      <c r="B14703"/>
    </row>
    <row r="14704" spans="2:2" x14ac:dyDescent="0.35">
      <c r="B14704"/>
    </row>
    <row r="14705" spans="2:2" x14ac:dyDescent="0.35">
      <c r="B14705"/>
    </row>
    <row r="14706" spans="2:2" x14ac:dyDescent="0.35">
      <c r="B14706"/>
    </row>
    <row r="14707" spans="2:2" x14ac:dyDescent="0.35">
      <c r="B14707"/>
    </row>
    <row r="14708" spans="2:2" x14ac:dyDescent="0.35">
      <c r="B14708"/>
    </row>
    <row r="14709" spans="2:2" x14ac:dyDescent="0.35">
      <c r="B14709"/>
    </row>
    <row r="14710" spans="2:2" x14ac:dyDescent="0.35">
      <c r="B14710"/>
    </row>
    <row r="14711" spans="2:2" x14ac:dyDescent="0.35">
      <c r="B14711"/>
    </row>
    <row r="14712" spans="2:2" x14ac:dyDescent="0.35">
      <c r="B14712"/>
    </row>
    <row r="14713" spans="2:2" x14ac:dyDescent="0.35">
      <c r="B14713"/>
    </row>
    <row r="14714" spans="2:2" x14ac:dyDescent="0.35">
      <c r="B14714"/>
    </row>
    <row r="14715" spans="2:2" x14ac:dyDescent="0.35">
      <c r="B14715"/>
    </row>
    <row r="14716" spans="2:2" x14ac:dyDescent="0.35">
      <c r="B14716"/>
    </row>
    <row r="14717" spans="2:2" x14ac:dyDescent="0.35">
      <c r="B14717"/>
    </row>
    <row r="14718" spans="2:2" x14ac:dyDescent="0.35">
      <c r="B14718"/>
    </row>
    <row r="14719" spans="2:2" x14ac:dyDescent="0.35">
      <c r="B14719"/>
    </row>
    <row r="14720" spans="2:2" x14ac:dyDescent="0.35">
      <c r="B14720"/>
    </row>
    <row r="14721" spans="2:2" x14ac:dyDescent="0.35">
      <c r="B14721"/>
    </row>
    <row r="14722" spans="2:2" x14ac:dyDescent="0.35">
      <c r="B14722"/>
    </row>
    <row r="14723" spans="2:2" x14ac:dyDescent="0.35">
      <c r="B14723"/>
    </row>
    <row r="14724" spans="2:2" x14ac:dyDescent="0.35">
      <c r="B14724"/>
    </row>
    <row r="14725" spans="2:2" x14ac:dyDescent="0.35">
      <c r="B14725"/>
    </row>
    <row r="14726" spans="2:2" x14ac:dyDescent="0.35">
      <c r="B14726"/>
    </row>
    <row r="14727" spans="2:2" x14ac:dyDescent="0.35">
      <c r="B14727"/>
    </row>
    <row r="14728" spans="2:2" x14ac:dyDescent="0.35">
      <c r="B14728"/>
    </row>
    <row r="14729" spans="2:2" x14ac:dyDescent="0.35">
      <c r="B14729"/>
    </row>
    <row r="14730" spans="2:2" x14ac:dyDescent="0.35">
      <c r="B14730"/>
    </row>
    <row r="14731" spans="2:2" x14ac:dyDescent="0.35">
      <c r="B14731"/>
    </row>
    <row r="14732" spans="2:2" x14ac:dyDescent="0.35">
      <c r="B14732"/>
    </row>
    <row r="14733" spans="2:2" x14ac:dyDescent="0.35">
      <c r="B14733"/>
    </row>
    <row r="14734" spans="2:2" x14ac:dyDescent="0.35">
      <c r="B14734"/>
    </row>
    <row r="14735" spans="2:2" x14ac:dyDescent="0.35">
      <c r="B14735"/>
    </row>
    <row r="14736" spans="2:2" x14ac:dyDescent="0.35">
      <c r="B14736"/>
    </row>
    <row r="14737" spans="2:2" x14ac:dyDescent="0.35">
      <c r="B14737"/>
    </row>
    <row r="14738" spans="2:2" x14ac:dyDescent="0.35">
      <c r="B14738"/>
    </row>
    <row r="14739" spans="2:2" x14ac:dyDescent="0.35">
      <c r="B14739"/>
    </row>
    <row r="14740" spans="2:2" x14ac:dyDescent="0.35">
      <c r="B14740"/>
    </row>
    <row r="14741" spans="2:2" x14ac:dyDescent="0.35">
      <c r="B14741"/>
    </row>
    <row r="14742" spans="2:2" x14ac:dyDescent="0.35">
      <c r="B14742"/>
    </row>
    <row r="14743" spans="2:2" x14ac:dyDescent="0.35">
      <c r="B14743"/>
    </row>
    <row r="14744" spans="2:2" x14ac:dyDescent="0.35">
      <c r="B14744"/>
    </row>
    <row r="14745" spans="2:2" x14ac:dyDescent="0.35">
      <c r="B14745"/>
    </row>
    <row r="14746" spans="2:2" x14ac:dyDescent="0.35">
      <c r="B14746"/>
    </row>
    <row r="14747" spans="2:2" x14ac:dyDescent="0.35">
      <c r="B14747"/>
    </row>
    <row r="14748" spans="2:2" x14ac:dyDescent="0.35">
      <c r="B14748"/>
    </row>
    <row r="14749" spans="2:2" x14ac:dyDescent="0.35">
      <c r="B14749"/>
    </row>
    <row r="14750" spans="2:2" x14ac:dyDescent="0.35">
      <c r="B14750"/>
    </row>
    <row r="14751" spans="2:2" x14ac:dyDescent="0.35">
      <c r="B14751"/>
    </row>
    <row r="14752" spans="2:2" x14ac:dyDescent="0.35">
      <c r="B14752"/>
    </row>
    <row r="14753" spans="2:2" x14ac:dyDescent="0.35">
      <c r="B14753"/>
    </row>
    <row r="14754" spans="2:2" x14ac:dyDescent="0.35">
      <c r="B14754"/>
    </row>
    <row r="14755" spans="2:2" x14ac:dyDescent="0.35">
      <c r="B14755"/>
    </row>
    <row r="14756" spans="2:2" x14ac:dyDescent="0.35">
      <c r="B14756"/>
    </row>
    <row r="14757" spans="2:2" x14ac:dyDescent="0.35">
      <c r="B14757"/>
    </row>
    <row r="14758" spans="2:2" x14ac:dyDescent="0.35">
      <c r="B14758"/>
    </row>
    <row r="14759" spans="2:2" x14ac:dyDescent="0.35">
      <c r="B14759"/>
    </row>
    <row r="14760" spans="2:2" x14ac:dyDescent="0.35">
      <c r="B14760"/>
    </row>
    <row r="14761" spans="2:2" x14ac:dyDescent="0.35">
      <c r="B14761"/>
    </row>
    <row r="14762" spans="2:2" x14ac:dyDescent="0.35">
      <c r="B14762"/>
    </row>
    <row r="14763" spans="2:2" x14ac:dyDescent="0.35">
      <c r="B14763"/>
    </row>
    <row r="14764" spans="2:2" x14ac:dyDescent="0.35">
      <c r="B14764"/>
    </row>
    <row r="14765" spans="2:2" x14ac:dyDescent="0.35">
      <c r="B14765"/>
    </row>
    <row r="14766" spans="2:2" x14ac:dyDescent="0.35">
      <c r="B14766"/>
    </row>
    <row r="14767" spans="2:2" x14ac:dyDescent="0.35">
      <c r="B14767"/>
    </row>
    <row r="14768" spans="2:2" x14ac:dyDescent="0.35">
      <c r="B14768"/>
    </row>
    <row r="14769" spans="2:2" x14ac:dyDescent="0.35">
      <c r="B14769"/>
    </row>
    <row r="14770" spans="2:2" x14ac:dyDescent="0.35">
      <c r="B14770"/>
    </row>
    <row r="14771" spans="2:2" x14ac:dyDescent="0.35">
      <c r="B14771"/>
    </row>
    <row r="14772" spans="2:2" x14ac:dyDescent="0.35">
      <c r="B14772"/>
    </row>
    <row r="14773" spans="2:2" x14ac:dyDescent="0.35">
      <c r="B14773"/>
    </row>
    <row r="14774" spans="2:2" x14ac:dyDescent="0.35">
      <c r="B14774"/>
    </row>
    <row r="14775" spans="2:2" x14ac:dyDescent="0.35">
      <c r="B14775"/>
    </row>
    <row r="14776" spans="2:2" x14ac:dyDescent="0.35">
      <c r="B14776"/>
    </row>
    <row r="14777" spans="2:2" x14ac:dyDescent="0.35">
      <c r="B14777"/>
    </row>
    <row r="14778" spans="2:2" x14ac:dyDescent="0.35">
      <c r="B14778"/>
    </row>
    <row r="14779" spans="2:2" x14ac:dyDescent="0.35">
      <c r="B14779"/>
    </row>
    <row r="14780" spans="2:2" x14ac:dyDescent="0.35">
      <c r="B14780"/>
    </row>
    <row r="14781" spans="2:2" x14ac:dyDescent="0.35">
      <c r="B14781"/>
    </row>
    <row r="14782" spans="2:2" x14ac:dyDescent="0.35">
      <c r="B14782"/>
    </row>
    <row r="14783" spans="2:2" x14ac:dyDescent="0.35">
      <c r="B14783"/>
    </row>
    <row r="14784" spans="2:2" x14ac:dyDescent="0.35">
      <c r="B14784"/>
    </row>
    <row r="14785" spans="2:2" x14ac:dyDescent="0.35">
      <c r="B14785"/>
    </row>
    <row r="14786" spans="2:2" x14ac:dyDescent="0.35">
      <c r="B14786"/>
    </row>
    <row r="14787" spans="2:2" x14ac:dyDescent="0.35">
      <c r="B14787"/>
    </row>
    <row r="14788" spans="2:2" x14ac:dyDescent="0.35">
      <c r="B14788"/>
    </row>
    <row r="14789" spans="2:2" x14ac:dyDescent="0.35">
      <c r="B14789"/>
    </row>
    <row r="14790" spans="2:2" x14ac:dyDescent="0.35">
      <c r="B14790"/>
    </row>
    <row r="14791" spans="2:2" x14ac:dyDescent="0.35">
      <c r="B14791"/>
    </row>
    <row r="14792" spans="2:2" x14ac:dyDescent="0.35">
      <c r="B14792"/>
    </row>
    <row r="14793" spans="2:2" x14ac:dyDescent="0.35">
      <c r="B14793"/>
    </row>
    <row r="14794" spans="2:2" x14ac:dyDescent="0.35">
      <c r="B14794"/>
    </row>
    <row r="14795" spans="2:2" x14ac:dyDescent="0.35">
      <c r="B14795"/>
    </row>
    <row r="14796" spans="2:2" x14ac:dyDescent="0.35">
      <c r="B14796"/>
    </row>
    <row r="14797" spans="2:2" x14ac:dyDescent="0.35">
      <c r="B14797"/>
    </row>
    <row r="14798" spans="2:2" x14ac:dyDescent="0.35">
      <c r="B14798"/>
    </row>
    <row r="14799" spans="2:2" x14ac:dyDescent="0.35">
      <c r="B14799"/>
    </row>
    <row r="14800" spans="2:2" x14ac:dyDescent="0.35">
      <c r="B14800"/>
    </row>
    <row r="14801" spans="2:2" x14ac:dyDescent="0.35">
      <c r="B14801"/>
    </row>
    <row r="14802" spans="2:2" x14ac:dyDescent="0.35">
      <c r="B14802"/>
    </row>
    <row r="14803" spans="2:2" x14ac:dyDescent="0.35">
      <c r="B14803"/>
    </row>
    <row r="14804" spans="2:2" x14ac:dyDescent="0.35">
      <c r="B14804"/>
    </row>
    <row r="14805" spans="2:2" x14ac:dyDescent="0.35">
      <c r="B14805"/>
    </row>
    <row r="14806" spans="2:2" x14ac:dyDescent="0.35">
      <c r="B14806"/>
    </row>
    <row r="14807" spans="2:2" x14ac:dyDescent="0.35">
      <c r="B14807"/>
    </row>
    <row r="14808" spans="2:2" x14ac:dyDescent="0.35">
      <c r="B14808"/>
    </row>
    <row r="14809" spans="2:2" x14ac:dyDescent="0.35">
      <c r="B14809"/>
    </row>
    <row r="14810" spans="2:2" x14ac:dyDescent="0.35">
      <c r="B14810"/>
    </row>
    <row r="14811" spans="2:2" x14ac:dyDescent="0.35">
      <c r="B14811"/>
    </row>
    <row r="14812" spans="2:2" x14ac:dyDescent="0.35">
      <c r="B14812"/>
    </row>
    <row r="14813" spans="2:2" x14ac:dyDescent="0.35">
      <c r="B14813"/>
    </row>
    <row r="14814" spans="2:2" x14ac:dyDescent="0.35">
      <c r="B14814"/>
    </row>
    <row r="14815" spans="2:2" x14ac:dyDescent="0.35">
      <c r="B14815"/>
    </row>
    <row r="14816" spans="2:2" x14ac:dyDescent="0.35">
      <c r="B14816"/>
    </row>
    <row r="14817" spans="2:2" x14ac:dyDescent="0.35">
      <c r="B14817"/>
    </row>
    <row r="14818" spans="2:2" x14ac:dyDescent="0.35">
      <c r="B14818"/>
    </row>
    <row r="14819" spans="2:2" x14ac:dyDescent="0.35">
      <c r="B14819"/>
    </row>
    <row r="14820" spans="2:2" x14ac:dyDescent="0.35">
      <c r="B14820"/>
    </row>
    <row r="14821" spans="2:2" x14ac:dyDescent="0.35">
      <c r="B14821"/>
    </row>
    <row r="14822" spans="2:2" x14ac:dyDescent="0.35">
      <c r="B14822"/>
    </row>
    <row r="14823" spans="2:2" x14ac:dyDescent="0.35">
      <c r="B14823"/>
    </row>
    <row r="14824" spans="2:2" x14ac:dyDescent="0.35">
      <c r="B14824"/>
    </row>
    <row r="14825" spans="2:2" x14ac:dyDescent="0.35">
      <c r="B14825"/>
    </row>
    <row r="14826" spans="2:2" x14ac:dyDescent="0.35">
      <c r="B14826"/>
    </row>
    <row r="14827" spans="2:2" x14ac:dyDescent="0.35">
      <c r="B14827"/>
    </row>
    <row r="14828" spans="2:2" x14ac:dyDescent="0.35">
      <c r="B14828"/>
    </row>
    <row r="14829" spans="2:2" x14ac:dyDescent="0.35">
      <c r="B14829"/>
    </row>
    <row r="14830" spans="2:2" x14ac:dyDescent="0.35">
      <c r="B14830"/>
    </row>
    <row r="14831" spans="2:2" x14ac:dyDescent="0.35">
      <c r="B14831"/>
    </row>
    <row r="14832" spans="2:2" x14ac:dyDescent="0.35">
      <c r="B14832"/>
    </row>
    <row r="14833" spans="2:2" x14ac:dyDescent="0.35">
      <c r="B14833"/>
    </row>
    <row r="14834" spans="2:2" x14ac:dyDescent="0.35">
      <c r="B14834"/>
    </row>
    <row r="14835" spans="2:2" x14ac:dyDescent="0.35">
      <c r="B14835"/>
    </row>
    <row r="14836" spans="2:2" x14ac:dyDescent="0.35">
      <c r="B14836"/>
    </row>
    <row r="14837" spans="2:2" x14ac:dyDescent="0.35">
      <c r="B14837"/>
    </row>
    <row r="14838" spans="2:2" x14ac:dyDescent="0.35">
      <c r="B14838"/>
    </row>
    <row r="14839" spans="2:2" x14ac:dyDescent="0.35">
      <c r="B14839"/>
    </row>
    <row r="14840" spans="2:2" x14ac:dyDescent="0.35">
      <c r="B14840"/>
    </row>
    <row r="14841" spans="2:2" x14ac:dyDescent="0.35">
      <c r="B14841"/>
    </row>
    <row r="14842" spans="2:2" x14ac:dyDescent="0.35">
      <c r="B14842"/>
    </row>
    <row r="14843" spans="2:2" x14ac:dyDescent="0.35">
      <c r="B14843"/>
    </row>
    <row r="14844" spans="2:2" x14ac:dyDescent="0.35">
      <c r="B14844"/>
    </row>
    <row r="14845" spans="2:2" x14ac:dyDescent="0.35">
      <c r="B14845"/>
    </row>
    <row r="14846" spans="2:2" x14ac:dyDescent="0.35">
      <c r="B14846"/>
    </row>
    <row r="14847" spans="2:2" x14ac:dyDescent="0.35">
      <c r="B14847"/>
    </row>
    <row r="14848" spans="2:2" x14ac:dyDescent="0.35">
      <c r="B14848"/>
    </row>
    <row r="14849" spans="2:2" x14ac:dyDescent="0.35">
      <c r="B14849"/>
    </row>
    <row r="14850" spans="2:2" x14ac:dyDescent="0.35">
      <c r="B14850"/>
    </row>
    <row r="14851" spans="2:2" x14ac:dyDescent="0.35">
      <c r="B14851"/>
    </row>
    <row r="14852" spans="2:2" x14ac:dyDescent="0.35">
      <c r="B14852"/>
    </row>
    <row r="14853" spans="2:2" x14ac:dyDescent="0.35">
      <c r="B14853"/>
    </row>
    <row r="14854" spans="2:2" x14ac:dyDescent="0.35">
      <c r="B14854"/>
    </row>
    <row r="14855" spans="2:2" x14ac:dyDescent="0.35">
      <c r="B14855"/>
    </row>
    <row r="14856" spans="2:2" x14ac:dyDescent="0.35">
      <c r="B14856"/>
    </row>
    <row r="14857" spans="2:2" x14ac:dyDescent="0.35">
      <c r="B14857"/>
    </row>
    <row r="14858" spans="2:2" x14ac:dyDescent="0.35">
      <c r="B14858"/>
    </row>
    <row r="14859" spans="2:2" x14ac:dyDescent="0.35">
      <c r="B14859"/>
    </row>
    <row r="14860" spans="2:2" x14ac:dyDescent="0.35">
      <c r="B14860"/>
    </row>
    <row r="14861" spans="2:2" x14ac:dyDescent="0.35">
      <c r="B14861"/>
    </row>
    <row r="14862" spans="2:2" x14ac:dyDescent="0.35">
      <c r="B14862"/>
    </row>
    <row r="14863" spans="2:2" x14ac:dyDescent="0.35">
      <c r="B14863"/>
    </row>
    <row r="14864" spans="2:2" x14ac:dyDescent="0.35">
      <c r="B14864"/>
    </row>
    <row r="14865" spans="2:2" x14ac:dyDescent="0.35">
      <c r="B14865"/>
    </row>
    <row r="14866" spans="2:2" x14ac:dyDescent="0.35">
      <c r="B14866"/>
    </row>
    <row r="14867" spans="2:2" x14ac:dyDescent="0.35">
      <c r="B14867"/>
    </row>
    <row r="14868" spans="2:2" x14ac:dyDescent="0.35">
      <c r="B14868"/>
    </row>
    <row r="14869" spans="2:2" x14ac:dyDescent="0.35">
      <c r="B14869"/>
    </row>
    <row r="14870" spans="2:2" x14ac:dyDescent="0.35">
      <c r="B14870"/>
    </row>
    <row r="14871" spans="2:2" x14ac:dyDescent="0.35">
      <c r="B14871"/>
    </row>
    <row r="14872" spans="2:2" x14ac:dyDescent="0.35">
      <c r="B14872"/>
    </row>
    <row r="14873" spans="2:2" x14ac:dyDescent="0.35">
      <c r="B14873"/>
    </row>
    <row r="14874" spans="2:2" x14ac:dyDescent="0.35">
      <c r="B14874"/>
    </row>
    <row r="14875" spans="2:2" x14ac:dyDescent="0.35">
      <c r="B14875"/>
    </row>
    <row r="14876" spans="2:2" x14ac:dyDescent="0.35">
      <c r="B14876"/>
    </row>
    <row r="14877" spans="2:2" x14ac:dyDescent="0.35">
      <c r="B14877"/>
    </row>
    <row r="14878" spans="2:2" x14ac:dyDescent="0.35">
      <c r="B14878"/>
    </row>
    <row r="14879" spans="2:2" x14ac:dyDescent="0.35">
      <c r="B14879"/>
    </row>
    <row r="14880" spans="2:2" x14ac:dyDescent="0.35">
      <c r="B14880"/>
    </row>
    <row r="14881" spans="2:2" x14ac:dyDescent="0.35">
      <c r="B14881"/>
    </row>
    <row r="14882" spans="2:2" x14ac:dyDescent="0.35">
      <c r="B14882"/>
    </row>
    <row r="14883" spans="2:2" x14ac:dyDescent="0.35">
      <c r="B14883"/>
    </row>
    <row r="14884" spans="2:2" x14ac:dyDescent="0.35">
      <c r="B14884"/>
    </row>
    <row r="14885" spans="2:2" x14ac:dyDescent="0.35">
      <c r="B14885"/>
    </row>
    <row r="14886" spans="2:2" x14ac:dyDescent="0.35">
      <c r="B14886"/>
    </row>
    <row r="14887" spans="2:2" x14ac:dyDescent="0.35">
      <c r="B14887"/>
    </row>
    <row r="14888" spans="2:2" x14ac:dyDescent="0.35">
      <c r="B14888"/>
    </row>
    <row r="14889" spans="2:2" x14ac:dyDescent="0.35">
      <c r="B14889"/>
    </row>
    <row r="14890" spans="2:2" x14ac:dyDescent="0.35">
      <c r="B14890"/>
    </row>
    <row r="14891" spans="2:2" x14ac:dyDescent="0.35">
      <c r="B14891"/>
    </row>
    <row r="14892" spans="2:2" x14ac:dyDescent="0.35">
      <c r="B14892"/>
    </row>
    <row r="14893" spans="2:2" x14ac:dyDescent="0.35">
      <c r="B14893"/>
    </row>
    <row r="14894" spans="2:2" x14ac:dyDescent="0.35">
      <c r="B14894"/>
    </row>
    <row r="14895" spans="2:2" x14ac:dyDescent="0.35">
      <c r="B14895"/>
    </row>
    <row r="14896" spans="2:2" x14ac:dyDescent="0.35">
      <c r="B14896"/>
    </row>
    <row r="14897" spans="2:2" x14ac:dyDescent="0.35">
      <c r="B14897"/>
    </row>
    <row r="14898" spans="2:2" x14ac:dyDescent="0.35">
      <c r="B14898"/>
    </row>
    <row r="14899" spans="2:2" x14ac:dyDescent="0.35">
      <c r="B14899"/>
    </row>
    <row r="14900" spans="2:2" x14ac:dyDescent="0.35">
      <c r="B14900"/>
    </row>
    <row r="14901" spans="2:2" x14ac:dyDescent="0.35">
      <c r="B14901"/>
    </row>
    <row r="14902" spans="2:2" x14ac:dyDescent="0.35">
      <c r="B14902"/>
    </row>
    <row r="14903" spans="2:2" x14ac:dyDescent="0.35">
      <c r="B14903"/>
    </row>
    <row r="14904" spans="2:2" x14ac:dyDescent="0.35">
      <c r="B14904"/>
    </row>
    <row r="14905" spans="2:2" x14ac:dyDescent="0.35">
      <c r="B14905"/>
    </row>
    <row r="14906" spans="2:2" x14ac:dyDescent="0.35">
      <c r="B14906"/>
    </row>
    <row r="14907" spans="2:2" x14ac:dyDescent="0.35">
      <c r="B14907"/>
    </row>
    <row r="14908" spans="2:2" x14ac:dyDescent="0.35">
      <c r="B14908"/>
    </row>
    <row r="14909" spans="2:2" x14ac:dyDescent="0.35">
      <c r="B14909"/>
    </row>
    <row r="14910" spans="2:2" x14ac:dyDescent="0.35">
      <c r="B14910"/>
    </row>
    <row r="14911" spans="2:2" x14ac:dyDescent="0.35">
      <c r="B14911"/>
    </row>
    <row r="14912" spans="2:2" x14ac:dyDescent="0.35">
      <c r="B14912"/>
    </row>
    <row r="14913" spans="2:2" x14ac:dyDescent="0.35">
      <c r="B14913"/>
    </row>
    <row r="14914" spans="2:2" x14ac:dyDescent="0.35">
      <c r="B14914"/>
    </row>
    <row r="14915" spans="2:2" x14ac:dyDescent="0.35">
      <c r="B14915"/>
    </row>
    <row r="14916" spans="2:2" x14ac:dyDescent="0.35">
      <c r="B14916"/>
    </row>
    <row r="14917" spans="2:2" x14ac:dyDescent="0.35">
      <c r="B14917"/>
    </row>
    <row r="14918" spans="2:2" x14ac:dyDescent="0.35">
      <c r="B14918"/>
    </row>
    <row r="14919" spans="2:2" x14ac:dyDescent="0.35">
      <c r="B14919"/>
    </row>
    <row r="14920" spans="2:2" x14ac:dyDescent="0.35">
      <c r="B14920"/>
    </row>
    <row r="14921" spans="2:2" x14ac:dyDescent="0.35">
      <c r="B14921"/>
    </row>
    <row r="14922" spans="2:2" x14ac:dyDescent="0.35">
      <c r="B14922"/>
    </row>
    <row r="14923" spans="2:2" x14ac:dyDescent="0.35">
      <c r="B14923"/>
    </row>
    <row r="14924" spans="2:2" x14ac:dyDescent="0.35">
      <c r="B14924"/>
    </row>
    <row r="14925" spans="2:2" x14ac:dyDescent="0.35">
      <c r="B14925"/>
    </row>
    <row r="14926" spans="2:2" x14ac:dyDescent="0.35">
      <c r="B14926"/>
    </row>
    <row r="14927" spans="2:2" x14ac:dyDescent="0.35">
      <c r="B14927"/>
    </row>
    <row r="14928" spans="2:2" x14ac:dyDescent="0.35">
      <c r="B14928"/>
    </row>
    <row r="14929" spans="2:2" x14ac:dyDescent="0.35">
      <c r="B14929"/>
    </row>
    <row r="14930" spans="2:2" x14ac:dyDescent="0.35">
      <c r="B14930"/>
    </row>
    <row r="14931" spans="2:2" x14ac:dyDescent="0.35">
      <c r="B14931"/>
    </row>
    <row r="14932" spans="2:2" x14ac:dyDescent="0.35">
      <c r="B14932"/>
    </row>
    <row r="14933" spans="2:2" x14ac:dyDescent="0.35">
      <c r="B14933"/>
    </row>
    <row r="14934" spans="2:2" x14ac:dyDescent="0.35">
      <c r="B14934"/>
    </row>
    <row r="14935" spans="2:2" x14ac:dyDescent="0.35">
      <c r="B14935"/>
    </row>
    <row r="14936" spans="2:2" x14ac:dyDescent="0.35">
      <c r="B14936"/>
    </row>
    <row r="14937" spans="2:2" x14ac:dyDescent="0.35">
      <c r="B14937"/>
    </row>
    <row r="14938" spans="2:2" x14ac:dyDescent="0.35">
      <c r="B14938"/>
    </row>
    <row r="14939" spans="2:2" x14ac:dyDescent="0.35">
      <c r="B14939"/>
    </row>
    <row r="14940" spans="2:2" x14ac:dyDescent="0.35">
      <c r="B14940"/>
    </row>
    <row r="14941" spans="2:2" x14ac:dyDescent="0.35">
      <c r="B14941"/>
    </row>
    <row r="14942" spans="2:2" x14ac:dyDescent="0.35">
      <c r="B14942"/>
    </row>
    <row r="14943" spans="2:2" x14ac:dyDescent="0.35">
      <c r="B14943"/>
    </row>
    <row r="14944" spans="2:2" x14ac:dyDescent="0.35">
      <c r="B14944"/>
    </row>
    <row r="14945" spans="2:2" x14ac:dyDescent="0.35">
      <c r="B14945"/>
    </row>
    <row r="14946" spans="2:2" x14ac:dyDescent="0.35">
      <c r="B14946"/>
    </row>
    <row r="14947" spans="2:2" x14ac:dyDescent="0.35">
      <c r="B14947"/>
    </row>
    <row r="14948" spans="2:2" x14ac:dyDescent="0.35">
      <c r="B14948"/>
    </row>
    <row r="14949" spans="2:2" x14ac:dyDescent="0.35">
      <c r="B14949"/>
    </row>
    <row r="14950" spans="2:2" x14ac:dyDescent="0.35">
      <c r="B14950"/>
    </row>
    <row r="14951" spans="2:2" x14ac:dyDescent="0.35">
      <c r="B14951"/>
    </row>
    <row r="14952" spans="2:2" x14ac:dyDescent="0.35">
      <c r="B14952"/>
    </row>
    <row r="14953" spans="2:2" x14ac:dyDescent="0.35">
      <c r="B14953"/>
    </row>
    <row r="14954" spans="2:2" x14ac:dyDescent="0.35">
      <c r="B14954"/>
    </row>
    <row r="14955" spans="2:2" x14ac:dyDescent="0.35">
      <c r="B14955"/>
    </row>
    <row r="14956" spans="2:2" x14ac:dyDescent="0.35">
      <c r="B14956"/>
    </row>
    <row r="14957" spans="2:2" x14ac:dyDescent="0.35">
      <c r="B14957"/>
    </row>
    <row r="14958" spans="2:2" x14ac:dyDescent="0.35">
      <c r="B14958"/>
    </row>
    <row r="14959" spans="2:2" x14ac:dyDescent="0.35">
      <c r="B14959"/>
    </row>
    <row r="14960" spans="2:2" x14ac:dyDescent="0.35">
      <c r="B14960"/>
    </row>
    <row r="14961" spans="2:2" x14ac:dyDescent="0.35">
      <c r="B14961"/>
    </row>
    <row r="14962" spans="2:2" x14ac:dyDescent="0.35">
      <c r="B14962"/>
    </row>
    <row r="14963" spans="2:2" x14ac:dyDescent="0.35">
      <c r="B14963"/>
    </row>
    <row r="14964" spans="2:2" x14ac:dyDescent="0.35">
      <c r="B14964"/>
    </row>
    <row r="14965" spans="2:2" x14ac:dyDescent="0.35">
      <c r="B14965"/>
    </row>
    <row r="14966" spans="2:2" x14ac:dyDescent="0.35">
      <c r="B14966"/>
    </row>
    <row r="14967" spans="2:2" x14ac:dyDescent="0.35">
      <c r="B14967"/>
    </row>
    <row r="14968" spans="2:2" x14ac:dyDescent="0.35">
      <c r="B14968"/>
    </row>
    <row r="14969" spans="2:2" x14ac:dyDescent="0.35">
      <c r="B14969"/>
    </row>
    <row r="14970" spans="2:2" x14ac:dyDescent="0.35">
      <c r="B14970"/>
    </row>
    <row r="14971" spans="2:2" x14ac:dyDescent="0.35">
      <c r="B14971"/>
    </row>
    <row r="14972" spans="2:2" x14ac:dyDescent="0.35">
      <c r="B14972"/>
    </row>
    <row r="14973" spans="2:2" x14ac:dyDescent="0.35">
      <c r="B14973"/>
    </row>
    <row r="14974" spans="2:2" x14ac:dyDescent="0.35">
      <c r="B14974"/>
    </row>
    <row r="14975" spans="2:2" x14ac:dyDescent="0.35">
      <c r="B14975"/>
    </row>
    <row r="14976" spans="2:2" x14ac:dyDescent="0.35">
      <c r="B14976"/>
    </row>
    <row r="14977" spans="2:2" x14ac:dyDescent="0.35">
      <c r="B14977"/>
    </row>
    <row r="14978" spans="2:2" x14ac:dyDescent="0.35">
      <c r="B14978"/>
    </row>
    <row r="14979" spans="2:2" x14ac:dyDescent="0.35">
      <c r="B14979"/>
    </row>
    <row r="14980" spans="2:2" x14ac:dyDescent="0.35">
      <c r="B14980"/>
    </row>
    <row r="14981" spans="2:2" x14ac:dyDescent="0.35">
      <c r="B14981"/>
    </row>
    <row r="14982" spans="2:2" x14ac:dyDescent="0.35">
      <c r="B14982"/>
    </row>
    <row r="14983" spans="2:2" x14ac:dyDescent="0.35">
      <c r="B14983"/>
    </row>
    <row r="14984" spans="2:2" x14ac:dyDescent="0.35">
      <c r="B14984"/>
    </row>
    <row r="14985" spans="2:2" x14ac:dyDescent="0.35">
      <c r="B14985"/>
    </row>
    <row r="14986" spans="2:2" x14ac:dyDescent="0.35">
      <c r="B14986"/>
    </row>
    <row r="14987" spans="2:2" x14ac:dyDescent="0.35">
      <c r="B14987"/>
    </row>
    <row r="14988" spans="2:2" x14ac:dyDescent="0.35">
      <c r="B14988"/>
    </row>
    <row r="14989" spans="2:2" x14ac:dyDescent="0.35">
      <c r="B14989"/>
    </row>
    <row r="14990" spans="2:2" x14ac:dyDescent="0.35">
      <c r="B14990"/>
    </row>
    <row r="14991" spans="2:2" x14ac:dyDescent="0.35">
      <c r="B14991"/>
    </row>
    <row r="14992" spans="2:2" x14ac:dyDescent="0.35">
      <c r="B14992"/>
    </row>
    <row r="14993" spans="2:2" x14ac:dyDescent="0.35">
      <c r="B14993"/>
    </row>
    <row r="14994" spans="2:2" x14ac:dyDescent="0.35">
      <c r="B14994"/>
    </row>
    <row r="14995" spans="2:2" x14ac:dyDescent="0.35">
      <c r="B14995"/>
    </row>
    <row r="14996" spans="2:2" x14ac:dyDescent="0.35">
      <c r="B14996"/>
    </row>
    <row r="14997" spans="2:2" x14ac:dyDescent="0.35">
      <c r="B14997"/>
    </row>
    <row r="14998" spans="2:2" x14ac:dyDescent="0.35">
      <c r="B14998"/>
    </row>
    <row r="14999" spans="2:2" x14ac:dyDescent="0.35">
      <c r="B14999"/>
    </row>
    <row r="15000" spans="2:2" x14ac:dyDescent="0.35">
      <c r="B15000"/>
    </row>
    <row r="15001" spans="2:2" x14ac:dyDescent="0.35">
      <c r="B15001"/>
    </row>
    <row r="15002" spans="2:2" x14ac:dyDescent="0.35">
      <c r="B15002"/>
    </row>
    <row r="15003" spans="2:2" x14ac:dyDescent="0.35">
      <c r="B15003"/>
    </row>
    <row r="15004" spans="2:2" x14ac:dyDescent="0.35">
      <c r="B15004"/>
    </row>
    <row r="15005" spans="2:2" x14ac:dyDescent="0.35">
      <c r="B15005"/>
    </row>
    <row r="15006" spans="2:2" x14ac:dyDescent="0.35">
      <c r="B15006"/>
    </row>
    <row r="15007" spans="2:2" x14ac:dyDescent="0.35">
      <c r="B15007"/>
    </row>
    <row r="15008" spans="2:2" x14ac:dyDescent="0.35">
      <c r="B15008"/>
    </row>
    <row r="15009" spans="2:2" x14ac:dyDescent="0.35">
      <c r="B15009"/>
    </row>
    <row r="15010" spans="2:2" x14ac:dyDescent="0.35">
      <c r="B15010"/>
    </row>
    <row r="15011" spans="2:2" x14ac:dyDescent="0.35">
      <c r="B15011"/>
    </row>
    <row r="15012" spans="2:2" x14ac:dyDescent="0.35">
      <c r="B15012"/>
    </row>
    <row r="15013" spans="2:2" x14ac:dyDescent="0.35">
      <c r="B15013"/>
    </row>
    <row r="15014" spans="2:2" x14ac:dyDescent="0.35">
      <c r="B15014"/>
    </row>
    <row r="15015" spans="2:2" x14ac:dyDescent="0.35">
      <c r="B15015"/>
    </row>
    <row r="15016" spans="2:2" x14ac:dyDescent="0.35">
      <c r="B15016"/>
    </row>
    <row r="15017" spans="2:2" x14ac:dyDescent="0.35">
      <c r="B15017"/>
    </row>
    <row r="15018" spans="2:2" x14ac:dyDescent="0.35">
      <c r="B15018"/>
    </row>
    <row r="15019" spans="2:2" x14ac:dyDescent="0.35">
      <c r="B15019"/>
    </row>
    <row r="15020" spans="2:2" x14ac:dyDescent="0.35">
      <c r="B15020"/>
    </row>
    <row r="15021" spans="2:2" x14ac:dyDescent="0.35">
      <c r="B15021"/>
    </row>
    <row r="15022" spans="2:2" x14ac:dyDescent="0.35">
      <c r="B15022"/>
    </row>
    <row r="15023" spans="2:2" x14ac:dyDescent="0.35">
      <c r="B15023"/>
    </row>
    <row r="15024" spans="2:2" x14ac:dyDescent="0.35">
      <c r="B15024"/>
    </row>
    <row r="15025" spans="2:2" x14ac:dyDescent="0.35">
      <c r="B15025"/>
    </row>
    <row r="15026" spans="2:2" x14ac:dyDescent="0.35">
      <c r="B15026"/>
    </row>
    <row r="15027" spans="2:2" x14ac:dyDescent="0.35">
      <c r="B15027"/>
    </row>
    <row r="15028" spans="2:2" x14ac:dyDescent="0.35">
      <c r="B15028"/>
    </row>
    <row r="15029" spans="2:2" x14ac:dyDescent="0.35">
      <c r="B15029"/>
    </row>
    <row r="15030" spans="2:2" x14ac:dyDescent="0.35">
      <c r="B15030"/>
    </row>
    <row r="15031" spans="2:2" x14ac:dyDescent="0.35">
      <c r="B15031"/>
    </row>
    <row r="15032" spans="2:2" x14ac:dyDescent="0.35">
      <c r="B15032"/>
    </row>
    <row r="15033" spans="2:2" x14ac:dyDescent="0.35">
      <c r="B15033"/>
    </row>
    <row r="15034" spans="2:2" x14ac:dyDescent="0.35">
      <c r="B15034"/>
    </row>
    <row r="15035" spans="2:2" x14ac:dyDescent="0.35">
      <c r="B15035"/>
    </row>
    <row r="15036" spans="2:2" x14ac:dyDescent="0.35">
      <c r="B15036"/>
    </row>
    <row r="15037" spans="2:2" x14ac:dyDescent="0.35">
      <c r="B15037"/>
    </row>
    <row r="15038" spans="2:2" x14ac:dyDescent="0.35">
      <c r="B15038"/>
    </row>
    <row r="15039" spans="2:2" x14ac:dyDescent="0.35">
      <c r="B15039"/>
    </row>
    <row r="15040" spans="2:2" x14ac:dyDescent="0.35">
      <c r="B15040"/>
    </row>
    <row r="15041" spans="2:2" x14ac:dyDescent="0.35">
      <c r="B15041"/>
    </row>
    <row r="15042" spans="2:2" x14ac:dyDescent="0.35">
      <c r="B15042"/>
    </row>
    <row r="15043" spans="2:2" x14ac:dyDescent="0.35">
      <c r="B15043"/>
    </row>
    <row r="15044" spans="2:2" x14ac:dyDescent="0.35">
      <c r="B15044"/>
    </row>
    <row r="15045" spans="2:2" x14ac:dyDescent="0.35">
      <c r="B15045"/>
    </row>
    <row r="15046" spans="2:2" x14ac:dyDescent="0.35">
      <c r="B15046"/>
    </row>
    <row r="15047" spans="2:2" x14ac:dyDescent="0.35">
      <c r="B15047"/>
    </row>
    <row r="15048" spans="2:2" x14ac:dyDescent="0.35">
      <c r="B15048"/>
    </row>
    <row r="15049" spans="2:2" x14ac:dyDescent="0.35">
      <c r="B15049"/>
    </row>
    <row r="15050" spans="2:2" x14ac:dyDescent="0.35">
      <c r="B15050"/>
    </row>
    <row r="15051" spans="2:2" x14ac:dyDescent="0.35">
      <c r="B15051"/>
    </row>
    <row r="15052" spans="2:2" x14ac:dyDescent="0.35">
      <c r="B15052"/>
    </row>
    <row r="15053" spans="2:2" x14ac:dyDescent="0.35">
      <c r="B15053"/>
    </row>
    <row r="15054" spans="2:2" x14ac:dyDescent="0.35">
      <c r="B15054"/>
    </row>
    <row r="15055" spans="2:2" x14ac:dyDescent="0.35">
      <c r="B15055"/>
    </row>
    <row r="15056" spans="2:2" x14ac:dyDescent="0.35">
      <c r="B15056"/>
    </row>
    <row r="15057" spans="2:2" x14ac:dyDescent="0.35">
      <c r="B15057"/>
    </row>
    <row r="15058" spans="2:2" x14ac:dyDescent="0.35">
      <c r="B15058"/>
    </row>
    <row r="15059" spans="2:2" x14ac:dyDescent="0.35">
      <c r="B15059"/>
    </row>
    <row r="15060" spans="2:2" x14ac:dyDescent="0.35">
      <c r="B15060"/>
    </row>
    <row r="15061" spans="2:2" x14ac:dyDescent="0.35">
      <c r="B15061"/>
    </row>
    <row r="15062" spans="2:2" x14ac:dyDescent="0.35">
      <c r="B15062"/>
    </row>
    <row r="15063" spans="2:2" x14ac:dyDescent="0.35">
      <c r="B15063"/>
    </row>
    <row r="15064" spans="2:2" x14ac:dyDescent="0.35">
      <c r="B15064"/>
    </row>
    <row r="15065" spans="2:2" x14ac:dyDescent="0.35">
      <c r="B15065"/>
    </row>
    <row r="15066" spans="2:2" x14ac:dyDescent="0.35">
      <c r="B15066"/>
    </row>
    <row r="15067" spans="2:2" x14ac:dyDescent="0.35">
      <c r="B15067"/>
    </row>
    <row r="15068" spans="2:2" x14ac:dyDescent="0.35">
      <c r="B15068"/>
    </row>
    <row r="15069" spans="2:2" x14ac:dyDescent="0.35">
      <c r="B15069"/>
    </row>
    <row r="15070" spans="2:2" x14ac:dyDescent="0.35">
      <c r="B15070"/>
    </row>
    <row r="15071" spans="2:2" x14ac:dyDescent="0.35">
      <c r="B15071"/>
    </row>
    <row r="15072" spans="2:2" x14ac:dyDescent="0.35">
      <c r="B15072"/>
    </row>
    <row r="15073" spans="2:2" x14ac:dyDescent="0.35">
      <c r="B15073"/>
    </row>
    <row r="15074" spans="2:2" x14ac:dyDescent="0.35">
      <c r="B15074"/>
    </row>
    <row r="15075" spans="2:2" x14ac:dyDescent="0.35">
      <c r="B15075"/>
    </row>
    <row r="15076" spans="2:2" x14ac:dyDescent="0.35">
      <c r="B15076"/>
    </row>
    <row r="15077" spans="2:2" x14ac:dyDescent="0.35">
      <c r="B15077"/>
    </row>
    <row r="15078" spans="2:2" x14ac:dyDescent="0.35">
      <c r="B15078"/>
    </row>
    <row r="15079" spans="2:2" x14ac:dyDescent="0.35">
      <c r="B15079"/>
    </row>
    <row r="15080" spans="2:2" x14ac:dyDescent="0.35">
      <c r="B15080"/>
    </row>
    <row r="15081" spans="2:2" x14ac:dyDescent="0.35">
      <c r="B15081"/>
    </row>
    <row r="15082" spans="2:2" x14ac:dyDescent="0.35">
      <c r="B15082"/>
    </row>
    <row r="15083" spans="2:2" x14ac:dyDescent="0.35">
      <c r="B15083"/>
    </row>
    <row r="15084" spans="2:2" x14ac:dyDescent="0.35">
      <c r="B15084"/>
    </row>
    <row r="15085" spans="2:2" x14ac:dyDescent="0.35">
      <c r="B15085"/>
    </row>
    <row r="15086" spans="2:2" x14ac:dyDescent="0.35">
      <c r="B15086"/>
    </row>
    <row r="15087" spans="2:2" x14ac:dyDescent="0.35">
      <c r="B15087"/>
    </row>
    <row r="15088" spans="2:2" x14ac:dyDescent="0.35">
      <c r="B15088"/>
    </row>
    <row r="15089" spans="2:2" x14ac:dyDescent="0.35">
      <c r="B15089"/>
    </row>
    <row r="15090" spans="2:2" x14ac:dyDescent="0.35">
      <c r="B15090"/>
    </row>
    <row r="15091" spans="2:2" x14ac:dyDescent="0.35">
      <c r="B15091"/>
    </row>
    <row r="15092" spans="2:2" x14ac:dyDescent="0.35">
      <c r="B15092"/>
    </row>
    <row r="15093" spans="2:2" x14ac:dyDescent="0.35">
      <c r="B15093"/>
    </row>
    <row r="15094" spans="2:2" x14ac:dyDescent="0.35">
      <c r="B15094"/>
    </row>
    <row r="15095" spans="2:2" x14ac:dyDescent="0.35">
      <c r="B15095"/>
    </row>
    <row r="15096" spans="2:2" x14ac:dyDescent="0.35">
      <c r="B15096"/>
    </row>
    <row r="15097" spans="2:2" x14ac:dyDescent="0.35">
      <c r="B15097"/>
    </row>
    <row r="15098" spans="2:2" x14ac:dyDescent="0.35">
      <c r="B15098"/>
    </row>
    <row r="15099" spans="2:2" x14ac:dyDescent="0.35">
      <c r="B15099"/>
    </row>
    <row r="15100" spans="2:2" x14ac:dyDescent="0.35">
      <c r="B15100"/>
    </row>
    <row r="15101" spans="2:2" x14ac:dyDescent="0.35">
      <c r="B15101"/>
    </row>
    <row r="15102" spans="2:2" x14ac:dyDescent="0.35">
      <c r="B15102"/>
    </row>
    <row r="15103" spans="2:2" x14ac:dyDescent="0.35">
      <c r="B15103"/>
    </row>
    <row r="15104" spans="2:2" x14ac:dyDescent="0.35">
      <c r="B15104"/>
    </row>
    <row r="15105" spans="2:2" x14ac:dyDescent="0.35">
      <c r="B15105"/>
    </row>
    <row r="15106" spans="2:2" x14ac:dyDescent="0.35">
      <c r="B15106"/>
    </row>
    <row r="15107" spans="2:2" x14ac:dyDescent="0.35">
      <c r="B15107"/>
    </row>
    <row r="15108" spans="2:2" x14ac:dyDescent="0.35">
      <c r="B15108"/>
    </row>
    <row r="15109" spans="2:2" x14ac:dyDescent="0.35">
      <c r="B15109"/>
    </row>
    <row r="15110" spans="2:2" x14ac:dyDescent="0.35">
      <c r="B15110"/>
    </row>
    <row r="15111" spans="2:2" x14ac:dyDescent="0.35">
      <c r="B15111"/>
    </row>
    <row r="15112" spans="2:2" x14ac:dyDescent="0.35">
      <c r="B15112"/>
    </row>
    <row r="15113" spans="2:2" x14ac:dyDescent="0.35">
      <c r="B15113"/>
    </row>
    <row r="15114" spans="2:2" x14ac:dyDescent="0.35">
      <c r="B15114"/>
    </row>
    <row r="15115" spans="2:2" x14ac:dyDescent="0.35">
      <c r="B15115"/>
    </row>
    <row r="15116" spans="2:2" x14ac:dyDescent="0.35">
      <c r="B15116"/>
    </row>
    <row r="15117" spans="2:2" x14ac:dyDescent="0.35">
      <c r="B15117"/>
    </row>
    <row r="15118" spans="2:2" x14ac:dyDescent="0.35">
      <c r="B15118"/>
    </row>
    <row r="15119" spans="2:2" x14ac:dyDescent="0.35">
      <c r="B15119"/>
    </row>
    <row r="15120" spans="2:2" x14ac:dyDescent="0.35">
      <c r="B15120"/>
    </row>
    <row r="15121" spans="2:2" x14ac:dyDescent="0.35">
      <c r="B15121"/>
    </row>
    <row r="15122" spans="2:2" x14ac:dyDescent="0.35">
      <c r="B15122"/>
    </row>
    <row r="15123" spans="2:2" x14ac:dyDescent="0.35">
      <c r="B15123"/>
    </row>
    <row r="15124" spans="2:2" x14ac:dyDescent="0.35">
      <c r="B15124"/>
    </row>
    <row r="15125" spans="2:2" x14ac:dyDescent="0.35">
      <c r="B15125"/>
    </row>
    <row r="15126" spans="2:2" x14ac:dyDescent="0.35">
      <c r="B15126"/>
    </row>
    <row r="15127" spans="2:2" x14ac:dyDescent="0.35">
      <c r="B15127"/>
    </row>
    <row r="15128" spans="2:2" x14ac:dyDescent="0.35">
      <c r="B15128"/>
    </row>
    <row r="15129" spans="2:2" x14ac:dyDescent="0.35">
      <c r="B15129"/>
    </row>
    <row r="15130" spans="2:2" x14ac:dyDescent="0.35">
      <c r="B15130"/>
    </row>
    <row r="15131" spans="2:2" x14ac:dyDescent="0.35">
      <c r="B15131"/>
    </row>
    <row r="15132" spans="2:2" x14ac:dyDescent="0.35">
      <c r="B15132"/>
    </row>
    <row r="15133" spans="2:2" x14ac:dyDescent="0.35">
      <c r="B15133"/>
    </row>
    <row r="15134" spans="2:2" x14ac:dyDescent="0.35">
      <c r="B15134"/>
    </row>
    <row r="15135" spans="2:2" x14ac:dyDescent="0.35">
      <c r="B15135"/>
    </row>
    <row r="15136" spans="2:2" x14ac:dyDescent="0.35">
      <c r="B15136"/>
    </row>
    <row r="15137" spans="2:2" x14ac:dyDescent="0.35">
      <c r="B15137"/>
    </row>
    <row r="15138" spans="2:2" x14ac:dyDescent="0.35">
      <c r="B15138"/>
    </row>
    <row r="15139" spans="2:2" x14ac:dyDescent="0.35">
      <c r="B15139"/>
    </row>
    <row r="15140" spans="2:2" x14ac:dyDescent="0.35">
      <c r="B15140"/>
    </row>
    <row r="15141" spans="2:2" x14ac:dyDescent="0.35">
      <c r="B15141"/>
    </row>
    <row r="15142" spans="2:2" x14ac:dyDescent="0.35">
      <c r="B15142"/>
    </row>
    <row r="15143" spans="2:2" x14ac:dyDescent="0.35">
      <c r="B15143"/>
    </row>
    <row r="15144" spans="2:2" x14ac:dyDescent="0.35">
      <c r="B15144"/>
    </row>
    <row r="15145" spans="2:2" x14ac:dyDescent="0.35">
      <c r="B15145"/>
    </row>
    <row r="15146" spans="2:2" x14ac:dyDescent="0.35">
      <c r="B15146"/>
    </row>
    <row r="15147" spans="2:2" x14ac:dyDescent="0.35">
      <c r="B15147"/>
    </row>
    <row r="15148" spans="2:2" x14ac:dyDescent="0.35">
      <c r="B15148"/>
    </row>
    <row r="15149" spans="2:2" x14ac:dyDescent="0.35">
      <c r="B15149"/>
    </row>
    <row r="15150" spans="2:2" x14ac:dyDescent="0.35">
      <c r="B15150"/>
    </row>
    <row r="15151" spans="2:2" x14ac:dyDescent="0.35">
      <c r="B15151"/>
    </row>
    <row r="15152" spans="2:2" x14ac:dyDescent="0.35">
      <c r="B15152"/>
    </row>
    <row r="15153" spans="2:2" x14ac:dyDescent="0.35">
      <c r="B15153"/>
    </row>
    <row r="15154" spans="2:2" x14ac:dyDescent="0.35">
      <c r="B15154"/>
    </row>
    <row r="15155" spans="2:2" x14ac:dyDescent="0.35">
      <c r="B15155"/>
    </row>
    <row r="15156" spans="2:2" x14ac:dyDescent="0.35">
      <c r="B15156"/>
    </row>
    <row r="15157" spans="2:2" x14ac:dyDescent="0.35">
      <c r="B15157"/>
    </row>
    <row r="15158" spans="2:2" x14ac:dyDescent="0.35">
      <c r="B15158"/>
    </row>
    <row r="15159" spans="2:2" x14ac:dyDescent="0.35">
      <c r="B15159"/>
    </row>
    <row r="15160" spans="2:2" x14ac:dyDescent="0.35">
      <c r="B15160"/>
    </row>
    <row r="15161" spans="2:2" x14ac:dyDescent="0.35">
      <c r="B15161"/>
    </row>
    <row r="15162" spans="2:2" x14ac:dyDescent="0.35">
      <c r="B15162"/>
    </row>
    <row r="15163" spans="2:2" x14ac:dyDescent="0.35">
      <c r="B15163"/>
    </row>
    <row r="15164" spans="2:2" x14ac:dyDescent="0.35">
      <c r="B15164"/>
    </row>
    <row r="15165" spans="2:2" x14ac:dyDescent="0.35">
      <c r="B15165"/>
    </row>
    <row r="15166" spans="2:2" x14ac:dyDescent="0.35">
      <c r="B15166"/>
    </row>
    <row r="15167" spans="2:2" x14ac:dyDescent="0.35">
      <c r="B15167"/>
    </row>
    <row r="15168" spans="2:2" x14ac:dyDescent="0.35">
      <c r="B15168"/>
    </row>
    <row r="15169" spans="2:2" x14ac:dyDescent="0.35">
      <c r="B15169"/>
    </row>
    <row r="15170" spans="2:2" x14ac:dyDescent="0.35">
      <c r="B15170"/>
    </row>
    <row r="15171" spans="2:2" x14ac:dyDescent="0.35">
      <c r="B15171"/>
    </row>
    <row r="15172" spans="2:2" x14ac:dyDescent="0.35">
      <c r="B15172"/>
    </row>
    <row r="15173" spans="2:2" x14ac:dyDescent="0.35">
      <c r="B15173"/>
    </row>
    <row r="15174" spans="2:2" x14ac:dyDescent="0.35">
      <c r="B15174"/>
    </row>
    <row r="15175" spans="2:2" x14ac:dyDescent="0.35">
      <c r="B15175"/>
    </row>
    <row r="15176" spans="2:2" x14ac:dyDescent="0.35">
      <c r="B15176"/>
    </row>
    <row r="15177" spans="2:2" x14ac:dyDescent="0.35">
      <c r="B15177"/>
    </row>
    <row r="15178" spans="2:2" x14ac:dyDescent="0.35">
      <c r="B15178"/>
    </row>
    <row r="15179" spans="2:2" x14ac:dyDescent="0.35">
      <c r="B15179"/>
    </row>
    <row r="15180" spans="2:2" x14ac:dyDescent="0.35">
      <c r="B15180"/>
    </row>
    <row r="15181" spans="2:2" x14ac:dyDescent="0.35">
      <c r="B15181"/>
    </row>
    <row r="15182" spans="2:2" x14ac:dyDescent="0.35">
      <c r="B15182"/>
    </row>
    <row r="15183" spans="2:2" x14ac:dyDescent="0.35">
      <c r="B15183"/>
    </row>
    <row r="15184" spans="2:2" x14ac:dyDescent="0.35">
      <c r="B15184"/>
    </row>
    <row r="15185" spans="2:2" x14ac:dyDescent="0.35">
      <c r="B15185"/>
    </row>
    <row r="15186" spans="2:2" x14ac:dyDescent="0.35">
      <c r="B15186"/>
    </row>
    <row r="15187" spans="2:2" x14ac:dyDescent="0.35">
      <c r="B15187"/>
    </row>
    <row r="15188" spans="2:2" x14ac:dyDescent="0.35">
      <c r="B15188"/>
    </row>
    <row r="15189" spans="2:2" x14ac:dyDescent="0.35">
      <c r="B15189"/>
    </row>
    <row r="15190" spans="2:2" x14ac:dyDescent="0.35">
      <c r="B15190"/>
    </row>
    <row r="15191" spans="2:2" x14ac:dyDescent="0.35">
      <c r="B15191"/>
    </row>
    <row r="15192" spans="2:2" x14ac:dyDescent="0.35">
      <c r="B15192"/>
    </row>
    <row r="15193" spans="2:2" x14ac:dyDescent="0.35">
      <c r="B15193"/>
    </row>
    <row r="15194" spans="2:2" x14ac:dyDescent="0.35">
      <c r="B15194"/>
    </row>
    <row r="15195" spans="2:2" x14ac:dyDescent="0.35">
      <c r="B15195"/>
    </row>
    <row r="15196" spans="2:2" x14ac:dyDescent="0.35">
      <c r="B15196"/>
    </row>
    <row r="15197" spans="2:2" x14ac:dyDescent="0.35">
      <c r="B15197"/>
    </row>
    <row r="15198" spans="2:2" x14ac:dyDescent="0.35">
      <c r="B15198"/>
    </row>
    <row r="15199" spans="2:2" x14ac:dyDescent="0.35">
      <c r="B15199"/>
    </row>
    <row r="15200" spans="2:2" x14ac:dyDescent="0.35">
      <c r="B15200"/>
    </row>
    <row r="15201" spans="2:2" x14ac:dyDescent="0.35">
      <c r="B15201"/>
    </row>
    <row r="15202" spans="2:2" x14ac:dyDescent="0.35">
      <c r="B15202"/>
    </row>
    <row r="15203" spans="2:2" x14ac:dyDescent="0.35">
      <c r="B15203"/>
    </row>
    <row r="15204" spans="2:2" x14ac:dyDescent="0.35">
      <c r="B15204"/>
    </row>
    <row r="15205" spans="2:2" x14ac:dyDescent="0.35">
      <c r="B15205"/>
    </row>
    <row r="15206" spans="2:2" x14ac:dyDescent="0.35">
      <c r="B15206"/>
    </row>
    <row r="15207" spans="2:2" x14ac:dyDescent="0.35">
      <c r="B15207"/>
    </row>
    <row r="15208" spans="2:2" x14ac:dyDescent="0.35">
      <c r="B15208"/>
    </row>
    <row r="15209" spans="2:2" x14ac:dyDescent="0.35">
      <c r="B15209"/>
    </row>
    <row r="15210" spans="2:2" x14ac:dyDescent="0.35">
      <c r="B15210"/>
    </row>
    <row r="15211" spans="2:2" x14ac:dyDescent="0.35">
      <c r="B15211"/>
    </row>
    <row r="15212" spans="2:2" x14ac:dyDescent="0.35">
      <c r="B15212"/>
    </row>
    <row r="15213" spans="2:2" x14ac:dyDescent="0.35">
      <c r="B15213"/>
    </row>
    <row r="15214" spans="2:2" x14ac:dyDescent="0.35">
      <c r="B15214"/>
    </row>
    <row r="15215" spans="2:2" x14ac:dyDescent="0.35">
      <c r="B15215"/>
    </row>
    <row r="15216" spans="2:2" x14ac:dyDescent="0.35">
      <c r="B15216"/>
    </row>
    <row r="15217" spans="2:2" x14ac:dyDescent="0.35">
      <c r="B15217"/>
    </row>
    <row r="15218" spans="2:2" x14ac:dyDescent="0.35">
      <c r="B15218"/>
    </row>
    <row r="15219" spans="2:2" x14ac:dyDescent="0.35">
      <c r="B15219"/>
    </row>
    <row r="15220" spans="2:2" x14ac:dyDescent="0.35">
      <c r="B15220"/>
    </row>
    <row r="15221" spans="2:2" x14ac:dyDescent="0.35">
      <c r="B15221"/>
    </row>
    <row r="15222" spans="2:2" x14ac:dyDescent="0.35">
      <c r="B15222"/>
    </row>
    <row r="15223" spans="2:2" x14ac:dyDescent="0.35">
      <c r="B15223"/>
    </row>
    <row r="15224" spans="2:2" x14ac:dyDescent="0.35">
      <c r="B15224"/>
    </row>
    <row r="15225" spans="2:2" x14ac:dyDescent="0.35">
      <c r="B15225"/>
    </row>
    <row r="15226" spans="2:2" x14ac:dyDescent="0.35">
      <c r="B15226"/>
    </row>
    <row r="15227" spans="2:2" x14ac:dyDescent="0.35">
      <c r="B15227"/>
    </row>
    <row r="15228" spans="2:2" x14ac:dyDescent="0.35">
      <c r="B15228"/>
    </row>
    <row r="15229" spans="2:2" x14ac:dyDescent="0.35">
      <c r="B15229"/>
    </row>
    <row r="15230" spans="2:2" x14ac:dyDescent="0.35">
      <c r="B15230"/>
    </row>
    <row r="15231" spans="2:2" x14ac:dyDescent="0.35">
      <c r="B15231"/>
    </row>
    <row r="15232" spans="2:2" x14ac:dyDescent="0.35">
      <c r="B15232"/>
    </row>
    <row r="15233" spans="2:2" x14ac:dyDescent="0.35">
      <c r="B15233"/>
    </row>
    <row r="15234" spans="2:2" x14ac:dyDescent="0.35">
      <c r="B15234"/>
    </row>
    <row r="15235" spans="2:2" x14ac:dyDescent="0.35">
      <c r="B15235"/>
    </row>
    <row r="15236" spans="2:2" x14ac:dyDescent="0.35">
      <c r="B15236"/>
    </row>
    <row r="15237" spans="2:2" x14ac:dyDescent="0.35">
      <c r="B15237"/>
    </row>
    <row r="15238" spans="2:2" x14ac:dyDescent="0.35">
      <c r="B15238"/>
    </row>
    <row r="15239" spans="2:2" x14ac:dyDescent="0.35">
      <c r="B15239"/>
    </row>
    <row r="15240" spans="2:2" x14ac:dyDescent="0.35">
      <c r="B15240"/>
    </row>
    <row r="15241" spans="2:2" x14ac:dyDescent="0.35">
      <c r="B15241"/>
    </row>
    <row r="15242" spans="2:2" x14ac:dyDescent="0.35">
      <c r="B15242"/>
    </row>
    <row r="15243" spans="2:2" x14ac:dyDescent="0.35">
      <c r="B15243"/>
    </row>
    <row r="15244" spans="2:2" x14ac:dyDescent="0.35">
      <c r="B15244"/>
    </row>
    <row r="15245" spans="2:2" x14ac:dyDescent="0.35">
      <c r="B15245"/>
    </row>
    <row r="15246" spans="2:2" x14ac:dyDescent="0.35">
      <c r="B15246"/>
    </row>
    <row r="15247" spans="2:2" x14ac:dyDescent="0.35">
      <c r="B15247"/>
    </row>
    <row r="15248" spans="2:2" x14ac:dyDescent="0.35">
      <c r="B15248"/>
    </row>
    <row r="15249" spans="2:2" x14ac:dyDescent="0.35">
      <c r="B15249"/>
    </row>
    <row r="15250" spans="2:2" x14ac:dyDescent="0.35">
      <c r="B15250"/>
    </row>
    <row r="15251" spans="2:2" x14ac:dyDescent="0.35">
      <c r="B15251"/>
    </row>
    <row r="15252" spans="2:2" x14ac:dyDescent="0.35">
      <c r="B15252"/>
    </row>
    <row r="15253" spans="2:2" x14ac:dyDescent="0.35">
      <c r="B15253"/>
    </row>
    <row r="15254" spans="2:2" x14ac:dyDescent="0.35">
      <c r="B15254"/>
    </row>
    <row r="15255" spans="2:2" x14ac:dyDescent="0.35">
      <c r="B15255"/>
    </row>
    <row r="15256" spans="2:2" x14ac:dyDescent="0.35">
      <c r="B15256"/>
    </row>
    <row r="15257" spans="2:2" x14ac:dyDescent="0.35">
      <c r="B15257"/>
    </row>
    <row r="15258" spans="2:2" x14ac:dyDescent="0.35">
      <c r="B15258"/>
    </row>
    <row r="15259" spans="2:2" x14ac:dyDescent="0.35">
      <c r="B15259"/>
    </row>
    <row r="15260" spans="2:2" x14ac:dyDescent="0.35">
      <c r="B15260"/>
    </row>
    <row r="15261" spans="2:2" x14ac:dyDescent="0.35">
      <c r="B15261"/>
    </row>
    <row r="15262" spans="2:2" x14ac:dyDescent="0.35">
      <c r="B15262"/>
    </row>
    <row r="15263" spans="2:2" x14ac:dyDescent="0.35">
      <c r="B15263"/>
    </row>
    <row r="15264" spans="2:2" x14ac:dyDescent="0.35">
      <c r="B15264"/>
    </row>
    <row r="15265" spans="2:2" x14ac:dyDescent="0.35">
      <c r="B15265"/>
    </row>
    <row r="15266" spans="2:2" x14ac:dyDescent="0.35">
      <c r="B15266"/>
    </row>
    <row r="15267" spans="2:2" x14ac:dyDescent="0.35">
      <c r="B15267"/>
    </row>
    <row r="15268" spans="2:2" x14ac:dyDescent="0.35">
      <c r="B15268"/>
    </row>
    <row r="15269" spans="2:2" x14ac:dyDescent="0.35">
      <c r="B15269"/>
    </row>
    <row r="15270" spans="2:2" x14ac:dyDescent="0.35">
      <c r="B15270"/>
    </row>
    <row r="15271" spans="2:2" x14ac:dyDescent="0.35">
      <c r="B15271"/>
    </row>
    <row r="15272" spans="2:2" x14ac:dyDescent="0.35">
      <c r="B15272"/>
    </row>
    <row r="15273" spans="2:2" x14ac:dyDescent="0.35">
      <c r="B15273"/>
    </row>
    <row r="15274" spans="2:2" x14ac:dyDescent="0.35">
      <c r="B15274"/>
    </row>
    <row r="15275" spans="2:2" x14ac:dyDescent="0.35">
      <c r="B15275"/>
    </row>
    <row r="15276" spans="2:2" x14ac:dyDescent="0.35">
      <c r="B15276"/>
    </row>
    <row r="15277" spans="2:2" x14ac:dyDescent="0.35">
      <c r="B15277"/>
    </row>
    <row r="15278" spans="2:2" x14ac:dyDescent="0.35">
      <c r="B15278"/>
    </row>
    <row r="15279" spans="2:2" x14ac:dyDescent="0.35">
      <c r="B15279"/>
    </row>
    <row r="15280" spans="2:2" x14ac:dyDescent="0.35">
      <c r="B15280"/>
    </row>
    <row r="15281" spans="2:2" x14ac:dyDescent="0.35">
      <c r="B15281"/>
    </row>
    <row r="15282" spans="2:2" x14ac:dyDescent="0.35">
      <c r="B15282"/>
    </row>
    <row r="15283" spans="2:2" x14ac:dyDescent="0.35">
      <c r="B15283"/>
    </row>
    <row r="15284" spans="2:2" x14ac:dyDescent="0.35">
      <c r="B15284"/>
    </row>
    <row r="15285" spans="2:2" x14ac:dyDescent="0.35">
      <c r="B15285"/>
    </row>
    <row r="15286" spans="2:2" x14ac:dyDescent="0.35">
      <c r="B15286"/>
    </row>
    <row r="15287" spans="2:2" x14ac:dyDescent="0.35">
      <c r="B15287"/>
    </row>
    <row r="15288" spans="2:2" x14ac:dyDescent="0.35">
      <c r="B15288"/>
    </row>
    <row r="15289" spans="2:2" x14ac:dyDescent="0.35">
      <c r="B15289"/>
    </row>
    <row r="15290" spans="2:2" x14ac:dyDescent="0.35">
      <c r="B15290"/>
    </row>
    <row r="15291" spans="2:2" x14ac:dyDescent="0.35">
      <c r="B15291"/>
    </row>
    <row r="15292" spans="2:2" x14ac:dyDescent="0.35">
      <c r="B15292"/>
    </row>
    <row r="15293" spans="2:2" x14ac:dyDescent="0.35">
      <c r="B15293"/>
    </row>
    <row r="15294" spans="2:2" x14ac:dyDescent="0.35">
      <c r="B15294"/>
    </row>
    <row r="15295" spans="2:2" x14ac:dyDescent="0.35">
      <c r="B15295"/>
    </row>
    <row r="15296" spans="2:2" x14ac:dyDescent="0.35">
      <c r="B15296"/>
    </row>
    <row r="15297" spans="2:2" x14ac:dyDescent="0.35">
      <c r="B15297"/>
    </row>
    <row r="15298" spans="2:2" x14ac:dyDescent="0.35">
      <c r="B15298"/>
    </row>
    <row r="15299" spans="2:2" x14ac:dyDescent="0.35">
      <c r="B15299"/>
    </row>
    <row r="15300" spans="2:2" x14ac:dyDescent="0.35">
      <c r="B15300"/>
    </row>
    <row r="15301" spans="2:2" x14ac:dyDescent="0.35">
      <c r="B15301"/>
    </row>
    <row r="15302" spans="2:2" x14ac:dyDescent="0.35">
      <c r="B15302"/>
    </row>
    <row r="15303" spans="2:2" x14ac:dyDescent="0.35">
      <c r="B15303"/>
    </row>
    <row r="15304" spans="2:2" x14ac:dyDescent="0.35">
      <c r="B15304"/>
    </row>
    <row r="15305" spans="2:2" x14ac:dyDescent="0.35">
      <c r="B15305"/>
    </row>
    <row r="15306" spans="2:2" x14ac:dyDescent="0.35">
      <c r="B15306"/>
    </row>
    <row r="15307" spans="2:2" x14ac:dyDescent="0.35">
      <c r="B15307"/>
    </row>
    <row r="15308" spans="2:2" x14ac:dyDescent="0.35">
      <c r="B15308"/>
    </row>
    <row r="15309" spans="2:2" x14ac:dyDescent="0.35">
      <c r="B15309"/>
    </row>
    <row r="15310" spans="2:2" x14ac:dyDescent="0.35">
      <c r="B15310"/>
    </row>
    <row r="15311" spans="2:2" x14ac:dyDescent="0.35">
      <c r="B15311"/>
    </row>
    <row r="15312" spans="2:2" x14ac:dyDescent="0.35">
      <c r="B15312"/>
    </row>
    <row r="15313" spans="2:2" x14ac:dyDescent="0.35">
      <c r="B15313"/>
    </row>
    <row r="15314" spans="2:2" x14ac:dyDescent="0.35">
      <c r="B15314"/>
    </row>
    <row r="15315" spans="2:2" x14ac:dyDescent="0.35">
      <c r="B15315"/>
    </row>
    <row r="15316" spans="2:2" x14ac:dyDescent="0.35">
      <c r="B15316"/>
    </row>
    <row r="15317" spans="2:2" x14ac:dyDescent="0.35">
      <c r="B15317"/>
    </row>
    <row r="15318" spans="2:2" x14ac:dyDescent="0.35">
      <c r="B15318"/>
    </row>
    <row r="15319" spans="2:2" x14ac:dyDescent="0.35">
      <c r="B15319"/>
    </row>
    <row r="15320" spans="2:2" x14ac:dyDescent="0.35">
      <c r="B15320"/>
    </row>
    <row r="15321" spans="2:2" x14ac:dyDescent="0.35">
      <c r="B15321"/>
    </row>
    <row r="15322" spans="2:2" x14ac:dyDescent="0.35">
      <c r="B15322"/>
    </row>
    <row r="15323" spans="2:2" x14ac:dyDescent="0.35">
      <c r="B15323"/>
    </row>
    <row r="15324" spans="2:2" x14ac:dyDescent="0.35">
      <c r="B15324"/>
    </row>
    <row r="15325" spans="2:2" x14ac:dyDescent="0.35">
      <c r="B15325"/>
    </row>
    <row r="15326" spans="2:2" x14ac:dyDescent="0.35">
      <c r="B15326"/>
    </row>
    <row r="15327" spans="2:2" x14ac:dyDescent="0.35">
      <c r="B15327"/>
    </row>
    <row r="15328" spans="2:2" x14ac:dyDescent="0.35">
      <c r="B15328"/>
    </row>
    <row r="15329" spans="2:2" x14ac:dyDescent="0.35">
      <c r="B15329"/>
    </row>
    <row r="15330" spans="2:2" x14ac:dyDescent="0.35">
      <c r="B15330"/>
    </row>
    <row r="15331" spans="2:2" x14ac:dyDescent="0.35">
      <c r="B15331"/>
    </row>
    <row r="15332" spans="2:2" x14ac:dyDescent="0.35">
      <c r="B15332"/>
    </row>
    <row r="15333" spans="2:2" x14ac:dyDescent="0.35">
      <c r="B15333"/>
    </row>
    <row r="15334" spans="2:2" x14ac:dyDescent="0.35">
      <c r="B15334"/>
    </row>
    <row r="15335" spans="2:2" x14ac:dyDescent="0.35">
      <c r="B15335"/>
    </row>
    <row r="15336" spans="2:2" x14ac:dyDescent="0.35">
      <c r="B15336"/>
    </row>
    <row r="15337" spans="2:2" x14ac:dyDescent="0.35">
      <c r="B15337"/>
    </row>
    <row r="15338" spans="2:2" x14ac:dyDescent="0.35">
      <c r="B15338"/>
    </row>
    <row r="15339" spans="2:2" x14ac:dyDescent="0.35">
      <c r="B15339"/>
    </row>
    <row r="15340" spans="2:2" x14ac:dyDescent="0.35">
      <c r="B15340"/>
    </row>
    <row r="15341" spans="2:2" x14ac:dyDescent="0.35">
      <c r="B15341"/>
    </row>
    <row r="15342" spans="2:2" x14ac:dyDescent="0.35">
      <c r="B15342"/>
    </row>
    <row r="15343" spans="2:2" x14ac:dyDescent="0.35">
      <c r="B15343"/>
    </row>
    <row r="15344" spans="2:2" x14ac:dyDescent="0.35">
      <c r="B15344"/>
    </row>
    <row r="15345" spans="2:2" x14ac:dyDescent="0.35">
      <c r="B15345"/>
    </row>
    <row r="15346" spans="2:2" x14ac:dyDescent="0.35">
      <c r="B15346"/>
    </row>
    <row r="15347" spans="2:2" x14ac:dyDescent="0.35">
      <c r="B15347"/>
    </row>
    <row r="15348" spans="2:2" x14ac:dyDescent="0.35">
      <c r="B15348"/>
    </row>
    <row r="15349" spans="2:2" x14ac:dyDescent="0.35">
      <c r="B15349"/>
    </row>
    <row r="15350" spans="2:2" x14ac:dyDescent="0.35">
      <c r="B15350"/>
    </row>
    <row r="15351" spans="2:2" x14ac:dyDescent="0.35">
      <c r="B15351"/>
    </row>
    <row r="15352" spans="2:2" x14ac:dyDescent="0.35">
      <c r="B15352"/>
    </row>
    <row r="15353" spans="2:2" x14ac:dyDescent="0.35">
      <c r="B15353"/>
    </row>
    <row r="15354" spans="2:2" x14ac:dyDescent="0.35">
      <c r="B15354"/>
    </row>
    <row r="15355" spans="2:2" x14ac:dyDescent="0.35">
      <c r="B15355"/>
    </row>
    <row r="15356" spans="2:2" x14ac:dyDescent="0.35">
      <c r="B15356"/>
    </row>
    <row r="15357" spans="2:2" x14ac:dyDescent="0.35">
      <c r="B15357"/>
    </row>
    <row r="15358" spans="2:2" x14ac:dyDescent="0.35">
      <c r="B15358"/>
    </row>
    <row r="15359" spans="2:2" x14ac:dyDescent="0.35">
      <c r="B15359"/>
    </row>
    <row r="15360" spans="2:2" x14ac:dyDescent="0.35">
      <c r="B15360"/>
    </row>
    <row r="15361" spans="2:2" x14ac:dyDescent="0.35">
      <c r="B15361"/>
    </row>
    <row r="15362" spans="2:2" x14ac:dyDescent="0.35">
      <c r="B15362"/>
    </row>
    <row r="15363" spans="2:2" x14ac:dyDescent="0.35">
      <c r="B15363"/>
    </row>
    <row r="15364" spans="2:2" x14ac:dyDescent="0.35">
      <c r="B15364"/>
    </row>
    <row r="15365" spans="2:2" x14ac:dyDescent="0.35">
      <c r="B15365"/>
    </row>
    <row r="15366" spans="2:2" x14ac:dyDescent="0.35">
      <c r="B15366"/>
    </row>
    <row r="15367" spans="2:2" x14ac:dyDescent="0.35">
      <c r="B15367"/>
    </row>
    <row r="15368" spans="2:2" x14ac:dyDescent="0.35">
      <c r="B15368"/>
    </row>
    <row r="15369" spans="2:2" x14ac:dyDescent="0.35">
      <c r="B15369"/>
    </row>
    <row r="15370" spans="2:2" x14ac:dyDescent="0.35">
      <c r="B15370"/>
    </row>
    <row r="15371" spans="2:2" x14ac:dyDescent="0.35">
      <c r="B15371"/>
    </row>
    <row r="15372" spans="2:2" x14ac:dyDescent="0.35">
      <c r="B15372"/>
    </row>
    <row r="15373" spans="2:2" x14ac:dyDescent="0.35">
      <c r="B15373"/>
    </row>
    <row r="15374" spans="2:2" x14ac:dyDescent="0.35">
      <c r="B15374"/>
    </row>
    <row r="15375" spans="2:2" x14ac:dyDescent="0.35">
      <c r="B15375"/>
    </row>
    <row r="15376" spans="2:2" x14ac:dyDescent="0.35">
      <c r="B15376"/>
    </row>
    <row r="15377" spans="2:2" x14ac:dyDescent="0.35">
      <c r="B15377"/>
    </row>
    <row r="15378" spans="2:2" x14ac:dyDescent="0.35">
      <c r="B15378"/>
    </row>
    <row r="15379" spans="2:2" x14ac:dyDescent="0.35">
      <c r="B15379"/>
    </row>
    <row r="15380" spans="2:2" x14ac:dyDescent="0.35">
      <c r="B15380"/>
    </row>
    <row r="15381" spans="2:2" x14ac:dyDescent="0.35">
      <c r="B15381"/>
    </row>
    <row r="15382" spans="2:2" x14ac:dyDescent="0.35">
      <c r="B15382"/>
    </row>
    <row r="15383" spans="2:2" x14ac:dyDescent="0.35">
      <c r="B15383"/>
    </row>
    <row r="15384" spans="2:2" x14ac:dyDescent="0.35">
      <c r="B15384"/>
    </row>
    <row r="15385" spans="2:2" x14ac:dyDescent="0.35">
      <c r="B15385"/>
    </row>
    <row r="15386" spans="2:2" x14ac:dyDescent="0.35">
      <c r="B15386"/>
    </row>
    <row r="15387" spans="2:2" x14ac:dyDescent="0.35">
      <c r="B15387"/>
    </row>
    <row r="15388" spans="2:2" x14ac:dyDescent="0.35">
      <c r="B15388"/>
    </row>
    <row r="15389" spans="2:2" x14ac:dyDescent="0.35">
      <c r="B15389"/>
    </row>
    <row r="15390" spans="2:2" x14ac:dyDescent="0.35">
      <c r="B15390"/>
    </row>
    <row r="15391" spans="2:2" x14ac:dyDescent="0.35">
      <c r="B15391"/>
    </row>
    <row r="15392" spans="2:2" x14ac:dyDescent="0.35">
      <c r="B15392"/>
    </row>
    <row r="15393" spans="2:2" x14ac:dyDescent="0.35">
      <c r="B15393"/>
    </row>
    <row r="15394" spans="2:2" x14ac:dyDescent="0.35">
      <c r="B15394"/>
    </row>
    <row r="15395" spans="2:2" x14ac:dyDescent="0.35">
      <c r="B15395"/>
    </row>
    <row r="15396" spans="2:2" x14ac:dyDescent="0.35">
      <c r="B15396"/>
    </row>
    <row r="15397" spans="2:2" x14ac:dyDescent="0.35">
      <c r="B15397"/>
    </row>
    <row r="15398" spans="2:2" x14ac:dyDescent="0.35">
      <c r="B15398"/>
    </row>
    <row r="15399" spans="2:2" x14ac:dyDescent="0.35">
      <c r="B15399"/>
    </row>
    <row r="15400" spans="2:2" x14ac:dyDescent="0.35">
      <c r="B15400"/>
    </row>
    <row r="15401" spans="2:2" x14ac:dyDescent="0.35">
      <c r="B15401"/>
    </row>
    <row r="15402" spans="2:2" x14ac:dyDescent="0.35">
      <c r="B15402"/>
    </row>
    <row r="15403" spans="2:2" x14ac:dyDescent="0.35">
      <c r="B15403"/>
    </row>
    <row r="15404" spans="2:2" x14ac:dyDescent="0.35">
      <c r="B15404"/>
    </row>
    <row r="15405" spans="2:2" x14ac:dyDescent="0.35">
      <c r="B15405"/>
    </row>
    <row r="15406" spans="2:2" x14ac:dyDescent="0.35">
      <c r="B15406"/>
    </row>
    <row r="15407" spans="2:2" x14ac:dyDescent="0.35">
      <c r="B15407"/>
    </row>
    <row r="15408" spans="2:2" x14ac:dyDescent="0.35">
      <c r="B15408"/>
    </row>
    <row r="15409" spans="2:2" x14ac:dyDescent="0.35">
      <c r="B15409"/>
    </row>
    <row r="15410" spans="2:2" x14ac:dyDescent="0.35">
      <c r="B15410"/>
    </row>
    <row r="15411" spans="2:2" x14ac:dyDescent="0.35">
      <c r="B15411"/>
    </row>
    <row r="15412" spans="2:2" x14ac:dyDescent="0.35">
      <c r="B15412"/>
    </row>
    <row r="15413" spans="2:2" x14ac:dyDescent="0.35">
      <c r="B15413"/>
    </row>
    <row r="15414" spans="2:2" x14ac:dyDescent="0.35">
      <c r="B15414"/>
    </row>
    <row r="15415" spans="2:2" x14ac:dyDescent="0.35">
      <c r="B15415"/>
    </row>
    <row r="15416" spans="2:2" x14ac:dyDescent="0.35">
      <c r="B15416"/>
    </row>
    <row r="15417" spans="2:2" x14ac:dyDescent="0.35">
      <c r="B15417"/>
    </row>
    <row r="15418" spans="2:2" x14ac:dyDescent="0.35">
      <c r="B15418"/>
    </row>
    <row r="15419" spans="2:2" x14ac:dyDescent="0.35">
      <c r="B15419"/>
    </row>
    <row r="15420" spans="2:2" x14ac:dyDescent="0.35">
      <c r="B15420"/>
    </row>
    <row r="15421" spans="2:2" x14ac:dyDescent="0.35">
      <c r="B15421"/>
    </row>
    <row r="15422" spans="2:2" x14ac:dyDescent="0.35">
      <c r="B15422"/>
    </row>
    <row r="15423" spans="2:2" x14ac:dyDescent="0.35">
      <c r="B15423"/>
    </row>
    <row r="15424" spans="2:2" x14ac:dyDescent="0.35">
      <c r="B15424"/>
    </row>
    <row r="15425" spans="2:2" x14ac:dyDescent="0.35">
      <c r="B15425"/>
    </row>
    <row r="15426" spans="2:2" x14ac:dyDescent="0.35">
      <c r="B15426"/>
    </row>
    <row r="15427" spans="2:2" x14ac:dyDescent="0.35">
      <c r="B15427"/>
    </row>
    <row r="15428" spans="2:2" x14ac:dyDescent="0.35">
      <c r="B15428"/>
    </row>
    <row r="15429" spans="2:2" x14ac:dyDescent="0.35">
      <c r="B15429"/>
    </row>
    <row r="15430" spans="2:2" x14ac:dyDescent="0.35">
      <c r="B15430"/>
    </row>
    <row r="15431" spans="2:2" x14ac:dyDescent="0.35">
      <c r="B15431"/>
    </row>
    <row r="15432" spans="2:2" x14ac:dyDescent="0.35">
      <c r="B15432"/>
    </row>
    <row r="15433" spans="2:2" x14ac:dyDescent="0.35">
      <c r="B15433"/>
    </row>
    <row r="15434" spans="2:2" x14ac:dyDescent="0.35">
      <c r="B15434"/>
    </row>
    <row r="15435" spans="2:2" x14ac:dyDescent="0.35">
      <c r="B15435"/>
    </row>
    <row r="15436" spans="2:2" x14ac:dyDescent="0.35">
      <c r="B15436"/>
    </row>
    <row r="15437" spans="2:2" x14ac:dyDescent="0.35">
      <c r="B15437"/>
    </row>
    <row r="15438" spans="2:2" x14ac:dyDescent="0.35">
      <c r="B15438"/>
    </row>
    <row r="15439" spans="2:2" x14ac:dyDescent="0.35">
      <c r="B15439"/>
    </row>
    <row r="15440" spans="2:2" x14ac:dyDescent="0.35">
      <c r="B15440"/>
    </row>
    <row r="15441" spans="2:2" x14ac:dyDescent="0.35">
      <c r="B15441"/>
    </row>
    <row r="15442" spans="2:2" x14ac:dyDescent="0.35">
      <c r="B15442"/>
    </row>
    <row r="15443" spans="2:2" x14ac:dyDescent="0.35">
      <c r="B15443"/>
    </row>
    <row r="15444" spans="2:2" x14ac:dyDescent="0.35">
      <c r="B15444"/>
    </row>
    <row r="15445" spans="2:2" x14ac:dyDescent="0.35">
      <c r="B15445"/>
    </row>
    <row r="15446" spans="2:2" x14ac:dyDescent="0.35">
      <c r="B15446"/>
    </row>
    <row r="15447" spans="2:2" x14ac:dyDescent="0.35">
      <c r="B15447"/>
    </row>
    <row r="15448" spans="2:2" x14ac:dyDescent="0.35">
      <c r="B15448"/>
    </row>
    <row r="15449" spans="2:2" x14ac:dyDescent="0.35">
      <c r="B15449"/>
    </row>
    <row r="15450" spans="2:2" x14ac:dyDescent="0.35">
      <c r="B15450"/>
    </row>
    <row r="15451" spans="2:2" x14ac:dyDescent="0.35">
      <c r="B15451"/>
    </row>
    <row r="15452" spans="2:2" x14ac:dyDescent="0.35">
      <c r="B15452"/>
    </row>
    <row r="15453" spans="2:2" x14ac:dyDescent="0.35">
      <c r="B15453"/>
    </row>
    <row r="15454" spans="2:2" x14ac:dyDescent="0.35">
      <c r="B15454"/>
    </row>
    <row r="15455" spans="2:2" x14ac:dyDescent="0.35">
      <c r="B15455"/>
    </row>
    <row r="15456" spans="2:2" x14ac:dyDescent="0.35">
      <c r="B15456"/>
    </row>
    <row r="15457" spans="2:2" x14ac:dyDescent="0.35">
      <c r="B15457"/>
    </row>
    <row r="15458" spans="2:2" x14ac:dyDescent="0.35">
      <c r="B15458"/>
    </row>
    <row r="15459" spans="2:2" x14ac:dyDescent="0.35">
      <c r="B15459"/>
    </row>
    <row r="15460" spans="2:2" x14ac:dyDescent="0.35">
      <c r="B15460"/>
    </row>
    <row r="15461" spans="2:2" x14ac:dyDescent="0.35">
      <c r="B15461"/>
    </row>
    <row r="15462" spans="2:2" x14ac:dyDescent="0.35">
      <c r="B15462"/>
    </row>
    <row r="15463" spans="2:2" x14ac:dyDescent="0.35">
      <c r="B15463"/>
    </row>
    <row r="15464" spans="2:2" x14ac:dyDescent="0.35">
      <c r="B15464"/>
    </row>
    <row r="15465" spans="2:2" x14ac:dyDescent="0.35">
      <c r="B15465"/>
    </row>
    <row r="15466" spans="2:2" x14ac:dyDescent="0.35">
      <c r="B15466"/>
    </row>
    <row r="15467" spans="2:2" x14ac:dyDescent="0.35">
      <c r="B15467"/>
    </row>
    <row r="15468" spans="2:2" x14ac:dyDescent="0.35">
      <c r="B15468"/>
    </row>
    <row r="15469" spans="2:2" x14ac:dyDescent="0.35">
      <c r="B15469"/>
    </row>
    <row r="15470" spans="2:2" x14ac:dyDescent="0.35">
      <c r="B15470"/>
    </row>
    <row r="15471" spans="2:2" x14ac:dyDescent="0.35">
      <c r="B15471"/>
    </row>
    <row r="15472" spans="2:2" x14ac:dyDescent="0.35">
      <c r="B15472"/>
    </row>
    <row r="15473" spans="2:2" x14ac:dyDescent="0.35">
      <c r="B15473"/>
    </row>
    <row r="15474" spans="2:2" x14ac:dyDescent="0.35">
      <c r="B15474"/>
    </row>
    <row r="15475" spans="2:2" x14ac:dyDescent="0.35">
      <c r="B15475"/>
    </row>
    <row r="15476" spans="2:2" x14ac:dyDescent="0.35">
      <c r="B15476"/>
    </row>
    <row r="15477" spans="2:2" x14ac:dyDescent="0.35">
      <c r="B15477"/>
    </row>
    <row r="15478" spans="2:2" x14ac:dyDescent="0.35">
      <c r="B15478"/>
    </row>
    <row r="15479" spans="2:2" x14ac:dyDescent="0.35">
      <c r="B15479"/>
    </row>
    <row r="15480" spans="2:2" x14ac:dyDescent="0.35">
      <c r="B15480"/>
    </row>
    <row r="15481" spans="2:2" x14ac:dyDescent="0.35">
      <c r="B15481"/>
    </row>
    <row r="15482" spans="2:2" x14ac:dyDescent="0.35">
      <c r="B15482"/>
    </row>
    <row r="15483" spans="2:2" x14ac:dyDescent="0.35">
      <c r="B15483"/>
    </row>
    <row r="15484" spans="2:2" x14ac:dyDescent="0.35">
      <c r="B15484"/>
    </row>
    <row r="15485" spans="2:2" x14ac:dyDescent="0.35">
      <c r="B15485"/>
    </row>
    <row r="15486" spans="2:2" x14ac:dyDescent="0.35">
      <c r="B15486"/>
    </row>
    <row r="15487" spans="2:2" x14ac:dyDescent="0.35">
      <c r="B15487"/>
    </row>
    <row r="15488" spans="2:2" x14ac:dyDescent="0.35">
      <c r="B15488"/>
    </row>
    <row r="15489" spans="2:2" x14ac:dyDescent="0.35">
      <c r="B15489"/>
    </row>
    <row r="15490" spans="2:2" x14ac:dyDescent="0.35">
      <c r="B15490"/>
    </row>
    <row r="15491" spans="2:2" x14ac:dyDescent="0.35">
      <c r="B15491"/>
    </row>
    <row r="15492" spans="2:2" x14ac:dyDescent="0.35">
      <c r="B15492"/>
    </row>
    <row r="15493" spans="2:2" x14ac:dyDescent="0.35">
      <c r="B15493"/>
    </row>
    <row r="15494" spans="2:2" x14ac:dyDescent="0.35">
      <c r="B15494"/>
    </row>
    <row r="15495" spans="2:2" x14ac:dyDescent="0.35">
      <c r="B15495"/>
    </row>
    <row r="15496" spans="2:2" x14ac:dyDescent="0.35">
      <c r="B15496"/>
    </row>
    <row r="15497" spans="2:2" x14ac:dyDescent="0.35">
      <c r="B15497"/>
    </row>
    <row r="15498" spans="2:2" x14ac:dyDescent="0.35">
      <c r="B15498"/>
    </row>
    <row r="15499" spans="2:2" x14ac:dyDescent="0.35">
      <c r="B15499"/>
    </row>
    <row r="15500" spans="2:2" x14ac:dyDescent="0.35">
      <c r="B15500"/>
    </row>
    <row r="15501" spans="2:2" x14ac:dyDescent="0.35">
      <c r="B15501"/>
    </row>
    <row r="15502" spans="2:2" x14ac:dyDescent="0.35">
      <c r="B15502"/>
    </row>
    <row r="15503" spans="2:2" x14ac:dyDescent="0.35">
      <c r="B15503"/>
    </row>
    <row r="15504" spans="2:2" x14ac:dyDescent="0.35">
      <c r="B15504"/>
    </row>
    <row r="15505" spans="2:2" x14ac:dyDescent="0.35">
      <c r="B15505"/>
    </row>
    <row r="15506" spans="2:2" x14ac:dyDescent="0.35">
      <c r="B15506"/>
    </row>
    <row r="15507" spans="2:2" x14ac:dyDescent="0.35">
      <c r="B15507"/>
    </row>
    <row r="15508" spans="2:2" x14ac:dyDescent="0.35">
      <c r="B15508"/>
    </row>
    <row r="15509" spans="2:2" x14ac:dyDescent="0.35">
      <c r="B15509"/>
    </row>
    <row r="15510" spans="2:2" x14ac:dyDescent="0.35">
      <c r="B15510"/>
    </row>
    <row r="15511" spans="2:2" x14ac:dyDescent="0.35">
      <c r="B15511"/>
    </row>
    <row r="15512" spans="2:2" x14ac:dyDescent="0.35">
      <c r="B15512"/>
    </row>
    <row r="15513" spans="2:2" x14ac:dyDescent="0.35">
      <c r="B15513"/>
    </row>
    <row r="15514" spans="2:2" x14ac:dyDescent="0.35">
      <c r="B15514"/>
    </row>
    <row r="15515" spans="2:2" x14ac:dyDescent="0.35">
      <c r="B15515"/>
    </row>
    <row r="15516" spans="2:2" x14ac:dyDescent="0.35">
      <c r="B15516"/>
    </row>
    <row r="15517" spans="2:2" x14ac:dyDescent="0.35">
      <c r="B15517"/>
    </row>
    <row r="15518" spans="2:2" x14ac:dyDescent="0.35">
      <c r="B15518"/>
    </row>
    <row r="15519" spans="2:2" x14ac:dyDescent="0.35">
      <c r="B15519"/>
    </row>
    <row r="15520" spans="2:2" x14ac:dyDescent="0.35">
      <c r="B15520"/>
    </row>
    <row r="15521" spans="2:2" x14ac:dyDescent="0.35">
      <c r="B15521"/>
    </row>
    <row r="15522" spans="2:2" x14ac:dyDescent="0.35">
      <c r="B15522"/>
    </row>
    <row r="15523" spans="2:2" x14ac:dyDescent="0.35">
      <c r="B15523"/>
    </row>
    <row r="15524" spans="2:2" x14ac:dyDescent="0.35">
      <c r="B15524"/>
    </row>
    <row r="15525" spans="2:2" x14ac:dyDescent="0.35">
      <c r="B15525"/>
    </row>
    <row r="15526" spans="2:2" x14ac:dyDescent="0.35">
      <c r="B15526"/>
    </row>
    <row r="15527" spans="2:2" x14ac:dyDescent="0.35">
      <c r="B15527"/>
    </row>
    <row r="15528" spans="2:2" x14ac:dyDescent="0.35">
      <c r="B15528"/>
    </row>
    <row r="15529" spans="2:2" x14ac:dyDescent="0.35">
      <c r="B15529"/>
    </row>
    <row r="15530" spans="2:2" x14ac:dyDescent="0.35">
      <c r="B15530"/>
    </row>
    <row r="15531" spans="2:2" x14ac:dyDescent="0.35">
      <c r="B15531"/>
    </row>
    <row r="15532" spans="2:2" x14ac:dyDescent="0.35">
      <c r="B15532"/>
    </row>
    <row r="15533" spans="2:2" x14ac:dyDescent="0.35">
      <c r="B15533"/>
    </row>
    <row r="15534" spans="2:2" x14ac:dyDescent="0.35">
      <c r="B15534"/>
    </row>
    <row r="15535" spans="2:2" x14ac:dyDescent="0.35">
      <c r="B15535"/>
    </row>
    <row r="15536" spans="2:2" x14ac:dyDescent="0.35">
      <c r="B15536"/>
    </row>
    <row r="15537" spans="2:2" x14ac:dyDescent="0.35">
      <c r="B15537"/>
    </row>
    <row r="15538" spans="2:2" x14ac:dyDescent="0.35">
      <c r="B15538"/>
    </row>
    <row r="15539" spans="2:2" x14ac:dyDescent="0.35">
      <c r="B15539"/>
    </row>
    <row r="15540" spans="2:2" x14ac:dyDescent="0.35">
      <c r="B15540"/>
    </row>
    <row r="15541" spans="2:2" x14ac:dyDescent="0.35">
      <c r="B15541"/>
    </row>
    <row r="15542" spans="2:2" x14ac:dyDescent="0.35">
      <c r="B15542"/>
    </row>
    <row r="15543" spans="2:2" x14ac:dyDescent="0.35">
      <c r="B15543"/>
    </row>
    <row r="15544" spans="2:2" x14ac:dyDescent="0.35">
      <c r="B15544"/>
    </row>
    <row r="15545" spans="2:2" x14ac:dyDescent="0.35">
      <c r="B15545"/>
    </row>
    <row r="15546" spans="2:2" x14ac:dyDescent="0.35">
      <c r="B15546"/>
    </row>
    <row r="15547" spans="2:2" x14ac:dyDescent="0.35">
      <c r="B15547"/>
    </row>
    <row r="15548" spans="2:2" x14ac:dyDescent="0.35">
      <c r="B15548"/>
    </row>
    <row r="15549" spans="2:2" x14ac:dyDescent="0.35">
      <c r="B15549"/>
    </row>
    <row r="15550" spans="2:2" x14ac:dyDescent="0.35">
      <c r="B15550"/>
    </row>
    <row r="15551" spans="2:2" x14ac:dyDescent="0.35">
      <c r="B15551"/>
    </row>
    <row r="15552" spans="2:2" x14ac:dyDescent="0.35">
      <c r="B15552"/>
    </row>
    <row r="15553" spans="2:2" x14ac:dyDescent="0.35">
      <c r="B15553"/>
    </row>
    <row r="15554" spans="2:2" x14ac:dyDescent="0.35">
      <c r="B15554"/>
    </row>
    <row r="15555" spans="2:2" x14ac:dyDescent="0.35">
      <c r="B15555"/>
    </row>
    <row r="15556" spans="2:2" x14ac:dyDescent="0.35">
      <c r="B15556"/>
    </row>
    <row r="15557" spans="2:2" x14ac:dyDescent="0.35">
      <c r="B15557"/>
    </row>
    <row r="15558" spans="2:2" x14ac:dyDescent="0.35">
      <c r="B15558"/>
    </row>
    <row r="15559" spans="2:2" x14ac:dyDescent="0.35">
      <c r="B15559"/>
    </row>
    <row r="15560" spans="2:2" x14ac:dyDescent="0.35">
      <c r="B15560"/>
    </row>
    <row r="15561" spans="2:2" x14ac:dyDescent="0.35">
      <c r="B15561"/>
    </row>
    <row r="15562" spans="2:2" x14ac:dyDescent="0.35">
      <c r="B15562"/>
    </row>
    <row r="15563" spans="2:2" x14ac:dyDescent="0.35">
      <c r="B15563"/>
    </row>
    <row r="15564" spans="2:2" x14ac:dyDescent="0.35">
      <c r="B15564"/>
    </row>
    <row r="15565" spans="2:2" x14ac:dyDescent="0.35">
      <c r="B15565"/>
    </row>
    <row r="15566" spans="2:2" x14ac:dyDescent="0.35">
      <c r="B15566"/>
    </row>
    <row r="15567" spans="2:2" x14ac:dyDescent="0.35">
      <c r="B15567"/>
    </row>
    <row r="15568" spans="2:2" x14ac:dyDescent="0.35">
      <c r="B15568"/>
    </row>
    <row r="15569" spans="2:2" x14ac:dyDescent="0.35">
      <c r="B15569"/>
    </row>
    <row r="15570" spans="2:2" x14ac:dyDescent="0.35">
      <c r="B15570"/>
    </row>
    <row r="15571" spans="2:2" x14ac:dyDescent="0.35">
      <c r="B15571"/>
    </row>
    <row r="15572" spans="2:2" x14ac:dyDescent="0.35">
      <c r="B15572"/>
    </row>
    <row r="15573" spans="2:2" x14ac:dyDescent="0.35">
      <c r="B15573"/>
    </row>
    <row r="15574" spans="2:2" x14ac:dyDescent="0.35">
      <c r="B15574"/>
    </row>
    <row r="15575" spans="2:2" x14ac:dyDescent="0.35">
      <c r="B15575"/>
    </row>
    <row r="15576" spans="2:2" x14ac:dyDescent="0.35">
      <c r="B15576"/>
    </row>
    <row r="15577" spans="2:2" x14ac:dyDescent="0.35">
      <c r="B15577"/>
    </row>
    <row r="15578" spans="2:2" x14ac:dyDescent="0.35">
      <c r="B15578"/>
    </row>
    <row r="15579" spans="2:2" x14ac:dyDescent="0.35">
      <c r="B15579"/>
    </row>
    <row r="15580" spans="2:2" x14ac:dyDescent="0.35">
      <c r="B15580"/>
    </row>
    <row r="15581" spans="2:2" x14ac:dyDescent="0.35">
      <c r="B15581"/>
    </row>
    <row r="15582" spans="2:2" x14ac:dyDescent="0.35">
      <c r="B15582"/>
    </row>
    <row r="15583" spans="2:2" x14ac:dyDescent="0.35">
      <c r="B15583"/>
    </row>
    <row r="15584" spans="2:2" x14ac:dyDescent="0.35">
      <c r="B15584"/>
    </row>
    <row r="15585" spans="2:2" x14ac:dyDescent="0.35">
      <c r="B15585"/>
    </row>
    <row r="15586" spans="2:2" x14ac:dyDescent="0.35">
      <c r="B15586"/>
    </row>
    <row r="15587" spans="2:2" x14ac:dyDescent="0.35">
      <c r="B15587"/>
    </row>
    <row r="15588" spans="2:2" x14ac:dyDescent="0.35">
      <c r="B15588"/>
    </row>
    <row r="15589" spans="2:2" x14ac:dyDescent="0.35">
      <c r="B15589"/>
    </row>
    <row r="15590" spans="2:2" x14ac:dyDescent="0.35">
      <c r="B15590"/>
    </row>
    <row r="15591" spans="2:2" x14ac:dyDescent="0.35">
      <c r="B15591"/>
    </row>
    <row r="15592" spans="2:2" x14ac:dyDescent="0.35">
      <c r="B15592"/>
    </row>
    <row r="15593" spans="2:2" x14ac:dyDescent="0.35">
      <c r="B15593"/>
    </row>
    <row r="15594" spans="2:2" x14ac:dyDescent="0.35">
      <c r="B15594"/>
    </row>
    <row r="15595" spans="2:2" x14ac:dyDescent="0.35">
      <c r="B15595"/>
    </row>
    <row r="15596" spans="2:2" x14ac:dyDescent="0.35">
      <c r="B15596"/>
    </row>
    <row r="15597" spans="2:2" x14ac:dyDescent="0.35">
      <c r="B15597"/>
    </row>
    <row r="15598" spans="2:2" x14ac:dyDescent="0.35">
      <c r="B15598"/>
    </row>
    <row r="15599" spans="2:2" x14ac:dyDescent="0.35">
      <c r="B15599"/>
    </row>
    <row r="15600" spans="2:2" x14ac:dyDescent="0.35">
      <c r="B15600"/>
    </row>
    <row r="15601" spans="2:2" x14ac:dyDescent="0.35">
      <c r="B15601"/>
    </row>
    <row r="15602" spans="2:2" x14ac:dyDescent="0.35">
      <c r="B15602"/>
    </row>
    <row r="15603" spans="2:2" x14ac:dyDescent="0.35">
      <c r="B15603"/>
    </row>
    <row r="15604" spans="2:2" x14ac:dyDescent="0.35">
      <c r="B15604"/>
    </row>
    <row r="15605" spans="2:2" x14ac:dyDescent="0.35">
      <c r="B15605"/>
    </row>
    <row r="15606" spans="2:2" x14ac:dyDescent="0.35">
      <c r="B15606"/>
    </row>
    <row r="15607" spans="2:2" x14ac:dyDescent="0.35">
      <c r="B15607"/>
    </row>
    <row r="15608" spans="2:2" x14ac:dyDescent="0.35">
      <c r="B15608"/>
    </row>
    <row r="15609" spans="2:2" x14ac:dyDescent="0.35">
      <c r="B15609"/>
    </row>
    <row r="15610" spans="2:2" x14ac:dyDescent="0.35">
      <c r="B15610"/>
    </row>
    <row r="15611" spans="2:2" x14ac:dyDescent="0.35">
      <c r="B15611"/>
    </row>
    <row r="15612" spans="2:2" x14ac:dyDescent="0.35">
      <c r="B15612"/>
    </row>
    <row r="15613" spans="2:2" x14ac:dyDescent="0.35">
      <c r="B15613"/>
    </row>
    <row r="15614" spans="2:2" x14ac:dyDescent="0.35">
      <c r="B15614"/>
    </row>
    <row r="15615" spans="2:2" x14ac:dyDescent="0.35">
      <c r="B15615"/>
    </row>
    <row r="15616" spans="2:2" x14ac:dyDescent="0.35">
      <c r="B15616"/>
    </row>
    <row r="15617" spans="2:2" x14ac:dyDescent="0.35">
      <c r="B15617"/>
    </row>
    <row r="15618" spans="2:2" x14ac:dyDescent="0.35">
      <c r="B15618"/>
    </row>
    <row r="15619" spans="2:2" x14ac:dyDescent="0.35">
      <c r="B15619"/>
    </row>
    <row r="15620" spans="2:2" x14ac:dyDescent="0.35">
      <c r="B15620"/>
    </row>
    <row r="15621" spans="2:2" x14ac:dyDescent="0.35">
      <c r="B15621"/>
    </row>
    <row r="15622" spans="2:2" x14ac:dyDescent="0.35">
      <c r="B15622"/>
    </row>
    <row r="15623" spans="2:2" x14ac:dyDescent="0.35">
      <c r="B15623"/>
    </row>
    <row r="15624" spans="2:2" x14ac:dyDescent="0.35">
      <c r="B15624"/>
    </row>
    <row r="15625" spans="2:2" x14ac:dyDescent="0.35">
      <c r="B15625"/>
    </row>
    <row r="15626" spans="2:2" x14ac:dyDescent="0.35">
      <c r="B15626"/>
    </row>
    <row r="15627" spans="2:2" x14ac:dyDescent="0.35">
      <c r="B15627"/>
    </row>
    <row r="15628" spans="2:2" x14ac:dyDescent="0.35">
      <c r="B15628"/>
    </row>
    <row r="15629" spans="2:2" x14ac:dyDescent="0.35">
      <c r="B15629"/>
    </row>
    <row r="15630" spans="2:2" x14ac:dyDescent="0.35">
      <c r="B15630"/>
    </row>
    <row r="15631" spans="2:2" x14ac:dyDescent="0.35">
      <c r="B15631"/>
    </row>
    <row r="15632" spans="2:2" x14ac:dyDescent="0.35">
      <c r="B15632"/>
    </row>
    <row r="15633" spans="2:2" x14ac:dyDescent="0.35">
      <c r="B15633"/>
    </row>
    <row r="15634" spans="2:2" x14ac:dyDescent="0.35">
      <c r="B15634"/>
    </row>
    <row r="15635" spans="2:2" x14ac:dyDescent="0.35">
      <c r="B15635"/>
    </row>
    <row r="15636" spans="2:2" x14ac:dyDescent="0.35">
      <c r="B15636"/>
    </row>
    <row r="15637" spans="2:2" x14ac:dyDescent="0.35">
      <c r="B15637"/>
    </row>
    <row r="15638" spans="2:2" x14ac:dyDescent="0.35">
      <c r="B15638"/>
    </row>
    <row r="15639" spans="2:2" x14ac:dyDescent="0.35">
      <c r="B15639"/>
    </row>
    <row r="15640" spans="2:2" x14ac:dyDescent="0.35">
      <c r="B15640"/>
    </row>
    <row r="15641" spans="2:2" x14ac:dyDescent="0.35">
      <c r="B15641"/>
    </row>
    <row r="15642" spans="2:2" x14ac:dyDescent="0.35">
      <c r="B15642"/>
    </row>
    <row r="15643" spans="2:2" x14ac:dyDescent="0.35">
      <c r="B15643"/>
    </row>
    <row r="15644" spans="2:2" x14ac:dyDescent="0.35">
      <c r="B15644"/>
    </row>
    <row r="15645" spans="2:2" x14ac:dyDescent="0.35">
      <c r="B15645"/>
    </row>
    <row r="15646" spans="2:2" x14ac:dyDescent="0.35">
      <c r="B15646"/>
    </row>
    <row r="15647" spans="2:2" x14ac:dyDescent="0.35">
      <c r="B15647"/>
    </row>
    <row r="15648" spans="2:2" x14ac:dyDescent="0.35">
      <c r="B15648"/>
    </row>
    <row r="15649" spans="2:2" x14ac:dyDescent="0.35">
      <c r="B15649"/>
    </row>
    <row r="15650" spans="2:2" x14ac:dyDescent="0.35">
      <c r="B15650"/>
    </row>
    <row r="15651" spans="2:2" x14ac:dyDescent="0.35">
      <c r="B15651"/>
    </row>
    <row r="15652" spans="2:2" x14ac:dyDescent="0.35">
      <c r="B15652"/>
    </row>
    <row r="15653" spans="2:2" x14ac:dyDescent="0.35">
      <c r="B15653"/>
    </row>
    <row r="15654" spans="2:2" x14ac:dyDescent="0.35">
      <c r="B15654"/>
    </row>
    <row r="15655" spans="2:2" x14ac:dyDescent="0.35">
      <c r="B15655"/>
    </row>
    <row r="15656" spans="2:2" x14ac:dyDescent="0.35">
      <c r="B15656"/>
    </row>
    <row r="15657" spans="2:2" x14ac:dyDescent="0.35">
      <c r="B15657"/>
    </row>
    <row r="15658" spans="2:2" x14ac:dyDescent="0.35">
      <c r="B15658"/>
    </row>
    <row r="15659" spans="2:2" x14ac:dyDescent="0.35">
      <c r="B15659"/>
    </row>
    <row r="15660" spans="2:2" x14ac:dyDescent="0.35">
      <c r="B15660"/>
    </row>
    <row r="15661" spans="2:2" x14ac:dyDescent="0.35">
      <c r="B15661"/>
    </row>
    <row r="15662" spans="2:2" x14ac:dyDescent="0.35">
      <c r="B15662"/>
    </row>
    <row r="15663" spans="2:2" x14ac:dyDescent="0.35">
      <c r="B15663"/>
    </row>
    <row r="15664" spans="2:2" x14ac:dyDescent="0.35">
      <c r="B15664"/>
    </row>
    <row r="15665" spans="2:2" x14ac:dyDescent="0.35">
      <c r="B15665"/>
    </row>
    <row r="15666" spans="2:2" x14ac:dyDescent="0.35">
      <c r="B15666"/>
    </row>
    <row r="15667" spans="2:2" x14ac:dyDescent="0.35">
      <c r="B15667"/>
    </row>
    <row r="15668" spans="2:2" x14ac:dyDescent="0.35">
      <c r="B15668"/>
    </row>
    <row r="15669" spans="2:2" x14ac:dyDescent="0.35">
      <c r="B15669"/>
    </row>
    <row r="15670" spans="2:2" x14ac:dyDescent="0.35">
      <c r="B15670"/>
    </row>
    <row r="15671" spans="2:2" x14ac:dyDescent="0.35">
      <c r="B15671"/>
    </row>
    <row r="15672" spans="2:2" x14ac:dyDescent="0.35">
      <c r="B15672"/>
    </row>
    <row r="15673" spans="2:2" x14ac:dyDescent="0.35">
      <c r="B15673"/>
    </row>
    <row r="15674" spans="2:2" x14ac:dyDescent="0.35">
      <c r="B15674"/>
    </row>
    <row r="15675" spans="2:2" x14ac:dyDescent="0.35">
      <c r="B15675"/>
    </row>
    <row r="15676" spans="2:2" x14ac:dyDescent="0.35">
      <c r="B15676"/>
    </row>
    <row r="15677" spans="2:2" x14ac:dyDescent="0.35">
      <c r="B15677"/>
    </row>
    <row r="15678" spans="2:2" x14ac:dyDescent="0.35">
      <c r="B15678"/>
    </row>
    <row r="15679" spans="2:2" x14ac:dyDescent="0.35">
      <c r="B15679"/>
    </row>
    <row r="15680" spans="2:2" x14ac:dyDescent="0.35">
      <c r="B15680"/>
    </row>
    <row r="15681" spans="2:2" x14ac:dyDescent="0.35">
      <c r="B15681"/>
    </row>
    <row r="15682" spans="2:2" x14ac:dyDescent="0.35">
      <c r="B15682"/>
    </row>
    <row r="15683" spans="2:2" x14ac:dyDescent="0.35">
      <c r="B15683"/>
    </row>
    <row r="15684" spans="2:2" x14ac:dyDescent="0.35">
      <c r="B15684"/>
    </row>
    <row r="15685" spans="2:2" x14ac:dyDescent="0.35">
      <c r="B15685"/>
    </row>
    <row r="15686" spans="2:2" x14ac:dyDescent="0.35">
      <c r="B15686"/>
    </row>
    <row r="15687" spans="2:2" x14ac:dyDescent="0.35">
      <c r="B15687"/>
    </row>
    <row r="15688" spans="2:2" x14ac:dyDescent="0.35">
      <c r="B15688"/>
    </row>
    <row r="15689" spans="2:2" x14ac:dyDescent="0.35">
      <c r="B15689"/>
    </row>
    <row r="15690" spans="2:2" x14ac:dyDescent="0.35">
      <c r="B15690"/>
    </row>
    <row r="15691" spans="2:2" x14ac:dyDescent="0.35">
      <c r="B15691"/>
    </row>
    <row r="15692" spans="2:2" x14ac:dyDescent="0.35">
      <c r="B15692"/>
    </row>
    <row r="15693" spans="2:2" x14ac:dyDescent="0.35">
      <c r="B15693"/>
    </row>
    <row r="15694" spans="2:2" x14ac:dyDescent="0.35">
      <c r="B15694"/>
    </row>
    <row r="15695" spans="2:2" x14ac:dyDescent="0.35">
      <c r="B15695"/>
    </row>
    <row r="15696" spans="2:2" x14ac:dyDescent="0.35">
      <c r="B15696"/>
    </row>
    <row r="15697" spans="2:2" x14ac:dyDescent="0.35">
      <c r="B15697"/>
    </row>
    <row r="15698" spans="2:2" x14ac:dyDescent="0.35">
      <c r="B15698"/>
    </row>
    <row r="15699" spans="2:2" x14ac:dyDescent="0.35">
      <c r="B15699"/>
    </row>
    <row r="15700" spans="2:2" x14ac:dyDescent="0.35">
      <c r="B15700"/>
    </row>
    <row r="15701" spans="2:2" x14ac:dyDescent="0.35">
      <c r="B15701"/>
    </row>
    <row r="15702" spans="2:2" x14ac:dyDescent="0.35">
      <c r="B15702"/>
    </row>
    <row r="15703" spans="2:2" x14ac:dyDescent="0.35">
      <c r="B15703"/>
    </row>
    <row r="15704" spans="2:2" x14ac:dyDescent="0.35">
      <c r="B15704"/>
    </row>
    <row r="15705" spans="2:2" x14ac:dyDescent="0.35">
      <c r="B15705"/>
    </row>
    <row r="15706" spans="2:2" x14ac:dyDescent="0.35">
      <c r="B15706"/>
    </row>
    <row r="15707" spans="2:2" x14ac:dyDescent="0.35">
      <c r="B15707"/>
    </row>
    <row r="15708" spans="2:2" x14ac:dyDescent="0.35">
      <c r="B15708"/>
    </row>
    <row r="15709" spans="2:2" x14ac:dyDescent="0.35">
      <c r="B15709"/>
    </row>
    <row r="15710" spans="2:2" x14ac:dyDescent="0.35">
      <c r="B15710"/>
    </row>
    <row r="15711" spans="2:2" x14ac:dyDescent="0.35">
      <c r="B15711"/>
    </row>
    <row r="15712" spans="2:2" x14ac:dyDescent="0.35">
      <c r="B15712"/>
    </row>
    <row r="15713" spans="2:2" x14ac:dyDescent="0.35">
      <c r="B15713"/>
    </row>
    <row r="15714" spans="2:2" x14ac:dyDescent="0.35">
      <c r="B15714"/>
    </row>
    <row r="15715" spans="2:2" x14ac:dyDescent="0.35">
      <c r="B15715"/>
    </row>
    <row r="15716" spans="2:2" x14ac:dyDescent="0.35">
      <c r="B15716"/>
    </row>
    <row r="15717" spans="2:2" x14ac:dyDescent="0.35">
      <c r="B15717"/>
    </row>
    <row r="15718" spans="2:2" x14ac:dyDescent="0.35">
      <c r="B15718"/>
    </row>
    <row r="15719" spans="2:2" x14ac:dyDescent="0.35">
      <c r="B15719"/>
    </row>
    <row r="15720" spans="2:2" x14ac:dyDescent="0.35">
      <c r="B15720"/>
    </row>
    <row r="15721" spans="2:2" x14ac:dyDescent="0.35">
      <c r="B15721"/>
    </row>
    <row r="15722" spans="2:2" x14ac:dyDescent="0.35">
      <c r="B15722"/>
    </row>
    <row r="15723" spans="2:2" x14ac:dyDescent="0.35">
      <c r="B15723"/>
    </row>
    <row r="15724" spans="2:2" x14ac:dyDescent="0.35">
      <c r="B15724"/>
    </row>
    <row r="15725" spans="2:2" x14ac:dyDescent="0.35">
      <c r="B15725"/>
    </row>
    <row r="15726" spans="2:2" x14ac:dyDescent="0.35">
      <c r="B15726"/>
    </row>
    <row r="15727" spans="2:2" x14ac:dyDescent="0.35">
      <c r="B15727"/>
    </row>
    <row r="15728" spans="2:2" x14ac:dyDescent="0.35">
      <c r="B15728"/>
    </row>
    <row r="15729" spans="2:2" x14ac:dyDescent="0.35">
      <c r="B15729"/>
    </row>
    <row r="15730" spans="2:2" x14ac:dyDescent="0.35">
      <c r="B15730"/>
    </row>
    <row r="15731" spans="2:2" x14ac:dyDescent="0.35">
      <c r="B15731"/>
    </row>
    <row r="15732" spans="2:2" x14ac:dyDescent="0.35">
      <c r="B15732"/>
    </row>
    <row r="15733" spans="2:2" x14ac:dyDescent="0.35">
      <c r="B15733"/>
    </row>
    <row r="15734" spans="2:2" x14ac:dyDescent="0.35">
      <c r="B15734"/>
    </row>
    <row r="15735" spans="2:2" x14ac:dyDescent="0.35">
      <c r="B15735"/>
    </row>
    <row r="15736" spans="2:2" x14ac:dyDescent="0.35">
      <c r="B15736"/>
    </row>
    <row r="15737" spans="2:2" x14ac:dyDescent="0.35">
      <c r="B15737"/>
    </row>
    <row r="15738" spans="2:2" x14ac:dyDescent="0.35">
      <c r="B15738"/>
    </row>
    <row r="15739" spans="2:2" x14ac:dyDescent="0.35">
      <c r="B15739"/>
    </row>
    <row r="15740" spans="2:2" x14ac:dyDescent="0.35">
      <c r="B15740"/>
    </row>
    <row r="15741" spans="2:2" x14ac:dyDescent="0.35">
      <c r="B15741"/>
    </row>
    <row r="15742" spans="2:2" x14ac:dyDescent="0.35">
      <c r="B15742"/>
    </row>
    <row r="15743" spans="2:2" x14ac:dyDescent="0.35">
      <c r="B15743"/>
    </row>
    <row r="15744" spans="2:2" x14ac:dyDescent="0.35">
      <c r="B15744"/>
    </row>
    <row r="15745" spans="2:2" x14ac:dyDescent="0.35">
      <c r="B15745"/>
    </row>
    <row r="15746" spans="2:2" x14ac:dyDescent="0.35">
      <c r="B15746"/>
    </row>
    <row r="15747" spans="2:2" x14ac:dyDescent="0.35">
      <c r="B15747"/>
    </row>
    <row r="15748" spans="2:2" x14ac:dyDescent="0.35">
      <c r="B15748"/>
    </row>
    <row r="15749" spans="2:2" x14ac:dyDescent="0.35">
      <c r="B15749"/>
    </row>
    <row r="15750" spans="2:2" x14ac:dyDescent="0.35">
      <c r="B15750"/>
    </row>
    <row r="15751" spans="2:2" x14ac:dyDescent="0.35">
      <c r="B15751"/>
    </row>
    <row r="15752" spans="2:2" x14ac:dyDescent="0.35">
      <c r="B15752"/>
    </row>
    <row r="15753" spans="2:2" x14ac:dyDescent="0.35">
      <c r="B15753"/>
    </row>
    <row r="15754" spans="2:2" x14ac:dyDescent="0.35">
      <c r="B15754"/>
    </row>
    <row r="15755" spans="2:2" x14ac:dyDescent="0.35">
      <c r="B15755"/>
    </row>
    <row r="15756" spans="2:2" x14ac:dyDescent="0.35">
      <c r="B15756"/>
    </row>
    <row r="15757" spans="2:2" x14ac:dyDescent="0.35">
      <c r="B15757"/>
    </row>
    <row r="15758" spans="2:2" x14ac:dyDescent="0.35">
      <c r="B15758"/>
    </row>
    <row r="15759" spans="2:2" x14ac:dyDescent="0.35">
      <c r="B15759"/>
    </row>
    <row r="15760" spans="2:2" x14ac:dyDescent="0.35">
      <c r="B15760"/>
    </row>
    <row r="15761" spans="2:2" x14ac:dyDescent="0.35">
      <c r="B15761"/>
    </row>
    <row r="15762" spans="2:2" x14ac:dyDescent="0.35">
      <c r="B15762"/>
    </row>
    <row r="15763" spans="2:2" x14ac:dyDescent="0.35">
      <c r="B15763"/>
    </row>
    <row r="15764" spans="2:2" x14ac:dyDescent="0.35">
      <c r="B15764"/>
    </row>
    <row r="15765" spans="2:2" x14ac:dyDescent="0.35">
      <c r="B15765"/>
    </row>
    <row r="15766" spans="2:2" x14ac:dyDescent="0.35">
      <c r="B15766"/>
    </row>
    <row r="15767" spans="2:2" x14ac:dyDescent="0.35">
      <c r="B15767"/>
    </row>
    <row r="15768" spans="2:2" x14ac:dyDescent="0.35">
      <c r="B15768"/>
    </row>
    <row r="15769" spans="2:2" x14ac:dyDescent="0.35">
      <c r="B15769"/>
    </row>
    <row r="15770" spans="2:2" x14ac:dyDescent="0.35">
      <c r="B15770"/>
    </row>
    <row r="15771" spans="2:2" x14ac:dyDescent="0.35">
      <c r="B15771"/>
    </row>
    <row r="15772" spans="2:2" x14ac:dyDescent="0.35">
      <c r="B15772"/>
    </row>
    <row r="15773" spans="2:2" x14ac:dyDescent="0.35">
      <c r="B15773"/>
    </row>
    <row r="15774" spans="2:2" x14ac:dyDescent="0.35">
      <c r="B15774"/>
    </row>
    <row r="15775" spans="2:2" x14ac:dyDescent="0.35">
      <c r="B15775"/>
    </row>
    <row r="15776" spans="2:2" x14ac:dyDescent="0.35">
      <c r="B15776"/>
    </row>
    <row r="15777" spans="2:2" x14ac:dyDescent="0.35">
      <c r="B15777"/>
    </row>
    <row r="15778" spans="2:2" x14ac:dyDescent="0.35">
      <c r="B15778"/>
    </row>
    <row r="15779" spans="2:2" x14ac:dyDescent="0.35">
      <c r="B15779"/>
    </row>
    <row r="15780" spans="2:2" x14ac:dyDescent="0.35">
      <c r="B15780"/>
    </row>
    <row r="15781" spans="2:2" x14ac:dyDescent="0.35">
      <c r="B15781"/>
    </row>
    <row r="15782" spans="2:2" x14ac:dyDescent="0.35">
      <c r="B15782"/>
    </row>
    <row r="15783" spans="2:2" x14ac:dyDescent="0.35">
      <c r="B15783"/>
    </row>
    <row r="15784" spans="2:2" x14ac:dyDescent="0.35">
      <c r="B15784"/>
    </row>
    <row r="15785" spans="2:2" x14ac:dyDescent="0.35">
      <c r="B15785"/>
    </row>
    <row r="15786" spans="2:2" x14ac:dyDescent="0.35">
      <c r="B15786"/>
    </row>
    <row r="15787" spans="2:2" x14ac:dyDescent="0.35">
      <c r="B15787"/>
    </row>
    <row r="15788" spans="2:2" x14ac:dyDescent="0.35">
      <c r="B15788"/>
    </row>
    <row r="15789" spans="2:2" x14ac:dyDescent="0.35">
      <c r="B15789"/>
    </row>
    <row r="15790" spans="2:2" x14ac:dyDescent="0.35">
      <c r="B15790"/>
    </row>
    <row r="15791" spans="2:2" x14ac:dyDescent="0.35">
      <c r="B15791"/>
    </row>
    <row r="15792" spans="2:2" x14ac:dyDescent="0.35">
      <c r="B15792"/>
    </row>
    <row r="15793" spans="2:2" x14ac:dyDescent="0.35">
      <c r="B15793"/>
    </row>
    <row r="15794" spans="2:2" x14ac:dyDescent="0.35">
      <c r="B15794"/>
    </row>
    <row r="15795" spans="2:2" x14ac:dyDescent="0.35">
      <c r="B15795"/>
    </row>
    <row r="15796" spans="2:2" x14ac:dyDescent="0.35">
      <c r="B15796"/>
    </row>
    <row r="15797" spans="2:2" x14ac:dyDescent="0.35">
      <c r="B15797"/>
    </row>
    <row r="15798" spans="2:2" x14ac:dyDescent="0.35">
      <c r="B15798"/>
    </row>
    <row r="15799" spans="2:2" x14ac:dyDescent="0.35">
      <c r="B15799"/>
    </row>
    <row r="15800" spans="2:2" x14ac:dyDescent="0.35">
      <c r="B15800"/>
    </row>
    <row r="15801" spans="2:2" x14ac:dyDescent="0.35">
      <c r="B15801"/>
    </row>
    <row r="15802" spans="2:2" x14ac:dyDescent="0.35">
      <c r="B15802"/>
    </row>
    <row r="15803" spans="2:2" x14ac:dyDescent="0.35">
      <c r="B15803"/>
    </row>
    <row r="15804" spans="2:2" x14ac:dyDescent="0.35">
      <c r="B15804"/>
    </row>
    <row r="15805" spans="2:2" x14ac:dyDescent="0.35">
      <c r="B15805"/>
    </row>
    <row r="15806" spans="2:2" x14ac:dyDescent="0.35">
      <c r="B15806"/>
    </row>
    <row r="15807" spans="2:2" x14ac:dyDescent="0.35">
      <c r="B15807"/>
    </row>
    <row r="15808" spans="2:2" x14ac:dyDescent="0.35">
      <c r="B15808"/>
    </row>
    <row r="15809" spans="2:2" x14ac:dyDescent="0.35">
      <c r="B15809"/>
    </row>
    <row r="15810" spans="2:2" x14ac:dyDescent="0.35">
      <c r="B15810"/>
    </row>
    <row r="15811" spans="2:2" x14ac:dyDescent="0.35">
      <c r="B15811"/>
    </row>
    <row r="15812" spans="2:2" x14ac:dyDescent="0.35">
      <c r="B15812"/>
    </row>
    <row r="15813" spans="2:2" x14ac:dyDescent="0.35">
      <c r="B15813"/>
    </row>
    <row r="15814" spans="2:2" x14ac:dyDescent="0.35">
      <c r="B15814"/>
    </row>
    <row r="15815" spans="2:2" x14ac:dyDescent="0.35">
      <c r="B15815"/>
    </row>
    <row r="15816" spans="2:2" x14ac:dyDescent="0.35">
      <c r="B15816"/>
    </row>
    <row r="15817" spans="2:2" x14ac:dyDescent="0.35">
      <c r="B15817"/>
    </row>
    <row r="15818" spans="2:2" x14ac:dyDescent="0.35">
      <c r="B15818"/>
    </row>
    <row r="15819" spans="2:2" x14ac:dyDescent="0.35">
      <c r="B15819"/>
    </row>
    <row r="15820" spans="2:2" x14ac:dyDescent="0.35">
      <c r="B15820"/>
    </row>
    <row r="15821" spans="2:2" x14ac:dyDescent="0.35">
      <c r="B15821"/>
    </row>
    <row r="15822" spans="2:2" x14ac:dyDescent="0.35">
      <c r="B15822"/>
    </row>
    <row r="15823" spans="2:2" x14ac:dyDescent="0.35">
      <c r="B15823"/>
    </row>
    <row r="15824" spans="2:2" x14ac:dyDescent="0.35">
      <c r="B15824"/>
    </row>
    <row r="15825" spans="2:2" x14ac:dyDescent="0.35">
      <c r="B15825"/>
    </row>
    <row r="15826" spans="2:2" x14ac:dyDescent="0.35">
      <c r="B15826"/>
    </row>
    <row r="15827" spans="2:2" x14ac:dyDescent="0.35">
      <c r="B15827"/>
    </row>
    <row r="15828" spans="2:2" x14ac:dyDescent="0.35">
      <c r="B15828"/>
    </row>
    <row r="15829" spans="2:2" x14ac:dyDescent="0.35">
      <c r="B15829"/>
    </row>
    <row r="15830" spans="2:2" x14ac:dyDescent="0.35">
      <c r="B15830"/>
    </row>
    <row r="15831" spans="2:2" x14ac:dyDescent="0.35">
      <c r="B15831"/>
    </row>
    <row r="15832" spans="2:2" x14ac:dyDescent="0.35">
      <c r="B15832"/>
    </row>
    <row r="15833" spans="2:2" x14ac:dyDescent="0.35">
      <c r="B15833"/>
    </row>
    <row r="15834" spans="2:2" x14ac:dyDescent="0.35">
      <c r="B15834"/>
    </row>
    <row r="15835" spans="2:2" x14ac:dyDescent="0.35">
      <c r="B15835"/>
    </row>
    <row r="15836" spans="2:2" x14ac:dyDescent="0.35">
      <c r="B15836"/>
    </row>
    <row r="15837" spans="2:2" x14ac:dyDescent="0.35">
      <c r="B15837"/>
    </row>
    <row r="15838" spans="2:2" x14ac:dyDescent="0.35">
      <c r="B15838"/>
    </row>
    <row r="15839" spans="2:2" x14ac:dyDescent="0.35">
      <c r="B15839"/>
    </row>
    <row r="15840" spans="2:2" x14ac:dyDescent="0.35">
      <c r="B15840"/>
    </row>
    <row r="15841" spans="2:2" x14ac:dyDescent="0.35">
      <c r="B15841"/>
    </row>
    <row r="15842" spans="2:2" x14ac:dyDescent="0.35">
      <c r="B15842"/>
    </row>
    <row r="15843" spans="2:2" x14ac:dyDescent="0.35">
      <c r="B15843"/>
    </row>
    <row r="15844" spans="2:2" x14ac:dyDescent="0.35">
      <c r="B15844"/>
    </row>
    <row r="15845" spans="2:2" x14ac:dyDescent="0.35">
      <c r="B15845"/>
    </row>
    <row r="15846" spans="2:2" x14ac:dyDescent="0.35">
      <c r="B15846"/>
    </row>
    <row r="15847" spans="2:2" x14ac:dyDescent="0.35">
      <c r="B15847"/>
    </row>
    <row r="15848" spans="2:2" x14ac:dyDescent="0.35">
      <c r="B15848"/>
    </row>
    <row r="15849" spans="2:2" x14ac:dyDescent="0.35">
      <c r="B15849"/>
    </row>
    <row r="15850" spans="2:2" x14ac:dyDescent="0.35">
      <c r="B15850"/>
    </row>
    <row r="15851" spans="2:2" x14ac:dyDescent="0.35">
      <c r="B15851"/>
    </row>
    <row r="15852" spans="2:2" x14ac:dyDescent="0.35">
      <c r="B15852"/>
    </row>
    <row r="15853" spans="2:2" x14ac:dyDescent="0.35">
      <c r="B15853"/>
    </row>
    <row r="15854" spans="2:2" x14ac:dyDescent="0.35">
      <c r="B15854"/>
    </row>
    <row r="15855" spans="2:2" x14ac:dyDescent="0.35">
      <c r="B15855"/>
    </row>
    <row r="15856" spans="2:2" x14ac:dyDescent="0.35">
      <c r="B15856"/>
    </row>
    <row r="15857" spans="2:2" x14ac:dyDescent="0.35">
      <c r="B15857"/>
    </row>
    <row r="15858" spans="2:2" x14ac:dyDescent="0.35">
      <c r="B15858"/>
    </row>
    <row r="15859" spans="2:2" x14ac:dyDescent="0.35">
      <c r="B15859"/>
    </row>
    <row r="15860" spans="2:2" x14ac:dyDescent="0.35">
      <c r="B15860"/>
    </row>
    <row r="15861" spans="2:2" x14ac:dyDescent="0.35">
      <c r="B15861"/>
    </row>
    <row r="15862" spans="2:2" x14ac:dyDescent="0.35">
      <c r="B15862"/>
    </row>
    <row r="15863" spans="2:2" x14ac:dyDescent="0.35">
      <c r="B15863"/>
    </row>
    <row r="15864" spans="2:2" x14ac:dyDescent="0.35">
      <c r="B15864"/>
    </row>
    <row r="15865" spans="2:2" x14ac:dyDescent="0.35">
      <c r="B15865"/>
    </row>
    <row r="15866" spans="2:2" x14ac:dyDescent="0.35">
      <c r="B15866"/>
    </row>
    <row r="15867" spans="2:2" x14ac:dyDescent="0.35">
      <c r="B15867"/>
    </row>
    <row r="15868" spans="2:2" x14ac:dyDescent="0.35">
      <c r="B15868"/>
    </row>
    <row r="15869" spans="2:2" x14ac:dyDescent="0.35">
      <c r="B15869"/>
    </row>
    <row r="15870" spans="2:2" x14ac:dyDescent="0.35">
      <c r="B15870"/>
    </row>
    <row r="15871" spans="2:2" x14ac:dyDescent="0.35">
      <c r="B15871"/>
    </row>
    <row r="15872" spans="2:2" x14ac:dyDescent="0.35">
      <c r="B15872"/>
    </row>
    <row r="15873" spans="2:2" x14ac:dyDescent="0.35">
      <c r="B15873"/>
    </row>
    <row r="15874" spans="2:2" x14ac:dyDescent="0.35">
      <c r="B15874"/>
    </row>
    <row r="15875" spans="2:2" x14ac:dyDescent="0.35">
      <c r="B15875"/>
    </row>
    <row r="15876" spans="2:2" x14ac:dyDescent="0.35">
      <c r="B15876"/>
    </row>
    <row r="15877" spans="2:2" x14ac:dyDescent="0.35">
      <c r="B15877"/>
    </row>
    <row r="15878" spans="2:2" x14ac:dyDescent="0.35">
      <c r="B15878"/>
    </row>
    <row r="15879" spans="2:2" x14ac:dyDescent="0.35">
      <c r="B15879"/>
    </row>
    <row r="15880" spans="2:2" x14ac:dyDescent="0.35">
      <c r="B15880"/>
    </row>
    <row r="15881" spans="2:2" x14ac:dyDescent="0.35">
      <c r="B15881"/>
    </row>
    <row r="15882" spans="2:2" x14ac:dyDescent="0.35">
      <c r="B15882"/>
    </row>
    <row r="15883" spans="2:2" x14ac:dyDescent="0.35">
      <c r="B15883"/>
    </row>
    <row r="15884" spans="2:2" x14ac:dyDescent="0.35">
      <c r="B15884"/>
    </row>
    <row r="15885" spans="2:2" x14ac:dyDescent="0.35">
      <c r="B15885"/>
    </row>
    <row r="15886" spans="2:2" x14ac:dyDescent="0.35">
      <c r="B15886"/>
    </row>
    <row r="15887" spans="2:2" x14ac:dyDescent="0.35">
      <c r="B15887"/>
    </row>
    <row r="15888" spans="2:2" x14ac:dyDescent="0.35">
      <c r="B15888"/>
    </row>
    <row r="15889" spans="2:2" x14ac:dyDescent="0.35">
      <c r="B15889"/>
    </row>
    <row r="15890" spans="2:2" x14ac:dyDescent="0.35">
      <c r="B15890"/>
    </row>
    <row r="15891" spans="2:2" x14ac:dyDescent="0.35">
      <c r="B15891"/>
    </row>
    <row r="15892" spans="2:2" x14ac:dyDescent="0.35">
      <c r="B15892"/>
    </row>
    <row r="15893" spans="2:2" x14ac:dyDescent="0.35">
      <c r="B15893"/>
    </row>
    <row r="15894" spans="2:2" x14ac:dyDescent="0.35">
      <c r="B15894"/>
    </row>
    <row r="15895" spans="2:2" x14ac:dyDescent="0.35">
      <c r="B15895"/>
    </row>
    <row r="15896" spans="2:2" x14ac:dyDescent="0.35">
      <c r="B15896"/>
    </row>
    <row r="15897" spans="2:2" x14ac:dyDescent="0.35">
      <c r="B15897"/>
    </row>
    <row r="15898" spans="2:2" x14ac:dyDescent="0.35">
      <c r="B15898"/>
    </row>
    <row r="15899" spans="2:2" x14ac:dyDescent="0.35">
      <c r="B15899"/>
    </row>
    <row r="15900" spans="2:2" x14ac:dyDescent="0.35">
      <c r="B15900"/>
    </row>
    <row r="15901" spans="2:2" x14ac:dyDescent="0.35">
      <c r="B15901"/>
    </row>
    <row r="15902" spans="2:2" x14ac:dyDescent="0.35">
      <c r="B15902"/>
    </row>
    <row r="15903" spans="2:2" x14ac:dyDescent="0.35">
      <c r="B15903"/>
    </row>
    <row r="15904" spans="2:2" x14ac:dyDescent="0.35">
      <c r="B15904"/>
    </row>
    <row r="15905" spans="2:2" x14ac:dyDescent="0.35">
      <c r="B15905"/>
    </row>
    <row r="15906" spans="2:2" x14ac:dyDescent="0.35">
      <c r="B15906"/>
    </row>
    <row r="15907" spans="2:2" x14ac:dyDescent="0.35">
      <c r="B15907"/>
    </row>
    <row r="15908" spans="2:2" x14ac:dyDescent="0.35">
      <c r="B15908"/>
    </row>
    <row r="15909" spans="2:2" x14ac:dyDescent="0.35">
      <c r="B15909"/>
    </row>
    <row r="15910" spans="2:2" x14ac:dyDescent="0.35">
      <c r="B15910"/>
    </row>
    <row r="15911" spans="2:2" x14ac:dyDescent="0.35">
      <c r="B15911"/>
    </row>
    <row r="15912" spans="2:2" x14ac:dyDescent="0.35">
      <c r="B15912"/>
    </row>
    <row r="15913" spans="2:2" x14ac:dyDescent="0.35">
      <c r="B15913"/>
    </row>
    <row r="15914" spans="2:2" x14ac:dyDescent="0.35">
      <c r="B15914"/>
    </row>
    <row r="15915" spans="2:2" x14ac:dyDescent="0.35">
      <c r="B15915"/>
    </row>
    <row r="15916" spans="2:2" x14ac:dyDescent="0.35">
      <c r="B15916"/>
    </row>
    <row r="15917" spans="2:2" x14ac:dyDescent="0.35">
      <c r="B15917"/>
    </row>
    <row r="15918" spans="2:2" x14ac:dyDescent="0.35">
      <c r="B15918"/>
    </row>
    <row r="15919" spans="2:2" x14ac:dyDescent="0.35">
      <c r="B15919"/>
    </row>
    <row r="15920" spans="2:2" x14ac:dyDescent="0.35">
      <c r="B15920"/>
    </row>
    <row r="15921" spans="2:2" x14ac:dyDescent="0.35">
      <c r="B15921"/>
    </row>
    <row r="15922" spans="2:2" x14ac:dyDescent="0.35">
      <c r="B15922"/>
    </row>
    <row r="15923" spans="2:2" x14ac:dyDescent="0.35">
      <c r="B15923"/>
    </row>
    <row r="15924" spans="2:2" x14ac:dyDescent="0.35">
      <c r="B15924"/>
    </row>
    <row r="15925" spans="2:2" x14ac:dyDescent="0.35">
      <c r="B15925"/>
    </row>
    <row r="15926" spans="2:2" x14ac:dyDescent="0.35">
      <c r="B15926"/>
    </row>
    <row r="15927" spans="2:2" x14ac:dyDescent="0.35">
      <c r="B15927"/>
    </row>
    <row r="15928" spans="2:2" x14ac:dyDescent="0.35">
      <c r="B15928"/>
    </row>
    <row r="15929" spans="2:2" x14ac:dyDescent="0.35">
      <c r="B15929"/>
    </row>
    <row r="15930" spans="2:2" x14ac:dyDescent="0.35">
      <c r="B15930"/>
    </row>
    <row r="15931" spans="2:2" x14ac:dyDescent="0.35">
      <c r="B15931"/>
    </row>
    <row r="15932" spans="2:2" x14ac:dyDescent="0.35">
      <c r="B15932"/>
    </row>
    <row r="15933" spans="2:2" x14ac:dyDescent="0.35">
      <c r="B15933"/>
    </row>
    <row r="15934" spans="2:2" x14ac:dyDescent="0.35">
      <c r="B15934"/>
    </row>
    <row r="15935" spans="2:2" x14ac:dyDescent="0.35">
      <c r="B15935"/>
    </row>
    <row r="15936" spans="2:2" x14ac:dyDescent="0.35">
      <c r="B15936"/>
    </row>
    <row r="15937" spans="2:2" x14ac:dyDescent="0.35">
      <c r="B15937"/>
    </row>
    <row r="15938" spans="2:2" x14ac:dyDescent="0.35">
      <c r="B15938"/>
    </row>
    <row r="15939" spans="2:2" x14ac:dyDescent="0.35">
      <c r="B15939"/>
    </row>
    <row r="15940" spans="2:2" x14ac:dyDescent="0.35">
      <c r="B15940"/>
    </row>
    <row r="15941" spans="2:2" x14ac:dyDescent="0.35">
      <c r="B15941"/>
    </row>
    <row r="15942" spans="2:2" x14ac:dyDescent="0.35">
      <c r="B15942"/>
    </row>
    <row r="15943" spans="2:2" x14ac:dyDescent="0.35">
      <c r="B15943"/>
    </row>
    <row r="15944" spans="2:2" x14ac:dyDescent="0.35">
      <c r="B15944"/>
    </row>
    <row r="15945" spans="2:2" x14ac:dyDescent="0.35">
      <c r="B15945"/>
    </row>
    <row r="15946" spans="2:2" x14ac:dyDescent="0.35">
      <c r="B15946"/>
    </row>
    <row r="15947" spans="2:2" x14ac:dyDescent="0.35">
      <c r="B15947"/>
    </row>
    <row r="15948" spans="2:2" x14ac:dyDescent="0.35">
      <c r="B15948"/>
    </row>
    <row r="15949" spans="2:2" x14ac:dyDescent="0.35">
      <c r="B15949"/>
    </row>
    <row r="15950" spans="2:2" x14ac:dyDescent="0.35">
      <c r="B15950"/>
    </row>
    <row r="15951" spans="2:2" x14ac:dyDescent="0.35">
      <c r="B15951"/>
    </row>
    <row r="15952" spans="2:2" x14ac:dyDescent="0.35">
      <c r="B15952"/>
    </row>
    <row r="15953" spans="2:2" x14ac:dyDescent="0.35">
      <c r="B15953"/>
    </row>
    <row r="15954" spans="2:2" x14ac:dyDescent="0.35">
      <c r="B15954"/>
    </row>
    <row r="15955" spans="2:2" x14ac:dyDescent="0.35">
      <c r="B15955"/>
    </row>
    <row r="15956" spans="2:2" x14ac:dyDescent="0.35">
      <c r="B15956"/>
    </row>
    <row r="15957" spans="2:2" x14ac:dyDescent="0.35">
      <c r="B15957"/>
    </row>
    <row r="15958" spans="2:2" x14ac:dyDescent="0.35">
      <c r="B15958"/>
    </row>
    <row r="15959" spans="2:2" x14ac:dyDescent="0.35">
      <c r="B15959"/>
    </row>
    <row r="15960" spans="2:2" x14ac:dyDescent="0.35">
      <c r="B15960"/>
    </row>
    <row r="15961" spans="2:2" x14ac:dyDescent="0.35">
      <c r="B15961"/>
    </row>
    <row r="15962" spans="2:2" x14ac:dyDescent="0.35">
      <c r="B15962"/>
    </row>
    <row r="15963" spans="2:2" x14ac:dyDescent="0.35">
      <c r="B15963"/>
    </row>
    <row r="15964" spans="2:2" x14ac:dyDescent="0.35">
      <c r="B15964"/>
    </row>
    <row r="15965" spans="2:2" x14ac:dyDescent="0.35">
      <c r="B15965"/>
    </row>
    <row r="15966" spans="2:2" x14ac:dyDescent="0.35">
      <c r="B15966"/>
    </row>
    <row r="15967" spans="2:2" x14ac:dyDescent="0.35">
      <c r="B15967"/>
    </row>
    <row r="15968" spans="2:2" x14ac:dyDescent="0.35">
      <c r="B15968"/>
    </row>
    <row r="15969" spans="2:2" x14ac:dyDescent="0.35">
      <c r="B15969"/>
    </row>
    <row r="15970" spans="2:2" x14ac:dyDescent="0.35">
      <c r="B15970"/>
    </row>
    <row r="15971" spans="2:2" x14ac:dyDescent="0.35">
      <c r="B15971"/>
    </row>
    <row r="15972" spans="2:2" x14ac:dyDescent="0.35">
      <c r="B15972"/>
    </row>
    <row r="15973" spans="2:2" x14ac:dyDescent="0.35">
      <c r="B15973"/>
    </row>
    <row r="15974" spans="2:2" x14ac:dyDescent="0.35">
      <c r="B15974"/>
    </row>
    <row r="15975" spans="2:2" x14ac:dyDescent="0.35">
      <c r="B15975"/>
    </row>
    <row r="15976" spans="2:2" x14ac:dyDescent="0.35">
      <c r="B15976"/>
    </row>
    <row r="15977" spans="2:2" x14ac:dyDescent="0.35">
      <c r="B15977"/>
    </row>
    <row r="15978" spans="2:2" x14ac:dyDescent="0.35">
      <c r="B15978"/>
    </row>
    <row r="15979" spans="2:2" x14ac:dyDescent="0.35">
      <c r="B15979"/>
    </row>
    <row r="15980" spans="2:2" x14ac:dyDescent="0.35">
      <c r="B15980"/>
    </row>
    <row r="15981" spans="2:2" x14ac:dyDescent="0.35">
      <c r="B15981"/>
    </row>
    <row r="15982" spans="2:2" x14ac:dyDescent="0.35">
      <c r="B15982"/>
    </row>
    <row r="15983" spans="2:2" x14ac:dyDescent="0.35">
      <c r="B15983"/>
    </row>
    <row r="15984" spans="2:2" x14ac:dyDescent="0.35">
      <c r="B15984"/>
    </row>
    <row r="15985" spans="2:2" x14ac:dyDescent="0.35">
      <c r="B15985"/>
    </row>
    <row r="15986" spans="2:2" x14ac:dyDescent="0.35">
      <c r="B15986"/>
    </row>
    <row r="15987" spans="2:2" x14ac:dyDescent="0.35">
      <c r="B15987"/>
    </row>
    <row r="15988" spans="2:2" x14ac:dyDescent="0.35">
      <c r="B15988"/>
    </row>
    <row r="15989" spans="2:2" x14ac:dyDescent="0.35">
      <c r="B15989"/>
    </row>
    <row r="15990" spans="2:2" x14ac:dyDescent="0.35">
      <c r="B15990"/>
    </row>
    <row r="15991" spans="2:2" x14ac:dyDescent="0.35">
      <c r="B15991"/>
    </row>
    <row r="15992" spans="2:2" x14ac:dyDescent="0.35">
      <c r="B15992"/>
    </row>
    <row r="15993" spans="2:2" x14ac:dyDescent="0.35">
      <c r="B15993"/>
    </row>
    <row r="15994" spans="2:2" x14ac:dyDescent="0.35">
      <c r="B15994"/>
    </row>
    <row r="15995" spans="2:2" x14ac:dyDescent="0.35">
      <c r="B15995"/>
    </row>
    <row r="15996" spans="2:2" x14ac:dyDescent="0.35">
      <c r="B15996"/>
    </row>
    <row r="15997" spans="2:2" x14ac:dyDescent="0.35">
      <c r="B15997"/>
    </row>
    <row r="15998" spans="2:2" x14ac:dyDescent="0.35">
      <c r="B15998"/>
    </row>
    <row r="15999" spans="2:2" x14ac:dyDescent="0.35">
      <c r="B15999"/>
    </row>
    <row r="16000" spans="2:2" x14ac:dyDescent="0.35">
      <c r="B16000"/>
    </row>
    <row r="16001" spans="2:2" x14ac:dyDescent="0.35">
      <c r="B16001"/>
    </row>
    <row r="16002" spans="2:2" x14ac:dyDescent="0.35">
      <c r="B16002"/>
    </row>
    <row r="16003" spans="2:2" x14ac:dyDescent="0.35">
      <c r="B16003"/>
    </row>
    <row r="16004" spans="2:2" x14ac:dyDescent="0.35">
      <c r="B16004"/>
    </row>
    <row r="16005" spans="2:2" x14ac:dyDescent="0.35">
      <c r="B16005"/>
    </row>
    <row r="16006" spans="2:2" x14ac:dyDescent="0.35">
      <c r="B16006"/>
    </row>
    <row r="16007" spans="2:2" x14ac:dyDescent="0.35">
      <c r="B16007"/>
    </row>
    <row r="16008" spans="2:2" x14ac:dyDescent="0.35">
      <c r="B16008"/>
    </row>
    <row r="16009" spans="2:2" x14ac:dyDescent="0.35">
      <c r="B16009"/>
    </row>
    <row r="16010" spans="2:2" x14ac:dyDescent="0.35">
      <c r="B16010"/>
    </row>
    <row r="16011" spans="2:2" x14ac:dyDescent="0.35">
      <c r="B16011"/>
    </row>
    <row r="16012" spans="2:2" x14ac:dyDescent="0.35">
      <c r="B16012"/>
    </row>
    <row r="16013" spans="2:2" x14ac:dyDescent="0.35">
      <c r="B16013"/>
    </row>
    <row r="16014" spans="2:2" x14ac:dyDescent="0.35">
      <c r="B16014"/>
    </row>
    <row r="16015" spans="2:2" x14ac:dyDescent="0.35">
      <c r="B16015"/>
    </row>
    <row r="16016" spans="2:2" x14ac:dyDescent="0.35">
      <c r="B16016"/>
    </row>
    <row r="16017" spans="2:2" x14ac:dyDescent="0.35">
      <c r="B16017"/>
    </row>
    <row r="16018" spans="2:2" x14ac:dyDescent="0.35">
      <c r="B16018"/>
    </row>
    <row r="16019" spans="2:2" x14ac:dyDescent="0.35">
      <c r="B16019"/>
    </row>
    <row r="16020" spans="2:2" x14ac:dyDescent="0.35">
      <c r="B16020"/>
    </row>
    <row r="16021" spans="2:2" x14ac:dyDescent="0.35">
      <c r="B16021"/>
    </row>
    <row r="16022" spans="2:2" x14ac:dyDescent="0.35">
      <c r="B16022"/>
    </row>
    <row r="16023" spans="2:2" x14ac:dyDescent="0.35">
      <c r="B16023"/>
    </row>
    <row r="16024" spans="2:2" x14ac:dyDescent="0.35">
      <c r="B16024"/>
    </row>
    <row r="16025" spans="2:2" x14ac:dyDescent="0.35">
      <c r="B16025"/>
    </row>
    <row r="16026" spans="2:2" x14ac:dyDescent="0.35">
      <c r="B16026"/>
    </row>
    <row r="16027" spans="2:2" x14ac:dyDescent="0.35">
      <c r="B16027"/>
    </row>
    <row r="16028" spans="2:2" x14ac:dyDescent="0.35">
      <c r="B16028"/>
    </row>
    <row r="16029" spans="2:2" x14ac:dyDescent="0.35">
      <c r="B16029"/>
    </row>
    <row r="16030" spans="2:2" x14ac:dyDescent="0.35">
      <c r="B16030"/>
    </row>
    <row r="16031" spans="2:2" x14ac:dyDescent="0.35">
      <c r="B16031"/>
    </row>
    <row r="16032" spans="2:2" x14ac:dyDescent="0.35">
      <c r="B16032"/>
    </row>
    <row r="16033" spans="2:2" x14ac:dyDescent="0.35">
      <c r="B16033"/>
    </row>
    <row r="16034" spans="2:2" x14ac:dyDescent="0.35">
      <c r="B16034"/>
    </row>
    <row r="16035" spans="2:2" x14ac:dyDescent="0.35">
      <c r="B16035"/>
    </row>
    <row r="16036" spans="2:2" x14ac:dyDescent="0.35">
      <c r="B16036"/>
    </row>
    <row r="16037" spans="2:2" x14ac:dyDescent="0.35">
      <c r="B16037"/>
    </row>
    <row r="16038" spans="2:2" x14ac:dyDescent="0.35">
      <c r="B16038"/>
    </row>
    <row r="16039" spans="2:2" x14ac:dyDescent="0.35">
      <c r="B16039"/>
    </row>
    <row r="16040" spans="2:2" x14ac:dyDescent="0.35">
      <c r="B16040"/>
    </row>
    <row r="16041" spans="2:2" x14ac:dyDescent="0.35">
      <c r="B16041"/>
    </row>
    <row r="16042" spans="2:2" x14ac:dyDescent="0.35">
      <c r="B16042"/>
    </row>
    <row r="16043" spans="2:2" x14ac:dyDescent="0.35">
      <c r="B16043"/>
    </row>
    <row r="16044" spans="2:2" x14ac:dyDescent="0.35">
      <c r="B16044"/>
    </row>
    <row r="16045" spans="2:2" x14ac:dyDescent="0.35">
      <c r="B16045"/>
    </row>
    <row r="16046" spans="2:2" x14ac:dyDescent="0.35">
      <c r="B16046"/>
    </row>
    <row r="16047" spans="2:2" x14ac:dyDescent="0.35">
      <c r="B16047"/>
    </row>
    <row r="16048" spans="2:2" x14ac:dyDescent="0.35">
      <c r="B16048"/>
    </row>
    <row r="16049" spans="2:2" x14ac:dyDescent="0.35">
      <c r="B16049"/>
    </row>
    <row r="16050" spans="2:2" x14ac:dyDescent="0.35">
      <c r="B16050"/>
    </row>
    <row r="16051" spans="2:2" x14ac:dyDescent="0.35">
      <c r="B16051"/>
    </row>
    <row r="16052" spans="2:2" x14ac:dyDescent="0.35">
      <c r="B16052"/>
    </row>
    <row r="16053" spans="2:2" x14ac:dyDescent="0.35">
      <c r="B16053"/>
    </row>
    <row r="16054" spans="2:2" x14ac:dyDescent="0.35">
      <c r="B16054"/>
    </row>
    <row r="16055" spans="2:2" x14ac:dyDescent="0.35">
      <c r="B16055"/>
    </row>
    <row r="16056" spans="2:2" x14ac:dyDescent="0.35">
      <c r="B16056"/>
    </row>
    <row r="16057" spans="2:2" x14ac:dyDescent="0.35">
      <c r="B16057"/>
    </row>
    <row r="16058" spans="2:2" x14ac:dyDescent="0.35">
      <c r="B16058"/>
    </row>
    <row r="16059" spans="2:2" x14ac:dyDescent="0.35">
      <c r="B16059"/>
    </row>
    <row r="16060" spans="2:2" x14ac:dyDescent="0.35">
      <c r="B16060"/>
    </row>
    <row r="16061" spans="2:2" x14ac:dyDescent="0.35">
      <c r="B16061"/>
    </row>
    <row r="16062" spans="2:2" x14ac:dyDescent="0.35">
      <c r="B16062"/>
    </row>
    <row r="16063" spans="2:2" x14ac:dyDescent="0.35">
      <c r="B16063"/>
    </row>
    <row r="16064" spans="2:2" x14ac:dyDescent="0.35">
      <c r="B16064"/>
    </row>
    <row r="16065" spans="2:2" x14ac:dyDescent="0.35">
      <c r="B16065"/>
    </row>
    <row r="16066" spans="2:2" x14ac:dyDescent="0.35">
      <c r="B16066"/>
    </row>
    <row r="16067" spans="2:2" x14ac:dyDescent="0.35">
      <c r="B16067"/>
    </row>
    <row r="16068" spans="2:2" x14ac:dyDescent="0.35">
      <c r="B16068"/>
    </row>
    <row r="16069" spans="2:2" x14ac:dyDescent="0.35">
      <c r="B16069"/>
    </row>
    <row r="16070" spans="2:2" x14ac:dyDescent="0.35">
      <c r="B16070"/>
    </row>
    <row r="16071" spans="2:2" x14ac:dyDescent="0.35">
      <c r="B16071"/>
    </row>
    <row r="16072" spans="2:2" x14ac:dyDescent="0.35">
      <c r="B16072"/>
    </row>
    <row r="16073" spans="2:2" x14ac:dyDescent="0.35">
      <c r="B16073"/>
    </row>
    <row r="16074" spans="2:2" x14ac:dyDescent="0.35">
      <c r="B16074"/>
    </row>
    <row r="16075" spans="2:2" x14ac:dyDescent="0.35">
      <c r="B16075"/>
    </row>
    <row r="16076" spans="2:2" x14ac:dyDescent="0.35">
      <c r="B16076"/>
    </row>
    <row r="16077" spans="2:2" x14ac:dyDescent="0.35">
      <c r="B16077"/>
    </row>
    <row r="16078" spans="2:2" x14ac:dyDescent="0.35">
      <c r="B16078"/>
    </row>
    <row r="16079" spans="2:2" x14ac:dyDescent="0.35">
      <c r="B16079"/>
    </row>
    <row r="16080" spans="2:2" x14ac:dyDescent="0.35">
      <c r="B16080"/>
    </row>
    <row r="16081" spans="2:2" x14ac:dyDescent="0.35">
      <c r="B16081"/>
    </row>
    <row r="16082" spans="2:2" x14ac:dyDescent="0.35">
      <c r="B16082"/>
    </row>
    <row r="16083" spans="2:2" x14ac:dyDescent="0.35">
      <c r="B16083"/>
    </row>
    <row r="16084" spans="2:2" x14ac:dyDescent="0.35">
      <c r="B16084"/>
    </row>
    <row r="16085" spans="2:2" x14ac:dyDescent="0.35">
      <c r="B16085"/>
    </row>
    <row r="16086" spans="2:2" x14ac:dyDescent="0.35">
      <c r="B16086"/>
    </row>
    <row r="16087" spans="2:2" x14ac:dyDescent="0.35">
      <c r="B16087"/>
    </row>
    <row r="16088" spans="2:2" x14ac:dyDescent="0.35">
      <c r="B16088"/>
    </row>
    <row r="16089" spans="2:2" x14ac:dyDescent="0.35">
      <c r="B16089"/>
    </row>
    <row r="16090" spans="2:2" x14ac:dyDescent="0.35">
      <c r="B16090"/>
    </row>
    <row r="16091" spans="2:2" x14ac:dyDescent="0.35">
      <c r="B16091"/>
    </row>
    <row r="16092" spans="2:2" x14ac:dyDescent="0.35">
      <c r="B16092"/>
    </row>
    <row r="16093" spans="2:2" x14ac:dyDescent="0.35">
      <c r="B16093"/>
    </row>
    <row r="16094" spans="2:2" x14ac:dyDescent="0.35">
      <c r="B16094"/>
    </row>
    <row r="16095" spans="2:2" x14ac:dyDescent="0.35">
      <c r="B16095"/>
    </row>
    <row r="16096" spans="2:2" x14ac:dyDescent="0.35">
      <c r="B16096"/>
    </row>
    <row r="16097" spans="2:2" x14ac:dyDescent="0.35">
      <c r="B16097"/>
    </row>
    <row r="16098" spans="2:2" x14ac:dyDescent="0.35">
      <c r="B16098"/>
    </row>
    <row r="16099" spans="2:2" x14ac:dyDescent="0.35">
      <c r="B16099"/>
    </row>
    <row r="16100" spans="2:2" x14ac:dyDescent="0.35">
      <c r="B16100"/>
    </row>
    <row r="16101" spans="2:2" x14ac:dyDescent="0.35">
      <c r="B16101"/>
    </row>
    <row r="16102" spans="2:2" x14ac:dyDescent="0.35">
      <c r="B16102"/>
    </row>
    <row r="16103" spans="2:2" x14ac:dyDescent="0.35">
      <c r="B16103"/>
    </row>
    <row r="16104" spans="2:2" x14ac:dyDescent="0.35">
      <c r="B16104"/>
    </row>
    <row r="16105" spans="2:2" x14ac:dyDescent="0.35">
      <c r="B16105"/>
    </row>
    <row r="16106" spans="2:2" x14ac:dyDescent="0.35">
      <c r="B16106"/>
    </row>
    <row r="16107" spans="2:2" x14ac:dyDescent="0.35">
      <c r="B16107"/>
    </row>
    <row r="16108" spans="2:2" x14ac:dyDescent="0.35">
      <c r="B16108"/>
    </row>
    <row r="16109" spans="2:2" x14ac:dyDescent="0.35">
      <c r="B16109"/>
    </row>
    <row r="16110" spans="2:2" x14ac:dyDescent="0.35">
      <c r="B16110"/>
    </row>
    <row r="16111" spans="2:2" x14ac:dyDescent="0.35">
      <c r="B16111"/>
    </row>
    <row r="16112" spans="2:2" x14ac:dyDescent="0.35">
      <c r="B16112"/>
    </row>
    <row r="16113" spans="2:2" x14ac:dyDescent="0.35">
      <c r="B16113"/>
    </row>
    <row r="16114" spans="2:2" x14ac:dyDescent="0.35">
      <c r="B16114"/>
    </row>
    <row r="16115" spans="2:2" x14ac:dyDescent="0.35">
      <c r="B16115"/>
    </row>
    <row r="16116" spans="2:2" x14ac:dyDescent="0.35">
      <c r="B16116"/>
    </row>
    <row r="16117" spans="2:2" x14ac:dyDescent="0.35">
      <c r="B16117"/>
    </row>
    <row r="16118" spans="2:2" x14ac:dyDescent="0.35">
      <c r="B16118"/>
    </row>
    <row r="16119" spans="2:2" x14ac:dyDescent="0.35">
      <c r="B16119"/>
    </row>
    <row r="16120" spans="2:2" x14ac:dyDescent="0.35">
      <c r="B16120"/>
    </row>
    <row r="16121" spans="2:2" x14ac:dyDescent="0.35">
      <c r="B16121"/>
    </row>
    <row r="16122" spans="2:2" x14ac:dyDescent="0.35">
      <c r="B16122"/>
    </row>
    <row r="16123" spans="2:2" x14ac:dyDescent="0.35">
      <c r="B16123"/>
    </row>
    <row r="16124" spans="2:2" x14ac:dyDescent="0.35">
      <c r="B16124"/>
    </row>
    <row r="16125" spans="2:2" x14ac:dyDescent="0.35">
      <c r="B16125"/>
    </row>
    <row r="16126" spans="2:2" x14ac:dyDescent="0.35">
      <c r="B16126"/>
    </row>
    <row r="16127" spans="2:2" x14ac:dyDescent="0.35">
      <c r="B16127"/>
    </row>
    <row r="16128" spans="2:2" x14ac:dyDescent="0.35">
      <c r="B16128"/>
    </row>
    <row r="16129" spans="2:2" x14ac:dyDescent="0.35">
      <c r="B16129"/>
    </row>
    <row r="16130" spans="2:2" x14ac:dyDescent="0.35">
      <c r="B16130"/>
    </row>
    <row r="16131" spans="2:2" x14ac:dyDescent="0.35">
      <c r="B16131"/>
    </row>
    <row r="16132" spans="2:2" x14ac:dyDescent="0.35">
      <c r="B16132"/>
    </row>
    <row r="16133" spans="2:2" x14ac:dyDescent="0.35">
      <c r="B16133"/>
    </row>
    <row r="16134" spans="2:2" x14ac:dyDescent="0.35">
      <c r="B16134"/>
    </row>
    <row r="16135" spans="2:2" x14ac:dyDescent="0.35">
      <c r="B16135"/>
    </row>
    <row r="16136" spans="2:2" x14ac:dyDescent="0.35">
      <c r="B16136"/>
    </row>
    <row r="16137" spans="2:2" x14ac:dyDescent="0.35">
      <c r="B16137"/>
    </row>
    <row r="16138" spans="2:2" x14ac:dyDescent="0.35">
      <c r="B16138"/>
    </row>
    <row r="16139" spans="2:2" x14ac:dyDescent="0.35">
      <c r="B16139"/>
    </row>
    <row r="16140" spans="2:2" x14ac:dyDescent="0.35">
      <c r="B16140"/>
    </row>
    <row r="16141" spans="2:2" x14ac:dyDescent="0.35">
      <c r="B16141"/>
    </row>
    <row r="16142" spans="2:2" x14ac:dyDescent="0.35">
      <c r="B16142"/>
    </row>
    <row r="16143" spans="2:2" x14ac:dyDescent="0.35">
      <c r="B16143"/>
    </row>
    <row r="16144" spans="2:2" x14ac:dyDescent="0.35">
      <c r="B16144"/>
    </row>
    <row r="16145" spans="2:2" x14ac:dyDescent="0.35">
      <c r="B16145"/>
    </row>
    <row r="16146" spans="2:2" x14ac:dyDescent="0.35">
      <c r="B16146"/>
    </row>
    <row r="16147" spans="2:2" x14ac:dyDescent="0.35">
      <c r="B16147"/>
    </row>
    <row r="16148" spans="2:2" x14ac:dyDescent="0.35">
      <c r="B16148"/>
    </row>
    <row r="16149" spans="2:2" x14ac:dyDescent="0.35">
      <c r="B16149"/>
    </row>
    <row r="16150" spans="2:2" x14ac:dyDescent="0.35">
      <c r="B16150"/>
    </row>
    <row r="16151" spans="2:2" x14ac:dyDescent="0.35">
      <c r="B16151"/>
    </row>
    <row r="16152" spans="2:2" x14ac:dyDescent="0.35">
      <c r="B16152"/>
    </row>
    <row r="16153" spans="2:2" x14ac:dyDescent="0.35">
      <c r="B16153"/>
    </row>
    <row r="16154" spans="2:2" x14ac:dyDescent="0.35">
      <c r="B16154"/>
    </row>
    <row r="16155" spans="2:2" x14ac:dyDescent="0.35">
      <c r="B16155"/>
    </row>
    <row r="16156" spans="2:2" x14ac:dyDescent="0.35">
      <c r="B16156"/>
    </row>
    <row r="16157" spans="2:2" x14ac:dyDescent="0.35">
      <c r="B16157"/>
    </row>
    <row r="16158" spans="2:2" x14ac:dyDescent="0.35">
      <c r="B16158"/>
    </row>
    <row r="16159" spans="2:2" x14ac:dyDescent="0.35">
      <c r="B16159"/>
    </row>
    <row r="16160" spans="2:2" x14ac:dyDescent="0.35">
      <c r="B16160"/>
    </row>
    <row r="16161" spans="2:2" x14ac:dyDescent="0.35">
      <c r="B16161"/>
    </row>
    <row r="16162" spans="2:2" x14ac:dyDescent="0.35">
      <c r="B16162"/>
    </row>
    <row r="16163" spans="2:2" x14ac:dyDescent="0.35">
      <c r="B16163"/>
    </row>
    <row r="16164" spans="2:2" x14ac:dyDescent="0.35">
      <c r="B16164"/>
    </row>
    <row r="16165" spans="2:2" x14ac:dyDescent="0.35">
      <c r="B16165"/>
    </row>
    <row r="16166" spans="2:2" x14ac:dyDescent="0.35">
      <c r="B16166"/>
    </row>
    <row r="16167" spans="2:2" x14ac:dyDescent="0.35">
      <c r="B16167"/>
    </row>
    <row r="16168" spans="2:2" x14ac:dyDescent="0.35">
      <c r="B16168"/>
    </row>
    <row r="16169" spans="2:2" x14ac:dyDescent="0.35">
      <c r="B16169"/>
    </row>
    <row r="16170" spans="2:2" x14ac:dyDescent="0.35">
      <c r="B16170"/>
    </row>
    <row r="16171" spans="2:2" x14ac:dyDescent="0.35">
      <c r="B16171"/>
    </row>
    <row r="16172" spans="2:2" x14ac:dyDescent="0.35">
      <c r="B16172"/>
    </row>
    <row r="16173" spans="2:2" x14ac:dyDescent="0.35">
      <c r="B16173"/>
    </row>
    <row r="16174" spans="2:2" x14ac:dyDescent="0.35">
      <c r="B16174"/>
    </row>
    <row r="16175" spans="2:2" x14ac:dyDescent="0.35">
      <c r="B16175"/>
    </row>
    <row r="16176" spans="2:2" x14ac:dyDescent="0.35">
      <c r="B16176"/>
    </row>
    <row r="16177" spans="2:2" x14ac:dyDescent="0.35">
      <c r="B16177"/>
    </row>
    <row r="16178" spans="2:2" x14ac:dyDescent="0.35">
      <c r="B16178"/>
    </row>
    <row r="16179" spans="2:2" x14ac:dyDescent="0.35">
      <c r="B16179"/>
    </row>
    <row r="16180" spans="2:2" x14ac:dyDescent="0.35">
      <c r="B16180"/>
    </row>
    <row r="16181" spans="2:2" x14ac:dyDescent="0.35">
      <c r="B16181"/>
    </row>
    <row r="16182" spans="2:2" x14ac:dyDescent="0.35">
      <c r="B16182"/>
    </row>
    <row r="16183" spans="2:2" x14ac:dyDescent="0.35">
      <c r="B16183"/>
    </row>
    <row r="16184" spans="2:2" x14ac:dyDescent="0.35">
      <c r="B16184"/>
    </row>
    <row r="16185" spans="2:2" x14ac:dyDescent="0.35">
      <c r="B16185"/>
    </row>
    <row r="16186" spans="2:2" x14ac:dyDescent="0.35">
      <c r="B16186"/>
    </row>
    <row r="16187" spans="2:2" x14ac:dyDescent="0.35">
      <c r="B16187"/>
    </row>
    <row r="16188" spans="2:2" x14ac:dyDescent="0.35">
      <c r="B16188"/>
    </row>
    <row r="16189" spans="2:2" x14ac:dyDescent="0.35">
      <c r="B16189"/>
    </row>
    <row r="16190" spans="2:2" x14ac:dyDescent="0.35">
      <c r="B16190"/>
    </row>
    <row r="16191" spans="2:2" x14ac:dyDescent="0.35">
      <c r="B16191"/>
    </row>
    <row r="16192" spans="2:2" x14ac:dyDescent="0.35">
      <c r="B16192"/>
    </row>
    <row r="16193" spans="2:2" x14ac:dyDescent="0.35">
      <c r="B16193"/>
    </row>
    <row r="16194" spans="2:2" x14ac:dyDescent="0.35">
      <c r="B16194"/>
    </row>
    <row r="16195" spans="2:2" x14ac:dyDescent="0.35">
      <c r="B16195"/>
    </row>
    <row r="16196" spans="2:2" x14ac:dyDescent="0.35">
      <c r="B16196"/>
    </row>
    <row r="16197" spans="2:2" x14ac:dyDescent="0.35">
      <c r="B16197"/>
    </row>
    <row r="16198" spans="2:2" x14ac:dyDescent="0.35">
      <c r="B16198"/>
    </row>
    <row r="16199" spans="2:2" x14ac:dyDescent="0.35">
      <c r="B16199"/>
    </row>
    <row r="16200" spans="2:2" x14ac:dyDescent="0.35">
      <c r="B16200"/>
    </row>
    <row r="16201" spans="2:2" x14ac:dyDescent="0.35">
      <c r="B16201"/>
    </row>
    <row r="16202" spans="2:2" x14ac:dyDescent="0.35">
      <c r="B16202"/>
    </row>
    <row r="16203" spans="2:2" x14ac:dyDescent="0.35">
      <c r="B16203"/>
    </row>
    <row r="16204" spans="2:2" x14ac:dyDescent="0.35">
      <c r="B16204"/>
    </row>
    <row r="16205" spans="2:2" x14ac:dyDescent="0.35">
      <c r="B16205"/>
    </row>
    <row r="16206" spans="2:2" x14ac:dyDescent="0.35">
      <c r="B16206"/>
    </row>
    <row r="16207" spans="2:2" x14ac:dyDescent="0.35">
      <c r="B16207"/>
    </row>
    <row r="16208" spans="2:2" x14ac:dyDescent="0.35">
      <c r="B16208"/>
    </row>
    <row r="16209" spans="2:2" x14ac:dyDescent="0.35">
      <c r="B16209"/>
    </row>
    <row r="16210" spans="2:2" x14ac:dyDescent="0.35">
      <c r="B16210"/>
    </row>
    <row r="16211" spans="2:2" x14ac:dyDescent="0.35">
      <c r="B16211"/>
    </row>
    <row r="16212" spans="2:2" x14ac:dyDescent="0.35">
      <c r="B16212"/>
    </row>
    <row r="16213" spans="2:2" x14ac:dyDescent="0.35">
      <c r="B16213"/>
    </row>
    <row r="16214" spans="2:2" x14ac:dyDescent="0.35">
      <c r="B16214"/>
    </row>
    <row r="16215" spans="2:2" x14ac:dyDescent="0.35">
      <c r="B16215"/>
    </row>
    <row r="16216" spans="2:2" x14ac:dyDescent="0.35">
      <c r="B16216"/>
    </row>
    <row r="16217" spans="2:2" x14ac:dyDescent="0.35">
      <c r="B16217"/>
    </row>
    <row r="16218" spans="2:2" x14ac:dyDescent="0.35">
      <c r="B16218"/>
    </row>
    <row r="16219" spans="2:2" x14ac:dyDescent="0.35">
      <c r="B16219"/>
    </row>
    <row r="16220" spans="2:2" x14ac:dyDescent="0.35">
      <c r="B16220"/>
    </row>
    <row r="16221" spans="2:2" x14ac:dyDescent="0.35">
      <c r="B16221"/>
    </row>
    <row r="16222" spans="2:2" x14ac:dyDescent="0.35">
      <c r="B16222"/>
    </row>
    <row r="16223" spans="2:2" x14ac:dyDescent="0.35">
      <c r="B16223"/>
    </row>
    <row r="16224" spans="2:2" x14ac:dyDescent="0.35">
      <c r="B16224"/>
    </row>
    <row r="16225" spans="2:2" x14ac:dyDescent="0.35">
      <c r="B16225"/>
    </row>
    <row r="16226" spans="2:2" x14ac:dyDescent="0.35">
      <c r="B16226"/>
    </row>
    <row r="16227" spans="2:2" x14ac:dyDescent="0.35">
      <c r="B16227"/>
    </row>
    <row r="16228" spans="2:2" x14ac:dyDescent="0.35">
      <c r="B16228"/>
    </row>
    <row r="16229" spans="2:2" x14ac:dyDescent="0.35">
      <c r="B16229"/>
    </row>
    <row r="16230" spans="2:2" x14ac:dyDescent="0.35">
      <c r="B16230"/>
    </row>
    <row r="16231" spans="2:2" x14ac:dyDescent="0.35">
      <c r="B16231"/>
    </row>
    <row r="16232" spans="2:2" x14ac:dyDescent="0.35">
      <c r="B16232"/>
    </row>
    <row r="16233" spans="2:2" x14ac:dyDescent="0.35">
      <c r="B16233"/>
    </row>
    <row r="16234" spans="2:2" x14ac:dyDescent="0.35">
      <c r="B16234"/>
    </row>
    <row r="16235" spans="2:2" x14ac:dyDescent="0.35">
      <c r="B16235"/>
    </row>
    <row r="16236" spans="2:2" x14ac:dyDescent="0.35">
      <c r="B16236"/>
    </row>
    <row r="16237" spans="2:2" x14ac:dyDescent="0.35">
      <c r="B16237"/>
    </row>
    <row r="16238" spans="2:2" x14ac:dyDescent="0.35">
      <c r="B16238"/>
    </row>
    <row r="16239" spans="2:2" x14ac:dyDescent="0.35">
      <c r="B16239"/>
    </row>
    <row r="16240" spans="2:2" x14ac:dyDescent="0.35">
      <c r="B16240"/>
    </row>
    <row r="16241" spans="2:2" x14ac:dyDescent="0.35">
      <c r="B16241"/>
    </row>
    <row r="16242" spans="2:2" x14ac:dyDescent="0.35">
      <c r="B16242"/>
    </row>
    <row r="16243" spans="2:2" x14ac:dyDescent="0.35">
      <c r="B16243"/>
    </row>
    <row r="16244" spans="2:2" x14ac:dyDescent="0.35">
      <c r="B16244"/>
    </row>
    <row r="16245" spans="2:2" x14ac:dyDescent="0.35">
      <c r="B16245"/>
    </row>
    <row r="16246" spans="2:2" x14ac:dyDescent="0.35">
      <c r="B16246"/>
    </row>
    <row r="16247" spans="2:2" x14ac:dyDescent="0.35">
      <c r="B16247"/>
    </row>
    <row r="16248" spans="2:2" x14ac:dyDescent="0.35">
      <c r="B16248"/>
    </row>
    <row r="16249" spans="2:2" x14ac:dyDescent="0.35">
      <c r="B16249"/>
    </row>
    <row r="16250" spans="2:2" x14ac:dyDescent="0.35">
      <c r="B16250"/>
    </row>
    <row r="16251" spans="2:2" x14ac:dyDescent="0.35">
      <c r="B16251"/>
    </row>
    <row r="16252" spans="2:2" x14ac:dyDescent="0.35">
      <c r="B16252"/>
    </row>
    <row r="16253" spans="2:2" x14ac:dyDescent="0.35">
      <c r="B16253"/>
    </row>
    <row r="16254" spans="2:2" x14ac:dyDescent="0.35">
      <c r="B16254"/>
    </row>
    <row r="16255" spans="2:2" x14ac:dyDescent="0.35">
      <c r="B16255"/>
    </row>
    <row r="16256" spans="2:2" x14ac:dyDescent="0.35">
      <c r="B16256"/>
    </row>
    <row r="16257" spans="2:2" x14ac:dyDescent="0.35">
      <c r="B16257"/>
    </row>
    <row r="16258" spans="2:2" x14ac:dyDescent="0.35">
      <c r="B16258"/>
    </row>
    <row r="16259" spans="2:2" x14ac:dyDescent="0.35">
      <c r="B16259"/>
    </row>
    <row r="16260" spans="2:2" x14ac:dyDescent="0.35">
      <c r="B16260"/>
    </row>
    <row r="16261" spans="2:2" x14ac:dyDescent="0.35">
      <c r="B16261"/>
    </row>
    <row r="16262" spans="2:2" x14ac:dyDescent="0.35">
      <c r="B16262"/>
    </row>
    <row r="16263" spans="2:2" x14ac:dyDescent="0.35">
      <c r="B16263"/>
    </row>
    <row r="16264" spans="2:2" x14ac:dyDescent="0.35">
      <c r="B16264"/>
    </row>
    <row r="16265" spans="2:2" x14ac:dyDescent="0.35">
      <c r="B16265"/>
    </row>
    <row r="16266" spans="2:2" x14ac:dyDescent="0.35">
      <c r="B16266"/>
    </row>
    <row r="16267" spans="2:2" x14ac:dyDescent="0.35">
      <c r="B16267"/>
    </row>
    <row r="16268" spans="2:2" x14ac:dyDescent="0.35">
      <c r="B16268"/>
    </row>
    <row r="16269" spans="2:2" x14ac:dyDescent="0.35">
      <c r="B16269"/>
    </row>
    <row r="16270" spans="2:2" x14ac:dyDescent="0.35">
      <c r="B16270"/>
    </row>
    <row r="16271" spans="2:2" x14ac:dyDescent="0.35">
      <c r="B16271"/>
    </row>
    <row r="16272" spans="2:2" x14ac:dyDescent="0.35">
      <c r="B16272"/>
    </row>
    <row r="16273" spans="2:2" x14ac:dyDescent="0.35">
      <c r="B16273"/>
    </row>
    <row r="16274" spans="2:2" x14ac:dyDescent="0.35">
      <c r="B16274"/>
    </row>
    <row r="16275" spans="2:2" x14ac:dyDescent="0.35">
      <c r="B16275"/>
    </row>
    <row r="16276" spans="2:2" x14ac:dyDescent="0.35">
      <c r="B16276"/>
    </row>
    <row r="16277" spans="2:2" x14ac:dyDescent="0.35">
      <c r="B16277"/>
    </row>
    <row r="16278" spans="2:2" x14ac:dyDescent="0.35">
      <c r="B16278"/>
    </row>
    <row r="16279" spans="2:2" x14ac:dyDescent="0.35">
      <c r="B16279"/>
    </row>
    <row r="16280" spans="2:2" x14ac:dyDescent="0.35">
      <c r="B16280"/>
    </row>
    <row r="16281" spans="2:2" x14ac:dyDescent="0.35">
      <c r="B16281"/>
    </row>
    <row r="16282" spans="2:2" x14ac:dyDescent="0.35">
      <c r="B16282"/>
    </row>
    <row r="16283" spans="2:2" x14ac:dyDescent="0.35">
      <c r="B16283"/>
    </row>
    <row r="16284" spans="2:2" x14ac:dyDescent="0.35">
      <c r="B16284"/>
    </row>
    <row r="16285" spans="2:2" x14ac:dyDescent="0.35">
      <c r="B16285"/>
    </row>
    <row r="16286" spans="2:2" x14ac:dyDescent="0.35">
      <c r="B16286"/>
    </row>
    <row r="16287" spans="2:2" x14ac:dyDescent="0.35">
      <c r="B16287"/>
    </row>
    <row r="16288" spans="2:2" x14ac:dyDescent="0.35">
      <c r="B16288"/>
    </row>
    <row r="16289" spans="2:2" x14ac:dyDescent="0.35">
      <c r="B16289"/>
    </row>
    <row r="16290" spans="2:2" x14ac:dyDescent="0.35">
      <c r="B16290"/>
    </row>
    <row r="16291" spans="2:2" x14ac:dyDescent="0.35">
      <c r="B16291"/>
    </row>
    <row r="16292" spans="2:2" x14ac:dyDescent="0.35">
      <c r="B16292"/>
    </row>
    <row r="16293" spans="2:2" x14ac:dyDescent="0.35">
      <c r="B16293"/>
    </row>
    <row r="16294" spans="2:2" x14ac:dyDescent="0.35">
      <c r="B16294"/>
    </row>
    <row r="16295" spans="2:2" x14ac:dyDescent="0.35">
      <c r="B16295"/>
    </row>
    <row r="16296" spans="2:2" x14ac:dyDescent="0.35">
      <c r="B16296"/>
    </row>
    <row r="16297" spans="2:2" x14ac:dyDescent="0.35">
      <c r="B16297"/>
    </row>
    <row r="16298" spans="2:2" x14ac:dyDescent="0.35">
      <c r="B16298"/>
    </row>
    <row r="16299" spans="2:2" x14ac:dyDescent="0.35">
      <c r="B16299"/>
    </row>
    <row r="16300" spans="2:2" x14ac:dyDescent="0.35">
      <c r="B16300"/>
    </row>
    <row r="16301" spans="2:2" x14ac:dyDescent="0.35">
      <c r="B16301"/>
    </row>
    <row r="16302" spans="2:2" x14ac:dyDescent="0.35">
      <c r="B16302"/>
    </row>
    <row r="16303" spans="2:2" x14ac:dyDescent="0.35">
      <c r="B16303"/>
    </row>
    <row r="16304" spans="2:2" x14ac:dyDescent="0.35">
      <c r="B16304"/>
    </row>
    <row r="16305" spans="2:2" x14ac:dyDescent="0.35">
      <c r="B16305"/>
    </row>
    <row r="16306" spans="2:2" x14ac:dyDescent="0.35">
      <c r="B16306"/>
    </row>
    <row r="16307" spans="2:2" x14ac:dyDescent="0.35">
      <c r="B16307"/>
    </row>
    <row r="16308" spans="2:2" x14ac:dyDescent="0.35">
      <c r="B16308"/>
    </row>
    <row r="16309" spans="2:2" x14ac:dyDescent="0.35">
      <c r="B16309"/>
    </row>
    <row r="16310" spans="2:2" x14ac:dyDescent="0.35">
      <c r="B16310"/>
    </row>
    <row r="16311" spans="2:2" x14ac:dyDescent="0.35">
      <c r="B16311"/>
    </row>
    <row r="16312" spans="2:2" x14ac:dyDescent="0.35">
      <c r="B16312"/>
    </row>
    <row r="16313" spans="2:2" x14ac:dyDescent="0.35">
      <c r="B16313"/>
    </row>
    <row r="16314" spans="2:2" x14ac:dyDescent="0.35">
      <c r="B16314"/>
    </row>
    <row r="16315" spans="2:2" x14ac:dyDescent="0.35">
      <c r="B16315"/>
    </row>
    <row r="16316" spans="2:2" x14ac:dyDescent="0.35">
      <c r="B16316"/>
    </row>
    <row r="16317" spans="2:2" x14ac:dyDescent="0.35">
      <c r="B16317"/>
    </row>
    <row r="16318" spans="2:2" x14ac:dyDescent="0.35">
      <c r="B16318"/>
    </row>
    <row r="16319" spans="2:2" x14ac:dyDescent="0.35">
      <c r="B16319"/>
    </row>
    <row r="16320" spans="2:2" x14ac:dyDescent="0.35">
      <c r="B16320"/>
    </row>
    <row r="16321" spans="2:2" x14ac:dyDescent="0.35">
      <c r="B16321"/>
    </row>
    <row r="16322" spans="2:2" x14ac:dyDescent="0.35">
      <c r="B16322"/>
    </row>
    <row r="16323" spans="2:2" x14ac:dyDescent="0.35">
      <c r="B16323"/>
    </row>
    <row r="16324" spans="2:2" x14ac:dyDescent="0.35">
      <c r="B16324"/>
    </row>
    <row r="16325" spans="2:2" x14ac:dyDescent="0.35">
      <c r="B16325"/>
    </row>
    <row r="16326" spans="2:2" x14ac:dyDescent="0.35">
      <c r="B16326"/>
    </row>
    <row r="16327" spans="2:2" x14ac:dyDescent="0.35">
      <c r="B16327"/>
    </row>
    <row r="16328" spans="2:2" x14ac:dyDescent="0.35">
      <c r="B16328"/>
    </row>
    <row r="16329" spans="2:2" x14ac:dyDescent="0.35">
      <c r="B16329"/>
    </row>
    <row r="16330" spans="2:2" x14ac:dyDescent="0.35">
      <c r="B16330"/>
    </row>
    <row r="16331" spans="2:2" x14ac:dyDescent="0.35">
      <c r="B16331"/>
    </row>
    <row r="16332" spans="2:2" x14ac:dyDescent="0.35">
      <c r="B16332"/>
    </row>
    <row r="16333" spans="2:2" x14ac:dyDescent="0.35">
      <c r="B16333"/>
    </row>
    <row r="16334" spans="2:2" x14ac:dyDescent="0.35">
      <c r="B16334"/>
    </row>
    <row r="16335" spans="2:2" x14ac:dyDescent="0.35">
      <c r="B16335"/>
    </row>
    <row r="16336" spans="2:2" x14ac:dyDescent="0.35">
      <c r="B16336"/>
    </row>
    <row r="16337" spans="2:2" x14ac:dyDescent="0.35">
      <c r="B16337"/>
    </row>
    <row r="16338" spans="2:2" x14ac:dyDescent="0.35">
      <c r="B16338"/>
    </row>
    <row r="16339" spans="2:2" x14ac:dyDescent="0.35">
      <c r="B16339"/>
    </row>
    <row r="16340" spans="2:2" x14ac:dyDescent="0.35">
      <c r="B16340"/>
    </row>
    <row r="16341" spans="2:2" x14ac:dyDescent="0.35">
      <c r="B16341"/>
    </row>
    <row r="16342" spans="2:2" x14ac:dyDescent="0.35">
      <c r="B16342"/>
    </row>
    <row r="16343" spans="2:2" x14ac:dyDescent="0.35">
      <c r="B16343"/>
    </row>
    <row r="16344" spans="2:2" x14ac:dyDescent="0.35">
      <c r="B16344"/>
    </row>
    <row r="16345" spans="2:2" x14ac:dyDescent="0.35">
      <c r="B16345"/>
    </row>
    <row r="16346" spans="2:2" x14ac:dyDescent="0.35">
      <c r="B16346"/>
    </row>
    <row r="16347" spans="2:2" x14ac:dyDescent="0.35">
      <c r="B16347"/>
    </row>
    <row r="16348" spans="2:2" x14ac:dyDescent="0.35">
      <c r="B16348"/>
    </row>
    <row r="16349" spans="2:2" x14ac:dyDescent="0.35">
      <c r="B16349"/>
    </row>
    <row r="16350" spans="2:2" x14ac:dyDescent="0.35">
      <c r="B16350"/>
    </row>
    <row r="16351" spans="2:2" x14ac:dyDescent="0.35">
      <c r="B16351"/>
    </row>
    <row r="16352" spans="2:2" x14ac:dyDescent="0.35">
      <c r="B16352"/>
    </row>
    <row r="16353" spans="2:2" x14ac:dyDescent="0.35">
      <c r="B16353"/>
    </row>
    <row r="16354" spans="2:2" x14ac:dyDescent="0.35">
      <c r="B16354"/>
    </row>
    <row r="16355" spans="2:2" x14ac:dyDescent="0.35">
      <c r="B16355"/>
    </row>
    <row r="16356" spans="2:2" x14ac:dyDescent="0.35">
      <c r="B16356"/>
    </row>
    <row r="16357" spans="2:2" x14ac:dyDescent="0.35">
      <c r="B16357"/>
    </row>
    <row r="16358" spans="2:2" x14ac:dyDescent="0.35">
      <c r="B16358"/>
    </row>
    <row r="16359" spans="2:2" x14ac:dyDescent="0.35">
      <c r="B16359"/>
    </row>
    <row r="16360" spans="2:2" x14ac:dyDescent="0.35">
      <c r="B16360"/>
    </row>
    <row r="16361" spans="2:2" x14ac:dyDescent="0.35">
      <c r="B16361"/>
    </row>
    <row r="16362" spans="2:2" x14ac:dyDescent="0.35">
      <c r="B16362"/>
    </row>
    <row r="16363" spans="2:2" x14ac:dyDescent="0.35">
      <c r="B16363"/>
    </row>
    <row r="16364" spans="2:2" x14ac:dyDescent="0.35">
      <c r="B16364"/>
    </row>
    <row r="16365" spans="2:2" x14ac:dyDescent="0.35">
      <c r="B16365"/>
    </row>
    <row r="16366" spans="2:2" x14ac:dyDescent="0.35">
      <c r="B16366"/>
    </row>
    <row r="16367" spans="2:2" x14ac:dyDescent="0.35">
      <c r="B16367"/>
    </row>
    <row r="16368" spans="2:2" x14ac:dyDescent="0.35">
      <c r="B16368"/>
    </row>
    <row r="16369" spans="2:2" x14ac:dyDescent="0.35">
      <c r="B16369"/>
    </row>
    <row r="16370" spans="2:2" x14ac:dyDescent="0.35">
      <c r="B16370"/>
    </row>
    <row r="16371" spans="2:2" x14ac:dyDescent="0.35">
      <c r="B16371"/>
    </row>
    <row r="16372" spans="2:2" x14ac:dyDescent="0.35">
      <c r="B16372"/>
    </row>
    <row r="16373" spans="2:2" x14ac:dyDescent="0.35">
      <c r="B16373"/>
    </row>
    <row r="16374" spans="2:2" x14ac:dyDescent="0.35">
      <c r="B16374"/>
    </row>
    <row r="16375" spans="2:2" x14ac:dyDescent="0.35">
      <c r="B16375"/>
    </row>
    <row r="16376" spans="2:2" x14ac:dyDescent="0.35">
      <c r="B16376"/>
    </row>
    <row r="16377" spans="2:2" x14ac:dyDescent="0.35">
      <c r="B16377"/>
    </row>
    <row r="16378" spans="2:2" x14ac:dyDescent="0.35">
      <c r="B16378"/>
    </row>
    <row r="16379" spans="2:2" x14ac:dyDescent="0.35">
      <c r="B16379"/>
    </row>
    <row r="16380" spans="2:2" x14ac:dyDescent="0.35">
      <c r="B16380"/>
    </row>
    <row r="16381" spans="2:2" x14ac:dyDescent="0.35">
      <c r="B16381"/>
    </row>
    <row r="16382" spans="2:2" x14ac:dyDescent="0.35">
      <c r="B16382"/>
    </row>
    <row r="16383" spans="2:2" x14ac:dyDescent="0.35">
      <c r="B16383"/>
    </row>
    <row r="16384" spans="2:2" x14ac:dyDescent="0.35">
      <c r="B16384"/>
    </row>
    <row r="16385" spans="2:2" x14ac:dyDescent="0.35">
      <c r="B16385"/>
    </row>
    <row r="16386" spans="2:2" x14ac:dyDescent="0.35">
      <c r="B16386"/>
    </row>
    <row r="16387" spans="2:2" x14ac:dyDescent="0.35">
      <c r="B16387"/>
    </row>
    <row r="16388" spans="2:2" x14ac:dyDescent="0.35">
      <c r="B16388"/>
    </row>
    <row r="16389" spans="2:2" x14ac:dyDescent="0.35">
      <c r="B16389"/>
    </row>
    <row r="16390" spans="2:2" x14ac:dyDescent="0.35">
      <c r="B16390"/>
    </row>
    <row r="16391" spans="2:2" x14ac:dyDescent="0.35">
      <c r="B16391"/>
    </row>
    <row r="16392" spans="2:2" x14ac:dyDescent="0.35">
      <c r="B16392"/>
    </row>
    <row r="16393" spans="2:2" x14ac:dyDescent="0.35">
      <c r="B16393"/>
    </row>
    <row r="16394" spans="2:2" x14ac:dyDescent="0.35">
      <c r="B16394"/>
    </row>
    <row r="16395" spans="2:2" x14ac:dyDescent="0.35">
      <c r="B16395"/>
    </row>
    <row r="16396" spans="2:2" x14ac:dyDescent="0.35">
      <c r="B16396"/>
    </row>
    <row r="16397" spans="2:2" x14ac:dyDescent="0.35">
      <c r="B16397"/>
    </row>
    <row r="16398" spans="2:2" x14ac:dyDescent="0.35">
      <c r="B16398"/>
    </row>
    <row r="16399" spans="2:2" x14ac:dyDescent="0.35">
      <c r="B16399"/>
    </row>
    <row r="16400" spans="2:2" x14ac:dyDescent="0.35">
      <c r="B16400"/>
    </row>
    <row r="16401" spans="2:2" x14ac:dyDescent="0.35">
      <c r="B16401"/>
    </row>
    <row r="16402" spans="2:2" x14ac:dyDescent="0.35">
      <c r="B16402"/>
    </row>
    <row r="16403" spans="2:2" x14ac:dyDescent="0.35">
      <c r="B16403"/>
    </row>
    <row r="16404" spans="2:2" x14ac:dyDescent="0.35">
      <c r="B16404"/>
    </row>
    <row r="16405" spans="2:2" x14ac:dyDescent="0.35">
      <c r="B16405"/>
    </row>
    <row r="16406" spans="2:2" x14ac:dyDescent="0.35">
      <c r="B16406"/>
    </row>
    <row r="16407" spans="2:2" x14ac:dyDescent="0.35">
      <c r="B16407"/>
    </row>
    <row r="16408" spans="2:2" x14ac:dyDescent="0.35">
      <c r="B16408"/>
    </row>
    <row r="16409" spans="2:2" x14ac:dyDescent="0.35">
      <c r="B16409"/>
    </row>
    <row r="16410" spans="2:2" x14ac:dyDescent="0.35">
      <c r="B16410"/>
    </row>
    <row r="16411" spans="2:2" x14ac:dyDescent="0.35">
      <c r="B16411"/>
    </row>
    <row r="16412" spans="2:2" x14ac:dyDescent="0.35">
      <c r="B16412"/>
    </row>
    <row r="16413" spans="2:2" x14ac:dyDescent="0.35">
      <c r="B16413"/>
    </row>
    <row r="16414" spans="2:2" x14ac:dyDescent="0.35">
      <c r="B16414"/>
    </row>
    <row r="16415" spans="2:2" x14ac:dyDescent="0.35">
      <c r="B16415"/>
    </row>
    <row r="16416" spans="2:2" x14ac:dyDescent="0.35">
      <c r="B16416"/>
    </row>
    <row r="16417" spans="2:2" x14ac:dyDescent="0.35">
      <c r="B16417"/>
    </row>
    <row r="16418" spans="2:2" x14ac:dyDescent="0.35">
      <c r="B16418"/>
    </row>
    <row r="16419" spans="2:2" x14ac:dyDescent="0.35">
      <c r="B16419"/>
    </row>
    <row r="16420" spans="2:2" x14ac:dyDescent="0.35">
      <c r="B16420"/>
    </row>
    <row r="16421" spans="2:2" x14ac:dyDescent="0.35">
      <c r="B16421"/>
    </row>
    <row r="16422" spans="2:2" x14ac:dyDescent="0.35">
      <c r="B16422"/>
    </row>
    <row r="16423" spans="2:2" x14ac:dyDescent="0.35">
      <c r="B16423"/>
    </row>
    <row r="16424" spans="2:2" x14ac:dyDescent="0.35">
      <c r="B16424"/>
    </row>
    <row r="16425" spans="2:2" x14ac:dyDescent="0.35">
      <c r="B16425"/>
    </row>
    <row r="16426" spans="2:2" x14ac:dyDescent="0.35">
      <c r="B16426"/>
    </row>
    <row r="16427" spans="2:2" x14ac:dyDescent="0.35">
      <c r="B16427"/>
    </row>
    <row r="16428" spans="2:2" x14ac:dyDescent="0.35">
      <c r="B16428"/>
    </row>
    <row r="16429" spans="2:2" x14ac:dyDescent="0.35">
      <c r="B16429"/>
    </row>
    <row r="16430" spans="2:2" x14ac:dyDescent="0.35">
      <c r="B16430"/>
    </row>
    <row r="16431" spans="2:2" x14ac:dyDescent="0.35">
      <c r="B16431"/>
    </row>
    <row r="16432" spans="2:2" x14ac:dyDescent="0.35">
      <c r="B16432"/>
    </row>
    <row r="16433" spans="2:2" x14ac:dyDescent="0.35">
      <c r="B16433"/>
    </row>
    <row r="16434" spans="2:2" x14ac:dyDescent="0.35">
      <c r="B16434"/>
    </row>
    <row r="16435" spans="2:2" x14ac:dyDescent="0.35">
      <c r="B16435"/>
    </row>
    <row r="16436" spans="2:2" x14ac:dyDescent="0.35">
      <c r="B16436"/>
    </row>
    <row r="16437" spans="2:2" x14ac:dyDescent="0.35">
      <c r="B16437"/>
    </row>
    <row r="16438" spans="2:2" x14ac:dyDescent="0.35">
      <c r="B16438"/>
    </row>
    <row r="16439" spans="2:2" x14ac:dyDescent="0.35">
      <c r="B16439"/>
    </row>
    <row r="16440" spans="2:2" x14ac:dyDescent="0.35">
      <c r="B16440"/>
    </row>
    <row r="16441" spans="2:2" x14ac:dyDescent="0.35">
      <c r="B16441"/>
    </row>
    <row r="16442" spans="2:2" x14ac:dyDescent="0.35">
      <c r="B16442"/>
    </row>
    <row r="16443" spans="2:2" x14ac:dyDescent="0.35">
      <c r="B16443"/>
    </row>
    <row r="16444" spans="2:2" x14ac:dyDescent="0.35">
      <c r="B16444"/>
    </row>
    <row r="16445" spans="2:2" x14ac:dyDescent="0.35">
      <c r="B16445"/>
    </row>
    <row r="16446" spans="2:2" x14ac:dyDescent="0.35">
      <c r="B16446"/>
    </row>
    <row r="16447" spans="2:2" x14ac:dyDescent="0.35">
      <c r="B16447"/>
    </row>
    <row r="16448" spans="2:2" x14ac:dyDescent="0.35">
      <c r="B16448"/>
    </row>
    <row r="16449" spans="2:2" x14ac:dyDescent="0.35">
      <c r="B16449"/>
    </row>
    <row r="16450" spans="2:2" x14ac:dyDescent="0.35">
      <c r="B16450"/>
    </row>
    <row r="16451" spans="2:2" x14ac:dyDescent="0.35">
      <c r="B16451"/>
    </row>
    <row r="16452" spans="2:2" x14ac:dyDescent="0.35">
      <c r="B16452"/>
    </row>
    <row r="16453" spans="2:2" x14ac:dyDescent="0.35">
      <c r="B16453"/>
    </row>
    <row r="16454" spans="2:2" x14ac:dyDescent="0.35">
      <c r="B16454"/>
    </row>
    <row r="16455" spans="2:2" x14ac:dyDescent="0.35">
      <c r="B16455"/>
    </row>
    <row r="16456" spans="2:2" x14ac:dyDescent="0.35">
      <c r="B16456"/>
    </row>
    <row r="16457" spans="2:2" x14ac:dyDescent="0.35">
      <c r="B16457"/>
    </row>
    <row r="16458" spans="2:2" x14ac:dyDescent="0.35">
      <c r="B16458"/>
    </row>
    <row r="16459" spans="2:2" x14ac:dyDescent="0.35">
      <c r="B16459"/>
    </row>
    <row r="16460" spans="2:2" x14ac:dyDescent="0.35">
      <c r="B16460"/>
    </row>
    <row r="16461" spans="2:2" x14ac:dyDescent="0.35">
      <c r="B16461"/>
    </row>
    <row r="16462" spans="2:2" x14ac:dyDescent="0.35">
      <c r="B16462"/>
    </row>
    <row r="16463" spans="2:2" x14ac:dyDescent="0.35">
      <c r="B16463"/>
    </row>
    <row r="16464" spans="2:2" x14ac:dyDescent="0.35">
      <c r="B16464"/>
    </row>
    <row r="16465" spans="2:2" x14ac:dyDescent="0.35">
      <c r="B16465"/>
    </row>
    <row r="16466" spans="2:2" x14ac:dyDescent="0.35">
      <c r="B16466"/>
    </row>
    <row r="16467" spans="2:2" x14ac:dyDescent="0.35">
      <c r="B16467"/>
    </row>
    <row r="16468" spans="2:2" x14ac:dyDescent="0.35">
      <c r="B16468"/>
    </row>
    <row r="16469" spans="2:2" x14ac:dyDescent="0.35">
      <c r="B16469"/>
    </row>
    <row r="16470" spans="2:2" x14ac:dyDescent="0.35">
      <c r="B16470"/>
    </row>
    <row r="16471" spans="2:2" x14ac:dyDescent="0.35">
      <c r="B16471"/>
    </row>
    <row r="16472" spans="2:2" x14ac:dyDescent="0.35">
      <c r="B16472"/>
    </row>
    <row r="16473" spans="2:2" x14ac:dyDescent="0.35">
      <c r="B16473"/>
    </row>
    <row r="16474" spans="2:2" x14ac:dyDescent="0.35">
      <c r="B16474"/>
    </row>
    <row r="16475" spans="2:2" x14ac:dyDescent="0.35">
      <c r="B16475"/>
    </row>
    <row r="16476" spans="2:2" x14ac:dyDescent="0.35">
      <c r="B16476"/>
    </row>
    <row r="16477" spans="2:2" x14ac:dyDescent="0.35">
      <c r="B16477"/>
    </row>
    <row r="16478" spans="2:2" x14ac:dyDescent="0.35">
      <c r="B16478"/>
    </row>
    <row r="16479" spans="2:2" x14ac:dyDescent="0.35">
      <c r="B16479"/>
    </row>
    <row r="16480" spans="2:2" x14ac:dyDescent="0.35">
      <c r="B16480"/>
    </row>
    <row r="16481" spans="2:2" x14ac:dyDescent="0.35">
      <c r="B16481"/>
    </row>
    <row r="16482" spans="2:2" x14ac:dyDescent="0.35">
      <c r="B16482"/>
    </row>
    <row r="16483" spans="2:2" x14ac:dyDescent="0.35">
      <c r="B16483"/>
    </row>
    <row r="16484" spans="2:2" x14ac:dyDescent="0.35">
      <c r="B16484"/>
    </row>
    <row r="16485" spans="2:2" x14ac:dyDescent="0.35">
      <c r="B16485"/>
    </row>
    <row r="16486" spans="2:2" x14ac:dyDescent="0.35">
      <c r="B16486"/>
    </row>
    <row r="16487" spans="2:2" x14ac:dyDescent="0.35">
      <c r="B16487"/>
    </row>
    <row r="16488" spans="2:2" x14ac:dyDescent="0.35">
      <c r="B16488"/>
    </row>
    <row r="16489" spans="2:2" x14ac:dyDescent="0.35">
      <c r="B16489"/>
    </row>
    <row r="16490" spans="2:2" x14ac:dyDescent="0.35">
      <c r="B16490"/>
    </row>
    <row r="16491" spans="2:2" x14ac:dyDescent="0.35">
      <c r="B16491"/>
    </row>
    <row r="16492" spans="2:2" x14ac:dyDescent="0.35">
      <c r="B16492"/>
    </row>
    <row r="16493" spans="2:2" x14ac:dyDescent="0.35">
      <c r="B16493"/>
    </row>
    <row r="16494" spans="2:2" x14ac:dyDescent="0.35">
      <c r="B16494"/>
    </row>
    <row r="16495" spans="2:2" x14ac:dyDescent="0.35">
      <c r="B16495"/>
    </row>
    <row r="16496" spans="2:2" x14ac:dyDescent="0.35">
      <c r="B16496"/>
    </row>
    <row r="16497" spans="2:2" x14ac:dyDescent="0.35">
      <c r="B16497"/>
    </row>
    <row r="16498" spans="2:2" x14ac:dyDescent="0.35">
      <c r="B16498"/>
    </row>
    <row r="16499" spans="2:2" x14ac:dyDescent="0.35">
      <c r="B16499"/>
    </row>
    <row r="16500" spans="2:2" x14ac:dyDescent="0.35">
      <c r="B16500"/>
    </row>
    <row r="16501" spans="2:2" x14ac:dyDescent="0.35">
      <c r="B16501"/>
    </row>
    <row r="16502" spans="2:2" x14ac:dyDescent="0.35">
      <c r="B16502"/>
    </row>
    <row r="16503" spans="2:2" x14ac:dyDescent="0.35">
      <c r="B16503"/>
    </row>
    <row r="16504" spans="2:2" x14ac:dyDescent="0.35">
      <c r="B16504"/>
    </row>
    <row r="16505" spans="2:2" x14ac:dyDescent="0.35">
      <c r="B16505"/>
    </row>
    <row r="16506" spans="2:2" x14ac:dyDescent="0.35">
      <c r="B16506"/>
    </row>
    <row r="16507" spans="2:2" x14ac:dyDescent="0.35">
      <c r="B16507"/>
    </row>
    <row r="16508" spans="2:2" x14ac:dyDescent="0.35">
      <c r="B16508"/>
    </row>
    <row r="16509" spans="2:2" x14ac:dyDescent="0.35">
      <c r="B16509"/>
    </row>
    <row r="16510" spans="2:2" x14ac:dyDescent="0.35">
      <c r="B16510"/>
    </row>
    <row r="16511" spans="2:2" x14ac:dyDescent="0.35">
      <c r="B16511"/>
    </row>
    <row r="16512" spans="2:2" x14ac:dyDescent="0.35">
      <c r="B16512"/>
    </row>
    <row r="16513" spans="2:2" x14ac:dyDescent="0.35">
      <c r="B16513"/>
    </row>
    <row r="16514" spans="2:2" x14ac:dyDescent="0.35">
      <c r="B16514"/>
    </row>
    <row r="16515" spans="2:2" x14ac:dyDescent="0.35">
      <c r="B16515"/>
    </row>
    <row r="16516" spans="2:2" x14ac:dyDescent="0.35">
      <c r="B16516"/>
    </row>
    <row r="16517" spans="2:2" x14ac:dyDescent="0.35">
      <c r="B16517"/>
    </row>
    <row r="16518" spans="2:2" x14ac:dyDescent="0.35">
      <c r="B16518"/>
    </row>
    <row r="16519" spans="2:2" x14ac:dyDescent="0.35">
      <c r="B16519"/>
    </row>
    <row r="16520" spans="2:2" x14ac:dyDescent="0.35">
      <c r="B16520"/>
    </row>
    <row r="16521" spans="2:2" x14ac:dyDescent="0.35">
      <c r="B16521"/>
    </row>
    <row r="16522" spans="2:2" x14ac:dyDescent="0.35">
      <c r="B16522"/>
    </row>
    <row r="16523" spans="2:2" x14ac:dyDescent="0.35">
      <c r="B16523"/>
    </row>
    <row r="16524" spans="2:2" x14ac:dyDescent="0.35">
      <c r="B16524"/>
    </row>
    <row r="16525" spans="2:2" x14ac:dyDescent="0.35">
      <c r="B16525"/>
    </row>
    <row r="16526" spans="2:2" x14ac:dyDescent="0.35">
      <c r="B16526"/>
    </row>
    <row r="16527" spans="2:2" x14ac:dyDescent="0.35">
      <c r="B16527"/>
    </row>
    <row r="16528" spans="2:2" x14ac:dyDescent="0.35">
      <c r="B16528"/>
    </row>
    <row r="16529" spans="2:2" x14ac:dyDescent="0.35">
      <c r="B16529"/>
    </row>
    <row r="16530" spans="2:2" x14ac:dyDescent="0.35">
      <c r="B16530"/>
    </row>
    <row r="16531" spans="2:2" x14ac:dyDescent="0.35">
      <c r="B16531"/>
    </row>
    <row r="16532" spans="2:2" x14ac:dyDescent="0.35">
      <c r="B16532"/>
    </row>
    <row r="16533" spans="2:2" x14ac:dyDescent="0.35">
      <c r="B16533"/>
    </row>
    <row r="16534" spans="2:2" x14ac:dyDescent="0.35">
      <c r="B16534"/>
    </row>
    <row r="16535" spans="2:2" x14ac:dyDescent="0.35">
      <c r="B16535"/>
    </row>
    <row r="16536" spans="2:2" x14ac:dyDescent="0.35">
      <c r="B16536"/>
    </row>
    <row r="16537" spans="2:2" x14ac:dyDescent="0.35">
      <c r="B16537"/>
    </row>
    <row r="16538" spans="2:2" x14ac:dyDescent="0.35">
      <c r="B16538"/>
    </row>
    <row r="16539" spans="2:2" x14ac:dyDescent="0.35">
      <c r="B16539"/>
    </row>
    <row r="16540" spans="2:2" x14ac:dyDescent="0.35">
      <c r="B16540"/>
    </row>
    <row r="16541" spans="2:2" x14ac:dyDescent="0.35">
      <c r="B16541"/>
    </row>
    <row r="16542" spans="2:2" x14ac:dyDescent="0.35">
      <c r="B16542"/>
    </row>
    <row r="16543" spans="2:2" x14ac:dyDescent="0.35">
      <c r="B16543"/>
    </row>
    <row r="16544" spans="2:2" x14ac:dyDescent="0.35">
      <c r="B16544"/>
    </row>
    <row r="16545" spans="2:2" x14ac:dyDescent="0.35">
      <c r="B16545"/>
    </row>
    <row r="16546" spans="2:2" x14ac:dyDescent="0.35">
      <c r="B16546"/>
    </row>
    <row r="16547" spans="2:2" x14ac:dyDescent="0.35">
      <c r="B16547"/>
    </row>
    <row r="16548" spans="2:2" x14ac:dyDescent="0.35">
      <c r="B16548"/>
    </row>
    <row r="16549" spans="2:2" x14ac:dyDescent="0.35">
      <c r="B16549"/>
    </row>
    <row r="16550" spans="2:2" x14ac:dyDescent="0.35">
      <c r="B16550"/>
    </row>
    <row r="16551" spans="2:2" x14ac:dyDescent="0.35">
      <c r="B16551"/>
    </row>
    <row r="16552" spans="2:2" x14ac:dyDescent="0.35">
      <c r="B16552"/>
    </row>
    <row r="16553" spans="2:2" x14ac:dyDescent="0.35">
      <c r="B16553"/>
    </row>
    <row r="16554" spans="2:2" x14ac:dyDescent="0.35">
      <c r="B16554"/>
    </row>
    <row r="16555" spans="2:2" x14ac:dyDescent="0.35">
      <c r="B16555"/>
    </row>
    <row r="16556" spans="2:2" x14ac:dyDescent="0.35">
      <c r="B16556"/>
    </row>
    <row r="16557" spans="2:2" x14ac:dyDescent="0.35">
      <c r="B16557"/>
    </row>
    <row r="16558" spans="2:2" x14ac:dyDescent="0.35">
      <c r="B16558"/>
    </row>
    <row r="16559" spans="2:2" x14ac:dyDescent="0.35">
      <c r="B16559"/>
    </row>
    <row r="16560" spans="2:2" x14ac:dyDescent="0.35">
      <c r="B16560"/>
    </row>
    <row r="16561" spans="2:2" x14ac:dyDescent="0.35">
      <c r="B16561"/>
    </row>
    <row r="16562" spans="2:2" x14ac:dyDescent="0.35">
      <c r="B16562"/>
    </row>
    <row r="16563" spans="2:2" x14ac:dyDescent="0.35">
      <c r="B16563"/>
    </row>
    <row r="16564" spans="2:2" x14ac:dyDescent="0.35">
      <c r="B16564"/>
    </row>
    <row r="16565" spans="2:2" x14ac:dyDescent="0.35">
      <c r="B16565"/>
    </row>
    <row r="16566" spans="2:2" x14ac:dyDescent="0.35">
      <c r="B16566"/>
    </row>
    <row r="16567" spans="2:2" x14ac:dyDescent="0.35">
      <c r="B16567"/>
    </row>
    <row r="16568" spans="2:2" x14ac:dyDescent="0.35">
      <c r="B16568"/>
    </row>
    <row r="16569" spans="2:2" x14ac:dyDescent="0.35">
      <c r="B16569"/>
    </row>
    <row r="16570" spans="2:2" x14ac:dyDescent="0.35">
      <c r="B16570"/>
    </row>
    <row r="16571" spans="2:2" x14ac:dyDescent="0.35">
      <c r="B16571"/>
    </row>
    <row r="16572" spans="2:2" x14ac:dyDescent="0.35">
      <c r="B16572"/>
    </row>
    <row r="16573" spans="2:2" x14ac:dyDescent="0.35">
      <c r="B16573"/>
    </row>
    <row r="16574" spans="2:2" x14ac:dyDescent="0.35">
      <c r="B16574"/>
    </row>
    <row r="16575" spans="2:2" x14ac:dyDescent="0.35">
      <c r="B16575"/>
    </row>
    <row r="16576" spans="2:2" x14ac:dyDescent="0.35">
      <c r="B16576"/>
    </row>
    <row r="16577" spans="2:2" x14ac:dyDescent="0.35">
      <c r="B16577"/>
    </row>
    <row r="16578" spans="2:2" x14ac:dyDescent="0.35">
      <c r="B16578"/>
    </row>
    <row r="16579" spans="2:2" x14ac:dyDescent="0.35">
      <c r="B16579"/>
    </row>
    <row r="16580" spans="2:2" x14ac:dyDescent="0.35">
      <c r="B16580"/>
    </row>
    <row r="16581" spans="2:2" x14ac:dyDescent="0.35">
      <c r="B16581"/>
    </row>
    <row r="16582" spans="2:2" x14ac:dyDescent="0.35">
      <c r="B16582"/>
    </row>
    <row r="16583" spans="2:2" x14ac:dyDescent="0.35">
      <c r="B16583"/>
    </row>
    <row r="16584" spans="2:2" x14ac:dyDescent="0.35">
      <c r="B16584"/>
    </row>
    <row r="16585" spans="2:2" x14ac:dyDescent="0.35">
      <c r="B16585"/>
    </row>
    <row r="16586" spans="2:2" x14ac:dyDescent="0.35">
      <c r="B16586"/>
    </row>
    <row r="16587" spans="2:2" x14ac:dyDescent="0.35">
      <c r="B16587"/>
    </row>
    <row r="16588" spans="2:2" x14ac:dyDescent="0.35">
      <c r="B16588"/>
    </row>
    <row r="16589" spans="2:2" x14ac:dyDescent="0.35">
      <c r="B16589"/>
    </row>
    <row r="16590" spans="2:2" x14ac:dyDescent="0.35">
      <c r="B16590"/>
    </row>
    <row r="16591" spans="2:2" x14ac:dyDescent="0.35">
      <c r="B16591"/>
    </row>
    <row r="16592" spans="2:2" x14ac:dyDescent="0.35">
      <c r="B16592"/>
    </row>
    <row r="16593" spans="2:2" x14ac:dyDescent="0.35">
      <c r="B16593"/>
    </row>
    <row r="16594" spans="2:2" x14ac:dyDescent="0.35">
      <c r="B16594"/>
    </row>
    <row r="16595" spans="2:2" x14ac:dyDescent="0.35">
      <c r="B16595"/>
    </row>
    <row r="16596" spans="2:2" x14ac:dyDescent="0.35">
      <c r="B16596"/>
    </row>
    <row r="16597" spans="2:2" x14ac:dyDescent="0.35">
      <c r="B16597"/>
    </row>
    <row r="16598" spans="2:2" x14ac:dyDescent="0.35">
      <c r="B16598"/>
    </row>
    <row r="16599" spans="2:2" x14ac:dyDescent="0.35">
      <c r="B16599"/>
    </row>
    <row r="16600" spans="2:2" x14ac:dyDescent="0.35">
      <c r="B16600"/>
    </row>
    <row r="16601" spans="2:2" x14ac:dyDescent="0.35">
      <c r="B16601"/>
    </row>
    <row r="16602" spans="2:2" x14ac:dyDescent="0.35">
      <c r="B16602"/>
    </row>
    <row r="16603" spans="2:2" x14ac:dyDescent="0.35">
      <c r="B16603"/>
    </row>
    <row r="16604" spans="2:2" x14ac:dyDescent="0.35">
      <c r="B16604"/>
    </row>
    <row r="16605" spans="2:2" x14ac:dyDescent="0.35">
      <c r="B16605"/>
    </row>
    <row r="16606" spans="2:2" x14ac:dyDescent="0.35">
      <c r="B16606"/>
    </row>
    <row r="16607" spans="2:2" x14ac:dyDescent="0.35">
      <c r="B16607"/>
    </row>
    <row r="16608" spans="2:2" x14ac:dyDescent="0.35">
      <c r="B16608"/>
    </row>
    <row r="16609" spans="2:2" x14ac:dyDescent="0.35">
      <c r="B16609"/>
    </row>
    <row r="16610" spans="2:2" x14ac:dyDescent="0.35">
      <c r="B16610"/>
    </row>
    <row r="16611" spans="2:2" x14ac:dyDescent="0.35">
      <c r="B16611"/>
    </row>
    <row r="16612" spans="2:2" x14ac:dyDescent="0.35">
      <c r="B16612"/>
    </row>
    <row r="16613" spans="2:2" x14ac:dyDescent="0.35">
      <c r="B16613"/>
    </row>
    <row r="16614" spans="2:2" x14ac:dyDescent="0.35">
      <c r="B16614"/>
    </row>
    <row r="16615" spans="2:2" x14ac:dyDescent="0.35">
      <c r="B16615"/>
    </row>
    <row r="16616" spans="2:2" x14ac:dyDescent="0.35">
      <c r="B16616"/>
    </row>
    <row r="16617" spans="2:2" x14ac:dyDescent="0.35">
      <c r="B16617"/>
    </row>
    <row r="16618" spans="2:2" x14ac:dyDescent="0.35">
      <c r="B16618"/>
    </row>
    <row r="16619" spans="2:2" x14ac:dyDescent="0.35">
      <c r="B16619"/>
    </row>
    <row r="16620" spans="2:2" x14ac:dyDescent="0.35">
      <c r="B16620"/>
    </row>
    <row r="16621" spans="2:2" x14ac:dyDescent="0.35">
      <c r="B16621"/>
    </row>
    <row r="16622" spans="2:2" x14ac:dyDescent="0.35">
      <c r="B16622"/>
    </row>
    <row r="16623" spans="2:2" x14ac:dyDescent="0.35">
      <c r="B16623"/>
    </row>
    <row r="16624" spans="2:2" x14ac:dyDescent="0.35">
      <c r="B16624"/>
    </row>
    <row r="16625" spans="2:2" x14ac:dyDescent="0.35">
      <c r="B16625"/>
    </row>
    <row r="16626" spans="2:2" x14ac:dyDescent="0.35">
      <c r="B16626"/>
    </row>
    <row r="16627" spans="2:2" x14ac:dyDescent="0.35">
      <c r="B16627"/>
    </row>
    <row r="16628" spans="2:2" x14ac:dyDescent="0.35">
      <c r="B16628"/>
    </row>
    <row r="16629" spans="2:2" x14ac:dyDescent="0.35">
      <c r="B16629"/>
    </row>
    <row r="16630" spans="2:2" x14ac:dyDescent="0.35">
      <c r="B16630"/>
    </row>
    <row r="16631" spans="2:2" x14ac:dyDescent="0.35">
      <c r="B16631"/>
    </row>
    <row r="16632" spans="2:2" x14ac:dyDescent="0.35">
      <c r="B16632"/>
    </row>
    <row r="16633" spans="2:2" x14ac:dyDescent="0.35">
      <c r="B16633"/>
    </row>
    <row r="16634" spans="2:2" x14ac:dyDescent="0.35">
      <c r="B16634"/>
    </row>
    <row r="16635" spans="2:2" x14ac:dyDescent="0.35">
      <c r="B16635"/>
    </row>
    <row r="16636" spans="2:2" x14ac:dyDescent="0.35">
      <c r="B16636"/>
    </row>
    <row r="16637" spans="2:2" x14ac:dyDescent="0.35">
      <c r="B16637"/>
    </row>
    <row r="16638" spans="2:2" x14ac:dyDescent="0.35">
      <c r="B16638"/>
    </row>
    <row r="16639" spans="2:2" x14ac:dyDescent="0.35">
      <c r="B16639"/>
    </row>
    <row r="16640" spans="2:2" x14ac:dyDescent="0.35">
      <c r="B16640"/>
    </row>
    <row r="16641" spans="2:2" x14ac:dyDescent="0.35">
      <c r="B16641"/>
    </row>
    <row r="16642" spans="2:2" x14ac:dyDescent="0.35">
      <c r="B16642"/>
    </row>
    <row r="16643" spans="2:2" x14ac:dyDescent="0.35">
      <c r="B16643"/>
    </row>
    <row r="16644" spans="2:2" x14ac:dyDescent="0.35">
      <c r="B16644"/>
    </row>
    <row r="16645" spans="2:2" x14ac:dyDescent="0.35">
      <c r="B16645"/>
    </row>
    <row r="16646" spans="2:2" x14ac:dyDescent="0.35">
      <c r="B16646"/>
    </row>
    <row r="16647" spans="2:2" x14ac:dyDescent="0.35">
      <c r="B16647"/>
    </row>
    <row r="16648" spans="2:2" x14ac:dyDescent="0.35">
      <c r="B16648"/>
    </row>
    <row r="16649" spans="2:2" x14ac:dyDescent="0.35">
      <c r="B16649"/>
    </row>
    <row r="16650" spans="2:2" x14ac:dyDescent="0.35">
      <c r="B16650"/>
    </row>
    <row r="16651" spans="2:2" x14ac:dyDescent="0.35">
      <c r="B16651"/>
    </row>
    <row r="16652" spans="2:2" x14ac:dyDescent="0.35">
      <c r="B16652"/>
    </row>
    <row r="16653" spans="2:2" x14ac:dyDescent="0.35">
      <c r="B16653"/>
    </row>
    <row r="16654" spans="2:2" x14ac:dyDescent="0.35">
      <c r="B16654"/>
    </row>
    <row r="16655" spans="2:2" x14ac:dyDescent="0.35">
      <c r="B16655"/>
    </row>
    <row r="16656" spans="2:2" x14ac:dyDescent="0.35">
      <c r="B16656"/>
    </row>
    <row r="16657" spans="2:2" x14ac:dyDescent="0.35">
      <c r="B16657"/>
    </row>
    <row r="16658" spans="2:2" x14ac:dyDescent="0.35">
      <c r="B16658"/>
    </row>
    <row r="16659" spans="2:2" x14ac:dyDescent="0.35">
      <c r="B16659"/>
    </row>
    <row r="16660" spans="2:2" x14ac:dyDescent="0.35">
      <c r="B16660"/>
    </row>
    <row r="16661" spans="2:2" x14ac:dyDescent="0.35">
      <c r="B16661"/>
    </row>
    <row r="16662" spans="2:2" x14ac:dyDescent="0.35">
      <c r="B16662"/>
    </row>
    <row r="16663" spans="2:2" x14ac:dyDescent="0.35">
      <c r="B16663"/>
    </row>
    <row r="16664" spans="2:2" x14ac:dyDescent="0.35">
      <c r="B16664"/>
    </row>
    <row r="16665" spans="2:2" x14ac:dyDescent="0.35">
      <c r="B16665"/>
    </row>
    <row r="16666" spans="2:2" x14ac:dyDescent="0.35">
      <c r="B16666"/>
    </row>
    <row r="16667" spans="2:2" x14ac:dyDescent="0.35">
      <c r="B16667"/>
    </row>
    <row r="16668" spans="2:2" x14ac:dyDescent="0.35">
      <c r="B16668"/>
    </row>
    <row r="16669" spans="2:2" x14ac:dyDescent="0.35">
      <c r="B16669"/>
    </row>
    <row r="16670" spans="2:2" x14ac:dyDescent="0.35">
      <c r="B16670"/>
    </row>
    <row r="16671" spans="2:2" x14ac:dyDescent="0.35">
      <c r="B16671"/>
    </row>
    <row r="16672" spans="2:2" x14ac:dyDescent="0.35">
      <c r="B16672"/>
    </row>
    <row r="16673" spans="2:2" x14ac:dyDescent="0.35">
      <c r="B16673"/>
    </row>
    <row r="16674" spans="2:2" x14ac:dyDescent="0.35">
      <c r="B16674"/>
    </row>
    <row r="16675" spans="2:2" x14ac:dyDescent="0.35">
      <c r="B16675"/>
    </row>
    <row r="16676" spans="2:2" x14ac:dyDescent="0.35">
      <c r="B16676"/>
    </row>
    <row r="16677" spans="2:2" x14ac:dyDescent="0.35">
      <c r="B16677"/>
    </row>
    <row r="16678" spans="2:2" x14ac:dyDescent="0.35">
      <c r="B16678"/>
    </row>
    <row r="16679" spans="2:2" x14ac:dyDescent="0.35">
      <c r="B16679"/>
    </row>
    <row r="16680" spans="2:2" x14ac:dyDescent="0.35">
      <c r="B16680"/>
    </row>
    <row r="16681" spans="2:2" x14ac:dyDescent="0.35">
      <c r="B16681"/>
    </row>
    <row r="16682" spans="2:2" x14ac:dyDescent="0.35">
      <c r="B16682"/>
    </row>
    <row r="16683" spans="2:2" x14ac:dyDescent="0.35">
      <c r="B16683"/>
    </row>
    <row r="16684" spans="2:2" x14ac:dyDescent="0.35">
      <c r="B16684"/>
    </row>
    <row r="16685" spans="2:2" x14ac:dyDescent="0.35">
      <c r="B16685"/>
    </row>
    <row r="16686" spans="2:2" x14ac:dyDescent="0.35">
      <c r="B16686"/>
    </row>
    <row r="16687" spans="2:2" x14ac:dyDescent="0.35">
      <c r="B16687"/>
    </row>
    <row r="16688" spans="2:2" x14ac:dyDescent="0.35">
      <c r="B16688"/>
    </row>
    <row r="16689" spans="2:2" x14ac:dyDescent="0.35">
      <c r="B16689"/>
    </row>
    <row r="16690" spans="2:2" x14ac:dyDescent="0.35">
      <c r="B16690"/>
    </row>
    <row r="16691" spans="2:2" x14ac:dyDescent="0.35">
      <c r="B16691"/>
    </row>
    <row r="16692" spans="2:2" x14ac:dyDescent="0.35">
      <c r="B16692"/>
    </row>
    <row r="16693" spans="2:2" x14ac:dyDescent="0.35">
      <c r="B16693"/>
    </row>
    <row r="16694" spans="2:2" x14ac:dyDescent="0.35">
      <c r="B16694"/>
    </row>
    <row r="16695" spans="2:2" x14ac:dyDescent="0.35">
      <c r="B16695"/>
    </row>
    <row r="16696" spans="2:2" x14ac:dyDescent="0.35">
      <c r="B16696"/>
    </row>
    <row r="16697" spans="2:2" x14ac:dyDescent="0.35">
      <c r="B16697"/>
    </row>
    <row r="16698" spans="2:2" x14ac:dyDescent="0.35">
      <c r="B16698"/>
    </row>
    <row r="16699" spans="2:2" x14ac:dyDescent="0.35">
      <c r="B16699"/>
    </row>
    <row r="16700" spans="2:2" x14ac:dyDescent="0.35">
      <c r="B16700"/>
    </row>
    <row r="16701" spans="2:2" x14ac:dyDescent="0.35">
      <c r="B16701"/>
    </row>
    <row r="16702" spans="2:2" x14ac:dyDescent="0.35">
      <c r="B16702"/>
    </row>
    <row r="16703" spans="2:2" x14ac:dyDescent="0.35">
      <c r="B16703"/>
    </row>
    <row r="16704" spans="2:2" x14ac:dyDescent="0.35">
      <c r="B16704"/>
    </row>
    <row r="16705" spans="2:2" x14ac:dyDescent="0.35">
      <c r="B16705"/>
    </row>
    <row r="16706" spans="2:2" x14ac:dyDescent="0.35">
      <c r="B16706"/>
    </row>
    <row r="16707" spans="2:2" x14ac:dyDescent="0.35">
      <c r="B16707"/>
    </row>
    <row r="16708" spans="2:2" x14ac:dyDescent="0.35">
      <c r="B16708"/>
    </row>
    <row r="16709" spans="2:2" x14ac:dyDescent="0.35">
      <c r="B16709"/>
    </row>
    <row r="16710" spans="2:2" x14ac:dyDescent="0.35">
      <c r="B16710"/>
    </row>
    <row r="16711" spans="2:2" x14ac:dyDescent="0.35">
      <c r="B16711"/>
    </row>
    <row r="16712" spans="2:2" x14ac:dyDescent="0.35">
      <c r="B16712"/>
    </row>
    <row r="16713" spans="2:2" x14ac:dyDescent="0.35">
      <c r="B16713"/>
    </row>
    <row r="16714" spans="2:2" x14ac:dyDescent="0.35">
      <c r="B16714"/>
    </row>
    <row r="16715" spans="2:2" x14ac:dyDescent="0.35">
      <c r="B16715"/>
    </row>
    <row r="16716" spans="2:2" x14ac:dyDescent="0.35">
      <c r="B16716"/>
    </row>
    <row r="16717" spans="2:2" x14ac:dyDescent="0.35">
      <c r="B16717"/>
    </row>
    <row r="16718" spans="2:2" x14ac:dyDescent="0.35">
      <c r="B16718"/>
    </row>
    <row r="16719" spans="2:2" x14ac:dyDescent="0.35">
      <c r="B16719"/>
    </row>
    <row r="16720" spans="2:2" x14ac:dyDescent="0.35">
      <c r="B16720"/>
    </row>
    <row r="16721" spans="2:2" x14ac:dyDescent="0.35">
      <c r="B16721"/>
    </row>
    <row r="16722" spans="2:2" x14ac:dyDescent="0.35">
      <c r="B16722"/>
    </row>
    <row r="16723" spans="2:2" x14ac:dyDescent="0.35">
      <c r="B16723"/>
    </row>
    <row r="16724" spans="2:2" x14ac:dyDescent="0.35">
      <c r="B16724"/>
    </row>
    <row r="16725" spans="2:2" x14ac:dyDescent="0.35">
      <c r="B16725"/>
    </row>
    <row r="16726" spans="2:2" x14ac:dyDescent="0.35">
      <c r="B16726"/>
    </row>
    <row r="16727" spans="2:2" x14ac:dyDescent="0.35">
      <c r="B16727"/>
    </row>
    <row r="16728" spans="2:2" x14ac:dyDescent="0.35">
      <c r="B16728"/>
    </row>
    <row r="16729" spans="2:2" x14ac:dyDescent="0.35">
      <c r="B16729"/>
    </row>
    <row r="16730" spans="2:2" x14ac:dyDescent="0.35">
      <c r="B16730"/>
    </row>
    <row r="16731" spans="2:2" x14ac:dyDescent="0.35">
      <c r="B16731"/>
    </row>
    <row r="16732" spans="2:2" x14ac:dyDescent="0.35">
      <c r="B16732"/>
    </row>
    <row r="16733" spans="2:2" x14ac:dyDescent="0.35">
      <c r="B16733"/>
    </row>
    <row r="16734" spans="2:2" x14ac:dyDescent="0.35">
      <c r="B16734"/>
    </row>
    <row r="16735" spans="2:2" x14ac:dyDescent="0.35">
      <c r="B16735"/>
    </row>
    <row r="16736" spans="2:2" x14ac:dyDescent="0.35">
      <c r="B16736"/>
    </row>
    <row r="16737" spans="2:2" x14ac:dyDescent="0.35">
      <c r="B16737"/>
    </row>
    <row r="16738" spans="2:2" x14ac:dyDescent="0.35">
      <c r="B16738"/>
    </row>
    <row r="16739" spans="2:2" x14ac:dyDescent="0.35">
      <c r="B16739"/>
    </row>
    <row r="16740" spans="2:2" x14ac:dyDescent="0.35">
      <c r="B16740"/>
    </row>
    <row r="16741" spans="2:2" x14ac:dyDescent="0.35">
      <c r="B16741"/>
    </row>
    <row r="16742" spans="2:2" x14ac:dyDescent="0.35">
      <c r="B16742"/>
    </row>
    <row r="16743" spans="2:2" x14ac:dyDescent="0.35">
      <c r="B16743"/>
    </row>
    <row r="16744" spans="2:2" x14ac:dyDescent="0.35">
      <c r="B16744"/>
    </row>
    <row r="16745" spans="2:2" x14ac:dyDescent="0.35">
      <c r="B16745"/>
    </row>
    <row r="16746" spans="2:2" x14ac:dyDescent="0.35">
      <c r="B16746"/>
    </row>
    <row r="16747" spans="2:2" x14ac:dyDescent="0.35">
      <c r="B16747"/>
    </row>
    <row r="16748" spans="2:2" x14ac:dyDescent="0.35">
      <c r="B16748"/>
    </row>
    <row r="16749" spans="2:2" x14ac:dyDescent="0.35">
      <c r="B16749"/>
    </row>
    <row r="16750" spans="2:2" x14ac:dyDescent="0.35">
      <c r="B16750"/>
    </row>
    <row r="16751" spans="2:2" x14ac:dyDescent="0.35">
      <c r="B16751"/>
    </row>
    <row r="16752" spans="2:2" x14ac:dyDescent="0.35">
      <c r="B16752"/>
    </row>
    <row r="16753" spans="2:2" x14ac:dyDescent="0.35">
      <c r="B16753"/>
    </row>
    <row r="16754" spans="2:2" x14ac:dyDescent="0.35">
      <c r="B16754"/>
    </row>
    <row r="16755" spans="2:2" x14ac:dyDescent="0.35">
      <c r="B16755"/>
    </row>
    <row r="16756" spans="2:2" x14ac:dyDescent="0.35">
      <c r="B16756"/>
    </row>
    <row r="16757" spans="2:2" x14ac:dyDescent="0.35">
      <c r="B16757"/>
    </row>
    <row r="16758" spans="2:2" x14ac:dyDescent="0.35">
      <c r="B16758"/>
    </row>
    <row r="16759" spans="2:2" x14ac:dyDescent="0.35">
      <c r="B16759"/>
    </row>
    <row r="16760" spans="2:2" x14ac:dyDescent="0.35">
      <c r="B16760"/>
    </row>
    <row r="16761" spans="2:2" x14ac:dyDescent="0.35">
      <c r="B16761"/>
    </row>
    <row r="16762" spans="2:2" x14ac:dyDescent="0.35">
      <c r="B16762"/>
    </row>
    <row r="16763" spans="2:2" x14ac:dyDescent="0.35">
      <c r="B16763"/>
    </row>
    <row r="16764" spans="2:2" x14ac:dyDescent="0.35">
      <c r="B16764"/>
    </row>
    <row r="16765" spans="2:2" x14ac:dyDescent="0.35">
      <c r="B16765"/>
    </row>
    <row r="16766" spans="2:2" x14ac:dyDescent="0.35">
      <c r="B16766"/>
    </row>
    <row r="16767" spans="2:2" x14ac:dyDescent="0.35">
      <c r="B16767"/>
    </row>
    <row r="16768" spans="2:2" x14ac:dyDescent="0.35">
      <c r="B16768"/>
    </row>
    <row r="16769" spans="2:2" x14ac:dyDescent="0.35">
      <c r="B16769"/>
    </row>
    <row r="16770" spans="2:2" x14ac:dyDescent="0.35">
      <c r="B16770"/>
    </row>
    <row r="16771" spans="2:2" x14ac:dyDescent="0.35">
      <c r="B16771"/>
    </row>
    <row r="16772" spans="2:2" x14ac:dyDescent="0.35">
      <c r="B16772"/>
    </row>
    <row r="16773" spans="2:2" x14ac:dyDescent="0.35">
      <c r="B16773"/>
    </row>
    <row r="16774" spans="2:2" x14ac:dyDescent="0.35">
      <c r="B16774"/>
    </row>
    <row r="16775" spans="2:2" x14ac:dyDescent="0.35">
      <c r="B16775"/>
    </row>
    <row r="16776" spans="2:2" x14ac:dyDescent="0.35">
      <c r="B16776"/>
    </row>
    <row r="16777" spans="2:2" x14ac:dyDescent="0.35">
      <c r="B16777"/>
    </row>
    <row r="16778" spans="2:2" x14ac:dyDescent="0.35">
      <c r="B16778"/>
    </row>
    <row r="16779" spans="2:2" x14ac:dyDescent="0.35">
      <c r="B16779"/>
    </row>
    <row r="16780" spans="2:2" x14ac:dyDescent="0.35">
      <c r="B16780"/>
    </row>
    <row r="16781" spans="2:2" x14ac:dyDescent="0.35">
      <c r="B16781"/>
    </row>
    <row r="16782" spans="2:2" x14ac:dyDescent="0.35">
      <c r="B16782"/>
    </row>
    <row r="16783" spans="2:2" x14ac:dyDescent="0.35">
      <c r="B16783"/>
    </row>
    <row r="16784" spans="2:2" x14ac:dyDescent="0.35">
      <c r="B16784"/>
    </row>
    <row r="16785" spans="2:2" x14ac:dyDescent="0.35">
      <c r="B16785"/>
    </row>
    <row r="16786" spans="2:2" x14ac:dyDescent="0.35">
      <c r="B16786"/>
    </row>
    <row r="16787" spans="2:2" x14ac:dyDescent="0.35">
      <c r="B16787"/>
    </row>
    <row r="16788" spans="2:2" x14ac:dyDescent="0.35">
      <c r="B16788"/>
    </row>
    <row r="16789" spans="2:2" x14ac:dyDescent="0.35">
      <c r="B16789"/>
    </row>
    <row r="16790" spans="2:2" x14ac:dyDescent="0.35">
      <c r="B16790"/>
    </row>
    <row r="16791" spans="2:2" x14ac:dyDescent="0.35">
      <c r="B16791"/>
    </row>
    <row r="16792" spans="2:2" x14ac:dyDescent="0.35">
      <c r="B16792"/>
    </row>
    <row r="16793" spans="2:2" x14ac:dyDescent="0.35">
      <c r="B16793"/>
    </row>
    <row r="16794" spans="2:2" x14ac:dyDescent="0.35">
      <c r="B16794"/>
    </row>
    <row r="16795" spans="2:2" x14ac:dyDescent="0.35">
      <c r="B16795"/>
    </row>
    <row r="16796" spans="2:2" x14ac:dyDescent="0.35">
      <c r="B16796"/>
    </row>
    <row r="16797" spans="2:2" x14ac:dyDescent="0.35">
      <c r="B16797"/>
    </row>
    <row r="16798" spans="2:2" x14ac:dyDescent="0.35">
      <c r="B16798"/>
    </row>
    <row r="16799" spans="2:2" x14ac:dyDescent="0.35">
      <c r="B16799"/>
    </row>
    <row r="16800" spans="2:2" x14ac:dyDescent="0.35">
      <c r="B16800"/>
    </row>
    <row r="16801" spans="2:2" x14ac:dyDescent="0.35">
      <c r="B16801"/>
    </row>
    <row r="16802" spans="2:2" x14ac:dyDescent="0.35">
      <c r="B16802"/>
    </row>
    <row r="16803" spans="2:2" x14ac:dyDescent="0.35">
      <c r="B16803"/>
    </row>
    <row r="16804" spans="2:2" x14ac:dyDescent="0.35">
      <c r="B16804"/>
    </row>
    <row r="16805" spans="2:2" x14ac:dyDescent="0.35">
      <c r="B16805"/>
    </row>
    <row r="16806" spans="2:2" x14ac:dyDescent="0.35">
      <c r="B16806"/>
    </row>
    <row r="16807" spans="2:2" x14ac:dyDescent="0.35">
      <c r="B16807"/>
    </row>
    <row r="16808" spans="2:2" x14ac:dyDescent="0.35">
      <c r="B16808"/>
    </row>
    <row r="16809" spans="2:2" x14ac:dyDescent="0.35">
      <c r="B16809"/>
    </row>
    <row r="16810" spans="2:2" x14ac:dyDescent="0.35">
      <c r="B16810"/>
    </row>
    <row r="16811" spans="2:2" x14ac:dyDescent="0.35">
      <c r="B16811"/>
    </row>
    <row r="16812" spans="2:2" x14ac:dyDescent="0.35">
      <c r="B16812"/>
    </row>
    <row r="16813" spans="2:2" x14ac:dyDescent="0.35">
      <c r="B16813"/>
    </row>
    <row r="16814" spans="2:2" x14ac:dyDescent="0.35">
      <c r="B16814"/>
    </row>
    <row r="16815" spans="2:2" x14ac:dyDescent="0.35">
      <c r="B16815"/>
    </row>
    <row r="16816" spans="2:2" x14ac:dyDescent="0.35">
      <c r="B16816"/>
    </row>
    <row r="16817" spans="2:2" x14ac:dyDescent="0.35">
      <c r="B16817"/>
    </row>
    <row r="16818" spans="2:2" x14ac:dyDescent="0.35">
      <c r="B16818"/>
    </row>
    <row r="16819" spans="2:2" x14ac:dyDescent="0.35">
      <c r="B16819"/>
    </row>
    <row r="16820" spans="2:2" x14ac:dyDescent="0.35">
      <c r="B16820"/>
    </row>
    <row r="16821" spans="2:2" x14ac:dyDescent="0.35">
      <c r="B16821"/>
    </row>
    <row r="16822" spans="2:2" x14ac:dyDescent="0.35">
      <c r="B16822"/>
    </row>
    <row r="16823" spans="2:2" x14ac:dyDescent="0.35">
      <c r="B16823"/>
    </row>
    <row r="16824" spans="2:2" x14ac:dyDescent="0.35">
      <c r="B16824"/>
    </row>
    <row r="16825" spans="2:2" x14ac:dyDescent="0.35">
      <c r="B16825"/>
    </row>
    <row r="16826" spans="2:2" x14ac:dyDescent="0.35">
      <c r="B16826"/>
    </row>
    <row r="16827" spans="2:2" x14ac:dyDescent="0.35">
      <c r="B16827"/>
    </row>
    <row r="16828" spans="2:2" x14ac:dyDescent="0.35">
      <c r="B16828"/>
    </row>
    <row r="16829" spans="2:2" x14ac:dyDescent="0.35">
      <c r="B16829"/>
    </row>
    <row r="16830" spans="2:2" x14ac:dyDescent="0.35">
      <c r="B16830"/>
    </row>
    <row r="16831" spans="2:2" x14ac:dyDescent="0.35">
      <c r="B16831"/>
    </row>
    <row r="16832" spans="2:2" x14ac:dyDescent="0.35">
      <c r="B16832"/>
    </row>
    <row r="16833" spans="2:2" x14ac:dyDescent="0.35">
      <c r="B16833"/>
    </row>
    <row r="16834" spans="2:2" x14ac:dyDescent="0.35">
      <c r="B16834"/>
    </row>
    <row r="16835" spans="2:2" x14ac:dyDescent="0.35">
      <c r="B16835"/>
    </row>
    <row r="16836" spans="2:2" x14ac:dyDescent="0.35">
      <c r="B16836"/>
    </row>
    <row r="16837" spans="2:2" x14ac:dyDescent="0.35">
      <c r="B16837"/>
    </row>
    <row r="16838" spans="2:2" x14ac:dyDescent="0.35">
      <c r="B16838"/>
    </row>
    <row r="16839" spans="2:2" x14ac:dyDescent="0.35">
      <c r="B16839"/>
    </row>
    <row r="16840" spans="2:2" x14ac:dyDescent="0.35">
      <c r="B16840"/>
    </row>
    <row r="16841" spans="2:2" x14ac:dyDescent="0.35">
      <c r="B16841"/>
    </row>
    <row r="16842" spans="2:2" x14ac:dyDescent="0.35">
      <c r="B16842"/>
    </row>
    <row r="16843" spans="2:2" x14ac:dyDescent="0.35">
      <c r="B16843"/>
    </row>
    <row r="16844" spans="2:2" x14ac:dyDescent="0.35">
      <c r="B16844"/>
    </row>
    <row r="16845" spans="2:2" x14ac:dyDescent="0.35">
      <c r="B16845"/>
    </row>
    <row r="16846" spans="2:2" x14ac:dyDescent="0.35">
      <c r="B16846"/>
    </row>
    <row r="16847" spans="2:2" x14ac:dyDescent="0.35">
      <c r="B16847"/>
    </row>
    <row r="16848" spans="2:2" x14ac:dyDescent="0.35">
      <c r="B16848"/>
    </row>
    <row r="16849" spans="2:2" x14ac:dyDescent="0.35">
      <c r="B16849"/>
    </row>
    <row r="16850" spans="2:2" x14ac:dyDescent="0.35">
      <c r="B16850"/>
    </row>
    <row r="16851" spans="2:2" x14ac:dyDescent="0.35">
      <c r="B16851"/>
    </row>
    <row r="16852" spans="2:2" x14ac:dyDescent="0.35">
      <c r="B16852"/>
    </row>
    <row r="16853" spans="2:2" x14ac:dyDescent="0.35">
      <c r="B16853"/>
    </row>
    <row r="16854" spans="2:2" x14ac:dyDescent="0.35">
      <c r="B16854"/>
    </row>
    <row r="16855" spans="2:2" x14ac:dyDescent="0.35">
      <c r="B16855"/>
    </row>
    <row r="16856" spans="2:2" x14ac:dyDescent="0.35">
      <c r="B16856"/>
    </row>
    <row r="16857" spans="2:2" x14ac:dyDescent="0.35">
      <c r="B16857"/>
    </row>
    <row r="16858" spans="2:2" x14ac:dyDescent="0.35">
      <c r="B16858"/>
    </row>
    <row r="16859" spans="2:2" x14ac:dyDescent="0.35">
      <c r="B16859"/>
    </row>
    <row r="16860" spans="2:2" x14ac:dyDescent="0.35">
      <c r="B16860"/>
    </row>
    <row r="16861" spans="2:2" x14ac:dyDescent="0.35">
      <c r="B16861"/>
    </row>
    <row r="16862" spans="2:2" x14ac:dyDescent="0.35">
      <c r="B16862"/>
    </row>
    <row r="16863" spans="2:2" x14ac:dyDescent="0.35">
      <c r="B16863"/>
    </row>
    <row r="16864" spans="2:2" x14ac:dyDescent="0.35">
      <c r="B16864"/>
    </row>
    <row r="16865" spans="2:2" x14ac:dyDescent="0.35">
      <c r="B16865"/>
    </row>
    <row r="16866" spans="2:2" x14ac:dyDescent="0.35">
      <c r="B16866"/>
    </row>
    <row r="16867" spans="2:2" x14ac:dyDescent="0.35">
      <c r="B16867"/>
    </row>
    <row r="16868" spans="2:2" x14ac:dyDescent="0.35">
      <c r="B16868"/>
    </row>
    <row r="16869" spans="2:2" x14ac:dyDescent="0.35">
      <c r="B16869"/>
    </row>
    <row r="16870" spans="2:2" x14ac:dyDescent="0.35">
      <c r="B16870"/>
    </row>
    <row r="16871" spans="2:2" x14ac:dyDescent="0.35">
      <c r="B16871"/>
    </row>
    <row r="16872" spans="2:2" x14ac:dyDescent="0.35">
      <c r="B16872"/>
    </row>
    <row r="16873" spans="2:2" x14ac:dyDescent="0.35">
      <c r="B16873"/>
    </row>
    <row r="16874" spans="2:2" x14ac:dyDescent="0.35">
      <c r="B16874"/>
    </row>
    <row r="16875" spans="2:2" x14ac:dyDescent="0.35">
      <c r="B16875"/>
    </row>
    <row r="16876" spans="2:2" x14ac:dyDescent="0.35">
      <c r="B16876"/>
    </row>
    <row r="16877" spans="2:2" x14ac:dyDescent="0.35">
      <c r="B16877"/>
    </row>
    <row r="16878" spans="2:2" x14ac:dyDescent="0.35">
      <c r="B16878"/>
    </row>
    <row r="16879" spans="2:2" x14ac:dyDescent="0.35">
      <c r="B16879"/>
    </row>
    <row r="16880" spans="2:2" x14ac:dyDescent="0.35">
      <c r="B16880"/>
    </row>
    <row r="16881" spans="2:2" x14ac:dyDescent="0.35">
      <c r="B16881"/>
    </row>
    <row r="16882" spans="2:2" x14ac:dyDescent="0.35">
      <c r="B16882"/>
    </row>
    <row r="16883" spans="2:2" x14ac:dyDescent="0.35">
      <c r="B16883"/>
    </row>
    <row r="16884" spans="2:2" x14ac:dyDescent="0.35">
      <c r="B16884"/>
    </row>
    <row r="16885" spans="2:2" x14ac:dyDescent="0.35">
      <c r="B16885"/>
    </row>
    <row r="16886" spans="2:2" x14ac:dyDescent="0.35">
      <c r="B16886"/>
    </row>
    <row r="16887" spans="2:2" x14ac:dyDescent="0.35">
      <c r="B16887"/>
    </row>
    <row r="16888" spans="2:2" x14ac:dyDescent="0.35">
      <c r="B16888"/>
    </row>
    <row r="16889" spans="2:2" x14ac:dyDescent="0.35">
      <c r="B16889"/>
    </row>
    <row r="16890" spans="2:2" x14ac:dyDescent="0.35">
      <c r="B16890"/>
    </row>
    <row r="16891" spans="2:2" x14ac:dyDescent="0.35">
      <c r="B16891"/>
    </row>
    <row r="16892" spans="2:2" x14ac:dyDescent="0.35">
      <c r="B16892"/>
    </row>
    <row r="16893" spans="2:2" x14ac:dyDescent="0.35">
      <c r="B16893"/>
    </row>
    <row r="16894" spans="2:2" x14ac:dyDescent="0.35">
      <c r="B16894"/>
    </row>
    <row r="16895" spans="2:2" x14ac:dyDescent="0.35">
      <c r="B16895"/>
    </row>
    <row r="16896" spans="2:2" x14ac:dyDescent="0.35">
      <c r="B16896"/>
    </row>
    <row r="16897" spans="2:2" x14ac:dyDescent="0.35">
      <c r="B16897"/>
    </row>
    <row r="16898" spans="2:2" x14ac:dyDescent="0.35">
      <c r="B16898"/>
    </row>
    <row r="16899" spans="2:2" x14ac:dyDescent="0.35">
      <c r="B16899"/>
    </row>
    <row r="16900" spans="2:2" x14ac:dyDescent="0.35">
      <c r="B16900"/>
    </row>
    <row r="16901" spans="2:2" x14ac:dyDescent="0.35">
      <c r="B16901"/>
    </row>
    <row r="16902" spans="2:2" x14ac:dyDescent="0.35">
      <c r="B16902"/>
    </row>
    <row r="16903" spans="2:2" x14ac:dyDescent="0.35">
      <c r="B16903"/>
    </row>
    <row r="16904" spans="2:2" x14ac:dyDescent="0.35">
      <c r="B16904"/>
    </row>
    <row r="16905" spans="2:2" x14ac:dyDescent="0.35">
      <c r="B16905"/>
    </row>
    <row r="16906" spans="2:2" x14ac:dyDescent="0.35">
      <c r="B16906"/>
    </row>
    <row r="16907" spans="2:2" x14ac:dyDescent="0.35">
      <c r="B16907"/>
    </row>
    <row r="16908" spans="2:2" x14ac:dyDescent="0.35">
      <c r="B16908"/>
    </row>
    <row r="16909" spans="2:2" x14ac:dyDescent="0.35">
      <c r="B16909"/>
    </row>
    <row r="16910" spans="2:2" x14ac:dyDescent="0.35">
      <c r="B16910"/>
    </row>
    <row r="16911" spans="2:2" x14ac:dyDescent="0.35">
      <c r="B16911"/>
    </row>
    <row r="16912" spans="2:2" x14ac:dyDescent="0.35">
      <c r="B16912"/>
    </row>
    <row r="16913" spans="2:2" x14ac:dyDescent="0.35">
      <c r="B16913"/>
    </row>
    <row r="16914" spans="2:2" x14ac:dyDescent="0.35">
      <c r="B16914"/>
    </row>
    <row r="16915" spans="2:2" x14ac:dyDescent="0.35">
      <c r="B16915"/>
    </row>
    <row r="16916" spans="2:2" x14ac:dyDescent="0.35">
      <c r="B16916"/>
    </row>
    <row r="16917" spans="2:2" x14ac:dyDescent="0.35">
      <c r="B16917"/>
    </row>
    <row r="16918" spans="2:2" x14ac:dyDescent="0.35">
      <c r="B16918"/>
    </row>
    <row r="16919" spans="2:2" x14ac:dyDescent="0.35">
      <c r="B16919"/>
    </row>
    <row r="16920" spans="2:2" x14ac:dyDescent="0.35">
      <c r="B16920"/>
    </row>
    <row r="16921" spans="2:2" x14ac:dyDescent="0.35">
      <c r="B16921"/>
    </row>
    <row r="16922" spans="2:2" x14ac:dyDescent="0.35">
      <c r="B16922"/>
    </row>
    <row r="16923" spans="2:2" x14ac:dyDescent="0.35">
      <c r="B16923"/>
    </row>
    <row r="16924" spans="2:2" x14ac:dyDescent="0.35">
      <c r="B16924"/>
    </row>
    <row r="16925" spans="2:2" x14ac:dyDescent="0.35">
      <c r="B16925"/>
    </row>
    <row r="16926" spans="2:2" x14ac:dyDescent="0.35">
      <c r="B16926"/>
    </row>
    <row r="16927" spans="2:2" x14ac:dyDescent="0.35">
      <c r="B16927"/>
    </row>
    <row r="16928" spans="2:2" x14ac:dyDescent="0.35">
      <c r="B16928"/>
    </row>
    <row r="16929" spans="2:2" x14ac:dyDescent="0.35">
      <c r="B16929"/>
    </row>
    <row r="16930" spans="2:2" x14ac:dyDescent="0.35">
      <c r="B16930"/>
    </row>
    <row r="16931" spans="2:2" x14ac:dyDescent="0.35">
      <c r="B16931"/>
    </row>
    <row r="16932" spans="2:2" x14ac:dyDescent="0.35">
      <c r="B16932"/>
    </row>
    <row r="16933" spans="2:2" x14ac:dyDescent="0.35">
      <c r="B16933"/>
    </row>
    <row r="16934" spans="2:2" x14ac:dyDescent="0.35">
      <c r="B16934"/>
    </row>
    <row r="16935" spans="2:2" x14ac:dyDescent="0.35">
      <c r="B16935"/>
    </row>
    <row r="16936" spans="2:2" x14ac:dyDescent="0.35">
      <c r="B16936"/>
    </row>
    <row r="16937" spans="2:2" x14ac:dyDescent="0.35">
      <c r="B16937"/>
    </row>
    <row r="16938" spans="2:2" x14ac:dyDescent="0.35">
      <c r="B16938"/>
    </row>
    <row r="16939" spans="2:2" x14ac:dyDescent="0.35">
      <c r="B16939"/>
    </row>
    <row r="16940" spans="2:2" x14ac:dyDescent="0.35">
      <c r="B16940"/>
    </row>
    <row r="16941" spans="2:2" x14ac:dyDescent="0.35">
      <c r="B16941"/>
    </row>
    <row r="16942" spans="2:2" x14ac:dyDescent="0.35">
      <c r="B16942"/>
    </row>
    <row r="16943" spans="2:2" x14ac:dyDescent="0.35">
      <c r="B16943"/>
    </row>
    <row r="16944" spans="2:2" x14ac:dyDescent="0.35">
      <c r="B16944"/>
    </row>
    <row r="16945" spans="2:2" x14ac:dyDescent="0.35">
      <c r="B16945"/>
    </row>
    <row r="16946" spans="2:2" x14ac:dyDescent="0.35">
      <c r="B16946"/>
    </row>
    <row r="16947" spans="2:2" x14ac:dyDescent="0.35">
      <c r="B16947"/>
    </row>
    <row r="16948" spans="2:2" x14ac:dyDescent="0.35">
      <c r="B16948"/>
    </row>
    <row r="16949" spans="2:2" x14ac:dyDescent="0.35">
      <c r="B16949"/>
    </row>
    <row r="16950" spans="2:2" x14ac:dyDescent="0.35">
      <c r="B16950"/>
    </row>
    <row r="16951" spans="2:2" x14ac:dyDescent="0.35">
      <c r="B16951"/>
    </row>
    <row r="16952" spans="2:2" x14ac:dyDescent="0.35">
      <c r="B16952"/>
    </row>
    <row r="16953" spans="2:2" x14ac:dyDescent="0.35">
      <c r="B16953"/>
    </row>
    <row r="16954" spans="2:2" x14ac:dyDescent="0.35">
      <c r="B16954"/>
    </row>
    <row r="16955" spans="2:2" x14ac:dyDescent="0.35">
      <c r="B16955"/>
    </row>
    <row r="16956" spans="2:2" x14ac:dyDescent="0.35">
      <c r="B16956"/>
    </row>
    <row r="16957" spans="2:2" x14ac:dyDescent="0.35">
      <c r="B16957"/>
    </row>
    <row r="16958" spans="2:2" x14ac:dyDescent="0.35">
      <c r="B16958"/>
    </row>
    <row r="16959" spans="2:2" x14ac:dyDescent="0.35">
      <c r="B16959"/>
    </row>
    <row r="16960" spans="2:2" x14ac:dyDescent="0.35">
      <c r="B16960"/>
    </row>
    <row r="16961" spans="2:2" x14ac:dyDescent="0.35">
      <c r="B16961"/>
    </row>
    <row r="16962" spans="2:2" x14ac:dyDescent="0.35">
      <c r="B16962"/>
    </row>
    <row r="16963" spans="2:2" x14ac:dyDescent="0.35">
      <c r="B16963"/>
    </row>
    <row r="16964" spans="2:2" x14ac:dyDescent="0.35">
      <c r="B16964"/>
    </row>
    <row r="16965" spans="2:2" x14ac:dyDescent="0.35">
      <c r="B16965"/>
    </row>
    <row r="16966" spans="2:2" x14ac:dyDescent="0.35">
      <c r="B16966"/>
    </row>
    <row r="16967" spans="2:2" x14ac:dyDescent="0.35">
      <c r="B16967"/>
    </row>
    <row r="16968" spans="2:2" x14ac:dyDescent="0.35">
      <c r="B16968"/>
    </row>
    <row r="16969" spans="2:2" x14ac:dyDescent="0.35">
      <c r="B16969"/>
    </row>
    <row r="16970" spans="2:2" x14ac:dyDescent="0.35">
      <c r="B16970"/>
    </row>
    <row r="16971" spans="2:2" x14ac:dyDescent="0.35">
      <c r="B16971"/>
    </row>
    <row r="16972" spans="2:2" x14ac:dyDescent="0.35">
      <c r="B16972"/>
    </row>
    <row r="16973" spans="2:2" x14ac:dyDescent="0.35">
      <c r="B16973"/>
    </row>
    <row r="16974" spans="2:2" x14ac:dyDescent="0.35">
      <c r="B16974"/>
    </row>
    <row r="16975" spans="2:2" x14ac:dyDescent="0.35">
      <c r="B16975"/>
    </row>
    <row r="16976" spans="2:2" x14ac:dyDescent="0.35">
      <c r="B16976"/>
    </row>
    <row r="16977" spans="2:2" x14ac:dyDescent="0.35">
      <c r="B16977"/>
    </row>
    <row r="16978" spans="2:2" x14ac:dyDescent="0.35">
      <c r="B16978"/>
    </row>
    <row r="16979" spans="2:2" x14ac:dyDescent="0.35">
      <c r="B16979"/>
    </row>
    <row r="16980" spans="2:2" x14ac:dyDescent="0.35">
      <c r="B16980"/>
    </row>
    <row r="16981" spans="2:2" x14ac:dyDescent="0.35">
      <c r="B16981"/>
    </row>
    <row r="16982" spans="2:2" x14ac:dyDescent="0.35">
      <c r="B16982"/>
    </row>
    <row r="16983" spans="2:2" x14ac:dyDescent="0.35">
      <c r="B16983"/>
    </row>
    <row r="16984" spans="2:2" x14ac:dyDescent="0.35">
      <c r="B16984"/>
    </row>
    <row r="16985" spans="2:2" x14ac:dyDescent="0.35">
      <c r="B16985"/>
    </row>
    <row r="16986" spans="2:2" x14ac:dyDescent="0.35">
      <c r="B16986"/>
    </row>
    <row r="16987" spans="2:2" x14ac:dyDescent="0.35">
      <c r="B16987"/>
    </row>
    <row r="16988" spans="2:2" x14ac:dyDescent="0.35">
      <c r="B16988"/>
    </row>
    <row r="16989" spans="2:2" x14ac:dyDescent="0.35">
      <c r="B16989"/>
    </row>
    <row r="16990" spans="2:2" x14ac:dyDescent="0.35">
      <c r="B16990"/>
    </row>
    <row r="16991" spans="2:2" x14ac:dyDescent="0.35">
      <c r="B16991"/>
    </row>
    <row r="16992" spans="2:2" x14ac:dyDescent="0.35">
      <c r="B16992"/>
    </row>
    <row r="16993" spans="2:2" x14ac:dyDescent="0.35">
      <c r="B16993"/>
    </row>
    <row r="16994" spans="2:2" x14ac:dyDescent="0.35">
      <c r="B16994"/>
    </row>
    <row r="16995" spans="2:2" x14ac:dyDescent="0.35">
      <c r="B16995"/>
    </row>
    <row r="16996" spans="2:2" x14ac:dyDescent="0.35">
      <c r="B16996"/>
    </row>
    <row r="16997" spans="2:2" x14ac:dyDescent="0.35">
      <c r="B16997"/>
    </row>
    <row r="16998" spans="2:2" x14ac:dyDescent="0.35">
      <c r="B16998"/>
    </row>
    <row r="16999" spans="2:2" x14ac:dyDescent="0.35">
      <c r="B16999"/>
    </row>
    <row r="17000" spans="2:2" x14ac:dyDescent="0.35">
      <c r="B17000"/>
    </row>
    <row r="17001" spans="2:2" x14ac:dyDescent="0.35">
      <c r="B17001"/>
    </row>
    <row r="17002" spans="2:2" x14ac:dyDescent="0.35">
      <c r="B17002"/>
    </row>
    <row r="17003" spans="2:2" x14ac:dyDescent="0.35">
      <c r="B17003"/>
    </row>
    <row r="17004" spans="2:2" x14ac:dyDescent="0.35">
      <c r="B17004"/>
    </row>
    <row r="17005" spans="2:2" x14ac:dyDescent="0.35">
      <c r="B17005"/>
    </row>
    <row r="17006" spans="2:2" x14ac:dyDescent="0.35">
      <c r="B17006"/>
    </row>
    <row r="17007" spans="2:2" x14ac:dyDescent="0.35">
      <c r="B17007"/>
    </row>
    <row r="17008" spans="2:2" x14ac:dyDescent="0.35">
      <c r="B17008"/>
    </row>
    <row r="17009" spans="2:2" x14ac:dyDescent="0.35">
      <c r="B17009"/>
    </row>
    <row r="17010" spans="2:2" x14ac:dyDescent="0.35">
      <c r="B17010"/>
    </row>
    <row r="17011" spans="2:2" x14ac:dyDescent="0.35">
      <c r="B17011"/>
    </row>
    <row r="17012" spans="2:2" x14ac:dyDescent="0.35">
      <c r="B17012"/>
    </row>
    <row r="17013" spans="2:2" x14ac:dyDescent="0.35">
      <c r="B17013"/>
    </row>
    <row r="17014" spans="2:2" x14ac:dyDescent="0.35">
      <c r="B17014"/>
    </row>
    <row r="17015" spans="2:2" x14ac:dyDescent="0.35">
      <c r="B17015"/>
    </row>
    <row r="17016" spans="2:2" x14ac:dyDescent="0.35">
      <c r="B17016"/>
    </row>
    <row r="17017" spans="2:2" x14ac:dyDescent="0.35">
      <c r="B17017"/>
    </row>
    <row r="17018" spans="2:2" x14ac:dyDescent="0.35">
      <c r="B17018"/>
    </row>
    <row r="17019" spans="2:2" x14ac:dyDescent="0.35">
      <c r="B17019"/>
    </row>
    <row r="17020" spans="2:2" x14ac:dyDescent="0.35">
      <c r="B17020"/>
    </row>
    <row r="17021" spans="2:2" x14ac:dyDescent="0.35">
      <c r="B17021"/>
    </row>
    <row r="17022" spans="2:2" x14ac:dyDescent="0.35">
      <c r="B17022"/>
    </row>
    <row r="17023" spans="2:2" x14ac:dyDescent="0.35">
      <c r="B17023"/>
    </row>
    <row r="17024" spans="2:2" x14ac:dyDescent="0.35">
      <c r="B17024"/>
    </row>
    <row r="17025" spans="2:2" x14ac:dyDescent="0.35">
      <c r="B17025"/>
    </row>
    <row r="17026" spans="2:2" x14ac:dyDescent="0.35">
      <c r="B17026"/>
    </row>
    <row r="17027" spans="2:2" x14ac:dyDescent="0.35">
      <c r="B17027"/>
    </row>
    <row r="17028" spans="2:2" x14ac:dyDescent="0.35">
      <c r="B17028"/>
    </row>
    <row r="17029" spans="2:2" x14ac:dyDescent="0.35">
      <c r="B17029"/>
    </row>
    <row r="17030" spans="2:2" x14ac:dyDescent="0.35">
      <c r="B17030"/>
    </row>
    <row r="17031" spans="2:2" x14ac:dyDescent="0.35">
      <c r="B17031"/>
    </row>
    <row r="17032" spans="2:2" x14ac:dyDescent="0.35">
      <c r="B17032"/>
    </row>
    <row r="17033" spans="2:2" x14ac:dyDescent="0.35">
      <c r="B17033"/>
    </row>
    <row r="17034" spans="2:2" x14ac:dyDescent="0.35">
      <c r="B17034"/>
    </row>
    <row r="17035" spans="2:2" x14ac:dyDescent="0.35">
      <c r="B17035"/>
    </row>
    <row r="17036" spans="2:2" x14ac:dyDescent="0.35">
      <c r="B17036"/>
    </row>
    <row r="17037" spans="2:2" x14ac:dyDescent="0.35">
      <c r="B17037"/>
    </row>
    <row r="17038" spans="2:2" x14ac:dyDescent="0.35">
      <c r="B17038"/>
    </row>
    <row r="17039" spans="2:2" x14ac:dyDescent="0.35">
      <c r="B17039"/>
    </row>
    <row r="17040" spans="2:2" x14ac:dyDescent="0.35">
      <c r="B17040"/>
    </row>
    <row r="17041" spans="2:2" x14ac:dyDescent="0.35">
      <c r="B17041"/>
    </row>
    <row r="17042" spans="2:2" x14ac:dyDescent="0.35">
      <c r="B17042"/>
    </row>
    <row r="17043" spans="2:2" x14ac:dyDescent="0.35">
      <c r="B17043"/>
    </row>
    <row r="17044" spans="2:2" x14ac:dyDescent="0.35">
      <c r="B17044"/>
    </row>
    <row r="17045" spans="2:2" x14ac:dyDescent="0.35">
      <c r="B17045"/>
    </row>
    <row r="17046" spans="2:2" x14ac:dyDescent="0.35">
      <c r="B17046"/>
    </row>
    <row r="17047" spans="2:2" x14ac:dyDescent="0.35">
      <c r="B17047"/>
    </row>
    <row r="17048" spans="2:2" x14ac:dyDescent="0.35">
      <c r="B17048"/>
    </row>
    <row r="17049" spans="2:2" x14ac:dyDescent="0.35">
      <c r="B17049"/>
    </row>
    <row r="17050" spans="2:2" x14ac:dyDescent="0.35">
      <c r="B17050"/>
    </row>
    <row r="17051" spans="2:2" x14ac:dyDescent="0.35">
      <c r="B17051"/>
    </row>
    <row r="17052" spans="2:2" x14ac:dyDescent="0.35">
      <c r="B17052"/>
    </row>
    <row r="17053" spans="2:2" x14ac:dyDescent="0.35">
      <c r="B17053"/>
    </row>
    <row r="17054" spans="2:2" x14ac:dyDescent="0.35">
      <c r="B17054"/>
    </row>
    <row r="17055" spans="2:2" x14ac:dyDescent="0.35">
      <c r="B17055"/>
    </row>
    <row r="17056" spans="2:2" x14ac:dyDescent="0.35">
      <c r="B17056"/>
    </row>
    <row r="17057" spans="2:2" x14ac:dyDescent="0.35">
      <c r="B17057"/>
    </row>
    <row r="17058" spans="2:2" x14ac:dyDescent="0.35">
      <c r="B17058"/>
    </row>
    <row r="17059" spans="2:2" x14ac:dyDescent="0.35">
      <c r="B17059"/>
    </row>
    <row r="17060" spans="2:2" x14ac:dyDescent="0.35">
      <c r="B17060"/>
    </row>
    <row r="17061" spans="2:2" x14ac:dyDescent="0.35">
      <c r="B17061"/>
    </row>
    <row r="17062" spans="2:2" x14ac:dyDescent="0.35">
      <c r="B17062"/>
    </row>
    <row r="17063" spans="2:2" x14ac:dyDescent="0.35">
      <c r="B17063"/>
    </row>
    <row r="17064" spans="2:2" x14ac:dyDescent="0.35">
      <c r="B17064"/>
    </row>
    <row r="17065" spans="2:2" x14ac:dyDescent="0.35">
      <c r="B17065"/>
    </row>
    <row r="17066" spans="2:2" x14ac:dyDescent="0.35">
      <c r="B17066"/>
    </row>
    <row r="17067" spans="2:2" x14ac:dyDescent="0.35">
      <c r="B17067"/>
    </row>
    <row r="17068" spans="2:2" x14ac:dyDescent="0.35">
      <c r="B17068"/>
    </row>
    <row r="17069" spans="2:2" x14ac:dyDescent="0.35">
      <c r="B17069"/>
    </row>
    <row r="17070" spans="2:2" x14ac:dyDescent="0.35">
      <c r="B17070"/>
    </row>
    <row r="17071" spans="2:2" x14ac:dyDescent="0.35">
      <c r="B17071"/>
    </row>
    <row r="17072" spans="2:2" x14ac:dyDescent="0.35">
      <c r="B17072"/>
    </row>
    <row r="17073" spans="2:2" x14ac:dyDescent="0.35">
      <c r="B17073"/>
    </row>
    <row r="17074" spans="2:2" x14ac:dyDescent="0.35">
      <c r="B17074"/>
    </row>
    <row r="17075" spans="2:2" x14ac:dyDescent="0.35">
      <c r="B17075"/>
    </row>
    <row r="17076" spans="2:2" x14ac:dyDescent="0.35">
      <c r="B17076"/>
    </row>
    <row r="17077" spans="2:2" x14ac:dyDescent="0.35">
      <c r="B17077"/>
    </row>
    <row r="17078" spans="2:2" x14ac:dyDescent="0.35">
      <c r="B17078"/>
    </row>
    <row r="17079" spans="2:2" x14ac:dyDescent="0.35">
      <c r="B17079"/>
    </row>
    <row r="17080" spans="2:2" x14ac:dyDescent="0.35">
      <c r="B17080"/>
    </row>
    <row r="17081" spans="2:2" x14ac:dyDescent="0.35">
      <c r="B17081"/>
    </row>
    <row r="17082" spans="2:2" x14ac:dyDescent="0.35">
      <c r="B17082"/>
    </row>
    <row r="17083" spans="2:2" x14ac:dyDescent="0.35">
      <c r="B17083"/>
    </row>
    <row r="17084" spans="2:2" x14ac:dyDescent="0.35">
      <c r="B17084"/>
    </row>
    <row r="17085" spans="2:2" x14ac:dyDescent="0.35">
      <c r="B17085"/>
    </row>
    <row r="17086" spans="2:2" x14ac:dyDescent="0.35">
      <c r="B17086"/>
    </row>
    <row r="17087" spans="2:2" x14ac:dyDescent="0.35">
      <c r="B17087"/>
    </row>
    <row r="17088" spans="2:2" x14ac:dyDescent="0.35">
      <c r="B17088"/>
    </row>
    <row r="17089" spans="2:2" x14ac:dyDescent="0.35">
      <c r="B17089"/>
    </row>
    <row r="17090" spans="2:2" x14ac:dyDescent="0.35">
      <c r="B17090"/>
    </row>
    <row r="17091" spans="2:2" x14ac:dyDescent="0.35">
      <c r="B17091"/>
    </row>
    <row r="17092" spans="2:2" x14ac:dyDescent="0.35">
      <c r="B17092"/>
    </row>
    <row r="17093" spans="2:2" x14ac:dyDescent="0.35">
      <c r="B17093"/>
    </row>
    <row r="17094" spans="2:2" x14ac:dyDescent="0.35">
      <c r="B17094"/>
    </row>
    <row r="17095" spans="2:2" x14ac:dyDescent="0.35">
      <c r="B17095"/>
    </row>
    <row r="17096" spans="2:2" x14ac:dyDescent="0.35">
      <c r="B17096"/>
    </row>
    <row r="17097" spans="2:2" x14ac:dyDescent="0.35">
      <c r="B17097"/>
    </row>
    <row r="17098" spans="2:2" x14ac:dyDescent="0.35">
      <c r="B17098"/>
    </row>
    <row r="17099" spans="2:2" x14ac:dyDescent="0.35">
      <c r="B17099"/>
    </row>
    <row r="17100" spans="2:2" x14ac:dyDescent="0.35">
      <c r="B17100"/>
    </row>
    <row r="17101" spans="2:2" x14ac:dyDescent="0.35">
      <c r="B17101"/>
    </row>
    <row r="17102" spans="2:2" x14ac:dyDescent="0.35">
      <c r="B17102"/>
    </row>
    <row r="17103" spans="2:2" x14ac:dyDescent="0.35">
      <c r="B17103"/>
    </row>
    <row r="17104" spans="2:2" x14ac:dyDescent="0.35">
      <c r="B17104"/>
    </row>
    <row r="17105" spans="2:2" x14ac:dyDescent="0.35">
      <c r="B17105"/>
    </row>
    <row r="17106" spans="2:2" x14ac:dyDescent="0.35">
      <c r="B17106"/>
    </row>
    <row r="17107" spans="2:2" x14ac:dyDescent="0.35">
      <c r="B17107"/>
    </row>
    <row r="17108" spans="2:2" x14ac:dyDescent="0.35">
      <c r="B17108"/>
    </row>
    <row r="17109" spans="2:2" x14ac:dyDescent="0.35">
      <c r="B17109"/>
    </row>
    <row r="17110" spans="2:2" x14ac:dyDescent="0.35">
      <c r="B17110"/>
    </row>
    <row r="17111" spans="2:2" x14ac:dyDescent="0.35">
      <c r="B17111"/>
    </row>
    <row r="17112" spans="2:2" x14ac:dyDescent="0.35">
      <c r="B17112"/>
    </row>
    <row r="17113" spans="2:2" x14ac:dyDescent="0.35">
      <c r="B17113"/>
    </row>
    <row r="17114" spans="2:2" x14ac:dyDescent="0.35">
      <c r="B17114"/>
    </row>
    <row r="17115" spans="2:2" x14ac:dyDescent="0.35">
      <c r="B17115"/>
    </row>
    <row r="17116" spans="2:2" x14ac:dyDescent="0.35">
      <c r="B17116"/>
    </row>
    <row r="17117" spans="2:2" x14ac:dyDescent="0.35">
      <c r="B17117"/>
    </row>
    <row r="17118" spans="2:2" x14ac:dyDescent="0.35">
      <c r="B17118"/>
    </row>
    <row r="17119" spans="2:2" x14ac:dyDescent="0.35">
      <c r="B17119"/>
    </row>
    <row r="17120" spans="2:2" x14ac:dyDescent="0.35">
      <c r="B17120"/>
    </row>
    <row r="17121" spans="2:2" x14ac:dyDescent="0.35">
      <c r="B17121"/>
    </row>
    <row r="17122" spans="2:2" x14ac:dyDescent="0.35">
      <c r="B17122"/>
    </row>
    <row r="17123" spans="2:2" x14ac:dyDescent="0.35">
      <c r="B17123"/>
    </row>
    <row r="17124" spans="2:2" x14ac:dyDescent="0.35">
      <c r="B17124"/>
    </row>
    <row r="17125" spans="2:2" x14ac:dyDescent="0.35">
      <c r="B17125"/>
    </row>
    <row r="17126" spans="2:2" x14ac:dyDescent="0.35">
      <c r="B17126"/>
    </row>
    <row r="17127" spans="2:2" x14ac:dyDescent="0.35">
      <c r="B17127"/>
    </row>
    <row r="17128" spans="2:2" x14ac:dyDescent="0.35">
      <c r="B17128"/>
    </row>
    <row r="17129" spans="2:2" x14ac:dyDescent="0.35">
      <c r="B17129"/>
    </row>
    <row r="17130" spans="2:2" x14ac:dyDescent="0.35">
      <c r="B17130"/>
    </row>
    <row r="17131" spans="2:2" x14ac:dyDescent="0.35">
      <c r="B17131"/>
    </row>
    <row r="17132" spans="2:2" x14ac:dyDescent="0.35">
      <c r="B17132"/>
    </row>
    <row r="17133" spans="2:2" x14ac:dyDescent="0.35">
      <c r="B17133"/>
    </row>
    <row r="17134" spans="2:2" x14ac:dyDescent="0.35">
      <c r="B17134"/>
    </row>
    <row r="17135" spans="2:2" x14ac:dyDescent="0.35">
      <c r="B17135"/>
    </row>
    <row r="17136" spans="2:2" x14ac:dyDescent="0.35">
      <c r="B17136"/>
    </row>
    <row r="17137" spans="2:2" x14ac:dyDescent="0.35">
      <c r="B17137"/>
    </row>
    <row r="17138" spans="2:2" x14ac:dyDescent="0.35">
      <c r="B17138"/>
    </row>
    <row r="17139" spans="2:2" x14ac:dyDescent="0.35">
      <c r="B17139"/>
    </row>
    <row r="17140" spans="2:2" x14ac:dyDescent="0.35">
      <c r="B17140"/>
    </row>
    <row r="17141" spans="2:2" x14ac:dyDescent="0.35">
      <c r="B17141"/>
    </row>
    <row r="17142" spans="2:2" x14ac:dyDescent="0.35">
      <c r="B17142"/>
    </row>
    <row r="17143" spans="2:2" x14ac:dyDescent="0.35">
      <c r="B17143"/>
    </row>
    <row r="17144" spans="2:2" x14ac:dyDescent="0.35">
      <c r="B17144"/>
    </row>
    <row r="17145" spans="2:2" x14ac:dyDescent="0.35">
      <c r="B17145"/>
    </row>
    <row r="17146" spans="2:2" x14ac:dyDescent="0.35">
      <c r="B17146"/>
    </row>
    <row r="17147" spans="2:2" x14ac:dyDescent="0.35">
      <c r="B17147"/>
    </row>
    <row r="17148" spans="2:2" x14ac:dyDescent="0.35">
      <c r="B17148"/>
    </row>
    <row r="17149" spans="2:2" x14ac:dyDescent="0.35">
      <c r="B17149"/>
    </row>
    <row r="17150" spans="2:2" x14ac:dyDescent="0.35">
      <c r="B17150"/>
    </row>
    <row r="17151" spans="2:2" x14ac:dyDescent="0.35">
      <c r="B17151"/>
    </row>
    <row r="17152" spans="2:2" x14ac:dyDescent="0.35">
      <c r="B17152"/>
    </row>
    <row r="17153" spans="2:2" x14ac:dyDescent="0.35">
      <c r="B17153"/>
    </row>
    <row r="17154" spans="2:2" x14ac:dyDescent="0.35">
      <c r="B17154"/>
    </row>
    <row r="17155" spans="2:2" x14ac:dyDescent="0.35">
      <c r="B17155"/>
    </row>
    <row r="17156" spans="2:2" x14ac:dyDescent="0.35">
      <c r="B17156"/>
    </row>
    <row r="17157" spans="2:2" x14ac:dyDescent="0.35">
      <c r="B17157"/>
    </row>
    <row r="17158" spans="2:2" x14ac:dyDescent="0.35">
      <c r="B17158"/>
    </row>
    <row r="17159" spans="2:2" x14ac:dyDescent="0.35">
      <c r="B17159"/>
    </row>
    <row r="17160" spans="2:2" x14ac:dyDescent="0.35">
      <c r="B17160"/>
    </row>
    <row r="17161" spans="2:2" x14ac:dyDescent="0.35">
      <c r="B17161"/>
    </row>
    <row r="17162" spans="2:2" x14ac:dyDescent="0.35">
      <c r="B17162"/>
    </row>
    <row r="17163" spans="2:2" x14ac:dyDescent="0.35">
      <c r="B17163"/>
    </row>
    <row r="17164" spans="2:2" x14ac:dyDescent="0.35">
      <c r="B17164"/>
    </row>
    <row r="17165" spans="2:2" x14ac:dyDescent="0.35">
      <c r="B17165"/>
    </row>
    <row r="17166" spans="2:2" x14ac:dyDescent="0.35">
      <c r="B17166"/>
    </row>
    <row r="17167" spans="2:2" x14ac:dyDescent="0.35">
      <c r="B17167"/>
    </row>
    <row r="17168" spans="2:2" x14ac:dyDescent="0.35">
      <c r="B17168"/>
    </row>
    <row r="17169" spans="2:2" x14ac:dyDescent="0.35">
      <c r="B17169"/>
    </row>
    <row r="17170" spans="2:2" x14ac:dyDescent="0.35">
      <c r="B17170"/>
    </row>
    <row r="17171" spans="2:2" x14ac:dyDescent="0.35">
      <c r="B17171"/>
    </row>
    <row r="17172" spans="2:2" x14ac:dyDescent="0.35">
      <c r="B17172"/>
    </row>
    <row r="17173" spans="2:2" x14ac:dyDescent="0.35">
      <c r="B17173"/>
    </row>
    <row r="17174" spans="2:2" x14ac:dyDescent="0.35">
      <c r="B17174"/>
    </row>
    <row r="17175" spans="2:2" x14ac:dyDescent="0.35">
      <c r="B17175"/>
    </row>
    <row r="17176" spans="2:2" x14ac:dyDescent="0.35">
      <c r="B17176"/>
    </row>
    <row r="17177" spans="2:2" x14ac:dyDescent="0.35">
      <c r="B17177"/>
    </row>
    <row r="17178" spans="2:2" x14ac:dyDescent="0.35">
      <c r="B17178"/>
    </row>
    <row r="17179" spans="2:2" x14ac:dyDescent="0.35">
      <c r="B17179"/>
    </row>
    <row r="17180" spans="2:2" x14ac:dyDescent="0.35">
      <c r="B17180"/>
    </row>
    <row r="17181" spans="2:2" x14ac:dyDescent="0.35">
      <c r="B17181"/>
    </row>
    <row r="17182" spans="2:2" x14ac:dyDescent="0.35">
      <c r="B17182"/>
    </row>
    <row r="17183" spans="2:2" x14ac:dyDescent="0.35">
      <c r="B17183"/>
    </row>
    <row r="17184" spans="2:2" x14ac:dyDescent="0.35">
      <c r="B17184"/>
    </row>
    <row r="17185" spans="2:2" x14ac:dyDescent="0.35">
      <c r="B17185"/>
    </row>
    <row r="17186" spans="2:2" x14ac:dyDescent="0.35">
      <c r="B17186"/>
    </row>
    <row r="17187" spans="2:2" x14ac:dyDescent="0.35">
      <c r="B17187"/>
    </row>
    <row r="17188" spans="2:2" x14ac:dyDescent="0.35">
      <c r="B17188"/>
    </row>
    <row r="17189" spans="2:2" x14ac:dyDescent="0.35">
      <c r="B17189"/>
    </row>
    <row r="17190" spans="2:2" x14ac:dyDescent="0.35">
      <c r="B17190"/>
    </row>
    <row r="17191" spans="2:2" x14ac:dyDescent="0.35">
      <c r="B17191"/>
    </row>
    <row r="17192" spans="2:2" x14ac:dyDescent="0.35">
      <c r="B17192"/>
    </row>
    <row r="17193" spans="2:2" x14ac:dyDescent="0.35">
      <c r="B17193"/>
    </row>
    <row r="17194" spans="2:2" x14ac:dyDescent="0.35">
      <c r="B17194"/>
    </row>
    <row r="17195" spans="2:2" x14ac:dyDescent="0.35">
      <c r="B17195"/>
    </row>
    <row r="17196" spans="2:2" x14ac:dyDescent="0.35">
      <c r="B17196"/>
    </row>
    <row r="17197" spans="2:2" x14ac:dyDescent="0.35">
      <c r="B17197"/>
    </row>
    <row r="17198" spans="2:2" x14ac:dyDescent="0.35">
      <c r="B17198"/>
    </row>
    <row r="17199" spans="2:2" x14ac:dyDescent="0.35">
      <c r="B17199"/>
    </row>
    <row r="17200" spans="2:2" x14ac:dyDescent="0.35">
      <c r="B17200"/>
    </row>
    <row r="17201" spans="2:2" x14ac:dyDescent="0.35">
      <c r="B17201"/>
    </row>
    <row r="17202" spans="2:2" x14ac:dyDescent="0.35">
      <c r="B17202"/>
    </row>
    <row r="17203" spans="2:2" x14ac:dyDescent="0.35">
      <c r="B17203"/>
    </row>
    <row r="17204" spans="2:2" x14ac:dyDescent="0.35">
      <c r="B17204"/>
    </row>
    <row r="17205" spans="2:2" x14ac:dyDescent="0.35">
      <c r="B17205"/>
    </row>
    <row r="17206" spans="2:2" x14ac:dyDescent="0.35">
      <c r="B17206"/>
    </row>
    <row r="17207" spans="2:2" x14ac:dyDescent="0.35">
      <c r="B17207"/>
    </row>
    <row r="17208" spans="2:2" x14ac:dyDescent="0.35">
      <c r="B17208"/>
    </row>
    <row r="17209" spans="2:2" x14ac:dyDescent="0.35">
      <c r="B17209"/>
    </row>
    <row r="17210" spans="2:2" x14ac:dyDescent="0.35">
      <c r="B17210"/>
    </row>
    <row r="17211" spans="2:2" x14ac:dyDescent="0.35">
      <c r="B17211"/>
    </row>
    <row r="17212" spans="2:2" x14ac:dyDescent="0.35">
      <c r="B17212"/>
    </row>
    <row r="17213" spans="2:2" x14ac:dyDescent="0.35">
      <c r="B17213"/>
    </row>
    <row r="17214" spans="2:2" x14ac:dyDescent="0.35">
      <c r="B17214"/>
    </row>
    <row r="17215" spans="2:2" x14ac:dyDescent="0.35">
      <c r="B17215"/>
    </row>
    <row r="17216" spans="2:2" x14ac:dyDescent="0.35">
      <c r="B17216"/>
    </row>
    <row r="17217" spans="2:2" x14ac:dyDescent="0.35">
      <c r="B17217"/>
    </row>
    <row r="17218" spans="2:2" x14ac:dyDescent="0.35">
      <c r="B17218"/>
    </row>
    <row r="17219" spans="2:2" x14ac:dyDescent="0.35">
      <c r="B17219"/>
    </row>
    <row r="17220" spans="2:2" x14ac:dyDescent="0.35">
      <c r="B17220"/>
    </row>
    <row r="17221" spans="2:2" x14ac:dyDescent="0.35">
      <c r="B17221"/>
    </row>
    <row r="17222" spans="2:2" x14ac:dyDescent="0.35">
      <c r="B17222"/>
    </row>
    <row r="17223" spans="2:2" x14ac:dyDescent="0.35">
      <c r="B17223"/>
    </row>
    <row r="17224" spans="2:2" x14ac:dyDescent="0.35">
      <c r="B17224"/>
    </row>
    <row r="17225" spans="2:2" x14ac:dyDescent="0.35">
      <c r="B17225"/>
    </row>
    <row r="17226" spans="2:2" x14ac:dyDescent="0.35">
      <c r="B17226"/>
    </row>
    <row r="17227" spans="2:2" x14ac:dyDescent="0.35">
      <c r="B17227"/>
    </row>
    <row r="17228" spans="2:2" x14ac:dyDescent="0.35">
      <c r="B17228"/>
    </row>
    <row r="17229" spans="2:2" x14ac:dyDescent="0.35">
      <c r="B17229"/>
    </row>
    <row r="17230" spans="2:2" x14ac:dyDescent="0.35">
      <c r="B17230"/>
    </row>
    <row r="17231" spans="2:2" x14ac:dyDescent="0.35">
      <c r="B17231"/>
    </row>
    <row r="17232" spans="2:2" x14ac:dyDescent="0.35">
      <c r="B17232"/>
    </row>
    <row r="17233" spans="2:2" x14ac:dyDescent="0.35">
      <c r="B17233"/>
    </row>
    <row r="17234" spans="2:2" x14ac:dyDescent="0.35">
      <c r="B17234"/>
    </row>
    <row r="17235" spans="2:2" x14ac:dyDescent="0.35">
      <c r="B17235"/>
    </row>
    <row r="17236" spans="2:2" x14ac:dyDescent="0.35">
      <c r="B17236"/>
    </row>
    <row r="17237" spans="2:2" x14ac:dyDescent="0.35">
      <c r="B17237"/>
    </row>
    <row r="17238" spans="2:2" x14ac:dyDescent="0.35">
      <c r="B17238"/>
    </row>
    <row r="17239" spans="2:2" x14ac:dyDescent="0.35">
      <c r="B17239"/>
    </row>
    <row r="17240" spans="2:2" x14ac:dyDescent="0.35">
      <c r="B17240"/>
    </row>
    <row r="17241" spans="2:2" x14ac:dyDescent="0.35">
      <c r="B17241"/>
    </row>
    <row r="17242" spans="2:2" x14ac:dyDescent="0.35">
      <c r="B17242"/>
    </row>
    <row r="17243" spans="2:2" x14ac:dyDescent="0.35">
      <c r="B17243"/>
    </row>
    <row r="17244" spans="2:2" x14ac:dyDescent="0.35">
      <c r="B17244"/>
    </row>
    <row r="17245" spans="2:2" x14ac:dyDescent="0.35">
      <c r="B17245"/>
    </row>
    <row r="17246" spans="2:2" x14ac:dyDescent="0.35">
      <c r="B17246"/>
    </row>
    <row r="17247" spans="2:2" x14ac:dyDescent="0.35">
      <c r="B17247"/>
    </row>
    <row r="17248" spans="2:2" x14ac:dyDescent="0.35">
      <c r="B17248"/>
    </row>
    <row r="17249" spans="2:2" x14ac:dyDescent="0.35">
      <c r="B17249"/>
    </row>
    <row r="17250" spans="2:2" x14ac:dyDescent="0.35">
      <c r="B17250"/>
    </row>
    <row r="17251" spans="2:2" x14ac:dyDescent="0.35">
      <c r="B17251"/>
    </row>
    <row r="17252" spans="2:2" x14ac:dyDescent="0.35">
      <c r="B17252"/>
    </row>
    <row r="17253" spans="2:2" x14ac:dyDescent="0.35">
      <c r="B17253"/>
    </row>
    <row r="17254" spans="2:2" x14ac:dyDescent="0.35">
      <c r="B17254"/>
    </row>
    <row r="17255" spans="2:2" x14ac:dyDescent="0.35">
      <c r="B17255"/>
    </row>
    <row r="17256" spans="2:2" x14ac:dyDescent="0.35">
      <c r="B17256"/>
    </row>
    <row r="17257" spans="2:2" x14ac:dyDescent="0.35">
      <c r="B17257"/>
    </row>
    <row r="17258" spans="2:2" x14ac:dyDescent="0.35">
      <c r="B17258"/>
    </row>
    <row r="17259" spans="2:2" x14ac:dyDescent="0.35">
      <c r="B17259"/>
    </row>
    <row r="17260" spans="2:2" x14ac:dyDescent="0.35">
      <c r="B17260"/>
    </row>
    <row r="17261" spans="2:2" x14ac:dyDescent="0.35">
      <c r="B17261"/>
    </row>
    <row r="17262" spans="2:2" x14ac:dyDescent="0.35">
      <c r="B17262"/>
    </row>
    <row r="17263" spans="2:2" x14ac:dyDescent="0.35">
      <c r="B17263"/>
    </row>
    <row r="17264" spans="2:2" x14ac:dyDescent="0.35">
      <c r="B17264"/>
    </row>
    <row r="17265" spans="2:2" x14ac:dyDescent="0.35">
      <c r="B17265"/>
    </row>
    <row r="17266" spans="2:2" x14ac:dyDescent="0.35">
      <c r="B17266"/>
    </row>
    <row r="17267" spans="2:2" x14ac:dyDescent="0.35">
      <c r="B17267"/>
    </row>
    <row r="17268" spans="2:2" x14ac:dyDescent="0.35">
      <c r="B17268"/>
    </row>
    <row r="17269" spans="2:2" x14ac:dyDescent="0.35">
      <c r="B17269"/>
    </row>
    <row r="17270" spans="2:2" x14ac:dyDescent="0.35">
      <c r="B17270"/>
    </row>
    <row r="17271" spans="2:2" x14ac:dyDescent="0.35">
      <c r="B17271"/>
    </row>
    <row r="17272" spans="2:2" x14ac:dyDescent="0.35">
      <c r="B17272"/>
    </row>
    <row r="17273" spans="2:2" x14ac:dyDescent="0.35">
      <c r="B17273"/>
    </row>
    <row r="17274" spans="2:2" x14ac:dyDescent="0.35">
      <c r="B17274"/>
    </row>
    <row r="17275" spans="2:2" x14ac:dyDescent="0.35">
      <c r="B17275"/>
    </row>
    <row r="17276" spans="2:2" x14ac:dyDescent="0.35">
      <c r="B17276"/>
    </row>
    <row r="17277" spans="2:2" x14ac:dyDescent="0.35">
      <c r="B17277"/>
    </row>
    <row r="17278" spans="2:2" x14ac:dyDescent="0.35">
      <c r="B17278"/>
    </row>
    <row r="17279" spans="2:2" x14ac:dyDescent="0.35">
      <c r="B17279"/>
    </row>
    <row r="17280" spans="2:2" x14ac:dyDescent="0.35">
      <c r="B17280"/>
    </row>
    <row r="17281" spans="2:2" x14ac:dyDescent="0.35">
      <c r="B17281"/>
    </row>
    <row r="17282" spans="2:2" x14ac:dyDescent="0.35">
      <c r="B17282"/>
    </row>
    <row r="17283" spans="2:2" x14ac:dyDescent="0.35">
      <c r="B17283"/>
    </row>
    <row r="17284" spans="2:2" x14ac:dyDescent="0.35">
      <c r="B17284"/>
    </row>
    <row r="17285" spans="2:2" x14ac:dyDescent="0.35">
      <c r="B17285"/>
    </row>
    <row r="17286" spans="2:2" x14ac:dyDescent="0.35">
      <c r="B17286"/>
    </row>
    <row r="17287" spans="2:2" x14ac:dyDescent="0.35">
      <c r="B17287"/>
    </row>
    <row r="17288" spans="2:2" x14ac:dyDescent="0.35">
      <c r="B17288"/>
    </row>
    <row r="17289" spans="2:2" x14ac:dyDescent="0.35">
      <c r="B17289"/>
    </row>
    <row r="17290" spans="2:2" x14ac:dyDescent="0.35">
      <c r="B17290"/>
    </row>
    <row r="17291" spans="2:2" x14ac:dyDescent="0.35">
      <c r="B17291"/>
    </row>
    <row r="17292" spans="2:2" x14ac:dyDescent="0.35">
      <c r="B17292"/>
    </row>
    <row r="17293" spans="2:2" x14ac:dyDescent="0.35">
      <c r="B17293"/>
    </row>
    <row r="17294" spans="2:2" x14ac:dyDescent="0.35">
      <c r="B17294"/>
    </row>
    <row r="17295" spans="2:2" x14ac:dyDescent="0.35">
      <c r="B17295"/>
    </row>
    <row r="17296" spans="2:2" x14ac:dyDescent="0.35">
      <c r="B17296"/>
    </row>
    <row r="17297" spans="2:2" x14ac:dyDescent="0.35">
      <c r="B17297"/>
    </row>
    <row r="17298" spans="2:2" x14ac:dyDescent="0.35">
      <c r="B17298"/>
    </row>
    <row r="17299" spans="2:2" x14ac:dyDescent="0.35">
      <c r="B17299"/>
    </row>
    <row r="17300" spans="2:2" x14ac:dyDescent="0.35">
      <c r="B17300"/>
    </row>
    <row r="17301" spans="2:2" x14ac:dyDescent="0.35">
      <c r="B17301"/>
    </row>
    <row r="17302" spans="2:2" x14ac:dyDescent="0.35">
      <c r="B17302"/>
    </row>
    <row r="17303" spans="2:2" x14ac:dyDescent="0.35">
      <c r="B17303"/>
    </row>
    <row r="17304" spans="2:2" x14ac:dyDescent="0.35">
      <c r="B17304"/>
    </row>
    <row r="17305" spans="2:2" x14ac:dyDescent="0.35">
      <c r="B17305"/>
    </row>
    <row r="17306" spans="2:2" x14ac:dyDescent="0.35">
      <c r="B17306"/>
    </row>
    <row r="17307" spans="2:2" x14ac:dyDescent="0.35">
      <c r="B17307"/>
    </row>
    <row r="17308" spans="2:2" x14ac:dyDescent="0.35">
      <c r="B17308"/>
    </row>
    <row r="17309" spans="2:2" x14ac:dyDescent="0.35">
      <c r="B17309"/>
    </row>
    <row r="17310" spans="2:2" x14ac:dyDescent="0.35">
      <c r="B17310"/>
    </row>
    <row r="17311" spans="2:2" x14ac:dyDescent="0.35">
      <c r="B17311"/>
    </row>
    <row r="17312" spans="2:2" x14ac:dyDescent="0.35">
      <c r="B17312"/>
    </row>
    <row r="17313" spans="2:2" x14ac:dyDescent="0.35">
      <c r="B17313"/>
    </row>
    <row r="17314" spans="2:2" x14ac:dyDescent="0.35">
      <c r="B17314"/>
    </row>
    <row r="17315" spans="2:2" x14ac:dyDescent="0.35">
      <c r="B17315"/>
    </row>
    <row r="17316" spans="2:2" x14ac:dyDescent="0.35">
      <c r="B17316"/>
    </row>
    <row r="17317" spans="2:2" x14ac:dyDescent="0.35">
      <c r="B17317"/>
    </row>
    <row r="17318" spans="2:2" x14ac:dyDescent="0.35">
      <c r="B17318"/>
    </row>
    <row r="17319" spans="2:2" x14ac:dyDescent="0.35">
      <c r="B17319"/>
    </row>
    <row r="17320" spans="2:2" x14ac:dyDescent="0.35">
      <c r="B17320"/>
    </row>
    <row r="17321" spans="2:2" x14ac:dyDescent="0.35">
      <c r="B17321"/>
    </row>
    <row r="17322" spans="2:2" x14ac:dyDescent="0.35">
      <c r="B17322"/>
    </row>
    <row r="17323" spans="2:2" x14ac:dyDescent="0.35">
      <c r="B17323"/>
    </row>
    <row r="17324" spans="2:2" x14ac:dyDescent="0.35">
      <c r="B17324"/>
    </row>
    <row r="17325" spans="2:2" x14ac:dyDescent="0.35">
      <c r="B17325"/>
    </row>
    <row r="17326" spans="2:2" x14ac:dyDescent="0.35">
      <c r="B17326"/>
    </row>
    <row r="17327" spans="2:2" x14ac:dyDescent="0.35">
      <c r="B17327"/>
    </row>
    <row r="17328" spans="2:2" x14ac:dyDescent="0.35">
      <c r="B17328"/>
    </row>
    <row r="17329" spans="2:2" x14ac:dyDescent="0.35">
      <c r="B17329"/>
    </row>
    <row r="17330" spans="2:2" x14ac:dyDescent="0.35">
      <c r="B17330"/>
    </row>
    <row r="17331" spans="2:2" x14ac:dyDescent="0.35">
      <c r="B17331"/>
    </row>
    <row r="17332" spans="2:2" x14ac:dyDescent="0.35">
      <c r="B17332"/>
    </row>
    <row r="17333" spans="2:2" x14ac:dyDescent="0.35">
      <c r="B17333"/>
    </row>
    <row r="17334" spans="2:2" x14ac:dyDescent="0.35">
      <c r="B17334"/>
    </row>
    <row r="17335" spans="2:2" x14ac:dyDescent="0.35">
      <c r="B17335"/>
    </row>
    <row r="17336" spans="2:2" x14ac:dyDescent="0.35">
      <c r="B17336"/>
    </row>
    <row r="17337" spans="2:2" x14ac:dyDescent="0.35">
      <c r="B17337"/>
    </row>
    <row r="17338" spans="2:2" x14ac:dyDescent="0.35">
      <c r="B17338"/>
    </row>
    <row r="17339" spans="2:2" x14ac:dyDescent="0.35">
      <c r="B17339"/>
    </row>
    <row r="17340" spans="2:2" x14ac:dyDescent="0.35">
      <c r="B17340"/>
    </row>
    <row r="17341" spans="2:2" x14ac:dyDescent="0.35">
      <c r="B17341"/>
    </row>
    <row r="17342" spans="2:2" x14ac:dyDescent="0.35">
      <c r="B17342"/>
    </row>
    <row r="17343" spans="2:2" x14ac:dyDescent="0.35">
      <c r="B17343"/>
    </row>
    <row r="17344" spans="2:2" x14ac:dyDescent="0.35">
      <c r="B17344"/>
    </row>
    <row r="17345" spans="2:2" x14ac:dyDescent="0.35">
      <c r="B17345"/>
    </row>
    <row r="17346" spans="2:2" x14ac:dyDescent="0.35">
      <c r="B17346"/>
    </row>
    <row r="17347" spans="2:2" x14ac:dyDescent="0.35">
      <c r="B17347"/>
    </row>
    <row r="17348" spans="2:2" x14ac:dyDescent="0.35">
      <c r="B17348"/>
    </row>
    <row r="17349" spans="2:2" x14ac:dyDescent="0.35">
      <c r="B17349"/>
    </row>
    <row r="17350" spans="2:2" x14ac:dyDescent="0.35">
      <c r="B17350"/>
    </row>
    <row r="17351" spans="2:2" x14ac:dyDescent="0.35">
      <c r="B17351"/>
    </row>
    <row r="17352" spans="2:2" x14ac:dyDescent="0.35">
      <c r="B17352"/>
    </row>
    <row r="17353" spans="2:2" x14ac:dyDescent="0.35">
      <c r="B17353"/>
    </row>
    <row r="17354" spans="2:2" x14ac:dyDescent="0.35">
      <c r="B17354"/>
    </row>
    <row r="17355" spans="2:2" x14ac:dyDescent="0.35">
      <c r="B17355"/>
    </row>
    <row r="17356" spans="2:2" x14ac:dyDescent="0.35">
      <c r="B17356"/>
    </row>
    <row r="17357" spans="2:2" x14ac:dyDescent="0.35">
      <c r="B17357"/>
    </row>
    <row r="17358" spans="2:2" x14ac:dyDescent="0.35">
      <c r="B17358"/>
    </row>
    <row r="17359" spans="2:2" x14ac:dyDescent="0.35">
      <c r="B17359"/>
    </row>
    <row r="17360" spans="2:2" x14ac:dyDescent="0.35">
      <c r="B17360"/>
    </row>
    <row r="17361" spans="2:2" x14ac:dyDescent="0.35">
      <c r="B17361"/>
    </row>
    <row r="17362" spans="2:2" x14ac:dyDescent="0.35">
      <c r="B17362"/>
    </row>
    <row r="17363" spans="2:2" x14ac:dyDescent="0.35">
      <c r="B17363"/>
    </row>
    <row r="17364" spans="2:2" x14ac:dyDescent="0.35">
      <c r="B17364"/>
    </row>
    <row r="17365" spans="2:2" x14ac:dyDescent="0.35">
      <c r="B17365"/>
    </row>
    <row r="17366" spans="2:2" x14ac:dyDescent="0.35">
      <c r="B17366"/>
    </row>
    <row r="17367" spans="2:2" x14ac:dyDescent="0.35">
      <c r="B17367"/>
    </row>
    <row r="17368" spans="2:2" x14ac:dyDescent="0.35">
      <c r="B17368"/>
    </row>
    <row r="17369" spans="2:2" x14ac:dyDescent="0.35">
      <c r="B17369"/>
    </row>
    <row r="17370" spans="2:2" x14ac:dyDescent="0.35">
      <c r="B17370"/>
    </row>
    <row r="17371" spans="2:2" x14ac:dyDescent="0.35">
      <c r="B17371"/>
    </row>
    <row r="17372" spans="2:2" x14ac:dyDescent="0.35">
      <c r="B17372"/>
    </row>
    <row r="17373" spans="2:2" x14ac:dyDescent="0.35">
      <c r="B17373"/>
    </row>
    <row r="17374" spans="2:2" x14ac:dyDescent="0.35">
      <c r="B17374"/>
    </row>
    <row r="17375" spans="2:2" x14ac:dyDescent="0.35">
      <c r="B17375"/>
    </row>
    <row r="17376" spans="2:2" x14ac:dyDescent="0.35">
      <c r="B17376"/>
    </row>
    <row r="17377" spans="2:2" x14ac:dyDescent="0.35">
      <c r="B17377"/>
    </row>
    <row r="17378" spans="2:2" x14ac:dyDescent="0.35">
      <c r="B17378"/>
    </row>
    <row r="17379" spans="2:2" x14ac:dyDescent="0.35">
      <c r="B17379"/>
    </row>
    <row r="17380" spans="2:2" x14ac:dyDescent="0.35">
      <c r="B17380"/>
    </row>
    <row r="17381" spans="2:2" x14ac:dyDescent="0.35">
      <c r="B17381"/>
    </row>
    <row r="17382" spans="2:2" x14ac:dyDescent="0.35">
      <c r="B17382"/>
    </row>
    <row r="17383" spans="2:2" x14ac:dyDescent="0.35">
      <c r="B17383"/>
    </row>
    <row r="17384" spans="2:2" x14ac:dyDescent="0.35">
      <c r="B17384"/>
    </row>
    <row r="17385" spans="2:2" x14ac:dyDescent="0.35">
      <c r="B17385"/>
    </row>
    <row r="17386" spans="2:2" x14ac:dyDescent="0.35">
      <c r="B17386"/>
    </row>
    <row r="17387" spans="2:2" x14ac:dyDescent="0.35">
      <c r="B17387"/>
    </row>
    <row r="17388" spans="2:2" x14ac:dyDescent="0.35">
      <c r="B17388"/>
    </row>
    <row r="17389" spans="2:2" x14ac:dyDescent="0.35">
      <c r="B17389"/>
    </row>
    <row r="17390" spans="2:2" x14ac:dyDescent="0.35">
      <c r="B17390"/>
    </row>
    <row r="17391" spans="2:2" x14ac:dyDescent="0.35">
      <c r="B17391"/>
    </row>
    <row r="17392" spans="2:2" x14ac:dyDescent="0.35">
      <c r="B17392"/>
    </row>
    <row r="17393" spans="2:2" x14ac:dyDescent="0.35">
      <c r="B17393"/>
    </row>
    <row r="17394" spans="2:2" x14ac:dyDescent="0.35">
      <c r="B17394"/>
    </row>
    <row r="17395" spans="2:2" x14ac:dyDescent="0.35">
      <c r="B17395"/>
    </row>
    <row r="17396" spans="2:2" x14ac:dyDescent="0.35">
      <c r="B17396"/>
    </row>
    <row r="17397" spans="2:2" x14ac:dyDescent="0.35">
      <c r="B17397"/>
    </row>
    <row r="17398" spans="2:2" x14ac:dyDescent="0.35">
      <c r="B17398"/>
    </row>
    <row r="17399" spans="2:2" x14ac:dyDescent="0.35">
      <c r="B17399"/>
    </row>
    <row r="17400" spans="2:2" x14ac:dyDescent="0.35">
      <c r="B17400"/>
    </row>
    <row r="17401" spans="2:2" x14ac:dyDescent="0.35">
      <c r="B17401"/>
    </row>
    <row r="17402" spans="2:2" x14ac:dyDescent="0.35">
      <c r="B17402"/>
    </row>
    <row r="17403" spans="2:2" x14ac:dyDescent="0.35">
      <c r="B17403"/>
    </row>
    <row r="17404" spans="2:2" x14ac:dyDescent="0.35">
      <c r="B17404"/>
    </row>
    <row r="17405" spans="2:2" x14ac:dyDescent="0.35">
      <c r="B17405"/>
    </row>
    <row r="17406" spans="2:2" x14ac:dyDescent="0.35">
      <c r="B17406"/>
    </row>
    <row r="17407" spans="2:2" x14ac:dyDescent="0.35">
      <c r="B17407"/>
    </row>
    <row r="17408" spans="2:2" x14ac:dyDescent="0.35">
      <c r="B17408"/>
    </row>
    <row r="17409" spans="2:2" x14ac:dyDescent="0.35">
      <c r="B17409"/>
    </row>
    <row r="17410" spans="2:2" x14ac:dyDescent="0.35">
      <c r="B17410"/>
    </row>
    <row r="17411" spans="2:2" x14ac:dyDescent="0.35">
      <c r="B17411"/>
    </row>
    <row r="17412" spans="2:2" x14ac:dyDescent="0.35">
      <c r="B17412"/>
    </row>
    <row r="17413" spans="2:2" x14ac:dyDescent="0.35">
      <c r="B17413"/>
    </row>
    <row r="17414" spans="2:2" x14ac:dyDescent="0.35">
      <c r="B17414"/>
    </row>
    <row r="17415" spans="2:2" x14ac:dyDescent="0.35">
      <c r="B17415"/>
    </row>
    <row r="17416" spans="2:2" x14ac:dyDescent="0.35">
      <c r="B17416"/>
    </row>
    <row r="17417" spans="2:2" x14ac:dyDescent="0.35">
      <c r="B17417"/>
    </row>
    <row r="17418" spans="2:2" x14ac:dyDescent="0.35">
      <c r="B17418"/>
    </row>
    <row r="17419" spans="2:2" x14ac:dyDescent="0.35">
      <c r="B17419"/>
    </row>
    <row r="17420" spans="2:2" x14ac:dyDescent="0.35">
      <c r="B17420"/>
    </row>
    <row r="17421" spans="2:2" x14ac:dyDescent="0.35">
      <c r="B17421"/>
    </row>
    <row r="17422" spans="2:2" x14ac:dyDescent="0.35">
      <c r="B17422"/>
    </row>
    <row r="17423" spans="2:2" x14ac:dyDescent="0.35">
      <c r="B17423"/>
    </row>
    <row r="17424" spans="2:2" x14ac:dyDescent="0.35">
      <c r="B17424"/>
    </row>
    <row r="17425" spans="2:2" x14ac:dyDescent="0.35">
      <c r="B17425"/>
    </row>
    <row r="17426" spans="2:2" x14ac:dyDescent="0.35">
      <c r="B17426"/>
    </row>
    <row r="17427" spans="2:2" x14ac:dyDescent="0.35">
      <c r="B17427"/>
    </row>
    <row r="17428" spans="2:2" x14ac:dyDescent="0.35">
      <c r="B17428"/>
    </row>
    <row r="17429" spans="2:2" x14ac:dyDescent="0.35">
      <c r="B17429"/>
    </row>
    <row r="17430" spans="2:2" x14ac:dyDescent="0.35">
      <c r="B17430"/>
    </row>
    <row r="17431" spans="2:2" x14ac:dyDescent="0.35">
      <c r="B17431"/>
    </row>
    <row r="17432" spans="2:2" x14ac:dyDescent="0.35">
      <c r="B17432"/>
    </row>
    <row r="17433" spans="2:2" x14ac:dyDescent="0.35">
      <c r="B17433"/>
    </row>
    <row r="17434" spans="2:2" x14ac:dyDescent="0.35">
      <c r="B17434"/>
    </row>
    <row r="17435" spans="2:2" x14ac:dyDescent="0.35">
      <c r="B17435"/>
    </row>
    <row r="17436" spans="2:2" x14ac:dyDescent="0.35">
      <c r="B17436"/>
    </row>
    <row r="17437" spans="2:2" x14ac:dyDescent="0.35">
      <c r="B17437"/>
    </row>
    <row r="17438" spans="2:2" x14ac:dyDescent="0.35">
      <c r="B17438"/>
    </row>
    <row r="17439" spans="2:2" x14ac:dyDescent="0.35">
      <c r="B17439"/>
    </row>
    <row r="17440" spans="2:2" x14ac:dyDescent="0.35">
      <c r="B17440"/>
    </row>
    <row r="17441" spans="2:2" x14ac:dyDescent="0.35">
      <c r="B17441"/>
    </row>
    <row r="17442" spans="2:2" x14ac:dyDescent="0.35">
      <c r="B17442"/>
    </row>
    <row r="17443" spans="2:2" x14ac:dyDescent="0.35">
      <c r="B17443"/>
    </row>
    <row r="17444" spans="2:2" x14ac:dyDescent="0.35">
      <c r="B17444"/>
    </row>
    <row r="17445" spans="2:2" x14ac:dyDescent="0.35">
      <c r="B17445"/>
    </row>
    <row r="17446" spans="2:2" x14ac:dyDescent="0.35">
      <c r="B17446"/>
    </row>
    <row r="17447" spans="2:2" x14ac:dyDescent="0.35">
      <c r="B17447"/>
    </row>
    <row r="17448" spans="2:2" x14ac:dyDescent="0.35">
      <c r="B17448"/>
    </row>
    <row r="17449" spans="2:2" x14ac:dyDescent="0.35">
      <c r="B17449"/>
    </row>
    <row r="17450" spans="2:2" x14ac:dyDescent="0.35">
      <c r="B17450"/>
    </row>
    <row r="17451" spans="2:2" x14ac:dyDescent="0.35">
      <c r="B17451"/>
    </row>
    <row r="17452" spans="2:2" x14ac:dyDescent="0.35">
      <c r="B17452"/>
    </row>
    <row r="17453" spans="2:2" x14ac:dyDescent="0.35">
      <c r="B17453"/>
    </row>
    <row r="17454" spans="2:2" x14ac:dyDescent="0.35">
      <c r="B17454"/>
    </row>
    <row r="17455" spans="2:2" x14ac:dyDescent="0.35">
      <c r="B17455"/>
    </row>
    <row r="17456" spans="2:2" x14ac:dyDescent="0.35">
      <c r="B17456"/>
    </row>
    <row r="17457" spans="2:2" x14ac:dyDescent="0.35">
      <c r="B17457"/>
    </row>
    <row r="17458" spans="2:2" x14ac:dyDescent="0.35">
      <c r="B17458"/>
    </row>
    <row r="17459" spans="2:2" x14ac:dyDescent="0.35">
      <c r="B17459"/>
    </row>
    <row r="17460" spans="2:2" x14ac:dyDescent="0.35">
      <c r="B17460"/>
    </row>
    <row r="17461" spans="2:2" x14ac:dyDescent="0.35">
      <c r="B17461"/>
    </row>
    <row r="17462" spans="2:2" x14ac:dyDescent="0.35">
      <c r="B17462"/>
    </row>
    <row r="17463" spans="2:2" x14ac:dyDescent="0.35">
      <c r="B17463"/>
    </row>
    <row r="17464" spans="2:2" x14ac:dyDescent="0.35">
      <c r="B17464"/>
    </row>
    <row r="17465" spans="2:2" x14ac:dyDescent="0.35">
      <c r="B17465"/>
    </row>
    <row r="17466" spans="2:2" x14ac:dyDescent="0.35">
      <c r="B17466"/>
    </row>
    <row r="17467" spans="2:2" x14ac:dyDescent="0.35">
      <c r="B17467"/>
    </row>
    <row r="17468" spans="2:2" x14ac:dyDescent="0.35">
      <c r="B17468"/>
    </row>
    <row r="17469" spans="2:2" x14ac:dyDescent="0.35">
      <c r="B17469"/>
    </row>
    <row r="17470" spans="2:2" x14ac:dyDescent="0.35">
      <c r="B17470"/>
    </row>
    <row r="17471" spans="2:2" x14ac:dyDescent="0.35">
      <c r="B17471"/>
    </row>
    <row r="17472" spans="2:2" x14ac:dyDescent="0.35">
      <c r="B17472"/>
    </row>
    <row r="17473" spans="2:2" x14ac:dyDescent="0.35">
      <c r="B17473"/>
    </row>
    <row r="17474" spans="2:2" x14ac:dyDescent="0.35">
      <c r="B17474"/>
    </row>
    <row r="17475" spans="2:2" x14ac:dyDescent="0.35">
      <c r="B17475"/>
    </row>
    <row r="17476" spans="2:2" x14ac:dyDescent="0.35">
      <c r="B17476"/>
    </row>
    <row r="17477" spans="2:2" x14ac:dyDescent="0.35">
      <c r="B17477"/>
    </row>
    <row r="17478" spans="2:2" x14ac:dyDescent="0.35">
      <c r="B17478"/>
    </row>
    <row r="17479" spans="2:2" x14ac:dyDescent="0.35">
      <c r="B17479"/>
    </row>
    <row r="17480" spans="2:2" x14ac:dyDescent="0.35">
      <c r="B17480"/>
    </row>
    <row r="17481" spans="2:2" x14ac:dyDescent="0.35">
      <c r="B17481"/>
    </row>
    <row r="17482" spans="2:2" x14ac:dyDescent="0.35">
      <c r="B17482"/>
    </row>
    <row r="17483" spans="2:2" x14ac:dyDescent="0.35">
      <c r="B17483"/>
    </row>
    <row r="17484" spans="2:2" x14ac:dyDescent="0.35">
      <c r="B17484"/>
    </row>
    <row r="17485" spans="2:2" x14ac:dyDescent="0.35">
      <c r="B17485"/>
    </row>
    <row r="17486" spans="2:2" x14ac:dyDescent="0.35">
      <c r="B17486"/>
    </row>
    <row r="17487" spans="2:2" x14ac:dyDescent="0.35">
      <c r="B17487"/>
    </row>
    <row r="17488" spans="2:2" x14ac:dyDescent="0.35">
      <c r="B17488"/>
    </row>
    <row r="17489" spans="2:2" x14ac:dyDescent="0.35">
      <c r="B17489"/>
    </row>
    <row r="17490" spans="2:2" x14ac:dyDescent="0.35">
      <c r="B17490"/>
    </row>
    <row r="17491" spans="2:2" x14ac:dyDescent="0.35">
      <c r="B17491"/>
    </row>
    <row r="17492" spans="2:2" x14ac:dyDescent="0.35">
      <c r="B17492"/>
    </row>
    <row r="17493" spans="2:2" x14ac:dyDescent="0.35">
      <c r="B17493"/>
    </row>
    <row r="17494" spans="2:2" x14ac:dyDescent="0.35">
      <c r="B17494"/>
    </row>
    <row r="17495" spans="2:2" x14ac:dyDescent="0.35">
      <c r="B17495"/>
    </row>
    <row r="17496" spans="2:2" x14ac:dyDescent="0.35">
      <c r="B17496"/>
    </row>
    <row r="17497" spans="2:2" x14ac:dyDescent="0.35">
      <c r="B17497"/>
    </row>
    <row r="17498" spans="2:2" x14ac:dyDescent="0.35">
      <c r="B17498"/>
    </row>
    <row r="17499" spans="2:2" x14ac:dyDescent="0.35">
      <c r="B17499"/>
    </row>
    <row r="17500" spans="2:2" x14ac:dyDescent="0.35">
      <c r="B17500"/>
    </row>
    <row r="17501" spans="2:2" x14ac:dyDescent="0.35">
      <c r="B17501"/>
    </row>
    <row r="17502" spans="2:2" x14ac:dyDescent="0.35">
      <c r="B17502"/>
    </row>
    <row r="17503" spans="2:2" x14ac:dyDescent="0.35">
      <c r="B17503"/>
    </row>
    <row r="17504" spans="2:2" x14ac:dyDescent="0.35">
      <c r="B17504"/>
    </row>
    <row r="17505" spans="2:2" x14ac:dyDescent="0.35">
      <c r="B17505"/>
    </row>
    <row r="17506" spans="2:2" x14ac:dyDescent="0.35">
      <c r="B17506"/>
    </row>
    <row r="17507" spans="2:2" x14ac:dyDescent="0.35">
      <c r="B17507"/>
    </row>
    <row r="17508" spans="2:2" x14ac:dyDescent="0.35">
      <c r="B17508"/>
    </row>
    <row r="17509" spans="2:2" x14ac:dyDescent="0.35">
      <c r="B17509"/>
    </row>
    <row r="17510" spans="2:2" x14ac:dyDescent="0.35">
      <c r="B17510"/>
    </row>
    <row r="17511" spans="2:2" x14ac:dyDescent="0.35">
      <c r="B17511"/>
    </row>
    <row r="17512" spans="2:2" x14ac:dyDescent="0.35">
      <c r="B17512"/>
    </row>
    <row r="17513" spans="2:2" x14ac:dyDescent="0.35">
      <c r="B17513"/>
    </row>
    <row r="17514" spans="2:2" x14ac:dyDescent="0.35">
      <c r="B17514"/>
    </row>
    <row r="17515" spans="2:2" x14ac:dyDescent="0.35">
      <c r="B17515"/>
    </row>
    <row r="17516" spans="2:2" x14ac:dyDescent="0.35">
      <c r="B17516"/>
    </row>
    <row r="17517" spans="2:2" x14ac:dyDescent="0.35">
      <c r="B17517"/>
    </row>
    <row r="17518" spans="2:2" x14ac:dyDescent="0.35">
      <c r="B17518"/>
    </row>
    <row r="17519" spans="2:2" x14ac:dyDescent="0.35">
      <c r="B17519"/>
    </row>
    <row r="17520" spans="2:2" x14ac:dyDescent="0.35">
      <c r="B17520"/>
    </row>
    <row r="17521" spans="2:2" x14ac:dyDescent="0.35">
      <c r="B17521"/>
    </row>
    <row r="17522" spans="2:2" x14ac:dyDescent="0.35">
      <c r="B17522"/>
    </row>
    <row r="17523" spans="2:2" x14ac:dyDescent="0.35">
      <c r="B17523"/>
    </row>
    <row r="17524" spans="2:2" x14ac:dyDescent="0.35">
      <c r="B17524"/>
    </row>
    <row r="17525" spans="2:2" x14ac:dyDescent="0.35">
      <c r="B17525"/>
    </row>
    <row r="17526" spans="2:2" x14ac:dyDescent="0.35">
      <c r="B17526"/>
    </row>
    <row r="17527" spans="2:2" x14ac:dyDescent="0.35">
      <c r="B17527"/>
    </row>
    <row r="17528" spans="2:2" x14ac:dyDescent="0.35">
      <c r="B17528"/>
    </row>
    <row r="17529" spans="2:2" x14ac:dyDescent="0.35">
      <c r="B17529"/>
    </row>
    <row r="17530" spans="2:2" x14ac:dyDescent="0.35">
      <c r="B17530"/>
    </row>
    <row r="17531" spans="2:2" x14ac:dyDescent="0.35">
      <c r="B17531"/>
    </row>
    <row r="17532" spans="2:2" x14ac:dyDescent="0.35">
      <c r="B17532"/>
    </row>
    <row r="17533" spans="2:2" x14ac:dyDescent="0.35">
      <c r="B17533"/>
    </row>
    <row r="17534" spans="2:2" x14ac:dyDescent="0.35">
      <c r="B17534"/>
    </row>
    <row r="17535" spans="2:2" x14ac:dyDescent="0.35">
      <c r="B17535"/>
    </row>
    <row r="17536" spans="2:2" x14ac:dyDescent="0.35">
      <c r="B17536"/>
    </row>
    <row r="17537" spans="2:2" x14ac:dyDescent="0.35">
      <c r="B17537"/>
    </row>
    <row r="17538" spans="2:2" x14ac:dyDescent="0.35">
      <c r="B17538"/>
    </row>
    <row r="17539" spans="2:2" x14ac:dyDescent="0.35">
      <c r="B17539"/>
    </row>
    <row r="17540" spans="2:2" x14ac:dyDescent="0.35">
      <c r="B17540"/>
    </row>
    <row r="17541" spans="2:2" x14ac:dyDescent="0.35">
      <c r="B17541"/>
    </row>
    <row r="17542" spans="2:2" x14ac:dyDescent="0.35">
      <c r="B17542"/>
    </row>
    <row r="17543" spans="2:2" x14ac:dyDescent="0.35">
      <c r="B17543"/>
    </row>
    <row r="17544" spans="2:2" x14ac:dyDescent="0.35">
      <c r="B17544"/>
    </row>
    <row r="17545" spans="2:2" x14ac:dyDescent="0.35">
      <c r="B17545"/>
    </row>
    <row r="17546" spans="2:2" x14ac:dyDescent="0.35">
      <c r="B17546"/>
    </row>
    <row r="17547" spans="2:2" x14ac:dyDescent="0.35">
      <c r="B17547"/>
    </row>
    <row r="17548" spans="2:2" x14ac:dyDescent="0.35">
      <c r="B17548"/>
    </row>
    <row r="17549" spans="2:2" x14ac:dyDescent="0.35">
      <c r="B17549"/>
    </row>
    <row r="17550" spans="2:2" x14ac:dyDescent="0.35">
      <c r="B17550"/>
    </row>
    <row r="17551" spans="2:2" x14ac:dyDescent="0.35">
      <c r="B17551"/>
    </row>
    <row r="17552" spans="2:2" x14ac:dyDescent="0.35">
      <c r="B17552"/>
    </row>
    <row r="17553" spans="2:2" x14ac:dyDescent="0.35">
      <c r="B17553"/>
    </row>
    <row r="17554" spans="2:2" x14ac:dyDescent="0.35">
      <c r="B17554"/>
    </row>
    <row r="17555" spans="2:2" x14ac:dyDescent="0.35">
      <c r="B17555"/>
    </row>
    <row r="17556" spans="2:2" x14ac:dyDescent="0.35">
      <c r="B17556"/>
    </row>
    <row r="17557" spans="2:2" x14ac:dyDescent="0.35">
      <c r="B17557"/>
    </row>
    <row r="17558" spans="2:2" x14ac:dyDescent="0.35">
      <c r="B17558"/>
    </row>
    <row r="17559" spans="2:2" x14ac:dyDescent="0.35">
      <c r="B17559"/>
    </row>
    <row r="17560" spans="2:2" x14ac:dyDescent="0.35">
      <c r="B17560"/>
    </row>
    <row r="17561" spans="2:2" x14ac:dyDescent="0.35">
      <c r="B17561"/>
    </row>
    <row r="17562" spans="2:2" x14ac:dyDescent="0.35">
      <c r="B17562"/>
    </row>
    <row r="17563" spans="2:2" x14ac:dyDescent="0.35">
      <c r="B17563"/>
    </row>
    <row r="17564" spans="2:2" x14ac:dyDescent="0.35">
      <c r="B17564"/>
    </row>
    <row r="17565" spans="2:2" x14ac:dyDescent="0.35">
      <c r="B17565"/>
    </row>
    <row r="17566" spans="2:2" x14ac:dyDescent="0.35">
      <c r="B17566"/>
    </row>
    <row r="17567" spans="2:2" x14ac:dyDescent="0.35">
      <c r="B17567"/>
    </row>
    <row r="17568" spans="2:2" x14ac:dyDescent="0.35">
      <c r="B17568"/>
    </row>
    <row r="17569" spans="2:2" x14ac:dyDescent="0.35">
      <c r="B17569"/>
    </row>
    <row r="17570" spans="2:2" x14ac:dyDescent="0.35">
      <c r="B17570"/>
    </row>
    <row r="17571" spans="2:2" x14ac:dyDescent="0.35">
      <c r="B17571"/>
    </row>
    <row r="17572" spans="2:2" x14ac:dyDescent="0.35">
      <c r="B17572"/>
    </row>
    <row r="17573" spans="2:2" x14ac:dyDescent="0.35">
      <c r="B17573"/>
    </row>
    <row r="17574" spans="2:2" x14ac:dyDescent="0.35">
      <c r="B17574"/>
    </row>
    <row r="17575" spans="2:2" x14ac:dyDescent="0.35">
      <c r="B17575"/>
    </row>
    <row r="17576" spans="2:2" x14ac:dyDescent="0.35">
      <c r="B17576"/>
    </row>
    <row r="17577" spans="2:2" x14ac:dyDescent="0.35">
      <c r="B17577"/>
    </row>
    <row r="17578" spans="2:2" x14ac:dyDescent="0.35">
      <c r="B17578"/>
    </row>
    <row r="17579" spans="2:2" x14ac:dyDescent="0.35">
      <c r="B17579"/>
    </row>
    <row r="17580" spans="2:2" x14ac:dyDescent="0.35">
      <c r="B17580"/>
    </row>
    <row r="17581" spans="2:2" x14ac:dyDescent="0.35">
      <c r="B17581"/>
    </row>
    <row r="17582" spans="2:2" x14ac:dyDescent="0.35">
      <c r="B17582"/>
    </row>
    <row r="17583" spans="2:2" x14ac:dyDescent="0.35">
      <c r="B17583"/>
    </row>
    <row r="17584" spans="2:2" x14ac:dyDescent="0.35">
      <c r="B17584"/>
    </row>
    <row r="17585" spans="2:2" x14ac:dyDescent="0.35">
      <c r="B17585"/>
    </row>
    <row r="17586" spans="2:2" x14ac:dyDescent="0.35">
      <c r="B17586"/>
    </row>
    <row r="17587" spans="2:2" x14ac:dyDescent="0.35">
      <c r="B17587"/>
    </row>
    <row r="17588" spans="2:2" x14ac:dyDescent="0.35">
      <c r="B17588"/>
    </row>
    <row r="17589" spans="2:2" x14ac:dyDescent="0.35">
      <c r="B17589"/>
    </row>
    <row r="17590" spans="2:2" x14ac:dyDescent="0.35">
      <c r="B17590"/>
    </row>
    <row r="17591" spans="2:2" x14ac:dyDescent="0.35">
      <c r="B17591"/>
    </row>
    <row r="17592" spans="2:2" x14ac:dyDescent="0.35">
      <c r="B17592"/>
    </row>
    <row r="17593" spans="2:2" x14ac:dyDescent="0.35">
      <c r="B17593"/>
    </row>
    <row r="17594" spans="2:2" x14ac:dyDescent="0.35">
      <c r="B17594"/>
    </row>
    <row r="17595" spans="2:2" x14ac:dyDescent="0.35">
      <c r="B17595"/>
    </row>
    <row r="17596" spans="2:2" x14ac:dyDescent="0.35">
      <c r="B17596"/>
    </row>
    <row r="17597" spans="2:2" x14ac:dyDescent="0.35">
      <c r="B17597"/>
    </row>
    <row r="17598" spans="2:2" x14ac:dyDescent="0.35">
      <c r="B17598"/>
    </row>
    <row r="17599" spans="2:2" x14ac:dyDescent="0.35">
      <c r="B17599"/>
    </row>
    <row r="17600" spans="2:2" x14ac:dyDescent="0.35">
      <c r="B17600"/>
    </row>
    <row r="17601" spans="2:2" x14ac:dyDescent="0.35">
      <c r="B17601"/>
    </row>
    <row r="17602" spans="2:2" x14ac:dyDescent="0.35">
      <c r="B17602"/>
    </row>
    <row r="17603" spans="2:2" x14ac:dyDescent="0.35">
      <c r="B17603"/>
    </row>
    <row r="17604" spans="2:2" x14ac:dyDescent="0.35">
      <c r="B17604"/>
    </row>
    <row r="17605" spans="2:2" x14ac:dyDescent="0.35">
      <c r="B17605"/>
    </row>
    <row r="17606" spans="2:2" x14ac:dyDescent="0.35">
      <c r="B17606"/>
    </row>
    <row r="17607" spans="2:2" x14ac:dyDescent="0.35">
      <c r="B17607"/>
    </row>
    <row r="17608" spans="2:2" x14ac:dyDescent="0.35">
      <c r="B17608"/>
    </row>
    <row r="17609" spans="2:2" x14ac:dyDescent="0.35">
      <c r="B17609"/>
    </row>
    <row r="17610" spans="2:2" x14ac:dyDescent="0.35">
      <c r="B17610"/>
    </row>
    <row r="17611" spans="2:2" x14ac:dyDescent="0.35">
      <c r="B17611"/>
    </row>
    <row r="17612" spans="2:2" x14ac:dyDescent="0.35">
      <c r="B17612"/>
    </row>
    <row r="17613" spans="2:2" x14ac:dyDescent="0.35">
      <c r="B17613"/>
    </row>
    <row r="17614" spans="2:2" x14ac:dyDescent="0.35">
      <c r="B17614"/>
    </row>
    <row r="17615" spans="2:2" x14ac:dyDescent="0.35">
      <c r="B17615"/>
    </row>
    <row r="17616" spans="2:2" x14ac:dyDescent="0.35">
      <c r="B17616"/>
    </row>
    <row r="17617" spans="2:2" x14ac:dyDescent="0.35">
      <c r="B17617"/>
    </row>
    <row r="17618" spans="2:2" x14ac:dyDescent="0.35">
      <c r="B17618"/>
    </row>
    <row r="17619" spans="2:2" x14ac:dyDescent="0.35">
      <c r="B17619"/>
    </row>
    <row r="17620" spans="2:2" x14ac:dyDescent="0.35">
      <c r="B17620"/>
    </row>
    <row r="17621" spans="2:2" x14ac:dyDescent="0.35">
      <c r="B17621"/>
    </row>
    <row r="17622" spans="2:2" x14ac:dyDescent="0.35">
      <c r="B17622"/>
    </row>
    <row r="17623" spans="2:2" x14ac:dyDescent="0.35">
      <c r="B17623"/>
    </row>
    <row r="17624" spans="2:2" x14ac:dyDescent="0.35">
      <c r="B17624"/>
    </row>
    <row r="17625" spans="2:2" x14ac:dyDescent="0.35">
      <c r="B17625"/>
    </row>
    <row r="17626" spans="2:2" x14ac:dyDescent="0.35">
      <c r="B17626"/>
    </row>
    <row r="17627" spans="2:2" x14ac:dyDescent="0.35">
      <c r="B17627"/>
    </row>
    <row r="17628" spans="2:2" x14ac:dyDescent="0.35">
      <c r="B17628"/>
    </row>
    <row r="17629" spans="2:2" x14ac:dyDescent="0.35">
      <c r="B17629"/>
    </row>
    <row r="17630" spans="2:2" x14ac:dyDescent="0.35">
      <c r="B17630"/>
    </row>
    <row r="17631" spans="2:2" x14ac:dyDescent="0.35">
      <c r="B17631"/>
    </row>
    <row r="17632" spans="2:2" x14ac:dyDescent="0.35">
      <c r="B17632"/>
    </row>
    <row r="17633" spans="2:2" x14ac:dyDescent="0.35">
      <c r="B17633"/>
    </row>
    <row r="17634" spans="2:2" x14ac:dyDescent="0.35">
      <c r="B17634"/>
    </row>
    <row r="17635" spans="2:2" x14ac:dyDescent="0.35">
      <c r="B17635"/>
    </row>
    <row r="17636" spans="2:2" x14ac:dyDescent="0.35">
      <c r="B17636"/>
    </row>
    <row r="17637" spans="2:2" x14ac:dyDescent="0.35">
      <c r="B17637"/>
    </row>
    <row r="17638" spans="2:2" x14ac:dyDescent="0.35">
      <c r="B17638"/>
    </row>
    <row r="17639" spans="2:2" x14ac:dyDescent="0.35">
      <c r="B17639"/>
    </row>
    <row r="17640" spans="2:2" x14ac:dyDescent="0.35">
      <c r="B17640"/>
    </row>
    <row r="17641" spans="2:2" x14ac:dyDescent="0.35">
      <c r="B17641"/>
    </row>
    <row r="17642" spans="2:2" x14ac:dyDescent="0.35">
      <c r="B17642"/>
    </row>
    <row r="17643" spans="2:2" x14ac:dyDescent="0.35">
      <c r="B17643"/>
    </row>
    <row r="17644" spans="2:2" x14ac:dyDescent="0.35">
      <c r="B17644"/>
    </row>
    <row r="17645" spans="2:2" x14ac:dyDescent="0.35">
      <c r="B17645"/>
    </row>
    <row r="17646" spans="2:2" x14ac:dyDescent="0.35">
      <c r="B17646"/>
    </row>
    <row r="17647" spans="2:2" x14ac:dyDescent="0.35">
      <c r="B17647"/>
    </row>
    <row r="17648" spans="2:2" x14ac:dyDescent="0.35">
      <c r="B17648"/>
    </row>
    <row r="17649" spans="2:2" x14ac:dyDescent="0.35">
      <c r="B17649"/>
    </row>
    <row r="17650" spans="2:2" x14ac:dyDescent="0.35">
      <c r="B17650"/>
    </row>
    <row r="17651" spans="2:2" x14ac:dyDescent="0.35">
      <c r="B17651"/>
    </row>
    <row r="17652" spans="2:2" x14ac:dyDescent="0.35">
      <c r="B17652"/>
    </row>
    <row r="17653" spans="2:2" x14ac:dyDescent="0.35">
      <c r="B17653"/>
    </row>
    <row r="17654" spans="2:2" x14ac:dyDescent="0.35">
      <c r="B17654"/>
    </row>
    <row r="17655" spans="2:2" x14ac:dyDescent="0.35">
      <c r="B17655"/>
    </row>
    <row r="17656" spans="2:2" x14ac:dyDescent="0.35">
      <c r="B17656"/>
    </row>
    <row r="17657" spans="2:2" x14ac:dyDescent="0.35">
      <c r="B17657"/>
    </row>
    <row r="17658" spans="2:2" x14ac:dyDescent="0.35">
      <c r="B17658"/>
    </row>
    <row r="17659" spans="2:2" x14ac:dyDescent="0.35">
      <c r="B17659"/>
    </row>
    <row r="17660" spans="2:2" x14ac:dyDescent="0.35">
      <c r="B17660"/>
    </row>
    <row r="17661" spans="2:2" x14ac:dyDescent="0.35">
      <c r="B17661"/>
    </row>
    <row r="17662" spans="2:2" x14ac:dyDescent="0.35">
      <c r="B17662"/>
    </row>
    <row r="17663" spans="2:2" x14ac:dyDescent="0.35">
      <c r="B17663"/>
    </row>
    <row r="17664" spans="2:2" x14ac:dyDescent="0.35">
      <c r="B17664"/>
    </row>
    <row r="17665" spans="2:2" x14ac:dyDescent="0.35">
      <c r="B17665"/>
    </row>
    <row r="17666" spans="2:2" x14ac:dyDescent="0.35">
      <c r="B17666"/>
    </row>
    <row r="17667" spans="2:2" x14ac:dyDescent="0.35">
      <c r="B17667"/>
    </row>
    <row r="17668" spans="2:2" x14ac:dyDescent="0.35">
      <c r="B17668"/>
    </row>
    <row r="17669" spans="2:2" x14ac:dyDescent="0.35">
      <c r="B17669"/>
    </row>
    <row r="17670" spans="2:2" x14ac:dyDescent="0.35">
      <c r="B17670"/>
    </row>
    <row r="17671" spans="2:2" x14ac:dyDescent="0.35">
      <c r="B17671"/>
    </row>
    <row r="17672" spans="2:2" x14ac:dyDescent="0.35">
      <c r="B17672"/>
    </row>
    <row r="17673" spans="2:2" x14ac:dyDescent="0.35">
      <c r="B17673"/>
    </row>
    <row r="17674" spans="2:2" x14ac:dyDescent="0.35">
      <c r="B17674"/>
    </row>
    <row r="17675" spans="2:2" x14ac:dyDescent="0.35">
      <c r="B17675"/>
    </row>
    <row r="17676" spans="2:2" x14ac:dyDescent="0.35">
      <c r="B17676"/>
    </row>
    <row r="17677" spans="2:2" x14ac:dyDescent="0.35">
      <c r="B17677"/>
    </row>
    <row r="17678" spans="2:2" x14ac:dyDescent="0.35">
      <c r="B17678"/>
    </row>
    <row r="17679" spans="2:2" x14ac:dyDescent="0.35">
      <c r="B17679"/>
    </row>
    <row r="17680" spans="2:2" x14ac:dyDescent="0.35">
      <c r="B17680"/>
    </row>
    <row r="17681" spans="2:2" x14ac:dyDescent="0.35">
      <c r="B17681"/>
    </row>
    <row r="17682" spans="2:2" x14ac:dyDescent="0.35">
      <c r="B17682"/>
    </row>
    <row r="17683" spans="2:2" x14ac:dyDescent="0.35">
      <c r="B17683"/>
    </row>
    <row r="17684" spans="2:2" x14ac:dyDescent="0.35">
      <c r="B17684"/>
    </row>
    <row r="17685" spans="2:2" x14ac:dyDescent="0.35">
      <c r="B17685"/>
    </row>
    <row r="17686" spans="2:2" x14ac:dyDescent="0.35">
      <c r="B17686"/>
    </row>
    <row r="17687" spans="2:2" x14ac:dyDescent="0.35">
      <c r="B17687"/>
    </row>
    <row r="17688" spans="2:2" x14ac:dyDescent="0.35">
      <c r="B17688"/>
    </row>
    <row r="17689" spans="2:2" x14ac:dyDescent="0.35">
      <c r="B17689"/>
    </row>
    <row r="17690" spans="2:2" x14ac:dyDescent="0.35">
      <c r="B17690"/>
    </row>
    <row r="17691" spans="2:2" x14ac:dyDescent="0.35">
      <c r="B17691"/>
    </row>
    <row r="17692" spans="2:2" x14ac:dyDescent="0.35">
      <c r="B17692"/>
    </row>
    <row r="17693" spans="2:2" x14ac:dyDescent="0.35">
      <c r="B17693"/>
    </row>
    <row r="17694" spans="2:2" x14ac:dyDescent="0.35">
      <c r="B17694"/>
    </row>
    <row r="17695" spans="2:2" x14ac:dyDescent="0.35">
      <c r="B17695"/>
    </row>
    <row r="17696" spans="2:2" x14ac:dyDescent="0.35">
      <c r="B17696"/>
    </row>
    <row r="17697" spans="2:2" x14ac:dyDescent="0.35">
      <c r="B17697"/>
    </row>
    <row r="17698" spans="2:2" x14ac:dyDescent="0.35">
      <c r="B17698"/>
    </row>
    <row r="17699" spans="2:2" x14ac:dyDescent="0.35">
      <c r="B17699"/>
    </row>
    <row r="17700" spans="2:2" x14ac:dyDescent="0.35">
      <c r="B17700"/>
    </row>
    <row r="17701" spans="2:2" x14ac:dyDescent="0.35">
      <c r="B17701"/>
    </row>
    <row r="17702" spans="2:2" x14ac:dyDescent="0.35">
      <c r="B17702"/>
    </row>
    <row r="17703" spans="2:2" x14ac:dyDescent="0.35">
      <c r="B17703"/>
    </row>
    <row r="17704" spans="2:2" x14ac:dyDescent="0.35">
      <c r="B17704"/>
    </row>
    <row r="17705" spans="2:2" x14ac:dyDescent="0.35">
      <c r="B17705"/>
    </row>
    <row r="17706" spans="2:2" x14ac:dyDescent="0.35">
      <c r="B17706"/>
    </row>
    <row r="17707" spans="2:2" x14ac:dyDescent="0.35">
      <c r="B17707"/>
    </row>
    <row r="17708" spans="2:2" x14ac:dyDescent="0.35">
      <c r="B17708"/>
    </row>
    <row r="17709" spans="2:2" x14ac:dyDescent="0.35">
      <c r="B17709"/>
    </row>
    <row r="17710" spans="2:2" x14ac:dyDescent="0.35">
      <c r="B17710"/>
    </row>
    <row r="17711" spans="2:2" x14ac:dyDescent="0.35">
      <c r="B17711"/>
    </row>
    <row r="17712" spans="2:2" x14ac:dyDescent="0.35">
      <c r="B17712"/>
    </row>
    <row r="17713" spans="2:2" x14ac:dyDescent="0.35">
      <c r="B17713"/>
    </row>
    <row r="17714" spans="2:2" x14ac:dyDescent="0.35">
      <c r="B17714"/>
    </row>
    <row r="17715" spans="2:2" x14ac:dyDescent="0.35">
      <c r="B17715"/>
    </row>
    <row r="17716" spans="2:2" x14ac:dyDescent="0.35">
      <c r="B17716"/>
    </row>
    <row r="17717" spans="2:2" x14ac:dyDescent="0.35">
      <c r="B17717"/>
    </row>
    <row r="17718" spans="2:2" x14ac:dyDescent="0.35">
      <c r="B17718"/>
    </row>
    <row r="17719" spans="2:2" x14ac:dyDescent="0.35">
      <c r="B17719"/>
    </row>
    <row r="17720" spans="2:2" x14ac:dyDescent="0.35">
      <c r="B17720"/>
    </row>
    <row r="17721" spans="2:2" x14ac:dyDescent="0.35">
      <c r="B17721"/>
    </row>
    <row r="17722" spans="2:2" x14ac:dyDescent="0.35">
      <c r="B17722"/>
    </row>
    <row r="17723" spans="2:2" x14ac:dyDescent="0.35">
      <c r="B17723"/>
    </row>
    <row r="17724" spans="2:2" x14ac:dyDescent="0.35">
      <c r="B17724"/>
    </row>
    <row r="17725" spans="2:2" x14ac:dyDescent="0.35">
      <c r="B17725"/>
    </row>
    <row r="17726" spans="2:2" x14ac:dyDescent="0.35">
      <c r="B17726"/>
    </row>
    <row r="17727" spans="2:2" x14ac:dyDescent="0.35">
      <c r="B17727"/>
    </row>
    <row r="17728" spans="2:2" x14ac:dyDescent="0.35">
      <c r="B17728"/>
    </row>
    <row r="17729" spans="2:2" x14ac:dyDescent="0.35">
      <c r="B17729"/>
    </row>
    <row r="17730" spans="2:2" x14ac:dyDescent="0.35">
      <c r="B17730"/>
    </row>
    <row r="17731" spans="2:2" x14ac:dyDescent="0.35">
      <c r="B17731"/>
    </row>
    <row r="17732" spans="2:2" x14ac:dyDescent="0.35">
      <c r="B17732"/>
    </row>
    <row r="17733" spans="2:2" x14ac:dyDescent="0.35">
      <c r="B17733"/>
    </row>
    <row r="17734" spans="2:2" x14ac:dyDescent="0.35">
      <c r="B17734"/>
    </row>
    <row r="17735" spans="2:2" x14ac:dyDescent="0.35">
      <c r="B17735"/>
    </row>
    <row r="17736" spans="2:2" x14ac:dyDescent="0.35">
      <c r="B17736"/>
    </row>
    <row r="17737" spans="2:2" x14ac:dyDescent="0.35">
      <c r="B17737"/>
    </row>
    <row r="17738" spans="2:2" x14ac:dyDescent="0.35">
      <c r="B17738"/>
    </row>
    <row r="17739" spans="2:2" x14ac:dyDescent="0.35">
      <c r="B17739"/>
    </row>
    <row r="17740" spans="2:2" x14ac:dyDescent="0.35">
      <c r="B17740"/>
    </row>
    <row r="17741" spans="2:2" x14ac:dyDescent="0.35">
      <c r="B17741"/>
    </row>
    <row r="17742" spans="2:2" x14ac:dyDescent="0.35">
      <c r="B17742"/>
    </row>
    <row r="17743" spans="2:2" x14ac:dyDescent="0.35">
      <c r="B17743"/>
    </row>
    <row r="17744" spans="2:2" x14ac:dyDescent="0.35">
      <c r="B17744"/>
    </row>
    <row r="17745" spans="2:2" x14ac:dyDescent="0.35">
      <c r="B17745"/>
    </row>
    <row r="17746" spans="2:2" x14ac:dyDescent="0.35">
      <c r="B17746"/>
    </row>
    <row r="17747" spans="2:2" x14ac:dyDescent="0.35">
      <c r="B17747"/>
    </row>
    <row r="17748" spans="2:2" x14ac:dyDescent="0.35">
      <c r="B17748"/>
    </row>
    <row r="17749" spans="2:2" x14ac:dyDescent="0.35">
      <c r="B17749"/>
    </row>
    <row r="17750" spans="2:2" x14ac:dyDescent="0.35">
      <c r="B17750"/>
    </row>
    <row r="17751" spans="2:2" x14ac:dyDescent="0.35">
      <c r="B17751"/>
    </row>
    <row r="17752" spans="2:2" x14ac:dyDescent="0.35">
      <c r="B17752"/>
    </row>
    <row r="17753" spans="2:2" x14ac:dyDescent="0.35">
      <c r="B17753"/>
    </row>
    <row r="17754" spans="2:2" x14ac:dyDescent="0.35">
      <c r="B17754"/>
    </row>
    <row r="17755" spans="2:2" x14ac:dyDescent="0.35">
      <c r="B17755"/>
    </row>
    <row r="17756" spans="2:2" x14ac:dyDescent="0.35">
      <c r="B17756"/>
    </row>
    <row r="17757" spans="2:2" x14ac:dyDescent="0.35">
      <c r="B17757"/>
    </row>
    <row r="17758" spans="2:2" x14ac:dyDescent="0.35">
      <c r="B17758"/>
    </row>
    <row r="17759" spans="2:2" x14ac:dyDescent="0.35">
      <c r="B17759"/>
    </row>
    <row r="17760" spans="2:2" x14ac:dyDescent="0.35">
      <c r="B17760"/>
    </row>
    <row r="17761" spans="2:2" x14ac:dyDescent="0.35">
      <c r="B17761"/>
    </row>
    <row r="17762" spans="2:2" x14ac:dyDescent="0.35">
      <c r="B17762"/>
    </row>
    <row r="17763" spans="2:2" x14ac:dyDescent="0.35">
      <c r="B17763"/>
    </row>
    <row r="17764" spans="2:2" x14ac:dyDescent="0.35">
      <c r="B17764"/>
    </row>
    <row r="17765" spans="2:2" x14ac:dyDescent="0.35">
      <c r="B17765"/>
    </row>
    <row r="17766" spans="2:2" x14ac:dyDescent="0.35">
      <c r="B17766"/>
    </row>
    <row r="17767" spans="2:2" x14ac:dyDescent="0.35">
      <c r="B17767"/>
    </row>
    <row r="17768" spans="2:2" x14ac:dyDescent="0.35">
      <c r="B17768"/>
    </row>
    <row r="17769" spans="2:2" x14ac:dyDescent="0.35">
      <c r="B17769"/>
    </row>
    <row r="17770" spans="2:2" x14ac:dyDescent="0.35">
      <c r="B17770"/>
    </row>
    <row r="17771" spans="2:2" x14ac:dyDescent="0.35">
      <c r="B17771"/>
    </row>
    <row r="17772" spans="2:2" x14ac:dyDescent="0.35">
      <c r="B17772"/>
    </row>
    <row r="17773" spans="2:2" x14ac:dyDescent="0.35">
      <c r="B17773"/>
    </row>
    <row r="17774" spans="2:2" x14ac:dyDescent="0.35">
      <c r="B17774"/>
    </row>
    <row r="17775" spans="2:2" x14ac:dyDescent="0.35">
      <c r="B17775"/>
    </row>
    <row r="17776" spans="2:2" x14ac:dyDescent="0.35">
      <c r="B17776"/>
    </row>
    <row r="17777" spans="2:2" x14ac:dyDescent="0.35">
      <c r="B17777"/>
    </row>
    <row r="17778" spans="2:2" x14ac:dyDescent="0.35">
      <c r="B17778"/>
    </row>
    <row r="17779" spans="2:2" x14ac:dyDescent="0.35">
      <c r="B17779"/>
    </row>
    <row r="17780" spans="2:2" x14ac:dyDescent="0.35">
      <c r="B17780"/>
    </row>
    <row r="17781" spans="2:2" x14ac:dyDescent="0.35">
      <c r="B17781"/>
    </row>
    <row r="17782" spans="2:2" x14ac:dyDescent="0.35">
      <c r="B17782"/>
    </row>
    <row r="17783" spans="2:2" x14ac:dyDescent="0.35">
      <c r="B17783"/>
    </row>
    <row r="17784" spans="2:2" x14ac:dyDescent="0.35">
      <c r="B17784"/>
    </row>
    <row r="17785" spans="2:2" x14ac:dyDescent="0.35">
      <c r="B17785"/>
    </row>
    <row r="17786" spans="2:2" x14ac:dyDescent="0.35">
      <c r="B17786"/>
    </row>
    <row r="17787" spans="2:2" x14ac:dyDescent="0.35">
      <c r="B17787"/>
    </row>
    <row r="17788" spans="2:2" x14ac:dyDescent="0.35">
      <c r="B17788"/>
    </row>
    <row r="17789" spans="2:2" x14ac:dyDescent="0.35">
      <c r="B17789"/>
    </row>
    <row r="17790" spans="2:2" x14ac:dyDescent="0.35">
      <c r="B17790"/>
    </row>
    <row r="17791" spans="2:2" x14ac:dyDescent="0.35">
      <c r="B17791"/>
    </row>
    <row r="17792" spans="2:2" x14ac:dyDescent="0.35">
      <c r="B17792"/>
    </row>
    <row r="17793" spans="2:2" x14ac:dyDescent="0.35">
      <c r="B17793"/>
    </row>
    <row r="17794" spans="2:2" x14ac:dyDescent="0.35">
      <c r="B17794"/>
    </row>
    <row r="17795" spans="2:2" x14ac:dyDescent="0.35">
      <c r="B17795"/>
    </row>
    <row r="17796" spans="2:2" x14ac:dyDescent="0.35">
      <c r="B17796"/>
    </row>
    <row r="17797" spans="2:2" x14ac:dyDescent="0.35">
      <c r="B17797"/>
    </row>
    <row r="17798" spans="2:2" x14ac:dyDescent="0.35">
      <c r="B17798"/>
    </row>
    <row r="17799" spans="2:2" x14ac:dyDescent="0.35">
      <c r="B17799"/>
    </row>
    <row r="17800" spans="2:2" x14ac:dyDescent="0.35">
      <c r="B17800"/>
    </row>
    <row r="17801" spans="2:2" x14ac:dyDescent="0.35">
      <c r="B17801"/>
    </row>
    <row r="17802" spans="2:2" x14ac:dyDescent="0.35">
      <c r="B17802"/>
    </row>
    <row r="17803" spans="2:2" x14ac:dyDescent="0.35">
      <c r="B17803"/>
    </row>
    <row r="17804" spans="2:2" x14ac:dyDescent="0.35">
      <c r="B17804"/>
    </row>
    <row r="17805" spans="2:2" x14ac:dyDescent="0.35">
      <c r="B17805"/>
    </row>
    <row r="17806" spans="2:2" x14ac:dyDescent="0.35">
      <c r="B17806"/>
    </row>
    <row r="17807" spans="2:2" x14ac:dyDescent="0.35">
      <c r="B17807"/>
    </row>
    <row r="17808" spans="2:2" x14ac:dyDescent="0.35">
      <c r="B17808"/>
    </row>
    <row r="17809" spans="2:2" x14ac:dyDescent="0.35">
      <c r="B17809"/>
    </row>
    <row r="17810" spans="2:2" x14ac:dyDescent="0.35">
      <c r="B17810"/>
    </row>
    <row r="17811" spans="2:2" x14ac:dyDescent="0.35">
      <c r="B17811"/>
    </row>
    <row r="17812" spans="2:2" x14ac:dyDescent="0.35">
      <c r="B17812"/>
    </row>
    <row r="17813" spans="2:2" x14ac:dyDescent="0.35">
      <c r="B17813"/>
    </row>
    <row r="17814" spans="2:2" x14ac:dyDescent="0.35">
      <c r="B17814"/>
    </row>
    <row r="17815" spans="2:2" x14ac:dyDescent="0.35">
      <c r="B17815"/>
    </row>
    <row r="17816" spans="2:2" x14ac:dyDescent="0.35">
      <c r="B17816"/>
    </row>
    <row r="17817" spans="2:2" x14ac:dyDescent="0.35">
      <c r="B17817"/>
    </row>
    <row r="17818" spans="2:2" x14ac:dyDescent="0.35">
      <c r="B17818"/>
    </row>
    <row r="17819" spans="2:2" x14ac:dyDescent="0.35">
      <c r="B17819"/>
    </row>
    <row r="17820" spans="2:2" x14ac:dyDescent="0.35">
      <c r="B17820"/>
    </row>
    <row r="17821" spans="2:2" x14ac:dyDescent="0.35">
      <c r="B17821"/>
    </row>
    <row r="17822" spans="2:2" x14ac:dyDescent="0.35">
      <c r="B17822"/>
    </row>
    <row r="17823" spans="2:2" x14ac:dyDescent="0.35">
      <c r="B17823"/>
    </row>
    <row r="17824" spans="2:2" x14ac:dyDescent="0.35">
      <c r="B17824"/>
    </row>
    <row r="17825" spans="2:2" x14ac:dyDescent="0.35">
      <c r="B17825"/>
    </row>
    <row r="17826" spans="2:2" x14ac:dyDescent="0.35">
      <c r="B17826"/>
    </row>
    <row r="17827" spans="2:2" x14ac:dyDescent="0.35">
      <c r="B17827"/>
    </row>
    <row r="17828" spans="2:2" x14ac:dyDescent="0.35">
      <c r="B17828"/>
    </row>
    <row r="17829" spans="2:2" x14ac:dyDescent="0.35">
      <c r="B17829"/>
    </row>
    <row r="17830" spans="2:2" x14ac:dyDescent="0.35">
      <c r="B17830"/>
    </row>
    <row r="17831" spans="2:2" x14ac:dyDescent="0.35">
      <c r="B17831"/>
    </row>
    <row r="17832" spans="2:2" x14ac:dyDescent="0.35">
      <c r="B17832"/>
    </row>
    <row r="17833" spans="2:2" x14ac:dyDescent="0.35">
      <c r="B17833"/>
    </row>
    <row r="17834" spans="2:2" x14ac:dyDescent="0.35">
      <c r="B17834"/>
    </row>
    <row r="17835" spans="2:2" x14ac:dyDescent="0.35">
      <c r="B17835"/>
    </row>
    <row r="17836" spans="2:2" x14ac:dyDescent="0.35">
      <c r="B17836"/>
    </row>
    <row r="17837" spans="2:2" x14ac:dyDescent="0.35">
      <c r="B17837"/>
    </row>
    <row r="17838" spans="2:2" x14ac:dyDescent="0.35">
      <c r="B17838"/>
    </row>
    <row r="17839" spans="2:2" x14ac:dyDescent="0.35">
      <c r="B17839"/>
    </row>
    <row r="17840" spans="2:2" x14ac:dyDescent="0.35">
      <c r="B17840"/>
    </row>
    <row r="17841" spans="2:2" x14ac:dyDescent="0.35">
      <c r="B17841"/>
    </row>
    <row r="17842" spans="2:2" x14ac:dyDescent="0.35">
      <c r="B17842"/>
    </row>
    <row r="17843" spans="2:2" x14ac:dyDescent="0.35">
      <c r="B17843"/>
    </row>
    <row r="17844" spans="2:2" x14ac:dyDescent="0.35">
      <c r="B17844"/>
    </row>
    <row r="17845" spans="2:2" x14ac:dyDescent="0.35">
      <c r="B17845"/>
    </row>
    <row r="17846" spans="2:2" x14ac:dyDescent="0.35">
      <c r="B17846"/>
    </row>
    <row r="17847" spans="2:2" x14ac:dyDescent="0.35">
      <c r="B17847"/>
    </row>
    <row r="17848" spans="2:2" x14ac:dyDescent="0.35">
      <c r="B17848"/>
    </row>
    <row r="17849" spans="2:2" x14ac:dyDescent="0.35">
      <c r="B17849"/>
    </row>
    <row r="17850" spans="2:2" x14ac:dyDescent="0.35">
      <c r="B17850"/>
    </row>
    <row r="17851" spans="2:2" x14ac:dyDescent="0.35">
      <c r="B17851"/>
    </row>
    <row r="17852" spans="2:2" x14ac:dyDescent="0.35">
      <c r="B17852"/>
    </row>
    <row r="17853" spans="2:2" x14ac:dyDescent="0.35">
      <c r="B17853"/>
    </row>
    <row r="17854" spans="2:2" x14ac:dyDescent="0.35">
      <c r="B17854"/>
    </row>
    <row r="17855" spans="2:2" x14ac:dyDescent="0.35">
      <c r="B17855"/>
    </row>
    <row r="17856" spans="2:2" x14ac:dyDescent="0.35">
      <c r="B17856"/>
    </row>
    <row r="17857" spans="2:2" x14ac:dyDescent="0.35">
      <c r="B17857"/>
    </row>
    <row r="17858" spans="2:2" x14ac:dyDescent="0.35">
      <c r="B17858"/>
    </row>
    <row r="17859" spans="2:2" x14ac:dyDescent="0.35">
      <c r="B17859"/>
    </row>
    <row r="17860" spans="2:2" x14ac:dyDescent="0.35">
      <c r="B17860"/>
    </row>
    <row r="17861" spans="2:2" x14ac:dyDescent="0.35">
      <c r="B17861"/>
    </row>
    <row r="17862" spans="2:2" x14ac:dyDescent="0.35">
      <c r="B17862"/>
    </row>
    <row r="17863" spans="2:2" x14ac:dyDescent="0.35">
      <c r="B17863"/>
    </row>
    <row r="17864" spans="2:2" x14ac:dyDescent="0.35">
      <c r="B17864"/>
    </row>
    <row r="17865" spans="2:2" x14ac:dyDescent="0.35">
      <c r="B17865"/>
    </row>
    <row r="17866" spans="2:2" x14ac:dyDescent="0.35">
      <c r="B17866"/>
    </row>
    <row r="17867" spans="2:2" x14ac:dyDescent="0.35">
      <c r="B17867"/>
    </row>
    <row r="17868" spans="2:2" x14ac:dyDescent="0.35">
      <c r="B17868"/>
    </row>
    <row r="17869" spans="2:2" x14ac:dyDescent="0.35">
      <c r="B17869"/>
    </row>
    <row r="17870" spans="2:2" x14ac:dyDescent="0.35">
      <c r="B17870"/>
    </row>
    <row r="17871" spans="2:2" x14ac:dyDescent="0.35">
      <c r="B17871"/>
    </row>
    <row r="17872" spans="2:2" x14ac:dyDescent="0.35">
      <c r="B17872"/>
    </row>
    <row r="17873" spans="2:2" x14ac:dyDescent="0.35">
      <c r="B17873"/>
    </row>
    <row r="17874" spans="2:2" x14ac:dyDescent="0.35">
      <c r="B17874"/>
    </row>
    <row r="17875" spans="2:2" x14ac:dyDescent="0.35">
      <c r="B17875"/>
    </row>
    <row r="17876" spans="2:2" x14ac:dyDescent="0.35">
      <c r="B17876"/>
    </row>
    <row r="17877" spans="2:2" x14ac:dyDescent="0.35">
      <c r="B17877"/>
    </row>
    <row r="17878" spans="2:2" x14ac:dyDescent="0.35">
      <c r="B17878"/>
    </row>
    <row r="17879" spans="2:2" x14ac:dyDescent="0.35">
      <c r="B17879"/>
    </row>
    <row r="17880" spans="2:2" x14ac:dyDescent="0.35">
      <c r="B17880"/>
    </row>
    <row r="17881" spans="2:2" x14ac:dyDescent="0.35">
      <c r="B17881"/>
    </row>
    <row r="17882" spans="2:2" x14ac:dyDescent="0.35">
      <c r="B17882"/>
    </row>
    <row r="17883" spans="2:2" x14ac:dyDescent="0.35">
      <c r="B17883"/>
    </row>
    <row r="17884" spans="2:2" x14ac:dyDescent="0.35">
      <c r="B17884"/>
    </row>
    <row r="17885" spans="2:2" x14ac:dyDescent="0.35">
      <c r="B17885"/>
    </row>
    <row r="17886" spans="2:2" x14ac:dyDescent="0.35">
      <c r="B17886"/>
    </row>
    <row r="17887" spans="2:2" x14ac:dyDescent="0.35">
      <c r="B17887"/>
    </row>
    <row r="17888" spans="2:2" x14ac:dyDescent="0.35">
      <c r="B17888"/>
    </row>
    <row r="17889" spans="2:2" x14ac:dyDescent="0.35">
      <c r="B17889"/>
    </row>
    <row r="17890" spans="2:2" x14ac:dyDescent="0.35">
      <c r="B17890"/>
    </row>
    <row r="17891" spans="2:2" x14ac:dyDescent="0.35">
      <c r="B17891"/>
    </row>
    <row r="17892" spans="2:2" x14ac:dyDescent="0.35">
      <c r="B17892"/>
    </row>
    <row r="17893" spans="2:2" x14ac:dyDescent="0.35">
      <c r="B17893"/>
    </row>
    <row r="17894" spans="2:2" x14ac:dyDescent="0.35">
      <c r="B17894"/>
    </row>
    <row r="17895" spans="2:2" x14ac:dyDescent="0.35">
      <c r="B17895"/>
    </row>
    <row r="17896" spans="2:2" x14ac:dyDescent="0.35">
      <c r="B17896"/>
    </row>
    <row r="17897" spans="2:2" x14ac:dyDescent="0.35">
      <c r="B17897"/>
    </row>
    <row r="17898" spans="2:2" x14ac:dyDescent="0.35">
      <c r="B17898"/>
    </row>
    <row r="17899" spans="2:2" x14ac:dyDescent="0.35">
      <c r="B17899"/>
    </row>
    <row r="17900" spans="2:2" x14ac:dyDescent="0.35">
      <c r="B17900"/>
    </row>
    <row r="17901" spans="2:2" x14ac:dyDescent="0.35">
      <c r="B17901"/>
    </row>
    <row r="17902" spans="2:2" x14ac:dyDescent="0.35">
      <c r="B17902"/>
    </row>
    <row r="17903" spans="2:2" x14ac:dyDescent="0.35">
      <c r="B17903"/>
    </row>
    <row r="17904" spans="2:2" x14ac:dyDescent="0.35">
      <c r="B17904"/>
    </row>
    <row r="17905" spans="2:2" x14ac:dyDescent="0.35">
      <c r="B17905"/>
    </row>
    <row r="17906" spans="2:2" x14ac:dyDescent="0.35">
      <c r="B17906"/>
    </row>
    <row r="17907" spans="2:2" x14ac:dyDescent="0.35">
      <c r="B17907"/>
    </row>
    <row r="17908" spans="2:2" x14ac:dyDescent="0.35">
      <c r="B17908"/>
    </row>
    <row r="17909" spans="2:2" x14ac:dyDescent="0.35">
      <c r="B17909"/>
    </row>
    <row r="17910" spans="2:2" x14ac:dyDescent="0.35">
      <c r="B17910"/>
    </row>
    <row r="17911" spans="2:2" x14ac:dyDescent="0.35">
      <c r="B17911"/>
    </row>
    <row r="17912" spans="2:2" x14ac:dyDescent="0.35">
      <c r="B17912"/>
    </row>
    <row r="17913" spans="2:2" x14ac:dyDescent="0.35">
      <c r="B17913"/>
    </row>
    <row r="17914" spans="2:2" x14ac:dyDescent="0.35">
      <c r="B17914"/>
    </row>
    <row r="17915" spans="2:2" x14ac:dyDescent="0.35">
      <c r="B17915"/>
    </row>
    <row r="17916" spans="2:2" x14ac:dyDescent="0.35">
      <c r="B17916"/>
    </row>
    <row r="17917" spans="2:2" x14ac:dyDescent="0.35">
      <c r="B17917"/>
    </row>
    <row r="17918" spans="2:2" x14ac:dyDescent="0.35">
      <c r="B17918"/>
    </row>
    <row r="17919" spans="2:2" x14ac:dyDescent="0.35">
      <c r="B17919"/>
    </row>
    <row r="17920" spans="2:2" x14ac:dyDescent="0.35">
      <c r="B17920"/>
    </row>
    <row r="17921" spans="2:2" x14ac:dyDescent="0.35">
      <c r="B17921"/>
    </row>
    <row r="17922" spans="2:2" x14ac:dyDescent="0.35">
      <c r="B17922"/>
    </row>
    <row r="17923" spans="2:2" x14ac:dyDescent="0.35">
      <c r="B17923"/>
    </row>
    <row r="17924" spans="2:2" x14ac:dyDescent="0.35">
      <c r="B17924"/>
    </row>
    <row r="17925" spans="2:2" x14ac:dyDescent="0.35">
      <c r="B17925"/>
    </row>
    <row r="17926" spans="2:2" x14ac:dyDescent="0.35">
      <c r="B17926"/>
    </row>
    <row r="17927" spans="2:2" x14ac:dyDescent="0.35">
      <c r="B17927"/>
    </row>
    <row r="17928" spans="2:2" x14ac:dyDescent="0.35">
      <c r="B17928"/>
    </row>
    <row r="17929" spans="2:2" x14ac:dyDescent="0.35">
      <c r="B17929"/>
    </row>
    <row r="17930" spans="2:2" x14ac:dyDescent="0.35">
      <c r="B17930"/>
    </row>
    <row r="17931" spans="2:2" x14ac:dyDescent="0.35">
      <c r="B17931"/>
    </row>
    <row r="17932" spans="2:2" x14ac:dyDescent="0.35">
      <c r="B17932"/>
    </row>
    <row r="17933" spans="2:2" x14ac:dyDescent="0.35">
      <c r="B17933"/>
    </row>
    <row r="17934" spans="2:2" x14ac:dyDescent="0.35">
      <c r="B17934"/>
    </row>
    <row r="17935" spans="2:2" x14ac:dyDescent="0.35">
      <c r="B17935"/>
    </row>
    <row r="17936" spans="2:2" x14ac:dyDescent="0.35">
      <c r="B17936"/>
    </row>
    <row r="17937" spans="2:2" x14ac:dyDescent="0.35">
      <c r="B17937"/>
    </row>
    <row r="17938" spans="2:2" x14ac:dyDescent="0.35">
      <c r="B17938"/>
    </row>
    <row r="17939" spans="2:2" x14ac:dyDescent="0.35">
      <c r="B17939"/>
    </row>
    <row r="17940" spans="2:2" x14ac:dyDescent="0.35">
      <c r="B17940"/>
    </row>
    <row r="17941" spans="2:2" x14ac:dyDescent="0.35">
      <c r="B17941"/>
    </row>
    <row r="17942" spans="2:2" x14ac:dyDescent="0.35">
      <c r="B17942"/>
    </row>
    <row r="17943" spans="2:2" x14ac:dyDescent="0.35">
      <c r="B17943"/>
    </row>
    <row r="17944" spans="2:2" x14ac:dyDescent="0.35">
      <c r="B17944"/>
    </row>
    <row r="17945" spans="2:2" x14ac:dyDescent="0.35">
      <c r="B17945"/>
    </row>
    <row r="17946" spans="2:2" x14ac:dyDescent="0.35">
      <c r="B17946"/>
    </row>
    <row r="17947" spans="2:2" x14ac:dyDescent="0.35">
      <c r="B17947"/>
    </row>
    <row r="17948" spans="2:2" x14ac:dyDescent="0.35">
      <c r="B17948"/>
    </row>
    <row r="17949" spans="2:2" x14ac:dyDescent="0.35">
      <c r="B17949"/>
    </row>
    <row r="17950" spans="2:2" x14ac:dyDescent="0.35">
      <c r="B17950"/>
    </row>
    <row r="17951" spans="2:2" x14ac:dyDescent="0.35">
      <c r="B17951"/>
    </row>
    <row r="17952" spans="2:2" x14ac:dyDescent="0.35">
      <c r="B17952"/>
    </row>
    <row r="17953" spans="2:2" x14ac:dyDescent="0.35">
      <c r="B17953"/>
    </row>
    <row r="17954" spans="2:2" x14ac:dyDescent="0.35">
      <c r="B17954"/>
    </row>
    <row r="17955" spans="2:2" x14ac:dyDescent="0.35">
      <c r="B17955"/>
    </row>
    <row r="17956" spans="2:2" x14ac:dyDescent="0.35">
      <c r="B17956"/>
    </row>
    <row r="17957" spans="2:2" x14ac:dyDescent="0.35">
      <c r="B17957"/>
    </row>
    <row r="17958" spans="2:2" x14ac:dyDescent="0.35">
      <c r="B17958"/>
    </row>
    <row r="17959" spans="2:2" x14ac:dyDescent="0.35">
      <c r="B17959"/>
    </row>
    <row r="17960" spans="2:2" x14ac:dyDescent="0.35">
      <c r="B17960"/>
    </row>
    <row r="17961" spans="2:2" x14ac:dyDescent="0.35">
      <c r="B17961"/>
    </row>
    <row r="17962" spans="2:2" x14ac:dyDescent="0.35">
      <c r="B17962"/>
    </row>
    <row r="17963" spans="2:2" x14ac:dyDescent="0.35">
      <c r="B17963"/>
    </row>
    <row r="17964" spans="2:2" x14ac:dyDescent="0.35">
      <c r="B17964"/>
    </row>
    <row r="17965" spans="2:2" x14ac:dyDescent="0.35">
      <c r="B17965"/>
    </row>
    <row r="17966" spans="2:2" x14ac:dyDescent="0.35">
      <c r="B17966"/>
    </row>
    <row r="17967" spans="2:2" x14ac:dyDescent="0.35">
      <c r="B17967"/>
    </row>
    <row r="17968" spans="2:2" x14ac:dyDescent="0.35">
      <c r="B17968"/>
    </row>
    <row r="17969" spans="2:2" x14ac:dyDescent="0.35">
      <c r="B17969"/>
    </row>
    <row r="17970" spans="2:2" x14ac:dyDescent="0.35">
      <c r="B17970"/>
    </row>
    <row r="17971" spans="2:2" x14ac:dyDescent="0.35">
      <c r="B17971"/>
    </row>
    <row r="17972" spans="2:2" x14ac:dyDescent="0.35">
      <c r="B17972"/>
    </row>
    <row r="17973" spans="2:2" x14ac:dyDescent="0.35">
      <c r="B17973"/>
    </row>
    <row r="17974" spans="2:2" x14ac:dyDescent="0.35">
      <c r="B17974"/>
    </row>
    <row r="17975" spans="2:2" x14ac:dyDescent="0.35">
      <c r="B17975"/>
    </row>
    <row r="17976" spans="2:2" x14ac:dyDescent="0.35">
      <c r="B17976"/>
    </row>
    <row r="17977" spans="2:2" x14ac:dyDescent="0.35">
      <c r="B17977"/>
    </row>
    <row r="17978" spans="2:2" x14ac:dyDescent="0.35">
      <c r="B17978"/>
    </row>
    <row r="17979" spans="2:2" x14ac:dyDescent="0.35">
      <c r="B17979"/>
    </row>
    <row r="17980" spans="2:2" x14ac:dyDescent="0.35">
      <c r="B17980"/>
    </row>
    <row r="17981" spans="2:2" x14ac:dyDescent="0.35">
      <c r="B17981"/>
    </row>
    <row r="17982" spans="2:2" x14ac:dyDescent="0.35">
      <c r="B17982"/>
    </row>
    <row r="17983" spans="2:2" x14ac:dyDescent="0.35">
      <c r="B17983"/>
    </row>
    <row r="17984" spans="2:2" x14ac:dyDescent="0.35">
      <c r="B17984"/>
    </row>
    <row r="17985" spans="2:2" x14ac:dyDescent="0.35">
      <c r="B17985"/>
    </row>
    <row r="17986" spans="2:2" x14ac:dyDescent="0.35">
      <c r="B17986"/>
    </row>
    <row r="17987" spans="2:2" x14ac:dyDescent="0.35">
      <c r="B17987"/>
    </row>
    <row r="17988" spans="2:2" x14ac:dyDescent="0.35">
      <c r="B17988"/>
    </row>
    <row r="17989" spans="2:2" x14ac:dyDescent="0.35">
      <c r="B17989"/>
    </row>
    <row r="17990" spans="2:2" x14ac:dyDescent="0.35">
      <c r="B17990"/>
    </row>
    <row r="17991" spans="2:2" x14ac:dyDescent="0.35">
      <c r="B17991"/>
    </row>
    <row r="17992" spans="2:2" x14ac:dyDescent="0.35">
      <c r="B17992"/>
    </row>
    <row r="17993" spans="2:2" x14ac:dyDescent="0.35">
      <c r="B17993"/>
    </row>
    <row r="17994" spans="2:2" x14ac:dyDescent="0.35">
      <c r="B17994"/>
    </row>
    <row r="17995" spans="2:2" x14ac:dyDescent="0.35">
      <c r="B17995"/>
    </row>
    <row r="17996" spans="2:2" x14ac:dyDescent="0.35">
      <c r="B17996"/>
    </row>
    <row r="17997" spans="2:2" x14ac:dyDescent="0.35">
      <c r="B17997"/>
    </row>
    <row r="17998" spans="2:2" x14ac:dyDescent="0.35">
      <c r="B17998"/>
    </row>
    <row r="17999" spans="2:2" x14ac:dyDescent="0.35">
      <c r="B17999"/>
    </row>
    <row r="18000" spans="2:2" x14ac:dyDescent="0.35">
      <c r="B18000"/>
    </row>
    <row r="18001" spans="2:2" x14ac:dyDescent="0.35">
      <c r="B18001"/>
    </row>
    <row r="18002" spans="2:2" x14ac:dyDescent="0.35">
      <c r="B18002"/>
    </row>
    <row r="18003" spans="2:2" x14ac:dyDescent="0.35">
      <c r="B18003"/>
    </row>
    <row r="18004" spans="2:2" x14ac:dyDescent="0.35">
      <c r="B18004"/>
    </row>
    <row r="18005" spans="2:2" x14ac:dyDescent="0.35">
      <c r="B18005"/>
    </row>
    <row r="18006" spans="2:2" x14ac:dyDescent="0.35">
      <c r="B18006"/>
    </row>
    <row r="18007" spans="2:2" x14ac:dyDescent="0.35">
      <c r="B18007"/>
    </row>
    <row r="18008" spans="2:2" x14ac:dyDescent="0.35">
      <c r="B18008"/>
    </row>
    <row r="18009" spans="2:2" x14ac:dyDescent="0.35">
      <c r="B18009"/>
    </row>
    <row r="18010" spans="2:2" x14ac:dyDescent="0.35">
      <c r="B18010"/>
    </row>
    <row r="18011" spans="2:2" x14ac:dyDescent="0.35">
      <c r="B18011"/>
    </row>
    <row r="18012" spans="2:2" x14ac:dyDescent="0.35">
      <c r="B18012"/>
    </row>
    <row r="18013" spans="2:2" x14ac:dyDescent="0.35">
      <c r="B18013"/>
    </row>
    <row r="18014" spans="2:2" x14ac:dyDescent="0.35">
      <c r="B18014"/>
    </row>
    <row r="18015" spans="2:2" x14ac:dyDescent="0.35">
      <c r="B18015"/>
    </row>
    <row r="18016" spans="2:2" x14ac:dyDescent="0.35">
      <c r="B18016"/>
    </row>
    <row r="18017" spans="2:2" x14ac:dyDescent="0.35">
      <c r="B18017"/>
    </row>
    <row r="18018" spans="2:2" x14ac:dyDescent="0.35">
      <c r="B18018"/>
    </row>
    <row r="18019" spans="2:2" x14ac:dyDescent="0.35">
      <c r="B18019"/>
    </row>
    <row r="18020" spans="2:2" x14ac:dyDescent="0.35">
      <c r="B18020"/>
    </row>
    <row r="18021" spans="2:2" x14ac:dyDescent="0.35">
      <c r="B18021"/>
    </row>
    <row r="18022" spans="2:2" x14ac:dyDescent="0.35">
      <c r="B18022"/>
    </row>
    <row r="18023" spans="2:2" x14ac:dyDescent="0.35">
      <c r="B18023"/>
    </row>
    <row r="18024" spans="2:2" x14ac:dyDescent="0.35">
      <c r="B18024"/>
    </row>
    <row r="18025" spans="2:2" x14ac:dyDescent="0.35">
      <c r="B18025"/>
    </row>
    <row r="18026" spans="2:2" x14ac:dyDescent="0.35">
      <c r="B18026"/>
    </row>
    <row r="18027" spans="2:2" x14ac:dyDescent="0.35">
      <c r="B18027"/>
    </row>
    <row r="18028" spans="2:2" x14ac:dyDescent="0.35">
      <c r="B18028"/>
    </row>
    <row r="18029" spans="2:2" x14ac:dyDescent="0.35">
      <c r="B18029"/>
    </row>
    <row r="18030" spans="2:2" x14ac:dyDescent="0.35">
      <c r="B18030"/>
    </row>
    <row r="18031" spans="2:2" x14ac:dyDescent="0.35">
      <c r="B18031"/>
    </row>
    <row r="18032" spans="2:2" x14ac:dyDescent="0.35">
      <c r="B18032"/>
    </row>
    <row r="18033" spans="2:2" x14ac:dyDescent="0.35">
      <c r="B18033"/>
    </row>
    <row r="18034" spans="2:2" x14ac:dyDescent="0.35">
      <c r="B18034"/>
    </row>
    <row r="18035" spans="2:2" x14ac:dyDescent="0.35">
      <c r="B18035"/>
    </row>
    <row r="18036" spans="2:2" x14ac:dyDescent="0.35">
      <c r="B18036"/>
    </row>
    <row r="18037" spans="2:2" x14ac:dyDescent="0.35">
      <c r="B18037"/>
    </row>
    <row r="18038" spans="2:2" x14ac:dyDescent="0.35">
      <c r="B18038"/>
    </row>
    <row r="18039" spans="2:2" x14ac:dyDescent="0.35">
      <c r="B18039"/>
    </row>
    <row r="18040" spans="2:2" x14ac:dyDescent="0.35">
      <c r="B18040"/>
    </row>
    <row r="18041" spans="2:2" x14ac:dyDescent="0.35">
      <c r="B18041"/>
    </row>
    <row r="18042" spans="2:2" x14ac:dyDescent="0.35">
      <c r="B18042"/>
    </row>
    <row r="18043" spans="2:2" x14ac:dyDescent="0.35">
      <c r="B18043"/>
    </row>
    <row r="18044" spans="2:2" x14ac:dyDescent="0.35">
      <c r="B18044"/>
    </row>
    <row r="18045" spans="2:2" x14ac:dyDescent="0.35">
      <c r="B18045"/>
    </row>
    <row r="18046" spans="2:2" x14ac:dyDescent="0.35">
      <c r="B18046"/>
    </row>
    <row r="18047" spans="2:2" x14ac:dyDescent="0.35">
      <c r="B18047"/>
    </row>
    <row r="18048" spans="2:2" x14ac:dyDescent="0.35">
      <c r="B18048"/>
    </row>
    <row r="18049" spans="2:2" x14ac:dyDescent="0.35">
      <c r="B18049"/>
    </row>
    <row r="18050" spans="2:2" x14ac:dyDescent="0.35">
      <c r="B18050"/>
    </row>
    <row r="18051" spans="2:2" x14ac:dyDescent="0.35">
      <c r="B18051"/>
    </row>
    <row r="18052" spans="2:2" x14ac:dyDescent="0.35">
      <c r="B18052"/>
    </row>
    <row r="18053" spans="2:2" x14ac:dyDescent="0.35">
      <c r="B18053"/>
    </row>
    <row r="18054" spans="2:2" x14ac:dyDescent="0.35">
      <c r="B18054"/>
    </row>
    <row r="18055" spans="2:2" x14ac:dyDescent="0.35">
      <c r="B18055"/>
    </row>
    <row r="18056" spans="2:2" x14ac:dyDescent="0.35">
      <c r="B18056"/>
    </row>
    <row r="18057" spans="2:2" x14ac:dyDescent="0.35">
      <c r="B18057"/>
    </row>
    <row r="18058" spans="2:2" x14ac:dyDescent="0.35">
      <c r="B18058"/>
    </row>
    <row r="18059" spans="2:2" x14ac:dyDescent="0.35">
      <c r="B18059"/>
    </row>
    <row r="18060" spans="2:2" x14ac:dyDescent="0.35">
      <c r="B18060"/>
    </row>
    <row r="18061" spans="2:2" x14ac:dyDescent="0.35">
      <c r="B18061"/>
    </row>
    <row r="18062" spans="2:2" x14ac:dyDescent="0.35">
      <c r="B18062"/>
    </row>
    <row r="18063" spans="2:2" x14ac:dyDescent="0.35">
      <c r="B18063"/>
    </row>
    <row r="18064" spans="2:2" x14ac:dyDescent="0.35">
      <c r="B18064"/>
    </row>
    <row r="18065" spans="2:2" x14ac:dyDescent="0.35">
      <c r="B18065"/>
    </row>
    <row r="18066" spans="2:2" x14ac:dyDescent="0.35">
      <c r="B18066"/>
    </row>
    <row r="18067" spans="2:2" x14ac:dyDescent="0.35">
      <c r="B18067"/>
    </row>
    <row r="18068" spans="2:2" x14ac:dyDescent="0.35">
      <c r="B18068"/>
    </row>
    <row r="18069" spans="2:2" x14ac:dyDescent="0.35">
      <c r="B18069"/>
    </row>
    <row r="18070" spans="2:2" x14ac:dyDescent="0.35">
      <c r="B18070"/>
    </row>
    <row r="18071" spans="2:2" x14ac:dyDescent="0.35">
      <c r="B18071"/>
    </row>
    <row r="18072" spans="2:2" x14ac:dyDescent="0.35">
      <c r="B18072"/>
    </row>
    <row r="18073" spans="2:2" x14ac:dyDescent="0.35">
      <c r="B18073"/>
    </row>
    <row r="18074" spans="2:2" x14ac:dyDescent="0.35">
      <c r="B18074"/>
    </row>
    <row r="18075" spans="2:2" x14ac:dyDescent="0.35">
      <c r="B18075"/>
    </row>
    <row r="18076" spans="2:2" x14ac:dyDescent="0.35">
      <c r="B18076"/>
    </row>
    <row r="18077" spans="2:2" x14ac:dyDescent="0.35">
      <c r="B18077"/>
    </row>
    <row r="18078" spans="2:2" x14ac:dyDescent="0.35">
      <c r="B18078"/>
    </row>
    <row r="18079" spans="2:2" x14ac:dyDescent="0.35">
      <c r="B18079"/>
    </row>
    <row r="18080" spans="2:2" x14ac:dyDescent="0.35">
      <c r="B18080"/>
    </row>
    <row r="18081" spans="2:2" x14ac:dyDescent="0.35">
      <c r="B18081"/>
    </row>
    <row r="18082" spans="2:2" x14ac:dyDescent="0.35">
      <c r="B18082"/>
    </row>
    <row r="18083" spans="2:2" x14ac:dyDescent="0.35">
      <c r="B18083"/>
    </row>
    <row r="18084" spans="2:2" x14ac:dyDescent="0.35">
      <c r="B18084"/>
    </row>
    <row r="18085" spans="2:2" x14ac:dyDescent="0.35">
      <c r="B18085"/>
    </row>
    <row r="18086" spans="2:2" x14ac:dyDescent="0.35">
      <c r="B18086"/>
    </row>
    <row r="18087" spans="2:2" x14ac:dyDescent="0.35">
      <c r="B18087"/>
    </row>
    <row r="18088" spans="2:2" x14ac:dyDescent="0.35">
      <c r="B18088"/>
    </row>
    <row r="18089" spans="2:2" x14ac:dyDescent="0.35">
      <c r="B18089"/>
    </row>
    <row r="18090" spans="2:2" x14ac:dyDescent="0.35">
      <c r="B18090"/>
    </row>
    <row r="18091" spans="2:2" x14ac:dyDescent="0.35">
      <c r="B18091"/>
    </row>
    <row r="18092" spans="2:2" x14ac:dyDescent="0.35">
      <c r="B18092"/>
    </row>
    <row r="18093" spans="2:2" x14ac:dyDescent="0.35">
      <c r="B18093"/>
    </row>
    <row r="18094" spans="2:2" x14ac:dyDescent="0.35">
      <c r="B18094"/>
    </row>
    <row r="18095" spans="2:2" x14ac:dyDescent="0.35">
      <c r="B18095"/>
    </row>
    <row r="18096" spans="2:2" x14ac:dyDescent="0.35">
      <c r="B18096"/>
    </row>
    <row r="18097" spans="2:2" x14ac:dyDescent="0.35">
      <c r="B18097"/>
    </row>
    <row r="18098" spans="2:2" x14ac:dyDescent="0.35">
      <c r="B18098"/>
    </row>
    <row r="18099" spans="2:2" x14ac:dyDescent="0.35">
      <c r="B18099"/>
    </row>
    <row r="18100" spans="2:2" x14ac:dyDescent="0.35">
      <c r="B18100"/>
    </row>
    <row r="18101" spans="2:2" x14ac:dyDescent="0.35">
      <c r="B18101"/>
    </row>
    <row r="18102" spans="2:2" x14ac:dyDescent="0.35">
      <c r="B18102"/>
    </row>
    <row r="18103" spans="2:2" x14ac:dyDescent="0.35">
      <c r="B18103"/>
    </row>
    <row r="18104" spans="2:2" x14ac:dyDescent="0.35">
      <c r="B18104"/>
    </row>
    <row r="18105" spans="2:2" x14ac:dyDescent="0.35">
      <c r="B18105"/>
    </row>
    <row r="18106" spans="2:2" x14ac:dyDescent="0.35">
      <c r="B18106"/>
    </row>
    <row r="18107" spans="2:2" x14ac:dyDescent="0.35">
      <c r="B18107"/>
    </row>
    <row r="18108" spans="2:2" x14ac:dyDescent="0.35">
      <c r="B18108"/>
    </row>
    <row r="18109" spans="2:2" x14ac:dyDescent="0.35">
      <c r="B18109"/>
    </row>
    <row r="18110" spans="2:2" x14ac:dyDescent="0.35">
      <c r="B18110"/>
    </row>
    <row r="18111" spans="2:2" x14ac:dyDescent="0.35">
      <c r="B18111"/>
    </row>
    <row r="18112" spans="2:2" x14ac:dyDescent="0.35">
      <c r="B18112"/>
    </row>
    <row r="18113" spans="2:2" x14ac:dyDescent="0.35">
      <c r="B18113"/>
    </row>
    <row r="18114" spans="2:2" x14ac:dyDescent="0.35">
      <c r="B18114"/>
    </row>
    <row r="18115" spans="2:2" x14ac:dyDescent="0.35">
      <c r="B18115"/>
    </row>
    <row r="18116" spans="2:2" x14ac:dyDescent="0.35">
      <c r="B18116"/>
    </row>
    <row r="18117" spans="2:2" x14ac:dyDescent="0.35">
      <c r="B18117"/>
    </row>
    <row r="18118" spans="2:2" x14ac:dyDescent="0.35">
      <c r="B18118"/>
    </row>
    <row r="18119" spans="2:2" x14ac:dyDescent="0.35">
      <c r="B18119"/>
    </row>
    <row r="18120" spans="2:2" x14ac:dyDescent="0.35">
      <c r="B18120"/>
    </row>
    <row r="18121" spans="2:2" x14ac:dyDescent="0.35">
      <c r="B18121"/>
    </row>
    <row r="18122" spans="2:2" x14ac:dyDescent="0.35">
      <c r="B18122"/>
    </row>
    <row r="18123" spans="2:2" x14ac:dyDescent="0.35">
      <c r="B18123"/>
    </row>
    <row r="18124" spans="2:2" x14ac:dyDescent="0.35">
      <c r="B18124"/>
    </row>
    <row r="18125" spans="2:2" x14ac:dyDescent="0.35">
      <c r="B18125"/>
    </row>
    <row r="18126" spans="2:2" x14ac:dyDescent="0.35">
      <c r="B18126"/>
    </row>
    <row r="18127" spans="2:2" x14ac:dyDescent="0.35">
      <c r="B18127"/>
    </row>
    <row r="18128" spans="2:2" x14ac:dyDescent="0.35">
      <c r="B18128"/>
    </row>
    <row r="18129" spans="2:2" x14ac:dyDescent="0.35">
      <c r="B18129"/>
    </row>
    <row r="18130" spans="2:2" x14ac:dyDescent="0.35">
      <c r="B18130"/>
    </row>
    <row r="18131" spans="2:2" x14ac:dyDescent="0.35">
      <c r="B18131"/>
    </row>
    <row r="18132" spans="2:2" x14ac:dyDescent="0.35">
      <c r="B18132"/>
    </row>
    <row r="18133" spans="2:2" x14ac:dyDescent="0.35">
      <c r="B18133"/>
    </row>
    <row r="18134" spans="2:2" x14ac:dyDescent="0.35">
      <c r="B18134"/>
    </row>
    <row r="18135" spans="2:2" x14ac:dyDescent="0.35">
      <c r="B18135"/>
    </row>
    <row r="18136" spans="2:2" x14ac:dyDescent="0.35">
      <c r="B18136"/>
    </row>
    <row r="18137" spans="2:2" x14ac:dyDescent="0.35">
      <c r="B18137"/>
    </row>
    <row r="18138" spans="2:2" x14ac:dyDescent="0.35">
      <c r="B18138"/>
    </row>
    <row r="18139" spans="2:2" x14ac:dyDescent="0.35">
      <c r="B18139"/>
    </row>
    <row r="18140" spans="2:2" x14ac:dyDescent="0.35">
      <c r="B18140"/>
    </row>
    <row r="18141" spans="2:2" x14ac:dyDescent="0.35">
      <c r="B18141"/>
    </row>
    <row r="18142" spans="2:2" x14ac:dyDescent="0.35">
      <c r="B18142"/>
    </row>
    <row r="18143" spans="2:2" x14ac:dyDescent="0.35">
      <c r="B18143"/>
    </row>
    <row r="18144" spans="2:2" x14ac:dyDescent="0.35">
      <c r="B18144"/>
    </row>
    <row r="18145" spans="2:2" x14ac:dyDescent="0.35">
      <c r="B18145"/>
    </row>
    <row r="18146" spans="2:2" x14ac:dyDescent="0.35">
      <c r="B18146"/>
    </row>
    <row r="18147" spans="2:2" x14ac:dyDescent="0.35">
      <c r="B18147"/>
    </row>
    <row r="18148" spans="2:2" x14ac:dyDescent="0.35">
      <c r="B18148"/>
    </row>
    <row r="18149" spans="2:2" x14ac:dyDescent="0.35">
      <c r="B18149"/>
    </row>
    <row r="18150" spans="2:2" x14ac:dyDescent="0.35">
      <c r="B18150"/>
    </row>
    <row r="18151" spans="2:2" x14ac:dyDescent="0.35">
      <c r="B18151"/>
    </row>
    <row r="18152" spans="2:2" x14ac:dyDescent="0.35">
      <c r="B18152"/>
    </row>
    <row r="18153" spans="2:2" x14ac:dyDescent="0.35">
      <c r="B18153"/>
    </row>
    <row r="18154" spans="2:2" x14ac:dyDescent="0.35">
      <c r="B18154"/>
    </row>
    <row r="18155" spans="2:2" x14ac:dyDescent="0.35">
      <c r="B18155"/>
    </row>
    <row r="18156" spans="2:2" x14ac:dyDescent="0.35">
      <c r="B18156"/>
    </row>
    <row r="18157" spans="2:2" x14ac:dyDescent="0.35">
      <c r="B18157"/>
    </row>
    <row r="18158" spans="2:2" x14ac:dyDescent="0.35">
      <c r="B18158"/>
    </row>
    <row r="18159" spans="2:2" x14ac:dyDescent="0.35">
      <c r="B18159"/>
    </row>
    <row r="18160" spans="2:2" x14ac:dyDescent="0.35">
      <c r="B18160"/>
    </row>
    <row r="18161" spans="2:2" x14ac:dyDescent="0.35">
      <c r="B18161"/>
    </row>
    <row r="18162" spans="2:2" x14ac:dyDescent="0.35">
      <c r="B18162"/>
    </row>
    <row r="18163" spans="2:2" x14ac:dyDescent="0.35">
      <c r="B18163"/>
    </row>
    <row r="18164" spans="2:2" x14ac:dyDescent="0.35">
      <c r="B18164"/>
    </row>
    <row r="18165" spans="2:2" x14ac:dyDescent="0.35">
      <c r="B18165"/>
    </row>
    <row r="18166" spans="2:2" x14ac:dyDescent="0.35">
      <c r="B18166"/>
    </row>
    <row r="18167" spans="2:2" x14ac:dyDescent="0.35">
      <c r="B18167"/>
    </row>
    <row r="18168" spans="2:2" x14ac:dyDescent="0.35">
      <c r="B18168"/>
    </row>
    <row r="18169" spans="2:2" x14ac:dyDescent="0.35">
      <c r="B18169"/>
    </row>
    <row r="18170" spans="2:2" x14ac:dyDescent="0.35">
      <c r="B18170"/>
    </row>
    <row r="18171" spans="2:2" x14ac:dyDescent="0.35">
      <c r="B18171"/>
    </row>
    <row r="18172" spans="2:2" x14ac:dyDescent="0.35">
      <c r="B18172"/>
    </row>
    <row r="18173" spans="2:2" x14ac:dyDescent="0.35">
      <c r="B18173"/>
    </row>
    <row r="18174" spans="2:2" x14ac:dyDescent="0.35">
      <c r="B18174"/>
    </row>
    <row r="18175" spans="2:2" x14ac:dyDescent="0.35">
      <c r="B18175"/>
    </row>
    <row r="18176" spans="2:2" x14ac:dyDescent="0.35">
      <c r="B18176"/>
    </row>
    <row r="18177" spans="2:2" x14ac:dyDescent="0.35">
      <c r="B18177"/>
    </row>
    <row r="18178" spans="2:2" x14ac:dyDescent="0.35">
      <c r="B18178"/>
    </row>
    <row r="18179" spans="2:2" x14ac:dyDescent="0.35">
      <c r="B18179"/>
    </row>
    <row r="18180" spans="2:2" x14ac:dyDescent="0.35">
      <c r="B18180"/>
    </row>
    <row r="18181" spans="2:2" x14ac:dyDescent="0.35">
      <c r="B18181"/>
    </row>
    <row r="18182" spans="2:2" x14ac:dyDescent="0.35">
      <c r="B18182"/>
    </row>
    <row r="18183" spans="2:2" x14ac:dyDescent="0.35">
      <c r="B18183"/>
    </row>
    <row r="18184" spans="2:2" x14ac:dyDescent="0.35">
      <c r="B18184"/>
    </row>
    <row r="18185" spans="2:2" x14ac:dyDescent="0.35">
      <c r="B18185"/>
    </row>
    <row r="18186" spans="2:2" x14ac:dyDescent="0.35">
      <c r="B18186"/>
    </row>
    <row r="18187" spans="2:2" x14ac:dyDescent="0.35">
      <c r="B18187"/>
    </row>
    <row r="18188" spans="2:2" x14ac:dyDescent="0.35">
      <c r="B18188"/>
    </row>
    <row r="18189" spans="2:2" x14ac:dyDescent="0.35">
      <c r="B18189"/>
    </row>
    <row r="18190" spans="2:2" x14ac:dyDescent="0.35">
      <c r="B18190"/>
    </row>
    <row r="18191" spans="2:2" x14ac:dyDescent="0.35">
      <c r="B18191"/>
    </row>
    <row r="18192" spans="2:2" x14ac:dyDescent="0.35">
      <c r="B18192"/>
    </row>
    <row r="18193" spans="2:2" x14ac:dyDescent="0.35">
      <c r="B18193"/>
    </row>
    <row r="18194" spans="2:2" x14ac:dyDescent="0.35">
      <c r="B18194"/>
    </row>
    <row r="18195" spans="2:2" x14ac:dyDescent="0.35">
      <c r="B18195"/>
    </row>
    <row r="18196" spans="2:2" x14ac:dyDescent="0.35">
      <c r="B18196"/>
    </row>
    <row r="18197" spans="2:2" x14ac:dyDescent="0.35">
      <c r="B18197"/>
    </row>
    <row r="18198" spans="2:2" x14ac:dyDescent="0.35">
      <c r="B18198"/>
    </row>
    <row r="18199" spans="2:2" x14ac:dyDescent="0.35">
      <c r="B18199"/>
    </row>
    <row r="18200" spans="2:2" x14ac:dyDescent="0.35">
      <c r="B18200"/>
    </row>
    <row r="18201" spans="2:2" x14ac:dyDescent="0.35">
      <c r="B18201"/>
    </row>
    <row r="18202" spans="2:2" x14ac:dyDescent="0.35">
      <c r="B18202"/>
    </row>
    <row r="18203" spans="2:2" x14ac:dyDescent="0.35">
      <c r="B18203"/>
    </row>
    <row r="18204" spans="2:2" x14ac:dyDescent="0.35">
      <c r="B18204"/>
    </row>
    <row r="18205" spans="2:2" x14ac:dyDescent="0.35">
      <c r="B18205"/>
    </row>
    <row r="18206" spans="2:2" x14ac:dyDescent="0.35">
      <c r="B18206"/>
    </row>
    <row r="18207" spans="2:2" x14ac:dyDescent="0.35">
      <c r="B18207"/>
    </row>
    <row r="18208" spans="2:2" x14ac:dyDescent="0.35">
      <c r="B18208"/>
    </row>
    <row r="18209" spans="2:2" x14ac:dyDescent="0.35">
      <c r="B18209"/>
    </row>
    <row r="18210" spans="2:2" x14ac:dyDescent="0.35">
      <c r="B18210"/>
    </row>
    <row r="18211" spans="2:2" x14ac:dyDescent="0.35">
      <c r="B18211"/>
    </row>
    <row r="18212" spans="2:2" x14ac:dyDescent="0.35">
      <c r="B18212"/>
    </row>
    <row r="18213" spans="2:2" x14ac:dyDescent="0.35">
      <c r="B18213"/>
    </row>
    <row r="18214" spans="2:2" x14ac:dyDescent="0.35">
      <c r="B18214"/>
    </row>
    <row r="18215" spans="2:2" x14ac:dyDescent="0.35">
      <c r="B18215"/>
    </row>
    <row r="18216" spans="2:2" x14ac:dyDescent="0.35">
      <c r="B18216"/>
    </row>
    <row r="18217" spans="2:2" x14ac:dyDescent="0.35">
      <c r="B18217"/>
    </row>
    <row r="18218" spans="2:2" x14ac:dyDescent="0.35">
      <c r="B18218"/>
    </row>
    <row r="18219" spans="2:2" x14ac:dyDescent="0.35">
      <c r="B18219"/>
    </row>
    <row r="18220" spans="2:2" x14ac:dyDescent="0.35">
      <c r="B18220"/>
    </row>
    <row r="18221" spans="2:2" x14ac:dyDescent="0.35">
      <c r="B18221"/>
    </row>
    <row r="18222" spans="2:2" x14ac:dyDescent="0.35">
      <c r="B18222"/>
    </row>
    <row r="18223" spans="2:2" x14ac:dyDescent="0.35">
      <c r="B18223"/>
    </row>
    <row r="18224" spans="2:2" x14ac:dyDescent="0.35">
      <c r="B18224"/>
    </row>
    <row r="18225" spans="2:2" x14ac:dyDescent="0.35">
      <c r="B18225"/>
    </row>
    <row r="18226" spans="2:2" x14ac:dyDescent="0.35">
      <c r="B18226"/>
    </row>
    <row r="18227" spans="2:2" x14ac:dyDescent="0.35">
      <c r="B18227"/>
    </row>
    <row r="18228" spans="2:2" x14ac:dyDescent="0.35">
      <c r="B18228"/>
    </row>
    <row r="18229" spans="2:2" x14ac:dyDescent="0.35">
      <c r="B18229"/>
    </row>
    <row r="18230" spans="2:2" x14ac:dyDescent="0.35">
      <c r="B18230"/>
    </row>
    <row r="18231" spans="2:2" x14ac:dyDescent="0.35">
      <c r="B18231"/>
    </row>
    <row r="18232" spans="2:2" x14ac:dyDescent="0.35">
      <c r="B18232"/>
    </row>
    <row r="18233" spans="2:2" x14ac:dyDescent="0.35">
      <c r="B18233"/>
    </row>
    <row r="18234" spans="2:2" x14ac:dyDescent="0.35">
      <c r="B18234"/>
    </row>
    <row r="18235" spans="2:2" x14ac:dyDescent="0.35">
      <c r="B18235"/>
    </row>
    <row r="18236" spans="2:2" x14ac:dyDescent="0.35">
      <c r="B18236"/>
    </row>
    <row r="18237" spans="2:2" x14ac:dyDescent="0.35">
      <c r="B18237"/>
    </row>
    <row r="18238" spans="2:2" x14ac:dyDescent="0.35">
      <c r="B18238"/>
    </row>
    <row r="18239" spans="2:2" x14ac:dyDescent="0.35">
      <c r="B18239"/>
    </row>
    <row r="18240" spans="2:2" x14ac:dyDescent="0.35">
      <c r="B18240"/>
    </row>
    <row r="18241" spans="2:2" x14ac:dyDescent="0.35">
      <c r="B18241"/>
    </row>
    <row r="18242" spans="2:2" x14ac:dyDescent="0.35">
      <c r="B18242"/>
    </row>
    <row r="18243" spans="2:2" x14ac:dyDescent="0.35">
      <c r="B18243"/>
    </row>
    <row r="18244" spans="2:2" x14ac:dyDescent="0.35">
      <c r="B18244"/>
    </row>
    <row r="18245" spans="2:2" x14ac:dyDescent="0.35">
      <c r="B18245"/>
    </row>
    <row r="18246" spans="2:2" x14ac:dyDescent="0.35">
      <c r="B18246"/>
    </row>
    <row r="18247" spans="2:2" x14ac:dyDescent="0.35">
      <c r="B18247"/>
    </row>
    <row r="18248" spans="2:2" x14ac:dyDescent="0.35">
      <c r="B18248"/>
    </row>
    <row r="18249" spans="2:2" x14ac:dyDescent="0.35">
      <c r="B18249"/>
    </row>
    <row r="18250" spans="2:2" x14ac:dyDescent="0.35">
      <c r="B18250"/>
    </row>
    <row r="18251" spans="2:2" x14ac:dyDescent="0.35">
      <c r="B18251"/>
    </row>
    <row r="18252" spans="2:2" x14ac:dyDescent="0.35">
      <c r="B18252"/>
    </row>
    <row r="18253" spans="2:2" x14ac:dyDescent="0.35">
      <c r="B18253"/>
    </row>
    <row r="18254" spans="2:2" x14ac:dyDescent="0.35">
      <c r="B18254"/>
    </row>
    <row r="18255" spans="2:2" x14ac:dyDescent="0.35">
      <c r="B18255"/>
    </row>
    <row r="18256" spans="2:2" x14ac:dyDescent="0.35">
      <c r="B18256"/>
    </row>
    <row r="18257" spans="2:2" x14ac:dyDescent="0.35">
      <c r="B18257"/>
    </row>
    <row r="18258" spans="2:2" x14ac:dyDescent="0.35">
      <c r="B18258"/>
    </row>
    <row r="18259" spans="2:2" x14ac:dyDescent="0.35">
      <c r="B18259"/>
    </row>
    <row r="18260" spans="2:2" x14ac:dyDescent="0.35">
      <c r="B18260"/>
    </row>
    <row r="18261" spans="2:2" x14ac:dyDescent="0.35">
      <c r="B18261"/>
    </row>
    <row r="18262" spans="2:2" x14ac:dyDescent="0.35">
      <c r="B18262"/>
    </row>
    <row r="18263" spans="2:2" x14ac:dyDescent="0.35">
      <c r="B18263"/>
    </row>
    <row r="18264" spans="2:2" x14ac:dyDescent="0.35">
      <c r="B18264"/>
    </row>
    <row r="18265" spans="2:2" x14ac:dyDescent="0.35">
      <c r="B18265"/>
    </row>
    <row r="18266" spans="2:2" x14ac:dyDescent="0.35">
      <c r="B18266"/>
    </row>
    <row r="18267" spans="2:2" x14ac:dyDescent="0.35">
      <c r="B18267"/>
    </row>
    <row r="18268" spans="2:2" x14ac:dyDescent="0.35">
      <c r="B18268"/>
    </row>
    <row r="18269" spans="2:2" x14ac:dyDescent="0.35">
      <c r="B18269"/>
    </row>
    <row r="18270" spans="2:2" x14ac:dyDescent="0.35">
      <c r="B18270"/>
    </row>
    <row r="18271" spans="2:2" x14ac:dyDescent="0.35">
      <c r="B18271"/>
    </row>
    <row r="18272" spans="2:2" x14ac:dyDescent="0.35">
      <c r="B18272"/>
    </row>
    <row r="18273" spans="2:2" x14ac:dyDescent="0.35">
      <c r="B18273"/>
    </row>
    <row r="18274" spans="2:2" x14ac:dyDescent="0.35">
      <c r="B18274"/>
    </row>
    <row r="18275" spans="2:2" x14ac:dyDescent="0.35">
      <c r="B18275"/>
    </row>
    <row r="18276" spans="2:2" x14ac:dyDescent="0.35">
      <c r="B18276"/>
    </row>
    <row r="18277" spans="2:2" x14ac:dyDescent="0.35">
      <c r="B18277"/>
    </row>
    <row r="18278" spans="2:2" x14ac:dyDescent="0.35">
      <c r="B18278"/>
    </row>
    <row r="18279" spans="2:2" x14ac:dyDescent="0.35">
      <c r="B18279"/>
    </row>
    <row r="18280" spans="2:2" x14ac:dyDescent="0.35">
      <c r="B18280"/>
    </row>
    <row r="18281" spans="2:2" x14ac:dyDescent="0.35">
      <c r="B18281"/>
    </row>
    <row r="18282" spans="2:2" x14ac:dyDescent="0.35">
      <c r="B18282"/>
    </row>
    <row r="18283" spans="2:2" x14ac:dyDescent="0.35">
      <c r="B18283"/>
    </row>
    <row r="18284" spans="2:2" x14ac:dyDescent="0.35">
      <c r="B18284"/>
    </row>
    <row r="18285" spans="2:2" x14ac:dyDescent="0.35">
      <c r="B18285"/>
    </row>
    <row r="18286" spans="2:2" x14ac:dyDescent="0.35">
      <c r="B18286"/>
    </row>
    <row r="18287" spans="2:2" x14ac:dyDescent="0.35">
      <c r="B18287"/>
    </row>
    <row r="18288" spans="2:2" x14ac:dyDescent="0.35">
      <c r="B18288"/>
    </row>
    <row r="18289" spans="2:2" x14ac:dyDescent="0.35">
      <c r="B18289"/>
    </row>
    <row r="18290" spans="2:2" x14ac:dyDescent="0.35">
      <c r="B18290"/>
    </row>
    <row r="18291" spans="2:2" x14ac:dyDescent="0.35">
      <c r="B18291"/>
    </row>
    <row r="18292" spans="2:2" x14ac:dyDescent="0.35">
      <c r="B18292"/>
    </row>
    <row r="18293" spans="2:2" x14ac:dyDescent="0.35">
      <c r="B18293"/>
    </row>
    <row r="18294" spans="2:2" x14ac:dyDescent="0.35">
      <c r="B18294"/>
    </row>
    <row r="18295" spans="2:2" x14ac:dyDescent="0.35">
      <c r="B18295"/>
    </row>
    <row r="18296" spans="2:2" x14ac:dyDescent="0.35">
      <c r="B18296"/>
    </row>
    <row r="18297" spans="2:2" x14ac:dyDescent="0.35">
      <c r="B18297"/>
    </row>
    <row r="18298" spans="2:2" x14ac:dyDescent="0.35">
      <c r="B18298"/>
    </row>
    <row r="18299" spans="2:2" x14ac:dyDescent="0.35">
      <c r="B18299"/>
    </row>
    <row r="18300" spans="2:2" x14ac:dyDescent="0.35">
      <c r="B18300"/>
    </row>
    <row r="18301" spans="2:2" x14ac:dyDescent="0.35">
      <c r="B18301"/>
    </row>
    <row r="18302" spans="2:2" x14ac:dyDescent="0.35">
      <c r="B18302"/>
    </row>
    <row r="18303" spans="2:2" x14ac:dyDescent="0.35">
      <c r="B18303"/>
    </row>
    <row r="18304" spans="2:2" x14ac:dyDescent="0.35">
      <c r="B18304"/>
    </row>
    <row r="18305" spans="2:2" x14ac:dyDescent="0.35">
      <c r="B18305"/>
    </row>
    <row r="18306" spans="2:2" x14ac:dyDescent="0.35">
      <c r="B18306"/>
    </row>
    <row r="18307" spans="2:2" x14ac:dyDescent="0.35">
      <c r="B18307"/>
    </row>
    <row r="18308" spans="2:2" x14ac:dyDescent="0.35">
      <c r="B18308"/>
    </row>
    <row r="18309" spans="2:2" x14ac:dyDescent="0.35">
      <c r="B18309"/>
    </row>
    <row r="18310" spans="2:2" x14ac:dyDescent="0.35">
      <c r="B18310"/>
    </row>
    <row r="18311" spans="2:2" x14ac:dyDescent="0.35">
      <c r="B18311"/>
    </row>
    <row r="18312" spans="2:2" x14ac:dyDescent="0.35">
      <c r="B18312"/>
    </row>
    <row r="18313" spans="2:2" x14ac:dyDescent="0.35">
      <c r="B18313"/>
    </row>
    <row r="18314" spans="2:2" x14ac:dyDescent="0.35">
      <c r="B18314"/>
    </row>
    <row r="18315" spans="2:2" x14ac:dyDescent="0.35">
      <c r="B18315"/>
    </row>
    <row r="18316" spans="2:2" x14ac:dyDescent="0.35">
      <c r="B18316"/>
    </row>
    <row r="18317" spans="2:2" x14ac:dyDescent="0.35">
      <c r="B18317"/>
    </row>
    <row r="18318" spans="2:2" x14ac:dyDescent="0.35">
      <c r="B18318"/>
    </row>
    <row r="18319" spans="2:2" x14ac:dyDescent="0.35">
      <c r="B18319"/>
    </row>
    <row r="18320" spans="2:2" x14ac:dyDescent="0.35">
      <c r="B18320"/>
    </row>
    <row r="18321" spans="2:2" x14ac:dyDescent="0.35">
      <c r="B18321"/>
    </row>
    <row r="18322" spans="2:2" x14ac:dyDescent="0.35">
      <c r="B18322"/>
    </row>
    <row r="18323" spans="2:2" x14ac:dyDescent="0.35">
      <c r="B18323"/>
    </row>
    <row r="18324" spans="2:2" x14ac:dyDescent="0.35">
      <c r="B18324"/>
    </row>
    <row r="18325" spans="2:2" x14ac:dyDescent="0.35">
      <c r="B18325"/>
    </row>
    <row r="18326" spans="2:2" x14ac:dyDescent="0.35">
      <c r="B18326"/>
    </row>
    <row r="18327" spans="2:2" x14ac:dyDescent="0.35">
      <c r="B18327"/>
    </row>
    <row r="18328" spans="2:2" x14ac:dyDescent="0.35">
      <c r="B18328"/>
    </row>
    <row r="18329" spans="2:2" x14ac:dyDescent="0.35">
      <c r="B18329"/>
    </row>
    <row r="18330" spans="2:2" x14ac:dyDescent="0.35">
      <c r="B18330"/>
    </row>
    <row r="18331" spans="2:2" x14ac:dyDescent="0.35">
      <c r="B18331"/>
    </row>
    <row r="18332" spans="2:2" x14ac:dyDescent="0.35">
      <c r="B18332"/>
    </row>
    <row r="18333" spans="2:2" x14ac:dyDescent="0.35">
      <c r="B18333"/>
    </row>
    <row r="18334" spans="2:2" x14ac:dyDescent="0.35">
      <c r="B18334"/>
    </row>
    <row r="18335" spans="2:2" x14ac:dyDescent="0.35">
      <c r="B18335"/>
    </row>
    <row r="18336" spans="2:2" x14ac:dyDescent="0.35">
      <c r="B18336"/>
    </row>
    <row r="18337" spans="2:2" x14ac:dyDescent="0.35">
      <c r="B18337"/>
    </row>
    <row r="18338" spans="2:2" x14ac:dyDescent="0.35">
      <c r="B18338"/>
    </row>
    <row r="18339" spans="2:2" x14ac:dyDescent="0.35">
      <c r="B18339"/>
    </row>
    <row r="18340" spans="2:2" x14ac:dyDescent="0.35">
      <c r="B18340"/>
    </row>
    <row r="18341" spans="2:2" x14ac:dyDescent="0.35">
      <c r="B18341"/>
    </row>
    <row r="18342" spans="2:2" x14ac:dyDescent="0.35">
      <c r="B18342"/>
    </row>
    <row r="18343" spans="2:2" x14ac:dyDescent="0.35">
      <c r="B18343"/>
    </row>
    <row r="18344" spans="2:2" x14ac:dyDescent="0.35">
      <c r="B18344"/>
    </row>
    <row r="18345" spans="2:2" x14ac:dyDescent="0.35">
      <c r="B18345"/>
    </row>
    <row r="18346" spans="2:2" x14ac:dyDescent="0.35">
      <c r="B18346"/>
    </row>
    <row r="18347" spans="2:2" x14ac:dyDescent="0.35">
      <c r="B18347"/>
    </row>
    <row r="18348" spans="2:2" x14ac:dyDescent="0.35">
      <c r="B18348"/>
    </row>
    <row r="18349" spans="2:2" x14ac:dyDescent="0.35">
      <c r="B18349"/>
    </row>
    <row r="18350" spans="2:2" x14ac:dyDescent="0.35">
      <c r="B18350"/>
    </row>
    <row r="18351" spans="2:2" x14ac:dyDescent="0.35">
      <c r="B18351"/>
    </row>
    <row r="18352" spans="2:2" x14ac:dyDescent="0.35">
      <c r="B18352"/>
    </row>
    <row r="18353" spans="2:2" x14ac:dyDescent="0.35">
      <c r="B18353"/>
    </row>
    <row r="18354" spans="2:2" x14ac:dyDescent="0.35">
      <c r="B18354"/>
    </row>
    <row r="18355" spans="2:2" x14ac:dyDescent="0.35">
      <c r="B18355"/>
    </row>
    <row r="18356" spans="2:2" x14ac:dyDescent="0.35">
      <c r="B18356"/>
    </row>
    <row r="18357" spans="2:2" x14ac:dyDescent="0.35">
      <c r="B18357"/>
    </row>
    <row r="18358" spans="2:2" x14ac:dyDescent="0.35">
      <c r="B18358"/>
    </row>
    <row r="18359" spans="2:2" x14ac:dyDescent="0.35">
      <c r="B18359"/>
    </row>
    <row r="18360" spans="2:2" x14ac:dyDescent="0.35">
      <c r="B18360"/>
    </row>
    <row r="18361" spans="2:2" x14ac:dyDescent="0.35">
      <c r="B18361"/>
    </row>
    <row r="18362" spans="2:2" x14ac:dyDescent="0.35">
      <c r="B18362"/>
    </row>
    <row r="18363" spans="2:2" x14ac:dyDescent="0.35">
      <c r="B18363"/>
    </row>
    <row r="18364" spans="2:2" x14ac:dyDescent="0.35">
      <c r="B18364"/>
    </row>
    <row r="18365" spans="2:2" x14ac:dyDescent="0.35">
      <c r="B18365"/>
    </row>
    <row r="18366" spans="2:2" x14ac:dyDescent="0.35">
      <c r="B18366"/>
    </row>
    <row r="18367" spans="2:2" x14ac:dyDescent="0.35">
      <c r="B18367"/>
    </row>
    <row r="18368" spans="2:2" x14ac:dyDescent="0.35">
      <c r="B18368"/>
    </row>
    <row r="18369" spans="2:2" x14ac:dyDescent="0.35">
      <c r="B18369"/>
    </row>
    <row r="18370" spans="2:2" x14ac:dyDescent="0.35">
      <c r="B18370"/>
    </row>
    <row r="18371" spans="2:2" x14ac:dyDescent="0.35">
      <c r="B18371"/>
    </row>
    <row r="18372" spans="2:2" x14ac:dyDescent="0.35">
      <c r="B18372"/>
    </row>
    <row r="18373" spans="2:2" x14ac:dyDescent="0.35">
      <c r="B18373"/>
    </row>
    <row r="18374" spans="2:2" x14ac:dyDescent="0.35">
      <c r="B18374"/>
    </row>
    <row r="18375" spans="2:2" x14ac:dyDescent="0.35">
      <c r="B18375"/>
    </row>
    <row r="18376" spans="2:2" x14ac:dyDescent="0.35">
      <c r="B18376"/>
    </row>
    <row r="18377" spans="2:2" x14ac:dyDescent="0.35">
      <c r="B18377"/>
    </row>
    <row r="18378" spans="2:2" x14ac:dyDescent="0.35">
      <c r="B18378"/>
    </row>
    <row r="18379" spans="2:2" x14ac:dyDescent="0.35">
      <c r="B18379"/>
    </row>
    <row r="18380" spans="2:2" x14ac:dyDescent="0.35">
      <c r="B18380"/>
    </row>
    <row r="18381" spans="2:2" x14ac:dyDescent="0.35">
      <c r="B18381"/>
    </row>
    <row r="18382" spans="2:2" x14ac:dyDescent="0.35">
      <c r="B18382"/>
    </row>
    <row r="18383" spans="2:2" x14ac:dyDescent="0.35">
      <c r="B18383"/>
    </row>
    <row r="18384" spans="2:2" x14ac:dyDescent="0.35">
      <c r="B18384"/>
    </row>
    <row r="18385" spans="2:2" x14ac:dyDescent="0.35">
      <c r="B18385"/>
    </row>
    <row r="18386" spans="2:2" x14ac:dyDescent="0.35">
      <c r="B18386"/>
    </row>
    <row r="18387" spans="2:2" x14ac:dyDescent="0.35">
      <c r="B18387"/>
    </row>
    <row r="18388" spans="2:2" x14ac:dyDescent="0.35">
      <c r="B18388"/>
    </row>
    <row r="18389" spans="2:2" x14ac:dyDescent="0.35">
      <c r="B18389"/>
    </row>
    <row r="18390" spans="2:2" x14ac:dyDescent="0.35">
      <c r="B18390"/>
    </row>
    <row r="18391" spans="2:2" x14ac:dyDescent="0.35">
      <c r="B18391"/>
    </row>
    <row r="18392" spans="2:2" x14ac:dyDescent="0.35">
      <c r="B18392"/>
    </row>
    <row r="18393" spans="2:2" x14ac:dyDescent="0.35">
      <c r="B18393"/>
    </row>
    <row r="18394" spans="2:2" x14ac:dyDescent="0.35">
      <c r="B18394"/>
    </row>
    <row r="18395" spans="2:2" x14ac:dyDescent="0.35">
      <c r="B18395"/>
    </row>
    <row r="18396" spans="2:2" x14ac:dyDescent="0.35">
      <c r="B18396"/>
    </row>
    <row r="18397" spans="2:2" x14ac:dyDescent="0.35">
      <c r="B18397"/>
    </row>
    <row r="18398" spans="2:2" x14ac:dyDescent="0.35">
      <c r="B18398"/>
    </row>
    <row r="18399" spans="2:2" x14ac:dyDescent="0.35">
      <c r="B18399"/>
    </row>
    <row r="18400" spans="2:2" x14ac:dyDescent="0.35">
      <c r="B18400"/>
    </row>
    <row r="18401" spans="2:2" x14ac:dyDescent="0.35">
      <c r="B18401"/>
    </row>
    <row r="18402" spans="2:2" x14ac:dyDescent="0.35">
      <c r="B18402"/>
    </row>
    <row r="18403" spans="2:2" x14ac:dyDescent="0.35">
      <c r="B18403"/>
    </row>
    <row r="18404" spans="2:2" x14ac:dyDescent="0.35">
      <c r="B18404"/>
    </row>
    <row r="18405" spans="2:2" x14ac:dyDescent="0.35">
      <c r="B18405"/>
    </row>
    <row r="18406" spans="2:2" x14ac:dyDescent="0.35">
      <c r="B18406"/>
    </row>
    <row r="18407" spans="2:2" x14ac:dyDescent="0.35">
      <c r="B18407"/>
    </row>
    <row r="18408" spans="2:2" x14ac:dyDescent="0.35">
      <c r="B18408"/>
    </row>
    <row r="18409" spans="2:2" x14ac:dyDescent="0.35">
      <c r="B18409"/>
    </row>
    <row r="18410" spans="2:2" x14ac:dyDescent="0.35">
      <c r="B18410"/>
    </row>
    <row r="18411" spans="2:2" x14ac:dyDescent="0.35">
      <c r="B18411"/>
    </row>
    <row r="18412" spans="2:2" x14ac:dyDescent="0.35">
      <c r="B18412"/>
    </row>
    <row r="18413" spans="2:2" x14ac:dyDescent="0.35">
      <c r="B18413"/>
    </row>
    <row r="18414" spans="2:2" x14ac:dyDescent="0.35">
      <c r="B18414"/>
    </row>
    <row r="18415" spans="2:2" x14ac:dyDescent="0.35">
      <c r="B18415"/>
    </row>
    <row r="18416" spans="2:2" x14ac:dyDescent="0.35">
      <c r="B18416"/>
    </row>
    <row r="18417" spans="2:2" x14ac:dyDescent="0.35">
      <c r="B18417"/>
    </row>
    <row r="18418" spans="2:2" x14ac:dyDescent="0.35">
      <c r="B18418"/>
    </row>
    <row r="18419" spans="2:2" x14ac:dyDescent="0.35">
      <c r="B18419"/>
    </row>
    <row r="18420" spans="2:2" x14ac:dyDescent="0.35">
      <c r="B18420"/>
    </row>
    <row r="18421" spans="2:2" x14ac:dyDescent="0.35">
      <c r="B18421"/>
    </row>
    <row r="18422" spans="2:2" x14ac:dyDescent="0.35">
      <c r="B18422"/>
    </row>
    <row r="18423" spans="2:2" x14ac:dyDescent="0.35">
      <c r="B18423"/>
    </row>
    <row r="18424" spans="2:2" x14ac:dyDescent="0.35">
      <c r="B18424"/>
    </row>
    <row r="18425" spans="2:2" x14ac:dyDescent="0.35">
      <c r="B18425"/>
    </row>
    <row r="18426" spans="2:2" x14ac:dyDescent="0.35">
      <c r="B18426"/>
    </row>
    <row r="18427" spans="2:2" x14ac:dyDescent="0.35">
      <c r="B18427"/>
    </row>
    <row r="18428" spans="2:2" x14ac:dyDescent="0.35">
      <c r="B18428"/>
    </row>
    <row r="18429" spans="2:2" x14ac:dyDescent="0.35">
      <c r="B18429"/>
    </row>
    <row r="18430" spans="2:2" x14ac:dyDescent="0.35">
      <c r="B18430"/>
    </row>
    <row r="18431" spans="2:2" x14ac:dyDescent="0.35">
      <c r="B18431"/>
    </row>
    <row r="18432" spans="2:2" x14ac:dyDescent="0.35">
      <c r="B18432"/>
    </row>
    <row r="18433" spans="2:2" x14ac:dyDescent="0.35">
      <c r="B18433"/>
    </row>
    <row r="18434" spans="2:2" x14ac:dyDescent="0.35">
      <c r="B18434"/>
    </row>
    <row r="18435" spans="2:2" x14ac:dyDescent="0.35">
      <c r="B18435"/>
    </row>
    <row r="18436" spans="2:2" x14ac:dyDescent="0.35">
      <c r="B18436"/>
    </row>
    <row r="18437" spans="2:2" x14ac:dyDescent="0.35">
      <c r="B18437"/>
    </row>
    <row r="18438" spans="2:2" x14ac:dyDescent="0.35">
      <c r="B18438"/>
    </row>
    <row r="18439" spans="2:2" x14ac:dyDescent="0.35">
      <c r="B18439"/>
    </row>
    <row r="18440" spans="2:2" x14ac:dyDescent="0.35">
      <c r="B18440"/>
    </row>
    <row r="18441" spans="2:2" x14ac:dyDescent="0.35">
      <c r="B18441"/>
    </row>
    <row r="18442" spans="2:2" x14ac:dyDescent="0.35">
      <c r="B18442"/>
    </row>
    <row r="18443" spans="2:2" x14ac:dyDescent="0.35">
      <c r="B18443"/>
    </row>
    <row r="18444" spans="2:2" x14ac:dyDescent="0.35">
      <c r="B18444"/>
    </row>
    <row r="18445" spans="2:2" x14ac:dyDescent="0.35">
      <c r="B18445"/>
    </row>
    <row r="18446" spans="2:2" x14ac:dyDescent="0.35">
      <c r="B18446"/>
    </row>
    <row r="18447" spans="2:2" x14ac:dyDescent="0.35">
      <c r="B18447"/>
    </row>
    <row r="18448" spans="2:2" x14ac:dyDescent="0.35">
      <c r="B18448"/>
    </row>
    <row r="18449" spans="2:2" x14ac:dyDescent="0.35">
      <c r="B18449"/>
    </row>
    <row r="18450" spans="2:2" x14ac:dyDescent="0.35">
      <c r="B18450"/>
    </row>
    <row r="18451" spans="2:2" x14ac:dyDescent="0.35">
      <c r="B18451"/>
    </row>
    <row r="18452" spans="2:2" x14ac:dyDescent="0.35">
      <c r="B18452"/>
    </row>
    <row r="18453" spans="2:2" x14ac:dyDescent="0.35">
      <c r="B18453"/>
    </row>
    <row r="18454" spans="2:2" x14ac:dyDescent="0.35">
      <c r="B18454"/>
    </row>
    <row r="18455" spans="2:2" x14ac:dyDescent="0.35">
      <c r="B18455"/>
    </row>
    <row r="18456" spans="2:2" x14ac:dyDescent="0.35">
      <c r="B18456"/>
    </row>
    <row r="18457" spans="2:2" x14ac:dyDescent="0.35">
      <c r="B18457"/>
    </row>
    <row r="18458" spans="2:2" x14ac:dyDescent="0.35">
      <c r="B18458"/>
    </row>
    <row r="18459" spans="2:2" x14ac:dyDescent="0.35">
      <c r="B18459"/>
    </row>
    <row r="18460" spans="2:2" x14ac:dyDescent="0.35">
      <c r="B18460"/>
    </row>
    <row r="18461" spans="2:2" x14ac:dyDescent="0.35">
      <c r="B18461"/>
    </row>
    <row r="18462" spans="2:2" x14ac:dyDescent="0.35">
      <c r="B18462"/>
    </row>
    <row r="18463" spans="2:2" x14ac:dyDescent="0.35">
      <c r="B18463"/>
    </row>
    <row r="18464" spans="2:2" x14ac:dyDescent="0.35">
      <c r="B18464"/>
    </row>
    <row r="18465" spans="2:2" x14ac:dyDescent="0.35">
      <c r="B18465"/>
    </row>
    <row r="18466" spans="2:2" x14ac:dyDescent="0.35">
      <c r="B18466"/>
    </row>
    <row r="18467" spans="2:2" x14ac:dyDescent="0.35">
      <c r="B18467"/>
    </row>
    <row r="18468" spans="2:2" x14ac:dyDescent="0.35">
      <c r="B18468"/>
    </row>
    <row r="18469" spans="2:2" x14ac:dyDescent="0.35">
      <c r="B18469"/>
    </row>
    <row r="18470" spans="2:2" x14ac:dyDescent="0.35">
      <c r="B18470"/>
    </row>
    <row r="18471" spans="2:2" x14ac:dyDescent="0.35">
      <c r="B18471"/>
    </row>
    <row r="18472" spans="2:2" x14ac:dyDescent="0.35">
      <c r="B18472"/>
    </row>
    <row r="18473" spans="2:2" x14ac:dyDescent="0.35">
      <c r="B18473"/>
    </row>
    <row r="18474" spans="2:2" x14ac:dyDescent="0.35">
      <c r="B18474"/>
    </row>
    <row r="18475" spans="2:2" x14ac:dyDescent="0.35">
      <c r="B18475"/>
    </row>
    <row r="18476" spans="2:2" x14ac:dyDescent="0.35">
      <c r="B18476"/>
    </row>
    <row r="18477" spans="2:2" x14ac:dyDescent="0.35">
      <c r="B18477"/>
    </row>
    <row r="18478" spans="2:2" x14ac:dyDescent="0.35">
      <c r="B18478"/>
    </row>
    <row r="18479" spans="2:2" x14ac:dyDescent="0.35">
      <c r="B18479"/>
    </row>
    <row r="18480" spans="2:2" x14ac:dyDescent="0.35">
      <c r="B18480"/>
    </row>
    <row r="18481" spans="2:2" x14ac:dyDescent="0.35">
      <c r="B18481"/>
    </row>
    <row r="18482" spans="2:2" x14ac:dyDescent="0.35">
      <c r="B18482"/>
    </row>
    <row r="18483" spans="2:2" x14ac:dyDescent="0.35">
      <c r="B18483"/>
    </row>
    <row r="18484" spans="2:2" x14ac:dyDescent="0.35">
      <c r="B18484"/>
    </row>
    <row r="18485" spans="2:2" x14ac:dyDescent="0.35">
      <c r="B18485"/>
    </row>
    <row r="18486" spans="2:2" x14ac:dyDescent="0.35">
      <c r="B18486"/>
    </row>
    <row r="18487" spans="2:2" x14ac:dyDescent="0.35">
      <c r="B18487"/>
    </row>
    <row r="18488" spans="2:2" x14ac:dyDescent="0.35">
      <c r="B18488"/>
    </row>
    <row r="18489" spans="2:2" x14ac:dyDescent="0.35">
      <c r="B18489"/>
    </row>
    <row r="18490" spans="2:2" x14ac:dyDescent="0.35">
      <c r="B18490"/>
    </row>
    <row r="18491" spans="2:2" x14ac:dyDescent="0.35">
      <c r="B18491"/>
    </row>
    <row r="18492" spans="2:2" x14ac:dyDescent="0.35">
      <c r="B18492"/>
    </row>
    <row r="18493" spans="2:2" x14ac:dyDescent="0.35">
      <c r="B18493"/>
    </row>
    <row r="18494" spans="2:2" x14ac:dyDescent="0.35">
      <c r="B18494"/>
    </row>
    <row r="18495" spans="2:2" x14ac:dyDescent="0.35">
      <c r="B18495"/>
    </row>
    <row r="18496" spans="2:2" x14ac:dyDescent="0.35">
      <c r="B18496"/>
    </row>
    <row r="18497" spans="2:2" x14ac:dyDescent="0.35">
      <c r="B18497"/>
    </row>
    <row r="18498" spans="2:2" x14ac:dyDescent="0.35">
      <c r="B18498"/>
    </row>
    <row r="18499" spans="2:2" x14ac:dyDescent="0.35">
      <c r="B18499"/>
    </row>
    <row r="18500" spans="2:2" x14ac:dyDescent="0.35">
      <c r="B18500"/>
    </row>
    <row r="18501" spans="2:2" x14ac:dyDescent="0.35">
      <c r="B18501"/>
    </row>
    <row r="18502" spans="2:2" x14ac:dyDescent="0.35">
      <c r="B18502"/>
    </row>
    <row r="18503" spans="2:2" x14ac:dyDescent="0.35">
      <c r="B18503"/>
    </row>
    <row r="18504" spans="2:2" x14ac:dyDescent="0.35">
      <c r="B18504"/>
    </row>
    <row r="18505" spans="2:2" x14ac:dyDescent="0.35">
      <c r="B18505"/>
    </row>
    <row r="18506" spans="2:2" x14ac:dyDescent="0.35">
      <c r="B18506"/>
    </row>
    <row r="18507" spans="2:2" x14ac:dyDescent="0.35">
      <c r="B18507"/>
    </row>
    <row r="18508" spans="2:2" x14ac:dyDescent="0.35">
      <c r="B18508"/>
    </row>
    <row r="18509" spans="2:2" x14ac:dyDescent="0.35">
      <c r="B18509"/>
    </row>
    <row r="18510" spans="2:2" x14ac:dyDescent="0.35">
      <c r="B18510"/>
    </row>
    <row r="18511" spans="2:2" x14ac:dyDescent="0.35">
      <c r="B18511"/>
    </row>
    <row r="18512" spans="2:2" x14ac:dyDescent="0.35">
      <c r="B18512"/>
    </row>
    <row r="18513" spans="2:2" x14ac:dyDescent="0.35">
      <c r="B18513"/>
    </row>
    <row r="18514" spans="2:2" x14ac:dyDescent="0.35">
      <c r="B18514"/>
    </row>
    <row r="18515" spans="2:2" x14ac:dyDescent="0.35">
      <c r="B18515"/>
    </row>
    <row r="18516" spans="2:2" x14ac:dyDescent="0.35">
      <c r="B18516"/>
    </row>
    <row r="18517" spans="2:2" x14ac:dyDescent="0.35">
      <c r="B18517"/>
    </row>
    <row r="18518" spans="2:2" x14ac:dyDescent="0.35">
      <c r="B18518"/>
    </row>
    <row r="18519" spans="2:2" x14ac:dyDescent="0.35">
      <c r="B18519"/>
    </row>
    <row r="18520" spans="2:2" x14ac:dyDescent="0.35">
      <c r="B18520"/>
    </row>
    <row r="18521" spans="2:2" x14ac:dyDescent="0.35">
      <c r="B18521"/>
    </row>
    <row r="18522" spans="2:2" x14ac:dyDescent="0.35">
      <c r="B18522"/>
    </row>
    <row r="18523" spans="2:2" x14ac:dyDescent="0.35">
      <c r="B18523"/>
    </row>
    <row r="18524" spans="2:2" x14ac:dyDescent="0.35">
      <c r="B18524"/>
    </row>
    <row r="18525" spans="2:2" x14ac:dyDescent="0.35">
      <c r="B18525"/>
    </row>
    <row r="18526" spans="2:2" x14ac:dyDescent="0.35">
      <c r="B18526"/>
    </row>
    <row r="18527" spans="2:2" x14ac:dyDescent="0.35">
      <c r="B18527"/>
    </row>
    <row r="18528" spans="2:2" x14ac:dyDescent="0.35">
      <c r="B18528"/>
    </row>
    <row r="18529" spans="2:2" x14ac:dyDescent="0.35">
      <c r="B18529"/>
    </row>
    <row r="18530" spans="2:2" x14ac:dyDescent="0.35">
      <c r="B18530"/>
    </row>
    <row r="18531" spans="2:2" x14ac:dyDescent="0.35">
      <c r="B18531"/>
    </row>
    <row r="18532" spans="2:2" x14ac:dyDescent="0.35">
      <c r="B18532"/>
    </row>
    <row r="18533" spans="2:2" x14ac:dyDescent="0.35">
      <c r="B18533"/>
    </row>
    <row r="18534" spans="2:2" x14ac:dyDescent="0.35">
      <c r="B18534"/>
    </row>
    <row r="18535" spans="2:2" x14ac:dyDescent="0.35">
      <c r="B18535"/>
    </row>
    <row r="18536" spans="2:2" x14ac:dyDescent="0.35">
      <c r="B18536"/>
    </row>
    <row r="18537" spans="2:2" x14ac:dyDescent="0.35">
      <c r="B18537"/>
    </row>
    <row r="18538" spans="2:2" x14ac:dyDescent="0.35">
      <c r="B18538"/>
    </row>
    <row r="18539" spans="2:2" x14ac:dyDescent="0.35">
      <c r="B18539"/>
    </row>
    <row r="18540" spans="2:2" x14ac:dyDescent="0.35">
      <c r="B18540"/>
    </row>
    <row r="18541" spans="2:2" x14ac:dyDescent="0.35">
      <c r="B18541"/>
    </row>
    <row r="18542" spans="2:2" x14ac:dyDescent="0.35">
      <c r="B18542"/>
    </row>
    <row r="18543" spans="2:2" x14ac:dyDescent="0.35">
      <c r="B18543"/>
    </row>
    <row r="18544" spans="2:2" x14ac:dyDescent="0.35">
      <c r="B18544"/>
    </row>
    <row r="18545" spans="2:2" x14ac:dyDescent="0.35">
      <c r="B18545"/>
    </row>
    <row r="18546" spans="2:2" x14ac:dyDescent="0.35">
      <c r="B18546"/>
    </row>
    <row r="18547" spans="2:2" x14ac:dyDescent="0.35">
      <c r="B18547"/>
    </row>
    <row r="18548" spans="2:2" x14ac:dyDescent="0.35">
      <c r="B18548"/>
    </row>
    <row r="18549" spans="2:2" x14ac:dyDescent="0.35">
      <c r="B18549"/>
    </row>
    <row r="18550" spans="2:2" x14ac:dyDescent="0.35">
      <c r="B18550"/>
    </row>
    <row r="18551" spans="2:2" x14ac:dyDescent="0.35">
      <c r="B18551"/>
    </row>
    <row r="18552" spans="2:2" x14ac:dyDescent="0.35">
      <c r="B18552"/>
    </row>
    <row r="18553" spans="2:2" x14ac:dyDescent="0.35">
      <c r="B18553"/>
    </row>
    <row r="18554" spans="2:2" x14ac:dyDescent="0.35">
      <c r="B18554"/>
    </row>
    <row r="18555" spans="2:2" x14ac:dyDescent="0.35">
      <c r="B18555"/>
    </row>
    <row r="18556" spans="2:2" x14ac:dyDescent="0.35">
      <c r="B18556"/>
    </row>
    <row r="18557" spans="2:2" x14ac:dyDescent="0.35">
      <c r="B18557"/>
    </row>
    <row r="18558" spans="2:2" x14ac:dyDescent="0.35">
      <c r="B18558"/>
    </row>
    <row r="18559" spans="2:2" x14ac:dyDescent="0.35">
      <c r="B18559"/>
    </row>
    <row r="18560" spans="2:2" x14ac:dyDescent="0.35">
      <c r="B18560"/>
    </row>
    <row r="18561" spans="2:2" x14ac:dyDescent="0.35">
      <c r="B18561"/>
    </row>
    <row r="18562" spans="2:2" x14ac:dyDescent="0.35">
      <c r="B18562"/>
    </row>
    <row r="18563" spans="2:2" x14ac:dyDescent="0.35">
      <c r="B18563"/>
    </row>
    <row r="18564" spans="2:2" x14ac:dyDescent="0.35">
      <c r="B18564"/>
    </row>
    <row r="18565" spans="2:2" x14ac:dyDescent="0.35">
      <c r="B18565"/>
    </row>
    <row r="18566" spans="2:2" x14ac:dyDescent="0.35">
      <c r="B18566"/>
    </row>
    <row r="18567" spans="2:2" x14ac:dyDescent="0.35">
      <c r="B18567"/>
    </row>
    <row r="18568" spans="2:2" x14ac:dyDescent="0.35">
      <c r="B18568"/>
    </row>
    <row r="18569" spans="2:2" x14ac:dyDescent="0.35">
      <c r="B18569"/>
    </row>
    <row r="18570" spans="2:2" x14ac:dyDescent="0.35">
      <c r="B18570"/>
    </row>
    <row r="18571" spans="2:2" x14ac:dyDescent="0.35">
      <c r="B18571"/>
    </row>
    <row r="18572" spans="2:2" x14ac:dyDescent="0.35">
      <c r="B18572"/>
    </row>
    <row r="18573" spans="2:2" x14ac:dyDescent="0.35">
      <c r="B18573"/>
    </row>
    <row r="18574" spans="2:2" x14ac:dyDescent="0.35">
      <c r="B18574"/>
    </row>
    <row r="18575" spans="2:2" x14ac:dyDescent="0.35">
      <c r="B18575"/>
    </row>
    <row r="18576" spans="2:2" x14ac:dyDescent="0.35">
      <c r="B18576"/>
    </row>
    <row r="18577" spans="2:2" x14ac:dyDescent="0.35">
      <c r="B18577"/>
    </row>
    <row r="18578" spans="2:2" x14ac:dyDescent="0.35">
      <c r="B18578"/>
    </row>
    <row r="18579" spans="2:2" x14ac:dyDescent="0.35">
      <c r="B18579"/>
    </row>
    <row r="18580" spans="2:2" x14ac:dyDescent="0.35">
      <c r="B18580"/>
    </row>
    <row r="18581" spans="2:2" x14ac:dyDescent="0.35">
      <c r="B18581"/>
    </row>
    <row r="18582" spans="2:2" x14ac:dyDescent="0.35">
      <c r="B18582"/>
    </row>
    <row r="18583" spans="2:2" x14ac:dyDescent="0.35">
      <c r="B18583"/>
    </row>
    <row r="18584" spans="2:2" x14ac:dyDescent="0.35">
      <c r="B18584"/>
    </row>
    <row r="18585" spans="2:2" x14ac:dyDescent="0.35">
      <c r="B18585"/>
    </row>
    <row r="18586" spans="2:2" x14ac:dyDescent="0.35">
      <c r="B18586"/>
    </row>
    <row r="18587" spans="2:2" x14ac:dyDescent="0.35">
      <c r="B18587"/>
    </row>
    <row r="18588" spans="2:2" x14ac:dyDescent="0.35">
      <c r="B18588"/>
    </row>
    <row r="18589" spans="2:2" x14ac:dyDescent="0.35">
      <c r="B18589"/>
    </row>
    <row r="18590" spans="2:2" x14ac:dyDescent="0.35">
      <c r="B18590"/>
    </row>
    <row r="18591" spans="2:2" x14ac:dyDescent="0.35">
      <c r="B18591"/>
    </row>
    <row r="18592" spans="2:2" x14ac:dyDescent="0.35">
      <c r="B18592"/>
    </row>
    <row r="18593" spans="2:2" x14ac:dyDescent="0.35">
      <c r="B18593"/>
    </row>
    <row r="18594" spans="2:2" x14ac:dyDescent="0.35">
      <c r="B18594"/>
    </row>
    <row r="18595" spans="2:2" x14ac:dyDescent="0.35">
      <c r="B18595"/>
    </row>
    <row r="18596" spans="2:2" x14ac:dyDescent="0.35">
      <c r="B18596"/>
    </row>
    <row r="18597" spans="2:2" x14ac:dyDescent="0.35">
      <c r="B18597"/>
    </row>
    <row r="18598" spans="2:2" x14ac:dyDescent="0.35">
      <c r="B18598"/>
    </row>
    <row r="18599" spans="2:2" x14ac:dyDescent="0.35">
      <c r="B18599"/>
    </row>
    <row r="18600" spans="2:2" x14ac:dyDescent="0.35">
      <c r="B18600"/>
    </row>
    <row r="18601" spans="2:2" x14ac:dyDescent="0.35">
      <c r="B18601"/>
    </row>
    <row r="18602" spans="2:2" x14ac:dyDescent="0.35">
      <c r="B18602"/>
    </row>
    <row r="18603" spans="2:2" x14ac:dyDescent="0.35">
      <c r="B18603"/>
    </row>
    <row r="18604" spans="2:2" x14ac:dyDescent="0.35">
      <c r="B18604"/>
    </row>
    <row r="18605" spans="2:2" x14ac:dyDescent="0.35">
      <c r="B18605"/>
    </row>
    <row r="18606" spans="2:2" x14ac:dyDescent="0.35">
      <c r="B18606"/>
    </row>
    <row r="18607" spans="2:2" x14ac:dyDescent="0.35">
      <c r="B18607"/>
    </row>
    <row r="18608" spans="2:2" x14ac:dyDescent="0.35">
      <c r="B18608"/>
    </row>
    <row r="18609" spans="2:2" x14ac:dyDescent="0.35">
      <c r="B18609"/>
    </row>
    <row r="18610" spans="2:2" x14ac:dyDescent="0.35">
      <c r="B18610"/>
    </row>
    <row r="18611" spans="2:2" x14ac:dyDescent="0.35">
      <c r="B18611"/>
    </row>
    <row r="18612" spans="2:2" x14ac:dyDescent="0.35">
      <c r="B18612"/>
    </row>
    <row r="18613" spans="2:2" x14ac:dyDescent="0.35">
      <c r="B18613"/>
    </row>
    <row r="18614" spans="2:2" x14ac:dyDescent="0.35">
      <c r="B18614"/>
    </row>
    <row r="18615" spans="2:2" x14ac:dyDescent="0.35">
      <c r="B18615"/>
    </row>
    <row r="18616" spans="2:2" x14ac:dyDescent="0.35">
      <c r="B18616"/>
    </row>
    <row r="18617" spans="2:2" x14ac:dyDescent="0.35">
      <c r="B18617"/>
    </row>
    <row r="18618" spans="2:2" x14ac:dyDescent="0.35">
      <c r="B18618"/>
    </row>
    <row r="18619" spans="2:2" x14ac:dyDescent="0.35">
      <c r="B18619"/>
    </row>
    <row r="18620" spans="2:2" x14ac:dyDescent="0.35">
      <c r="B18620"/>
    </row>
    <row r="18621" spans="2:2" x14ac:dyDescent="0.35">
      <c r="B18621"/>
    </row>
    <row r="18622" spans="2:2" x14ac:dyDescent="0.35">
      <c r="B18622"/>
    </row>
    <row r="18623" spans="2:2" x14ac:dyDescent="0.35">
      <c r="B18623"/>
    </row>
    <row r="18624" spans="2:2" x14ac:dyDescent="0.35">
      <c r="B18624"/>
    </row>
    <row r="18625" spans="2:2" x14ac:dyDescent="0.35">
      <c r="B18625"/>
    </row>
    <row r="18626" spans="2:2" x14ac:dyDescent="0.35">
      <c r="B18626"/>
    </row>
    <row r="18627" spans="2:2" x14ac:dyDescent="0.35">
      <c r="B18627"/>
    </row>
    <row r="18628" spans="2:2" x14ac:dyDescent="0.35">
      <c r="B18628"/>
    </row>
    <row r="18629" spans="2:2" x14ac:dyDescent="0.35">
      <c r="B18629"/>
    </row>
    <row r="18630" spans="2:2" x14ac:dyDescent="0.35">
      <c r="B18630"/>
    </row>
    <row r="18631" spans="2:2" x14ac:dyDescent="0.35">
      <c r="B18631"/>
    </row>
    <row r="18632" spans="2:2" x14ac:dyDescent="0.35">
      <c r="B18632"/>
    </row>
    <row r="18633" spans="2:2" x14ac:dyDescent="0.35">
      <c r="B18633"/>
    </row>
    <row r="18634" spans="2:2" x14ac:dyDescent="0.35">
      <c r="B18634"/>
    </row>
    <row r="18635" spans="2:2" x14ac:dyDescent="0.35">
      <c r="B18635"/>
    </row>
    <row r="18636" spans="2:2" x14ac:dyDescent="0.35">
      <c r="B18636"/>
    </row>
    <row r="18637" spans="2:2" x14ac:dyDescent="0.35">
      <c r="B18637"/>
    </row>
    <row r="18638" spans="2:2" x14ac:dyDescent="0.35">
      <c r="B18638"/>
    </row>
    <row r="18639" spans="2:2" x14ac:dyDescent="0.35">
      <c r="B18639"/>
    </row>
    <row r="18640" spans="2:2" x14ac:dyDescent="0.35">
      <c r="B18640"/>
    </row>
    <row r="18641" spans="2:2" x14ac:dyDescent="0.35">
      <c r="B18641"/>
    </row>
    <row r="18642" spans="2:2" x14ac:dyDescent="0.35">
      <c r="B18642"/>
    </row>
    <row r="18643" spans="2:2" x14ac:dyDescent="0.35">
      <c r="B18643"/>
    </row>
    <row r="18644" spans="2:2" x14ac:dyDescent="0.35">
      <c r="B18644"/>
    </row>
    <row r="18645" spans="2:2" x14ac:dyDescent="0.35">
      <c r="B18645"/>
    </row>
    <row r="18646" spans="2:2" x14ac:dyDescent="0.35">
      <c r="B18646"/>
    </row>
    <row r="18647" spans="2:2" x14ac:dyDescent="0.35">
      <c r="B18647"/>
    </row>
    <row r="18648" spans="2:2" x14ac:dyDescent="0.35">
      <c r="B18648"/>
    </row>
    <row r="18649" spans="2:2" x14ac:dyDescent="0.35">
      <c r="B18649"/>
    </row>
    <row r="18650" spans="2:2" x14ac:dyDescent="0.35">
      <c r="B18650"/>
    </row>
    <row r="18651" spans="2:2" x14ac:dyDescent="0.35">
      <c r="B18651"/>
    </row>
    <row r="18652" spans="2:2" x14ac:dyDescent="0.35">
      <c r="B18652"/>
    </row>
    <row r="18653" spans="2:2" x14ac:dyDescent="0.35">
      <c r="B18653"/>
    </row>
    <row r="18654" spans="2:2" x14ac:dyDescent="0.35">
      <c r="B18654"/>
    </row>
    <row r="18655" spans="2:2" x14ac:dyDescent="0.35">
      <c r="B18655"/>
    </row>
    <row r="18656" spans="2:2" x14ac:dyDescent="0.35">
      <c r="B18656"/>
    </row>
    <row r="18657" spans="2:2" x14ac:dyDescent="0.35">
      <c r="B18657"/>
    </row>
    <row r="18658" spans="2:2" x14ac:dyDescent="0.35">
      <c r="B18658"/>
    </row>
    <row r="18659" spans="2:2" x14ac:dyDescent="0.35">
      <c r="B18659"/>
    </row>
    <row r="18660" spans="2:2" x14ac:dyDescent="0.35">
      <c r="B18660"/>
    </row>
    <row r="18661" spans="2:2" x14ac:dyDescent="0.35">
      <c r="B18661"/>
    </row>
    <row r="18662" spans="2:2" x14ac:dyDescent="0.35">
      <c r="B18662"/>
    </row>
    <row r="18663" spans="2:2" x14ac:dyDescent="0.35">
      <c r="B18663"/>
    </row>
    <row r="18664" spans="2:2" x14ac:dyDescent="0.35">
      <c r="B18664"/>
    </row>
    <row r="18665" spans="2:2" x14ac:dyDescent="0.35">
      <c r="B18665"/>
    </row>
    <row r="18666" spans="2:2" x14ac:dyDescent="0.35">
      <c r="B18666"/>
    </row>
    <row r="18667" spans="2:2" x14ac:dyDescent="0.35">
      <c r="B18667"/>
    </row>
    <row r="18668" spans="2:2" x14ac:dyDescent="0.35">
      <c r="B18668"/>
    </row>
    <row r="18669" spans="2:2" x14ac:dyDescent="0.35">
      <c r="B18669"/>
    </row>
    <row r="18670" spans="2:2" x14ac:dyDescent="0.35">
      <c r="B18670"/>
    </row>
    <row r="18671" spans="2:2" x14ac:dyDescent="0.35">
      <c r="B18671"/>
    </row>
    <row r="18672" spans="2:2" x14ac:dyDescent="0.35">
      <c r="B18672"/>
    </row>
    <row r="18673" spans="2:2" x14ac:dyDescent="0.35">
      <c r="B18673"/>
    </row>
    <row r="18674" spans="2:2" x14ac:dyDescent="0.35">
      <c r="B18674"/>
    </row>
    <row r="18675" spans="2:2" x14ac:dyDescent="0.35">
      <c r="B18675"/>
    </row>
    <row r="18676" spans="2:2" x14ac:dyDescent="0.35">
      <c r="B18676"/>
    </row>
    <row r="18677" spans="2:2" x14ac:dyDescent="0.35">
      <c r="B18677"/>
    </row>
    <row r="18678" spans="2:2" x14ac:dyDescent="0.35">
      <c r="B18678"/>
    </row>
    <row r="18679" spans="2:2" x14ac:dyDescent="0.35">
      <c r="B18679"/>
    </row>
    <row r="18680" spans="2:2" x14ac:dyDescent="0.35">
      <c r="B18680"/>
    </row>
    <row r="18681" spans="2:2" x14ac:dyDescent="0.35">
      <c r="B18681"/>
    </row>
    <row r="18682" spans="2:2" x14ac:dyDescent="0.35">
      <c r="B18682"/>
    </row>
    <row r="18683" spans="2:2" x14ac:dyDescent="0.35">
      <c r="B18683"/>
    </row>
    <row r="18684" spans="2:2" x14ac:dyDescent="0.35">
      <c r="B18684"/>
    </row>
    <row r="18685" spans="2:2" x14ac:dyDescent="0.35">
      <c r="B18685"/>
    </row>
    <row r="18686" spans="2:2" x14ac:dyDescent="0.35">
      <c r="B18686"/>
    </row>
    <row r="18687" spans="2:2" x14ac:dyDescent="0.35">
      <c r="B18687"/>
    </row>
    <row r="18688" spans="2:2" x14ac:dyDescent="0.35">
      <c r="B18688"/>
    </row>
    <row r="18689" spans="2:2" x14ac:dyDescent="0.35">
      <c r="B18689"/>
    </row>
    <row r="18690" spans="2:2" x14ac:dyDescent="0.35">
      <c r="B18690"/>
    </row>
    <row r="18691" spans="2:2" x14ac:dyDescent="0.35">
      <c r="B18691"/>
    </row>
    <row r="18692" spans="2:2" x14ac:dyDescent="0.35">
      <c r="B18692"/>
    </row>
    <row r="18693" spans="2:2" x14ac:dyDescent="0.35">
      <c r="B18693"/>
    </row>
    <row r="18694" spans="2:2" x14ac:dyDescent="0.35">
      <c r="B18694"/>
    </row>
    <row r="18695" spans="2:2" x14ac:dyDescent="0.35">
      <c r="B18695"/>
    </row>
    <row r="18696" spans="2:2" x14ac:dyDescent="0.35">
      <c r="B18696"/>
    </row>
    <row r="18697" spans="2:2" x14ac:dyDescent="0.35">
      <c r="B18697"/>
    </row>
    <row r="18698" spans="2:2" x14ac:dyDescent="0.35">
      <c r="B18698"/>
    </row>
    <row r="18699" spans="2:2" x14ac:dyDescent="0.35">
      <c r="B18699"/>
    </row>
    <row r="18700" spans="2:2" x14ac:dyDescent="0.35">
      <c r="B18700"/>
    </row>
    <row r="18701" spans="2:2" x14ac:dyDescent="0.35">
      <c r="B18701"/>
    </row>
    <row r="18702" spans="2:2" x14ac:dyDescent="0.35">
      <c r="B18702"/>
    </row>
    <row r="18703" spans="2:2" x14ac:dyDescent="0.35">
      <c r="B18703"/>
    </row>
    <row r="18704" spans="2:2" x14ac:dyDescent="0.35">
      <c r="B18704"/>
    </row>
    <row r="18705" spans="2:2" x14ac:dyDescent="0.35">
      <c r="B18705"/>
    </row>
    <row r="18706" spans="2:2" x14ac:dyDescent="0.35">
      <c r="B18706"/>
    </row>
    <row r="18707" spans="2:2" x14ac:dyDescent="0.35">
      <c r="B18707"/>
    </row>
    <row r="18708" spans="2:2" x14ac:dyDescent="0.35">
      <c r="B18708"/>
    </row>
    <row r="18709" spans="2:2" x14ac:dyDescent="0.35">
      <c r="B18709"/>
    </row>
    <row r="18710" spans="2:2" x14ac:dyDescent="0.35">
      <c r="B18710"/>
    </row>
    <row r="18711" spans="2:2" x14ac:dyDescent="0.35">
      <c r="B18711"/>
    </row>
    <row r="18712" spans="2:2" x14ac:dyDescent="0.35">
      <c r="B18712"/>
    </row>
    <row r="18713" spans="2:2" x14ac:dyDescent="0.35">
      <c r="B18713"/>
    </row>
    <row r="18714" spans="2:2" x14ac:dyDescent="0.35">
      <c r="B18714"/>
    </row>
    <row r="18715" spans="2:2" x14ac:dyDescent="0.35">
      <c r="B18715"/>
    </row>
    <row r="18716" spans="2:2" x14ac:dyDescent="0.35">
      <c r="B18716"/>
    </row>
    <row r="18717" spans="2:2" x14ac:dyDescent="0.35">
      <c r="B18717"/>
    </row>
    <row r="18718" spans="2:2" x14ac:dyDescent="0.35">
      <c r="B18718"/>
    </row>
    <row r="18719" spans="2:2" x14ac:dyDescent="0.35">
      <c r="B18719"/>
    </row>
    <row r="18720" spans="2:2" x14ac:dyDescent="0.35">
      <c r="B18720"/>
    </row>
    <row r="18721" spans="2:2" x14ac:dyDescent="0.35">
      <c r="B18721"/>
    </row>
    <row r="18722" spans="2:2" x14ac:dyDescent="0.35">
      <c r="B18722"/>
    </row>
    <row r="18723" spans="2:2" x14ac:dyDescent="0.35">
      <c r="B18723"/>
    </row>
    <row r="18724" spans="2:2" x14ac:dyDescent="0.35">
      <c r="B18724"/>
    </row>
    <row r="18725" spans="2:2" x14ac:dyDescent="0.35">
      <c r="B18725"/>
    </row>
    <row r="18726" spans="2:2" x14ac:dyDescent="0.35">
      <c r="B18726"/>
    </row>
    <row r="18727" spans="2:2" x14ac:dyDescent="0.35">
      <c r="B18727"/>
    </row>
    <row r="18728" spans="2:2" x14ac:dyDescent="0.35">
      <c r="B18728"/>
    </row>
    <row r="18729" spans="2:2" x14ac:dyDescent="0.35">
      <c r="B18729"/>
    </row>
    <row r="18730" spans="2:2" x14ac:dyDescent="0.35">
      <c r="B18730"/>
    </row>
    <row r="18731" spans="2:2" x14ac:dyDescent="0.35">
      <c r="B18731"/>
    </row>
    <row r="18732" spans="2:2" x14ac:dyDescent="0.35">
      <c r="B18732"/>
    </row>
    <row r="18733" spans="2:2" x14ac:dyDescent="0.35">
      <c r="B18733"/>
    </row>
    <row r="18734" spans="2:2" x14ac:dyDescent="0.35">
      <c r="B18734"/>
    </row>
    <row r="18735" spans="2:2" x14ac:dyDescent="0.35">
      <c r="B18735"/>
    </row>
    <row r="18736" spans="2:2" x14ac:dyDescent="0.35">
      <c r="B18736"/>
    </row>
    <row r="18737" spans="2:2" x14ac:dyDescent="0.35">
      <c r="B18737"/>
    </row>
    <row r="18738" spans="2:2" x14ac:dyDescent="0.35">
      <c r="B18738"/>
    </row>
    <row r="18739" spans="2:2" x14ac:dyDescent="0.35">
      <c r="B18739"/>
    </row>
    <row r="18740" spans="2:2" x14ac:dyDescent="0.35">
      <c r="B18740"/>
    </row>
    <row r="18741" spans="2:2" x14ac:dyDescent="0.35">
      <c r="B18741"/>
    </row>
    <row r="18742" spans="2:2" x14ac:dyDescent="0.35">
      <c r="B18742"/>
    </row>
    <row r="18743" spans="2:2" x14ac:dyDescent="0.35">
      <c r="B18743"/>
    </row>
    <row r="18744" spans="2:2" x14ac:dyDescent="0.35">
      <c r="B18744"/>
    </row>
    <row r="18745" spans="2:2" x14ac:dyDescent="0.35">
      <c r="B18745"/>
    </row>
    <row r="18746" spans="2:2" x14ac:dyDescent="0.35">
      <c r="B18746"/>
    </row>
    <row r="18747" spans="2:2" x14ac:dyDescent="0.35">
      <c r="B18747"/>
    </row>
    <row r="18748" spans="2:2" x14ac:dyDescent="0.35">
      <c r="B18748"/>
    </row>
    <row r="18749" spans="2:2" x14ac:dyDescent="0.35">
      <c r="B18749"/>
    </row>
    <row r="18750" spans="2:2" x14ac:dyDescent="0.35">
      <c r="B18750"/>
    </row>
    <row r="18751" spans="2:2" x14ac:dyDescent="0.35">
      <c r="B18751"/>
    </row>
    <row r="18752" spans="2:2" x14ac:dyDescent="0.35">
      <c r="B18752"/>
    </row>
    <row r="18753" spans="2:2" x14ac:dyDescent="0.35">
      <c r="B18753"/>
    </row>
    <row r="18754" spans="2:2" x14ac:dyDescent="0.35">
      <c r="B18754"/>
    </row>
    <row r="18755" spans="2:2" x14ac:dyDescent="0.35">
      <c r="B18755"/>
    </row>
    <row r="18756" spans="2:2" x14ac:dyDescent="0.35">
      <c r="B18756"/>
    </row>
    <row r="18757" spans="2:2" x14ac:dyDescent="0.35">
      <c r="B18757"/>
    </row>
    <row r="18758" spans="2:2" x14ac:dyDescent="0.35">
      <c r="B18758"/>
    </row>
    <row r="18759" spans="2:2" x14ac:dyDescent="0.35">
      <c r="B18759"/>
    </row>
    <row r="18760" spans="2:2" x14ac:dyDescent="0.35">
      <c r="B18760"/>
    </row>
    <row r="18761" spans="2:2" x14ac:dyDescent="0.35">
      <c r="B18761"/>
    </row>
    <row r="18762" spans="2:2" x14ac:dyDescent="0.35">
      <c r="B18762"/>
    </row>
    <row r="18763" spans="2:2" x14ac:dyDescent="0.35">
      <c r="B18763"/>
    </row>
    <row r="18764" spans="2:2" x14ac:dyDescent="0.35">
      <c r="B18764"/>
    </row>
    <row r="18765" spans="2:2" x14ac:dyDescent="0.35">
      <c r="B18765"/>
    </row>
    <row r="18766" spans="2:2" x14ac:dyDescent="0.35">
      <c r="B18766"/>
    </row>
    <row r="18767" spans="2:2" x14ac:dyDescent="0.35">
      <c r="B18767"/>
    </row>
    <row r="18768" spans="2:2" x14ac:dyDescent="0.35">
      <c r="B18768"/>
    </row>
    <row r="18769" spans="2:2" x14ac:dyDescent="0.35">
      <c r="B18769"/>
    </row>
    <row r="18770" spans="2:2" x14ac:dyDescent="0.35">
      <c r="B18770"/>
    </row>
    <row r="18771" spans="2:2" x14ac:dyDescent="0.35">
      <c r="B18771"/>
    </row>
    <row r="18772" spans="2:2" x14ac:dyDescent="0.35">
      <c r="B18772"/>
    </row>
    <row r="18773" spans="2:2" x14ac:dyDescent="0.35">
      <c r="B18773"/>
    </row>
    <row r="18774" spans="2:2" x14ac:dyDescent="0.35">
      <c r="B18774"/>
    </row>
    <row r="18775" spans="2:2" x14ac:dyDescent="0.35">
      <c r="B18775"/>
    </row>
    <row r="18776" spans="2:2" x14ac:dyDescent="0.35">
      <c r="B18776"/>
    </row>
    <row r="18777" spans="2:2" x14ac:dyDescent="0.35">
      <c r="B18777"/>
    </row>
    <row r="18778" spans="2:2" x14ac:dyDescent="0.35">
      <c r="B18778"/>
    </row>
    <row r="18779" spans="2:2" x14ac:dyDescent="0.35">
      <c r="B18779"/>
    </row>
    <row r="18780" spans="2:2" x14ac:dyDescent="0.35">
      <c r="B18780"/>
    </row>
    <row r="18781" spans="2:2" x14ac:dyDescent="0.35">
      <c r="B18781"/>
    </row>
    <row r="18782" spans="2:2" x14ac:dyDescent="0.35">
      <c r="B18782"/>
    </row>
    <row r="18783" spans="2:2" x14ac:dyDescent="0.35">
      <c r="B18783"/>
    </row>
    <row r="18784" spans="2:2" x14ac:dyDescent="0.35">
      <c r="B18784"/>
    </row>
    <row r="18785" spans="2:2" x14ac:dyDescent="0.35">
      <c r="B18785"/>
    </row>
    <row r="18786" spans="2:2" x14ac:dyDescent="0.35">
      <c r="B18786"/>
    </row>
    <row r="18787" spans="2:2" x14ac:dyDescent="0.35">
      <c r="B18787"/>
    </row>
    <row r="18788" spans="2:2" x14ac:dyDescent="0.35">
      <c r="B18788"/>
    </row>
    <row r="18789" spans="2:2" x14ac:dyDescent="0.35">
      <c r="B18789"/>
    </row>
    <row r="18790" spans="2:2" x14ac:dyDescent="0.35">
      <c r="B18790"/>
    </row>
    <row r="18791" spans="2:2" x14ac:dyDescent="0.35">
      <c r="B18791"/>
    </row>
    <row r="18792" spans="2:2" x14ac:dyDescent="0.35">
      <c r="B18792"/>
    </row>
    <row r="18793" spans="2:2" x14ac:dyDescent="0.35">
      <c r="B18793"/>
    </row>
    <row r="18794" spans="2:2" x14ac:dyDescent="0.35">
      <c r="B18794"/>
    </row>
    <row r="18795" spans="2:2" x14ac:dyDescent="0.35">
      <c r="B18795"/>
    </row>
    <row r="18796" spans="2:2" x14ac:dyDescent="0.35">
      <c r="B18796"/>
    </row>
    <row r="18797" spans="2:2" x14ac:dyDescent="0.35">
      <c r="B18797"/>
    </row>
    <row r="18798" spans="2:2" x14ac:dyDescent="0.35">
      <c r="B18798"/>
    </row>
    <row r="18799" spans="2:2" x14ac:dyDescent="0.35">
      <c r="B18799"/>
    </row>
    <row r="18800" spans="2:2" x14ac:dyDescent="0.35">
      <c r="B18800"/>
    </row>
    <row r="18801" spans="2:2" x14ac:dyDescent="0.35">
      <c r="B18801"/>
    </row>
    <row r="18802" spans="2:2" x14ac:dyDescent="0.35">
      <c r="B18802"/>
    </row>
    <row r="18803" spans="2:2" x14ac:dyDescent="0.35">
      <c r="B18803"/>
    </row>
    <row r="18804" spans="2:2" x14ac:dyDescent="0.35">
      <c r="B18804"/>
    </row>
    <row r="18805" spans="2:2" x14ac:dyDescent="0.35">
      <c r="B18805"/>
    </row>
    <row r="18806" spans="2:2" x14ac:dyDescent="0.35">
      <c r="B18806"/>
    </row>
    <row r="18807" spans="2:2" x14ac:dyDescent="0.35">
      <c r="B18807"/>
    </row>
    <row r="18808" spans="2:2" x14ac:dyDescent="0.35">
      <c r="B18808"/>
    </row>
    <row r="18809" spans="2:2" x14ac:dyDescent="0.35">
      <c r="B18809"/>
    </row>
    <row r="18810" spans="2:2" x14ac:dyDescent="0.35">
      <c r="B18810"/>
    </row>
    <row r="18811" spans="2:2" x14ac:dyDescent="0.35">
      <c r="B18811"/>
    </row>
    <row r="18812" spans="2:2" x14ac:dyDescent="0.35">
      <c r="B18812"/>
    </row>
    <row r="18813" spans="2:2" x14ac:dyDescent="0.35">
      <c r="B18813"/>
    </row>
    <row r="18814" spans="2:2" x14ac:dyDescent="0.35">
      <c r="B18814"/>
    </row>
    <row r="18815" spans="2:2" x14ac:dyDescent="0.35">
      <c r="B18815"/>
    </row>
    <row r="18816" spans="2:2" x14ac:dyDescent="0.35">
      <c r="B18816"/>
    </row>
    <row r="18817" spans="2:2" x14ac:dyDescent="0.35">
      <c r="B18817"/>
    </row>
    <row r="18818" spans="2:2" x14ac:dyDescent="0.35">
      <c r="B18818"/>
    </row>
    <row r="18819" spans="2:2" x14ac:dyDescent="0.35">
      <c r="B18819"/>
    </row>
    <row r="18820" spans="2:2" x14ac:dyDescent="0.35">
      <c r="B18820"/>
    </row>
    <row r="18821" spans="2:2" x14ac:dyDescent="0.35">
      <c r="B18821"/>
    </row>
    <row r="18822" spans="2:2" x14ac:dyDescent="0.35">
      <c r="B18822"/>
    </row>
    <row r="18823" spans="2:2" x14ac:dyDescent="0.35">
      <c r="B18823"/>
    </row>
    <row r="18824" spans="2:2" x14ac:dyDescent="0.35">
      <c r="B18824"/>
    </row>
    <row r="18825" spans="2:2" x14ac:dyDescent="0.35">
      <c r="B18825"/>
    </row>
    <row r="18826" spans="2:2" x14ac:dyDescent="0.35">
      <c r="B18826"/>
    </row>
    <row r="18827" spans="2:2" x14ac:dyDescent="0.35">
      <c r="B18827"/>
    </row>
    <row r="18828" spans="2:2" x14ac:dyDescent="0.35">
      <c r="B18828"/>
    </row>
    <row r="18829" spans="2:2" x14ac:dyDescent="0.35">
      <c r="B18829"/>
    </row>
    <row r="18830" spans="2:2" x14ac:dyDescent="0.35">
      <c r="B18830"/>
    </row>
    <row r="18831" spans="2:2" x14ac:dyDescent="0.35">
      <c r="B18831"/>
    </row>
    <row r="18832" spans="2:2" x14ac:dyDescent="0.35">
      <c r="B18832"/>
    </row>
    <row r="18833" spans="2:2" x14ac:dyDescent="0.35">
      <c r="B18833"/>
    </row>
    <row r="18834" spans="2:2" x14ac:dyDescent="0.35">
      <c r="B18834"/>
    </row>
    <row r="18835" spans="2:2" x14ac:dyDescent="0.35">
      <c r="B18835"/>
    </row>
    <row r="18836" spans="2:2" x14ac:dyDescent="0.35">
      <c r="B18836"/>
    </row>
    <row r="18837" spans="2:2" x14ac:dyDescent="0.35">
      <c r="B18837"/>
    </row>
    <row r="18838" spans="2:2" x14ac:dyDescent="0.35">
      <c r="B18838"/>
    </row>
    <row r="18839" spans="2:2" x14ac:dyDescent="0.35">
      <c r="B18839"/>
    </row>
    <row r="18840" spans="2:2" x14ac:dyDescent="0.35">
      <c r="B18840"/>
    </row>
    <row r="18841" spans="2:2" x14ac:dyDescent="0.35">
      <c r="B18841"/>
    </row>
    <row r="18842" spans="2:2" x14ac:dyDescent="0.35">
      <c r="B18842"/>
    </row>
    <row r="18843" spans="2:2" x14ac:dyDescent="0.35">
      <c r="B18843"/>
    </row>
    <row r="18844" spans="2:2" x14ac:dyDescent="0.35">
      <c r="B18844"/>
    </row>
    <row r="18845" spans="2:2" x14ac:dyDescent="0.35">
      <c r="B18845"/>
    </row>
    <row r="18846" spans="2:2" x14ac:dyDescent="0.35">
      <c r="B18846"/>
    </row>
    <row r="18847" spans="2:2" x14ac:dyDescent="0.35">
      <c r="B18847"/>
    </row>
    <row r="18848" spans="2:2" x14ac:dyDescent="0.35">
      <c r="B18848"/>
    </row>
    <row r="18849" spans="2:2" x14ac:dyDescent="0.35">
      <c r="B18849"/>
    </row>
    <row r="18850" spans="2:2" x14ac:dyDescent="0.35">
      <c r="B18850"/>
    </row>
    <row r="18851" spans="2:2" x14ac:dyDescent="0.35">
      <c r="B18851"/>
    </row>
    <row r="18852" spans="2:2" x14ac:dyDescent="0.35">
      <c r="B18852"/>
    </row>
    <row r="18853" spans="2:2" x14ac:dyDescent="0.35">
      <c r="B18853"/>
    </row>
    <row r="18854" spans="2:2" x14ac:dyDescent="0.35">
      <c r="B18854"/>
    </row>
    <row r="18855" spans="2:2" x14ac:dyDescent="0.35">
      <c r="B18855"/>
    </row>
    <row r="18856" spans="2:2" x14ac:dyDescent="0.35">
      <c r="B18856"/>
    </row>
    <row r="18857" spans="2:2" x14ac:dyDescent="0.35">
      <c r="B18857"/>
    </row>
    <row r="18858" spans="2:2" x14ac:dyDescent="0.35">
      <c r="B18858"/>
    </row>
    <row r="18859" spans="2:2" x14ac:dyDescent="0.35">
      <c r="B18859"/>
    </row>
    <row r="18860" spans="2:2" x14ac:dyDescent="0.35">
      <c r="B18860"/>
    </row>
    <row r="18861" spans="2:2" x14ac:dyDescent="0.35">
      <c r="B18861"/>
    </row>
    <row r="18862" spans="2:2" x14ac:dyDescent="0.35">
      <c r="B18862"/>
    </row>
    <row r="18863" spans="2:2" x14ac:dyDescent="0.35">
      <c r="B18863"/>
    </row>
    <row r="18864" spans="2:2" x14ac:dyDescent="0.35">
      <c r="B18864"/>
    </row>
    <row r="18865" spans="2:2" x14ac:dyDescent="0.35">
      <c r="B18865"/>
    </row>
    <row r="18866" spans="2:2" x14ac:dyDescent="0.35">
      <c r="B18866"/>
    </row>
    <row r="18867" spans="2:2" x14ac:dyDescent="0.35">
      <c r="B18867"/>
    </row>
    <row r="18868" spans="2:2" x14ac:dyDescent="0.35">
      <c r="B18868"/>
    </row>
    <row r="18869" spans="2:2" x14ac:dyDescent="0.35">
      <c r="B18869"/>
    </row>
    <row r="18870" spans="2:2" x14ac:dyDescent="0.35">
      <c r="B18870"/>
    </row>
    <row r="18871" spans="2:2" x14ac:dyDescent="0.35">
      <c r="B18871"/>
    </row>
    <row r="18872" spans="2:2" x14ac:dyDescent="0.35">
      <c r="B18872"/>
    </row>
    <row r="18873" spans="2:2" x14ac:dyDescent="0.35">
      <c r="B18873"/>
    </row>
    <row r="18874" spans="2:2" x14ac:dyDescent="0.35">
      <c r="B18874"/>
    </row>
    <row r="18875" spans="2:2" x14ac:dyDescent="0.35">
      <c r="B18875"/>
    </row>
    <row r="18876" spans="2:2" x14ac:dyDescent="0.35">
      <c r="B18876"/>
    </row>
    <row r="18877" spans="2:2" x14ac:dyDescent="0.35">
      <c r="B18877"/>
    </row>
    <row r="18878" spans="2:2" x14ac:dyDescent="0.35">
      <c r="B18878"/>
    </row>
    <row r="18879" spans="2:2" x14ac:dyDescent="0.35">
      <c r="B18879"/>
    </row>
    <row r="18880" spans="2:2" x14ac:dyDescent="0.35">
      <c r="B18880"/>
    </row>
    <row r="18881" spans="2:2" x14ac:dyDescent="0.35">
      <c r="B18881"/>
    </row>
    <row r="18882" spans="2:2" x14ac:dyDescent="0.35">
      <c r="B18882"/>
    </row>
    <row r="18883" spans="2:2" x14ac:dyDescent="0.35">
      <c r="B18883"/>
    </row>
    <row r="18884" spans="2:2" x14ac:dyDescent="0.35">
      <c r="B18884"/>
    </row>
    <row r="18885" spans="2:2" x14ac:dyDescent="0.35">
      <c r="B18885"/>
    </row>
    <row r="18886" spans="2:2" x14ac:dyDescent="0.35">
      <c r="B18886"/>
    </row>
    <row r="18887" spans="2:2" x14ac:dyDescent="0.35">
      <c r="B18887"/>
    </row>
    <row r="18888" spans="2:2" x14ac:dyDescent="0.35">
      <c r="B18888"/>
    </row>
    <row r="18889" spans="2:2" x14ac:dyDescent="0.35">
      <c r="B18889"/>
    </row>
    <row r="18890" spans="2:2" x14ac:dyDescent="0.35">
      <c r="B18890"/>
    </row>
    <row r="18891" spans="2:2" x14ac:dyDescent="0.35">
      <c r="B18891"/>
    </row>
    <row r="18892" spans="2:2" x14ac:dyDescent="0.35">
      <c r="B18892"/>
    </row>
    <row r="18893" spans="2:2" x14ac:dyDescent="0.35">
      <c r="B18893"/>
    </row>
    <row r="18894" spans="2:2" x14ac:dyDescent="0.35">
      <c r="B18894"/>
    </row>
    <row r="18895" spans="2:2" x14ac:dyDescent="0.35">
      <c r="B18895"/>
    </row>
    <row r="18896" spans="2:2" x14ac:dyDescent="0.35">
      <c r="B18896"/>
    </row>
    <row r="18897" spans="2:2" x14ac:dyDescent="0.35">
      <c r="B18897"/>
    </row>
    <row r="18898" spans="2:2" x14ac:dyDescent="0.35">
      <c r="B18898"/>
    </row>
    <row r="18899" spans="2:2" x14ac:dyDescent="0.35">
      <c r="B18899"/>
    </row>
    <row r="18900" spans="2:2" x14ac:dyDescent="0.35">
      <c r="B18900"/>
    </row>
    <row r="18901" spans="2:2" x14ac:dyDescent="0.35">
      <c r="B18901"/>
    </row>
    <row r="18902" spans="2:2" x14ac:dyDescent="0.35">
      <c r="B18902"/>
    </row>
    <row r="18903" spans="2:2" x14ac:dyDescent="0.35">
      <c r="B18903"/>
    </row>
    <row r="18904" spans="2:2" x14ac:dyDescent="0.35">
      <c r="B18904"/>
    </row>
    <row r="18905" spans="2:2" x14ac:dyDescent="0.35">
      <c r="B18905"/>
    </row>
    <row r="18906" spans="2:2" x14ac:dyDescent="0.35">
      <c r="B18906"/>
    </row>
    <row r="18907" spans="2:2" x14ac:dyDescent="0.35">
      <c r="B18907"/>
    </row>
    <row r="18908" spans="2:2" x14ac:dyDescent="0.35">
      <c r="B18908"/>
    </row>
    <row r="18909" spans="2:2" x14ac:dyDescent="0.35">
      <c r="B18909"/>
    </row>
    <row r="18910" spans="2:2" x14ac:dyDescent="0.35">
      <c r="B18910"/>
    </row>
    <row r="18911" spans="2:2" x14ac:dyDescent="0.35">
      <c r="B18911"/>
    </row>
    <row r="18912" spans="2:2" x14ac:dyDescent="0.35">
      <c r="B18912"/>
    </row>
    <row r="18913" spans="2:2" x14ac:dyDescent="0.35">
      <c r="B18913"/>
    </row>
    <row r="18914" spans="2:2" x14ac:dyDescent="0.35">
      <c r="B18914"/>
    </row>
    <row r="18915" spans="2:2" x14ac:dyDescent="0.35">
      <c r="B18915"/>
    </row>
    <row r="18916" spans="2:2" x14ac:dyDescent="0.35">
      <c r="B18916"/>
    </row>
    <row r="18917" spans="2:2" x14ac:dyDescent="0.35">
      <c r="B18917"/>
    </row>
    <row r="18918" spans="2:2" x14ac:dyDescent="0.35">
      <c r="B18918"/>
    </row>
    <row r="18919" spans="2:2" x14ac:dyDescent="0.35">
      <c r="B18919"/>
    </row>
    <row r="18920" spans="2:2" x14ac:dyDescent="0.35">
      <c r="B18920"/>
    </row>
    <row r="18921" spans="2:2" x14ac:dyDescent="0.35">
      <c r="B18921"/>
    </row>
    <row r="18922" spans="2:2" x14ac:dyDescent="0.35">
      <c r="B18922"/>
    </row>
    <row r="18923" spans="2:2" x14ac:dyDescent="0.35">
      <c r="B18923"/>
    </row>
    <row r="18924" spans="2:2" x14ac:dyDescent="0.35">
      <c r="B18924"/>
    </row>
    <row r="18925" spans="2:2" x14ac:dyDescent="0.35">
      <c r="B18925"/>
    </row>
    <row r="18926" spans="2:2" x14ac:dyDescent="0.35">
      <c r="B18926"/>
    </row>
    <row r="18927" spans="2:2" x14ac:dyDescent="0.35">
      <c r="B18927"/>
    </row>
    <row r="18928" spans="2:2" x14ac:dyDescent="0.35">
      <c r="B18928"/>
    </row>
    <row r="18929" spans="2:2" x14ac:dyDescent="0.35">
      <c r="B18929"/>
    </row>
    <row r="18930" spans="2:2" x14ac:dyDescent="0.35">
      <c r="B18930"/>
    </row>
    <row r="18931" spans="2:2" x14ac:dyDescent="0.35">
      <c r="B18931"/>
    </row>
    <row r="18932" spans="2:2" x14ac:dyDescent="0.35">
      <c r="B18932"/>
    </row>
    <row r="18933" spans="2:2" x14ac:dyDescent="0.35">
      <c r="B18933"/>
    </row>
    <row r="18934" spans="2:2" x14ac:dyDescent="0.35">
      <c r="B18934"/>
    </row>
    <row r="18935" spans="2:2" x14ac:dyDescent="0.35">
      <c r="B18935"/>
    </row>
    <row r="18936" spans="2:2" x14ac:dyDescent="0.35">
      <c r="B18936"/>
    </row>
    <row r="18937" spans="2:2" x14ac:dyDescent="0.35">
      <c r="B18937"/>
    </row>
    <row r="18938" spans="2:2" x14ac:dyDescent="0.35">
      <c r="B18938"/>
    </row>
    <row r="18939" spans="2:2" x14ac:dyDescent="0.35">
      <c r="B18939"/>
    </row>
    <row r="18940" spans="2:2" x14ac:dyDescent="0.35">
      <c r="B18940"/>
    </row>
    <row r="18941" spans="2:2" x14ac:dyDescent="0.35">
      <c r="B18941"/>
    </row>
    <row r="18942" spans="2:2" x14ac:dyDescent="0.35">
      <c r="B18942"/>
    </row>
    <row r="18943" spans="2:2" x14ac:dyDescent="0.35">
      <c r="B18943"/>
    </row>
    <row r="18944" spans="2:2" x14ac:dyDescent="0.35">
      <c r="B18944"/>
    </row>
    <row r="18945" spans="2:2" x14ac:dyDescent="0.35">
      <c r="B18945"/>
    </row>
    <row r="18946" spans="2:2" x14ac:dyDescent="0.35">
      <c r="B18946"/>
    </row>
    <row r="18947" spans="2:2" x14ac:dyDescent="0.35">
      <c r="B18947"/>
    </row>
    <row r="18948" spans="2:2" x14ac:dyDescent="0.35">
      <c r="B18948"/>
    </row>
    <row r="18949" spans="2:2" x14ac:dyDescent="0.35">
      <c r="B18949"/>
    </row>
    <row r="18950" spans="2:2" x14ac:dyDescent="0.35">
      <c r="B18950"/>
    </row>
    <row r="18951" spans="2:2" x14ac:dyDescent="0.35">
      <c r="B18951"/>
    </row>
    <row r="18952" spans="2:2" x14ac:dyDescent="0.35">
      <c r="B18952"/>
    </row>
    <row r="18953" spans="2:2" x14ac:dyDescent="0.35">
      <c r="B18953"/>
    </row>
    <row r="18954" spans="2:2" x14ac:dyDescent="0.35">
      <c r="B18954"/>
    </row>
    <row r="18955" spans="2:2" x14ac:dyDescent="0.35">
      <c r="B18955"/>
    </row>
    <row r="18956" spans="2:2" x14ac:dyDescent="0.35">
      <c r="B18956"/>
    </row>
    <row r="18957" spans="2:2" x14ac:dyDescent="0.35">
      <c r="B18957"/>
    </row>
    <row r="18958" spans="2:2" x14ac:dyDescent="0.35">
      <c r="B18958"/>
    </row>
    <row r="18959" spans="2:2" x14ac:dyDescent="0.35">
      <c r="B18959"/>
    </row>
    <row r="18960" spans="2:2" x14ac:dyDescent="0.35">
      <c r="B18960"/>
    </row>
    <row r="18961" spans="2:2" x14ac:dyDescent="0.35">
      <c r="B18961"/>
    </row>
    <row r="18962" spans="2:2" x14ac:dyDescent="0.35">
      <c r="B18962"/>
    </row>
    <row r="18963" spans="2:2" x14ac:dyDescent="0.35">
      <c r="B18963"/>
    </row>
    <row r="18964" spans="2:2" x14ac:dyDescent="0.35">
      <c r="B18964"/>
    </row>
    <row r="18965" spans="2:2" x14ac:dyDescent="0.35">
      <c r="B18965"/>
    </row>
    <row r="18966" spans="2:2" x14ac:dyDescent="0.35">
      <c r="B18966"/>
    </row>
    <row r="18967" spans="2:2" x14ac:dyDescent="0.35">
      <c r="B18967"/>
    </row>
    <row r="18968" spans="2:2" x14ac:dyDescent="0.35">
      <c r="B18968"/>
    </row>
    <row r="18969" spans="2:2" x14ac:dyDescent="0.35">
      <c r="B18969"/>
    </row>
    <row r="18970" spans="2:2" x14ac:dyDescent="0.35">
      <c r="B18970"/>
    </row>
    <row r="18971" spans="2:2" x14ac:dyDescent="0.35">
      <c r="B18971"/>
    </row>
    <row r="18972" spans="2:2" x14ac:dyDescent="0.35">
      <c r="B18972"/>
    </row>
    <row r="18973" spans="2:2" x14ac:dyDescent="0.35">
      <c r="B18973"/>
    </row>
    <row r="18974" spans="2:2" x14ac:dyDescent="0.35">
      <c r="B18974"/>
    </row>
    <row r="18975" spans="2:2" x14ac:dyDescent="0.35">
      <c r="B18975"/>
    </row>
    <row r="18976" spans="2:2" x14ac:dyDescent="0.35">
      <c r="B18976"/>
    </row>
    <row r="18977" spans="2:2" x14ac:dyDescent="0.35">
      <c r="B18977"/>
    </row>
    <row r="18978" spans="2:2" x14ac:dyDescent="0.35">
      <c r="B18978"/>
    </row>
    <row r="18979" spans="2:2" x14ac:dyDescent="0.35">
      <c r="B18979"/>
    </row>
    <row r="18980" spans="2:2" x14ac:dyDescent="0.35">
      <c r="B18980"/>
    </row>
    <row r="18981" spans="2:2" x14ac:dyDescent="0.35">
      <c r="B18981"/>
    </row>
    <row r="18982" spans="2:2" x14ac:dyDescent="0.35">
      <c r="B18982"/>
    </row>
    <row r="18983" spans="2:2" x14ac:dyDescent="0.35">
      <c r="B18983"/>
    </row>
    <row r="18984" spans="2:2" x14ac:dyDescent="0.35">
      <c r="B18984"/>
    </row>
    <row r="18985" spans="2:2" x14ac:dyDescent="0.35">
      <c r="B18985"/>
    </row>
    <row r="18986" spans="2:2" x14ac:dyDescent="0.35">
      <c r="B18986"/>
    </row>
    <row r="18987" spans="2:2" x14ac:dyDescent="0.35">
      <c r="B18987"/>
    </row>
    <row r="18988" spans="2:2" x14ac:dyDescent="0.35">
      <c r="B18988"/>
    </row>
    <row r="18989" spans="2:2" x14ac:dyDescent="0.35">
      <c r="B18989"/>
    </row>
    <row r="18990" spans="2:2" x14ac:dyDescent="0.35">
      <c r="B18990"/>
    </row>
    <row r="18991" spans="2:2" x14ac:dyDescent="0.35">
      <c r="B18991"/>
    </row>
    <row r="18992" spans="2:2" x14ac:dyDescent="0.35">
      <c r="B18992"/>
    </row>
    <row r="18993" spans="2:2" x14ac:dyDescent="0.35">
      <c r="B18993"/>
    </row>
    <row r="18994" spans="2:2" x14ac:dyDescent="0.35">
      <c r="B18994"/>
    </row>
    <row r="18995" spans="2:2" x14ac:dyDescent="0.35">
      <c r="B18995"/>
    </row>
    <row r="18996" spans="2:2" x14ac:dyDescent="0.35">
      <c r="B18996"/>
    </row>
    <row r="18997" spans="2:2" x14ac:dyDescent="0.35">
      <c r="B18997"/>
    </row>
    <row r="18998" spans="2:2" x14ac:dyDescent="0.35">
      <c r="B18998"/>
    </row>
    <row r="18999" spans="2:2" x14ac:dyDescent="0.35">
      <c r="B18999"/>
    </row>
    <row r="19000" spans="2:2" x14ac:dyDescent="0.35">
      <c r="B19000"/>
    </row>
    <row r="19001" spans="2:2" x14ac:dyDescent="0.35">
      <c r="B19001"/>
    </row>
    <row r="19002" spans="2:2" x14ac:dyDescent="0.35">
      <c r="B19002"/>
    </row>
    <row r="19003" spans="2:2" x14ac:dyDescent="0.35">
      <c r="B19003"/>
    </row>
    <row r="19004" spans="2:2" x14ac:dyDescent="0.35">
      <c r="B19004"/>
    </row>
    <row r="19005" spans="2:2" x14ac:dyDescent="0.35">
      <c r="B19005"/>
    </row>
    <row r="19006" spans="2:2" x14ac:dyDescent="0.35">
      <c r="B19006"/>
    </row>
    <row r="19007" spans="2:2" x14ac:dyDescent="0.35">
      <c r="B19007"/>
    </row>
    <row r="19008" spans="2:2" x14ac:dyDescent="0.35">
      <c r="B19008"/>
    </row>
    <row r="19009" spans="2:2" x14ac:dyDescent="0.35">
      <c r="B19009"/>
    </row>
    <row r="19010" spans="2:2" x14ac:dyDescent="0.35">
      <c r="B19010"/>
    </row>
    <row r="19011" spans="2:2" x14ac:dyDescent="0.35">
      <c r="B19011"/>
    </row>
    <row r="19012" spans="2:2" x14ac:dyDescent="0.35">
      <c r="B19012"/>
    </row>
    <row r="19013" spans="2:2" x14ac:dyDescent="0.35">
      <c r="B19013"/>
    </row>
    <row r="19014" spans="2:2" x14ac:dyDescent="0.35">
      <c r="B19014"/>
    </row>
    <row r="19015" spans="2:2" x14ac:dyDescent="0.35">
      <c r="B19015"/>
    </row>
    <row r="19016" spans="2:2" x14ac:dyDescent="0.35">
      <c r="B19016"/>
    </row>
    <row r="19017" spans="2:2" x14ac:dyDescent="0.35">
      <c r="B19017"/>
    </row>
    <row r="19018" spans="2:2" x14ac:dyDescent="0.35">
      <c r="B19018"/>
    </row>
    <row r="19019" spans="2:2" x14ac:dyDescent="0.35">
      <c r="B19019"/>
    </row>
    <row r="19020" spans="2:2" x14ac:dyDescent="0.35">
      <c r="B19020"/>
    </row>
    <row r="19021" spans="2:2" x14ac:dyDescent="0.35">
      <c r="B19021"/>
    </row>
    <row r="19022" spans="2:2" x14ac:dyDescent="0.35">
      <c r="B19022"/>
    </row>
    <row r="19023" spans="2:2" x14ac:dyDescent="0.35">
      <c r="B19023"/>
    </row>
    <row r="19024" spans="2:2" x14ac:dyDescent="0.35">
      <c r="B19024"/>
    </row>
    <row r="19025" spans="2:2" x14ac:dyDescent="0.35">
      <c r="B19025"/>
    </row>
    <row r="19026" spans="2:2" x14ac:dyDescent="0.35">
      <c r="B19026"/>
    </row>
    <row r="19027" spans="2:2" x14ac:dyDescent="0.35">
      <c r="B19027"/>
    </row>
    <row r="19028" spans="2:2" x14ac:dyDescent="0.35">
      <c r="B19028"/>
    </row>
    <row r="19029" spans="2:2" x14ac:dyDescent="0.35">
      <c r="B19029"/>
    </row>
    <row r="19030" spans="2:2" x14ac:dyDescent="0.35">
      <c r="B19030"/>
    </row>
    <row r="19031" spans="2:2" x14ac:dyDescent="0.35">
      <c r="B19031"/>
    </row>
    <row r="19032" spans="2:2" x14ac:dyDescent="0.35">
      <c r="B19032"/>
    </row>
    <row r="19033" spans="2:2" x14ac:dyDescent="0.35">
      <c r="B19033"/>
    </row>
    <row r="19034" spans="2:2" x14ac:dyDescent="0.35">
      <c r="B19034"/>
    </row>
    <row r="19035" spans="2:2" x14ac:dyDescent="0.35">
      <c r="B19035"/>
    </row>
    <row r="19036" spans="2:2" x14ac:dyDescent="0.35">
      <c r="B19036"/>
    </row>
    <row r="19037" spans="2:2" x14ac:dyDescent="0.35">
      <c r="B19037"/>
    </row>
    <row r="19038" spans="2:2" x14ac:dyDescent="0.35">
      <c r="B19038"/>
    </row>
    <row r="19039" spans="2:2" x14ac:dyDescent="0.35">
      <c r="B19039"/>
    </row>
    <row r="19040" spans="2:2" x14ac:dyDescent="0.35">
      <c r="B19040"/>
    </row>
    <row r="19041" spans="2:2" x14ac:dyDescent="0.35">
      <c r="B19041"/>
    </row>
    <row r="19042" spans="2:2" x14ac:dyDescent="0.35">
      <c r="B19042"/>
    </row>
    <row r="19043" spans="2:2" x14ac:dyDescent="0.35">
      <c r="B19043"/>
    </row>
    <row r="19044" spans="2:2" x14ac:dyDescent="0.35">
      <c r="B19044"/>
    </row>
    <row r="19045" spans="2:2" x14ac:dyDescent="0.35">
      <c r="B19045"/>
    </row>
    <row r="19046" spans="2:2" x14ac:dyDescent="0.35">
      <c r="B19046"/>
    </row>
    <row r="19047" spans="2:2" x14ac:dyDescent="0.35">
      <c r="B19047"/>
    </row>
    <row r="19048" spans="2:2" x14ac:dyDescent="0.35">
      <c r="B19048"/>
    </row>
    <row r="19049" spans="2:2" x14ac:dyDescent="0.35">
      <c r="B19049"/>
    </row>
    <row r="19050" spans="2:2" x14ac:dyDescent="0.35">
      <c r="B19050"/>
    </row>
    <row r="19051" spans="2:2" x14ac:dyDescent="0.35">
      <c r="B19051"/>
    </row>
    <row r="19052" spans="2:2" x14ac:dyDescent="0.35">
      <c r="B19052"/>
    </row>
    <row r="19053" spans="2:2" x14ac:dyDescent="0.35">
      <c r="B19053"/>
    </row>
    <row r="19054" spans="2:2" x14ac:dyDescent="0.35">
      <c r="B19054"/>
    </row>
    <row r="19055" spans="2:2" x14ac:dyDescent="0.35">
      <c r="B19055"/>
    </row>
    <row r="19056" spans="2:2" x14ac:dyDescent="0.35">
      <c r="B19056"/>
    </row>
    <row r="19057" spans="2:2" x14ac:dyDescent="0.35">
      <c r="B19057"/>
    </row>
    <row r="19058" spans="2:2" x14ac:dyDescent="0.35">
      <c r="B19058"/>
    </row>
    <row r="19059" spans="2:2" x14ac:dyDescent="0.35">
      <c r="B19059"/>
    </row>
    <row r="19060" spans="2:2" x14ac:dyDescent="0.35">
      <c r="B19060"/>
    </row>
    <row r="19061" spans="2:2" x14ac:dyDescent="0.35">
      <c r="B19061"/>
    </row>
    <row r="19062" spans="2:2" x14ac:dyDescent="0.35">
      <c r="B19062"/>
    </row>
    <row r="19063" spans="2:2" x14ac:dyDescent="0.35">
      <c r="B19063"/>
    </row>
    <row r="19064" spans="2:2" x14ac:dyDescent="0.35">
      <c r="B19064"/>
    </row>
    <row r="19065" spans="2:2" x14ac:dyDescent="0.35">
      <c r="B19065"/>
    </row>
    <row r="19066" spans="2:2" x14ac:dyDescent="0.35">
      <c r="B19066"/>
    </row>
    <row r="19067" spans="2:2" x14ac:dyDescent="0.35">
      <c r="B19067"/>
    </row>
    <row r="19068" spans="2:2" x14ac:dyDescent="0.35">
      <c r="B19068"/>
    </row>
    <row r="19069" spans="2:2" x14ac:dyDescent="0.35">
      <c r="B19069"/>
    </row>
    <row r="19070" spans="2:2" x14ac:dyDescent="0.35">
      <c r="B19070"/>
    </row>
    <row r="19071" spans="2:2" x14ac:dyDescent="0.35">
      <c r="B19071"/>
    </row>
    <row r="19072" spans="2:2" x14ac:dyDescent="0.35">
      <c r="B19072"/>
    </row>
    <row r="19073" spans="2:2" x14ac:dyDescent="0.35">
      <c r="B19073"/>
    </row>
    <row r="19074" spans="2:2" x14ac:dyDescent="0.35">
      <c r="B19074"/>
    </row>
    <row r="19075" spans="2:2" x14ac:dyDescent="0.35">
      <c r="B19075"/>
    </row>
    <row r="19076" spans="2:2" x14ac:dyDescent="0.35">
      <c r="B19076"/>
    </row>
    <row r="19077" spans="2:2" x14ac:dyDescent="0.35">
      <c r="B19077"/>
    </row>
    <row r="19078" spans="2:2" x14ac:dyDescent="0.35">
      <c r="B19078"/>
    </row>
    <row r="19079" spans="2:2" x14ac:dyDescent="0.35">
      <c r="B19079"/>
    </row>
    <row r="19080" spans="2:2" x14ac:dyDescent="0.35">
      <c r="B19080"/>
    </row>
    <row r="19081" spans="2:2" x14ac:dyDescent="0.35">
      <c r="B19081"/>
    </row>
    <row r="19082" spans="2:2" x14ac:dyDescent="0.35">
      <c r="B19082"/>
    </row>
    <row r="19083" spans="2:2" x14ac:dyDescent="0.35">
      <c r="B19083"/>
    </row>
    <row r="19084" spans="2:2" x14ac:dyDescent="0.35">
      <c r="B19084"/>
    </row>
    <row r="19085" spans="2:2" x14ac:dyDescent="0.35">
      <c r="B19085"/>
    </row>
    <row r="19086" spans="2:2" x14ac:dyDescent="0.35">
      <c r="B19086"/>
    </row>
    <row r="19087" spans="2:2" x14ac:dyDescent="0.35">
      <c r="B19087"/>
    </row>
    <row r="19088" spans="2:2" x14ac:dyDescent="0.35">
      <c r="B19088"/>
    </row>
    <row r="19089" spans="2:2" x14ac:dyDescent="0.35">
      <c r="B19089"/>
    </row>
    <row r="19090" spans="2:2" x14ac:dyDescent="0.35">
      <c r="B19090"/>
    </row>
    <row r="19091" spans="2:2" x14ac:dyDescent="0.35">
      <c r="B19091"/>
    </row>
    <row r="19092" spans="2:2" x14ac:dyDescent="0.35">
      <c r="B19092"/>
    </row>
    <row r="19093" spans="2:2" x14ac:dyDescent="0.35">
      <c r="B19093"/>
    </row>
    <row r="19094" spans="2:2" x14ac:dyDescent="0.35">
      <c r="B19094"/>
    </row>
    <row r="19095" spans="2:2" x14ac:dyDescent="0.35">
      <c r="B19095"/>
    </row>
    <row r="19096" spans="2:2" x14ac:dyDescent="0.35">
      <c r="B19096"/>
    </row>
    <row r="19097" spans="2:2" x14ac:dyDescent="0.35">
      <c r="B19097"/>
    </row>
    <row r="19098" spans="2:2" x14ac:dyDescent="0.35">
      <c r="B19098"/>
    </row>
    <row r="19099" spans="2:2" x14ac:dyDescent="0.35">
      <c r="B19099"/>
    </row>
    <row r="19100" spans="2:2" x14ac:dyDescent="0.35">
      <c r="B19100"/>
    </row>
    <row r="19101" spans="2:2" x14ac:dyDescent="0.35">
      <c r="B19101"/>
    </row>
    <row r="19102" spans="2:2" x14ac:dyDescent="0.35">
      <c r="B19102"/>
    </row>
    <row r="19103" spans="2:2" x14ac:dyDescent="0.35">
      <c r="B19103"/>
    </row>
    <row r="19104" spans="2:2" x14ac:dyDescent="0.35">
      <c r="B19104"/>
    </row>
    <row r="19105" spans="2:2" x14ac:dyDescent="0.35">
      <c r="B19105"/>
    </row>
    <row r="19106" spans="2:2" x14ac:dyDescent="0.35">
      <c r="B19106"/>
    </row>
    <row r="19107" spans="2:2" x14ac:dyDescent="0.35">
      <c r="B19107"/>
    </row>
    <row r="19108" spans="2:2" x14ac:dyDescent="0.35">
      <c r="B19108"/>
    </row>
    <row r="19109" spans="2:2" x14ac:dyDescent="0.35">
      <c r="B19109"/>
    </row>
    <row r="19110" spans="2:2" x14ac:dyDescent="0.35">
      <c r="B19110"/>
    </row>
    <row r="19111" spans="2:2" x14ac:dyDescent="0.35">
      <c r="B19111"/>
    </row>
    <row r="19112" spans="2:2" x14ac:dyDescent="0.35">
      <c r="B19112"/>
    </row>
    <row r="19113" spans="2:2" x14ac:dyDescent="0.35">
      <c r="B19113"/>
    </row>
    <row r="19114" spans="2:2" x14ac:dyDescent="0.35">
      <c r="B19114"/>
    </row>
    <row r="19115" spans="2:2" x14ac:dyDescent="0.35">
      <c r="B19115"/>
    </row>
    <row r="19116" spans="2:2" x14ac:dyDescent="0.35">
      <c r="B19116"/>
    </row>
    <row r="19117" spans="2:2" x14ac:dyDescent="0.35">
      <c r="B19117"/>
    </row>
    <row r="19118" spans="2:2" x14ac:dyDescent="0.35">
      <c r="B19118"/>
    </row>
    <row r="19119" spans="2:2" x14ac:dyDescent="0.35">
      <c r="B19119"/>
    </row>
    <row r="19120" spans="2:2" x14ac:dyDescent="0.35">
      <c r="B19120"/>
    </row>
    <row r="19121" spans="2:2" x14ac:dyDescent="0.35">
      <c r="B19121"/>
    </row>
    <row r="19122" spans="2:2" x14ac:dyDescent="0.35">
      <c r="B19122"/>
    </row>
    <row r="19123" spans="2:2" x14ac:dyDescent="0.35">
      <c r="B19123"/>
    </row>
    <row r="19124" spans="2:2" x14ac:dyDescent="0.35">
      <c r="B19124"/>
    </row>
    <row r="19125" spans="2:2" x14ac:dyDescent="0.35">
      <c r="B19125"/>
    </row>
    <row r="19126" spans="2:2" x14ac:dyDescent="0.35">
      <c r="B19126"/>
    </row>
    <row r="19127" spans="2:2" x14ac:dyDescent="0.35">
      <c r="B19127"/>
    </row>
    <row r="19128" spans="2:2" x14ac:dyDescent="0.35">
      <c r="B19128"/>
    </row>
    <row r="19129" spans="2:2" x14ac:dyDescent="0.35">
      <c r="B19129"/>
    </row>
    <row r="19130" spans="2:2" x14ac:dyDescent="0.35">
      <c r="B19130"/>
    </row>
    <row r="19131" spans="2:2" x14ac:dyDescent="0.35">
      <c r="B19131"/>
    </row>
    <row r="19132" spans="2:2" x14ac:dyDescent="0.35">
      <c r="B19132"/>
    </row>
    <row r="19133" spans="2:2" x14ac:dyDescent="0.35">
      <c r="B19133"/>
    </row>
    <row r="19134" spans="2:2" x14ac:dyDescent="0.35">
      <c r="B19134"/>
    </row>
    <row r="19135" spans="2:2" x14ac:dyDescent="0.35">
      <c r="B19135"/>
    </row>
    <row r="19136" spans="2:2" x14ac:dyDescent="0.35">
      <c r="B19136"/>
    </row>
    <row r="19137" spans="2:2" x14ac:dyDescent="0.35">
      <c r="B19137"/>
    </row>
    <row r="19138" spans="2:2" x14ac:dyDescent="0.35">
      <c r="B19138"/>
    </row>
    <row r="19139" spans="2:2" x14ac:dyDescent="0.35">
      <c r="B19139"/>
    </row>
    <row r="19140" spans="2:2" x14ac:dyDescent="0.35">
      <c r="B19140"/>
    </row>
    <row r="19141" spans="2:2" x14ac:dyDescent="0.35">
      <c r="B19141"/>
    </row>
    <row r="19142" spans="2:2" x14ac:dyDescent="0.35">
      <c r="B19142"/>
    </row>
    <row r="19143" spans="2:2" x14ac:dyDescent="0.35">
      <c r="B19143"/>
    </row>
    <row r="19144" spans="2:2" x14ac:dyDescent="0.35">
      <c r="B19144"/>
    </row>
    <row r="19145" spans="2:2" x14ac:dyDescent="0.35">
      <c r="B19145"/>
    </row>
    <row r="19146" spans="2:2" x14ac:dyDescent="0.35">
      <c r="B19146"/>
    </row>
    <row r="19147" spans="2:2" x14ac:dyDescent="0.35">
      <c r="B19147"/>
    </row>
    <row r="19148" spans="2:2" x14ac:dyDescent="0.35">
      <c r="B19148"/>
    </row>
    <row r="19149" spans="2:2" x14ac:dyDescent="0.35">
      <c r="B19149"/>
    </row>
    <row r="19150" spans="2:2" x14ac:dyDescent="0.35">
      <c r="B19150"/>
    </row>
    <row r="19151" spans="2:2" x14ac:dyDescent="0.35">
      <c r="B19151"/>
    </row>
    <row r="19152" spans="2:2" x14ac:dyDescent="0.35">
      <c r="B19152"/>
    </row>
    <row r="19153" spans="2:2" x14ac:dyDescent="0.35">
      <c r="B19153"/>
    </row>
    <row r="19154" spans="2:2" x14ac:dyDescent="0.35">
      <c r="B19154"/>
    </row>
    <row r="19155" spans="2:2" x14ac:dyDescent="0.35">
      <c r="B19155"/>
    </row>
    <row r="19156" spans="2:2" x14ac:dyDescent="0.35">
      <c r="B19156"/>
    </row>
    <row r="19157" spans="2:2" x14ac:dyDescent="0.35">
      <c r="B19157"/>
    </row>
    <row r="19158" spans="2:2" x14ac:dyDescent="0.35">
      <c r="B19158"/>
    </row>
    <row r="19159" spans="2:2" x14ac:dyDescent="0.35">
      <c r="B19159"/>
    </row>
    <row r="19160" spans="2:2" x14ac:dyDescent="0.35">
      <c r="B19160"/>
    </row>
    <row r="19161" spans="2:2" x14ac:dyDescent="0.35">
      <c r="B19161"/>
    </row>
    <row r="19162" spans="2:2" x14ac:dyDescent="0.35">
      <c r="B19162"/>
    </row>
    <row r="19163" spans="2:2" x14ac:dyDescent="0.35">
      <c r="B19163"/>
    </row>
    <row r="19164" spans="2:2" x14ac:dyDescent="0.35">
      <c r="B19164"/>
    </row>
    <row r="19165" spans="2:2" x14ac:dyDescent="0.35">
      <c r="B19165"/>
    </row>
    <row r="19166" spans="2:2" x14ac:dyDescent="0.35">
      <c r="B19166"/>
    </row>
    <row r="19167" spans="2:2" x14ac:dyDescent="0.35">
      <c r="B19167"/>
    </row>
    <row r="19168" spans="2:2" x14ac:dyDescent="0.35">
      <c r="B19168"/>
    </row>
    <row r="19169" spans="2:2" x14ac:dyDescent="0.35">
      <c r="B19169"/>
    </row>
    <row r="19170" spans="2:2" x14ac:dyDescent="0.35">
      <c r="B19170"/>
    </row>
    <row r="19171" spans="2:2" x14ac:dyDescent="0.35">
      <c r="B19171"/>
    </row>
    <row r="19172" spans="2:2" x14ac:dyDescent="0.35">
      <c r="B19172"/>
    </row>
    <row r="19173" spans="2:2" x14ac:dyDescent="0.35">
      <c r="B19173"/>
    </row>
    <row r="19174" spans="2:2" x14ac:dyDescent="0.35">
      <c r="B19174"/>
    </row>
    <row r="19175" spans="2:2" x14ac:dyDescent="0.35">
      <c r="B19175"/>
    </row>
    <row r="19176" spans="2:2" x14ac:dyDescent="0.35">
      <c r="B19176"/>
    </row>
    <row r="19177" spans="2:2" x14ac:dyDescent="0.35">
      <c r="B19177"/>
    </row>
    <row r="19178" spans="2:2" x14ac:dyDescent="0.35">
      <c r="B19178"/>
    </row>
    <row r="19179" spans="2:2" x14ac:dyDescent="0.35">
      <c r="B19179"/>
    </row>
    <row r="19180" spans="2:2" x14ac:dyDescent="0.35">
      <c r="B19180"/>
    </row>
    <row r="19181" spans="2:2" x14ac:dyDescent="0.35">
      <c r="B19181"/>
    </row>
    <row r="19182" spans="2:2" x14ac:dyDescent="0.35">
      <c r="B19182"/>
    </row>
    <row r="19183" spans="2:2" x14ac:dyDescent="0.35">
      <c r="B19183"/>
    </row>
    <row r="19184" spans="2:2" x14ac:dyDescent="0.35">
      <c r="B19184"/>
    </row>
    <row r="19185" spans="2:2" x14ac:dyDescent="0.35">
      <c r="B19185"/>
    </row>
    <row r="19186" spans="2:2" x14ac:dyDescent="0.35">
      <c r="B19186"/>
    </row>
    <row r="19187" spans="2:2" x14ac:dyDescent="0.35">
      <c r="B19187"/>
    </row>
    <row r="19188" spans="2:2" x14ac:dyDescent="0.35">
      <c r="B19188"/>
    </row>
    <row r="19189" spans="2:2" x14ac:dyDescent="0.35">
      <c r="B19189"/>
    </row>
    <row r="19190" spans="2:2" x14ac:dyDescent="0.35">
      <c r="B19190"/>
    </row>
    <row r="19191" spans="2:2" x14ac:dyDescent="0.35">
      <c r="B19191"/>
    </row>
    <row r="19192" spans="2:2" x14ac:dyDescent="0.35">
      <c r="B19192"/>
    </row>
    <row r="19193" spans="2:2" x14ac:dyDescent="0.35">
      <c r="B19193"/>
    </row>
    <row r="19194" spans="2:2" x14ac:dyDescent="0.35">
      <c r="B19194"/>
    </row>
    <row r="19195" spans="2:2" x14ac:dyDescent="0.35">
      <c r="B19195"/>
    </row>
    <row r="19196" spans="2:2" x14ac:dyDescent="0.35">
      <c r="B19196"/>
    </row>
    <row r="19197" spans="2:2" x14ac:dyDescent="0.35">
      <c r="B19197"/>
    </row>
    <row r="19198" spans="2:2" x14ac:dyDescent="0.35">
      <c r="B19198"/>
    </row>
    <row r="19199" spans="2:2" x14ac:dyDescent="0.35">
      <c r="B19199"/>
    </row>
    <row r="19200" spans="2:2" x14ac:dyDescent="0.35">
      <c r="B19200"/>
    </row>
    <row r="19201" spans="2:2" x14ac:dyDescent="0.35">
      <c r="B19201"/>
    </row>
    <row r="19202" spans="2:2" x14ac:dyDescent="0.35">
      <c r="B19202"/>
    </row>
    <row r="19203" spans="2:2" x14ac:dyDescent="0.35">
      <c r="B19203"/>
    </row>
    <row r="19204" spans="2:2" x14ac:dyDescent="0.35">
      <c r="B19204"/>
    </row>
    <row r="19205" spans="2:2" x14ac:dyDescent="0.35">
      <c r="B19205"/>
    </row>
    <row r="19206" spans="2:2" x14ac:dyDescent="0.35">
      <c r="B19206"/>
    </row>
    <row r="19207" spans="2:2" x14ac:dyDescent="0.35">
      <c r="B19207"/>
    </row>
    <row r="19208" spans="2:2" x14ac:dyDescent="0.35">
      <c r="B19208"/>
    </row>
    <row r="19209" spans="2:2" x14ac:dyDescent="0.35">
      <c r="B19209"/>
    </row>
    <row r="19210" spans="2:2" x14ac:dyDescent="0.35">
      <c r="B19210"/>
    </row>
    <row r="19211" spans="2:2" x14ac:dyDescent="0.35">
      <c r="B19211"/>
    </row>
    <row r="19212" spans="2:2" x14ac:dyDescent="0.35">
      <c r="B19212"/>
    </row>
    <row r="19213" spans="2:2" x14ac:dyDescent="0.35">
      <c r="B19213"/>
    </row>
    <row r="19214" spans="2:2" x14ac:dyDescent="0.35">
      <c r="B19214"/>
    </row>
    <row r="19215" spans="2:2" x14ac:dyDescent="0.35">
      <c r="B19215"/>
    </row>
    <row r="19216" spans="2:2" x14ac:dyDescent="0.35">
      <c r="B19216"/>
    </row>
    <row r="19217" spans="2:2" x14ac:dyDescent="0.35">
      <c r="B19217"/>
    </row>
    <row r="19218" spans="2:2" x14ac:dyDescent="0.35">
      <c r="B19218"/>
    </row>
    <row r="19219" spans="2:2" x14ac:dyDescent="0.35">
      <c r="B19219"/>
    </row>
    <row r="19220" spans="2:2" x14ac:dyDescent="0.35">
      <c r="B19220"/>
    </row>
    <row r="19221" spans="2:2" x14ac:dyDescent="0.35">
      <c r="B19221"/>
    </row>
    <row r="19222" spans="2:2" x14ac:dyDescent="0.35">
      <c r="B19222"/>
    </row>
    <row r="19223" spans="2:2" x14ac:dyDescent="0.35">
      <c r="B19223"/>
    </row>
    <row r="19224" spans="2:2" x14ac:dyDescent="0.35">
      <c r="B19224"/>
    </row>
    <row r="19225" spans="2:2" x14ac:dyDescent="0.35">
      <c r="B19225"/>
    </row>
    <row r="19226" spans="2:2" x14ac:dyDescent="0.35">
      <c r="B19226"/>
    </row>
    <row r="19227" spans="2:2" x14ac:dyDescent="0.35">
      <c r="B19227"/>
    </row>
    <row r="19228" spans="2:2" x14ac:dyDescent="0.35">
      <c r="B19228"/>
    </row>
    <row r="19229" spans="2:2" x14ac:dyDescent="0.35">
      <c r="B19229"/>
    </row>
    <row r="19230" spans="2:2" x14ac:dyDescent="0.35">
      <c r="B19230"/>
    </row>
    <row r="19231" spans="2:2" x14ac:dyDescent="0.35">
      <c r="B19231"/>
    </row>
    <row r="19232" spans="2:2" x14ac:dyDescent="0.35">
      <c r="B19232"/>
    </row>
    <row r="19233" spans="2:2" x14ac:dyDescent="0.35">
      <c r="B19233"/>
    </row>
    <row r="19234" spans="2:2" x14ac:dyDescent="0.35">
      <c r="B19234"/>
    </row>
    <row r="19235" spans="2:2" x14ac:dyDescent="0.35">
      <c r="B19235"/>
    </row>
    <row r="19236" spans="2:2" x14ac:dyDescent="0.35">
      <c r="B19236"/>
    </row>
    <row r="19237" spans="2:2" x14ac:dyDescent="0.35">
      <c r="B19237"/>
    </row>
    <row r="19238" spans="2:2" x14ac:dyDescent="0.35">
      <c r="B19238"/>
    </row>
    <row r="19239" spans="2:2" x14ac:dyDescent="0.35">
      <c r="B19239"/>
    </row>
    <row r="19240" spans="2:2" x14ac:dyDescent="0.35">
      <c r="B19240"/>
    </row>
    <row r="19241" spans="2:2" x14ac:dyDescent="0.35">
      <c r="B19241"/>
    </row>
    <row r="19242" spans="2:2" x14ac:dyDescent="0.35">
      <c r="B19242"/>
    </row>
    <row r="19243" spans="2:2" x14ac:dyDescent="0.35">
      <c r="B19243"/>
    </row>
    <row r="19244" spans="2:2" x14ac:dyDescent="0.35">
      <c r="B19244"/>
    </row>
    <row r="19245" spans="2:2" x14ac:dyDescent="0.35">
      <c r="B19245"/>
    </row>
    <row r="19246" spans="2:2" x14ac:dyDescent="0.35">
      <c r="B19246"/>
    </row>
    <row r="19247" spans="2:2" x14ac:dyDescent="0.35">
      <c r="B19247"/>
    </row>
    <row r="19248" spans="2:2" x14ac:dyDescent="0.35">
      <c r="B19248"/>
    </row>
    <row r="19249" spans="2:2" x14ac:dyDescent="0.35">
      <c r="B19249"/>
    </row>
    <row r="19250" spans="2:2" x14ac:dyDescent="0.35">
      <c r="B19250"/>
    </row>
    <row r="19251" spans="2:2" x14ac:dyDescent="0.35">
      <c r="B19251"/>
    </row>
    <row r="19252" spans="2:2" x14ac:dyDescent="0.35">
      <c r="B19252"/>
    </row>
    <row r="19253" spans="2:2" x14ac:dyDescent="0.35">
      <c r="B19253"/>
    </row>
    <row r="19254" spans="2:2" x14ac:dyDescent="0.35">
      <c r="B19254"/>
    </row>
    <row r="19255" spans="2:2" x14ac:dyDescent="0.35">
      <c r="B19255"/>
    </row>
    <row r="19256" spans="2:2" x14ac:dyDescent="0.35">
      <c r="B19256"/>
    </row>
    <row r="19257" spans="2:2" x14ac:dyDescent="0.35">
      <c r="B19257"/>
    </row>
    <row r="19258" spans="2:2" x14ac:dyDescent="0.35">
      <c r="B19258"/>
    </row>
    <row r="19259" spans="2:2" x14ac:dyDescent="0.35">
      <c r="B19259"/>
    </row>
    <row r="19260" spans="2:2" x14ac:dyDescent="0.35">
      <c r="B19260"/>
    </row>
    <row r="19261" spans="2:2" x14ac:dyDescent="0.35">
      <c r="B19261"/>
    </row>
    <row r="19262" spans="2:2" x14ac:dyDescent="0.35">
      <c r="B19262"/>
    </row>
    <row r="19263" spans="2:2" x14ac:dyDescent="0.35">
      <c r="B19263"/>
    </row>
    <row r="19264" spans="2:2" x14ac:dyDescent="0.35">
      <c r="B19264"/>
    </row>
    <row r="19265" spans="2:2" x14ac:dyDescent="0.35">
      <c r="B19265"/>
    </row>
    <row r="19266" spans="2:2" x14ac:dyDescent="0.35">
      <c r="B19266"/>
    </row>
    <row r="19267" spans="2:2" x14ac:dyDescent="0.35">
      <c r="B19267"/>
    </row>
    <row r="19268" spans="2:2" x14ac:dyDescent="0.35">
      <c r="B19268"/>
    </row>
    <row r="19269" spans="2:2" x14ac:dyDescent="0.35">
      <c r="B19269"/>
    </row>
    <row r="19270" spans="2:2" x14ac:dyDescent="0.35">
      <c r="B19270"/>
    </row>
    <row r="19271" spans="2:2" x14ac:dyDescent="0.35">
      <c r="B19271"/>
    </row>
    <row r="19272" spans="2:2" x14ac:dyDescent="0.35">
      <c r="B19272"/>
    </row>
    <row r="19273" spans="2:2" x14ac:dyDescent="0.35">
      <c r="B19273"/>
    </row>
    <row r="19274" spans="2:2" x14ac:dyDescent="0.35">
      <c r="B19274"/>
    </row>
    <row r="19275" spans="2:2" x14ac:dyDescent="0.35">
      <c r="B19275"/>
    </row>
    <row r="19276" spans="2:2" x14ac:dyDescent="0.35">
      <c r="B19276"/>
    </row>
    <row r="19277" spans="2:2" x14ac:dyDescent="0.35">
      <c r="B19277"/>
    </row>
    <row r="19278" spans="2:2" x14ac:dyDescent="0.35">
      <c r="B19278"/>
    </row>
    <row r="19279" spans="2:2" x14ac:dyDescent="0.35">
      <c r="B19279"/>
    </row>
    <row r="19280" spans="2:2" x14ac:dyDescent="0.35">
      <c r="B19280"/>
    </row>
    <row r="19281" spans="2:2" x14ac:dyDescent="0.35">
      <c r="B19281"/>
    </row>
    <row r="19282" spans="2:2" x14ac:dyDescent="0.35">
      <c r="B19282"/>
    </row>
    <row r="19283" spans="2:2" x14ac:dyDescent="0.35">
      <c r="B19283"/>
    </row>
    <row r="19284" spans="2:2" x14ac:dyDescent="0.35">
      <c r="B19284"/>
    </row>
    <row r="19285" spans="2:2" x14ac:dyDescent="0.35">
      <c r="B19285"/>
    </row>
    <row r="19286" spans="2:2" x14ac:dyDescent="0.35">
      <c r="B19286"/>
    </row>
    <row r="19287" spans="2:2" x14ac:dyDescent="0.35">
      <c r="B19287"/>
    </row>
    <row r="19288" spans="2:2" x14ac:dyDescent="0.35">
      <c r="B19288"/>
    </row>
    <row r="19289" spans="2:2" x14ac:dyDescent="0.35">
      <c r="B19289"/>
    </row>
    <row r="19290" spans="2:2" x14ac:dyDescent="0.35">
      <c r="B19290"/>
    </row>
    <row r="19291" spans="2:2" x14ac:dyDescent="0.35">
      <c r="B19291"/>
    </row>
    <row r="19292" spans="2:2" x14ac:dyDescent="0.35">
      <c r="B19292"/>
    </row>
    <row r="19293" spans="2:2" x14ac:dyDescent="0.35">
      <c r="B19293"/>
    </row>
    <row r="19294" spans="2:2" x14ac:dyDescent="0.35">
      <c r="B19294"/>
    </row>
    <row r="19295" spans="2:2" x14ac:dyDescent="0.35">
      <c r="B19295"/>
    </row>
    <row r="19296" spans="2:2" x14ac:dyDescent="0.35">
      <c r="B19296"/>
    </row>
    <row r="19297" spans="2:2" x14ac:dyDescent="0.35">
      <c r="B19297"/>
    </row>
    <row r="19298" spans="2:2" x14ac:dyDescent="0.35">
      <c r="B19298"/>
    </row>
    <row r="19299" spans="2:2" x14ac:dyDescent="0.35">
      <c r="B19299"/>
    </row>
    <row r="19300" spans="2:2" x14ac:dyDescent="0.35">
      <c r="B19300"/>
    </row>
    <row r="19301" spans="2:2" x14ac:dyDescent="0.35">
      <c r="B19301"/>
    </row>
    <row r="19302" spans="2:2" x14ac:dyDescent="0.35">
      <c r="B19302"/>
    </row>
    <row r="19303" spans="2:2" x14ac:dyDescent="0.35">
      <c r="B19303"/>
    </row>
    <row r="19304" spans="2:2" x14ac:dyDescent="0.35">
      <c r="B19304"/>
    </row>
    <row r="19305" spans="2:2" x14ac:dyDescent="0.35">
      <c r="B19305"/>
    </row>
    <row r="19306" spans="2:2" x14ac:dyDescent="0.35">
      <c r="B19306"/>
    </row>
    <row r="19307" spans="2:2" x14ac:dyDescent="0.35">
      <c r="B19307"/>
    </row>
    <row r="19308" spans="2:2" x14ac:dyDescent="0.35">
      <c r="B19308"/>
    </row>
    <row r="19309" spans="2:2" x14ac:dyDescent="0.35">
      <c r="B19309"/>
    </row>
    <row r="19310" spans="2:2" x14ac:dyDescent="0.35">
      <c r="B19310"/>
    </row>
    <row r="19311" spans="2:2" x14ac:dyDescent="0.35">
      <c r="B19311"/>
    </row>
    <row r="19312" spans="2:2" x14ac:dyDescent="0.35">
      <c r="B19312"/>
    </row>
    <row r="19313" spans="2:2" x14ac:dyDescent="0.35">
      <c r="B19313"/>
    </row>
    <row r="19314" spans="2:2" x14ac:dyDescent="0.35">
      <c r="B19314"/>
    </row>
    <row r="19315" spans="2:2" x14ac:dyDescent="0.35">
      <c r="B19315"/>
    </row>
    <row r="19316" spans="2:2" x14ac:dyDescent="0.35">
      <c r="B19316"/>
    </row>
    <row r="19317" spans="2:2" x14ac:dyDescent="0.35">
      <c r="B19317"/>
    </row>
    <row r="19318" spans="2:2" x14ac:dyDescent="0.35">
      <c r="B19318"/>
    </row>
    <row r="19319" spans="2:2" x14ac:dyDescent="0.35">
      <c r="B19319"/>
    </row>
    <row r="19320" spans="2:2" x14ac:dyDescent="0.35">
      <c r="B19320"/>
    </row>
    <row r="19321" spans="2:2" x14ac:dyDescent="0.35">
      <c r="B19321"/>
    </row>
    <row r="19322" spans="2:2" x14ac:dyDescent="0.35">
      <c r="B19322"/>
    </row>
    <row r="19323" spans="2:2" x14ac:dyDescent="0.35">
      <c r="B19323"/>
    </row>
    <row r="19324" spans="2:2" x14ac:dyDescent="0.35">
      <c r="B19324"/>
    </row>
    <row r="19325" spans="2:2" x14ac:dyDescent="0.35">
      <c r="B19325"/>
    </row>
    <row r="19326" spans="2:2" x14ac:dyDescent="0.35">
      <c r="B19326"/>
    </row>
    <row r="19327" spans="2:2" x14ac:dyDescent="0.35">
      <c r="B19327"/>
    </row>
    <row r="19328" spans="2:2" x14ac:dyDescent="0.35">
      <c r="B19328"/>
    </row>
    <row r="19329" spans="2:2" x14ac:dyDescent="0.35">
      <c r="B19329"/>
    </row>
    <row r="19330" spans="2:2" x14ac:dyDescent="0.35">
      <c r="B19330"/>
    </row>
    <row r="19331" spans="2:2" x14ac:dyDescent="0.35">
      <c r="B19331"/>
    </row>
    <row r="19332" spans="2:2" x14ac:dyDescent="0.35">
      <c r="B19332"/>
    </row>
    <row r="19333" spans="2:2" x14ac:dyDescent="0.35">
      <c r="B19333"/>
    </row>
    <row r="19334" spans="2:2" x14ac:dyDescent="0.35">
      <c r="B19334"/>
    </row>
    <row r="19335" spans="2:2" x14ac:dyDescent="0.35">
      <c r="B19335"/>
    </row>
    <row r="19336" spans="2:2" x14ac:dyDescent="0.35">
      <c r="B19336"/>
    </row>
    <row r="19337" spans="2:2" x14ac:dyDescent="0.35">
      <c r="B19337"/>
    </row>
    <row r="19338" spans="2:2" x14ac:dyDescent="0.35">
      <c r="B19338"/>
    </row>
    <row r="19339" spans="2:2" x14ac:dyDescent="0.35">
      <c r="B19339"/>
    </row>
    <row r="19340" spans="2:2" x14ac:dyDescent="0.35">
      <c r="B19340"/>
    </row>
    <row r="19341" spans="2:2" x14ac:dyDescent="0.35">
      <c r="B19341"/>
    </row>
    <row r="19342" spans="2:2" x14ac:dyDescent="0.35">
      <c r="B19342"/>
    </row>
    <row r="19343" spans="2:2" x14ac:dyDescent="0.35">
      <c r="B19343"/>
    </row>
    <row r="19344" spans="2:2" x14ac:dyDescent="0.35">
      <c r="B19344"/>
    </row>
    <row r="19345" spans="2:2" x14ac:dyDescent="0.35">
      <c r="B19345"/>
    </row>
    <row r="19346" spans="2:2" x14ac:dyDescent="0.35">
      <c r="B19346"/>
    </row>
    <row r="19347" spans="2:2" x14ac:dyDescent="0.35">
      <c r="B19347"/>
    </row>
    <row r="19348" spans="2:2" x14ac:dyDescent="0.35">
      <c r="B19348"/>
    </row>
    <row r="19349" spans="2:2" x14ac:dyDescent="0.35">
      <c r="B19349"/>
    </row>
    <row r="19350" spans="2:2" x14ac:dyDescent="0.35">
      <c r="B19350"/>
    </row>
    <row r="19351" spans="2:2" x14ac:dyDescent="0.35">
      <c r="B19351"/>
    </row>
    <row r="19352" spans="2:2" x14ac:dyDescent="0.35">
      <c r="B19352"/>
    </row>
    <row r="19353" spans="2:2" x14ac:dyDescent="0.35">
      <c r="B19353"/>
    </row>
    <row r="19354" spans="2:2" x14ac:dyDescent="0.35">
      <c r="B19354"/>
    </row>
    <row r="19355" spans="2:2" x14ac:dyDescent="0.35">
      <c r="B19355"/>
    </row>
    <row r="19356" spans="2:2" x14ac:dyDescent="0.35">
      <c r="B19356"/>
    </row>
    <row r="19357" spans="2:2" x14ac:dyDescent="0.35">
      <c r="B19357"/>
    </row>
    <row r="19358" spans="2:2" x14ac:dyDescent="0.35">
      <c r="B19358"/>
    </row>
    <row r="19359" spans="2:2" x14ac:dyDescent="0.35">
      <c r="B19359"/>
    </row>
    <row r="19360" spans="2:2" x14ac:dyDescent="0.35">
      <c r="B19360"/>
    </row>
    <row r="19361" spans="2:2" x14ac:dyDescent="0.35">
      <c r="B19361"/>
    </row>
    <row r="19362" spans="2:2" x14ac:dyDescent="0.35">
      <c r="B19362"/>
    </row>
    <row r="19363" spans="2:2" x14ac:dyDescent="0.35">
      <c r="B19363"/>
    </row>
    <row r="19364" spans="2:2" x14ac:dyDescent="0.35">
      <c r="B19364"/>
    </row>
    <row r="19365" spans="2:2" x14ac:dyDescent="0.35">
      <c r="B19365"/>
    </row>
    <row r="19366" spans="2:2" x14ac:dyDescent="0.35">
      <c r="B19366"/>
    </row>
    <row r="19367" spans="2:2" x14ac:dyDescent="0.35">
      <c r="B19367"/>
    </row>
    <row r="19368" spans="2:2" x14ac:dyDescent="0.35">
      <c r="B19368"/>
    </row>
    <row r="19369" spans="2:2" x14ac:dyDescent="0.35">
      <c r="B19369"/>
    </row>
    <row r="19370" spans="2:2" x14ac:dyDescent="0.35">
      <c r="B19370"/>
    </row>
    <row r="19371" spans="2:2" x14ac:dyDescent="0.35">
      <c r="B19371"/>
    </row>
    <row r="19372" spans="2:2" x14ac:dyDescent="0.35">
      <c r="B19372"/>
    </row>
    <row r="19373" spans="2:2" x14ac:dyDescent="0.35">
      <c r="B19373"/>
    </row>
    <row r="19374" spans="2:2" x14ac:dyDescent="0.35">
      <c r="B19374"/>
    </row>
    <row r="19375" spans="2:2" x14ac:dyDescent="0.35">
      <c r="B19375"/>
    </row>
    <row r="19376" spans="2:2" x14ac:dyDescent="0.35">
      <c r="B19376"/>
    </row>
    <row r="19377" spans="2:2" x14ac:dyDescent="0.35">
      <c r="B19377"/>
    </row>
    <row r="19378" spans="2:2" x14ac:dyDescent="0.35">
      <c r="B19378"/>
    </row>
    <row r="19379" spans="2:2" x14ac:dyDescent="0.35">
      <c r="B19379"/>
    </row>
    <row r="19380" spans="2:2" x14ac:dyDescent="0.35">
      <c r="B19380"/>
    </row>
    <row r="19381" spans="2:2" x14ac:dyDescent="0.35">
      <c r="B19381"/>
    </row>
    <row r="19382" spans="2:2" x14ac:dyDescent="0.35">
      <c r="B19382"/>
    </row>
    <row r="19383" spans="2:2" x14ac:dyDescent="0.35">
      <c r="B19383"/>
    </row>
    <row r="19384" spans="2:2" x14ac:dyDescent="0.35">
      <c r="B19384"/>
    </row>
    <row r="19385" spans="2:2" x14ac:dyDescent="0.35">
      <c r="B19385"/>
    </row>
    <row r="19386" spans="2:2" x14ac:dyDescent="0.35">
      <c r="B19386"/>
    </row>
    <row r="19387" spans="2:2" x14ac:dyDescent="0.35">
      <c r="B19387"/>
    </row>
    <row r="19388" spans="2:2" x14ac:dyDescent="0.35">
      <c r="B19388"/>
    </row>
    <row r="19389" spans="2:2" x14ac:dyDescent="0.35">
      <c r="B19389"/>
    </row>
    <row r="19390" spans="2:2" x14ac:dyDescent="0.35">
      <c r="B19390"/>
    </row>
    <row r="19391" spans="2:2" x14ac:dyDescent="0.35">
      <c r="B19391"/>
    </row>
    <row r="19392" spans="2:2" x14ac:dyDescent="0.35">
      <c r="B19392"/>
    </row>
    <row r="19393" spans="2:2" x14ac:dyDescent="0.35">
      <c r="B19393"/>
    </row>
    <row r="19394" spans="2:2" x14ac:dyDescent="0.35">
      <c r="B19394"/>
    </row>
    <row r="19395" spans="2:2" x14ac:dyDescent="0.35">
      <c r="B19395"/>
    </row>
    <row r="19396" spans="2:2" x14ac:dyDescent="0.35">
      <c r="B19396"/>
    </row>
    <row r="19397" spans="2:2" x14ac:dyDescent="0.35">
      <c r="B19397"/>
    </row>
    <row r="19398" spans="2:2" x14ac:dyDescent="0.35">
      <c r="B19398"/>
    </row>
    <row r="19399" spans="2:2" x14ac:dyDescent="0.35">
      <c r="B19399"/>
    </row>
    <row r="19400" spans="2:2" x14ac:dyDescent="0.35">
      <c r="B19400"/>
    </row>
    <row r="19401" spans="2:2" x14ac:dyDescent="0.35">
      <c r="B19401"/>
    </row>
    <row r="19402" spans="2:2" x14ac:dyDescent="0.35">
      <c r="B19402"/>
    </row>
    <row r="19403" spans="2:2" x14ac:dyDescent="0.35">
      <c r="B19403"/>
    </row>
    <row r="19404" spans="2:2" x14ac:dyDescent="0.35">
      <c r="B19404"/>
    </row>
    <row r="19405" spans="2:2" x14ac:dyDescent="0.35">
      <c r="B19405"/>
    </row>
    <row r="19406" spans="2:2" x14ac:dyDescent="0.35">
      <c r="B19406"/>
    </row>
    <row r="19407" spans="2:2" x14ac:dyDescent="0.35">
      <c r="B19407"/>
    </row>
    <row r="19408" spans="2:2" x14ac:dyDescent="0.35">
      <c r="B19408"/>
    </row>
    <row r="19409" spans="2:2" x14ac:dyDescent="0.35">
      <c r="B19409"/>
    </row>
    <row r="19410" spans="2:2" x14ac:dyDescent="0.35">
      <c r="B19410"/>
    </row>
    <row r="19411" spans="2:2" x14ac:dyDescent="0.35">
      <c r="B19411"/>
    </row>
    <row r="19412" spans="2:2" x14ac:dyDescent="0.35">
      <c r="B19412"/>
    </row>
    <row r="19413" spans="2:2" x14ac:dyDescent="0.35">
      <c r="B19413"/>
    </row>
    <row r="19414" spans="2:2" x14ac:dyDescent="0.35">
      <c r="B19414"/>
    </row>
    <row r="19415" spans="2:2" x14ac:dyDescent="0.35">
      <c r="B19415"/>
    </row>
    <row r="19416" spans="2:2" x14ac:dyDescent="0.35">
      <c r="B19416"/>
    </row>
    <row r="19417" spans="2:2" x14ac:dyDescent="0.35">
      <c r="B19417"/>
    </row>
    <row r="19418" spans="2:2" x14ac:dyDescent="0.35">
      <c r="B19418"/>
    </row>
    <row r="19419" spans="2:2" x14ac:dyDescent="0.35">
      <c r="B19419"/>
    </row>
    <row r="19420" spans="2:2" x14ac:dyDescent="0.35">
      <c r="B19420"/>
    </row>
    <row r="19421" spans="2:2" x14ac:dyDescent="0.35">
      <c r="B19421"/>
    </row>
    <row r="19422" spans="2:2" x14ac:dyDescent="0.35">
      <c r="B19422"/>
    </row>
    <row r="19423" spans="2:2" x14ac:dyDescent="0.35">
      <c r="B19423"/>
    </row>
    <row r="19424" spans="2:2" x14ac:dyDescent="0.35">
      <c r="B19424"/>
    </row>
    <row r="19425" spans="2:2" x14ac:dyDescent="0.35">
      <c r="B19425"/>
    </row>
    <row r="19426" spans="2:2" x14ac:dyDescent="0.35">
      <c r="B19426"/>
    </row>
    <row r="19427" spans="2:2" x14ac:dyDescent="0.35">
      <c r="B19427"/>
    </row>
    <row r="19428" spans="2:2" x14ac:dyDescent="0.35">
      <c r="B19428"/>
    </row>
    <row r="19429" spans="2:2" x14ac:dyDescent="0.35">
      <c r="B19429"/>
    </row>
    <row r="19430" spans="2:2" x14ac:dyDescent="0.35">
      <c r="B19430"/>
    </row>
    <row r="19431" spans="2:2" x14ac:dyDescent="0.35">
      <c r="B19431"/>
    </row>
    <row r="19432" spans="2:2" x14ac:dyDescent="0.35">
      <c r="B19432"/>
    </row>
    <row r="19433" spans="2:2" x14ac:dyDescent="0.35">
      <c r="B19433"/>
    </row>
    <row r="19434" spans="2:2" x14ac:dyDescent="0.35">
      <c r="B19434"/>
    </row>
    <row r="19435" spans="2:2" x14ac:dyDescent="0.35">
      <c r="B19435"/>
    </row>
    <row r="19436" spans="2:2" x14ac:dyDescent="0.35">
      <c r="B19436"/>
    </row>
    <row r="19437" spans="2:2" x14ac:dyDescent="0.35">
      <c r="B19437"/>
    </row>
    <row r="19438" spans="2:2" x14ac:dyDescent="0.35">
      <c r="B19438"/>
    </row>
    <row r="19439" spans="2:2" x14ac:dyDescent="0.35">
      <c r="B19439"/>
    </row>
    <row r="19440" spans="2:2" x14ac:dyDescent="0.35">
      <c r="B19440"/>
    </row>
    <row r="19441" spans="2:2" x14ac:dyDescent="0.35">
      <c r="B19441"/>
    </row>
    <row r="19442" spans="2:2" x14ac:dyDescent="0.35">
      <c r="B19442"/>
    </row>
    <row r="19443" spans="2:2" x14ac:dyDescent="0.35">
      <c r="B19443"/>
    </row>
    <row r="19444" spans="2:2" x14ac:dyDescent="0.35">
      <c r="B19444"/>
    </row>
    <row r="19445" spans="2:2" x14ac:dyDescent="0.35">
      <c r="B19445"/>
    </row>
    <row r="19446" spans="2:2" x14ac:dyDescent="0.35">
      <c r="B19446"/>
    </row>
    <row r="19447" spans="2:2" x14ac:dyDescent="0.35">
      <c r="B19447"/>
    </row>
    <row r="19448" spans="2:2" x14ac:dyDescent="0.35">
      <c r="B19448"/>
    </row>
    <row r="19449" spans="2:2" x14ac:dyDescent="0.35">
      <c r="B19449"/>
    </row>
    <row r="19450" spans="2:2" x14ac:dyDescent="0.35">
      <c r="B19450"/>
    </row>
    <row r="19451" spans="2:2" x14ac:dyDescent="0.35">
      <c r="B19451"/>
    </row>
    <row r="19452" spans="2:2" x14ac:dyDescent="0.35">
      <c r="B19452"/>
    </row>
    <row r="19453" spans="2:2" x14ac:dyDescent="0.35">
      <c r="B19453"/>
    </row>
    <row r="19454" spans="2:2" x14ac:dyDescent="0.35">
      <c r="B19454"/>
    </row>
    <row r="19455" spans="2:2" x14ac:dyDescent="0.35">
      <c r="B19455"/>
    </row>
    <row r="19456" spans="2:2" x14ac:dyDescent="0.35">
      <c r="B19456"/>
    </row>
    <row r="19457" spans="2:2" x14ac:dyDescent="0.35">
      <c r="B19457"/>
    </row>
    <row r="19458" spans="2:2" x14ac:dyDescent="0.35">
      <c r="B19458"/>
    </row>
    <row r="19459" spans="2:2" x14ac:dyDescent="0.35">
      <c r="B19459"/>
    </row>
    <row r="19460" spans="2:2" x14ac:dyDescent="0.35">
      <c r="B19460"/>
    </row>
    <row r="19461" spans="2:2" x14ac:dyDescent="0.35">
      <c r="B19461"/>
    </row>
    <row r="19462" spans="2:2" x14ac:dyDescent="0.35">
      <c r="B19462"/>
    </row>
    <row r="19463" spans="2:2" x14ac:dyDescent="0.35">
      <c r="B19463"/>
    </row>
    <row r="19464" spans="2:2" x14ac:dyDescent="0.35">
      <c r="B19464"/>
    </row>
    <row r="19465" spans="2:2" x14ac:dyDescent="0.35">
      <c r="B19465"/>
    </row>
    <row r="19466" spans="2:2" x14ac:dyDescent="0.35">
      <c r="B19466"/>
    </row>
    <row r="19467" spans="2:2" x14ac:dyDescent="0.35">
      <c r="B19467"/>
    </row>
    <row r="19468" spans="2:2" x14ac:dyDescent="0.35">
      <c r="B19468"/>
    </row>
    <row r="19469" spans="2:2" x14ac:dyDescent="0.35">
      <c r="B19469"/>
    </row>
    <row r="19470" spans="2:2" x14ac:dyDescent="0.35">
      <c r="B19470"/>
    </row>
    <row r="19471" spans="2:2" x14ac:dyDescent="0.35">
      <c r="B19471"/>
    </row>
    <row r="19472" spans="2:2" x14ac:dyDescent="0.35">
      <c r="B19472"/>
    </row>
    <row r="19473" spans="2:2" x14ac:dyDescent="0.35">
      <c r="B19473"/>
    </row>
    <row r="19474" spans="2:2" x14ac:dyDescent="0.35">
      <c r="B19474"/>
    </row>
    <row r="19475" spans="2:2" x14ac:dyDescent="0.35">
      <c r="B19475"/>
    </row>
    <row r="19476" spans="2:2" x14ac:dyDescent="0.35">
      <c r="B19476"/>
    </row>
    <row r="19477" spans="2:2" x14ac:dyDescent="0.35">
      <c r="B19477"/>
    </row>
    <row r="19478" spans="2:2" x14ac:dyDescent="0.35">
      <c r="B19478"/>
    </row>
    <row r="19479" spans="2:2" x14ac:dyDescent="0.35">
      <c r="B19479"/>
    </row>
    <row r="19480" spans="2:2" x14ac:dyDescent="0.35">
      <c r="B19480"/>
    </row>
    <row r="19481" spans="2:2" x14ac:dyDescent="0.35">
      <c r="B19481"/>
    </row>
    <row r="19482" spans="2:2" x14ac:dyDescent="0.35">
      <c r="B19482"/>
    </row>
    <row r="19483" spans="2:2" x14ac:dyDescent="0.35">
      <c r="B19483"/>
    </row>
    <row r="19484" spans="2:2" x14ac:dyDescent="0.35">
      <c r="B19484"/>
    </row>
    <row r="19485" spans="2:2" x14ac:dyDescent="0.35">
      <c r="B19485"/>
    </row>
    <row r="19486" spans="2:2" x14ac:dyDescent="0.35">
      <c r="B19486"/>
    </row>
    <row r="19487" spans="2:2" x14ac:dyDescent="0.35">
      <c r="B19487"/>
    </row>
    <row r="19488" spans="2:2" x14ac:dyDescent="0.35">
      <c r="B19488"/>
    </row>
    <row r="19489" spans="2:2" x14ac:dyDescent="0.35">
      <c r="B19489"/>
    </row>
    <row r="19490" spans="2:2" x14ac:dyDescent="0.35">
      <c r="B19490"/>
    </row>
    <row r="19491" spans="2:2" x14ac:dyDescent="0.35">
      <c r="B19491"/>
    </row>
    <row r="19492" spans="2:2" x14ac:dyDescent="0.35">
      <c r="B19492"/>
    </row>
    <row r="19493" spans="2:2" x14ac:dyDescent="0.35">
      <c r="B19493"/>
    </row>
    <row r="19494" spans="2:2" x14ac:dyDescent="0.35">
      <c r="B19494"/>
    </row>
    <row r="19495" spans="2:2" x14ac:dyDescent="0.35">
      <c r="B19495"/>
    </row>
    <row r="19496" spans="2:2" x14ac:dyDescent="0.35">
      <c r="B19496"/>
    </row>
    <row r="19497" spans="2:2" x14ac:dyDescent="0.35">
      <c r="B19497"/>
    </row>
    <row r="19498" spans="2:2" x14ac:dyDescent="0.35">
      <c r="B19498"/>
    </row>
    <row r="19499" spans="2:2" x14ac:dyDescent="0.35">
      <c r="B19499"/>
    </row>
    <row r="19500" spans="2:2" x14ac:dyDescent="0.35">
      <c r="B19500"/>
    </row>
    <row r="19501" spans="2:2" x14ac:dyDescent="0.35">
      <c r="B19501"/>
    </row>
    <row r="19502" spans="2:2" x14ac:dyDescent="0.35">
      <c r="B19502"/>
    </row>
    <row r="19503" spans="2:2" x14ac:dyDescent="0.35">
      <c r="B19503"/>
    </row>
    <row r="19504" spans="2:2" x14ac:dyDescent="0.35">
      <c r="B19504"/>
    </row>
    <row r="19505" spans="2:2" x14ac:dyDescent="0.35">
      <c r="B19505"/>
    </row>
    <row r="19506" spans="2:2" x14ac:dyDescent="0.35">
      <c r="B19506"/>
    </row>
    <row r="19507" spans="2:2" x14ac:dyDescent="0.35">
      <c r="B19507"/>
    </row>
    <row r="19508" spans="2:2" x14ac:dyDescent="0.35">
      <c r="B19508"/>
    </row>
    <row r="19509" spans="2:2" x14ac:dyDescent="0.35">
      <c r="B19509"/>
    </row>
    <row r="19510" spans="2:2" x14ac:dyDescent="0.35">
      <c r="B19510"/>
    </row>
    <row r="19511" spans="2:2" x14ac:dyDescent="0.35">
      <c r="B19511"/>
    </row>
    <row r="19512" spans="2:2" x14ac:dyDescent="0.35">
      <c r="B19512"/>
    </row>
    <row r="19513" spans="2:2" x14ac:dyDescent="0.35">
      <c r="B19513"/>
    </row>
    <row r="19514" spans="2:2" x14ac:dyDescent="0.35">
      <c r="B19514"/>
    </row>
    <row r="19515" spans="2:2" x14ac:dyDescent="0.35">
      <c r="B19515"/>
    </row>
    <row r="19516" spans="2:2" x14ac:dyDescent="0.35">
      <c r="B19516"/>
    </row>
    <row r="19517" spans="2:2" x14ac:dyDescent="0.35">
      <c r="B19517"/>
    </row>
    <row r="19518" spans="2:2" x14ac:dyDescent="0.35">
      <c r="B19518"/>
    </row>
    <row r="19519" spans="2:2" x14ac:dyDescent="0.35">
      <c r="B19519"/>
    </row>
    <row r="19520" spans="2:2" x14ac:dyDescent="0.35">
      <c r="B19520"/>
    </row>
    <row r="19521" spans="2:2" x14ac:dyDescent="0.35">
      <c r="B19521"/>
    </row>
    <row r="19522" spans="2:2" x14ac:dyDescent="0.35">
      <c r="B19522"/>
    </row>
    <row r="19523" spans="2:2" x14ac:dyDescent="0.35">
      <c r="B19523"/>
    </row>
    <row r="19524" spans="2:2" x14ac:dyDescent="0.35">
      <c r="B19524"/>
    </row>
    <row r="19525" spans="2:2" x14ac:dyDescent="0.35">
      <c r="B19525"/>
    </row>
    <row r="19526" spans="2:2" x14ac:dyDescent="0.35">
      <c r="B19526"/>
    </row>
    <row r="19527" spans="2:2" x14ac:dyDescent="0.35">
      <c r="B19527"/>
    </row>
    <row r="19528" spans="2:2" x14ac:dyDescent="0.35">
      <c r="B19528"/>
    </row>
    <row r="19529" spans="2:2" x14ac:dyDescent="0.35">
      <c r="B19529"/>
    </row>
    <row r="19530" spans="2:2" x14ac:dyDescent="0.35">
      <c r="B19530"/>
    </row>
    <row r="19531" spans="2:2" x14ac:dyDescent="0.35">
      <c r="B19531"/>
    </row>
    <row r="19532" spans="2:2" x14ac:dyDescent="0.35">
      <c r="B19532"/>
    </row>
    <row r="19533" spans="2:2" x14ac:dyDescent="0.35">
      <c r="B19533"/>
    </row>
    <row r="19534" spans="2:2" x14ac:dyDescent="0.35">
      <c r="B19534"/>
    </row>
    <row r="19535" spans="2:2" x14ac:dyDescent="0.35">
      <c r="B19535"/>
    </row>
    <row r="19536" spans="2:2" x14ac:dyDescent="0.35">
      <c r="B19536"/>
    </row>
    <row r="19537" spans="2:2" x14ac:dyDescent="0.35">
      <c r="B19537"/>
    </row>
    <row r="19538" spans="2:2" x14ac:dyDescent="0.35">
      <c r="B19538"/>
    </row>
    <row r="19539" spans="2:2" x14ac:dyDescent="0.35">
      <c r="B19539"/>
    </row>
    <row r="19540" spans="2:2" x14ac:dyDescent="0.35">
      <c r="B19540"/>
    </row>
    <row r="19541" spans="2:2" x14ac:dyDescent="0.35">
      <c r="B19541"/>
    </row>
    <row r="19542" spans="2:2" x14ac:dyDescent="0.35">
      <c r="B19542"/>
    </row>
    <row r="19543" spans="2:2" x14ac:dyDescent="0.35">
      <c r="B19543"/>
    </row>
    <row r="19544" spans="2:2" x14ac:dyDescent="0.35">
      <c r="B19544"/>
    </row>
    <row r="19545" spans="2:2" x14ac:dyDescent="0.35">
      <c r="B19545"/>
    </row>
    <row r="19546" spans="2:2" x14ac:dyDescent="0.35">
      <c r="B19546"/>
    </row>
    <row r="19547" spans="2:2" x14ac:dyDescent="0.35">
      <c r="B19547"/>
    </row>
    <row r="19548" spans="2:2" x14ac:dyDescent="0.35">
      <c r="B19548"/>
    </row>
    <row r="19549" spans="2:2" x14ac:dyDescent="0.35">
      <c r="B19549"/>
    </row>
    <row r="19550" spans="2:2" x14ac:dyDescent="0.35">
      <c r="B19550"/>
    </row>
    <row r="19551" spans="2:2" x14ac:dyDescent="0.35">
      <c r="B19551"/>
    </row>
    <row r="19552" spans="2:2" x14ac:dyDescent="0.35">
      <c r="B19552"/>
    </row>
    <row r="19553" spans="2:2" x14ac:dyDescent="0.35">
      <c r="B19553"/>
    </row>
    <row r="19554" spans="2:2" x14ac:dyDescent="0.35">
      <c r="B19554"/>
    </row>
    <row r="19555" spans="2:2" x14ac:dyDescent="0.35">
      <c r="B19555"/>
    </row>
    <row r="19556" spans="2:2" x14ac:dyDescent="0.35">
      <c r="B19556"/>
    </row>
    <row r="19557" spans="2:2" x14ac:dyDescent="0.35">
      <c r="B19557"/>
    </row>
    <row r="19558" spans="2:2" x14ac:dyDescent="0.35">
      <c r="B19558"/>
    </row>
    <row r="19559" spans="2:2" x14ac:dyDescent="0.35">
      <c r="B19559"/>
    </row>
    <row r="19560" spans="2:2" x14ac:dyDescent="0.35">
      <c r="B19560"/>
    </row>
    <row r="19561" spans="2:2" x14ac:dyDescent="0.35">
      <c r="B19561"/>
    </row>
    <row r="19562" spans="2:2" x14ac:dyDescent="0.35">
      <c r="B19562"/>
    </row>
    <row r="19563" spans="2:2" x14ac:dyDescent="0.35">
      <c r="B19563"/>
    </row>
    <row r="19564" spans="2:2" x14ac:dyDescent="0.35">
      <c r="B19564"/>
    </row>
    <row r="19565" spans="2:2" x14ac:dyDescent="0.35">
      <c r="B19565"/>
    </row>
    <row r="19566" spans="2:2" x14ac:dyDescent="0.35">
      <c r="B19566"/>
    </row>
    <row r="19567" spans="2:2" x14ac:dyDescent="0.35">
      <c r="B19567"/>
    </row>
    <row r="19568" spans="2:2" x14ac:dyDescent="0.35">
      <c r="B19568"/>
    </row>
    <row r="19569" spans="2:2" x14ac:dyDescent="0.35">
      <c r="B19569"/>
    </row>
    <row r="19570" spans="2:2" x14ac:dyDescent="0.35">
      <c r="B19570"/>
    </row>
    <row r="19571" spans="2:2" x14ac:dyDescent="0.35">
      <c r="B19571"/>
    </row>
    <row r="19572" spans="2:2" x14ac:dyDescent="0.35">
      <c r="B19572"/>
    </row>
    <row r="19573" spans="2:2" x14ac:dyDescent="0.35">
      <c r="B19573"/>
    </row>
    <row r="19574" spans="2:2" x14ac:dyDescent="0.35">
      <c r="B19574"/>
    </row>
    <row r="19575" spans="2:2" x14ac:dyDescent="0.35">
      <c r="B19575"/>
    </row>
    <row r="19576" spans="2:2" x14ac:dyDescent="0.35">
      <c r="B19576"/>
    </row>
    <row r="19577" spans="2:2" x14ac:dyDescent="0.35">
      <c r="B19577"/>
    </row>
    <row r="19578" spans="2:2" x14ac:dyDescent="0.35">
      <c r="B19578"/>
    </row>
    <row r="19579" spans="2:2" x14ac:dyDescent="0.35">
      <c r="B19579"/>
    </row>
    <row r="19580" spans="2:2" x14ac:dyDescent="0.35">
      <c r="B19580"/>
    </row>
    <row r="19581" spans="2:2" x14ac:dyDescent="0.35">
      <c r="B19581"/>
    </row>
    <row r="19582" spans="2:2" x14ac:dyDescent="0.35">
      <c r="B19582"/>
    </row>
    <row r="19583" spans="2:2" x14ac:dyDescent="0.35">
      <c r="B19583"/>
    </row>
    <row r="19584" spans="2:2" x14ac:dyDescent="0.35">
      <c r="B19584"/>
    </row>
    <row r="19585" spans="2:2" x14ac:dyDescent="0.35">
      <c r="B19585"/>
    </row>
    <row r="19586" spans="2:2" x14ac:dyDescent="0.35">
      <c r="B19586"/>
    </row>
    <row r="19587" spans="2:2" x14ac:dyDescent="0.35">
      <c r="B19587"/>
    </row>
    <row r="19588" spans="2:2" x14ac:dyDescent="0.35">
      <c r="B19588"/>
    </row>
    <row r="19589" spans="2:2" x14ac:dyDescent="0.35">
      <c r="B19589"/>
    </row>
    <row r="19590" spans="2:2" x14ac:dyDescent="0.35">
      <c r="B19590"/>
    </row>
    <row r="19591" spans="2:2" x14ac:dyDescent="0.35">
      <c r="B19591"/>
    </row>
    <row r="19592" spans="2:2" x14ac:dyDescent="0.35">
      <c r="B19592"/>
    </row>
    <row r="19593" spans="2:2" x14ac:dyDescent="0.35">
      <c r="B19593"/>
    </row>
    <row r="19594" spans="2:2" x14ac:dyDescent="0.35">
      <c r="B19594"/>
    </row>
    <row r="19595" spans="2:2" x14ac:dyDescent="0.35">
      <c r="B19595"/>
    </row>
    <row r="19596" spans="2:2" x14ac:dyDescent="0.35">
      <c r="B19596"/>
    </row>
    <row r="19597" spans="2:2" x14ac:dyDescent="0.35">
      <c r="B19597"/>
    </row>
    <row r="19598" spans="2:2" x14ac:dyDescent="0.35">
      <c r="B19598"/>
    </row>
    <row r="19599" spans="2:2" x14ac:dyDescent="0.35">
      <c r="B19599"/>
    </row>
    <row r="19600" spans="2:2" x14ac:dyDescent="0.35">
      <c r="B19600"/>
    </row>
    <row r="19601" spans="2:2" x14ac:dyDescent="0.35">
      <c r="B19601"/>
    </row>
    <row r="19602" spans="2:2" x14ac:dyDescent="0.35">
      <c r="B19602"/>
    </row>
    <row r="19603" spans="2:2" x14ac:dyDescent="0.35">
      <c r="B19603"/>
    </row>
    <row r="19604" spans="2:2" x14ac:dyDescent="0.35">
      <c r="B19604"/>
    </row>
    <row r="19605" spans="2:2" x14ac:dyDescent="0.35">
      <c r="B19605"/>
    </row>
    <row r="19606" spans="2:2" x14ac:dyDescent="0.35">
      <c r="B19606"/>
    </row>
    <row r="19607" spans="2:2" x14ac:dyDescent="0.35">
      <c r="B19607"/>
    </row>
    <row r="19608" spans="2:2" x14ac:dyDescent="0.35">
      <c r="B19608"/>
    </row>
    <row r="19609" spans="2:2" x14ac:dyDescent="0.35">
      <c r="B19609"/>
    </row>
    <row r="19610" spans="2:2" x14ac:dyDescent="0.35">
      <c r="B19610"/>
    </row>
    <row r="19611" spans="2:2" x14ac:dyDescent="0.35">
      <c r="B19611"/>
    </row>
    <row r="19612" spans="2:2" x14ac:dyDescent="0.35">
      <c r="B19612"/>
    </row>
    <row r="19613" spans="2:2" x14ac:dyDescent="0.35">
      <c r="B19613"/>
    </row>
    <row r="19614" spans="2:2" x14ac:dyDescent="0.35">
      <c r="B19614"/>
    </row>
    <row r="19615" spans="2:2" x14ac:dyDescent="0.35">
      <c r="B19615"/>
    </row>
    <row r="19616" spans="2:2" x14ac:dyDescent="0.35">
      <c r="B19616"/>
    </row>
    <row r="19617" spans="2:2" x14ac:dyDescent="0.35">
      <c r="B19617"/>
    </row>
    <row r="19618" spans="2:2" x14ac:dyDescent="0.35">
      <c r="B19618"/>
    </row>
    <row r="19619" spans="2:2" x14ac:dyDescent="0.35">
      <c r="B19619"/>
    </row>
    <row r="19620" spans="2:2" x14ac:dyDescent="0.35">
      <c r="B19620"/>
    </row>
    <row r="19621" spans="2:2" x14ac:dyDescent="0.35">
      <c r="B19621"/>
    </row>
    <row r="19622" spans="2:2" x14ac:dyDescent="0.35">
      <c r="B19622"/>
    </row>
    <row r="19623" spans="2:2" x14ac:dyDescent="0.35">
      <c r="B19623"/>
    </row>
    <row r="19624" spans="2:2" x14ac:dyDescent="0.35">
      <c r="B19624"/>
    </row>
    <row r="19625" spans="2:2" x14ac:dyDescent="0.35">
      <c r="B19625"/>
    </row>
    <row r="19626" spans="2:2" x14ac:dyDescent="0.35">
      <c r="B19626"/>
    </row>
    <row r="19627" spans="2:2" x14ac:dyDescent="0.35">
      <c r="B19627"/>
    </row>
    <row r="19628" spans="2:2" x14ac:dyDescent="0.35">
      <c r="B19628"/>
    </row>
    <row r="19629" spans="2:2" x14ac:dyDescent="0.35">
      <c r="B19629"/>
    </row>
    <row r="19630" spans="2:2" x14ac:dyDescent="0.35">
      <c r="B19630"/>
    </row>
    <row r="19631" spans="2:2" x14ac:dyDescent="0.35">
      <c r="B19631"/>
    </row>
    <row r="19632" spans="2:2" x14ac:dyDescent="0.35">
      <c r="B19632"/>
    </row>
    <row r="19633" spans="2:2" x14ac:dyDescent="0.35">
      <c r="B19633"/>
    </row>
    <row r="19634" spans="2:2" x14ac:dyDescent="0.35">
      <c r="B19634"/>
    </row>
    <row r="19635" spans="2:2" x14ac:dyDescent="0.35">
      <c r="B19635"/>
    </row>
    <row r="19636" spans="2:2" x14ac:dyDescent="0.35">
      <c r="B19636"/>
    </row>
    <row r="19637" spans="2:2" x14ac:dyDescent="0.35">
      <c r="B19637"/>
    </row>
    <row r="19638" spans="2:2" x14ac:dyDescent="0.35">
      <c r="B19638"/>
    </row>
    <row r="19639" spans="2:2" x14ac:dyDescent="0.35">
      <c r="B19639"/>
    </row>
    <row r="19640" spans="2:2" x14ac:dyDescent="0.35">
      <c r="B19640"/>
    </row>
    <row r="19641" spans="2:2" x14ac:dyDescent="0.35">
      <c r="B19641"/>
    </row>
    <row r="19642" spans="2:2" x14ac:dyDescent="0.35">
      <c r="B19642"/>
    </row>
    <row r="19643" spans="2:2" x14ac:dyDescent="0.35">
      <c r="B19643"/>
    </row>
    <row r="19644" spans="2:2" x14ac:dyDescent="0.35">
      <c r="B19644"/>
    </row>
    <row r="19645" spans="2:2" x14ac:dyDescent="0.35">
      <c r="B19645"/>
    </row>
    <row r="19646" spans="2:2" x14ac:dyDescent="0.35">
      <c r="B19646"/>
    </row>
    <row r="19647" spans="2:2" x14ac:dyDescent="0.35">
      <c r="B19647"/>
    </row>
    <row r="19648" spans="2:2" x14ac:dyDescent="0.35">
      <c r="B19648"/>
    </row>
    <row r="19649" spans="2:2" x14ac:dyDescent="0.35">
      <c r="B19649"/>
    </row>
    <row r="19650" spans="2:2" x14ac:dyDescent="0.35">
      <c r="B19650"/>
    </row>
    <row r="19651" spans="2:2" x14ac:dyDescent="0.35">
      <c r="B19651"/>
    </row>
    <row r="19652" spans="2:2" x14ac:dyDescent="0.35">
      <c r="B19652"/>
    </row>
    <row r="19653" spans="2:2" x14ac:dyDescent="0.35">
      <c r="B19653"/>
    </row>
    <row r="19654" spans="2:2" x14ac:dyDescent="0.35">
      <c r="B19654"/>
    </row>
    <row r="19655" spans="2:2" x14ac:dyDescent="0.35">
      <c r="B19655"/>
    </row>
    <row r="19656" spans="2:2" x14ac:dyDescent="0.35">
      <c r="B19656"/>
    </row>
    <row r="19657" spans="2:2" x14ac:dyDescent="0.35">
      <c r="B19657"/>
    </row>
    <row r="19658" spans="2:2" x14ac:dyDescent="0.35">
      <c r="B19658"/>
    </row>
    <row r="19659" spans="2:2" x14ac:dyDescent="0.35">
      <c r="B19659"/>
    </row>
    <row r="19660" spans="2:2" x14ac:dyDescent="0.35">
      <c r="B19660"/>
    </row>
    <row r="19661" spans="2:2" x14ac:dyDescent="0.35">
      <c r="B19661"/>
    </row>
    <row r="19662" spans="2:2" x14ac:dyDescent="0.35">
      <c r="B19662"/>
    </row>
    <row r="19663" spans="2:2" x14ac:dyDescent="0.35">
      <c r="B19663"/>
    </row>
    <row r="19664" spans="2:2" x14ac:dyDescent="0.35">
      <c r="B19664"/>
    </row>
    <row r="19665" spans="2:2" x14ac:dyDescent="0.35">
      <c r="B19665"/>
    </row>
    <row r="19666" spans="2:2" x14ac:dyDescent="0.35">
      <c r="B19666"/>
    </row>
    <row r="19667" spans="2:2" x14ac:dyDescent="0.35">
      <c r="B19667"/>
    </row>
    <row r="19668" spans="2:2" x14ac:dyDescent="0.35">
      <c r="B19668"/>
    </row>
    <row r="19669" spans="2:2" x14ac:dyDescent="0.35">
      <c r="B19669"/>
    </row>
    <row r="19670" spans="2:2" x14ac:dyDescent="0.35">
      <c r="B19670"/>
    </row>
    <row r="19671" spans="2:2" x14ac:dyDescent="0.35">
      <c r="B19671"/>
    </row>
    <row r="19672" spans="2:2" x14ac:dyDescent="0.35">
      <c r="B19672"/>
    </row>
    <row r="19673" spans="2:2" x14ac:dyDescent="0.35">
      <c r="B19673"/>
    </row>
    <row r="19674" spans="2:2" x14ac:dyDescent="0.35">
      <c r="B19674"/>
    </row>
    <row r="19675" spans="2:2" x14ac:dyDescent="0.35">
      <c r="B19675"/>
    </row>
    <row r="19676" spans="2:2" x14ac:dyDescent="0.35">
      <c r="B19676"/>
    </row>
    <row r="19677" spans="2:2" x14ac:dyDescent="0.35">
      <c r="B19677"/>
    </row>
    <row r="19678" spans="2:2" x14ac:dyDescent="0.35">
      <c r="B19678"/>
    </row>
    <row r="19679" spans="2:2" x14ac:dyDescent="0.35">
      <c r="B19679"/>
    </row>
    <row r="19680" spans="2:2" x14ac:dyDescent="0.35">
      <c r="B19680"/>
    </row>
    <row r="19681" spans="2:2" x14ac:dyDescent="0.35">
      <c r="B19681"/>
    </row>
    <row r="19682" spans="2:2" x14ac:dyDescent="0.35">
      <c r="B19682"/>
    </row>
    <row r="19683" spans="2:2" x14ac:dyDescent="0.35">
      <c r="B19683"/>
    </row>
    <row r="19684" spans="2:2" x14ac:dyDescent="0.35">
      <c r="B19684"/>
    </row>
    <row r="19685" spans="2:2" x14ac:dyDescent="0.35">
      <c r="B19685"/>
    </row>
    <row r="19686" spans="2:2" x14ac:dyDescent="0.35">
      <c r="B19686"/>
    </row>
    <row r="19687" spans="2:2" x14ac:dyDescent="0.35">
      <c r="B19687"/>
    </row>
    <row r="19688" spans="2:2" x14ac:dyDescent="0.35">
      <c r="B19688"/>
    </row>
    <row r="19689" spans="2:2" x14ac:dyDescent="0.35">
      <c r="B19689"/>
    </row>
    <row r="19690" spans="2:2" x14ac:dyDescent="0.35">
      <c r="B19690"/>
    </row>
    <row r="19691" spans="2:2" x14ac:dyDescent="0.35">
      <c r="B19691"/>
    </row>
    <row r="19692" spans="2:2" x14ac:dyDescent="0.35">
      <c r="B19692"/>
    </row>
    <row r="19693" spans="2:2" x14ac:dyDescent="0.35">
      <c r="B19693"/>
    </row>
    <row r="19694" spans="2:2" x14ac:dyDescent="0.35">
      <c r="B19694"/>
    </row>
    <row r="19695" spans="2:2" x14ac:dyDescent="0.35">
      <c r="B19695"/>
    </row>
    <row r="19696" spans="2:2" x14ac:dyDescent="0.35">
      <c r="B19696"/>
    </row>
    <row r="19697" spans="2:2" x14ac:dyDescent="0.35">
      <c r="B19697"/>
    </row>
    <row r="19698" spans="2:2" x14ac:dyDescent="0.35">
      <c r="B19698"/>
    </row>
    <row r="19699" spans="2:2" x14ac:dyDescent="0.35">
      <c r="B19699"/>
    </row>
    <row r="19700" spans="2:2" x14ac:dyDescent="0.35">
      <c r="B19700"/>
    </row>
    <row r="19701" spans="2:2" x14ac:dyDescent="0.35">
      <c r="B19701"/>
    </row>
    <row r="19702" spans="2:2" x14ac:dyDescent="0.35">
      <c r="B19702"/>
    </row>
    <row r="19703" spans="2:2" x14ac:dyDescent="0.35">
      <c r="B19703"/>
    </row>
    <row r="19704" spans="2:2" x14ac:dyDescent="0.35">
      <c r="B19704"/>
    </row>
    <row r="19705" spans="2:2" x14ac:dyDescent="0.35">
      <c r="B19705"/>
    </row>
    <row r="19706" spans="2:2" x14ac:dyDescent="0.35">
      <c r="B19706"/>
    </row>
    <row r="19707" spans="2:2" x14ac:dyDescent="0.35">
      <c r="B19707"/>
    </row>
    <row r="19708" spans="2:2" x14ac:dyDescent="0.35">
      <c r="B19708"/>
    </row>
    <row r="19709" spans="2:2" x14ac:dyDescent="0.35">
      <c r="B19709"/>
    </row>
    <row r="19710" spans="2:2" x14ac:dyDescent="0.35">
      <c r="B19710"/>
    </row>
    <row r="19711" spans="2:2" x14ac:dyDescent="0.35">
      <c r="B19711"/>
    </row>
    <row r="19712" spans="2:2" x14ac:dyDescent="0.35">
      <c r="B19712"/>
    </row>
    <row r="19713" spans="2:2" x14ac:dyDescent="0.35">
      <c r="B19713"/>
    </row>
    <row r="19714" spans="2:2" x14ac:dyDescent="0.35">
      <c r="B19714"/>
    </row>
    <row r="19715" spans="2:2" x14ac:dyDescent="0.35">
      <c r="B19715"/>
    </row>
    <row r="19716" spans="2:2" x14ac:dyDescent="0.35">
      <c r="B19716"/>
    </row>
    <row r="19717" spans="2:2" x14ac:dyDescent="0.35">
      <c r="B19717"/>
    </row>
    <row r="19718" spans="2:2" x14ac:dyDescent="0.35">
      <c r="B19718"/>
    </row>
    <row r="19719" spans="2:2" x14ac:dyDescent="0.35">
      <c r="B19719"/>
    </row>
    <row r="19720" spans="2:2" x14ac:dyDescent="0.35">
      <c r="B19720"/>
    </row>
    <row r="19721" spans="2:2" x14ac:dyDescent="0.35">
      <c r="B19721"/>
    </row>
    <row r="19722" spans="2:2" x14ac:dyDescent="0.35">
      <c r="B19722"/>
    </row>
    <row r="19723" spans="2:2" x14ac:dyDescent="0.35">
      <c r="B19723"/>
    </row>
    <row r="19724" spans="2:2" x14ac:dyDescent="0.35">
      <c r="B19724"/>
    </row>
    <row r="19725" spans="2:2" x14ac:dyDescent="0.35">
      <c r="B19725"/>
    </row>
    <row r="19726" spans="2:2" x14ac:dyDescent="0.35">
      <c r="B19726"/>
    </row>
    <row r="19727" spans="2:2" x14ac:dyDescent="0.35">
      <c r="B19727"/>
    </row>
    <row r="19728" spans="2:2" x14ac:dyDescent="0.35">
      <c r="B19728"/>
    </row>
    <row r="19729" spans="2:2" x14ac:dyDescent="0.35">
      <c r="B19729"/>
    </row>
    <row r="19730" spans="2:2" x14ac:dyDescent="0.35">
      <c r="B19730"/>
    </row>
    <row r="19731" spans="2:2" x14ac:dyDescent="0.35">
      <c r="B19731"/>
    </row>
    <row r="19732" spans="2:2" x14ac:dyDescent="0.35">
      <c r="B19732"/>
    </row>
    <row r="19733" spans="2:2" x14ac:dyDescent="0.35">
      <c r="B19733"/>
    </row>
    <row r="19734" spans="2:2" x14ac:dyDescent="0.35">
      <c r="B19734"/>
    </row>
    <row r="19735" spans="2:2" x14ac:dyDescent="0.35">
      <c r="B19735"/>
    </row>
    <row r="19736" spans="2:2" x14ac:dyDescent="0.35">
      <c r="B19736"/>
    </row>
    <row r="19737" spans="2:2" x14ac:dyDescent="0.35">
      <c r="B19737"/>
    </row>
    <row r="19738" spans="2:2" x14ac:dyDescent="0.35">
      <c r="B19738"/>
    </row>
    <row r="19739" spans="2:2" x14ac:dyDescent="0.35">
      <c r="B19739"/>
    </row>
    <row r="19740" spans="2:2" x14ac:dyDescent="0.35">
      <c r="B19740"/>
    </row>
    <row r="19741" spans="2:2" x14ac:dyDescent="0.35">
      <c r="B19741"/>
    </row>
    <row r="19742" spans="2:2" x14ac:dyDescent="0.35">
      <c r="B19742"/>
    </row>
    <row r="19743" spans="2:2" x14ac:dyDescent="0.35">
      <c r="B19743"/>
    </row>
    <row r="19744" spans="2:2" x14ac:dyDescent="0.35">
      <c r="B19744"/>
    </row>
    <row r="19745" spans="2:2" x14ac:dyDescent="0.35">
      <c r="B19745"/>
    </row>
    <row r="19746" spans="2:2" x14ac:dyDescent="0.35">
      <c r="B19746"/>
    </row>
    <row r="19747" spans="2:2" x14ac:dyDescent="0.35">
      <c r="B19747"/>
    </row>
    <row r="19748" spans="2:2" x14ac:dyDescent="0.35">
      <c r="B19748"/>
    </row>
    <row r="19749" spans="2:2" x14ac:dyDescent="0.35">
      <c r="B19749"/>
    </row>
    <row r="19750" spans="2:2" x14ac:dyDescent="0.35">
      <c r="B19750"/>
    </row>
    <row r="19751" spans="2:2" x14ac:dyDescent="0.35">
      <c r="B19751"/>
    </row>
    <row r="19752" spans="2:2" x14ac:dyDescent="0.35">
      <c r="B19752"/>
    </row>
    <row r="19753" spans="2:2" x14ac:dyDescent="0.35">
      <c r="B19753"/>
    </row>
    <row r="19754" spans="2:2" x14ac:dyDescent="0.35">
      <c r="B19754"/>
    </row>
    <row r="19755" spans="2:2" x14ac:dyDescent="0.35">
      <c r="B19755"/>
    </row>
    <row r="19756" spans="2:2" x14ac:dyDescent="0.35">
      <c r="B19756"/>
    </row>
    <row r="19757" spans="2:2" x14ac:dyDescent="0.35">
      <c r="B19757"/>
    </row>
    <row r="19758" spans="2:2" x14ac:dyDescent="0.35">
      <c r="B19758"/>
    </row>
    <row r="19759" spans="2:2" x14ac:dyDescent="0.35">
      <c r="B19759"/>
    </row>
    <row r="19760" spans="2:2" x14ac:dyDescent="0.35">
      <c r="B19760"/>
    </row>
    <row r="19761" spans="2:2" x14ac:dyDescent="0.35">
      <c r="B19761"/>
    </row>
    <row r="19762" spans="2:2" x14ac:dyDescent="0.35">
      <c r="B19762"/>
    </row>
    <row r="19763" spans="2:2" x14ac:dyDescent="0.35">
      <c r="B19763"/>
    </row>
    <row r="19764" spans="2:2" x14ac:dyDescent="0.35">
      <c r="B19764"/>
    </row>
    <row r="19765" spans="2:2" x14ac:dyDescent="0.35">
      <c r="B19765"/>
    </row>
    <row r="19766" spans="2:2" x14ac:dyDescent="0.35">
      <c r="B19766"/>
    </row>
    <row r="19767" spans="2:2" x14ac:dyDescent="0.35">
      <c r="B19767"/>
    </row>
    <row r="19768" spans="2:2" x14ac:dyDescent="0.35">
      <c r="B19768"/>
    </row>
    <row r="19769" spans="2:2" x14ac:dyDescent="0.35">
      <c r="B19769"/>
    </row>
    <row r="19770" spans="2:2" x14ac:dyDescent="0.35">
      <c r="B19770"/>
    </row>
    <row r="19771" spans="2:2" x14ac:dyDescent="0.35">
      <c r="B19771"/>
    </row>
    <row r="19772" spans="2:2" x14ac:dyDescent="0.35">
      <c r="B19772"/>
    </row>
    <row r="19773" spans="2:2" x14ac:dyDescent="0.35">
      <c r="B19773"/>
    </row>
    <row r="19774" spans="2:2" x14ac:dyDescent="0.35">
      <c r="B19774"/>
    </row>
    <row r="19775" spans="2:2" x14ac:dyDescent="0.35">
      <c r="B19775"/>
    </row>
    <row r="19776" spans="2:2" x14ac:dyDescent="0.35">
      <c r="B19776"/>
    </row>
    <row r="19777" spans="2:2" x14ac:dyDescent="0.35">
      <c r="B19777"/>
    </row>
    <row r="19778" spans="2:2" x14ac:dyDescent="0.35">
      <c r="B19778"/>
    </row>
    <row r="19779" spans="2:2" x14ac:dyDescent="0.35">
      <c r="B19779"/>
    </row>
    <row r="19780" spans="2:2" x14ac:dyDescent="0.35">
      <c r="B19780"/>
    </row>
    <row r="19781" spans="2:2" x14ac:dyDescent="0.35">
      <c r="B19781"/>
    </row>
    <row r="19782" spans="2:2" x14ac:dyDescent="0.35">
      <c r="B19782"/>
    </row>
    <row r="19783" spans="2:2" x14ac:dyDescent="0.35">
      <c r="B19783"/>
    </row>
    <row r="19784" spans="2:2" x14ac:dyDescent="0.35">
      <c r="B19784"/>
    </row>
    <row r="19785" spans="2:2" x14ac:dyDescent="0.35">
      <c r="B19785"/>
    </row>
    <row r="19786" spans="2:2" x14ac:dyDescent="0.35">
      <c r="B19786"/>
    </row>
    <row r="19787" spans="2:2" x14ac:dyDescent="0.35">
      <c r="B19787"/>
    </row>
    <row r="19788" spans="2:2" x14ac:dyDescent="0.35">
      <c r="B19788"/>
    </row>
    <row r="19789" spans="2:2" x14ac:dyDescent="0.35">
      <c r="B19789"/>
    </row>
    <row r="19790" spans="2:2" x14ac:dyDescent="0.35">
      <c r="B19790"/>
    </row>
    <row r="19791" spans="2:2" x14ac:dyDescent="0.35">
      <c r="B19791"/>
    </row>
    <row r="19792" spans="2:2" x14ac:dyDescent="0.35">
      <c r="B19792"/>
    </row>
    <row r="19793" spans="2:2" x14ac:dyDescent="0.35">
      <c r="B19793"/>
    </row>
    <row r="19794" spans="2:2" x14ac:dyDescent="0.35">
      <c r="B19794"/>
    </row>
    <row r="19795" spans="2:2" x14ac:dyDescent="0.35">
      <c r="B19795"/>
    </row>
    <row r="19796" spans="2:2" x14ac:dyDescent="0.35">
      <c r="B19796"/>
    </row>
    <row r="19797" spans="2:2" x14ac:dyDescent="0.35">
      <c r="B19797"/>
    </row>
    <row r="19798" spans="2:2" x14ac:dyDescent="0.35">
      <c r="B19798"/>
    </row>
    <row r="19799" spans="2:2" x14ac:dyDescent="0.35">
      <c r="B19799"/>
    </row>
    <row r="19800" spans="2:2" x14ac:dyDescent="0.35">
      <c r="B19800"/>
    </row>
    <row r="19801" spans="2:2" x14ac:dyDescent="0.35">
      <c r="B19801"/>
    </row>
    <row r="19802" spans="2:2" x14ac:dyDescent="0.35">
      <c r="B19802"/>
    </row>
    <row r="19803" spans="2:2" x14ac:dyDescent="0.35">
      <c r="B19803"/>
    </row>
    <row r="19804" spans="2:2" x14ac:dyDescent="0.35">
      <c r="B19804"/>
    </row>
    <row r="19805" spans="2:2" x14ac:dyDescent="0.35">
      <c r="B19805"/>
    </row>
    <row r="19806" spans="2:2" x14ac:dyDescent="0.35">
      <c r="B19806"/>
    </row>
    <row r="19807" spans="2:2" x14ac:dyDescent="0.35">
      <c r="B19807"/>
    </row>
    <row r="19808" spans="2:2" x14ac:dyDescent="0.35">
      <c r="B19808"/>
    </row>
    <row r="19809" spans="2:2" x14ac:dyDescent="0.35">
      <c r="B19809"/>
    </row>
    <row r="19810" spans="2:2" x14ac:dyDescent="0.35">
      <c r="B19810"/>
    </row>
    <row r="19811" spans="2:2" x14ac:dyDescent="0.35">
      <c r="B19811"/>
    </row>
    <row r="19812" spans="2:2" x14ac:dyDescent="0.35">
      <c r="B19812"/>
    </row>
    <row r="19813" spans="2:2" x14ac:dyDescent="0.35">
      <c r="B19813"/>
    </row>
    <row r="19814" spans="2:2" x14ac:dyDescent="0.35">
      <c r="B19814"/>
    </row>
    <row r="19815" spans="2:2" x14ac:dyDescent="0.35">
      <c r="B19815"/>
    </row>
    <row r="19816" spans="2:2" x14ac:dyDescent="0.35">
      <c r="B19816"/>
    </row>
    <row r="19817" spans="2:2" x14ac:dyDescent="0.35">
      <c r="B19817"/>
    </row>
    <row r="19818" spans="2:2" x14ac:dyDescent="0.35">
      <c r="B19818"/>
    </row>
    <row r="19819" spans="2:2" x14ac:dyDescent="0.35">
      <c r="B19819"/>
    </row>
    <row r="19820" spans="2:2" x14ac:dyDescent="0.35">
      <c r="B19820"/>
    </row>
    <row r="19821" spans="2:2" x14ac:dyDescent="0.35">
      <c r="B19821"/>
    </row>
    <row r="19822" spans="2:2" x14ac:dyDescent="0.35">
      <c r="B19822"/>
    </row>
    <row r="19823" spans="2:2" x14ac:dyDescent="0.35">
      <c r="B19823"/>
    </row>
    <row r="19824" spans="2:2" x14ac:dyDescent="0.35">
      <c r="B19824"/>
    </row>
    <row r="19825" spans="2:2" x14ac:dyDescent="0.35">
      <c r="B19825"/>
    </row>
    <row r="19826" spans="2:2" x14ac:dyDescent="0.35">
      <c r="B19826"/>
    </row>
    <row r="19827" spans="2:2" x14ac:dyDescent="0.35">
      <c r="B19827"/>
    </row>
    <row r="19828" spans="2:2" x14ac:dyDescent="0.35">
      <c r="B19828"/>
    </row>
    <row r="19829" spans="2:2" x14ac:dyDescent="0.35">
      <c r="B19829"/>
    </row>
    <row r="19830" spans="2:2" x14ac:dyDescent="0.35">
      <c r="B19830"/>
    </row>
    <row r="19831" spans="2:2" x14ac:dyDescent="0.35">
      <c r="B19831"/>
    </row>
    <row r="19832" spans="2:2" x14ac:dyDescent="0.35">
      <c r="B19832"/>
    </row>
    <row r="19833" spans="2:2" x14ac:dyDescent="0.35">
      <c r="B19833"/>
    </row>
    <row r="19834" spans="2:2" x14ac:dyDescent="0.35">
      <c r="B19834"/>
    </row>
    <row r="19835" spans="2:2" x14ac:dyDescent="0.35">
      <c r="B19835"/>
    </row>
    <row r="19836" spans="2:2" x14ac:dyDescent="0.35">
      <c r="B19836"/>
    </row>
    <row r="19837" spans="2:2" x14ac:dyDescent="0.35">
      <c r="B19837"/>
    </row>
    <row r="19838" spans="2:2" x14ac:dyDescent="0.35">
      <c r="B19838"/>
    </row>
    <row r="19839" spans="2:2" x14ac:dyDescent="0.35">
      <c r="B19839"/>
    </row>
    <row r="19840" spans="2:2" x14ac:dyDescent="0.35">
      <c r="B19840"/>
    </row>
    <row r="19841" spans="2:2" x14ac:dyDescent="0.35">
      <c r="B19841"/>
    </row>
    <row r="19842" spans="2:2" x14ac:dyDescent="0.35">
      <c r="B19842"/>
    </row>
    <row r="19843" spans="2:2" x14ac:dyDescent="0.35">
      <c r="B19843"/>
    </row>
    <row r="19844" spans="2:2" x14ac:dyDescent="0.35">
      <c r="B19844"/>
    </row>
    <row r="19845" spans="2:2" x14ac:dyDescent="0.35">
      <c r="B19845"/>
    </row>
    <row r="19846" spans="2:2" x14ac:dyDescent="0.35">
      <c r="B19846"/>
    </row>
    <row r="19847" spans="2:2" x14ac:dyDescent="0.35">
      <c r="B19847"/>
    </row>
    <row r="19848" spans="2:2" x14ac:dyDescent="0.35">
      <c r="B19848"/>
    </row>
    <row r="19849" spans="2:2" x14ac:dyDescent="0.35">
      <c r="B19849"/>
    </row>
    <row r="19850" spans="2:2" x14ac:dyDescent="0.35">
      <c r="B19850"/>
    </row>
    <row r="19851" spans="2:2" x14ac:dyDescent="0.35">
      <c r="B19851"/>
    </row>
    <row r="19852" spans="2:2" x14ac:dyDescent="0.35">
      <c r="B19852"/>
    </row>
    <row r="19853" spans="2:2" x14ac:dyDescent="0.35">
      <c r="B19853"/>
    </row>
    <row r="19854" spans="2:2" x14ac:dyDescent="0.35">
      <c r="B19854"/>
    </row>
    <row r="19855" spans="2:2" x14ac:dyDescent="0.35">
      <c r="B19855"/>
    </row>
    <row r="19856" spans="2:2" x14ac:dyDescent="0.35">
      <c r="B19856"/>
    </row>
    <row r="19857" spans="2:2" x14ac:dyDescent="0.35">
      <c r="B19857"/>
    </row>
    <row r="19858" spans="2:2" x14ac:dyDescent="0.35">
      <c r="B19858"/>
    </row>
    <row r="19859" spans="2:2" x14ac:dyDescent="0.35">
      <c r="B19859"/>
    </row>
    <row r="19860" spans="2:2" x14ac:dyDescent="0.35">
      <c r="B19860"/>
    </row>
    <row r="19861" spans="2:2" x14ac:dyDescent="0.35">
      <c r="B19861"/>
    </row>
    <row r="19862" spans="2:2" x14ac:dyDescent="0.35">
      <c r="B19862"/>
    </row>
    <row r="19863" spans="2:2" x14ac:dyDescent="0.35">
      <c r="B19863"/>
    </row>
    <row r="19864" spans="2:2" x14ac:dyDescent="0.35">
      <c r="B19864"/>
    </row>
    <row r="19865" spans="2:2" x14ac:dyDescent="0.35">
      <c r="B19865"/>
    </row>
    <row r="19866" spans="2:2" x14ac:dyDescent="0.35">
      <c r="B19866"/>
    </row>
    <row r="19867" spans="2:2" x14ac:dyDescent="0.35">
      <c r="B19867"/>
    </row>
    <row r="19868" spans="2:2" x14ac:dyDescent="0.35">
      <c r="B19868"/>
    </row>
    <row r="19869" spans="2:2" x14ac:dyDescent="0.35">
      <c r="B19869"/>
    </row>
    <row r="19870" spans="2:2" x14ac:dyDescent="0.35">
      <c r="B19870"/>
    </row>
    <row r="19871" spans="2:2" x14ac:dyDescent="0.35">
      <c r="B19871"/>
    </row>
    <row r="19872" spans="2:2" x14ac:dyDescent="0.35">
      <c r="B19872"/>
    </row>
    <row r="19873" spans="2:2" x14ac:dyDescent="0.35">
      <c r="B19873"/>
    </row>
    <row r="19874" spans="2:2" x14ac:dyDescent="0.35">
      <c r="B19874"/>
    </row>
    <row r="19875" spans="2:2" x14ac:dyDescent="0.35">
      <c r="B19875"/>
    </row>
    <row r="19876" spans="2:2" x14ac:dyDescent="0.35">
      <c r="B19876"/>
    </row>
    <row r="19877" spans="2:2" x14ac:dyDescent="0.35">
      <c r="B19877"/>
    </row>
    <row r="19878" spans="2:2" x14ac:dyDescent="0.35">
      <c r="B19878"/>
    </row>
    <row r="19879" spans="2:2" x14ac:dyDescent="0.35">
      <c r="B19879"/>
    </row>
    <row r="19880" spans="2:2" x14ac:dyDescent="0.35">
      <c r="B19880"/>
    </row>
    <row r="19881" spans="2:2" x14ac:dyDescent="0.35">
      <c r="B19881"/>
    </row>
    <row r="19882" spans="2:2" x14ac:dyDescent="0.35">
      <c r="B19882"/>
    </row>
    <row r="19883" spans="2:2" x14ac:dyDescent="0.35">
      <c r="B19883"/>
    </row>
    <row r="19884" spans="2:2" x14ac:dyDescent="0.35">
      <c r="B19884"/>
    </row>
    <row r="19885" spans="2:2" x14ac:dyDescent="0.35">
      <c r="B19885"/>
    </row>
    <row r="19886" spans="2:2" x14ac:dyDescent="0.35">
      <c r="B19886"/>
    </row>
    <row r="19887" spans="2:2" x14ac:dyDescent="0.35">
      <c r="B19887"/>
    </row>
    <row r="19888" spans="2:2" x14ac:dyDescent="0.35">
      <c r="B19888"/>
    </row>
    <row r="19889" spans="2:2" x14ac:dyDescent="0.35">
      <c r="B19889"/>
    </row>
    <row r="19890" spans="2:2" x14ac:dyDescent="0.35">
      <c r="B19890"/>
    </row>
    <row r="19891" spans="2:2" x14ac:dyDescent="0.35">
      <c r="B19891"/>
    </row>
    <row r="19892" spans="2:2" x14ac:dyDescent="0.35">
      <c r="B19892"/>
    </row>
    <row r="19893" spans="2:2" x14ac:dyDescent="0.35">
      <c r="B19893"/>
    </row>
    <row r="19894" spans="2:2" x14ac:dyDescent="0.35">
      <c r="B19894"/>
    </row>
    <row r="19895" spans="2:2" x14ac:dyDescent="0.35">
      <c r="B19895"/>
    </row>
    <row r="19896" spans="2:2" x14ac:dyDescent="0.35">
      <c r="B19896"/>
    </row>
    <row r="19897" spans="2:2" x14ac:dyDescent="0.35">
      <c r="B19897"/>
    </row>
    <row r="19898" spans="2:2" x14ac:dyDescent="0.35">
      <c r="B19898"/>
    </row>
    <row r="19899" spans="2:2" x14ac:dyDescent="0.35">
      <c r="B19899"/>
    </row>
    <row r="19900" spans="2:2" x14ac:dyDescent="0.35">
      <c r="B19900"/>
    </row>
    <row r="19901" spans="2:2" x14ac:dyDescent="0.35">
      <c r="B19901"/>
    </row>
    <row r="19902" spans="2:2" x14ac:dyDescent="0.35">
      <c r="B19902"/>
    </row>
    <row r="19903" spans="2:2" x14ac:dyDescent="0.35">
      <c r="B19903"/>
    </row>
    <row r="19904" spans="2:2" x14ac:dyDescent="0.35">
      <c r="B19904"/>
    </row>
    <row r="19905" spans="2:2" x14ac:dyDescent="0.35">
      <c r="B19905"/>
    </row>
    <row r="19906" spans="2:2" x14ac:dyDescent="0.35">
      <c r="B19906"/>
    </row>
    <row r="19907" spans="2:2" x14ac:dyDescent="0.35">
      <c r="B19907"/>
    </row>
    <row r="19908" spans="2:2" x14ac:dyDescent="0.35">
      <c r="B19908"/>
    </row>
    <row r="19909" spans="2:2" x14ac:dyDescent="0.35">
      <c r="B19909"/>
    </row>
    <row r="19910" spans="2:2" x14ac:dyDescent="0.35">
      <c r="B19910"/>
    </row>
    <row r="19911" spans="2:2" x14ac:dyDescent="0.35">
      <c r="B19911"/>
    </row>
    <row r="19912" spans="2:2" x14ac:dyDescent="0.35">
      <c r="B19912"/>
    </row>
    <row r="19913" spans="2:2" x14ac:dyDescent="0.35">
      <c r="B19913"/>
    </row>
    <row r="19914" spans="2:2" x14ac:dyDescent="0.35">
      <c r="B19914"/>
    </row>
    <row r="19915" spans="2:2" x14ac:dyDescent="0.35">
      <c r="B19915"/>
    </row>
    <row r="19916" spans="2:2" x14ac:dyDescent="0.35">
      <c r="B19916"/>
    </row>
    <row r="19917" spans="2:2" x14ac:dyDescent="0.35">
      <c r="B19917"/>
    </row>
    <row r="19918" spans="2:2" x14ac:dyDescent="0.35">
      <c r="B19918"/>
    </row>
    <row r="19919" spans="2:2" x14ac:dyDescent="0.35">
      <c r="B19919"/>
    </row>
    <row r="19920" spans="2:2" x14ac:dyDescent="0.35">
      <c r="B19920"/>
    </row>
    <row r="19921" spans="2:2" x14ac:dyDescent="0.35">
      <c r="B19921"/>
    </row>
    <row r="19922" spans="2:2" x14ac:dyDescent="0.35">
      <c r="B19922"/>
    </row>
    <row r="19923" spans="2:2" x14ac:dyDescent="0.35">
      <c r="B19923"/>
    </row>
    <row r="19924" spans="2:2" x14ac:dyDescent="0.35">
      <c r="B19924"/>
    </row>
    <row r="19925" spans="2:2" x14ac:dyDescent="0.35">
      <c r="B19925"/>
    </row>
    <row r="19926" spans="2:2" x14ac:dyDescent="0.35">
      <c r="B19926"/>
    </row>
    <row r="19927" spans="2:2" x14ac:dyDescent="0.35">
      <c r="B19927"/>
    </row>
    <row r="19928" spans="2:2" x14ac:dyDescent="0.35">
      <c r="B19928"/>
    </row>
    <row r="19929" spans="2:2" x14ac:dyDescent="0.35">
      <c r="B19929"/>
    </row>
    <row r="19930" spans="2:2" x14ac:dyDescent="0.35">
      <c r="B19930"/>
    </row>
    <row r="19931" spans="2:2" x14ac:dyDescent="0.35">
      <c r="B19931"/>
    </row>
    <row r="19932" spans="2:2" x14ac:dyDescent="0.35">
      <c r="B19932"/>
    </row>
    <row r="19933" spans="2:2" x14ac:dyDescent="0.35">
      <c r="B19933"/>
    </row>
    <row r="19934" spans="2:2" x14ac:dyDescent="0.35">
      <c r="B19934"/>
    </row>
    <row r="19935" spans="2:2" x14ac:dyDescent="0.35">
      <c r="B19935"/>
    </row>
    <row r="19936" spans="2:2" x14ac:dyDescent="0.35">
      <c r="B19936"/>
    </row>
    <row r="19937" spans="2:2" x14ac:dyDescent="0.35">
      <c r="B19937"/>
    </row>
    <row r="19938" spans="2:2" x14ac:dyDescent="0.35">
      <c r="B19938"/>
    </row>
    <row r="19939" spans="2:2" x14ac:dyDescent="0.35">
      <c r="B19939"/>
    </row>
    <row r="19940" spans="2:2" x14ac:dyDescent="0.35">
      <c r="B19940"/>
    </row>
    <row r="19941" spans="2:2" x14ac:dyDescent="0.35">
      <c r="B19941"/>
    </row>
    <row r="19942" spans="2:2" x14ac:dyDescent="0.35">
      <c r="B19942"/>
    </row>
    <row r="19943" spans="2:2" x14ac:dyDescent="0.35">
      <c r="B19943"/>
    </row>
    <row r="19944" spans="2:2" x14ac:dyDescent="0.35">
      <c r="B19944"/>
    </row>
    <row r="19945" spans="2:2" x14ac:dyDescent="0.35">
      <c r="B19945"/>
    </row>
    <row r="19946" spans="2:2" x14ac:dyDescent="0.35">
      <c r="B19946"/>
    </row>
    <row r="19947" spans="2:2" x14ac:dyDescent="0.35">
      <c r="B19947"/>
    </row>
    <row r="19948" spans="2:2" x14ac:dyDescent="0.35">
      <c r="B19948"/>
    </row>
    <row r="19949" spans="2:2" x14ac:dyDescent="0.35">
      <c r="B19949"/>
    </row>
    <row r="19950" spans="2:2" x14ac:dyDescent="0.35">
      <c r="B19950"/>
    </row>
    <row r="19951" spans="2:2" x14ac:dyDescent="0.35">
      <c r="B19951"/>
    </row>
    <row r="19952" spans="2:2" x14ac:dyDescent="0.35">
      <c r="B19952"/>
    </row>
    <row r="19953" spans="2:2" x14ac:dyDescent="0.35">
      <c r="B19953"/>
    </row>
    <row r="19954" spans="2:2" x14ac:dyDescent="0.35">
      <c r="B19954"/>
    </row>
    <row r="19955" spans="2:2" x14ac:dyDescent="0.35">
      <c r="B19955"/>
    </row>
    <row r="19956" spans="2:2" x14ac:dyDescent="0.35">
      <c r="B19956"/>
    </row>
    <row r="19957" spans="2:2" x14ac:dyDescent="0.35">
      <c r="B19957"/>
    </row>
    <row r="19958" spans="2:2" x14ac:dyDescent="0.35">
      <c r="B19958"/>
    </row>
    <row r="19959" spans="2:2" x14ac:dyDescent="0.35">
      <c r="B19959"/>
    </row>
    <row r="19960" spans="2:2" x14ac:dyDescent="0.35">
      <c r="B19960"/>
    </row>
    <row r="19961" spans="2:2" x14ac:dyDescent="0.35">
      <c r="B19961"/>
    </row>
    <row r="19962" spans="2:2" x14ac:dyDescent="0.35">
      <c r="B19962"/>
    </row>
    <row r="19963" spans="2:2" x14ac:dyDescent="0.35">
      <c r="B19963"/>
    </row>
    <row r="19964" spans="2:2" x14ac:dyDescent="0.35">
      <c r="B19964"/>
    </row>
    <row r="19965" spans="2:2" x14ac:dyDescent="0.35">
      <c r="B19965"/>
    </row>
    <row r="19966" spans="2:2" x14ac:dyDescent="0.35">
      <c r="B19966"/>
    </row>
    <row r="19967" spans="2:2" x14ac:dyDescent="0.35">
      <c r="B19967"/>
    </row>
    <row r="19968" spans="2:2" x14ac:dyDescent="0.35">
      <c r="B19968"/>
    </row>
    <row r="19969" spans="2:2" x14ac:dyDescent="0.35">
      <c r="B19969"/>
    </row>
    <row r="19970" spans="2:2" x14ac:dyDescent="0.35">
      <c r="B19970"/>
    </row>
    <row r="19971" spans="2:2" x14ac:dyDescent="0.35">
      <c r="B19971"/>
    </row>
    <row r="19972" spans="2:2" x14ac:dyDescent="0.35">
      <c r="B19972"/>
    </row>
    <row r="19973" spans="2:2" x14ac:dyDescent="0.35">
      <c r="B19973"/>
    </row>
    <row r="19974" spans="2:2" x14ac:dyDescent="0.35">
      <c r="B19974"/>
    </row>
    <row r="19975" spans="2:2" x14ac:dyDescent="0.35">
      <c r="B19975"/>
    </row>
    <row r="19976" spans="2:2" x14ac:dyDescent="0.35">
      <c r="B19976"/>
    </row>
    <row r="19977" spans="2:2" x14ac:dyDescent="0.35">
      <c r="B19977"/>
    </row>
    <row r="19978" spans="2:2" x14ac:dyDescent="0.35">
      <c r="B19978"/>
    </row>
    <row r="19979" spans="2:2" x14ac:dyDescent="0.35">
      <c r="B19979"/>
    </row>
    <row r="19980" spans="2:2" x14ac:dyDescent="0.35">
      <c r="B19980"/>
    </row>
    <row r="19981" spans="2:2" x14ac:dyDescent="0.35">
      <c r="B19981"/>
    </row>
    <row r="19982" spans="2:2" x14ac:dyDescent="0.35">
      <c r="B19982"/>
    </row>
    <row r="19983" spans="2:2" x14ac:dyDescent="0.35">
      <c r="B19983"/>
    </row>
    <row r="19984" spans="2:2" x14ac:dyDescent="0.35">
      <c r="B19984"/>
    </row>
    <row r="19985" spans="2:2" x14ac:dyDescent="0.35">
      <c r="B19985"/>
    </row>
    <row r="19986" spans="2:2" x14ac:dyDescent="0.35">
      <c r="B19986"/>
    </row>
    <row r="19987" spans="2:2" x14ac:dyDescent="0.35">
      <c r="B19987"/>
    </row>
    <row r="19988" spans="2:2" x14ac:dyDescent="0.35">
      <c r="B19988"/>
    </row>
    <row r="19989" spans="2:2" x14ac:dyDescent="0.35">
      <c r="B19989"/>
    </row>
    <row r="19990" spans="2:2" x14ac:dyDescent="0.35">
      <c r="B19990"/>
    </row>
    <row r="19991" spans="2:2" x14ac:dyDescent="0.35">
      <c r="B19991"/>
    </row>
    <row r="19992" spans="2:2" x14ac:dyDescent="0.35">
      <c r="B19992"/>
    </row>
    <row r="19993" spans="2:2" x14ac:dyDescent="0.35">
      <c r="B19993"/>
    </row>
    <row r="19994" spans="2:2" x14ac:dyDescent="0.35">
      <c r="B19994"/>
    </row>
    <row r="19995" spans="2:2" x14ac:dyDescent="0.35">
      <c r="B19995"/>
    </row>
    <row r="19996" spans="2:2" x14ac:dyDescent="0.35">
      <c r="B19996"/>
    </row>
    <row r="19997" spans="2:2" x14ac:dyDescent="0.35">
      <c r="B19997"/>
    </row>
    <row r="19998" spans="2:2" x14ac:dyDescent="0.35">
      <c r="B19998"/>
    </row>
    <row r="19999" spans="2:2" x14ac:dyDescent="0.35">
      <c r="B19999"/>
    </row>
    <row r="20000" spans="2:2" x14ac:dyDescent="0.35">
      <c r="B20000"/>
    </row>
    <row r="20001" spans="2:2" x14ac:dyDescent="0.35">
      <c r="B20001"/>
    </row>
    <row r="20002" spans="2:2" x14ac:dyDescent="0.35">
      <c r="B20002"/>
    </row>
    <row r="20003" spans="2:2" x14ac:dyDescent="0.35">
      <c r="B20003"/>
    </row>
    <row r="20004" spans="2:2" x14ac:dyDescent="0.35">
      <c r="B20004"/>
    </row>
    <row r="20005" spans="2:2" x14ac:dyDescent="0.35">
      <c r="B20005"/>
    </row>
    <row r="20006" spans="2:2" x14ac:dyDescent="0.35">
      <c r="B20006"/>
    </row>
    <row r="20007" spans="2:2" x14ac:dyDescent="0.35">
      <c r="B20007"/>
    </row>
    <row r="20008" spans="2:2" x14ac:dyDescent="0.35">
      <c r="B20008"/>
    </row>
    <row r="20009" spans="2:2" x14ac:dyDescent="0.35">
      <c r="B20009"/>
    </row>
    <row r="20010" spans="2:2" x14ac:dyDescent="0.35">
      <c r="B20010"/>
    </row>
    <row r="20011" spans="2:2" x14ac:dyDescent="0.35">
      <c r="B20011"/>
    </row>
    <row r="20012" spans="2:2" x14ac:dyDescent="0.35">
      <c r="B20012"/>
    </row>
    <row r="20013" spans="2:2" x14ac:dyDescent="0.35">
      <c r="B20013"/>
    </row>
    <row r="20014" spans="2:2" x14ac:dyDescent="0.35">
      <c r="B20014"/>
    </row>
    <row r="20015" spans="2:2" x14ac:dyDescent="0.35">
      <c r="B20015"/>
    </row>
    <row r="20016" spans="2:2" x14ac:dyDescent="0.35">
      <c r="B20016"/>
    </row>
    <row r="20017" spans="2:2" x14ac:dyDescent="0.35">
      <c r="B20017"/>
    </row>
    <row r="20018" spans="2:2" x14ac:dyDescent="0.35">
      <c r="B20018"/>
    </row>
    <row r="20019" spans="2:2" x14ac:dyDescent="0.35">
      <c r="B20019"/>
    </row>
    <row r="20020" spans="2:2" x14ac:dyDescent="0.35">
      <c r="B20020"/>
    </row>
    <row r="20021" spans="2:2" x14ac:dyDescent="0.35">
      <c r="B20021"/>
    </row>
    <row r="20022" spans="2:2" x14ac:dyDescent="0.35">
      <c r="B20022"/>
    </row>
    <row r="20023" spans="2:2" x14ac:dyDescent="0.35">
      <c r="B20023"/>
    </row>
    <row r="20024" spans="2:2" x14ac:dyDescent="0.35">
      <c r="B20024"/>
    </row>
    <row r="20025" spans="2:2" x14ac:dyDescent="0.35">
      <c r="B20025"/>
    </row>
    <row r="20026" spans="2:2" x14ac:dyDescent="0.35">
      <c r="B20026"/>
    </row>
    <row r="20027" spans="2:2" x14ac:dyDescent="0.35">
      <c r="B20027"/>
    </row>
    <row r="20028" spans="2:2" x14ac:dyDescent="0.35">
      <c r="B20028"/>
    </row>
    <row r="20029" spans="2:2" x14ac:dyDescent="0.35">
      <c r="B20029"/>
    </row>
    <row r="20030" spans="2:2" x14ac:dyDescent="0.35">
      <c r="B20030"/>
    </row>
    <row r="20031" spans="2:2" x14ac:dyDescent="0.35">
      <c r="B20031"/>
    </row>
    <row r="20032" spans="2:2" x14ac:dyDescent="0.35">
      <c r="B20032"/>
    </row>
    <row r="20033" spans="2:2" x14ac:dyDescent="0.35">
      <c r="B20033"/>
    </row>
    <row r="20034" spans="2:2" x14ac:dyDescent="0.35">
      <c r="B20034"/>
    </row>
    <row r="20035" spans="2:2" x14ac:dyDescent="0.35">
      <c r="B20035"/>
    </row>
    <row r="20036" spans="2:2" x14ac:dyDescent="0.35">
      <c r="B20036"/>
    </row>
    <row r="20037" spans="2:2" x14ac:dyDescent="0.35">
      <c r="B20037"/>
    </row>
    <row r="20038" spans="2:2" x14ac:dyDescent="0.35">
      <c r="B20038"/>
    </row>
    <row r="20039" spans="2:2" x14ac:dyDescent="0.35">
      <c r="B20039"/>
    </row>
    <row r="20040" spans="2:2" x14ac:dyDescent="0.35">
      <c r="B20040"/>
    </row>
    <row r="20041" spans="2:2" x14ac:dyDescent="0.35">
      <c r="B20041"/>
    </row>
    <row r="20042" spans="2:2" x14ac:dyDescent="0.35">
      <c r="B20042"/>
    </row>
    <row r="20043" spans="2:2" x14ac:dyDescent="0.35">
      <c r="B20043"/>
    </row>
    <row r="20044" spans="2:2" x14ac:dyDescent="0.35">
      <c r="B20044"/>
    </row>
    <row r="20045" spans="2:2" x14ac:dyDescent="0.35">
      <c r="B20045"/>
    </row>
    <row r="20046" spans="2:2" x14ac:dyDescent="0.35">
      <c r="B20046"/>
    </row>
    <row r="20047" spans="2:2" x14ac:dyDescent="0.35">
      <c r="B20047"/>
    </row>
    <row r="20048" spans="2:2" x14ac:dyDescent="0.35">
      <c r="B20048"/>
    </row>
    <row r="20049" spans="2:2" x14ac:dyDescent="0.35">
      <c r="B20049"/>
    </row>
    <row r="20050" spans="2:2" x14ac:dyDescent="0.35">
      <c r="B20050"/>
    </row>
    <row r="20051" spans="2:2" x14ac:dyDescent="0.35">
      <c r="B20051"/>
    </row>
    <row r="20052" spans="2:2" x14ac:dyDescent="0.35">
      <c r="B20052"/>
    </row>
    <row r="20053" spans="2:2" x14ac:dyDescent="0.35">
      <c r="B20053"/>
    </row>
    <row r="20054" spans="2:2" x14ac:dyDescent="0.35">
      <c r="B20054"/>
    </row>
    <row r="20055" spans="2:2" x14ac:dyDescent="0.35">
      <c r="B20055"/>
    </row>
    <row r="20056" spans="2:2" x14ac:dyDescent="0.35">
      <c r="B20056"/>
    </row>
    <row r="20057" spans="2:2" x14ac:dyDescent="0.35">
      <c r="B20057"/>
    </row>
    <row r="20058" spans="2:2" x14ac:dyDescent="0.35">
      <c r="B20058"/>
    </row>
    <row r="20059" spans="2:2" x14ac:dyDescent="0.35">
      <c r="B20059"/>
    </row>
    <row r="20060" spans="2:2" x14ac:dyDescent="0.35">
      <c r="B20060"/>
    </row>
    <row r="20061" spans="2:2" x14ac:dyDescent="0.35">
      <c r="B20061"/>
    </row>
    <row r="20062" spans="2:2" x14ac:dyDescent="0.35">
      <c r="B20062"/>
    </row>
    <row r="20063" spans="2:2" x14ac:dyDescent="0.35">
      <c r="B20063"/>
    </row>
    <row r="20064" spans="2:2" x14ac:dyDescent="0.35">
      <c r="B20064"/>
    </row>
    <row r="20065" spans="2:2" x14ac:dyDescent="0.35">
      <c r="B20065"/>
    </row>
    <row r="20066" spans="2:2" x14ac:dyDescent="0.35">
      <c r="B20066"/>
    </row>
    <row r="20067" spans="2:2" x14ac:dyDescent="0.35">
      <c r="B20067"/>
    </row>
    <row r="20068" spans="2:2" x14ac:dyDescent="0.35">
      <c r="B20068"/>
    </row>
    <row r="20069" spans="2:2" x14ac:dyDescent="0.35">
      <c r="B20069"/>
    </row>
    <row r="20070" spans="2:2" x14ac:dyDescent="0.35">
      <c r="B20070"/>
    </row>
    <row r="20071" spans="2:2" x14ac:dyDescent="0.35">
      <c r="B20071"/>
    </row>
    <row r="20072" spans="2:2" x14ac:dyDescent="0.35">
      <c r="B20072"/>
    </row>
    <row r="20073" spans="2:2" x14ac:dyDescent="0.35">
      <c r="B20073"/>
    </row>
    <row r="20074" spans="2:2" x14ac:dyDescent="0.35">
      <c r="B20074"/>
    </row>
    <row r="20075" spans="2:2" x14ac:dyDescent="0.35">
      <c r="B20075"/>
    </row>
    <row r="20076" spans="2:2" x14ac:dyDescent="0.35">
      <c r="B20076"/>
    </row>
    <row r="20077" spans="2:2" x14ac:dyDescent="0.35">
      <c r="B20077"/>
    </row>
    <row r="20078" spans="2:2" x14ac:dyDescent="0.35">
      <c r="B20078"/>
    </row>
    <row r="20079" spans="2:2" x14ac:dyDescent="0.35">
      <c r="B20079"/>
    </row>
    <row r="20080" spans="2:2" x14ac:dyDescent="0.35">
      <c r="B20080"/>
    </row>
    <row r="20081" spans="2:2" x14ac:dyDescent="0.35">
      <c r="B20081"/>
    </row>
    <row r="20082" spans="2:2" x14ac:dyDescent="0.35">
      <c r="B20082"/>
    </row>
    <row r="20083" spans="2:2" x14ac:dyDescent="0.35">
      <c r="B20083"/>
    </row>
    <row r="20084" spans="2:2" x14ac:dyDescent="0.35">
      <c r="B20084"/>
    </row>
    <row r="20085" spans="2:2" x14ac:dyDescent="0.35">
      <c r="B20085"/>
    </row>
    <row r="20086" spans="2:2" x14ac:dyDescent="0.35">
      <c r="B20086"/>
    </row>
    <row r="20087" spans="2:2" x14ac:dyDescent="0.35">
      <c r="B20087"/>
    </row>
    <row r="20088" spans="2:2" x14ac:dyDescent="0.35">
      <c r="B20088"/>
    </row>
    <row r="20089" spans="2:2" x14ac:dyDescent="0.35">
      <c r="B20089"/>
    </row>
    <row r="20090" spans="2:2" x14ac:dyDescent="0.35">
      <c r="B20090"/>
    </row>
    <row r="20091" spans="2:2" x14ac:dyDescent="0.35">
      <c r="B20091"/>
    </row>
    <row r="20092" spans="2:2" x14ac:dyDescent="0.35">
      <c r="B20092"/>
    </row>
    <row r="20093" spans="2:2" x14ac:dyDescent="0.35">
      <c r="B20093"/>
    </row>
    <row r="20094" spans="2:2" x14ac:dyDescent="0.35">
      <c r="B20094"/>
    </row>
    <row r="20095" spans="2:2" x14ac:dyDescent="0.35">
      <c r="B20095"/>
    </row>
    <row r="20096" spans="2:2" x14ac:dyDescent="0.35">
      <c r="B20096"/>
    </row>
    <row r="20097" spans="2:2" x14ac:dyDescent="0.35">
      <c r="B20097"/>
    </row>
    <row r="20098" spans="2:2" x14ac:dyDescent="0.35">
      <c r="B20098"/>
    </row>
    <row r="20099" spans="2:2" x14ac:dyDescent="0.35">
      <c r="B20099"/>
    </row>
    <row r="20100" spans="2:2" x14ac:dyDescent="0.35">
      <c r="B20100"/>
    </row>
    <row r="20101" spans="2:2" x14ac:dyDescent="0.35">
      <c r="B20101"/>
    </row>
    <row r="20102" spans="2:2" x14ac:dyDescent="0.35">
      <c r="B20102"/>
    </row>
    <row r="20103" spans="2:2" x14ac:dyDescent="0.35">
      <c r="B20103"/>
    </row>
    <row r="20104" spans="2:2" x14ac:dyDescent="0.35">
      <c r="B20104"/>
    </row>
    <row r="20105" spans="2:2" x14ac:dyDescent="0.35">
      <c r="B20105"/>
    </row>
    <row r="20106" spans="2:2" x14ac:dyDescent="0.35">
      <c r="B20106"/>
    </row>
    <row r="20107" spans="2:2" x14ac:dyDescent="0.35">
      <c r="B20107"/>
    </row>
    <row r="20108" spans="2:2" x14ac:dyDescent="0.35">
      <c r="B20108"/>
    </row>
    <row r="20109" spans="2:2" x14ac:dyDescent="0.35">
      <c r="B20109"/>
    </row>
    <row r="20110" spans="2:2" x14ac:dyDescent="0.35">
      <c r="B20110"/>
    </row>
    <row r="20111" spans="2:2" x14ac:dyDescent="0.35">
      <c r="B20111"/>
    </row>
    <row r="20112" spans="2:2" x14ac:dyDescent="0.35">
      <c r="B20112"/>
    </row>
    <row r="20113" spans="2:2" x14ac:dyDescent="0.35">
      <c r="B20113"/>
    </row>
    <row r="20114" spans="2:2" x14ac:dyDescent="0.35">
      <c r="B20114"/>
    </row>
    <row r="20115" spans="2:2" x14ac:dyDescent="0.35">
      <c r="B20115"/>
    </row>
    <row r="20116" spans="2:2" x14ac:dyDescent="0.35">
      <c r="B20116"/>
    </row>
    <row r="20117" spans="2:2" x14ac:dyDescent="0.35">
      <c r="B20117"/>
    </row>
    <row r="20118" spans="2:2" x14ac:dyDescent="0.35">
      <c r="B20118"/>
    </row>
    <row r="20119" spans="2:2" x14ac:dyDescent="0.35">
      <c r="B20119"/>
    </row>
    <row r="20120" spans="2:2" x14ac:dyDescent="0.35">
      <c r="B20120"/>
    </row>
    <row r="20121" spans="2:2" x14ac:dyDescent="0.35">
      <c r="B20121"/>
    </row>
    <row r="20122" spans="2:2" x14ac:dyDescent="0.35">
      <c r="B20122"/>
    </row>
    <row r="20123" spans="2:2" x14ac:dyDescent="0.35">
      <c r="B20123"/>
    </row>
    <row r="20124" spans="2:2" x14ac:dyDescent="0.35">
      <c r="B20124"/>
    </row>
    <row r="20125" spans="2:2" x14ac:dyDescent="0.35">
      <c r="B20125"/>
    </row>
    <row r="20126" spans="2:2" x14ac:dyDescent="0.35">
      <c r="B20126"/>
    </row>
    <row r="20127" spans="2:2" x14ac:dyDescent="0.35">
      <c r="B20127"/>
    </row>
    <row r="20128" spans="2:2" x14ac:dyDescent="0.35">
      <c r="B20128"/>
    </row>
    <row r="20129" spans="2:2" x14ac:dyDescent="0.35">
      <c r="B20129"/>
    </row>
    <row r="20130" spans="2:2" x14ac:dyDescent="0.35">
      <c r="B20130"/>
    </row>
    <row r="20131" spans="2:2" x14ac:dyDescent="0.35">
      <c r="B20131"/>
    </row>
    <row r="20132" spans="2:2" x14ac:dyDescent="0.35">
      <c r="B20132"/>
    </row>
    <row r="20133" spans="2:2" x14ac:dyDescent="0.35">
      <c r="B20133"/>
    </row>
    <row r="20134" spans="2:2" x14ac:dyDescent="0.35">
      <c r="B20134"/>
    </row>
    <row r="20135" spans="2:2" x14ac:dyDescent="0.35">
      <c r="B20135"/>
    </row>
    <row r="20136" spans="2:2" x14ac:dyDescent="0.35">
      <c r="B20136"/>
    </row>
    <row r="20137" spans="2:2" x14ac:dyDescent="0.35">
      <c r="B20137"/>
    </row>
    <row r="20138" spans="2:2" x14ac:dyDescent="0.35">
      <c r="B20138"/>
    </row>
    <row r="20139" spans="2:2" x14ac:dyDescent="0.35">
      <c r="B20139"/>
    </row>
    <row r="20140" spans="2:2" x14ac:dyDescent="0.35">
      <c r="B20140"/>
    </row>
    <row r="20141" spans="2:2" x14ac:dyDescent="0.35">
      <c r="B20141"/>
    </row>
    <row r="20142" spans="2:2" x14ac:dyDescent="0.35">
      <c r="B20142"/>
    </row>
    <row r="20143" spans="2:2" x14ac:dyDescent="0.35">
      <c r="B20143"/>
    </row>
    <row r="20144" spans="2:2" x14ac:dyDescent="0.35">
      <c r="B20144"/>
    </row>
    <row r="20145" spans="2:2" x14ac:dyDescent="0.35">
      <c r="B20145"/>
    </row>
    <row r="20146" spans="2:2" x14ac:dyDescent="0.35">
      <c r="B20146"/>
    </row>
    <row r="20147" spans="2:2" x14ac:dyDescent="0.35">
      <c r="B20147"/>
    </row>
    <row r="20148" spans="2:2" x14ac:dyDescent="0.35">
      <c r="B20148"/>
    </row>
    <row r="20149" spans="2:2" x14ac:dyDescent="0.35">
      <c r="B20149"/>
    </row>
    <row r="20150" spans="2:2" x14ac:dyDescent="0.35">
      <c r="B20150"/>
    </row>
    <row r="20151" spans="2:2" x14ac:dyDescent="0.35">
      <c r="B20151"/>
    </row>
    <row r="20152" spans="2:2" x14ac:dyDescent="0.35">
      <c r="B20152"/>
    </row>
    <row r="20153" spans="2:2" x14ac:dyDescent="0.35">
      <c r="B20153"/>
    </row>
    <row r="20154" spans="2:2" x14ac:dyDescent="0.35">
      <c r="B20154"/>
    </row>
    <row r="20155" spans="2:2" x14ac:dyDescent="0.35">
      <c r="B20155"/>
    </row>
    <row r="20156" spans="2:2" x14ac:dyDescent="0.35">
      <c r="B20156"/>
    </row>
    <row r="20157" spans="2:2" x14ac:dyDescent="0.35">
      <c r="B20157"/>
    </row>
    <row r="20158" spans="2:2" x14ac:dyDescent="0.35">
      <c r="B20158"/>
    </row>
    <row r="20159" spans="2:2" x14ac:dyDescent="0.35">
      <c r="B20159"/>
    </row>
    <row r="20160" spans="2:2" x14ac:dyDescent="0.35">
      <c r="B20160"/>
    </row>
    <row r="20161" spans="2:2" x14ac:dyDescent="0.35">
      <c r="B20161"/>
    </row>
    <row r="20162" spans="2:2" x14ac:dyDescent="0.35">
      <c r="B20162"/>
    </row>
    <row r="20163" spans="2:2" x14ac:dyDescent="0.35">
      <c r="B20163"/>
    </row>
    <row r="20164" spans="2:2" x14ac:dyDescent="0.35">
      <c r="B20164"/>
    </row>
    <row r="20165" spans="2:2" x14ac:dyDescent="0.35">
      <c r="B20165"/>
    </row>
    <row r="20166" spans="2:2" x14ac:dyDescent="0.35">
      <c r="B20166"/>
    </row>
    <row r="20167" spans="2:2" x14ac:dyDescent="0.35">
      <c r="B20167"/>
    </row>
    <row r="20168" spans="2:2" x14ac:dyDescent="0.35">
      <c r="B20168"/>
    </row>
    <row r="20169" spans="2:2" x14ac:dyDescent="0.35">
      <c r="B20169"/>
    </row>
    <row r="20170" spans="2:2" x14ac:dyDescent="0.35">
      <c r="B20170"/>
    </row>
    <row r="20171" spans="2:2" x14ac:dyDescent="0.35">
      <c r="B20171"/>
    </row>
    <row r="20172" spans="2:2" x14ac:dyDescent="0.35">
      <c r="B20172"/>
    </row>
    <row r="20173" spans="2:2" x14ac:dyDescent="0.35">
      <c r="B20173"/>
    </row>
    <row r="20174" spans="2:2" x14ac:dyDescent="0.35">
      <c r="B20174"/>
    </row>
    <row r="20175" spans="2:2" x14ac:dyDescent="0.35">
      <c r="B20175"/>
    </row>
    <row r="20176" spans="2:2" x14ac:dyDescent="0.35">
      <c r="B20176"/>
    </row>
    <row r="20177" spans="2:2" x14ac:dyDescent="0.35">
      <c r="B20177"/>
    </row>
    <row r="20178" spans="2:2" x14ac:dyDescent="0.35">
      <c r="B20178"/>
    </row>
    <row r="20179" spans="2:2" x14ac:dyDescent="0.35">
      <c r="B20179"/>
    </row>
    <row r="20180" spans="2:2" x14ac:dyDescent="0.35">
      <c r="B20180"/>
    </row>
    <row r="20181" spans="2:2" x14ac:dyDescent="0.35">
      <c r="B20181"/>
    </row>
    <row r="20182" spans="2:2" x14ac:dyDescent="0.35">
      <c r="B20182"/>
    </row>
    <row r="20183" spans="2:2" x14ac:dyDescent="0.35">
      <c r="B20183"/>
    </row>
    <row r="20184" spans="2:2" x14ac:dyDescent="0.35">
      <c r="B20184"/>
    </row>
    <row r="20185" spans="2:2" x14ac:dyDescent="0.35">
      <c r="B20185"/>
    </row>
    <row r="20186" spans="2:2" x14ac:dyDescent="0.35">
      <c r="B20186"/>
    </row>
    <row r="20187" spans="2:2" x14ac:dyDescent="0.35">
      <c r="B20187"/>
    </row>
    <row r="20188" spans="2:2" x14ac:dyDescent="0.35">
      <c r="B20188"/>
    </row>
    <row r="20189" spans="2:2" x14ac:dyDescent="0.35">
      <c r="B20189"/>
    </row>
    <row r="20190" spans="2:2" x14ac:dyDescent="0.35">
      <c r="B20190"/>
    </row>
    <row r="20191" spans="2:2" x14ac:dyDescent="0.35">
      <c r="B20191"/>
    </row>
    <row r="20192" spans="2:2" x14ac:dyDescent="0.35">
      <c r="B20192"/>
    </row>
    <row r="20193" spans="2:2" x14ac:dyDescent="0.35">
      <c r="B20193"/>
    </row>
    <row r="20194" spans="2:2" x14ac:dyDescent="0.35">
      <c r="B20194"/>
    </row>
    <row r="20195" spans="2:2" x14ac:dyDescent="0.35">
      <c r="B20195"/>
    </row>
    <row r="20196" spans="2:2" x14ac:dyDescent="0.35">
      <c r="B20196"/>
    </row>
    <row r="20197" spans="2:2" x14ac:dyDescent="0.35">
      <c r="B20197"/>
    </row>
    <row r="20198" spans="2:2" x14ac:dyDescent="0.35">
      <c r="B20198"/>
    </row>
    <row r="20199" spans="2:2" x14ac:dyDescent="0.35">
      <c r="B20199"/>
    </row>
    <row r="20200" spans="2:2" x14ac:dyDescent="0.35">
      <c r="B20200"/>
    </row>
    <row r="20201" spans="2:2" x14ac:dyDescent="0.35">
      <c r="B20201"/>
    </row>
    <row r="20202" spans="2:2" x14ac:dyDescent="0.35">
      <c r="B20202"/>
    </row>
    <row r="20203" spans="2:2" x14ac:dyDescent="0.35">
      <c r="B20203"/>
    </row>
    <row r="20204" spans="2:2" x14ac:dyDescent="0.35">
      <c r="B20204"/>
    </row>
    <row r="20205" spans="2:2" x14ac:dyDescent="0.35">
      <c r="B20205"/>
    </row>
    <row r="20206" spans="2:2" x14ac:dyDescent="0.35">
      <c r="B20206"/>
    </row>
    <row r="20207" spans="2:2" x14ac:dyDescent="0.35">
      <c r="B20207"/>
    </row>
    <row r="20208" spans="2:2" x14ac:dyDescent="0.35">
      <c r="B20208"/>
    </row>
    <row r="20209" spans="2:2" x14ac:dyDescent="0.35">
      <c r="B20209"/>
    </row>
    <row r="20210" spans="2:2" x14ac:dyDescent="0.35">
      <c r="B20210"/>
    </row>
    <row r="20211" spans="2:2" x14ac:dyDescent="0.35">
      <c r="B20211"/>
    </row>
    <row r="20212" spans="2:2" x14ac:dyDescent="0.35">
      <c r="B20212"/>
    </row>
    <row r="20213" spans="2:2" x14ac:dyDescent="0.35">
      <c r="B20213"/>
    </row>
    <row r="20214" spans="2:2" x14ac:dyDescent="0.35">
      <c r="B20214"/>
    </row>
    <row r="20215" spans="2:2" x14ac:dyDescent="0.35">
      <c r="B20215"/>
    </row>
    <row r="20216" spans="2:2" x14ac:dyDescent="0.35">
      <c r="B20216"/>
    </row>
    <row r="20217" spans="2:2" x14ac:dyDescent="0.35">
      <c r="B20217"/>
    </row>
    <row r="20218" spans="2:2" x14ac:dyDescent="0.35">
      <c r="B20218"/>
    </row>
    <row r="20219" spans="2:2" x14ac:dyDescent="0.35">
      <c r="B20219"/>
    </row>
    <row r="20220" spans="2:2" x14ac:dyDescent="0.35">
      <c r="B20220"/>
    </row>
    <row r="20221" spans="2:2" x14ac:dyDescent="0.35">
      <c r="B20221"/>
    </row>
    <row r="20222" spans="2:2" x14ac:dyDescent="0.35">
      <c r="B20222"/>
    </row>
    <row r="20223" spans="2:2" x14ac:dyDescent="0.35">
      <c r="B20223"/>
    </row>
    <row r="20224" spans="2:2" x14ac:dyDescent="0.35">
      <c r="B20224"/>
    </row>
    <row r="20225" spans="2:2" x14ac:dyDescent="0.35">
      <c r="B20225"/>
    </row>
    <row r="20226" spans="2:2" x14ac:dyDescent="0.35">
      <c r="B20226"/>
    </row>
    <row r="20227" spans="2:2" x14ac:dyDescent="0.35">
      <c r="B20227"/>
    </row>
    <row r="20228" spans="2:2" x14ac:dyDescent="0.35">
      <c r="B20228"/>
    </row>
    <row r="20229" spans="2:2" x14ac:dyDescent="0.35">
      <c r="B20229"/>
    </row>
    <row r="20230" spans="2:2" x14ac:dyDescent="0.35">
      <c r="B20230"/>
    </row>
    <row r="20231" spans="2:2" x14ac:dyDescent="0.35">
      <c r="B20231"/>
    </row>
    <row r="20232" spans="2:2" x14ac:dyDescent="0.35">
      <c r="B20232"/>
    </row>
    <row r="20233" spans="2:2" x14ac:dyDescent="0.35">
      <c r="B20233"/>
    </row>
    <row r="20234" spans="2:2" x14ac:dyDescent="0.35">
      <c r="B20234"/>
    </row>
    <row r="20235" spans="2:2" x14ac:dyDescent="0.35">
      <c r="B20235"/>
    </row>
    <row r="20236" spans="2:2" x14ac:dyDescent="0.35">
      <c r="B20236"/>
    </row>
    <row r="20237" spans="2:2" x14ac:dyDescent="0.35">
      <c r="B20237"/>
    </row>
    <row r="20238" spans="2:2" x14ac:dyDescent="0.35">
      <c r="B20238"/>
    </row>
    <row r="20239" spans="2:2" x14ac:dyDescent="0.35">
      <c r="B20239"/>
    </row>
    <row r="20240" spans="2:2" x14ac:dyDescent="0.35">
      <c r="B20240"/>
    </row>
    <row r="20241" spans="2:2" x14ac:dyDescent="0.35">
      <c r="B20241"/>
    </row>
    <row r="20242" spans="2:2" x14ac:dyDescent="0.35">
      <c r="B20242"/>
    </row>
    <row r="20243" spans="2:2" x14ac:dyDescent="0.35">
      <c r="B20243"/>
    </row>
    <row r="20244" spans="2:2" x14ac:dyDescent="0.35">
      <c r="B20244"/>
    </row>
    <row r="20245" spans="2:2" x14ac:dyDescent="0.35">
      <c r="B20245"/>
    </row>
    <row r="20246" spans="2:2" x14ac:dyDescent="0.35">
      <c r="B20246"/>
    </row>
    <row r="20247" spans="2:2" x14ac:dyDescent="0.35">
      <c r="B20247"/>
    </row>
    <row r="20248" spans="2:2" x14ac:dyDescent="0.35">
      <c r="B20248"/>
    </row>
    <row r="20249" spans="2:2" x14ac:dyDescent="0.35">
      <c r="B20249"/>
    </row>
    <row r="20250" spans="2:2" x14ac:dyDescent="0.35">
      <c r="B20250"/>
    </row>
    <row r="20251" spans="2:2" x14ac:dyDescent="0.35">
      <c r="B20251"/>
    </row>
    <row r="20252" spans="2:2" x14ac:dyDescent="0.35">
      <c r="B20252"/>
    </row>
    <row r="20253" spans="2:2" x14ac:dyDescent="0.35">
      <c r="B20253"/>
    </row>
    <row r="20254" spans="2:2" x14ac:dyDescent="0.35">
      <c r="B20254"/>
    </row>
    <row r="20255" spans="2:2" x14ac:dyDescent="0.35">
      <c r="B20255"/>
    </row>
    <row r="20256" spans="2:2" x14ac:dyDescent="0.35">
      <c r="B20256"/>
    </row>
    <row r="20257" spans="2:2" x14ac:dyDescent="0.35">
      <c r="B20257"/>
    </row>
    <row r="20258" spans="2:2" x14ac:dyDescent="0.35">
      <c r="B20258"/>
    </row>
    <row r="20259" spans="2:2" x14ac:dyDescent="0.35">
      <c r="B20259"/>
    </row>
    <row r="20260" spans="2:2" x14ac:dyDescent="0.35">
      <c r="B20260"/>
    </row>
    <row r="20261" spans="2:2" x14ac:dyDescent="0.35">
      <c r="B20261"/>
    </row>
    <row r="20262" spans="2:2" x14ac:dyDescent="0.35">
      <c r="B20262"/>
    </row>
    <row r="20263" spans="2:2" x14ac:dyDescent="0.35">
      <c r="B20263"/>
    </row>
    <row r="20264" spans="2:2" x14ac:dyDescent="0.35">
      <c r="B20264"/>
    </row>
    <row r="20265" spans="2:2" x14ac:dyDescent="0.35">
      <c r="B20265"/>
    </row>
    <row r="20266" spans="2:2" x14ac:dyDescent="0.35">
      <c r="B20266"/>
    </row>
    <row r="20267" spans="2:2" x14ac:dyDescent="0.35">
      <c r="B20267"/>
    </row>
    <row r="20268" spans="2:2" x14ac:dyDescent="0.35">
      <c r="B20268"/>
    </row>
    <row r="20269" spans="2:2" x14ac:dyDescent="0.35">
      <c r="B20269"/>
    </row>
    <row r="20270" spans="2:2" x14ac:dyDescent="0.35">
      <c r="B20270"/>
    </row>
    <row r="20271" spans="2:2" x14ac:dyDescent="0.35">
      <c r="B20271"/>
    </row>
    <row r="20272" spans="2:2" x14ac:dyDescent="0.35">
      <c r="B20272"/>
    </row>
    <row r="20273" spans="2:2" x14ac:dyDescent="0.35">
      <c r="B20273"/>
    </row>
    <row r="20274" spans="2:2" x14ac:dyDescent="0.35">
      <c r="B20274"/>
    </row>
    <row r="20275" spans="2:2" x14ac:dyDescent="0.35">
      <c r="B20275"/>
    </row>
    <row r="20276" spans="2:2" x14ac:dyDescent="0.35">
      <c r="B20276"/>
    </row>
    <row r="20277" spans="2:2" x14ac:dyDescent="0.35">
      <c r="B20277"/>
    </row>
    <row r="20278" spans="2:2" x14ac:dyDescent="0.35">
      <c r="B20278"/>
    </row>
    <row r="20279" spans="2:2" x14ac:dyDescent="0.35">
      <c r="B20279"/>
    </row>
    <row r="20280" spans="2:2" x14ac:dyDescent="0.35">
      <c r="B20280"/>
    </row>
    <row r="20281" spans="2:2" x14ac:dyDescent="0.35">
      <c r="B20281"/>
    </row>
    <row r="20282" spans="2:2" x14ac:dyDescent="0.35">
      <c r="B20282"/>
    </row>
    <row r="20283" spans="2:2" x14ac:dyDescent="0.35">
      <c r="B20283"/>
    </row>
    <row r="20284" spans="2:2" x14ac:dyDescent="0.35">
      <c r="B20284"/>
    </row>
    <row r="20285" spans="2:2" x14ac:dyDescent="0.35">
      <c r="B20285"/>
    </row>
    <row r="20286" spans="2:2" x14ac:dyDescent="0.35">
      <c r="B20286"/>
    </row>
    <row r="20287" spans="2:2" x14ac:dyDescent="0.35">
      <c r="B20287"/>
    </row>
    <row r="20288" spans="2:2" x14ac:dyDescent="0.35">
      <c r="B20288"/>
    </row>
    <row r="20289" spans="2:2" x14ac:dyDescent="0.35">
      <c r="B20289"/>
    </row>
    <row r="20290" spans="2:2" x14ac:dyDescent="0.35">
      <c r="B20290"/>
    </row>
    <row r="20291" spans="2:2" x14ac:dyDescent="0.35">
      <c r="B20291"/>
    </row>
    <row r="20292" spans="2:2" x14ac:dyDescent="0.35">
      <c r="B20292"/>
    </row>
    <row r="20293" spans="2:2" x14ac:dyDescent="0.35">
      <c r="B20293"/>
    </row>
    <row r="20294" spans="2:2" x14ac:dyDescent="0.35">
      <c r="B20294"/>
    </row>
    <row r="20295" spans="2:2" x14ac:dyDescent="0.35">
      <c r="B20295"/>
    </row>
    <row r="20296" spans="2:2" x14ac:dyDescent="0.35">
      <c r="B20296"/>
    </row>
    <row r="20297" spans="2:2" x14ac:dyDescent="0.35">
      <c r="B20297"/>
    </row>
    <row r="20298" spans="2:2" x14ac:dyDescent="0.35">
      <c r="B20298"/>
    </row>
    <row r="20299" spans="2:2" x14ac:dyDescent="0.35">
      <c r="B20299"/>
    </row>
    <row r="20300" spans="2:2" x14ac:dyDescent="0.35">
      <c r="B20300"/>
    </row>
    <row r="20301" spans="2:2" x14ac:dyDescent="0.35">
      <c r="B20301"/>
    </row>
    <row r="20302" spans="2:2" x14ac:dyDescent="0.35">
      <c r="B20302"/>
    </row>
    <row r="20303" spans="2:2" x14ac:dyDescent="0.35">
      <c r="B20303"/>
    </row>
    <row r="20304" spans="2:2" x14ac:dyDescent="0.35">
      <c r="B20304"/>
    </row>
    <row r="20305" spans="2:2" x14ac:dyDescent="0.35">
      <c r="B20305"/>
    </row>
    <row r="20306" spans="2:2" x14ac:dyDescent="0.35">
      <c r="B20306"/>
    </row>
    <row r="20307" spans="2:2" x14ac:dyDescent="0.35">
      <c r="B20307"/>
    </row>
    <row r="20308" spans="2:2" x14ac:dyDescent="0.35">
      <c r="B20308"/>
    </row>
    <row r="20309" spans="2:2" x14ac:dyDescent="0.35">
      <c r="B20309"/>
    </row>
    <row r="20310" spans="2:2" x14ac:dyDescent="0.35">
      <c r="B20310"/>
    </row>
    <row r="20311" spans="2:2" x14ac:dyDescent="0.35">
      <c r="B20311"/>
    </row>
    <row r="20312" spans="2:2" x14ac:dyDescent="0.35">
      <c r="B20312"/>
    </row>
    <row r="20313" spans="2:2" x14ac:dyDescent="0.35">
      <c r="B20313"/>
    </row>
    <row r="20314" spans="2:2" x14ac:dyDescent="0.35">
      <c r="B20314"/>
    </row>
    <row r="20315" spans="2:2" x14ac:dyDescent="0.35">
      <c r="B20315"/>
    </row>
    <row r="20316" spans="2:2" x14ac:dyDescent="0.35">
      <c r="B20316"/>
    </row>
    <row r="20317" spans="2:2" x14ac:dyDescent="0.35">
      <c r="B20317"/>
    </row>
    <row r="20318" spans="2:2" x14ac:dyDescent="0.35">
      <c r="B20318"/>
    </row>
    <row r="20319" spans="2:2" x14ac:dyDescent="0.35">
      <c r="B20319"/>
    </row>
    <row r="20320" spans="2:2" x14ac:dyDescent="0.35">
      <c r="B20320"/>
    </row>
    <row r="20321" spans="2:2" x14ac:dyDescent="0.35">
      <c r="B20321"/>
    </row>
    <row r="20322" spans="2:2" x14ac:dyDescent="0.35">
      <c r="B20322"/>
    </row>
    <row r="20323" spans="2:2" x14ac:dyDescent="0.35">
      <c r="B20323"/>
    </row>
    <row r="20324" spans="2:2" x14ac:dyDescent="0.35">
      <c r="B20324"/>
    </row>
    <row r="20325" spans="2:2" x14ac:dyDescent="0.35">
      <c r="B20325"/>
    </row>
    <row r="20326" spans="2:2" x14ac:dyDescent="0.35">
      <c r="B20326"/>
    </row>
    <row r="20327" spans="2:2" x14ac:dyDescent="0.35">
      <c r="B20327"/>
    </row>
    <row r="20328" spans="2:2" x14ac:dyDescent="0.35">
      <c r="B20328"/>
    </row>
    <row r="20329" spans="2:2" x14ac:dyDescent="0.35">
      <c r="B20329"/>
    </row>
    <row r="20330" spans="2:2" x14ac:dyDescent="0.35">
      <c r="B20330"/>
    </row>
    <row r="20331" spans="2:2" x14ac:dyDescent="0.35">
      <c r="B20331"/>
    </row>
    <row r="20332" spans="2:2" x14ac:dyDescent="0.35">
      <c r="B20332"/>
    </row>
    <row r="20333" spans="2:2" x14ac:dyDescent="0.35">
      <c r="B20333"/>
    </row>
    <row r="20334" spans="2:2" x14ac:dyDescent="0.35">
      <c r="B20334"/>
    </row>
    <row r="20335" spans="2:2" x14ac:dyDescent="0.35">
      <c r="B20335"/>
    </row>
    <row r="20336" spans="2:2" x14ac:dyDescent="0.35">
      <c r="B20336"/>
    </row>
    <row r="20337" spans="2:2" x14ac:dyDescent="0.35">
      <c r="B20337"/>
    </row>
    <row r="20338" spans="2:2" x14ac:dyDescent="0.35">
      <c r="B20338"/>
    </row>
    <row r="20339" spans="2:2" x14ac:dyDescent="0.35">
      <c r="B20339"/>
    </row>
    <row r="20340" spans="2:2" x14ac:dyDescent="0.35">
      <c r="B20340"/>
    </row>
    <row r="20341" spans="2:2" x14ac:dyDescent="0.35">
      <c r="B20341"/>
    </row>
    <row r="20342" spans="2:2" x14ac:dyDescent="0.35">
      <c r="B20342"/>
    </row>
    <row r="20343" spans="2:2" x14ac:dyDescent="0.35">
      <c r="B20343"/>
    </row>
    <row r="20344" spans="2:2" x14ac:dyDescent="0.35">
      <c r="B20344"/>
    </row>
    <row r="20345" spans="2:2" x14ac:dyDescent="0.35">
      <c r="B20345"/>
    </row>
    <row r="20346" spans="2:2" x14ac:dyDescent="0.35">
      <c r="B20346"/>
    </row>
    <row r="20347" spans="2:2" x14ac:dyDescent="0.35">
      <c r="B20347"/>
    </row>
    <row r="20348" spans="2:2" x14ac:dyDescent="0.35">
      <c r="B20348"/>
    </row>
    <row r="20349" spans="2:2" x14ac:dyDescent="0.35">
      <c r="B20349"/>
    </row>
    <row r="20350" spans="2:2" x14ac:dyDescent="0.35">
      <c r="B20350"/>
    </row>
    <row r="20351" spans="2:2" x14ac:dyDescent="0.35">
      <c r="B20351"/>
    </row>
    <row r="20352" spans="2:2" x14ac:dyDescent="0.35">
      <c r="B20352"/>
    </row>
    <row r="20353" spans="2:2" x14ac:dyDescent="0.35">
      <c r="B20353"/>
    </row>
    <row r="20354" spans="2:2" x14ac:dyDescent="0.35">
      <c r="B20354"/>
    </row>
    <row r="20355" spans="2:2" x14ac:dyDescent="0.35">
      <c r="B20355"/>
    </row>
    <row r="20356" spans="2:2" x14ac:dyDescent="0.35">
      <c r="B20356"/>
    </row>
    <row r="20357" spans="2:2" x14ac:dyDescent="0.35">
      <c r="B20357"/>
    </row>
    <row r="20358" spans="2:2" x14ac:dyDescent="0.35">
      <c r="B20358"/>
    </row>
    <row r="20359" spans="2:2" x14ac:dyDescent="0.35">
      <c r="B20359"/>
    </row>
    <row r="20360" spans="2:2" x14ac:dyDescent="0.35">
      <c r="B20360"/>
    </row>
    <row r="20361" spans="2:2" x14ac:dyDescent="0.35">
      <c r="B20361"/>
    </row>
    <row r="20362" spans="2:2" x14ac:dyDescent="0.35">
      <c r="B20362"/>
    </row>
    <row r="20363" spans="2:2" x14ac:dyDescent="0.35">
      <c r="B20363"/>
    </row>
    <row r="20364" spans="2:2" x14ac:dyDescent="0.35">
      <c r="B20364"/>
    </row>
    <row r="20365" spans="2:2" x14ac:dyDescent="0.35">
      <c r="B20365"/>
    </row>
    <row r="20366" spans="2:2" x14ac:dyDescent="0.35">
      <c r="B20366"/>
    </row>
    <row r="20367" spans="2:2" x14ac:dyDescent="0.35">
      <c r="B20367"/>
    </row>
    <row r="20368" spans="2:2" x14ac:dyDescent="0.35">
      <c r="B20368"/>
    </row>
    <row r="20369" spans="2:2" x14ac:dyDescent="0.35">
      <c r="B20369"/>
    </row>
    <row r="20370" spans="2:2" x14ac:dyDescent="0.35">
      <c r="B20370"/>
    </row>
    <row r="20371" spans="2:2" x14ac:dyDescent="0.35">
      <c r="B20371"/>
    </row>
    <row r="20372" spans="2:2" x14ac:dyDescent="0.35">
      <c r="B20372"/>
    </row>
    <row r="20373" spans="2:2" x14ac:dyDescent="0.35">
      <c r="B20373"/>
    </row>
    <row r="20374" spans="2:2" x14ac:dyDescent="0.35">
      <c r="B20374"/>
    </row>
    <row r="20375" spans="2:2" x14ac:dyDescent="0.35">
      <c r="B20375"/>
    </row>
    <row r="20376" spans="2:2" x14ac:dyDescent="0.35">
      <c r="B20376"/>
    </row>
    <row r="20377" spans="2:2" x14ac:dyDescent="0.35">
      <c r="B20377"/>
    </row>
    <row r="20378" spans="2:2" x14ac:dyDescent="0.35">
      <c r="B20378"/>
    </row>
    <row r="20379" spans="2:2" x14ac:dyDescent="0.35">
      <c r="B20379"/>
    </row>
    <row r="20380" spans="2:2" x14ac:dyDescent="0.35">
      <c r="B20380"/>
    </row>
    <row r="20381" spans="2:2" x14ac:dyDescent="0.35">
      <c r="B20381"/>
    </row>
    <row r="20382" spans="2:2" x14ac:dyDescent="0.35">
      <c r="B20382"/>
    </row>
    <row r="20383" spans="2:2" x14ac:dyDescent="0.35">
      <c r="B20383"/>
    </row>
    <row r="20384" spans="2:2" x14ac:dyDescent="0.35">
      <c r="B20384"/>
    </row>
    <row r="20385" spans="2:2" x14ac:dyDescent="0.35">
      <c r="B20385"/>
    </row>
    <row r="20386" spans="2:2" x14ac:dyDescent="0.35">
      <c r="B20386"/>
    </row>
    <row r="20387" spans="2:2" x14ac:dyDescent="0.35">
      <c r="B20387"/>
    </row>
    <row r="20388" spans="2:2" x14ac:dyDescent="0.35">
      <c r="B20388"/>
    </row>
    <row r="20389" spans="2:2" x14ac:dyDescent="0.35">
      <c r="B20389"/>
    </row>
    <row r="20390" spans="2:2" x14ac:dyDescent="0.35">
      <c r="B20390"/>
    </row>
    <row r="20391" spans="2:2" x14ac:dyDescent="0.35">
      <c r="B20391"/>
    </row>
    <row r="20392" spans="2:2" x14ac:dyDescent="0.35">
      <c r="B20392"/>
    </row>
    <row r="20393" spans="2:2" x14ac:dyDescent="0.35">
      <c r="B20393"/>
    </row>
    <row r="20394" spans="2:2" x14ac:dyDescent="0.35">
      <c r="B20394"/>
    </row>
    <row r="20395" spans="2:2" x14ac:dyDescent="0.35">
      <c r="B20395"/>
    </row>
    <row r="20396" spans="2:2" x14ac:dyDescent="0.35">
      <c r="B20396"/>
    </row>
    <row r="20397" spans="2:2" x14ac:dyDescent="0.35">
      <c r="B20397"/>
    </row>
    <row r="20398" spans="2:2" x14ac:dyDescent="0.35">
      <c r="B20398"/>
    </row>
    <row r="20399" spans="2:2" x14ac:dyDescent="0.35">
      <c r="B20399"/>
    </row>
    <row r="20400" spans="2:2" x14ac:dyDescent="0.35">
      <c r="B20400"/>
    </row>
    <row r="20401" spans="2:2" x14ac:dyDescent="0.35">
      <c r="B20401"/>
    </row>
    <row r="20402" spans="2:2" x14ac:dyDescent="0.35">
      <c r="B20402"/>
    </row>
    <row r="20403" spans="2:2" x14ac:dyDescent="0.35">
      <c r="B20403"/>
    </row>
    <row r="20404" spans="2:2" x14ac:dyDescent="0.35">
      <c r="B20404"/>
    </row>
    <row r="20405" spans="2:2" x14ac:dyDescent="0.35">
      <c r="B20405"/>
    </row>
    <row r="20406" spans="2:2" x14ac:dyDescent="0.35">
      <c r="B20406"/>
    </row>
    <row r="20407" spans="2:2" x14ac:dyDescent="0.35">
      <c r="B20407"/>
    </row>
    <row r="20408" spans="2:2" x14ac:dyDescent="0.35">
      <c r="B20408"/>
    </row>
    <row r="20409" spans="2:2" x14ac:dyDescent="0.35">
      <c r="B20409"/>
    </row>
    <row r="20410" spans="2:2" x14ac:dyDescent="0.35">
      <c r="B20410"/>
    </row>
    <row r="20411" spans="2:2" x14ac:dyDescent="0.35">
      <c r="B20411"/>
    </row>
    <row r="20412" spans="2:2" x14ac:dyDescent="0.35">
      <c r="B20412"/>
    </row>
    <row r="20413" spans="2:2" x14ac:dyDescent="0.35">
      <c r="B20413"/>
    </row>
    <row r="20414" spans="2:2" x14ac:dyDescent="0.35">
      <c r="B20414"/>
    </row>
    <row r="20415" spans="2:2" x14ac:dyDescent="0.35">
      <c r="B20415"/>
    </row>
    <row r="20416" spans="2:2" x14ac:dyDescent="0.35">
      <c r="B20416"/>
    </row>
    <row r="20417" spans="2:2" x14ac:dyDescent="0.35">
      <c r="B20417"/>
    </row>
    <row r="20418" spans="2:2" x14ac:dyDescent="0.35">
      <c r="B20418"/>
    </row>
    <row r="20419" spans="2:2" x14ac:dyDescent="0.35">
      <c r="B20419"/>
    </row>
    <row r="20420" spans="2:2" x14ac:dyDescent="0.35">
      <c r="B20420"/>
    </row>
    <row r="20421" spans="2:2" x14ac:dyDescent="0.35">
      <c r="B20421"/>
    </row>
    <row r="20422" spans="2:2" x14ac:dyDescent="0.35">
      <c r="B20422"/>
    </row>
    <row r="20423" spans="2:2" x14ac:dyDescent="0.35">
      <c r="B20423"/>
    </row>
    <row r="20424" spans="2:2" x14ac:dyDescent="0.35">
      <c r="B20424"/>
    </row>
    <row r="20425" spans="2:2" x14ac:dyDescent="0.35">
      <c r="B20425"/>
    </row>
    <row r="20426" spans="2:2" x14ac:dyDescent="0.35">
      <c r="B20426"/>
    </row>
    <row r="20427" spans="2:2" x14ac:dyDescent="0.35">
      <c r="B20427"/>
    </row>
    <row r="20428" spans="2:2" x14ac:dyDescent="0.35">
      <c r="B20428"/>
    </row>
    <row r="20429" spans="2:2" x14ac:dyDescent="0.35">
      <c r="B20429"/>
    </row>
    <row r="20430" spans="2:2" x14ac:dyDescent="0.35">
      <c r="B20430"/>
    </row>
    <row r="20431" spans="2:2" x14ac:dyDescent="0.35">
      <c r="B20431"/>
    </row>
    <row r="20432" spans="2:2" x14ac:dyDescent="0.35">
      <c r="B20432"/>
    </row>
    <row r="20433" spans="2:2" x14ac:dyDescent="0.35">
      <c r="B20433"/>
    </row>
    <row r="20434" spans="2:2" x14ac:dyDescent="0.35">
      <c r="B20434"/>
    </row>
    <row r="20435" spans="2:2" x14ac:dyDescent="0.35">
      <c r="B20435"/>
    </row>
    <row r="20436" spans="2:2" x14ac:dyDescent="0.35">
      <c r="B20436"/>
    </row>
    <row r="20437" spans="2:2" x14ac:dyDescent="0.35">
      <c r="B20437"/>
    </row>
    <row r="20438" spans="2:2" x14ac:dyDescent="0.35">
      <c r="B20438"/>
    </row>
    <row r="20439" spans="2:2" x14ac:dyDescent="0.35">
      <c r="B20439"/>
    </row>
    <row r="20440" spans="2:2" x14ac:dyDescent="0.35">
      <c r="B20440"/>
    </row>
    <row r="20441" spans="2:2" x14ac:dyDescent="0.35">
      <c r="B20441"/>
    </row>
    <row r="20442" spans="2:2" x14ac:dyDescent="0.35">
      <c r="B20442"/>
    </row>
    <row r="20443" spans="2:2" x14ac:dyDescent="0.35">
      <c r="B20443"/>
    </row>
    <row r="20444" spans="2:2" x14ac:dyDescent="0.35">
      <c r="B20444"/>
    </row>
    <row r="20445" spans="2:2" x14ac:dyDescent="0.35">
      <c r="B20445"/>
    </row>
    <row r="20446" spans="2:2" x14ac:dyDescent="0.35">
      <c r="B20446"/>
    </row>
    <row r="20447" spans="2:2" x14ac:dyDescent="0.35">
      <c r="B20447"/>
    </row>
    <row r="20448" spans="2:2" x14ac:dyDescent="0.35">
      <c r="B20448"/>
    </row>
    <row r="20449" spans="2:2" x14ac:dyDescent="0.35">
      <c r="B20449"/>
    </row>
    <row r="20450" spans="2:2" x14ac:dyDescent="0.35">
      <c r="B20450"/>
    </row>
    <row r="20451" spans="2:2" x14ac:dyDescent="0.35">
      <c r="B20451"/>
    </row>
    <row r="20452" spans="2:2" x14ac:dyDescent="0.35">
      <c r="B20452"/>
    </row>
    <row r="20453" spans="2:2" x14ac:dyDescent="0.35">
      <c r="B20453"/>
    </row>
    <row r="20454" spans="2:2" x14ac:dyDescent="0.35">
      <c r="B20454"/>
    </row>
    <row r="20455" spans="2:2" x14ac:dyDescent="0.35">
      <c r="B20455"/>
    </row>
    <row r="20456" spans="2:2" x14ac:dyDescent="0.35">
      <c r="B20456"/>
    </row>
    <row r="20457" spans="2:2" x14ac:dyDescent="0.35">
      <c r="B20457"/>
    </row>
    <row r="20458" spans="2:2" x14ac:dyDescent="0.35">
      <c r="B20458"/>
    </row>
    <row r="20459" spans="2:2" x14ac:dyDescent="0.35">
      <c r="B20459"/>
    </row>
    <row r="20460" spans="2:2" x14ac:dyDescent="0.35">
      <c r="B20460"/>
    </row>
    <row r="20461" spans="2:2" x14ac:dyDescent="0.35">
      <c r="B20461"/>
    </row>
    <row r="20462" spans="2:2" x14ac:dyDescent="0.35">
      <c r="B20462"/>
    </row>
    <row r="20463" spans="2:2" x14ac:dyDescent="0.35">
      <c r="B20463"/>
    </row>
    <row r="20464" spans="2:2" x14ac:dyDescent="0.35">
      <c r="B20464"/>
    </row>
    <row r="20465" spans="2:2" x14ac:dyDescent="0.35">
      <c r="B20465"/>
    </row>
    <row r="20466" spans="2:2" x14ac:dyDescent="0.35">
      <c r="B20466"/>
    </row>
    <row r="20467" spans="2:2" x14ac:dyDescent="0.35">
      <c r="B20467"/>
    </row>
    <row r="20468" spans="2:2" x14ac:dyDescent="0.35">
      <c r="B20468"/>
    </row>
    <row r="20469" spans="2:2" x14ac:dyDescent="0.35">
      <c r="B20469"/>
    </row>
    <row r="20470" spans="2:2" x14ac:dyDescent="0.35">
      <c r="B20470"/>
    </row>
    <row r="20471" spans="2:2" x14ac:dyDescent="0.35">
      <c r="B20471"/>
    </row>
    <row r="20472" spans="2:2" x14ac:dyDescent="0.35">
      <c r="B20472"/>
    </row>
    <row r="20473" spans="2:2" x14ac:dyDescent="0.35">
      <c r="B20473"/>
    </row>
    <row r="20474" spans="2:2" x14ac:dyDescent="0.35">
      <c r="B20474"/>
    </row>
    <row r="20475" spans="2:2" x14ac:dyDescent="0.35">
      <c r="B20475"/>
    </row>
    <row r="20476" spans="2:2" x14ac:dyDescent="0.35">
      <c r="B20476"/>
    </row>
    <row r="20477" spans="2:2" x14ac:dyDescent="0.35">
      <c r="B20477"/>
    </row>
    <row r="20478" spans="2:2" x14ac:dyDescent="0.35">
      <c r="B20478"/>
    </row>
    <row r="20479" spans="2:2" x14ac:dyDescent="0.35">
      <c r="B20479"/>
    </row>
    <row r="20480" spans="2:2" x14ac:dyDescent="0.35">
      <c r="B20480"/>
    </row>
    <row r="20481" spans="2:2" x14ac:dyDescent="0.35">
      <c r="B20481"/>
    </row>
    <row r="20482" spans="2:2" x14ac:dyDescent="0.35">
      <c r="B20482"/>
    </row>
    <row r="20483" spans="2:2" x14ac:dyDescent="0.35">
      <c r="B20483"/>
    </row>
    <row r="20484" spans="2:2" x14ac:dyDescent="0.35">
      <c r="B20484"/>
    </row>
    <row r="20485" spans="2:2" x14ac:dyDescent="0.35">
      <c r="B20485"/>
    </row>
    <row r="20486" spans="2:2" x14ac:dyDescent="0.35">
      <c r="B20486"/>
    </row>
    <row r="20487" spans="2:2" x14ac:dyDescent="0.35">
      <c r="B20487"/>
    </row>
    <row r="20488" spans="2:2" x14ac:dyDescent="0.35">
      <c r="B20488"/>
    </row>
    <row r="20489" spans="2:2" x14ac:dyDescent="0.35">
      <c r="B20489"/>
    </row>
    <row r="20490" spans="2:2" x14ac:dyDescent="0.35">
      <c r="B20490"/>
    </row>
    <row r="20491" spans="2:2" x14ac:dyDescent="0.35">
      <c r="B20491"/>
    </row>
    <row r="20492" spans="2:2" x14ac:dyDescent="0.35">
      <c r="B20492"/>
    </row>
    <row r="20493" spans="2:2" x14ac:dyDescent="0.35">
      <c r="B20493"/>
    </row>
    <row r="20494" spans="2:2" x14ac:dyDescent="0.35">
      <c r="B20494"/>
    </row>
    <row r="20495" spans="2:2" x14ac:dyDescent="0.35">
      <c r="B20495"/>
    </row>
    <row r="20496" spans="2:2" x14ac:dyDescent="0.35">
      <c r="B20496"/>
    </row>
    <row r="20497" spans="2:2" x14ac:dyDescent="0.35">
      <c r="B20497"/>
    </row>
    <row r="20498" spans="2:2" x14ac:dyDescent="0.35">
      <c r="B20498"/>
    </row>
    <row r="20499" spans="2:2" x14ac:dyDescent="0.35">
      <c r="B20499"/>
    </row>
    <row r="20500" spans="2:2" x14ac:dyDescent="0.35">
      <c r="B20500"/>
    </row>
    <row r="20501" spans="2:2" x14ac:dyDescent="0.35">
      <c r="B20501"/>
    </row>
    <row r="20502" spans="2:2" x14ac:dyDescent="0.35">
      <c r="B20502"/>
    </row>
    <row r="20503" spans="2:2" x14ac:dyDescent="0.35">
      <c r="B20503"/>
    </row>
    <row r="20504" spans="2:2" x14ac:dyDescent="0.35">
      <c r="B20504"/>
    </row>
    <row r="20505" spans="2:2" x14ac:dyDescent="0.35">
      <c r="B20505"/>
    </row>
    <row r="20506" spans="2:2" x14ac:dyDescent="0.35">
      <c r="B20506"/>
    </row>
    <row r="20507" spans="2:2" x14ac:dyDescent="0.35">
      <c r="B20507"/>
    </row>
    <row r="20508" spans="2:2" x14ac:dyDescent="0.35">
      <c r="B20508"/>
    </row>
    <row r="20509" spans="2:2" x14ac:dyDescent="0.35">
      <c r="B20509"/>
    </row>
    <row r="20510" spans="2:2" x14ac:dyDescent="0.35">
      <c r="B20510"/>
    </row>
    <row r="20511" spans="2:2" x14ac:dyDescent="0.35">
      <c r="B20511"/>
    </row>
    <row r="20512" spans="2:2" x14ac:dyDescent="0.35">
      <c r="B20512"/>
    </row>
    <row r="20513" spans="2:2" x14ac:dyDescent="0.35">
      <c r="B20513"/>
    </row>
    <row r="20514" spans="2:2" x14ac:dyDescent="0.35">
      <c r="B20514"/>
    </row>
    <row r="20515" spans="2:2" x14ac:dyDescent="0.35">
      <c r="B20515"/>
    </row>
    <row r="20516" spans="2:2" x14ac:dyDescent="0.35">
      <c r="B20516"/>
    </row>
    <row r="20517" spans="2:2" x14ac:dyDescent="0.35">
      <c r="B20517"/>
    </row>
    <row r="20518" spans="2:2" x14ac:dyDescent="0.35">
      <c r="B20518"/>
    </row>
    <row r="20519" spans="2:2" x14ac:dyDescent="0.35">
      <c r="B20519"/>
    </row>
    <row r="20520" spans="2:2" x14ac:dyDescent="0.35">
      <c r="B20520"/>
    </row>
    <row r="20521" spans="2:2" x14ac:dyDescent="0.35">
      <c r="B20521"/>
    </row>
    <row r="20522" spans="2:2" x14ac:dyDescent="0.35">
      <c r="B20522"/>
    </row>
    <row r="20523" spans="2:2" x14ac:dyDescent="0.35">
      <c r="B20523"/>
    </row>
    <row r="20524" spans="2:2" x14ac:dyDescent="0.35">
      <c r="B20524"/>
    </row>
    <row r="20525" spans="2:2" x14ac:dyDescent="0.35">
      <c r="B20525"/>
    </row>
    <row r="20526" spans="2:2" x14ac:dyDescent="0.35">
      <c r="B20526"/>
    </row>
    <row r="20527" spans="2:2" x14ac:dyDescent="0.35">
      <c r="B20527"/>
    </row>
    <row r="20528" spans="2:2" x14ac:dyDescent="0.35">
      <c r="B20528"/>
    </row>
    <row r="20529" spans="2:2" x14ac:dyDescent="0.35">
      <c r="B20529"/>
    </row>
    <row r="20530" spans="2:2" x14ac:dyDescent="0.35">
      <c r="B20530"/>
    </row>
    <row r="20531" spans="2:2" x14ac:dyDescent="0.35">
      <c r="B20531"/>
    </row>
    <row r="20532" spans="2:2" x14ac:dyDescent="0.35">
      <c r="B20532"/>
    </row>
    <row r="20533" spans="2:2" x14ac:dyDescent="0.35">
      <c r="B20533"/>
    </row>
    <row r="20534" spans="2:2" x14ac:dyDescent="0.35">
      <c r="B20534"/>
    </row>
    <row r="20535" spans="2:2" x14ac:dyDescent="0.35">
      <c r="B20535"/>
    </row>
    <row r="20536" spans="2:2" x14ac:dyDescent="0.35">
      <c r="B20536"/>
    </row>
    <row r="20537" spans="2:2" x14ac:dyDescent="0.35">
      <c r="B20537"/>
    </row>
    <row r="20538" spans="2:2" x14ac:dyDescent="0.35">
      <c r="B20538"/>
    </row>
    <row r="20539" spans="2:2" x14ac:dyDescent="0.35">
      <c r="B20539"/>
    </row>
    <row r="20540" spans="2:2" x14ac:dyDescent="0.35">
      <c r="B20540"/>
    </row>
    <row r="20541" spans="2:2" x14ac:dyDescent="0.35">
      <c r="B20541"/>
    </row>
    <row r="20542" spans="2:2" x14ac:dyDescent="0.35">
      <c r="B20542"/>
    </row>
    <row r="20543" spans="2:2" x14ac:dyDescent="0.35">
      <c r="B20543"/>
    </row>
    <row r="20544" spans="2:2" x14ac:dyDescent="0.35">
      <c r="B20544"/>
    </row>
    <row r="20545" spans="2:2" x14ac:dyDescent="0.35">
      <c r="B20545"/>
    </row>
    <row r="20546" spans="2:2" x14ac:dyDescent="0.35">
      <c r="B20546"/>
    </row>
    <row r="20547" spans="2:2" x14ac:dyDescent="0.35">
      <c r="B20547"/>
    </row>
    <row r="20548" spans="2:2" x14ac:dyDescent="0.35">
      <c r="B20548"/>
    </row>
    <row r="20549" spans="2:2" x14ac:dyDescent="0.35">
      <c r="B20549"/>
    </row>
    <row r="20550" spans="2:2" x14ac:dyDescent="0.35">
      <c r="B20550"/>
    </row>
    <row r="20551" spans="2:2" x14ac:dyDescent="0.35">
      <c r="B20551"/>
    </row>
    <row r="20552" spans="2:2" x14ac:dyDescent="0.35">
      <c r="B20552"/>
    </row>
    <row r="20553" spans="2:2" x14ac:dyDescent="0.35">
      <c r="B20553"/>
    </row>
    <row r="20554" spans="2:2" x14ac:dyDescent="0.35">
      <c r="B20554"/>
    </row>
    <row r="20555" spans="2:2" x14ac:dyDescent="0.35">
      <c r="B20555"/>
    </row>
    <row r="20556" spans="2:2" x14ac:dyDescent="0.35">
      <c r="B20556"/>
    </row>
    <row r="20557" spans="2:2" x14ac:dyDescent="0.35">
      <c r="B20557"/>
    </row>
    <row r="20558" spans="2:2" x14ac:dyDescent="0.35">
      <c r="B20558"/>
    </row>
    <row r="20559" spans="2:2" x14ac:dyDescent="0.35">
      <c r="B20559"/>
    </row>
    <row r="20560" spans="2:2" x14ac:dyDescent="0.35">
      <c r="B20560"/>
    </row>
    <row r="20561" spans="2:2" x14ac:dyDescent="0.35">
      <c r="B20561"/>
    </row>
    <row r="20562" spans="2:2" x14ac:dyDescent="0.35">
      <c r="B20562"/>
    </row>
    <row r="20563" spans="2:2" x14ac:dyDescent="0.35">
      <c r="B20563"/>
    </row>
    <row r="20564" spans="2:2" x14ac:dyDescent="0.35">
      <c r="B20564"/>
    </row>
    <row r="20565" spans="2:2" x14ac:dyDescent="0.35">
      <c r="B20565"/>
    </row>
    <row r="20566" spans="2:2" x14ac:dyDescent="0.35">
      <c r="B20566"/>
    </row>
    <row r="20567" spans="2:2" x14ac:dyDescent="0.35">
      <c r="B20567"/>
    </row>
    <row r="20568" spans="2:2" x14ac:dyDescent="0.35">
      <c r="B20568"/>
    </row>
    <row r="20569" spans="2:2" x14ac:dyDescent="0.35">
      <c r="B20569"/>
    </row>
    <row r="20570" spans="2:2" x14ac:dyDescent="0.35">
      <c r="B20570"/>
    </row>
    <row r="20571" spans="2:2" x14ac:dyDescent="0.35">
      <c r="B20571"/>
    </row>
    <row r="20572" spans="2:2" x14ac:dyDescent="0.35">
      <c r="B20572"/>
    </row>
    <row r="20573" spans="2:2" x14ac:dyDescent="0.35">
      <c r="B20573"/>
    </row>
    <row r="20574" spans="2:2" x14ac:dyDescent="0.35">
      <c r="B20574"/>
    </row>
    <row r="20575" spans="2:2" x14ac:dyDescent="0.35">
      <c r="B20575"/>
    </row>
    <row r="20576" spans="2:2" x14ac:dyDescent="0.35">
      <c r="B20576"/>
    </row>
    <row r="20577" spans="2:2" x14ac:dyDescent="0.35">
      <c r="B20577"/>
    </row>
    <row r="20578" spans="2:2" x14ac:dyDescent="0.35">
      <c r="B20578"/>
    </row>
    <row r="20579" spans="2:2" x14ac:dyDescent="0.35">
      <c r="B20579"/>
    </row>
    <row r="20580" spans="2:2" x14ac:dyDescent="0.35">
      <c r="B20580"/>
    </row>
    <row r="20581" spans="2:2" x14ac:dyDescent="0.35">
      <c r="B20581"/>
    </row>
    <row r="20582" spans="2:2" x14ac:dyDescent="0.35">
      <c r="B20582"/>
    </row>
    <row r="20583" spans="2:2" x14ac:dyDescent="0.35">
      <c r="B20583"/>
    </row>
    <row r="20584" spans="2:2" x14ac:dyDescent="0.35">
      <c r="B20584"/>
    </row>
    <row r="20585" spans="2:2" x14ac:dyDescent="0.35">
      <c r="B20585"/>
    </row>
    <row r="20586" spans="2:2" x14ac:dyDescent="0.35">
      <c r="B20586"/>
    </row>
    <row r="20587" spans="2:2" x14ac:dyDescent="0.35">
      <c r="B20587"/>
    </row>
    <row r="20588" spans="2:2" x14ac:dyDescent="0.35">
      <c r="B20588"/>
    </row>
    <row r="20589" spans="2:2" x14ac:dyDescent="0.35">
      <c r="B20589"/>
    </row>
    <row r="20590" spans="2:2" x14ac:dyDescent="0.35">
      <c r="B20590"/>
    </row>
    <row r="20591" spans="2:2" x14ac:dyDescent="0.35">
      <c r="B20591"/>
    </row>
    <row r="20592" spans="2:2" x14ac:dyDescent="0.35">
      <c r="B20592"/>
    </row>
    <row r="20593" spans="2:2" x14ac:dyDescent="0.35">
      <c r="B20593"/>
    </row>
    <row r="20594" spans="2:2" x14ac:dyDescent="0.35">
      <c r="B20594"/>
    </row>
    <row r="20595" spans="2:2" x14ac:dyDescent="0.35">
      <c r="B20595"/>
    </row>
    <row r="20596" spans="2:2" x14ac:dyDescent="0.35">
      <c r="B20596"/>
    </row>
    <row r="20597" spans="2:2" x14ac:dyDescent="0.35">
      <c r="B20597"/>
    </row>
    <row r="20598" spans="2:2" x14ac:dyDescent="0.35">
      <c r="B20598"/>
    </row>
    <row r="20599" spans="2:2" x14ac:dyDescent="0.35">
      <c r="B20599"/>
    </row>
    <row r="20600" spans="2:2" x14ac:dyDescent="0.35">
      <c r="B20600"/>
    </row>
    <row r="20601" spans="2:2" x14ac:dyDescent="0.35">
      <c r="B20601"/>
    </row>
    <row r="20602" spans="2:2" x14ac:dyDescent="0.35">
      <c r="B20602"/>
    </row>
    <row r="20603" spans="2:2" x14ac:dyDescent="0.35">
      <c r="B20603"/>
    </row>
    <row r="20604" spans="2:2" x14ac:dyDescent="0.35">
      <c r="B20604"/>
    </row>
    <row r="20605" spans="2:2" x14ac:dyDescent="0.35">
      <c r="B20605"/>
    </row>
    <row r="20606" spans="2:2" x14ac:dyDescent="0.35">
      <c r="B20606"/>
    </row>
    <row r="20607" spans="2:2" x14ac:dyDescent="0.35">
      <c r="B20607"/>
    </row>
    <row r="20608" spans="2:2" x14ac:dyDescent="0.35">
      <c r="B20608"/>
    </row>
    <row r="20609" spans="2:2" x14ac:dyDescent="0.35">
      <c r="B20609"/>
    </row>
    <row r="20610" spans="2:2" x14ac:dyDescent="0.35">
      <c r="B20610"/>
    </row>
    <row r="20611" spans="2:2" x14ac:dyDescent="0.35">
      <c r="B20611"/>
    </row>
    <row r="20612" spans="2:2" x14ac:dyDescent="0.35">
      <c r="B20612"/>
    </row>
    <row r="20613" spans="2:2" x14ac:dyDescent="0.35">
      <c r="B20613"/>
    </row>
    <row r="20614" spans="2:2" x14ac:dyDescent="0.35">
      <c r="B20614"/>
    </row>
    <row r="20615" spans="2:2" x14ac:dyDescent="0.35">
      <c r="B20615"/>
    </row>
    <row r="20616" spans="2:2" x14ac:dyDescent="0.35">
      <c r="B20616"/>
    </row>
    <row r="20617" spans="2:2" x14ac:dyDescent="0.35">
      <c r="B20617"/>
    </row>
    <row r="20618" spans="2:2" x14ac:dyDescent="0.35">
      <c r="B20618"/>
    </row>
    <row r="20619" spans="2:2" x14ac:dyDescent="0.35">
      <c r="B20619"/>
    </row>
    <row r="20620" spans="2:2" x14ac:dyDescent="0.35">
      <c r="B20620"/>
    </row>
    <row r="20621" spans="2:2" x14ac:dyDescent="0.35">
      <c r="B20621"/>
    </row>
    <row r="20622" spans="2:2" x14ac:dyDescent="0.35">
      <c r="B20622"/>
    </row>
    <row r="20623" spans="2:2" x14ac:dyDescent="0.35">
      <c r="B20623"/>
    </row>
    <row r="20624" spans="2:2" x14ac:dyDescent="0.35">
      <c r="B20624"/>
    </row>
    <row r="20625" spans="2:2" x14ac:dyDescent="0.35">
      <c r="B20625"/>
    </row>
    <row r="20626" spans="2:2" x14ac:dyDescent="0.35">
      <c r="B20626"/>
    </row>
    <row r="20627" spans="2:2" x14ac:dyDescent="0.35">
      <c r="B20627"/>
    </row>
    <row r="20628" spans="2:2" x14ac:dyDescent="0.35">
      <c r="B20628"/>
    </row>
    <row r="20629" spans="2:2" x14ac:dyDescent="0.35">
      <c r="B20629"/>
    </row>
    <row r="20630" spans="2:2" x14ac:dyDescent="0.35">
      <c r="B20630"/>
    </row>
    <row r="20631" spans="2:2" x14ac:dyDescent="0.35">
      <c r="B20631"/>
    </row>
    <row r="20632" spans="2:2" x14ac:dyDescent="0.35">
      <c r="B20632"/>
    </row>
    <row r="20633" spans="2:2" x14ac:dyDescent="0.35">
      <c r="B20633"/>
    </row>
    <row r="20634" spans="2:2" x14ac:dyDescent="0.35">
      <c r="B20634"/>
    </row>
    <row r="20635" spans="2:2" x14ac:dyDescent="0.35">
      <c r="B20635"/>
    </row>
    <row r="20636" spans="2:2" x14ac:dyDescent="0.35">
      <c r="B20636"/>
    </row>
    <row r="20637" spans="2:2" x14ac:dyDescent="0.35">
      <c r="B20637"/>
    </row>
    <row r="20638" spans="2:2" x14ac:dyDescent="0.35">
      <c r="B20638"/>
    </row>
    <row r="20639" spans="2:2" x14ac:dyDescent="0.35">
      <c r="B20639"/>
    </row>
    <row r="20640" spans="2:2" x14ac:dyDescent="0.35">
      <c r="B20640"/>
    </row>
    <row r="20641" spans="2:2" x14ac:dyDescent="0.35">
      <c r="B20641"/>
    </row>
    <row r="20642" spans="2:2" x14ac:dyDescent="0.35">
      <c r="B20642"/>
    </row>
    <row r="20643" spans="2:2" x14ac:dyDescent="0.35">
      <c r="B20643"/>
    </row>
    <row r="20644" spans="2:2" x14ac:dyDescent="0.35">
      <c r="B20644"/>
    </row>
    <row r="20645" spans="2:2" x14ac:dyDescent="0.35">
      <c r="B20645"/>
    </row>
    <row r="20646" spans="2:2" x14ac:dyDescent="0.35">
      <c r="B20646"/>
    </row>
    <row r="20647" spans="2:2" x14ac:dyDescent="0.35">
      <c r="B20647"/>
    </row>
    <row r="20648" spans="2:2" x14ac:dyDescent="0.35">
      <c r="B20648"/>
    </row>
    <row r="20649" spans="2:2" x14ac:dyDescent="0.35">
      <c r="B20649"/>
    </row>
    <row r="20650" spans="2:2" x14ac:dyDescent="0.35">
      <c r="B20650"/>
    </row>
    <row r="20651" spans="2:2" x14ac:dyDescent="0.35">
      <c r="B20651"/>
    </row>
    <row r="20652" spans="2:2" x14ac:dyDescent="0.35">
      <c r="B20652"/>
    </row>
    <row r="20653" spans="2:2" x14ac:dyDescent="0.35">
      <c r="B20653"/>
    </row>
    <row r="20654" spans="2:2" x14ac:dyDescent="0.35">
      <c r="B20654"/>
    </row>
    <row r="20655" spans="2:2" x14ac:dyDescent="0.35">
      <c r="B20655"/>
    </row>
    <row r="20656" spans="2:2" x14ac:dyDescent="0.35">
      <c r="B20656"/>
    </row>
    <row r="20657" spans="2:2" x14ac:dyDescent="0.35">
      <c r="B20657"/>
    </row>
    <row r="20658" spans="2:2" x14ac:dyDescent="0.35">
      <c r="B20658"/>
    </row>
    <row r="20659" spans="2:2" x14ac:dyDescent="0.35">
      <c r="B20659"/>
    </row>
    <row r="20660" spans="2:2" x14ac:dyDescent="0.35">
      <c r="B20660"/>
    </row>
    <row r="20661" spans="2:2" x14ac:dyDescent="0.35">
      <c r="B20661"/>
    </row>
    <row r="20662" spans="2:2" x14ac:dyDescent="0.35">
      <c r="B20662"/>
    </row>
    <row r="20663" spans="2:2" x14ac:dyDescent="0.35">
      <c r="B20663"/>
    </row>
    <row r="20664" spans="2:2" x14ac:dyDescent="0.35">
      <c r="B20664"/>
    </row>
    <row r="20665" spans="2:2" x14ac:dyDescent="0.35">
      <c r="B20665"/>
    </row>
    <row r="20666" spans="2:2" x14ac:dyDescent="0.35">
      <c r="B20666"/>
    </row>
    <row r="20667" spans="2:2" x14ac:dyDescent="0.35">
      <c r="B20667"/>
    </row>
    <row r="20668" spans="2:2" x14ac:dyDescent="0.35">
      <c r="B20668"/>
    </row>
    <row r="20669" spans="2:2" x14ac:dyDescent="0.35">
      <c r="B20669"/>
    </row>
    <row r="20670" spans="2:2" x14ac:dyDescent="0.35">
      <c r="B20670"/>
    </row>
    <row r="20671" spans="2:2" x14ac:dyDescent="0.35">
      <c r="B20671"/>
    </row>
    <row r="20672" spans="2:2" x14ac:dyDescent="0.35">
      <c r="B20672"/>
    </row>
    <row r="20673" spans="2:2" x14ac:dyDescent="0.35">
      <c r="B20673"/>
    </row>
    <row r="20674" spans="2:2" x14ac:dyDescent="0.35">
      <c r="B20674"/>
    </row>
    <row r="20675" spans="2:2" x14ac:dyDescent="0.35">
      <c r="B20675"/>
    </row>
    <row r="20676" spans="2:2" x14ac:dyDescent="0.35">
      <c r="B20676"/>
    </row>
    <row r="20677" spans="2:2" x14ac:dyDescent="0.35">
      <c r="B20677"/>
    </row>
    <row r="20678" spans="2:2" x14ac:dyDescent="0.35">
      <c r="B20678"/>
    </row>
    <row r="20679" spans="2:2" x14ac:dyDescent="0.35">
      <c r="B20679"/>
    </row>
    <row r="20680" spans="2:2" x14ac:dyDescent="0.35">
      <c r="B20680"/>
    </row>
    <row r="20681" spans="2:2" x14ac:dyDescent="0.35">
      <c r="B20681"/>
    </row>
    <row r="20682" spans="2:2" x14ac:dyDescent="0.35">
      <c r="B20682"/>
    </row>
    <row r="20683" spans="2:2" x14ac:dyDescent="0.35">
      <c r="B20683"/>
    </row>
    <row r="20684" spans="2:2" x14ac:dyDescent="0.35">
      <c r="B20684"/>
    </row>
    <row r="20685" spans="2:2" x14ac:dyDescent="0.35">
      <c r="B20685"/>
    </row>
    <row r="20686" spans="2:2" x14ac:dyDescent="0.35">
      <c r="B20686"/>
    </row>
    <row r="20687" spans="2:2" x14ac:dyDescent="0.35">
      <c r="B20687"/>
    </row>
    <row r="20688" spans="2:2" x14ac:dyDescent="0.35">
      <c r="B20688"/>
    </row>
    <row r="20689" spans="2:2" x14ac:dyDescent="0.35">
      <c r="B20689"/>
    </row>
    <row r="20690" spans="2:2" x14ac:dyDescent="0.35">
      <c r="B20690"/>
    </row>
    <row r="20691" spans="2:2" x14ac:dyDescent="0.35">
      <c r="B20691"/>
    </row>
    <row r="20692" spans="2:2" x14ac:dyDescent="0.35">
      <c r="B20692"/>
    </row>
    <row r="20693" spans="2:2" x14ac:dyDescent="0.35">
      <c r="B20693"/>
    </row>
    <row r="20694" spans="2:2" x14ac:dyDescent="0.35">
      <c r="B20694"/>
    </row>
    <row r="20695" spans="2:2" x14ac:dyDescent="0.35">
      <c r="B20695"/>
    </row>
    <row r="20696" spans="2:2" x14ac:dyDescent="0.35">
      <c r="B20696"/>
    </row>
    <row r="20697" spans="2:2" x14ac:dyDescent="0.35">
      <c r="B20697"/>
    </row>
    <row r="20698" spans="2:2" x14ac:dyDescent="0.35">
      <c r="B20698"/>
    </row>
    <row r="20699" spans="2:2" x14ac:dyDescent="0.35">
      <c r="B20699"/>
    </row>
    <row r="20700" spans="2:2" x14ac:dyDescent="0.35">
      <c r="B20700"/>
    </row>
    <row r="20701" spans="2:2" x14ac:dyDescent="0.35">
      <c r="B20701"/>
    </row>
    <row r="20702" spans="2:2" x14ac:dyDescent="0.35">
      <c r="B20702"/>
    </row>
    <row r="20703" spans="2:2" x14ac:dyDescent="0.35">
      <c r="B20703"/>
    </row>
    <row r="20704" spans="2:2" x14ac:dyDescent="0.35">
      <c r="B20704"/>
    </row>
    <row r="20705" spans="2:2" x14ac:dyDescent="0.35">
      <c r="B20705"/>
    </row>
    <row r="20706" spans="2:2" x14ac:dyDescent="0.35">
      <c r="B20706"/>
    </row>
    <row r="20707" spans="2:2" x14ac:dyDescent="0.35">
      <c r="B20707"/>
    </row>
    <row r="20708" spans="2:2" x14ac:dyDescent="0.35">
      <c r="B20708"/>
    </row>
    <row r="20709" spans="2:2" x14ac:dyDescent="0.35">
      <c r="B20709"/>
    </row>
    <row r="20710" spans="2:2" x14ac:dyDescent="0.35">
      <c r="B20710"/>
    </row>
    <row r="20711" spans="2:2" x14ac:dyDescent="0.35">
      <c r="B20711"/>
    </row>
    <row r="20712" spans="2:2" x14ac:dyDescent="0.35">
      <c r="B20712"/>
    </row>
    <row r="20713" spans="2:2" x14ac:dyDescent="0.35">
      <c r="B20713"/>
    </row>
    <row r="20714" spans="2:2" x14ac:dyDescent="0.35">
      <c r="B20714"/>
    </row>
    <row r="20715" spans="2:2" x14ac:dyDescent="0.35">
      <c r="B20715"/>
    </row>
    <row r="20716" spans="2:2" x14ac:dyDescent="0.35">
      <c r="B20716"/>
    </row>
    <row r="20717" spans="2:2" x14ac:dyDescent="0.35">
      <c r="B20717"/>
    </row>
    <row r="20718" spans="2:2" x14ac:dyDescent="0.35">
      <c r="B20718"/>
    </row>
    <row r="20719" spans="2:2" x14ac:dyDescent="0.35">
      <c r="B20719"/>
    </row>
    <row r="20720" spans="2:2" x14ac:dyDescent="0.35">
      <c r="B20720"/>
    </row>
    <row r="20721" spans="2:2" x14ac:dyDescent="0.35">
      <c r="B20721"/>
    </row>
    <row r="20722" spans="2:2" x14ac:dyDescent="0.35">
      <c r="B20722"/>
    </row>
    <row r="20723" spans="2:2" x14ac:dyDescent="0.35">
      <c r="B20723"/>
    </row>
    <row r="20724" spans="2:2" x14ac:dyDescent="0.35">
      <c r="B20724"/>
    </row>
    <row r="20725" spans="2:2" x14ac:dyDescent="0.35">
      <c r="B20725"/>
    </row>
    <row r="20726" spans="2:2" x14ac:dyDescent="0.35">
      <c r="B20726"/>
    </row>
    <row r="20727" spans="2:2" x14ac:dyDescent="0.35">
      <c r="B20727"/>
    </row>
    <row r="20728" spans="2:2" x14ac:dyDescent="0.35">
      <c r="B20728"/>
    </row>
    <row r="20729" spans="2:2" x14ac:dyDescent="0.35">
      <c r="B20729"/>
    </row>
    <row r="20730" spans="2:2" x14ac:dyDescent="0.35">
      <c r="B20730"/>
    </row>
    <row r="20731" spans="2:2" x14ac:dyDescent="0.35">
      <c r="B20731"/>
    </row>
    <row r="20732" spans="2:2" x14ac:dyDescent="0.35">
      <c r="B20732"/>
    </row>
    <row r="20733" spans="2:2" x14ac:dyDescent="0.35">
      <c r="B20733"/>
    </row>
    <row r="20734" spans="2:2" x14ac:dyDescent="0.35">
      <c r="B20734"/>
    </row>
    <row r="20735" spans="2:2" x14ac:dyDescent="0.35">
      <c r="B20735"/>
    </row>
    <row r="20736" spans="2:2" x14ac:dyDescent="0.35">
      <c r="B20736"/>
    </row>
    <row r="20737" spans="2:2" x14ac:dyDescent="0.35">
      <c r="B20737"/>
    </row>
    <row r="20738" spans="2:2" x14ac:dyDescent="0.35">
      <c r="B20738"/>
    </row>
    <row r="20739" spans="2:2" x14ac:dyDescent="0.35">
      <c r="B20739"/>
    </row>
    <row r="20740" spans="2:2" x14ac:dyDescent="0.35">
      <c r="B20740"/>
    </row>
    <row r="20741" spans="2:2" x14ac:dyDescent="0.35">
      <c r="B20741"/>
    </row>
    <row r="20742" spans="2:2" x14ac:dyDescent="0.35">
      <c r="B20742"/>
    </row>
    <row r="20743" spans="2:2" x14ac:dyDescent="0.35">
      <c r="B20743"/>
    </row>
    <row r="20744" spans="2:2" x14ac:dyDescent="0.35">
      <c r="B20744"/>
    </row>
    <row r="20745" spans="2:2" x14ac:dyDescent="0.35">
      <c r="B20745"/>
    </row>
    <row r="20746" spans="2:2" x14ac:dyDescent="0.35">
      <c r="B20746"/>
    </row>
    <row r="20747" spans="2:2" x14ac:dyDescent="0.35">
      <c r="B20747"/>
    </row>
    <row r="20748" spans="2:2" x14ac:dyDescent="0.35">
      <c r="B20748"/>
    </row>
    <row r="20749" spans="2:2" x14ac:dyDescent="0.35">
      <c r="B20749"/>
    </row>
    <row r="20750" spans="2:2" x14ac:dyDescent="0.35">
      <c r="B20750"/>
    </row>
    <row r="20751" spans="2:2" x14ac:dyDescent="0.35">
      <c r="B20751"/>
    </row>
    <row r="20752" spans="2:2" x14ac:dyDescent="0.35">
      <c r="B20752"/>
    </row>
    <row r="20753" spans="2:2" x14ac:dyDescent="0.35">
      <c r="B20753"/>
    </row>
    <row r="20754" spans="2:2" x14ac:dyDescent="0.35">
      <c r="B20754"/>
    </row>
    <row r="20755" spans="2:2" x14ac:dyDescent="0.35">
      <c r="B20755"/>
    </row>
    <row r="20756" spans="2:2" x14ac:dyDescent="0.35">
      <c r="B20756"/>
    </row>
    <row r="20757" spans="2:2" x14ac:dyDescent="0.35">
      <c r="B20757"/>
    </row>
    <row r="20758" spans="2:2" x14ac:dyDescent="0.35">
      <c r="B20758"/>
    </row>
    <row r="20759" spans="2:2" x14ac:dyDescent="0.35">
      <c r="B20759"/>
    </row>
    <row r="20760" spans="2:2" x14ac:dyDescent="0.35">
      <c r="B20760"/>
    </row>
    <row r="20761" spans="2:2" x14ac:dyDescent="0.35">
      <c r="B20761"/>
    </row>
    <row r="20762" spans="2:2" x14ac:dyDescent="0.35">
      <c r="B20762"/>
    </row>
    <row r="20763" spans="2:2" x14ac:dyDescent="0.35">
      <c r="B20763"/>
    </row>
    <row r="20764" spans="2:2" x14ac:dyDescent="0.35">
      <c r="B20764"/>
    </row>
    <row r="20765" spans="2:2" x14ac:dyDescent="0.35">
      <c r="B20765"/>
    </row>
    <row r="20766" spans="2:2" x14ac:dyDescent="0.35">
      <c r="B20766"/>
    </row>
    <row r="20767" spans="2:2" x14ac:dyDescent="0.35">
      <c r="B20767"/>
    </row>
    <row r="20768" spans="2:2" x14ac:dyDescent="0.35">
      <c r="B20768"/>
    </row>
    <row r="20769" spans="2:2" x14ac:dyDescent="0.35">
      <c r="B20769"/>
    </row>
    <row r="20770" spans="2:2" x14ac:dyDescent="0.35">
      <c r="B20770"/>
    </row>
    <row r="20771" spans="2:2" x14ac:dyDescent="0.35">
      <c r="B20771"/>
    </row>
    <row r="20772" spans="2:2" x14ac:dyDescent="0.35">
      <c r="B20772"/>
    </row>
    <row r="20773" spans="2:2" x14ac:dyDescent="0.35">
      <c r="B20773"/>
    </row>
    <row r="20774" spans="2:2" x14ac:dyDescent="0.35">
      <c r="B20774"/>
    </row>
    <row r="20775" spans="2:2" x14ac:dyDescent="0.35">
      <c r="B20775"/>
    </row>
    <row r="20776" spans="2:2" x14ac:dyDescent="0.35">
      <c r="B20776"/>
    </row>
    <row r="20777" spans="2:2" x14ac:dyDescent="0.35">
      <c r="B20777"/>
    </row>
    <row r="20778" spans="2:2" x14ac:dyDescent="0.35">
      <c r="B20778"/>
    </row>
    <row r="20779" spans="2:2" x14ac:dyDescent="0.35">
      <c r="B20779"/>
    </row>
    <row r="20780" spans="2:2" x14ac:dyDescent="0.35">
      <c r="B20780"/>
    </row>
    <row r="20781" spans="2:2" x14ac:dyDescent="0.35">
      <c r="B20781"/>
    </row>
    <row r="20782" spans="2:2" x14ac:dyDescent="0.35">
      <c r="B20782"/>
    </row>
    <row r="20783" spans="2:2" x14ac:dyDescent="0.35">
      <c r="B20783"/>
    </row>
    <row r="20784" spans="2:2" x14ac:dyDescent="0.35">
      <c r="B20784"/>
    </row>
    <row r="20785" spans="2:2" x14ac:dyDescent="0.35">
      <c r="B20785"/>
    </row>
    <row r="20786" spans="2:2" x14ac:dyDescent="0.35">
      <c r="B20786"/>
    </row>
    <row r="20787" spans="2:2" x14ac:dyDescent="0.35">
      <c r="B20787"/>
    </row>
    <row r="20788" spans="2:2" x14ac:dyDescent="0.35">
      <c r="B20788"/>
    </row>
    <row r="20789" spans="2:2" x14ac:dyDescent="0.35">
      <c r="B20789"/>
    </row>
    <row r="20790" spans="2:2" x14ac:dyDescent="0.35">
      <c r="B20790"/>
    </row>
    <row r="20791" spans="2:2" x14ac:dyDescent="0.35">
      <c r="B20791"/>
    </row>
    <row r="20792" spans="2:2" x14ac:dyDescent="0.35">
      <c r="B20792"/>
    </row>
    <row r="20793" spans="2:2" x14ac:dyDescent="0.35">
      <c r="B20793"/>
    </row>
    <row r="20794" spans="2:2" x14ac:dyDescent="0.35">
      <c r="B20794"/>
    </row>
    <row r="20795" spans="2:2" x14ac:dyDescent="0.35">
      <c r="B20795"/>
    </row>
    <row r="20796" spans="2:2" x14ac:dyDescent="0.35">
      <c r="B20796"/>
    </row>
    <row r="20797" spans="2:2" x14ac:dyDescent="0.35">
      <c r="B20797"/>
    </row>
    <row r="20798" spans="2:2" x14ac:dyDescent="0.35">
      <c r="B20798"/>
    </row>
    <row r="20799" spans="2:2" x14ac:dyDescent="0.35">
      <c r="B20799"/>
    </row>
    <row r="20800" spans="2:2" x14ac:dyDescent="0.35">
      <c r="B20800"/>
    </row>
    <row r="20801" spans="2:2" x14ac:dyDescent="0.35">
      <c r="B20801"/>
    </row>
    <row r="20802" spans="2:2" x14ac:dyDescent="0.35">
      <c r="B20802"/>
    </row>
    <row r="20803" spans="2:2" x14ac:dyDescent="0.35">
      <c r="B20803"/>
    </row>
    <row r="20804" spans="2:2" x14ac:dyDescent="0.35">
      <c r="B20804"/>
    </row>
    <row r="20805" spans="2:2" x14ac:dyDescent="0.35">
      <c r="B20805"/>
    </row>
    <row r="20806" spans="2:2" x14ac:dyDescent="0.35">
      <c r="B20806"/>
    </row>
    <row r="20807" spans="2:2" x14ac:dyDescent="0.35">
      <c r="B20807"/>
    </row>
    <row r="20808" spans="2:2" x14ac:dyDescent="0.35">
      <c r="B20808"/>
    </row>
    <row r="20809" spans="2:2" x14ac:dyDescent="0.35">
      <c r="B20809"/>
    </row>
    <row r="20810" spans="2:2" x14ac:dyDescent="0.35">
      <c r="B20810"/>
    </row>
    <row r="20811" spans="2:2" x14ac:dyDescent="0.35">
      <c r="B20811"/>
    </row>
    <row r="20812" spans="2:2" x14ac:dyDescent="0.35">
      <c r="B20812"/>
    </row>
    <row r="20813" spans="2:2" x14ac:dyDescent="0.35">
      <c r="B20813"/>
    </row>
    <row r="20814" spans="2:2" x14ac:dyDescent="0.35">
      <c r="B20814"/>
    </row>
    <row r="20815" spans="2:2" x14ac:dyDescent="0.35">
      <c r="B20815"/>
    </row>
    <row r="20816" spans="2:2" x14ac:dyDescent="0.35">
      <c r="B20816"/>
    </row>
    <row r="20817" spans="2:2" x14ac:dyDescent="0.35">
      <c r="B20817"/>
    </row>
    <row r="20818" spans="2:2" x14ac:dyDescent="0.35">
      <c r="B20818"/>
    </row>
    <row r="20819" spans="2:2" x14ac:dyDescent="0.35">
      <c r="B20819"/>
    </row>
    <row r="20820" spans="2:2" x14ac:dyDescent="0.35">
      <c r="B20820"/>
    </row>
    <row r="20821" spans="2:2" x14ac:dyDescent="0.35">
      <c r="B20821"/>
    </row>
    <row r="20822" spans="2:2" x14ac:dyDescent="0.35">
      <c r="B20822"/>
    </row>
    <row r="20823" spans="2:2" x14ac:dyDescent="0.35">
      <c r="B20823"/>
    </row>
    <row r="20824" spans="2:2" x14ac:dyDescent="0.35">
      <c r="B20824"/>
    </row>
    <row r="20825" spans="2:2" x14ac:dyDescent="0.35">
      <c r="B20825"/>
    </row>
    <row r="20826" spans="2:2" x14ac:dyDescent="0.35">
      <c r="B20826"/>
    </row>
    <row r="20827" spans="2:2" x14ac:dyDescent="0.35">
      <c r="B20827"/>
    </row>
    <row r="20828" spans="2:2" x14ac:dyDescent="0.35">
      <c r="B20828"/>
    </row>
    <row r="20829" spans="2:2" x14ac:dyDescent="0.35">
      <c r="B20829"/>
    </row>
    <row r="20830" spans="2:2" x14ac:dyDescent="0.35">
      <c r="B20830"/>
    </row>
    <row r="20831" spans="2:2" x14ac:dyDescent="0.35">
      <c r="B20831"/>
    </row>
    <row r="20832" spans="2:2" x14ac:dyDescent="0.35">
      <c r="B20832"/>
    </row>
    <row r="20833" spans="2:2" x14ac:dyDescent="0.35">
      <c r="B20833"/>
    </row>
    <row r="20834" spans="2:2" x14ac:dyDescent="0.35">
      <c r="B20834"/>
    </row>
    <row r="20835" spans="2:2" x14ac:dyDescent="0.35">
      <c r="B20835"/>
    </row>
    <row r="20836" spans="2:2" x14ac:dyDescent="0.35">
      <c r="B20836"/>
    </row>
    <row r="20837" spans="2:2" x14ac:dyDescent="0.35">
      <c r="B20837"/>
    </row>
    <row r="20838" spans="2:2" x14ac:dyDescent="0.35">
      <c r="B20838"/>
    </row>
    <row r="20839" spans="2:2" x14ac:dyDescent="0.35">
      <c r="B20839"/>
    </row>
    <row r="20840" spans="2:2" x14ac:dyDescent="0.35">
      <c r="B20840"/>
    </row>
    <row r="20841" spans="2:2" x14ac:dyDescent="0.35">
      <c r="B20841"/>
    </row>
    <row r="20842" spans="2:2" x14ac:dyDescent="0.35">
      <c r="B20842"/>
    </row>
    <row r="20843" spans="2:2" x14ac:dyDescent="0.35">
      <c r="B20843"/>
    </row>
    <row r="20844" spans="2:2" x14ac:dyDescent="0.35">
      <c r="B20844"/>
    </row>
    <row r="20845" spans="2:2" x14ac:dyDescent="0.35">
      <c r="B20845"/>
    </row>
    <row r="20846" spans="2:2" x14ac:dyDescent="0.35">
      <c r="B20846"/>
    </row>
    <row r="20847" spans="2:2" x14ac:dyDescent="0.35">
      <c r="B20847"/>
    </row>
    <row r="20848" spans="2:2" x14ac:dyDescent="0.35">
      <c r="B20848"/>
    </row>
    <row r="20849" spans="2:2" x14ac:dyDescent="0.35">
      <c r="B20849"/>
    </row>
    <row r="20850" spans="2:2" x14ac:dyDescent="0.35">
      <c r="B20850"/>
    </row>
    <row r="20851" spans="2:2" x14ac:dyDescent="0.35">
      <c r="B20851"/>
    </row>
    <row r="20852" spans="2:2" x14ac:dyDescent="0.35">
      <c r="B20852"/>
    </row>
    <row r="20853" spans="2:2" x14ac:dyDescent="0.35">
      <c r="B20853"/>
    </row>
    <row r="20854" spans="2:2" x14ac:dyDescent="0.35">
      <c r="B20854"/>
    </row>
    <row r="20855" spans="2:2" x14ac:dyDescent="0.35">
      <c r="B20855"/>
    </row>
    <row r="20856" spans="2:2" x14ac:dyDescent="0.35">
      <c r="B20856"/>
    </row>
    <row r="20857" spans="2:2" x14ac:dyDescent="0.35">
      <c r="B20857"/>
    </row>
    <row r="20858" spans="2:2" x14ac:dyDescent="0.35">
      <c r="B20858"/>
    </row>
    <row r="20859" spans="2:2" x14ac:dyDescent="0.35">
      <c r="B20859"/>
    </row>
    <row r="20860" spans="2:2" x14ac:dyDescent="0.35">
      <c r="B20860"/>
    </row>
    <row r="20861" spans="2:2" x14ac:dyDescent="0.35">
      <c r="B20861"/>
    </row>
    <row r="20862" spans="2:2" x14ac:dyDescent="0.35">
      <c r="B20862"/>
    </row>
    <row r="20863" spans="2:2" x14ac:dyDescent="0.35">
      <c r="B20863"/>
    </row>
    <row r="20864" spans="2:2" x14ac:dyDescent="0.35">
      <c r="B20864"/>
    </row>
    <row r="20865" spans="2:2" x14ac:dyDescent="0.35">
      <c r="B20865"/>
    </row>
    <row r="20866" spans="2:2" x14ac:dyDescent="0.35">
      <c r="B20866"/>
    </row>
    <row r="20867" spans="2:2" x14ac:dyDescent="0.35">
      <c r="B20867"/>
    </row>
    <row r="20868" spans="2:2" x14ac:dyDescent="0.35">
      <c r="B20868"/>
    </row>
    <row r="20869" spans="2:2" x14ac:dyDescent="0.35">
      <c r="B20869"/>
    </row>
    <row r="20870" spans="2:2" x14ac:dyDescent="0.35">
      <c r="B20870"/>
    </row>
    <row r="20871" spans="2:2" x14ac:dyDescent="0.35">
      <c r="B20871"/>
    </row>
    <row r="20872" spans="2:2" x14ac:dyDescent="0.35">
      <c r="B20872"/>
    </row>
    <row r="20873" spans="2:2" x14ac:dyDescent="0.35">
      <c r="B20873"/>
    </row>
    <row r="20874" spans="2:2" x14ac:dyDescent="0.35">
      <c r="B20874"/>
    </row>
    <row r="20875" spans="2:2" x14ac:dyDescent="0.35">
      <c r="B20875"/>
    </row>
    <row r="20876" spans="2:2" x14ac:dyDescent="0.35">
      <c r="B20876"/>
    </row>
    <row r="20877" spans="2:2" x14ac:dyDescent="0.35">
      <c r="B20877"/>
    </row>
    <row r="20878" spans="2:2" x14ac:dyDescent="0.35">
      <c r="B20878"/>
    </row>
    <row r="20879" spans="2:2" x14ac:dyDescent="0.35">
      <c r="B20879"/>
    </row>
    <row r="20880" spans="2:2" x14ac:dyDescent="0.35">
      <c r="B20880"/>
    </row>
    <row r="20881" spans="2:2" x14ac:dyDescent="0.35">
      <c r="B20881"/>
    </row>
    <row r="20882" spans="2:2" x14ac:dyDescent="0.35">
      <c r="B20882"/>
    </row>
    <row r="20883" spans="2:2" x14ac:dyDescent="0.35">
      <c r="B20883"/>
    </row>
    <row r="20884" spans="2:2" x14ac:dyDescent="0.35">
      <c r="B20884"/>
    </row>
    <row r="20885" spans="2:2" x14ac:dyDescent="0.35">
      <c r="B20885"/>
    </row>
    <row r="20886" spans="2:2" x14ac:dyDescent="0.35">
      <c r="B20886"/>
    </row>
    <row r="20887" spans="2:2" x14ac:dyDescent="0.35">
      <c r="B20887"/>
    </row>
    <row r="20888" spans="2:2" x14ac:dyDescent="0.35">
      <c r="B20888"/>
    </row>
    <row r="20889" spans="2:2" x14ac:dyDescent="0.35">
      <c r="B20889"/>
    </row>
    <row r="20890" spans="2:2" x14ac:dyDescent="0.35">
      <c r="B20890"/>
    </row>
    <row r="20891" spans="2:2" x14ac:dyDescent="0.35">
      <c r="B20891"/>
    </row>
    <row r="20892" spans="2:2" x14ac:dyDescent="0.35">
      <c r="B20892"/>
    </row>
    <row r="20893" spans="2:2" x14ac:dyDescent="0.35">
      <c r="B20893"/>
    </row>
    <row r="20894" spans="2:2" x14ac:dyDescent="0.35">
      <c r="B20894"/>
    </row>
    <row r="20895" spans="2:2" x14ac:dyDescent="0.35">
      <c r="B20895"/>
    </row>
    <row r="20896" spans="2:2" x14ac:dyDescent="0.35">
      <c r="B20896"/>
    </row>
    <row r="20897" spans="2:2" x14ac:dyDescent="0.35">
      <c r="B20897"/>
    </row>
    <row r="20898" spans="2:2" x14ac:dyDescent="0.35">
      <c r="B20898"/>
    </row>
    <row r="20899" spans="2:2" x14ac:dyDescent="0.35">
      <c r="B20899"/>
    </row>
    <row r="20900" spans="2:2" x14ac:dyDescent="0.35">
      <c r="B20900"/>
    </row>
    <row r="20901" spans="2:2" x14ac:dyDescent="0.35">
      <c r="B20901"/>
    </row>
    <row r="20902" spans="2:2" x14ac:dyDescent="0.35">
      <c r="B20902"/>
    </row>
    <row r="20903" spans="2:2" x14ac:dyDescent="0.35">
      <c r="B20903"/>
    </row>
    <row r="20904" spans="2:2" x14ac:dyDescent="0.35">
      <c r="B20904"/>
    </row>
    <row r="20905" spans="2:2" x14ac:dyDescent="0.35">
      <c r="B20905"/>
    </row>
    <row r="20906" spans="2:2" x14ac:dyDescent="0.35">
      <c r="B20906"/>
    </row>
    <row r="20907" spans="2:2" x14ac:dyDescent="0.35">
      <c r="B20907"/>
    </row>
    <row r="20908" spans="2:2" x14ac:dyDescent="0.35">
      <c r="B20908"/>
    </row>
    <row r="20909" spans="2:2" x14ac:dyDescent="0.35">
      <c r="B20909"/>
    </row>
    <row r="20910" spans="2:2" x14ac:dyDescent="0.35">
      <c r="B20910"/>
    </row>
    <row r="20911" spans="2:2" x14ac:dyDescent="0.35">
      <c r="B20911"/>
    </row>
    <row r="20912" spans="2:2" x14ac:dyDescent="0.35">
      <c r="B20912"/>
    </row>
    <row r="20913" spans="2:2" x14ac:dyDescent="0.35">
      <c r="B20913"/>
    </row>
    <row r="20914" spans="2:2" x14ac:dyDescent="0.35">
      <c r="B20914"/>
    </row>
    <row r="20915" spans="2:2" x14ac:dyDescent="0.35">
      <c r="B20915"/>
    </row>
    <row r="20916" spans="2:2" x14ac:dyDescent="0.35">
      <c r="B20916"/>
    </row>
    <row r="20917" spans="2:2" x14ac:dyDescent="0.35">
      <c r="B20917"/>
    </row>
    <row r="20918" spans="2:2" x14ac:dyDescent="0.35">
      <c r="B20918"/>
    </row>
    <row r="20919" spans="2:2" x14ac:dyDescent="0.35">
      <c r="B20919"/>
    </row>
    <row r="20920" spans="2:2" x14ac:dyDescent="0.35">
      <c r="B20920"/>
    </row>
    <row r="20921" spans="2:2" x14ac:dyDescent="0.35">
      <c r="B20921"/>
    </row>
    <row r="20922" spans="2:2" x14ac:dyDescent="0.35">
      <c r="B20922"/>
    </row>
    <row r="20923" spans="2:2" x14ac:dyDescent="0.35">
      <c r="B20923"/>
    </row>
    <row r="20924" spans="2:2" x14ac:dyDescent="0.35">
      <c r="B20924"/>
    </row>
    <row r="20925" spans="2:2" x14ac:dyDescent="0.35">
      <c r="B20925"/>
    </row>
    <row r="20926" spans="2:2" x14ac:dyDescent="0.35">
      <c r="B20926"/>
    </row>
    <row r="20927" spans="2:2" x14ac:dyDescent="0.35">
      <c r="B20927"/>
    </row>
    <row r="20928" spans="2:2" x14ac:dyDescent="0.35">
      <c r="B20928"/>
    </row>
    <row r="20929" spans="2:2" x14ac:dyDescent="0.35">
      <c r="B20929"/>
    </row>
    <row r="20930" spans="2:2" x14ac:dyDescent="0.35">
      <c r="B20930"/>
    </row>
    <row r="20931" spans="2:2" x14ac:dyDescent="0.35">
      <c r="B20931"/>
    </row>
    <row r="20932" spans="2:2" x14ac:dyDescent="0.35">
      <c r="B20932"/>
    </row>
    <row r="20933" spans="2:2" x14ac:dyDescent="0.35">
      <c r="B20933"/>
    </row>
    <row r="20934" spans="2:2" x14ac:dyDescent="0.35">
      <c r="B20934"/>
    </row>
    <row r="20935" spans="2:2" x14ac:dyDescent="0.35">
      <c r="B20935"/>
    </row>
    <row r="20936" spans="2:2" x14ac:dyDescent="0.35">
      <c r="B20936"/>
    </row>
    <row r="20937" spans="2:2" x14ac:dyDescent="0.35">
      <c r="B20937"/>
    </row>
    <row r="20938" spans="2:2" x14ac:dyDescent="0.35">
      <c r="B20938"/>
    </row>
    <row r="20939" spans="2:2" x14ac:dyDescent="0.35">
      <c r="B20939"/>
    </row>
    <row r="20940" spans="2:2" x14ac:dyDescent="0.35">
      <c r="B20940"/>
    </row>
    <row r="20941" spans="2:2" x14ac:dyDescent="0.35">
      <c r="B20941"/>
    </row>
    <row r="20942" spans="2:2" x14ac:dyDescent="0.35">
      <c r="B20942"/>
    </row>
    <row r="20943" spans="2:2" x14ac:dyDescent="0.35">
      <c r="B20943"/>
    </row>
    <row r="20944" spans="2:2" x14ac:dyDescent="0.35">
      <c r="B20944"/>
    </row>
    <row r="20945" spans="2:2" x14ac:dyDescent="0.35">
      <c r="B20945"/>
    </row>
    <row r="20946" spans="2:2" x14ac:dyDescent="0.35">
      <c r="B20946"/>
    </row>
    <row r="20947" spans="2:2" x14ac:dyDescent="0.35">
      <c r="B20947"/>
    </row>
    <row r="20948" spans="2:2" x14ac:dyDescent="0.35">
      <c r="B20948"/>
    </row>
    <row r="20949" spans="2:2" x14ac:dyDescent="0.35">
      <c r="B20949"/>
    </row>
    <row r="20950" spans="2:2" x14ac:dyDescent="0.35">
      <c r="B20950"/>
    </row>
    <row r="20951" spans="2:2" x14ac:dyDescent="0.35">
      <c r="B20951"/>
    </row>
    <row r="20952" spans="2:2" x14ac:dyDescent="0.35">
      <c r="B20952"/>
    </row>
    <row r="20953" spans="2:2" x14ac:dyDescent="0.35">
      <c r="B20953"/>
    </row>
    <row r="20954" spans="2:2" x14ac:dyDescent="0.35">
      <c r="B20954"/>
    </row>
    <row r="20955" spans="2:2" x14ac:dyDescent="0.35">
      <c r="B20955"/>
    </row>
    <row r="20956" spans="2:2" x14ac:dyDescent="0.35">
      <c r="B20956"/>
    </row>
    <row r="20957" spans="2:2" x14ac:dyDescent="0.35">
      <c r="B20957"/>
    </row>
    <row r="20958" spans="2:2" x14ac:dyDescent="0.35">
      <c r="B20958"/>
    </row>
    <row r="20959" spans="2:2" x14ac:dyDescent="0.35">
      <c r="B20959"/>
    </row>
    <row r="20960" spans="2:2" x14ac:dyDescent="0.35">
      <c r="B20960"/>
    </row>
    <row r="20961" spans="2:2" x14ac:dyDescent="0.35">
      <c r="B20961"/>
    </row>
    <row r="20962" spans="2:2" x14ac:dyDescent="0.35">
      <c r="B20962"/>
    </row>
    <row r="20963" spans="2:2" x14ac:dyDescent="0.35">
      <c r="B20963"/>
    </row>
    <row r="20964" spans="2:2" x14ac:dyDescent="0.35">
      <c r="B20964"/>
    </row>
    <row r="20965" spans="2:2" x14ac:dyDescent="0.35">
      <c r="B20965"/>
    </row>
    <row r="20966" spans="2:2" x14ac:dyDescent="0.35">
      <c r="B20966"/>
    </row>
    <row r="20967" spans="2:2" x14ac:dyDescent="0.35">
      <c r="B20967"/>
    </row>
    <row r="20968" spans="2:2" x14ac:dyDescent="0.35">
      <c r="B20968"/>
    </row>
    <row r="20969" spans="2:2" x14ac:dyDescent="0.35">
      <c r="B20969"/>
    </row>
    <row r="20970" spans="2:2" x14ac:dyDescent="0.35">
      <c r="B20970"/>
    </row>
    <row r="20971" spans="2:2" x14ac:dyDescent="0.35">
      <c r="B20971"/>
    </row>
    <row r="20972" spans="2:2" x14ac:dyDescent="0.35">
      <c r="B20972"/>
    </row>
    <row r="20973" spans="2:2" x14ac:dyDescent="0.35">
      <c r="B20973"/>
    </row>
    <row r="20974" spans="2:2" x14ac:dyDescent="0.35">
      <c r="B20974"/>
    </row>
    <row r="20975" spans="2:2" x14ac:dyDescent="0.35">
      <c r="B20975"/>
    </row>
    <row r="20976" spans="2:2" x14ac:dyDescent="0.35">
      <c r="B20976"/>
    </row>
    <row r="20977" spans="2:2" x14ac:dyDescent="0.35">
      <c r="B20977"/>
    </row>
    <row r="20978" spans="2:2" x14ac:dyDescent="0.35">
      <c r="B20978"/>
    </row>
    <row r="20979" spans="2:2" x14ac:dyDescent="0.35">
      <c r="B20979"/>
    </row>
    <row r="20980" spans="2:2" x14ac:dyDescent="0.35">
      <c r="B20980"/>
    </row>
    <row r="20981" spans="2:2" x14ac:dyDescent="0.35">
      <c r="B20981"/>
    </row>
    <row r="20982" spans="2:2" x14ac:dyDescent="0.35">
      <c r="B20982"/>
    </row>
    <row r="20983" spans="2:2" x14ac:dyDescent="0.35">
      <c r="B20983"/>
    </row>
    <row r="20984" spans="2:2" x14ac:dyDescent="0.35">
      <c r="B20984"/>
    </row>
    <row r="20985" spans="2:2" x14ac:dyDescent="0.35">
      <c r="B20985"/>
    </row>
    <row r="20986" spans="2:2" x14ac:dyDescent="0.35">
      <c r="B20986"/>
    </row>
    <row r="20987" spans="2:2" x14ac:dyDescent="0.35">
      <c r="B20987"/>
    </row>
    <row r="20988" spans="2:2" x14ac:dyDescent="0.35">
      <c r="B20988"/>
    </row>
    <row r="20989" spans="2:2" x14ac:dyDescent="0.35">
      <c r="B20989"/>
    </row>
    <row r="20990" spans="2:2" x14ac:dyDescent="0.35">
      <c r="B20990"/>
    </row>
    <row r="20991" spans="2:2" x14ac:dyDescent="0.35">
      <c r="B20991"/>
    </row>
    <row r="20992" spans="2:2" x14ac:dyDescent="0.35">
      <c r="B20992"/>
    </row>
    <row r="20993" spans="2:2" x14ac:dyDescent="0.35">
      <c r="B20993"/>
    </row>
    <row r="20994" spans="2:2" x14ac:dyDescent="0.35">
      <c r="B20994"/>
    </row>
    <row r="20995" spans="2:2" x14ac:dyDescent="0.35">
      <c r="B20995"/>
    </row>
    <row r="20996" spans="2:2" x14ac:dyDescent="0.35">
      <c r="B20996"/>
    </row>
    <row r="20997" spans="2:2" x14ac:dyDescent="0.35">
      <c r="B20997"/>
    </row>
    <row r="20998" spans="2:2" x14ac:dyDescent="0.35">
      <c r="B20998"/>
    </row>
    <row r="20999" spans="2:2" x14ac:dyDescent="0.35">
      <c r="B20999"/>
    </row>
    <row r="21000" spans="2:2" x14ac:dyDescent="0.35">
      <c r="B21000"/>
    </row>
    <row r="21001" spans="2:2" x14ac:dyDescent="0.35">
      <c r="B21001"/>
    </row>
    <row r="21002" spans="2:2" x14ac:dyDescent="0.35">
      <c r="B21002"/>
    </row>
    <row r="21003" spans="2:2" x14ac:dyDescent="0.35">
      <c r="B21003"/>
    </row>
    <row r="21004" spans="2:2" x14ac:dyDescent="0.35">
      <c r="B21004"/>
    </row>
    <row r="21005" spans="2:2" x14ac:dyDescent="0.35">
      <c r="B21005"/>
    </row>
    <row r="21006" spans="2:2" x14ac:dyDescent="0.35">
      <c r="B21006"/>
    </row>
    <row r="21007" spans="2:2" x14ac:dyDescent="0.35">
      <c r="B21007"/>
    </row>
    <row r="21008" spans="2:2" x14ac:dyDescent="0.35">
      <c r="B21008"/>
    </row>
    <row r="21009" spans="2:2" x14ac:dyDescent="0.35">
      <c r="B21009"/>
    </row>
    <row r="21010" spans="2:2" x14ac:dyDescent="0.35">
      <c r="B21010"/>
    </row>
    <row r="21011" spans="2:2" x14ac:dyDescent="0.35">
      <c r="B21011"/>
    </row>
    <row r="21012" spans="2:2" x14ac:dyDescent="0.35">
      <c r="B21012"/>
    </row>
    <row r="21013" spans="2:2" x14ac:dyDescent="0.35">
      <c r="B21013"/>
    </row>
    <row r="21014" spans="2:2" x14ac:dyDescent="0.35">
      <c r="B21014"/>
    </row>
    <row r="21015" spans="2:2" x14ac:dyDescent="0.35">
      <c r="B21015"/>
    </row>
    <row r="21016" spans="2:2" x14ac:dyDescent="0.35">
      <c r="B21016"/>
    </row>
    <row r="21017" spans="2:2" x14ac:dyDescent="0.35">
      <c r="B21017"/>
    </row>
    <row r="21018" spans="2:2" x14ac:dyDescent="0.35">
      <c r="B21018"/>
    </row>
    <row r="21019" spans="2:2" x14ac:dyDescent="0.35">
      <c r="B21019"/>
    </row>
    <row r="21020" spans="2:2" x14ac:dyDescent="0.35">
      <c r="B21020"/>
    </row>
    <row r="21021" spans="2:2" x14ac:dyDescent="0.35">
      <c r="B21021"/>
    </row>
    <row r="21022" spans="2:2" x14ac:dyDescent="0.35">
      <c r="B21022"/>
    </row>
    <row r="21023" spans="2:2" x14ac:dyDescent="0.35">
      <c r="B21023"/>
    </row>
    <row r="21024" spans="2:2" x14ac:dyDescent="0.35">
      <c r="B21024"/>
    </row>
    <row r="21025" spans="2:2" x14ac:dyDescent="0.35">
      <c r="B21025"/>
    </row>
    <row r="21026" spans="2:2" x14ac:dyDescent="0.35">
      <c r="B21026"/>
    </row>
    <row r="21027" spans="2:2" x14ac:dyDescent="0.35">
      <c r="B21027"/>
    </row>
    <row r="21028" spans="2:2" x14ac:dyDescent="0.35">
      <c r="B21028"/>
    </row>
    <row r="21029" spans="2:2" x14ac:dyDescent="0.35">
      <c r="B21029"/>
    </row>
    <row r="21030" spans="2:2" x14ac:dyDescent="0.35">
      <c r="B21030"/>
    </row>
    <row r="21031" spans="2:2" x14ac:dyDescent="0.35">
      <c r="B21031"/>
    </row>
    <row r="21032" spans="2:2" x14ac:dyDescent="0.35">
      <c r="B21032"/>
    </row>
    <row r="21033" spans="2:2" x14ac:dyDescent="0.35">
      <c r="B21033"/>
    </row>
    <row r="21034" spans="2:2" x14ac:dyDescent="0.35">
      <c r="B21034"/>
    </row>
    <row r="21035" spans="2:2" x14ac:dyDescent="0.35">
      <c r="B21035"/>
    </row>
    <row r="21036" spans="2:2" x14ac:dyDescent="0.35">
      <c r="B21036"/>
    </row>
    <row r="21037" spans="2:2" x14ac:dyDescent="0.35">
      <c r="B21037"/>
    </row>
    <row r="21038" spans="2:2" x14ac:dyDescent="0.35">
      <c r="B21038"/>
    </row>
    <row r="21039" spans="2:2" x14ac:dyDescent="0.35">
      <c r="B21039"/>
    </row>
    <row r="21040" spans="2:2" x14ac:dyDescent="0.35">
      <c r="B21040"/>
    </row>
    <row r="21041" spans="2:2" x14ac:dyDescent="0.35">
      <c r="B21041"/>
    </row>
    <row r="21042" spans="2:2" x14ac:dyDescent="0.35">
      <c r="B21042"/>
    </row>
    <row r="21043" spans="2:2" x14ac:dyDescent="0.35">
      <c r="B21043"/>
    </row>
    <row r="21044" spans="2:2" x14ac:dyDescent="0.35">
      <c r="B21044"/>
    </row>
    <row r="21045" spans="2:2" x14ac:dyDescent="0.35">
      <c r="B21045"/>
    </row>
    <row r="21046" spans="2:2" x14ac:dyDescent="0.35">
      <c r="B21046"/>
    </row>
    <row r="21047" spans="2:2" x14ac:dyDescent="0.35">
      <c r="B21047"/>
    </row>
    <row r="21048" spans="2:2" x14ac:dyDescent="0.35">
      <c r="B21048"/>
    </row>
    <row r="21049" spans="2:2" x14ac:dyDescent="0.35">
      <c r="B21049"/>
    </row>
    <row r="21050" spans="2:2" x14ac:dyDescent="0.35">
      <c r="B21050"/>
    </row>
    <row r="21051" spans="2:2" x14ac:dyDescent="0.35">
      <c r="B21051"/>
    </row>
    <row r="21052" spans="2:2" x14ac:dyDescent="0.35">
      <c r="B21052"/>
    </row>
    <row r="21053" spans="2:2" x14ac:dyDescent="0.35">
      <c r="B21053"/>
    </row>
    <row r="21054" spans="2:2" x14ac:dyDescent="0.35">
      <c r="B21054"/>
    </row>
    <row r="21055" spans="2:2" x14ac:dyDescent="0.35">
      <c r="B21055"/>
    </row>
    <row r="21056" spans="2:2" x14ac:dyDescent="0.35">
      <c r="B21056"/>
    </row>
    <row r="21057" spans="2:2" x14ac:dyDescent="0.35">
      <c r="B21057"/>
    </row>
    <row r="21058" spans="2:2" x14ac:dyDescent="0.35">
      <c r="B21058"/>
    </row>
    <row r="21059" spans="2:2" x14ac:dyDescent="0.35">
      <c r="B21059"/>
    </row>
    <row r="21060" spans="2:2" x14ac:dyDescent="0.35">
      <c r="B21060"/>
    </row>
    <row r="21061" spans="2:2" x14ac:dyDescent="0.35">
      <c r="B21061"/>
    </row>
    <row r="21062" spans="2:2" x14ac:dyDescent="0.35">
      <c r="B21062"/>
    </row>
    <row r="21063" spans="2:2" x14ac:dyDescent="0.35">
      <c r="B21063"/>
    </row>
    <row r="21064" spans="2:2" x14ac:dyDescent="0.35">
      <c r="B21064"/>
    </row>
    <row r="21065" spans="2:2" x14ac:dyDescent="0.35">
      <c r="B21065"/>
    </row>
    <row r="21066" spans="2:2" x14ac:dyDescent="0.35">
      <c r="B21066"/>
    </row>
    <row r="21067" spans="2:2" x14ac:dyDescent="0.35">
      <c r="B21067"/>
    </row>
    <row r="21068" spans="2:2" x14ac:dyDescent="0.35">
      <c r="B21068"/>
    </row>
    <row r="21069" spans="2:2" x14ac:dyDescent="0.35">
      <c r="B21069"/>
    </row>
    <row r="21070" spans="2:2" x14ac:dyDescent="0.35">
      <c r="B21070"/>
    </row>
    <row r="21071" spans="2:2" x14ac:dyDescent="0.35">
      <c r="B21071"/>
    </row>
    <row r="21072" spans="2:2" x14ac:dyDescent="0.35">
      <c r="B21072"/>
    </row>
    <row r="21073" spans="2:2" x14ac:dyDescent="0.35">
      <c r="B21073"/>
    </row>
    <row r="21074" spans="2:2" x14ac:dyDescent="0.35">
      <c r="B21074"/>
    </row>
    <row r="21075" spans="2:2" x14ac:dyDescent="0.35">
      <c r="B21075"/>
    </row>
    <row r="21076" spans="2:2" x14ac:dyDescent="0.35">
      <c r="B21076"/>
    </row>
    <row r="21077" spans="2:2" x14ac:dyDescent="0.35">
      <c r="B21077"/>
    </row>
    <row r="21078" spans="2:2" x14ac:dyDescent="0.35">
      <c r="B21078"/>
    </row>
    <row r="21079" spans="2:2" x14ac:dyDescent="0.35">
      <c r="B21079"/>
    </row>
    <row r="21080" spans="2:2" x14ac:dyDescent="0.35">
      <c r="B21080"/>
    </row>
    <row r="21081" spans="2:2" x14ac:dyDescent="0.35">
      <c r="B21081"/>
    </row>
    <row r="21082" spans="2:2" x14ac:dyDescent="0.35">
      <c r="B21082"/>
    </row>
    <row r="21083" spans="2:2" x14ac:dyDescent="0.35">
      <c r="B21083"/>
    </row>
    <row r="21084" spans="2:2" x14ac:dyDescent="0.35">
      <c r="B21084"/>
    </row>
    <row r="21085" spans="2:2" x14ac:dyDescent="0.35">
      <c r="B21085"/>
    </row>
    <row r="21086" spans="2:2" x14ac:dyDescent="0.35">
      <c r="B21086"/>
    </row>
    <row r="21087" spans="2:2" x14ac:dyDescent="0.35">
      <c r="B21087"/>
    </row>
    <row r="21088" spans="2:2" x14ac:dyDescent="0.35">
      <c r="B21088"/>
    </row>
    <row r="21089" spans="2:2" x14ac:dyDescent="0.35">
      <c r="B21089"/>
    </row>
    <row r="21090" spans="2:2" x14ac:dyDescent="0.35">
      <c r="B21090"/>
    </row>
    <row r="21091" spans="2:2" x14ac:dyDescent="0.35">
      <c r="B21091"/>
    </row>
    <row r="21092" spans="2:2" x14ac:dyDescent="0.35">
      <c r="B21092"/>
    </row>
    <row r="21093" spans="2:2" x14ac:dyDescent="0.35">
      <c r="B21093"/>
    </row>
    <row r="21094" spans="2:2" x14ac:dyDescent="0.35">
      <c r="B21094"/>
    </row>
    <row r="21095" spans="2:2" x14ac:dyDescent="0.35">
      <c r="B21095"/>
    </row>
    <row r="21096" spans="2:2" x14ac:dyDescent="0.35">
      <c r="B21096"/>
    </row>
    <row r="21097" spans="2:2" x14ac:dyDescent="0.35">
      <c r="B21097"/>
    </row>
    <row r="21098" spans="2:2" x14ac:dyDescent="0.35">
      <c r="B21098"/>
    </row>
    <row r="21099" spans="2:2" x14ac:dyDescent="0.35">
      <c r="B21099"/>
    </row>
    <row r="21100" spans="2:2" x14ac:dyDescent="0.35">
      <c r="B21100"/>
    </row>
    <row r="21101" spans="2:2" x14ac:dyDescent="0.35">
      <c r="B21101"/>
    </row>
    <row r="21102" spans="2:2" x14ac:dyDescent="0.35">
      <c r="B21102"/>
    </row>
    <row r="21103" spans="2:2" x14ac:dyDescent="0.35">
      <c r="B21103"/>
    </row>
    <row r="21104" spans="2:2" x14ac:dyDescent="0.35">
      <c r="B21104"/>
    </row>
    <row r="21105" spans="2:2" x14ac:dyDescent="0.35">
      <c r="B21105"/>
    </row>
    <row r="21106" spans="2:2" x14ac:dyDescent="0.35">
      <c r="B21106"/>
    </row>
    <row r="21107" spans="2:2" x14ac:dyDescent="0.35">
      <c r="B21107"/>
    </row>
    <row r="21108" spans="2:2" x14ac:dyDescent="0.35">
      <c r="B21108"/>
    </row>
    <row r="21109" spans="2:2" x14ac:dyDescent="0.35">
      <c r="B21109"/>
    </row>
    <row r="21110" spans="2:2" x14ac:dyDescent="0.35">
      <c r="B21110"/>
    </row>
    <row r="21111" spans="2:2" x14ac:dyDescent="0.35">
      <c r="B21111"/>
    </row>
    <row r="21112" spans="2:2" x14ac:dyDescent="0.35">
      <c r="B21112"/>
    </row>
    <row r="21113" spans="2:2" x14ac:dyDescent="0.35">
      <c r="B21113"/>
    </row>
    <row r="21114" spans="2:2" x14ac:dyDescent="0.35">
      <c r="B21114"/>
    </row>
    <row r="21115" spans="2:2" x14ac:dyDescent="0.35">
      <c r="B21115"/>
    </row>
    <row r="21116" spans="2:2" x14ac:dyDescent="0.35">
      <c r="B21116"/>
    </row>
    <row r="21117" spans="2:2" x14ac:dyDescent="0.35">
      <c r="B21117"/>
    </row>
    <row r="21118" spans="2:2" x14ac:dyDescent="0.35">
      <c r="B21118"/>
    </row>
    <row r="21119" spans="2:2" x14ac:dyDescent="0.35">
      <c r="B21119"/>
    </row>
    <row r="21120" spans="2:2" x14ac:dyDescent="0.35">
      <c r="B21120"/>
    </row>
    <row r="21121" spans="2:2" x14ac:dyDescent="0.35">
      <c r="B21121"/>
    </row>
    <row r="21122" spans="2:2" x14ac:dyDescent="0.35">
      <c r="B21122"/>
    </row>
    <row r="21123" spans="2:2" x14ac:dyDescent="0.35">
      <c r="B21123"/>
    </row>
    <row r="21124" spans="2:2" x14ac:dyDescent="0.35">
      <c r="B21124"/>
    </row>
    <row r="21125" spans="2:2" x14ac:dyDescent="0.35">
      <c r="B21125"/>
    </row>
    <row r="21126" spans="2:2" x14ac:dyDescent="0.35">
      <c r="B21126"/>
    </row>
    <row r="21127" spans="2:2" x14ac:dyDescent="0.35">
      <c r="B21127"/>
    </row>
    <row r="21128" spans="2:2" x14ac:dyDescent="0.35">
      <c r="B21128"/>
    </row>
    <row r="21129" spans="2:2" x14ac:dyDescent="0.35">
      <c r="B21129"/>
    </row>
    <row r="21130" spans="2:2" x14ac:dyDescent="0.35">
      <c r="B21130"/>
    </row>
    <row r="21131" spans="2:2" x14ac:dyDescent="0.35">
      <c r="B21131"/>
    </row>
    <row r="21132" spans="2:2" x14ac:dyDescent="0.35">
      <c r="B21132"/>
    </row>
    <row r="21133" spans="2:2" x14ac:dyDescent="0.35">
      <c r="B21133"/>
    </row>
    <row r="21134" spans="2:2" x14ac:dyDescent="0.35">
      <c r="B21134"/>
    </row>
    <row r="21135" spans="2:2" x14ac:dyDescent="0.35">
      <c r="B21135"/>
    </row>
    <row r="21136" spans="2:2" x14ac:dyDescent="0.35">
      <c r="B21136"/>
    </row>
    <row r="21137" spans="2:2" x14ac:dyDescent="0.35">
      <c r="B21137"/>
    </row>
    <row r="21138" spans="2:2" x14ac:dyDescent="0.35">
      <c r="B21138"/>
    </row>
    <row r="21139" spans="2:2" x14ac:dyDescent="0.35">
      <c r="B21139"/>
    </row>
    <row r="21140" spans="2:2" x14ac:dyDescent="0.35">
      <c r="B21140"/>
    </row>
    <row r="21141" spans="2:2" x14ac:dyDescent="0.35">
      <c r="B21141"/>
    </row>
    <row r="21142" spans="2:2" x14ac:dyDescent="0.35">
      <c r="B21142"/>
    </row>
    <row r="21143" spans="2:2" x14ac:dyDescent="0.35">
      <c r="B21143"/>
    </row>
    <row r="21144" spans="2:2" x14ac:dyDescent="0.35">
      <c r="B21144"/>
    </row>
    <row r="21145" spans="2:2" x14ac:dyDescent="0.35">
      <c r="B21145"/>
    </row>
    <row r="21146" spans="2:2" x14ac:dyDescent="0.35">
      <c r="B21146"/>
    </row>
    <row r="21147" spans="2:2" x14ac:dyDescent="0.35">
      <c r="B21147"/>
    </row>
    <row r="21148" spans="2:2" x14ac:dyDescent="0.35">
      <c r="B21148"/>
    </row>
    <row r="21149" spans="2:2" x14ac:dyDescent="0.35">
      <c r="B21149"/>
    </row>
    <row r="21150" spans="2:2" x14ac:dyDescent="0.35">
      <c r="B21150"/>
    </row>
    <row r="21151" spans="2:2" x14ac:dyDescent="0.35">
      <c r="B21151"/>
    </row>
    <row r="21152" spans="2:2" x14ac:dyDescent="0.35">
      <c r="B21152"/>
    </row>
    <row r="21153" spans="2:2" x14ac:dyDescent="0.35">
      <c r="B21153"/>
    </row>
    <row r="21154" spans="2:2" x14ac:dyDescent="0.35">
      <c r="B21154"/>
    </row>
    <row r="21155" spans="2:2" x14ac:dyDescent="0.35">
      <c r="B21155"/>
    </row>
    <row r="21156" spans="2:2" x14ac:dyDescent="0.35">
      <c r="B21156"/>
    </row>
    <row r="21157" spans="2:2" x14ac:dyDescent="0.35">
      <c r="B21157"/>
    </row>
    <row r="21158" spans="2:2" x14ac:dyDescent="0.35">
      <c r="B21158"/>
    </row>
    <row r="21159" spans="2:2" x14ac:dyDescent="0.35">
      <c r="B21159"/>
    </row>
    <row r="21160" spans="2:2" x14ac:dyDescent="0.35">
      <c r="B21160"/>
    </row>
    <row r="21161" spans="2:2" x14ac:dyDescent="0.35">
      <c r="B21161"/>
    </row>
    <row r="21162" spans="2:2" x14ac:dyDescent="0.35">
      <c r="B21162"/>
    </row>
    <row r="21163" spans="2:2" x14ac:dyDescent="0.35">
      <c r="B21163"/>
    </row>
    <row r="21164" spans="2:2" x14ac:dyDescent="0.35">
      <c r="B21164"/>
    </row>
    <row r="21165" spans="2:2" x14ac:dyDescent="0.35">
      <c r="B21165"/>
    </row>
    <row r="21166" spans="2:2" x14ac:dyDescent="0.35">
      <c r="B21166"/>
    </row>
    <row r="21167" spans="2:2" x14ac:dyDescent="0.35">
      <c r="B21167"/>
    </row>
    <row r="21168" spans="2:2" x14ac:dyDescent="0.35">
      <c r="B21168"/>
    </row>
    <row r="21169" spans="2:2" x14ac:dyDescent="0.35">
      <c r="B21169"/>
    </row>
    <row r="21170" spans="2:2" x14ac:dyDescent="0.35">
      <c r="B21170"/>
    </row>
    <row r="21171" spans="2:2" x14ac:dyDescent="0.35">
      <c r="B21171"/>
    </row>
    <row r="21172" spans="2:2" x14ac:dyDescent="0.35">
      <c r="B21172"/>
    </row>
    <row r="21173" spans="2:2" x14ac:dyDescent="0.35">
      <c r="B21173"/>
    </row>
    <row r="21174" spans="2:2" x14ac:dyDescent="0.35">
      <c r="B21174"/>
    </row>
    <row r="21175" spans="2:2" x14ac:dyDescent="0.35">
      <c r="B21175"/>
    </row>
    <row r="21176" spans="2:2" x14ac:dyDescent="0.35">
      <c r="B21176"/>
    </row>
    <row r="21177" spans="2:2" x14ac:dyDescent="0.35">
      <c r="B21177"/>
    </row>
    <row r="21178" spans="2:2" x14ac:dyDescent="0.35">
      <c r="B21178"/>
    </row>
    <row r="21179" spans="2:2" x14ac:dyDescent="0.35">
      <c r="B21179"/>
    </row>
    <row r="21180" spans="2:2" x14ac:dyDescent="0.35">
      <c r="B21180"/>
    </row>
    <row r="21181" spans="2:2" x14ac:dyDescent="0.35">
      <c r="B21181"/>
    </row>
    <row r="21182" spans="2:2" x14ac:dyDescent="0.35">
      <c r="B21182"/>
    </row>
    <row r="21183" spans="2:2" x14ac:dyDescent="0.35">
      <c r="B21183"/>
    </row>
    <row r="21184" spans="2:2" x14ac:dyDescent="0.35">
      <c r="B21184"/>
    </row>
    <row r="21185" spans="2:2" x14ac:dyDescent="0.35">
      <c r="B21185"/>
    </row>
    <row r="21186" spans="2:2" x14ac:dyDescent="0.35">
      <c r="B21186"/>
    </row>
    <row r="21187" spans="2:2" x14ac:dyDescent="0.35">
      <c r="B21187"/>
    </row>
    <row r="21188" spans="2:2" x14ac:dyDescent="0.35">
      <c r="B21188"/>
    </row>
    <row r="21189" spans="2:2" x14ac:dyDescent="0.35">
      <c r="B21189"/>
    </row>
    <row r="21190" spans="2:2" x14ac:dyDescent="0.35">
      <c r="B21190"/>
    </row>
    <row r="21191" spans="2:2" x14ac:dyDescent="0.35">
      <c r="B21191"/>
    </row>
    <row r="21192" spans="2:2" x14ac:dyDescent="0.35">
      <c r="B21192"/>
    </row>
    <row r="21193" spans="2:2" x14ac:dyDescent="0.35">
      <c r="B21193"/>
    </row>
    <row r="21194" spans="2:2" x14ac:dyDescent="0.35">
      <c r="B21194"/>
    </row>
    <row r="21195" spans="2:2" x14ac:dyDescent="0.35">
      <c r="B21195"/>
    </row>
    <row r="21196" spans="2:2" x14ac:dyDescent="0.35">
      <c r="B21196"/>
    </row>
    <row r="21197" spans="2:2" x14ac:dyDescent="0.35">
      <c r="B21197"/>
    </row>
    <row r="21198" spans="2:2" x14ac:dyDescent="0.35">
      <c r="B21198"/>
    </row>
    <row r="21199" spans="2:2" x14ac:dyDescent="0.35">
      <c r="B21199"/>
    </row>
    <row r="21200" spans="2:2" x14ac:dyDescent="0.35">
      <c r="B21200"/>
    </row>
    <row r="21201" spans="2:2" x14ac:dyDescent="0.35">
      <c r="B21201"/>
    </row>
    <row r="21202" spans="2:2" x14ac:dyDescent="0.35">
      <c r="B21202"/>
    </row>
    <row r="21203" spans="2:2" x14ac:dyDescent="0.35">
      <c r="B21203"/>
    </row>
    <row r="21204" spans="2:2" x14ac:dyDescent="0.35">
      <c r="B21204"/>
    </row>
    <row r="21205" spans="2:2" x14ac:dyDescent="0.35">
      <c r="B21205"/>
    </row>
    <row r="21206" spans="2:2" x14ac:dyDescent="0.35">
      <c r="B21206"/>
    </row>
    <row r="21207" spans="2:2" x14ac:dyDescent="0.35">
      <c r="B21207"/>
    </row>
    <row r="21208" spans="2:2" x14ac:dyDescent="0.35">
      <c r="B21208"/>
    </row>
    <row r="21209" spans="2:2" x14ac:dyDescent="0.35">
      <c r="B21209"/>
    </row>
    <row r="21210" spans="2:2" x14ac:dyDescent="0.35">
      <c r="B21210"/>
    </row>
    <row r="21211" spans="2:2" x14ac:dyDescent="0.35">
      <c r="B21211"/>
    </row>
    <row r="21212" spans="2:2" x14ac:dyDescent="0.35">
      <c r="B21212"/>
    </row>
    <row r="21213" spans="2:2" x14ac:dyDescent="0.35">
      <c r="B21213"/>
    </row>
    <row r="21214" spans="2:2" x14ac:dyDescent="0.35">
      <c r="B21214"/>
    </row>
    <row r="21215" spans="2:2" x14ac:dyDescent="0.35">
      <c r="B21215"/>
    </row>
    <row r="21216" spans="2:2" x14ac:dyDescent="0.35">
      <c r="B21216"/>
    </row>
    <row r="21217" spans="2:2" x14ac:dyDescent="0.35">
      <c r="B21217"/>
    </row>
    <row r="21218" spans="2:2" x14ac:dyDescent="0.35">
      <c r="B21218"/>
    </row>
    <row r="21219" spans="2:2" x14ac:dyDescent="0.35">
      <c r="B21219"/>
    </row>
    <row r="21220" spans="2:2" x14ac:dyDescent="0.35">
      <c r="B21220"/>
    </row>
    <row r="21221" spans="2:2" x14ac:dyDescent="0.35">
      <c r="B21221"/>
    </row>
    <row r="21222" spans="2:2" x14ac:dyDescent="0.35">
      <c r="B21222"/>
    </row>
    <row r="21223" spans="2:2" x14ac:dyDescent="0.35">
      <c r="B21223"/>
    </row>
    <row r="21224" spans="2:2" x14ac:dyDescent="0.35">
      <c r="B21224"/>
    </row>
    <row r="21225" spans="2:2" x14ac:dyDescent="0.35">
      <c r="B21225"/>
    </row>
    <row r="21226" spans="2:2" x14ac:dyDescent="0.35">
      <c r="B21226"/>
    </row>
    <row r="21227" spans="2:2" x14ac:dyDescent="0.35">
      <c r="B21227"/>
    </row>
    <row r="21228" spans="2:2" x14ac:dyDescent="0.35">
      <c r="B21228"/>
    </row>
    <row r="21229" spans="2:2" x14ac:dyDescent="0.35">
      <c r="B21229"/>
    </row>
    <row r="21230" spans="2:2" x14ac:dyDescent="0.35">
      <c r="B21230"/>
    </row>
    <row r="21231" spans="2:2" x14ac:dyDescent="0.35">
      <c r="B21231"/>
    </row>
    <row r="21232" spans="2:2" x14ac:dyDescent="0.35">
      <c r="B21232"/>
    </row>
    <row r="21233" spans="2:2" x14ac:dyDescent="0.35">
      <c r="B21233"/>
    </row>
    <row r="21234" spans="2:2" x14ac:dyDescent="0.35">
      <c r="B21234"/>
    </row>
    <row r="21235" spans="2:2" x14ac:dyDescent="0.35">
      <c r="B21235"/>
    </row>
    <row r="21236" spans="2:2" x14ac:dyDescent="0.35">
      <c r="B21236"/>
    </row>
    <row r="21237" spans="2:2" x14ac:dyDescent="0.35">
      <c r="B21237"/>
    </row>
    <row r="21238" spans="2:2" x14ac:dyDescent="0.35">
      <c r="B21238"/>
    </row>
    <row r="21239" spans="2:2" x14ac:dyDescent="0.35">
      <c r="B21239"/>
    </row>
    <row r="21240" spans="2:2" x14ac:dyDescent="0.35">
      <c r="B21240"/>
    </row>
    <row r="21241" spans="2:2" x14ac:dyDescent="0.35">
      <c r="B21241"/>
    </row>
    <row r="21242" spans="2:2" x14ac:dyDescent="0.35">
      <c r="B21242"/>
    </row>
    <row r="21243" spans="2:2" x14ac:dyDescent="0.35">
      <c r="B21243"/>
    </row>
    <row r="21244" spans="2:2" x14ac:dyDescent="0.35">
      <c r="B21244"/>
    </row>
    <row r="21245" spans="2:2" x14ac:dyDescent="0.35">
      <c r="B21245"/>
    </row>
    <row r="21246" spans="2:2" x14ac:dyDescent="0.35">
      <c r="B21246"/>
    </row>
    <row r="21247" spans="2:2" x14ac:dyDescent="0.35">
      <c r="B21247"/>
    </row>
    <row r="21248" spans="2:2" x14ac:dyDescent="0.35">
      <c r="B21248"/>
    </row>
    <row r="21249" spans="2:2" x14ac:dyDescent="0.35">
      <c r="B21249"/>
    </row>
    <row r="21250" spans="2:2" x14ac:dyDescent="0.35">
      <c r="B21250"/>
    </row>
    <row r="21251" spans="2:2" x14ac:dyDescent="0.35">
      <c r="B21251"/>
    </row>
    <row r="21252" spans="2:2" x14ac:dyDescent="0.35">
      <c r="B21252"/>
    </row>
    <row r="21253" spans="2:2" x14ac:dyDescent="0.35">
      <c r="B21253"/>
    </row>
    <row r="21254" spans="2:2" x14ac:dyDescent="0.35">
      <c r="B21254"/>
    </row>
    <row r="21255" spans="2:2" x14ac:dyDescent="0.35">
      <c r="B21255"/>
    </row>
    <row r="21256" spans="2:2" x14ac:dyDescent="0.35">
      <c r="B21256"/>
    </row>
    <row r="21257" spans="2:2" x14ac:dyDescent="0.35">
      <c r="B21257"/>
    </row>
    <row r="21258" spans="2:2" x14ac:dyDescent="0.35">
      <c r="B21258"/>
    </row>
    <row r="21259" spans="2:2" x14ac:dyDescent="0.35">
      <c r="B21259"/>
    </row>
    <row r="21260" spans="2:2" x14ac:dyDescent="0.35">
      <c r="B21260"/>
    </row>
    <row r="21261" spans="2:2" x14ac:dyDescent="0.35">
      <c r="B21261"/>
    </row>
    <row r="21262" spans="2:2" x14ac:dyDescent="0.35">
      <c r="B21262"/>
    </row>
    <row r="21263" spans="2:2" x14ac:dyDescent="0.35">
      <c r="B21263"/>
    </row>
    <row r="21264" spans="2:2" x14ac:dyDescent="0.35">
      <c r="B21264"/>
    </row>
    <row r="21265" spans="2:2" x14ac:dyDescent="0.35">
      <c r="B21265"/>
    </row>
    <row r="21266" spans="2:2" x14ac:dyDescent="0.35">
      <c r="B21266"/>
    </row>
    <row r="21267" spans="2:2" x14ac:dyDescent="0.35">
      <c r="B21267"/>
    </row>
    <row r="21268" spans="2:2" x14ac:dyDescent="0.35">
      <c r="B21268"/>
    </row>
    <row r="21269" spans="2:2" x14ac:dyDescent="0.35">
      <c r="B21269"/>
    </row>
    <row r="21270" spans="2:2" x14ac:dyDescent="0.35">
      <c r="B21270"/>
    </row>
    <row r="21271" spans="2:2" x14ac:dyDescent="0.35">
      <c r="B21271"/>
    </row>
    <row r="21272" spans="2:2" x14ac:dyDescent="0.35">
      <c r="B21272"/>
    </row>
    <row r="21273" spans="2:2" x14ac:dyDescent="0.35">
      <c r="B21273"/>
    </row>
    <row r="21274" spans="2:2" x14ac:dyDescent="0.35">
      <c r="B21274"/>
    </row>
    <row r="21275" spans="2:2" x14ac:dyDescent="0.35">
      <c r="B21275"/>
    </row>
    <row r="21276" spans="2:2" x14ac:dyDescent="0.35">
      <c r="B21276"/>
    </row>
    <row r="21277" spans="2:2" x14ac:dyDescent="0.35">
      <c r="B21277"/>
    </row>
    <row r="21278" spans="2:2" x14ac:dyDescent="0.35">
      <c r="B21278"/>
    </row>
    <row r="21279" spans="2:2" x14ac:dyDescent="0.35">
      <c r="B21279"/>
    </row>
    <row r="21280" spans="2:2" x14ac:dyDescent="0.35">
      <c r="B21280"/>
    </row>
    <row r="21281" spans="2:2" x14ac:dyDescent="0.35">
      <c r="B21281"/>
    </row>
    <row r="21282" spans="2:2" x14ac:dyDescent="0.35">
      <c r="B21282"/>
    </row>
    <row r="21283" spans="2:2" x14ac:dyDescent="0.35">
      <c r="B21283"/>
    </row>
    <row r="21284" spans="2:2" x14ac:dyDescent="0.35">
      <c r="B21284"/>
    </row>
    <row r="21285" spans="2:2" x14ac:dyDescent="0.35">
      <c r="B21285"/>
    </row>
    <row r="21286" spans="2:2" x14ac:dyDescent="0.35">
      <c r="B21286"/>
    </row>
    <row r="21287" spans="2:2" x14ac:dyDescent="0.35">
      <c r="B21287"/>
    </row>
    <row r="21288" spans="2:2" x14ac:dyDescent="0.35">
      <c r="B21288"/>
    </row>
    <row r="21289" spans="2:2" x14ac:dyDescent="0.35">
      <c r="B21289"/>
    </row>
    <row r="21290" spans="2:2" x14ac:dyDescent="0.35">
      <c r="B21290"/>
    </row>
    <row r="21291" spans="2:2" x14ac:dyDescent="0.35">
      <c r="B21291"/>
    </row>
    <row r="21292" spans="2:2" x14ac:dyDescent="0.35">
      <c r="B21292"/>
    </row>
    <row r="21293" spans="2:2" x14ac:dyDescent="0.35">
      <c r="B21293"/>
    </row>
    <row r="21294" spans="2:2" x14ac:dyDescent="0.35">
      <c r="B21294"/>
    </row>
    <row r="21295" spans="2:2" x14ac:dyDescent="0.35">
      <c r="B21295"/>
    </row>
    <row r="21296" spans="2:2" x14ac:dyDescent="0.35">
      <c r="B21296"/>
    </row>
    <row r="21297" spans="2:2" x14ac:dyDescent="0.35">
      <c r="B21297"/>
    </row>
    <row r="21298" spans="2:2" x14ac:dyDescent="0.35">
      <c r="B21298"/>
    </row>
    <row r="21299" spans="2:2" x14ac:dyDescent="0.35">
      <c r="B21299"/>
    </row>
    <row r="21300" spans="2:2" x14ac:dyDescent="0.35">
      <c r="B21300"/>
    </row>
    <row r="21301" spans="2:2" x14ac:dyDescent="0.35">
      <c r="B21301"/>
    </row>
    <row r="21302" spans="2:2" x14ac:dyDescent="0.35">
      <c r="B21302"/>
    </row>
    <row r="21303" spans="2:2" x14ac:dyDescent="0.35">
      <c r="B21303"/>
    </row>
    <row r="21304" spans="2:2" x14ac:dyDescent="0.35">
      <c r="B21304"/>
    </row>
    <row r="21305" spans="2:2" x14ac:dyDescent="0.35">
      <c r="B21305"/>
    </row>
    <row r="21306" spans="2:2" x14ac:dyDescent="0.35">
      <c r="B21306"/>
    </row>
    <row r="21307" spans="2:2" x14ac:dyDescent="0.35">
      <c r="B21307"/>
    </row>
    <row r="21308" spans="2:2" x14ac:dyDescent="0.35">
      <c r="B21308"/>
    </row>
    <row r="21309" spans="2:2" x14ac:dyDescent="0.35">
      <c r="B21309"/>
    </row>
    <row r="21310" spans="2:2" x14ac:dyDescent="0.35">
      <c r="B21310"/>
    </row>
    <row r="21311" spans="2:2" x14ac:dyDescent="0.35">
      <c r="B21311"/>
    </row>
    <row r="21312" spans="2:2" x14ac:dyDescent="0.35">
      <c r="B21312"/>
    </row>
    <row r="21313" spans="2:2" x14ac:dyDescent="0.35">
      <c r="B21313"/>
    </row>
    <row r="21314" spans="2:2" x14ac:dyDescent="0.35">
      <c r="B21314"/>
    </row>
    <row r="21315" spans="2:2" x14ac:dyDescent="0.35">
      <c r="B21315"/>
    </row>
    <row r="21316" spans="2:2" x14ac:dyDescent="0.35">
      <c r="B21316"/>
    </row>
    <row r="21317" spans="2:2" x14ac:dyDescent="0.35">
      <c r="B21317"/>
    </row>
    <row r="21318" spans="2:2" x14ac:dyDescent="0.35">
      <c r="B21318"/>
    </row>
    <row r="21319" spans="2:2" x14ac:dyDescent="0.35">
      <c r="B21319"/>
    </row>
    <row r="21320" spans="2:2" x14ac:dyDescent="0.35">
      <c r="B21320"/>
    </row>
    <row r="21321" spans="2:2" x14ac:dyDescent="0.35">
      <c r="B21321"/>
    </row>
    <row r="21322" spans="2:2" x14ac:dyDescent="0.35">
      <c r="B21322"/>
    </row>
    <row r="21323" spans="2:2" x14ac:dyDescent="0.35">
      <c r="B21323"/>
    </row>
    <row r="21324" spans="2:2" x14ac:dyDescent="0.35">
      <c r="B21324"/>
    </row>
    <row r="21325" spans="2:2" x14ac:dyDescent="0.35">
      <c r="B21325"/>
    </row>
    <row r="21326" spans="2:2" x14ac:dyDescent="0.35">
      <c r="B21326"/>
    </row>
    <row r="21327" spans="2:2" x14ac:dyDescent="0.35">
      <c r="B21327"/>
    </row>
    <row r="21328" spans="2:2" x14ac:dyDescent="0.35">
      <c r="B21328"/>
    </row>
    <row r="21329" spans="2:2" x14ac:dyDescent="0.35">
      <c r="B21329"/>
    </row>
    <row r="21330" spans="2:2" x14ac:dyDescent="0.35">
      <c r="B21330"/>
    </row>
    <row r="21331" spans="2:2" x14ac:dyDescent="0.35">
      <c r="B21331"/>
    </row>
    <row r="21332" spans="2:2" x14ac:dyDescent="0.35">
      <c r="B21332"/>
    </row>
    <row r="21333" spans="2:2" x14ac:dyDescent="0.35">
      <c r="B21333"/>
    </row>
    <row r="21334" spans="2:2" x14ac:dyDescent="0.35">
      <c r="B21334"/>
    </row>
    <row r="21335" spans="2:2" x14ac:dyDescent="0.35">
      <c r="B21335"/>
    </row>
    <row r="21336" spans="2:2" x14ac:dyDescent="0.35">
      <c r="B21336"/>
    </row>
    <row r="21337" spans="2:2" x14ac:dyDescent="0.35">
      <c r="B21337"/>
    </row>
    <row r="21338" spans="2:2" x14ac:dyDescent="0.35">
      <c r="B21338"/>
    </row>
    <row r="21339" spans="2:2" x14ac:dyDescent="0.35">
      <c r="B21339"/>
    </row>
    <row r="21340" spans="2:2" x14ac:dyDescent="0.35">
      <c r="B21340"/>
    </row>
    <row r="21341" spans="2:2" x14ac:dyDescent="0.35">
      <c r="B21341"/>
    </row>
    <row r="21342" spans="2:2" x14ac:dyDescent="0.35">
      <c r="B21342"/>
    </row>
    <row r="21343" spans="2:2" x14ac:dyDescent="0.35">
      <c r="B21343"/>
    </row>
    <row r="21344" spans="2:2" x14ac:dyDescent="0.35">
      <c r="B21344"/>
    </row>
    <row r="21345" spans="2:2" x14ac:dyDescent="0.35">
      <c r="B21345"/>
    </row>
    <row r="21346" spans="2:2" x14ac:dyDescent="0.35">
      <c r="B21346"/>
    </row>
    <row r="21347" spans="2:2" x14ac:dyDescent="0.35">
      <c r="B21347"/>
    </row>
    <row r="21348" spans="2:2" x14ac:dyDescent="0.35">
      <c r="B21348"/>
    </row>
    <row r="21349" spans="2:2" x14ac:dyDescent="0.35">
      <c r="B21349"/>
    </row>
    <row r="21350" spans="2:2" x14ac:dyDescent="0.35">
      <c r="B21350"/>
    </row>
    <row r="21351" spans="2:2" x14ac:dyDescent="0.35">
      <c r="B21351"/>
    </row>
    <row r="21352" spans="2:2" x14ac:dyDescent="0.35">
      <c r="B21352"/>
    </row>
    <row r="21353" spans="2:2" x14ac:dyDescent="0.35">
      <c r="B21353"/>
    </row>
    <row r="21354" spans="2:2" x14ac:dyDescent="0.35">
      <c r="B21354"/>
    </row>
    <row r="21355" spans="2:2" x14ac:dyDescent="0.35">
      <c r="B21355"/>
    </row>
    <row r="21356" spans="2:2" x14ac:dyDescent="0.35">
      <c r="B21356"/>
    </row>
    <row r="21357" spans="2:2" x14ac:dyDescent="0.35">
      <c r="B21357"/>
    </row>
    <row r="21358" spans="2:2" x14ac:dyDescent="0.35">
      <c r="B21358"/>
    </row>
    <row r="21359" spans="2:2" x14ac:dyDescent="0.35">
      <c r="B21359"/>
    </row>
    <row r="21360" spans="2:2" x14ac:dyDescent="0.35">
      <c r="B21360"/>
    </row>
    <row r="21361" spans="2:2" x14ac:dyDescent="0.35">
      <c r="B21361"/>
    </row>
    <row r="21362" spans="2:2" x14ac:dyDescent="0.35">
      <c r="B21362"/>
    </row>
    <row r="21363" spans="2:2" x14ac:dyDescent="0.35">
      <c r="B21363"/>
    </row>
    <row r="21364" spans="2:2" x14ac:dyDescent="0.35">
      <c r="B21364"/>
    </row>
    <row r="21365" spans="2:2" x14ac:dyDescent="0.35">
      <c r="B21365"/>
    </row>
    <row r="21366" spans="2:2" x14ac:dyDescent="0.35">
      <c r="B21366"/>
    </row>
    <row r="21367" spans="2:2" x14ac:dyDescent="0.35">
      <c r="B21367"/>
    </row>
    <row r="21368" spans="2:2" x14ac:dyDescent="0.35">
      <c r="B21368"/>
    </row>
    <row r="21369" spans="2:2" x14ac:dyDescent="0.35">
      <c r="B21369"/>
    </row>
    <row r="21370" spans="2:2" x14ac:dyDescent="0.35">
      <c r="B21370"/>
    </row>
    <row r="21371" spans="2:2" x14ac:dyDescent="0.35">
      <c r="B21371"/>
    </row>
    <row r="21372" spans="2:2" x14ac:dyDescent="0.35">
      <c r="B21372"/>
    </row>
    <row r="21373" spans="2:2" x14ac:dyDescent="0.35">
      <c r="B21373"/>
    </row>
    <row r="21374" spans="2:2" x14ac:dyDescent="0.35">
      <c r="B21374"/>
    </row>
    <row r="21375" spans="2:2" x14ac:dyDescent="0.35">
      <c r="B21375"/>
    </row>
    <row r="21376" spans="2:2" x14ac:dyDescent="0.35">
      <c r="B21376"/>
    </row>
    <row r="21377" spans="2:2" x14ac:dyDescent="0.35">
      <c r="B21377"/>
    </row>
    <row r="21378" spans="2:2" x14ac:dyDescent="0.35">
      <c r="B21378"/>
    </row>
    <row r="21379" spans="2:2" x14ac:dyDescent="0.35">
      <c r="B21379"/>
    </row>
    <row r="21380" spans="2:2" x14ac:dyDescent="0.35">
      <c r="B21380"/>
    </row>
    <row r="21381" spans="2:2" x14ac:dyDescent="0.35">
      <c r="B21381"/>
    </row>
    <row r="21382" spans="2:2" x14ac:dyDescent="0.35">
      <c r="B21382"/>
    </row>
    <row r="21383" spans="2:2" x14ac:dyDescent="0.35">
      <c r="B21383"/>
    </row>
    <row r="21384" spans="2:2" x14ac:dyDescent="0.35">
      <c r="B21384"/>
    </row>
    <row r="21385" spans="2:2" x14ac:dyDescent="0.35">
      <c r="B21385"/>
    </row>
    <row r="21386" spans="2:2" x14ac:dyDescent="0.35">
      <c r="B21386"/>
    </row>
    <row r="21387" spans="2:2" x14ac:dyDescent="0.35">
      <c r="B21387"/>
    </row>
    <row r="21388" spans="2:2" x14ac:dyDescent="0.35">
      <c r="B21388"/>
    </row>
    <row r="21389" spans="2:2" x14ac:dyDescent="0.35">
      <c r="B21389"/>
    </row>
    <row r="21390" spans="2:2" x14ac:dyDescent="0.35">
      <c r="B21390"/>
    </row>
    <row r="21391" spans="2:2" x14ac:dyDescent="0.35">
      <c r="B21391"/>
    </row>
    <row r="21392" spans="2:2" x14ac:dyDescent="0.35">
      <c r="B21392"/>
    </row>
    <row r="21393" spans="2:2" x14ac:dyDescent="0.35">
      <c r="B21393"/>
    </row>
    <row r="21394" spans="2:2" x14ac:dyDescent="0.35">
      <c r="B21394"/>
    </row>
    <row r="21395" spans="2:2" x14ac:dyDescent="0.35">
      <c r="B21395"/>
    </row>
    <row r="21396" spans="2:2" x14ac:dyDescent="0.35">
      <c r="B21396"/>
    </row>
    <row r="21397" spans="2:2" x14ac:dyDescent="0.35">
      <c r="B21397"/>
    </row>
    <row r="21398" spans="2:2" x14ac:dyDescent="0.35">
      <c r="B21398"/>
    </row>
    <row r="21399" spans="2:2" x14ac:dyDescent="0.35">
      <c r="B21399"/>
    </row>
    <row r="21400" spans="2:2" x14ac:dyDescent="0.35">
      <c r="B21400"/>
    </row>
    <row r="21401" spans="2:2" x14ac:dyDescent="0.35">
      <c r="B21401"/>
    </row>
    <row r="21402" spans="2:2" x14ac:dyDescent="0.35">
      <c r="B21402"/>
    </row>
    <row r="21403" spans="2:2" x14ac:dyDescent="0.35">
      <c r="B21403"/>
    </row>
    <row r="21404" spans="2:2" x14ac:dyDescent="0.35">
      <c r="B21404"/>
    </row>
    <row r="21405" spans="2:2" x14ac:dyDescent="0.35">
      <c r="B21405"/>
    </row>
    <row r="21406" spans="2:2" x14ac:dyDescent="0.35">
      <c r="B21406"/>
    </row>
    <row r="21407" spans="2:2" x14ac:dyDescent="0.35">
      <c r="B21407"/>
    </row>
    <row r="21408" spans="2:2" x14ac:dyDescent="0.35">
      <c r="B21408"/>
    </row>
    <row r="21409" spans="2:2" x14ac:dyDescent="0.35">
      <c r="B21409"/>
    </row>
    <row r="21410" spans="2:2" x14ac:dyDescent="0.35">
      <c r="B21410"/>
    </row>
    <row r="21411" spans="2:2" x14ac:dyDescent="0.35">
      <c r="B21411"/>
    </row>
    <row r="21412" spans="2:2" x14ac:dyDescent="0.35">
      <c r="B21412"/>
    </row>
    <row r="21413" spans="2:2" x14ac:dyDescent="0.35">
      <c r="B21413"/>
    </row>
    <row r="21414" spans="2:2" x14ac:dyDescent="0.35">
      <c r="B21414"/>
    </row>
    <row r="21415" spans="2:2" x14ac:dyDescent="0.35">
      <c r="B21415"/>
    </row>
    <row r="21416" spans="2:2" x14ac:dyDescent="0.35">
      <c r="B21416"/>
    </row>
    <row r="21417" spans="2:2" x14ac:dyDescent="0.35">
      <c r="B21417"/>
    </row>
    <row r="21418" spans="2:2" x14ac:dyDescent="0.35">
      <c r="B21418"/>
    </row>
    <row r="21419" spans="2:2" x14ac:dyDescent="0.35">
      <c r="B21419"/>
    </row>
    <row r="21420" spans="2:2" x14ac:dyDescent="0.35">
      <c r="B21420"/>
    </row>
    <row r="21421" spans="2:2" x14ac:dyDescent="0.35">
      <c r="B21421"/>
    </row>
    <row r="21422" spans="2:2" x14ac:dyDescent="0.35">
      <c r="B21422"/>
    </row>
    <row r="21423" spans="2:2" x14ac:dyDescent="0.35">
      <c r="B21423"/>
    </row>
    <row r="21424" spans="2:2" x14ac:dyDescent="0.35">
      <c r="B21424"/>
    </row>
    <row r="21425" spans="2:2" x14ac:dyDescent="0.35">
      <c r="B21425"/>
    </row>
    <row r="21426" spans="2:2" x14ac:dyDescent="0.35">
      <c r="B21426"/>
    </row>
    <row r="21427" spans="2:2" x14ac:dyDescent="0.35">
      <c r="B21427"/>
    </row>
    <row r="21428" spans="2:2" x14ac:dyDescent="0.35">
      <c r="B21428"/>
    </row>
    <row r="21429" spans="2:2" x14ac:dyDescent="0.35">
      <c r="B21429"/>
    </row>
    <row r="21430" spans="2:2" x14ac:dyDescent="0.35">
      <c r="B21430"/>
    </row>
    <row r="21431" spans="2:2" x14ac:dyDescent="0.35">
      <c r="B21431"/>
    </row>
    <row r="21432" spans="2:2" x14ac:dyDescent="0.35">
      <c r="B21432"/>
    </row>
    <row r="21433" spans="2:2" x14ac:dyDescent="0.35">
      <c r="B21433"/>
    </row>
    <row r="21434" spans="2:2" x14ac:dyDescent="0.35">
      <c r="B21434"/>
    </row>
    <row r="21435" spans="2:2" x14ac:dyDescent="0.35">
      <c r="B21435"/>
    </row>
    <row r="21436" spans="2:2" x14ac:dyDescent="0.35">
      <c r="B21436"/>
    </row>
    <row r="21437" spans="2:2" x14ac:dyDescent="0.35">
      <c r="B21437"/>
    </row>
    <row r="21438" spans="2:2" x14ac:dyDescent="0.35">
      <c r="B21438"/>
    </row>
    <row r="21439" spans="2:2" x14ac:dyDescent="0.35">
      <c r="B21439"/>
    </row>
    <row r="21440" spans="2:2" x14ac:dyDescent="0.35">
      <c r="B21440"/>
    </row>
    <row r="21441" spans="2:2" x14ac:dyDescent="0.35">
      <c r="B21441"/>
    </row>
    <row r="21442" spans="2:2" x14ac:dyDescent="0.35">
      <c r="B21442"/>
    </row>
    <row r="21443" spans="2:2" x14ac:dyDescent="0.35">
      <c r="B21443"/>
    </row>
    <row r="21444" spans="2:2" x14ac:dyDescent="0.35">
      <c r="B21444"/>
    </row>
    <row r="21445" spans="2:2" x14ac:dyDescent="0.35">
      <c r="B21445"/>
    </row>
    <row r="21446" spans="2:2" x14ac:dyDescent="0.35">
      <c r="B21446"/>
    </row>
    <row r="21447" spans="2:2" x14ac:dyDescent="0.35">
      <c r="B21447"/>
    </row>
    <row r="21448" spans="2:2" x14ac:dyDescent="0.35">
      <c r="B21448"/>
    </row>
    <row r="21449" spans="2:2" x14ac:dyDescent="0.35">
      <c r="B21449"/>
    </row>
    <row r="21450" spans="2:2" x14ac:dyDescent="0.35">
      <c r="B21450"/>
    </row>
    <row r="21451" spans="2:2" x14ac:dyDescent="0.35">
      <c r="B21451"/>
    </row>
    <row r="21452" spans="2:2" x14ac:dyDescent="0.35">
      <c r="B21452"/>
    </row>
    <row r="21453" spans="2:2" x14ac:dyDescent="0.35">
      <c r="B21453"/>
    </row>
    <row r="21454" spans="2:2" x14ac:dyDescent="0.35">
      <c r="B21454"/>
    </row>
    <row r="21455" spans="2:2" x14ac:dyDescent="0.35">
      <c r="B21455"/>
    </row>
    <row r="21456" spans="2:2" x14ac:dyDescent="0.35">
      <c r="B21456"/>
    </row>
    <row r="21457" spans="2:2" x14ac:dyDescent="0.35">
      <c r="B21457"/>
    </row>
    <row r="21458" spans="2:2" x14ac:dyDescent="0.35">
      <c r="B21458"/>
    </row>
    <row r="21459" spans="2:2" x14ac:dyDescent="0.35">
      <c r="B21459"/>
    </row>
    <row r="21460" spans="2:2" x14ac:dyDescent="0.35">
      <c r="B21460"/>
    </row>
    <row r="21461" spans="2:2" x14ac:dyDescent="0.35">
      <c r="B21461"/>
    </row>
    <row r="21462" spans="2:2" x14ac:dyDescent="0.35">
      <c r="B21462"/>
    </row>
    <row r="21463" spans="2:2" x14ac:dyDescent="0.35">
      <c r="B21463"/>
    </row>
    <row r="21464" spans="2:2" x14ac:dyDescent="0.35">
      <c r="B21464"/>
    </row>
    <row r="21465" spans="2:2" x14ac:dyDescent="0.35">
      <c r="B21465"/>
    </row>
    <row r="21466" spans="2:2" x14ac:dyDescent="0.35">
      <c r="B21466"/>
    </row>
    <row r="21467" spans="2:2" x14ac:dyDescent="0.35">
      <c r="B21467"/>
    </row>
    <row r="21468" spans="2:2" x14ac:dyDescent="0.35">
      <c r="B21468"/>
    </row>
    <row r="21469" spans="2:2" x14ac:dyDescent="0.35">
      <c r="B21469"/>
    </row>
    <row r="21470" spans="2:2" x14ac:dyDescent="0.35">
      <c r="B21470"/>
    </row>
    <row r="21471" spans="2:2" x14ac:dyDescent="0.35">
      <c r="B21471"/>
    </row>
    <row r="21472" spans="2:2" x14ac:dyDescent="0.35">
      <c r="B21472"/>
    </row>
    <row r="21473" spans="2:2" x14ac:dyDescent="0.35">
      <c r="B21473"/>
    </row>
    <row r="21474" spans="2:2" x14ac:dyDescent="0.35">
      <c r="B21474"/>
    </row>
    <row r="21475" spans="2:2" x14ac:dyDescent="0.35">
      <c r="B21475"/>
    </row>
    <row r="21476" spans="2:2" x14ac:dyDescent="0.35">
      <c r="B21476"/>
    </row>
    <row r="21477" spans="2:2" x14ac:dyDescent="0.35">
      <c r="B21477"/>
    </row>
    <row r="21478" spans="2:2" x14ac:dyDescent="0.35">
      <c r="B21478"/>
    </row>
    <row r="21479" spans="2:2" x14ac:dyDescent="0.35">
      <c r="B21479"/>
    </row>
    <row r="21480" spans="2:2" x14ac:dyDescent="0.35">
      <c r="B21480"/>
    </row>
    <row r="21481" spans="2:2" x14ac:dyDescent="0.35">
      <c r="B21481"/>
    </row>
    <row r="21482" spans="2:2" x14ac:dyDescent="0.35">
      <c r="B21482"/>
    </row>
    <row r="21483" spans="2:2" x14ac:dyDescent="0.35">
      <c r="B21483"/>
    </row>
    <row r="21484" spans="2:2" x14ac:dyDescent="0.35">
      <c r="B21484"/>
    </row>
    <row r="21485" spans="2:2" x14ac:dyDescent="0.35">
      <c r="B21485"/>
    </row>
    <row r="21486" spans="2:2" x14ac:dyDescent="0.35">
      <c r="B21486"/>
    </row>
    <row r="21487" spans="2:2" x14ac:dyDescent="0.35">
      <c r="B21487"/>
    </row>
    <row r="21488" spans="2:2" x14ac:dyDescent="0.35">
      <c r="B21488"/>
    </row>
    <row r="21489" spans="2:2" x14ac:dyDescent="0.35">
      <c r="B21489"/>
    </row>
    <row r="21490" spans="2:2" x14ac:dyDescent="0.35">
      <c r="B21490"/>
    </row>
    <row r="21491" spans="2:2" x14ac:dyDescent="0.35">
      <c r="B21491"/>
    </row>
    <row r="21492" spans="2:2" x14ac:dyDescent="0.35">
      <c r="B21492"/>
    </row>
    <row r="21493" spans="2:2" x14ac:dyDescent="0.35">
      <c r="B21493"/>
    </row>
    <row r="21494" spans="2:2" x14ac:dyDescent="0.35">
      <c r="B21494"/>
    </row>
    <row r="21495" spans="2:2" x14ac:dyDescent="0.35">
      <c r="B21495"/>
    </row>
    <row r="21496" spans="2:2" x14ac:dyDescent="0.35">
      <c r="B21496"/>
    </row>
    <row r="21497" spans="2:2" x14ac:dyDescent="0.35">
      <c r="B21497"/>
    </row>
    <row r="21498" spans="2:2" x14ac:dyDescent="0.35">
      <c r="B21498"/>
    </row>
    <row r="21499" spans="2:2" x14ac:dyDescent="0.35">
      <c r="B21499"/>
    </row>
    <row r="21500" spans="2:2" x14ac:dyDescent="0.35">
      <c r="B21500"/>
    </row>
    <row r="21501" spans="2:2" x14ac:dyDescent="0.35">
      <c r="B21501"/>
    </row>
    <row r="21502" spans="2:2" x14ac:dyDescent="0.35">
      <c r="B21502"/>
    </row>
    <row r="21503" spans="2:2" x14ac:dyDescent="0.35">
      <c r="B21503"/>
    </row>
    <row r="21504" spans="2:2" x14ac:dyDescent="0.35">
      <c r="B21504"/>
    </row>
    <row r="21505" spans="2:2" x14ac:dyDescent="0.35">
      <c r="B21505"/>
    </row>
    <row r="21506" spans="2:2" x14ac:dyDescent="0.35">
      <c r="B21506"/>
    </row>
    <row r="21507" spans="2:2" x14ac:dyDescent="0.35">
      <c r="B21507"/>
    </row>
    <row r="21508" spans="2:2" x14ac:dyDescent="0.35">
      <c r="B21508"/>
    </row>
    <row r="21509" spans="2:2" x14ac:dyDescent="0.35">
      <c r="B21509"/>
    </row>
    <row r="21510" spans="2:2" x14ac:dyDescent="0.35">
      <c r="B21510"/>
    </row>
    <row r="21511" spans="2:2" x14ac:dyDescent="0.35">
      <c r="B21511"/>
    </row>
    <row r="21512" spans="2:2" x14ac:dyDescent="0.35">
      <c r="B21512"/>
    </row>
    <row r="21513" spans="2:2" x14ac:dyDescent="0.35">
      <c r="B21513"/>
    </row>
    <row r="21514" spans="2:2" x14ac:dyDescent="0.35">
      <c r="B21514"/>
    </row>
    <row r="21515" spans="2:2" x14ac:dyDescent="0.35">
      <c r="B21515"/>
    </row>
    <row r="21516" spans="2:2" x14ac:dyDescent="0.35">
      <c r="B21516"/>
    </row>
    <row r="21517" spans="2:2" x14ac:dyDescent="0.35">
      <c r="B21517"/>
    </row>
    <row r="21518" spans="2:2" x14ac:dyDescent="0.35">
      <c r="B21518"/>
    </row>
    <row r="21519" spans="2:2" x14ac:dyDescent="0.35">
      <c r="B21519"/>
    </row>
    <row r="21520" spans="2:2" x14ac:dyDescent="0.35">
      <c r="B21520"/>
    </row>
    <row r="21521" spans="2:2" x14ac:dyDescent="0.35">
      <c r="B21521"/>
    </row>
    <row r="21522" spans="2:2" x14ac:dyDescent="0.35">
      <c r="B21522"/>
    </row>
    <row r="21523" spans="2:2" x14ac:dyDescent="0.35">
      <c r="B21523"/>
    </row>
    <row r="21524" spans="2:2" x14ac:dyDescent="0.35">
      <c r="B21524"/>
    </row>
    <row r="21525" spans="2:2" x14ac:dyDescent="0.35">
      <c r="B21525"/>
    </row>
    <row r="21526" spans="2:2" x14ac:dyDescent="0.35">
      <c r="B21526"/>
    </row>
    <row r="21527" spans="2:2" x14ac:dyDescent="0.35">
      <c r="B21527"/>
    </row>
    <row r="21528" spans="2:2" x14ac:dyDescent="0.35">
      <c r="B21528"/>
    </row>
    <row r="21529" spans="2:2" x14ac:dyDescent="0.35">
      <c r="B21529"/>
    </row>
    <row r="21530" spans="2:2" x14ac:dyDescent="0.35">
      <c r="B21530"/>
    </row>
    <row r="21531" spans="2:2" x14ac:dyDescent="0.35">
      <c r="B21531"/>
    </row>
    <row r="21532" spans="2:2" x14ac:dyDescent="0.35">
      <c r="B21532"/>
    </row>
    <row r="21533" spans="2:2" x14ac:dyDescent="0.35">
      <c r="B21533"/>
    </row>
    <row r="21534" spans="2:2" x14ac:dyDescent="0.35">
      <c r="B21534"/>
    </row>
    <row r="21535" spans="2:2" x14ac:dyDescent="0.35">
      <c r="B21535"/>
    </row>
    <row r="21536" spans="2:2" x14ac:dyDescent="0.35">
      <c r="B21536"/>
    </row>
    <row r="21537" spans="2:2" x14ac:dyDescent="0.35">
      <c r="B21537"/>
    </row>
    <row r="21538" spans="2:2" x14ac:dyDescent="0.35">
      <c r="B21538"/>
    </row>
    <row r="21539" spans="2:2" x14ac:dyDescent="0.35">
      <c r="B21539"/>
    </row>
    <row r="21540" spans="2:2" x14ac:dyDescent="0.35">
      <c r="B21540"/>
    </row>
    <row r="21541" spans="2:2" x14ac:dyDescent="0.35">
      <c r="B21541"/>
    </row>
    <row r="21542" spans="2:2" x14ac:dyDescent="0.35">
      <c r="B21542"/>
    </row>
    <row r="21543" spans="2:2" x14ac:dyDescent="0.35">
      <c r="B21543"/>
    </row>
    <row r="21544" spans="2:2" x14ac:dyDescent="0.35">
      <c r="B21544"/>
    </row>
    <row r="21545" spans="2:2" x14ac:dyDescent="0.35">
      <c r="B21545"/>
    </row>
    <row r="21546" spans="2:2" x14ac:dyDescent="0.35">
      <c r="B21546"/>
    </row>
    <row r="21547" spans="2:2" x14ac:dyDescent="0.35">
      <c r="B21547"/>
    </row>
    <row r="21548" spans="2:2" x14ac:dyDescent="0.35">
      <c r="B21548"/>
    </row>
    <row r="21549" spans="2:2" x14ac:dyDescent="0.35">
      <c r="B21549"/>
    </row>
    <row r="21550" spans="2:2" x14ac:dyDescent="0.35">
      <c r="B21550"/>
    </row>
    <row r="21551" spans="2:2" x14ac:dyDescent="0.35">
      <c r="B21551"/>
    </row>
    <row r="21552" spans="2:2" x14ac:dyDescent="0.35">
      <c r="B21552"/>
    </row>
    <row r="21553" spans="2:2" x14ac:dyDescent="0.35">
      <c r="B21553"/>
    </row>
    <row r="21554" spans="2:2" x14ac:dyDescent="0.35">
      <c r="B21554"/>
    </row>
    <row r="21555" spans="2:2" x14ac:dyDescent="0.35">
      <c r="B21555"/>
    </row>
    <row r="21556" spans="2:2" x14ac:dyDescent="0.35">
      <c r="B21556"/>
    </row>
    <row r="21557" spans="2:2" x14ac:dyDescent="0.35">
      <c r="B21557"/>
    </row>
    <row r="21558" spans="2:2" x14ac:dyDescent="0.35">
      <c r="B21558"/>
    </row>
    <row r="21559" spans="2:2" x14ac:dyDescent="0.35">
      <c r="B21559"/>
    </row>
    <row r="21560" spans="2:2" x14ac:dyDescent="0.35">
      <c r="B21560"/>
    </row>
    <row r="21561" spans="2:2" x14ac:dyDescent="0.35">
      <c r="B21561"/>
    </row>
    <row r="21562" spans="2:2" x14ac:dyDescent="0.35">
      <c r="B21562"/>
    </row>
    <row r="21563" spans="2:2" x14ac:dyDescent="0.35">
      <c r="B21563"/>
    </row>
    <row r="21564" spans="2:2" x14ac:dyDescent="0.35">
      <c r="B21564"/>
    </row>
    <row r="21565" spans="2:2" x14ac:dyDescent="0.35">
      <c r="B21565"/>
    </row>
    <row r="21566" spans="2:2" x14ac:dyDescent="0.35">
      <c r="B21566"/>
    </row>
    <row r="21567" spans="2:2" x14ac:dyDescent="0.35">
      <c r="B21567"/>
    </row>
    <row r="21568" spans="2:2" x14ac:dyDescent="0.35">
      <c r="B21568"/>
    </row>
    <row r="21569" spans="2:2" x14ac:dyDescent="0.35">
      <c r="B21569"/>
    </row>
    <row r="21570" spans="2:2" x14ac:dyDescent="0.35">
      <c r="B21570"/>
    </row>
    <row r="21571" spans="2:2" x14ac:dyDescent="0.35">
      <c r="B21571"/>
    </row>
    <row r="21572" spans="2:2" x14ac:dyDescent="0.35">
      <c r="B21572"/>
    </row>
    <row r="21573" spans="2:2" x14ac:dyDescent="0.35">
      <c r="B21573"/>
    </row>
    <row r="21574" spans="2:2" x14ac:dyDescent="0.35">
      <c r="B21574"/>
    </row>
    <row r="21575" spans="2:2" x14ac:dyDescent="0.35">
      <c r="B21575"/>
    </row>
    <row r="21576" spans="2:2" x14ac:dyDescent="0.35">
      <c r="B21576"/>
    </row>
    <row r="21577" spans="2:2" x14ac:dyDescent="0.35">
      <c r="B21577"/>
    </row>
    <row r="21578" spans="2:2" x14ac:dyDescent="0.35">
      <c r="B21578"/>
    </row>
    <row r="21579" spans="2:2" x14ac:dyDescent="0.35">
      <c r="B21579"/>
    </row>
    <row r="21580" spans="2:2" x14ac:dyDescent="0.35">
      <c r="B21580"/>
    </row>
    <row r="21581" spans="2:2" x14ac:dyDescent="0.35">
      <c r="B21581"/>
    </row>
    <row r="21582" spans="2:2" x14ac:dyDescent="0.35">
      <c r="B21582"/>
    </row>
    <row r="21583" spans="2:2" x14ac:dyDescent="0.35">
      <c r="B21583"/>
    </row>
    <row r="21584" spans="2:2" x14ac:dyDescent="0.35">
      <c r="B21584"/>
    </row>
    <row r="21585" spans="2:2" x14ac:dyDescent="0.35">
      <c r="B21585"/>
    </row>
    <row r="21586" spans="2:2" x14ac:dyDescent="0.35">
      <c r="B21586"/>
    </row>
    <row r="21587" spans="2:2" x14ac:dyDescent="0.35">
      <c r="B21587"/>
    </row>
    <row r="21588" spans="2:2" x14ac:dyDescent="0.35">
      <c r="B21588"/>
    </row>
    <row r="21589" spans="2:2" x14ac:dyDescent="0.35">
      <c r="B21589"/>
    </row>
    <row r="21590" spans="2:2" x14ac:dyDescent="0.35">
      <c r="B21590"/>
    </row>
    <row r="21591" spans="2:2" x14ac:dyDescent="0.35">
      <c r="B21591"/>
    </row>
    <row r="21592" spans="2:2" x14ac:dyDescent="0.35">
      <c r="B21592"/>
    </row>
    <row r="21593" spans="2:2" x14ac:dyDescent="0.35">
      <c r="B21593"/>
    </row>
    <row r="21594" spans="2:2" x14ac:dyDescent="0.35">
      <c r="B21594"/>
    </row>
    <row r="21595" spans="2:2" x14ac:dyDescent="0.35">
      <c r="B21595"/>
    </row>
    <row r="21596" spans="2:2" x14ac:dyDescent="0.35">
      <c r="B21596"/>
    </row>
    <row r="21597" spans="2:2" x14ac:dyDescent="0.35">
      <c r="B21597"/>
    </row>
    <row r="21598" spans="2:2" x14ac:dyDescent="0.35">
      <c r="B21598"/>
    </row>
    <row r="21599" spans="2:2" x14ac:dyDescent="0.35">
      <c r="B21599"/>
    </row>
    <row r="21600" spans="2:2" x14ac:dyDescent="0.35">
      <c r="B21600"/>
    </row>
    <row r="21601" spans="2:2" x14ac:dyDescent="0.35">
      <c r="B21601"/>
    </row>
    <row r="21602" spans="2:2" x14ac:dyDescent="0.35">
      <c r="B21602"/>
    </row>
    <row r="21603" spans="2:2" x14ac:dyDescent="0.35">
      <c r="B21603"/>
    </row>
    <row r="21604" spans="2:2" x14ac:dyDescent="0.35">
      <c r="B21604"/>
    </row>
    <row r="21605" spans="2:2" x14ac:dyDescent="0.35">
      <c r="B21605"/>
    </row>
    <row r="21606" spans="2:2" x14ac:dyDescent="0.35">
      <c r="B21606"/>
    </row>
    <row r="21607" spans="2:2" x14ac:dyDescent="0.35">
      <c r="B21607"/>
    </row>
    <row r="21608" spans="2:2" x14ac:dyDescent="0.35">
      <c r="B21608"/>
    </row>
    <row r="21609" spans="2:2" x14ac:dyDescent="0.35">
      <c r="B21609"/>
    </row>
    <row r="21610" spans="2:2" x14ac:dyDescent="0.35">
      <c r="B21610"/>
    </row>
    <row r="21611" spans="2:2" x14ac:dyDescent="0.35">
      <c r="B21611"/>
    </row>
    <row r="21612" spans="2:2" x14ac:dyDescent="0.35">
      <c r="B21612"/>
    </row>
    <row r="21613" spans="2:2" x14ac:dyDescent="0.35">
      <c r="B21613"/>
    </row>
    <row r="21614" spans="2:2" x14ac:dyDescent="0.35">
      <c r="B21614"/>
    </row>
    <row r="21615" spans="2:2" x14ac:dyDescent="0.35">
      <c r="B21615"/>
    </row>
    <row r="21616" spans="2:2" x14ac:dyDescent="0.35">
      <c r="B21616"/>
    </row>
    <row r="21617" spans="2:2" x14ac:dyDescent="0.35">
      <c r="B21617"/>
    </row>
    <row r="21618" spans="2:2" x14ac:dyDescent="0.35">
      <c r="B21618"/>
    </row>
    <row r="21619" spans="2:2" x14ac:dyDescent="0.35">
      <c r="B21619"/>
    </row>
    <row r="21620" spans="2:2" x14ac:dyDescent="0.35">
      <c r="B21620"/>
    </row>
    <row r="21621" spans="2:2" x14ac:dyDescent="0.35">
      <c r="B21621"/>
    </row>
    <row r="21622" spans="2:2" x14ac:dyDescent="0.35">
      <c r="B21622"/>
    </row>
    <row r="21623" spans="2:2" x14ac:dyDescent="0.35">
      <c r="B21623"/>
    </row>
    <row r="21624" spans="2:2" x14ac:dyDescent="0.35">
      <c r="B21624"/>
    </row>
    <row r="21625" spans="2:2" x14ac:dyDescent="0.35">
      <c r="B21625"/>
    </row>
    <row r="21626" spans="2:2" x14ac:dyDescent="0.35">
      <c r="B21626"/>
    </row>
    <row r="21627" spans="2:2" x14ac:dyDescent="0.35">
      <c r="B21627"/>
    </row>
    <row r="21628" spans="2:2" x14ac:dyDescent="0.35">
      <c r="B21628"/>
    </row>
    <row r="21629" spans="2:2" x14ac:dyDescent="0.35">
      <c r="B21629"/>
    </row>
    <row r="21630" spans="2:2" x14ac:dyDescent="0.35">
      <c r="B21630"/>
    </row>
    <row r="21631" spans="2:2" x14ac:dyDescent="0.35">
      <c r="B21631"/>
    </row>
    <row r="21632" spans="2:2" x14ac:dyDescent="0.35">
      <c r="B21632"/>
    </row>
    <row r="21633" spans="2:2" x14ac:dyDescent="0.35">
      <c r="B21633"/>
    </row>
    <row r="21634" spans="2:2" x14ac:dyDescent="0.35">
      <c r="B21634"/>
    </row>
    <row r="21635" spans="2:2" x14ac:dyDescent="0.35">
      <c r="B21635"/>
    </row>
    <row r="21636" spans="2:2" x14ac:dyDescent="0.35">
      <c r="B21636"/>
    </row>
    <row r="21637" spans="2:2" x14ac:dyDescent="0.35">
      <c r="B21637"/>
    </row>
    <row r="21638" spans="2:2" x14ac:dyDescent="0.35">
      <c r="B21638"/>
    </row>
    <row r="21639" spans="2:2" x14ac:dyDescent="0.35">
      <c r="B21639"/>
    </row>
    <row r="21640" spans="2:2" x14ac:dyDescent="0.35">
      <c r="B21640"/>
    </row>
    <row r="21641" spans="2:2" x14ac:dyDescent="0.35">
      <c r="B21641"/>
    </row>
    <row r="21642" spans="2:2" x14ac:dyDescent="0.35">
      <c r="B21642"/>
    </row>
    <row r="21643" spans="2:2" x14ac:dyDescent="0.35">
      <c r="B21643"/>
    </row>
    <row r="21644" spans="2:2" x14ac:dyDescent="0.35">
      <c r="B21644"/>
    </row>
    <row r="21645" spans="2:2" x14ac:dyDescent="0.35">
      <c r="B21645"/>
    </row>
    <row r="21646" spans="2:2" x14ac:dyDescent="0.35">
      <c r="B21646"/>
    </row>
    <row r="21647" spans="2:2" x14ac:dyDescent="0.35">
      <c r="B21647"/>
    </row>
    <row r="21648" spans="2:2" x14ac:dyDescent="0.35">
      <c r="B21648"/>
    </row>
    <row r="21649" spans="2:2" x14ac:dyDescent="0.35">
      <c r="B21649"/>
    </row>
    <row r="21650" spans="2:2" x14ac:dyDescent="0.35">
      <c r="B21650"/>
    </row>
    <row r="21651" spans="2:2" x14ac:dyDescent="0.35">
      <c r="B21651"/>
    </row>
    <row r="21652" spans="2:2" x14ac:dyDescent="0.35">
      <c r="B21652"/>
    </row>
    <row r="21653" spans="2:2" x14ac:dyDescent="0.35">
      <c r="B21653"/>
    </row>
    <row r="21654" spans="2:2" x14ac:dyDescent="0.35">
      <c r="B21654"/>
    </row>
    <row r="21655" spans="2:2" x14ac:dyDescent="0.35">
      <c r="B21655"/>
    </row>
    <row r="21656" spans="2:2" x14ac:dyDescent="0.35">
      <c r="B21656"/>
    </row>
    <row r="21657" spans="2:2" x14ac:dyDescent="0.35">
      <c r="B21657"/>
    </row>
    <row r="21658" spans="2:2" x14ac:dyDescent="0.35">
      <c r="B21658"/>
    </row>
    <row r="21659" spans="2:2" x14ac:dyDescent="0.35">
      <c r="B21659"/>
    </row>
    <row r="21660" spans="2:2" x14ac:dyDescent="0.35">
      <c r="B21660"/>
    </row>
    <row r="21661" spans="2:2" x14ac:dyDescent="0.35">
      <c r="B21661"/>
    </row>
    <row r="21662" spans="2:2" x14ac:dyDescent="0.35">
      <c r="B21662"/>
    </row>
    <row r="21663" spans="2:2" x14ac:dyDescent="0.35">
      <c r="B21663"/>
    </row>
    <row r="21664" spans="2:2" x14ac:dyDescent="0.35">
      <c r="B21664"/>
    </row>
    <row r="21665" spans="2:2" x14ac:dyDescent="0.35">
      <c r="B21665"/>
    </row>
    <row r="21666" spans="2:2" x14ac:dyDescent="0.35">
      <c r="B21666"/>
    </row>
    <row r="21667" spans="2:2" x14ac:dyDescent="0.35">
      <c r="B21667"/>
    </row>
    <row r="21668" spans="2:2" x14ac:dyDescent="0.35">
      <c r="B21668"/>
    </row>
    <row r="21669" spans="2:2" x14ac:dyDescent="0.35">
      <c r="B21669"/>
    </row>
    <row r="21670" spans="2:2" x14ac:dyDescent="0.35">
      <c r="B21670"/>
    </row>
    <row r="21671" spans="2:2" x14ac:dyDescent="0.35">
      <c r="B21671"/>
    </row>
    <row r="21672" spans="2:2" x14ac:dyDescent="0.35">
      <c r="B21672"/>
    </row>
    <row r="21673" spans="2:2" x14ac:dyDescent="0.35">
      <c r="B21673"/>
    </row>
    <row r="21674" spans="2:2" x14ac:dyDescent="0.35">
      <c r="B21674"/>
    </row>
    <row r="21675" spans="2:2" x14ac:dyDescent="0.35">
      <c r="B21675"/>
    </row>
    <row r="21676" spans="2:2" x14ac:dyDescent="0.35">
      <c r="B21676"/>
    </row>
    <row r="21677" spans="2:2" x14ac:dyDescent="0.35">
      <c r="B21677"/>
    </row>
    <row r="21678" spans="2:2" x14ac:dyDescent="0.35">
      <c r="B21678"/>
    </row>
    <row r="21679" spans="2:2" x14ac:dyDescent="0.35">
      <c r="B21679"/>
    </row>
    <row r="21680" spans="2:2" x14ac:dyDescent="0.35">
      <c r="B21680"/>
    </row>
    <row r="21681" spans="2:2" x14ac:dyDescent="0.35">
      <c r="B21681"/>
    </row>
    <row r="21682" spans="2:2" x14ac:dyDescent="0.35">
      <c r="B21682"/>
    </row>
    <row r="21683" spans="2:2" x14ac:dyDescent="0.35">
      <c r="B21683"/>
    </row>
    <row r="21684" spans="2:2" x14ac:dyDescent="0.35">
      <c r="B21684"/>
    </row>
    <row r="21685" spans="2:2" x14ac:dyDescent="0.35">
      <c r="B21685"/>
    </row>
    <row r="21686" spans="2:2" x14ac:dyDescent="0.35">
      <c r="B21686"/>
    </row>
    <row r="21687" spans="2:2" x14ac:dyDescent="0.35">
      <c r="B21687"/>
    </row>
    <row r="21688" spans="2:2" x14ac:dyDescent="0.35">
      <c r="B21688"/>
    </row>
    <row r="21689" spans="2:2" x14ac:dyDescent="0.35">
      <c r="B21689"/>
    </row>
    <row r="21690" spans="2:2" x14ac:dyDescent="0.35">
      <c r="B21690"/>
    </row>
    <row r="21691" spans="2:2" x14ac:dyDescent="0.35">
      <c r="B21691"/>
    </row>
    <row r="21692" spans="2:2" x14ac:dyDescent="0.35">
      <c r="B21692"/>
    </row>
    <row r="21693" spans="2:2" x14ac:dyDescent="0.35">
      <c r="B21693"/>
    </row>
    <row r="21694" spans="2:2" x14ac:dyDescent="0.35">
      <c r="B21694"/>
    </row>
    <row r="21695" spans="2:2" x14ac:dyDescent="0.35">
      <c r="B21695"/>
    </row>
    <row r="21696" spans="2:2" x14ac:dyDescent="0.35">
      <c r="B21696"/>
    </row>
    <row r="21697" spans="2:2" x14ac:dyDescent="0.35">
      <c r="B21697"/>
    </row>
    <row r="21698" spans="2:2" x14ac:dyDescent="0.35">
      <c r="B21698"/>
    </row>
    <row r="21699" spans="2:2" x14ac:dyDescent="0.35">
      <c r="B21699"/>
    </row>
    <row r="21700" spans="2:2" x14ac:dyDescent="0.35">
      <c r="B21700"/>
    </row>
    <row r="21701" spans="2:2" x14ac:dyDescent="0.35">
      <c r="B21701"/>
    </row>
    <row r="21702" spans="2:2" x14ac:dyDescent="0.35">
      <c r="B21702"/>
    </row>
    <row r="21703" spans="2:2" x14ac:dyDescent="0.35">
      <c r="B21703"/>
    </row>
    <row r="21704" spans="2:2" x14ac:dyDescent="0.35">
      <c r="B21704"/>
    </row>
    <row r="21705" spans="2:2" x14ac:dyDescent="0.35">
      <c r="B21705"/>
    </row>
    <row r="21706" spans="2:2" x14ac:dyDescent="0.35">
      <c r="B21706"/>
    </row>
    <row r="21707" spans="2:2" x14ac:dyDescent="0.35">
      <c r="B21707"/>
    </row>
    <row r="21708" spans="2:2" x14ac:dyDescent="0.35">
      <c r="B21708"/>
    </row>
    <row r="21709" spans="2:2" x14ac:dyDescent="0.35">
      <c r="B21709"/>
    </row>
    <row r="21710" spans="2:2" x14ac:dyDescent="0.35">
      <c r="B21710"/>
    </row>
    <row r="21711" spans="2:2" x14ac:dyDescent="0.35">
      <c r="B21711"/>
    </row>
    <row r="21712" spans="2:2" x14ac:dyDescent="0.35">
      <c r="B21712"/>
    </row>
    <row r="21713" spans="2:2" x14ac:dyDescent="0.35">
      <c r="B21713"/>
    </row>
    <row r="21714" spans="2:2" x14ac:dyDescent="0.35">
      <c r="B21714"/>
    </row>
    <row r="21715" spans="2:2" x14ac:dyDescent="0.35">
      <c r="B21715"/>
    </row>
    <row r="21716" spans="2:2" x14ac:dyDescent="0.35">
      <c r="B21716"/>
    </row>
    <row r="21717" spans="2:2" x14ac:dyDescent="0.35">
      <c r="B21717"/>
    </row>
    <row r="21718" spans="2:2" x14ac:dyDescent="0.35">
      <c r="B21718"/>
    </row>
    <row r="21719" spans="2:2" x14ac:dyDescent="0.35">
      <c r="B21719"/>
    </row>
    <row r="21720" spans="2:2" x14ac:dyDescent="0.35">
      <c r="B21720"/>
    </row>
    <row r="21721" spans="2:2" x14ac:dyDescent="0.35">
      <c r="B21721"/>
    </row>
    <row r="21722" spans="2:2" x14ac:dyDescent="0.35">
      <c r="B21722"/>
    </row>
    <row r="21723" spans="2:2" x14ac:dyDescent="0.35">
      <c r="B21723"/>
    </row>
    <row r="21724" spans="2:2" x14ac:dyDescent="0.35">
      <c r="B21724"/>
    </row>
    <row r="21725" spans="2:2" x14ac:dyDescent="0.35">
      <c r="B21725"/>
    </row>
    <row r="21726" spans="2:2" x14ac:dyDescent="0.35">
      <c r="B21726"/>
    </row>
    <row r="21727" spans="2:2" x14ac:dyDescent="0.35">
      <c r="B21727"/>
    </row>
    <row r="21728" spans="2:2" x14ac:dyDescent="0.35">
      <c r="B21728"/>
    </row>
    <row r="21729" spans="2:2" x14ac:dyDescent="0.35">
      <c r="B21729"/>
    </row>
    <row r="21730" spans="2:2" x14ac:dyDescent="0.35">
      <c r="B21730"/>
    </row>
    <row r="21731" spans="2:2" x14ac:dyDescent="0.35">
      <c r="B21731"/>
    </row>
    <row r="21732" spans="2:2" x14ac:dyDescent="0.35">
      <c r="B21732"/>
    </row>
    <row r="21733" spans="2:2" x14ac:dyDescent="0.35">
      <c r="B21733"/>
    </row>
    <row r="21734" spans="2:2" x14ac:dyDescent="0.35">
      <c r="B21734"/>
    </row>
    <row r="21735" spans="2:2" x14ac:dyDescent="0.35">
      <c r="B21735"/>
    </row>
    <row r="21736" spans="2:2" x14ac:dyDescent="0.35">
      <c r="B21736"/>
    </row>
    <row r="21737" spans="2:2" x14ac:dyDescent="0.35">
      <c r="B21737"/>
    </row>
    <row r="21738" spans="2:2" x14ac:dyDescent="0.35">
      <c r="B21738"/>
    </row>
    <row r="21739" spans="2:2" x14ac:dyDescent="0.35">
      <c r="B21739"/>
    </row>
    <row r="21740" spans="2:2" x14ac:dyDescent="0.35">
      <c r="B21740"/>
    </row>
    <row r="21741" spans="2:2" x14ac:dyDescent="0.35">
      <c r="B21741"/>
    </row>
    <row r="21742" spans="2:2" x14ac:dyDescent="0.35">
      <c r="B21742"/>
    </row>
    <row r="21743" spans="2:2" x14ac:dyDescent="0.35">
      <c r="B21743"/>
    </row>
    <row r="21744" spans="2:2" x14ac:dyDescent="0.35">
      <c r="B21744"/>
    </row>
    <row r="21745" spans="2:2" x14ac:dyDescent="0.35">
      <c r="B21745"/>
    </row>
    <row r="21746" spans="2:2" x14ac:dyDescent="0.35">
      <c r="B21746"/>
    </row>
    <row r="21747" spans="2:2" x14ac:dyDescent="0.35">
      <c r="B21747"/>
    </row>
    <row r="21748" spans="2:2" x14ac:dyDescent="0.35">
      <c r="B21748"/>
    </row>
    <row r="21749" spans="2:2" x14ac:dyDescent="0.35">
      <c r="B21749"/>
    </row>
    <row r="21750" spans="2:2" x14ac:dyDescent="0.35">
      <c r="B21750"/>
    </row>
    <row r="21751" spans="2:2" x14ac:dyDescent="0.35">
      <c r="B21751"/>
    </row>
    <row r="21752" spans="2:2" x14ac:dyDescent="0.35">
      <c r="B21752"/>
    </row>
    <row r="21753" spans="2:2" x14ac:dyDescent="0.35">
      <c r="B21753"/>
    </row>
    <row r="21754" spans="2:2" x14ac:dyDescent="0.35">
      <c r="B21754"/>
    </row>
    <row r="21755" spans="2:2" x14ac:dyDescent="0.35">
      <c r="B21755"/>
    </row>
    <row r="21756" spans="2:2" x14ac:dyDescent="0.35">
      <c r="B21756"/>
    </row>
    <row r="21757" spans="2:2" x14ac:dyDescent="0.35">
      <c r="B21757"/>
    </row>
    <row r="21758" spans="2:2" x14ac:dyDescent="0.35">
      <c r="B21758"/>
    </row>
    <row r="21759" spans="2:2" x14ac:dyDescent="0.35">
      <c r="B21759"/>
    </row>
    <row r="21760" spans="2:2" x14ac:dyDescent="0.35">
      <c r="B21760"/>
    </row>
    <row r="21761" spans="2:2" x14ac:dyDescent="0.35">
      <c r="B21761"/>
    </row>
    <row r="21762" spans="2:2" x14ac:dyDescent="0.35">
      <c r="B21762"/>
    </row>
    <row r="21763" spans="2:2" x14ac:dyDescent="0.35">
      <c r="B21763"/>
    </row>
    <row r="21764" spans="2:2" x14ac:dyDescent="0.35">
      <c r="B21764"/>
    </row>
    <row r="21765" spans="2:2" x14ac:dyDescent="0.35">
      <c r="B21765"/>
    </row>
    <row r="21766" spans="2:2" x14ac:dyDescent="0.35">
      <c r="B21766"/>
    </row>
    <row r="21767" spans="2:2" x14ac:dyDescent="0.35">
      <c r="B21767"/>
    </row>
    <row r="21768" spans="2:2" x14ac:dyDescent="0.35">
      <c r="B21768"/>
    </row>
    <row r="21769" spans="2:2" x14ac:dyDescent="0.35">
      <c r="B21769"/>
    </row>
    <row r="21770" spans="2:2" x14ac:dyDescent="0.35">
      <c r="B21770"/>
    </row>
    <row r="21771" spans="2:2" x14ac:dyDescent="0.35">
      <c r="B21771"/>
    </row>
    <row r="21772" spans="2:2" x14ac:dyDescent="0.35">
      <c r="B21772"/>
    </row>
    <row r="21773" spans="2:2" x14ac:dyDescent="0.35">
      <c r="B21773"/>
    </row>
    <row r="21774" spans="2:2" x14ac:dyDescent="0.35">
      <c r="B21774"/>
    </row>
    <row r="21775" spans="2:2" x14ac:dyDescent="0.35">
      <c r="B21775"/>
    </row>
    <row r="21776" spans="2:2" x14ac:dyDescent="0.35">
      <c r="B21776"/>
    </row>
    <row r="21777" spans="2:2" x14ac:dyDescent="0.35">
      <c r="B21777"/>
    </row>
    <row r="21778" spans="2:2" x14ac:dyDescent="0.35">
      <c r="B21778"/>
    </row>
    <row r="21779" spans="2:2" x14ac:dyDescent="0.35">
      <c r="B21779"/>
    </row>
    <row r="21780" spans="2:2" x14ac:dyDescent="0.35">
      <c r="B21780"/>
    </row>
    <row r="21781" spans="2:2" x14ac:dyDescent="0.35">
      <c r="B21781"/>
    </row>
    <row r="21782" spans="2:2" x14ac:dyDescent="0.35">
      <c r="B21782"/>
    </row>
    <row r="21783" spans="2:2" x14ac:dyDescent="0.35">
      <c r="B21783"/>
    </row>
    <row r="21784" spans="2:2" x14ac:dyDescent="0.35">
      <c r="B21784"/>
    </row>
    <row r="21785" spans="2:2" x14ac:dyDescent="0.35">
      <c r="B21785"/>
    </row>
    <row r="21786" spans="2:2" x14ac:dyDescent="0.35">
      <c r="B21786"/>
    </row>
    <row r="21787" spans="2:2" x14ac:dyDescent="0.35">
      <c r="B21787"/>
    </row>
    <row r="21788" spans="2:2" x14ac:dyDescent="0.35">
      <c r="B21788"/>
    </row>
    <row r="21789" spans="2:2" x14ac:dyDescent="0.35">
      <c r="B21789"/>
    </row>
    <row r="21790" spans="2:2" x14ac:dyDescent="0.35">
      <c r="B21790"/>
    </row>
    <row r="21791" spans="2:2" x14ac:dyDescent="0.35">
      <c r="B21791"/>
    </row>
    <row r="21792" spans="2:2" x14ac:dyDescent="0.35">
      <c r="B21792"/>
    </row>
    <row r="21793" spans="2:2" x14ac:dyDescent="0.35">
      <c r="B21793"/>
    </row>
    <row r="21794" spans="2:2" x14ac:dyDescent="0.35">
      <c r="B21794"/>
    </row>
    <row r="21795" spans="2:2" x14ac:dyDescent="0.35">
      <c r="B21795"/>
    </row>
    <row r="21796" spans="2:2" x14ac:dyDescent="0.35">
      <c r="B21796"/>
    </row>
    <row r="21797" spans="2:2" x14ac:dyDescent="0.35">
      <c r="B21797"/>
    </row>
    <row r="21798" spans="2:2" x14ac:dyDescent="0.35">
      <c r="B21798"/>
    </row>
    <row r="21799" spans="2:2" x14ac:dyDescent="0.35">
      <c r="B21799"/>
    </row>
    <row r="21800" spans="2:2" x14ac:dyDescent="0.35">
      <c r="B21800"/>
    </row>
    <row r="21801" spans="2:2" x14ac:dyDescent="0.35">
      <c r="B21801"/>
    </row>
    <row r="21802" spans="2:2" x14ac:dyDescent="0.35">
      <c r="B21802"/>
    </row>
    <row r="21803" spans="2:2" x14ac:dyDescent="0.35">
      <c r="B21803"/>
    </row>
    <row r="21804" spans="2:2" x14ac:dyDescent="0.35">
      <c r="B21804"/>
    </row>
    <row r="21805" spans="2:2" x14ac:dyDescent="0.35">
      <c r="B21805"/>
    </row>
    <row r="21806" spans="2:2" x14ac:dyDescent="0.35">
      <c r="B21806"/>
    </row>
    <row r="21807" spans="2:2" x14ac:dyDescent="0.35">
      <c r="B21807"/>
    </row>
    <row r="21808" spans="2:2" x14ac:dyDescent="0.35">
      <c r="B21808"/>
    </row>
    <row r="21809" spans="2:2" x14ac:dyDescent="0.35">
      <c r="B21809"/>
    </row>
    <row r="21810" spans="2:2" x14ac:dyDescent="0.35">
      <c r="B21810"/>
    </row>
    <row r="21811" spans="2:2" x14ac:dyDescent="0.35">
      <c r="B21811"/>
    </row>
    <row r="21812" spans="2:2" x14ac:dyDescent="0.35">
      <c r="B21812"/>
    </row>
    <row r="21813" spans="2:2" x14ac:dyDescent="0.35">
      <c r="B21813"/>
    </row>
    <row r="21814" spans="2:2" x14ac:dyDescent="0.35">
      <c r="B21814"/>
    </row>
    <row r="21815" spans="2:2" x14ac:dyDescent="0.35">
      <c r="B21815"/>
    </row>
    <row r="21816" spans="2:2" x14ac:dyDescent="0.35">
      <c r="B21816"/>
    </row>
    <row r="21817" spans="2:2" x14ac:dyDescent="0.35">
      <c r="B21817"/>
    </row>
    <row r="21818" spans="2:2" x14ac:dyDescent="0.35">
      <c r="B21818"/>
    </row>
    <row r="21819" spans="2:2" x14ac:dyDescent="0.35">
      <c r="B21819"/>
    </row>
    <row r="21820" spans="2:2" x14ac:dyDescent="0.35">
      <c r="B21820"/>
    </row>
    <row r="21821" spans="2:2" x14ac:dyDescent="0.35">
      <c r="B21821"/>
    </row>
    <row r="21822" spans="2:2" x14ac:dyDescent="0.35">
      <c r="B21822"/>
    </row>
    <row r="21823" spans="2:2" x14ac:dyDescent="0.35">
      <c r="B21823"/>
    </row>
    <row r="21824" spans="2:2" x14ac:dyDescent="0.35">
      <c r="B21824"/>
    </row>
    <row r="21825" spans="2:2" x14ac:dyDescent="0.35">
      <c r="B21825"/>
    </row>
    <row r="21826" spans="2:2" x14ac:dyDescent="0.35">
      <c r="B21826"/>
    </row>
    <row r="21827" spans="2:2" x14ac:dyDescent="0.35">
      <c r="B21827"/>
    </row>
    <row r="21828" spans="2:2" x14ac:dyDescent="0.35">
      <c r="B21828"/>
    </row>
    <row r="21829" spans="2:2" x14ac:dyDescent="0.35">
      <c r="B21829"/>
    </row>
    <row r="21830" spans="2:2" x14ac:dyDescent="0.35">
      <c r="B21830"/>
    </row>
    <row r="21831" spans="2:2" x14ac:dyDescent="0.35">
      <c r="B21831"/>
    </row>
    <row r="21832" spans="2:2" x14ac:dyDescent="0.35">
      <c r="B21832"/>
    </row>
    <row r="21833" spans="2:2" x14ac:dyDescent="0.35">
      <c r="B21833"/>
    </row>
    <row r="21834" spans="2:2" x14ac:dyDescent="0.35">
      <c r="B21834"/>
    </row>
    <row r="21835" spans="2:2" x14ac:dyDescent="0.35">
      <c r="B21835"/>
    </row>
    <row r="21836" spans="2:2" x14ac:dyDescent="0.35">
      <c r="B21836"/>
    </row>
    <row r="21837" spans="2:2" x14ac:dyDescent="0.35">
      <c r="B21837"/>
    </row>
    <row r="21838" spans="2:2" x14ac:dyDescent="0.35">
      <c r="B21838"/>
    </row>
    <row r="21839" spans="2:2" x14ac:dyDescent="0.35">
      <c r="B21839"/>
    </row>
    <row r="21840" spans="2:2" x14ac:dyDescent="0.35">
      <c r="B21840"/>
    </row>
    <row r="21841" spans="2:2" x14ac:dyDescent="0.35">
      <c r="B21841"/>
    </row>
    <row r="21842" spans="2:2" x14ac:dyDescent="0.35">
      <c r="B21842"/>
    </row>
    <row r="21843" spans="2:2" x14ac:dyDescent="0.35">
      <c r="B21843"/>
    </row>
    <row r="21844" spans="2:2" x14ac:dyDescent="0.35">
      <c r="B21844"/>
    </row>
    <row r="21845" spans="2:2" x14ac:dyDescent="0.35">
      <c r="B21845"/>
    </row>
    <row r="21846" spans="2:2" x14ac:dyDescent="0.35">
      <c r="B21846"/>
    </row>
    <row r="21847" spans="2:2" x14ac:dyDescent="0.35">
      <c r="B21847"/>
    </row>
    <row r="21848" spans="2:2" x14ac:dyDescent="0.35">
      <c r="B21848"/>
    </row>
    <row r="21849" spans="2:2" x14ac:dyDescent="0.35">
      <c r="B21849"/>
    </row>
    <row r="21850" spans="2:2" x14ac:dyDescent="0.35">
      <c r="B21850"/>
    </row>
    <row r="21851" spans="2:2" x14ac:dyDescent="0.35">
      <c r="B21851"/>
    </row>
    <row r="21852" spans="2:2" x14ac:dyDescent="0.35">
      <c r="B21852"/>
    </row>
    <row r="21853" spans="2:2" x14ac:dyDescent="0.35">
      <c r="B21853"/>
    </row>
    <row r="21854" spans="2:2" x14ac:dyDescent="0.35">
      <c r="B21854"/>
    </row>
    <row r="21855" spans="2:2" x14ac:dyDescent="0.35">
      <c r="B21855"/>
    </row>
    <row r="21856" spans="2:2" x14ac:dyDescent="0.35">
      <c r="B21856"/>
    </row>
    <row r="21857" spans="2:2" x14ac:dyDescent="0.35">
      <c r="B21857"/>
    </row>
    <row r="21858" spans="2:2" x14ac:dyDescent="0.35">
      <c r="B21858"/>
    </row>
    <row r="21859" spans="2:2" x14ac:dyDescent="0.35">
      <c r="B21859"/>
    </row>
    <row r="21860" spans="2:2" x14ac:dyDescent="0.35">
      <c r="B21860"/>
    </row>
    <row r="21861" spans="2:2" x14ac:dyDescent="0.35">
      <c r="B21861"/>
    </row>
    <row r="21862" spans="2:2" x14ac:dyDescent="0.35">
      <c r="B21862"/>
    </row>
    <row r="21863" spans="2:2" x14ac:dyDescent="0.35">
      <c r="B21863"/>
    </row>
    <row r="21864" spans="2:2" x14ac:dyDescent="0.35">
      <c r="B21864"/>
    </row>
    <row r="21865" spans="2:2" x14ac:dyDescent="0.35">
      <c r="B21865"/>
    </row>
    <row r="21866" spans="2:2" x14ac:dyDescent="0.35">
      <c r="B21866"/>
    </row>
    <row r="21867" spans="2:2" x14ac:dyDescent="0.35">
      <c r="B21867"/>
    </row>
    <row r="21868" spans="2:2" x14ac:dyDescent="0.35">
      <c r="B21868"/>
    </row>
    <row r="21869" spans="2:2" x14ac:dyDescent="0.35">
      <c r="B21869"/>
    </row>
    <row r="21870" spans="2:2" x14ac:dyDescent="0.35">
      <c r="B21870"/>
    </row>
    <row r="21871" spans="2:2" x14ac:dyDescent="0.35">
      <c r="B21871"/>
    </row>
    <row r="21872" spans="2:2" x14ac:dyDescent="0.35">
      <c r="B21872"/>
    </row>
    <row r="21873" spans="2:2" x14ac:dyDescent="0.35">
      <c r="B21873"/>
    </row>
    <row r="21874" spans="2:2" x14ac:dyDescent="0.35">
      <c r="B21874"/>
    </row>
    <row r="21875" spans="2:2" x14ac:dyDescent="0.35">
      <c r="B21875"/>
    </row>
    <row r="21876" spans="2:2" x14ac:dyDescent="0.35">
      <c r="B21876"/>
    </row>
    <row r="21877" spans="2:2" x14ac:dyDescent="0.35">
      <c r="B21877"/>
    </row>
    <row r="21878" spans="2:2" x14ac:dyDescent="0.35">
      <c r="B21878"/>
    </row>
    <row r="21879" spans="2:2" x14ac:dyDescent="0.35">
      <c r="B21879"/>
    </row>
    <row r="21880" spans="2:2" x14ac:dyDescent="0.35">
      <c r="B21880"/>
    </row>
    <row r="21881" spans="2:2" x14ac:dyDescent="0.35">
      <c r="B21881"/>
    </row>
    <row r="21882" spans="2:2" x14ac:dyDescent="0.35">
      <c r="B21882"/>
    </row>
    <row r="21883" spans="2:2" x14ac:dyDescent="0.35">
      <c r="B21883"/>
    </row>
    <row r="21884" spans="2:2" x14ac:dyDescent="0.35">
      <c r="B21884"/>
    </row>
    <row r="21885" spans="2:2" x14ac:dyDescent="0.35">
      <c r="B21885"/>
    </row>
    <row r="21886" spans="2:2" x14ac:dyDescent="0.35">
      <c r="B21886"/>
    </row>
    <row r="21887" spans="2:2" x14ac:dyDescent="0.35">
      <c r="B21887"/>
    </row>
    <row r="21888" spans="2:2" x14ac:dyDescent="0.35">
      <c r="B21888"/>
    </row>
    <row r="21889" spans="2:2" x14ac:dyDescent="0.35">
      <c r="B21889"/>
    </row>
    <row r="21890" spans="2:2" x14ac:dyDescent="0.35">
      <c r="B21890"/>
    </row>
    <row r="21891" spans="2:2" x14ac:dyDescent="0.35">
      <c r="B21891"/>
    </row>
    <row r="21892" spans="2:2" x14ac:dyDescent="0.35">
      <c r="B21892"/>
    </row>
    <row r="21893" spans="2:2" x14ac:dyDescent="0.35">
      <c r="B21893"/>
    </row>
    <row r="21894" spans="2:2" x14ac:dyDescent="0.35">
      <c r="B21894"/>
    </row>
    <row r="21895" spans="2:2" x14ac:dyDescent="0.35">
      <c r="B21895"/>
    </row>
    <row r="21896" spans="2:2" x14ac:dyDescent="0.35">
      <c r="B21896"/>
    </row>
    <row r="21897" spans="2:2" x14ac:dyDescent="0.35">
      <c r="B21897"/>
    </row>
    <row r="21898" spans="2:2" x14ac:dyDescent="0.35">
      <c r="B21898"/>
    </row>
    <row r="21899" spans="2:2" x14ac:dyDescent="0.35">
      <c r="B21899"/>
    </row>
    <row r="21900" spans="2:2" x14ac:dyDescent="0.35">
      <c r="B21900"/>
    </row>
    <row r="21901" spans="2:2" x14ac:dyDescent="0.35">
      <c r="B21901"/>
    </row>
    <row r="21902" spans="2:2" x14ac:dyDescent="0.35">
      <c r="B21902"/>
    </row>
    <row r="21903" spans="2:2" x14ac:dyDescent="0.35">
      <c r="B21903"/>
    </row>
    <row r="21904" spans="2:2" x14ac:dyDescent="0.35">
      <c r="B21904"/>
    </row>
    <row r="21905" spans="2:2" x14ac:dyDescent="0.35">
      <c r="B21905"/>
    </row>
    <row r="21906" spans="2:2" x14ac:dyDescent="0.35">
      <c r="B21906"/>
    </row>
    <row r="21907" spans="2:2" x14ac:dyDescent="0.35">
      <c r="B21907"/>
    </row>
    <row r="21908" spans="2:2" x14ac:dyDescent="0.35">
      <c r="B21908"/>
    </row>
    <row r="21909" spans="2:2" x14ac:dyDescent="0.35">
      <c r="B21909"/>
    </row>
    <row r="21910" spans="2:2" x14ac:dyDescent="0.35">
      <c r="B21910"/>
    </row>
    <row r="21911" spans="2:2" x14ac:dyDescent="0.35">
      <c r="B21911"/>
    </row>
    <row r="21912" spans="2:2" x14ac:dyDescent="0.35">
      <c r="B21912"/>
    </row>
    <row r="21913" spans="2:2" x14ac:dyDescent="0.35">
      <c r="B21913"/>
    </row>
    <row r="21914" spans="2:2" x14ac:dyDescent="0.35">
      <c r="B21914"/>
    </row>
    <row r="21915" spans="2:2" x14ac:dyDescent="0.35">
      <c r="B21915"/>
    </row>
    <row r="21916" spans="2:2" x14ac:dyDescent="0.35">
      <c r="B21916"/>
    </row>
    <row r="21917" spans="2:2" x14ac:dyDescent="0.35">
      <c r="B21917"/>
    </row>
    <row r="21918" spans="2:2" x14ac:dyDescent="0.35">
      <c r="B21918"/>
    </row>
    <row r="21919" spans="2:2" x14ac:dyDescent="0.35">
      <c r="B21919"/>
    </row>
    <row r="21920" spans="2:2" x14ac:dyDescent="0.35">
      <c r="B21920"/>
    </row>
    <row r="21921" spans="2:2" x14ac:dyDescent="0.35">
      <c r="B21921"/>
    </row>
    <row r="21922" spans="2:2" x14ac:dyDescent="0.35">
      <c r="B21922"/>
    </row>
    <row r="21923" spans="2:2" x14ac:dyDescent="0.35">
      <c r="B21923"/>
    </row>
    <row r="21924" spans="2:2" x14ac:dyDescent="0.35">
      <c r="B21924"/>
    </row>
    <row r="21925" spans="2:2" x14ac:dyDescent="0.35">
      <c r="B21925"/>
    </row>
    <row r="21926" spans="2:2" x14ac:dyDescent="0.35">
      <c r="B21926"/>
    </row>
    <row r="21927" spans="2:2" x14ac:dyDescent="0.35">
      <c r="B21927"/>
    </row>
    <row r="21928" spans="2:2" x14ac:dyDescent="0.35">
      <c r="B21928"/>
    </row>
    <row r="21929" spans="2:2" x14ac:dyDescent="0.35">
      <c r="B21929"/>
    </row>
    <row r="21930" spans="2:2" x14ac:dyDescent="0.35">
      <c r="B21930"/>
    </row>
    <row r="21931" spans="2:2" x14ac:dyDescent="0.35">
      <c r="B21931"/>
    </row>
    <row r="21932" spans="2:2" x14ac:dyDescent="0.35">
      <c r="B21932"/>
    </row>
    <row r="21933" spans="2:2" x14ac:dyDescent="0.35">
      <c r="B21933"/>
    </row>
    <row r="21934" spans="2:2" x14ac:dyDescent="0.35">
      <c r="B21934"/>
    </row>
    <row r="21935" spans="2:2" x14ac:dyDescent="0.35">
      <c r="B21935"/>
    </row>
    <row r="21936" spans="2:2" x14ac:dyDescent="0.35">
      <c r="B21936"/>
    </row>
    <row r="21937" spans="2:2" x14ac:dyDescent="0.35">
      <c r="B21937"/>
    </row>
    <row r="21938" spans="2:2" x14ac:dyDescent="0.35">
      <c r="B21938"/>
    </row>
    <row r="21939" spans="2:2" x14ac:dyDescent="0.35">
      <c r="B21939"/>
    </row>
    <row r="21940" spans="2:2" x14ac:dyDescent="0.35">
      <c r="B21940"/>
    </row>
    <row r="21941" spans="2:2" x14ac:dyDescent="0.35">
      <c r="B21941"/>
    </row>
    <row r="21942" spans="2:2" x14ac:dyDescent="0.35">
      <c r="B21942"/>
    </row>
    <row r="21943" spans="2:2" x14ac:dyDescent="0.35">
      <c r="B21943"/>
    </row>
    <row r="21944" spans="2:2" x14ac:dyDescent="0.35">
      <c r="B21944"/>
    </row>
    <row r="21945" spans="2:2" x14ac:dyDescent="0.35">
      <c r="B21945"/>
    </row>
    <row r="21946" spans="2:2" x14ac:dyDescent="0.35">
      <c r="B21946"/>
    </row>
    <row r="21947" spans="2:2" x14ac:dyDescent="0.35">
      <c r="B21947"/>
    </row>
    <row r="21948" spans="2:2" x14ac:dyDescent="0.35">
      <c r="B21948"/>
    </row>
    <row r="21949" spans="2:2" x14ac:dyDescent="0.35">
      <c r="B21949"/>
    </row>
    <row r="21950" spans="2:2" x14ac:dyDescent="0.35">
      <c r="B21950"/>
    </row>
    <row r="21951" spans="2:2" x14ac:dyDescent="0.35">
      <c r="B21951"/>
    </row>
    <row r="21952" spans="2:2" x14ac:dyDescent="0.35">
      <c r="B21952"/>
    </row>
    <row r="21953" spans="2:2" x14ac:dyDescent="0.35">
      <c r="B21953"/>
    </row>
    <row r="21954" spans="2:2" x14ac:dyDescent="0.35">
      <c r="B21954"/>
    </row>
    <row r="21955" spans="2:2" x14ac:dyDescent="0.35">
      <c r="B21955"/>
    </row>
    <row r="21956" spans="2:2" x14ac:dyDescent="0.35">
      <c r="B21956"/>
    </row>
    <row r="21957" spans="2:2" x14ac:dyDescent="0.35">
      <c r="B21957"/>
    </row>
    <row r="21958" spans="2:2" x14ac:dyDescent="0.35">
      <c r="B21958"/>
    </row>
    <row r="21959" spans="2:2" x14ac:dyDescent="0.35">
      <c r="B21959"/>
    </row>
    <row r="21960" spans="2:2" x14ac:dyDescent="0.35">
      <c r="B21960"/>
    </row>
    <row r="21961" spans="2:2" x14ac:dyDescent="0.35">
      <c r="B21961"/>
    </row>
    <row r="21962" spans="2:2" x14ac:dyDescent="0.35">
      <c r="B21962"/>
    </row>
    <row r="21963" spans="2:2" x14ac:dyDescent="0.35">
      <c r="B21963"/>
    </row>
    <row r="21964" spans="2:2" x14ac:dyDescent="0.35">
      <c r="B21964"/>
    </row>
    <row r="21965" spans="2:2" x14ac:dyDescent="0.35">
      <c r="B21965"/>
    </row>
    <row r="21966" spans="2:2" x14ac:dyDescent="0.35">
      <c r="B21966"/>
    </row>
    <row r="21967" spans="2:2" x14ac:dyDescent="0.35">
      <c r="B21967"/>
    </row>
    <row r="21968" spans="2:2" x14ac:dyDescent="0.35">
      <c r="B21968"/>
    </row>
    <row r="21969" spans="2:2" x14ac:dyDescent="0.35">
      <c r="B21969"/>
    </row>
    <row r="21970" spans="2:2" x14ac:dyDescent="0.35">
      <c r="B21970"/>
    </row>
    <row r="21971" spans="2:2" x14ac:dyDescent="0.35">
      <c r="B21971"/>
    </row>
    <row r="21972" spans="2:2" x14ac:dyDescent="0.35">
      <c r="B21972"/>
    </row>
    <row r="21973" spans="2:2" x14ac:dyDescent="0.35">
      <c r="B21973"/>
    </row>
    <row r="21974" spans="2:2" x14ac:dyDescent="0.35">
      <c r="B21974"/>
    </row>
    <row r="21975" spans="2:2" x14ac:dyDescent="0.35">
      <c r="B21975"/>
    </row>
    <row r="21976" spans="2:2" x14ac:dyDescent="0.35">
      <c r="B21976"/>
    </row>
    <row r="21977" spans="2:2" x14ac:dyDescent="0.35">
      <c r="B21977"/>
    </row>
    <row r="21978" spans="2:2" x14ac:dyDescent="0.35">
      <c r="B21978"/>
    </row>
    <row r="21979" spans="2:2" x14ac:dyDescent="0.35">
      <c r="B21979"/>
    </row>
    <row r="21980" spans="2:2" x14ac:dyDescent="0.35">
      <c r="B21980"/>
    </row>
    <row r="21981" spans="2:2" x14ac:dyDescent="0.35">
      <c r="B21981"/>
    </row>
    <row r="21982" spans="2:2" x14ac:dyDescent="0.35">
      <c r="B21982"/>
    </row>
    <row r="21983" spans="2:2" x14ac:dyDescent="0.35">
      <c r="B21983"/>
    </row>
    <row r="21984" spans="2:2" x14ac:dyDescent="0.35">
      <c r="B21984"/>
    </row>
    <row r="21985" spans="2:2" x14ac:dyDescent="0.35">
      <c r="B21985"/>
    </row>
    <row r="21986" spans="2:2" x14ac:dyDescent="0.35">
      <c r="B21986"/>
    </row>
    <row r="21987" spans="2:2" x14ac:dyDescent="0.35">
      <c r="B21987"/>
    </row>
    <row r="21988" spans="2:2" x14ac:dyDescent="0.35">
      <c r="B21988"/>
    </row>
    <row r="21989" spans="2:2" x14ac:dyDescent="0.35">
      <c r="B21989"/>
    </row>
    <row r="21990" spans="2:2" x14ac:dyDescent="0.35">
      <c r="B21990"/>
    </row>
    <row r="21991" spans="2:2" x14ac:dyDescent="0.35">
      <c r="B21991"/>
    </row>
    <row r="21992" spans="2:2" x14ac:dyDescent="0.35">
      <c r="B21992"/>
    </row>
    <row r="21993" spans="2:2" x14ac:dyDescent="0.35">
      <c r="B21993"/>
    </row>
    <row r="21994" spans="2:2" x14ac:dyDescent="0.35">
      <c r="B21994"/>
    </row>
    <row r="21995" spans="2:2" x14ac:dyDescent="0.35">
      <c r="B21995"/>
    </row>
    <row r="21996" spans="2:2" x14ac:dyDescent="0.35">
      <c r="B21996"/>
    </row>
    <row r="21997" spans="2:2" x14ac:dyDescent="0.35">
      <c r="B21997"/>
    </row>
    <row r="21998" spans="2:2" x14ac:dyDescent="0.35">
      <c r="B21998"/>
    </row>
    <row r="21999" spans="2:2" x14ac:dyDescent="0.35">
      <c r="B21999"/>
    </row>
    <row r="22000" spans="2:2" x14ac:dyDescent="0.35">
      <c r="B22000"/>
    </row>
    <row r="22001" spans="2:2" x14ac:dyDescent="0.35">
      <c r="B22001"/>
    </row>
    <row r="22002" spans="2:2" x14ac:dyDescent="0.35">
      <c r="B22002"/>
    </row>
    <row r="22003" spans="2:2" x14ac:dyDescent="0.35">
      <c r="B22003"/>
    </row>
    <row r="22004" spans="2:2" x14ac:dyDescent="0.35">
      <c r="B22004"/>
    </row>
    <row r="22005" spans="2:2" x14ac:dyDescent="0.35">
      <c r="B22005"/>
    </row>
    <row r="22006" spans="2:2" x14ac:dyDescent="0.35">
      <c r="B22006"/>
    </row>
    <row r="22007" spans="2:2" x14ac:dyDescent="0.35">
      <c r="B22007"/>
    </row>
    <row r="22008" spans="2:2" x14ac:dyDescent="0.35">
      <c r="B22008"/>
    </row>
    <row r="22009" spans="2:2" x14ac:dyDescent="0.35">
      <c r="B22009"/>
    </row>
    <row r="22010" spans="2:2" x14ac:dyDescent="0.35">
      <c r="B22010"/>
    </row>
    <row r="22011" spans="2:2" x14ac:dyDescent="0.35">
      <c r="B22011"/>
    </row>
    <row r="22012" spans="2:2" x14ac:dyDescent="0.35">
      <c r="B22012"/>
    </row>
    <row r="22013" spans="2:2" x14ac:dyDescent="0.35">
      <c r="B22013"/>
    </row>
    <row r="22014" spans="2:2" x14ac:dyDescent="0.35">
      <c r="B22014"/>
    </row>
    <row r="22015" spans="2:2" x14ac:dyDescent="0.35">
      <c r="B22015"/>
    </row>
    <row r="22016" spans="2:2" x14ac:dyDescent="0.35">
      <c r="B22016"/>
    </row>
    <row r="22017" spans="2:2" x14ac:dyDescent="0.35">
      <c r="B22017"/>
    </row>
    <row r="22018" spans="2:2" x14ac:dyDescent="0.35">
      <c r="B22018"/>
    </row>
    <row r="22019" spans="2:2" x14ac:dyDescent="0.35">
      <c r="B22019"/>
    </row>
    <row r="22020" spans="2:2" x14ac:dyDescent="0.35">
      <c r="B22020"/>
    </row>
    <row r="22021" spans="2:2" x14ac:dyDescent="0.35">
      <c r="B22021"/>
    </row>
    <row r="22022" spans="2:2" x14ac:dyDescent="0.35">
      <c r="B22022"/>
    </row>
    <row r="22023" spans="2:2" x14ac:dyDescent="0.35">
      <c r="B22023"/>
    </row>
    <row r="22024" spans="2:2" x14ac:dyDescent="0.35">
      <c r="B22024"/>
    </row>
    <row r="22025" spans="2:2" x14ac:dyDescent="0.35">
      <c r="B22025"/>
    </row>
    <row r="22026" spans="2:2" x14ac:dyDescent="0.35">
      <c r="B22026"/>
    </row>
    <row r="22027" spans="2:2" x14ac:dyDescent="0.35">
      <c r="B22027"/>
    </row>
    <row r="22028" spans="2:2" x14ac:dyDescent="0.35">
      <c r="B22028"/>
    </row>
    <row r="22029" spans="2:2" x14ac:dyDescent="0.35">
      <c r="B22029"/>
    </row>
    <row r="22030" spans="2:2" x14ac:dyDescent="0.35">
      <c r="B22030"/>
    </row>
    <row r="22031" spans="2:2" x14ac:dyDescent="0.35">
      <c r="B22031"/>
    </row>
    <row r="22032" spans="2:2" x14ac:dyDescent="0.35">
      <c r="B22032"/>
    </row>
    <row r="22033" spans="2:2" x14ac:dyDescent="0.35">
      <c r="B22033"/>
    </row>
    <row r="22034" spans="2:2" x14ac:dyDescent="0.35">
      <c r="B22034"/>
    </row>
    <row r="22035" spans="2:2" x14ac:dyDescent="0.35">
      <c r="B22035"/>
    </row>
    <row r="22036" spans="2:2" x14ac:dyDescent="0.35">
      <c r="B22036"/>
    </row>
    <row r="22037" spans="2:2" x14ac:dyDescent="0.35">
      <c r="B22037"/>
    </row>
    <row r="22038" spans="2:2" x14ac:dyDescent="0.35">
      <c r="B22038"/>
    </row>
    <row r="22039" spans="2:2" x14ac:dyDescent="0.35">
      <c r="B22039"/>
    </row>
    <row r="22040" spans="2:2" x14ac:dyDescent="0.35">
      <c r="B22040"/>
    </row>
    <row r="22041" spans="2:2" x14ac:dyDescent="0.35">
      <c r="B22041"/>
    </row>
    <row r="22042" spans="2:2" x14ac:dyDescent="0.35">
      <c r="B22042"/>
    </row>
    <row r="22043" spans="2:2" x14ac:dyDescent="0.35">
      <c r="B22043"/>
    </row>
    <row r="22044" spans="2:2" x14ac:dyDescent="0.35">
      <c r="B22044"/>
    </row>
    <row r="22045" spans="2:2" x14ac:dyDescent="0.35">
      <c r="B22045"/>
    </row>
    <row r="22046" spans="2:2" x14ac:dyDescent="0.35">
      <c r="B22046"/>
    </row>
    <row r="22047" spans="2:2" x14ac:dyDescent="0.35">
      <c r="B22047"/>
    </row>
    <row r="22048" spans="2:2" x14ac:dyDescent="0.35">
      <c r="B22048"/>
    </row>
    <row r="22049" spans="2:2" x14ac:dyDescent="0.35">
      <c r="B22049"/>
    </row>
    <row r="22050" spans="2:2" x14ac:dyDescent="0.35">
      <c r="B22050"/>
    </row>
    <row r="22051" spans="2:2" x14ac:dyDescent="0.35">
      <c r="B22051"/>
    </row>
    <row r="22052" spans="2:2" x14ac:dyDescent="0.35">
      <c r="B22052"/>
    </row>
    <row r="22053" spans="2:2" x14ac:dyDescent="0.35">
      <c r="B22053"/>
    </row>
    <row r="22054" spans="2:2" x14ac:dyDescent="0.35">
      <c r="B22054"/>
    </row>
    <row r="22055" spans="2:2" x14ac:dyDescent="0.35">
      <c r="B22055"/>
    </row>
    <row r="22056" spans="2:2" x14ac:dyDescent="0.35">
      <c r="B22056"/>
    </row>
    <row r="22057" spans="2:2" x14ac:dyDescent="0.35">
      <c r="B22057"/>
    </row>
    <row r="22058" spans="2:2" x14ac:dyDescent="0.35">
      <c r="B22058"/>
    </row>
    <row r="22059" spans="2:2" x14ac:dyDescent="0.35">
      <c r="B22059"/>
    </row>
    <row r="22060" spans="2:2" x14ac:dyDescent="0.35">
      <c r="B22060"/>
    </row>
    <row r="22061" spans="2:2" x14ac:dyDescent="0.35">
      <c r="B22061"/>
    </row>
    <row r="22062" spans="2:2" x14ac:dyDescent="0.35">
      <c r="B22062"/>
    </row>
    <row r="22063" spans="2:2" x14ac:dyDescent="0.35">
      <c r="B22063"/>
    </row>
    <row r="22064" spans="2:2" x14ac:dyDescent="0.35">
      <c r="B22064"/>
    </row>
    <row r="22065" spans="2:2" x14ac:dyDescent="0.35">
      <c r="B22065"/>
    </row>
    <row r="22066" spans="2:2" x14ac:dyDescent="0.35">
      <c r="B22066"/>
    </row>
    <row r="22067" spans="2:2" x14ac:dyDescent="0.35">
      <c r="B22067"/>
    </row>
    <row r="22068" spans="2:2" x14ac:dyDescent="0.35">
      <c r="B22068"/>
    </row>
    <row r="22069" spans="2:2" x14ac:dyDescent="0.35">
      <c r="B22069"/>
    </row>
    <row r="22070" spans="2:2" x14ac:dyDescent="0.35">
      <c r="B22070"/>
    </row>
    <row r="22071" spans="2:2" x14ac:dyDescent="0.35">
      <c r="B22071"/>
    </row>
    <row r="22072" spans="2:2" x14ac:dyDescent="0.35">
      <c r="B22072"/>
    </row>
    <row r="22073" spans="2:2" x14ac:dyDescent="0.35">
      <c r="B22073"/>
    </row>
    <row r="22074" spans="2:2" x14ac:dyDescent="0.35">
      <c r="B22074"/>
    </row>
    <row r="22075" spans="2:2" x14ac:dyDescent="0.35">
      <c r="B22075"/>
    </row>
    <row r="22076" spans="2:2" x14ac:dyDescent="0.35">
      <c r="B22076"/>
    </row>
    <row r="22077" spans="2:2" x14ac:dyDescent="0.35">
      <c r="B22077"/>
    </row>
    <row r="22078" spans="2:2" x14ac:dyDescent="0.35">
      <c r="B22078"/>
    </row>
    <row r="22079" spans="2:2" x14ac:dyDescent="0.35">
      <c r="B22079"/>
    </row>
    <row r="22080" spans="2:2" x14ac:dyDescent="0.35">
      <c r="B22080"/>
    </row>
    <row r="22081" spans="2:2" x14ac:dyDescent="0.35">
      <c r="B22081"/>
    </row>
    <row r="22082" spans="2:2" x14ac:dyDescent="0.35">
      <c r="B22082"/>
    </row>
    <row r="22083" spans="2:2" x14ac:dyDescent="0.35">
      <c r="B22083"/>
    </row>
    <row r="22084" spans="2:2" x14ac:dyDescent="0.35">
      <c r="B22084"/>
    </row>
    <row r="22085" spans="2:2" x14ac:dyDescent="0.35">
      <c r="B22085"/>
    </row>
    <row r="22086" spans="2:2" x14ac:dyDescent="0.35">
      <c r="B22086"/>
    </row>
    <row r="22087" spans="2:2" x14ac:dyDescent="0.35">
      <c r="B22087"/>
    </row>
    <row r="22088" spans="2:2" x14ac:dyDescent="0.35">
      <c r="B22088"/>
    </row>
    <row r="22089" spans="2:2" x14ac:dyDescent="0.35">
      <c r="B22089"/>
    </row>
    <row r="22090" spans="2:2" x14ac:dyDescent="0.35">
      <c r="B22090"/>
    </row>
    <row r="22091" spans="2:2" x14ac:dyDescent="0.35">
      <c r="B22091"/>
    </row>
    <row r="22092" spans="2:2" x14ac:dyDescent="0.35">
      <c r="B22092"/>
    </row>
    <row r="22093" spans="2:2" x14ac:dyDescent="0.35">
      <c r="B22093"/>
    </row>
    <row r="22094" spans="2:2" x14ac:dyDescent="0.35">
      <c r="B22094"/>
    </row>
    <row r="22095" spans="2:2" x14ac:dyDescent="0.35">
      <c r="B22095"/>
    </row>
    <row r="22096" spans="2:2" x14ac:dyDescent="0.35">
      <c r="B22096"/>
    </row>
    <row r="22097" spans="2:2" x14ac:dyDescent="0.35">
      <c r="B22097"/>
    </row>
    <row r="22098" spans="2:2" x14ac:dyDescent="0.35">
      <c r="B22098"/>
    </row>
    <row r="22099" spans="2:2" x14ac:dyDescent="0.35">
      <c r="B22099"/>
    </row>
    <row r="22100" spans="2:2" x14ac:dyDescent="0.35">
      <c r="B22100"/>
    </row>
    <row r="22101" spans="2:2" x14ac:dyDescent="0.35">
      <c r="B22101"/>
    </row>
    <row r="22102" spans="2:2" x14ac:dyDescent="0.35">
      <c r="B22102"/>
    </row>
    <row r="22103" spans="2:2" x14ac:dyDescent="0.35">
      <c r="B22103"/>
    </row>
    <row r="22104" spans="2:2" x14ac:dyDescent="0.35">
      <c r="B22104"/>
    </row>
    <row r="22105" spans="2:2" x14ac:dyDescent="0.35">
      <c r="B22105"/>
    </row>
    <row r="22106" spans="2:2" x14ac:dyDescent="0.35">
      <c r="B22106"/>
    </row>
    <row r="22107" spans="2:2" x14ac:dyDescent="0.35">
      <c r="B22107"/>
    </row>
    <row r="22108" spans="2:2" x14ac:dyDescent="0.35">
      <c r="B22108"/>
    </row>
    <row r="22109" spans="2:2" x14ac:dyDescent="0.35">
      <c r="B22109"/>
    </row>
    <row r="22110" spans="2:2" x14ac:dyDescent="0.35">
      <c r="B22110"/>
    </row>
    <row r="22111" spans="2:2" x14ac:dyDescent="0.35">
      <c r="B22111"/>
    </row>
    <row r="22112" spans="2:2" x14ac:dyDescent="0.35">
      <c r="B22112"/>
    </row>
    <row r="22113" spans="2:2" x14ac:dyDescent="0.35">
      <c r="B22113"/>
    </row>
    <row r="22114" spans="2:2" x14ac:dyDescent="0.35">
      <c r="B22114"/>
    </row>
    <row r="22115" spans="2:2" x14ac:dyDescent="0.35">
      <c r="B22115"/>
    </row>
    <row r="22116" spans="2:2" x14ac:dyDescent="0.35">
      <c r="B22116"/>
    </row>
    <row r="22117" spans="2:2" x14ac:dyDescent="0.35">
      <c r="B22117"/>
    </row>
    <row r="22118" spans="2:2" x14ac:dyDescent="0.35">
      <c r="B22118"/>
    </row>
    <row r="22119" spans="2:2" x14ac:dyDescent="0.35">
      <c r="B22119"/>
    </row>
    <row r="22120" spans="2:2" x14ac:dyDescent="0.35">
      <c r="B22120"/>
    </row>
    <row r="22121" spans="2:2" x14ac:dyDescent="0.35">
      <c r="B22121"/>
    </row>
    <row r="22122" spans="2:2" x14ac:dyDescent="0.35">
      <c r="B22122"/>
    </row>
    <row r="22123" spans="2:2" x14ac:dyDescent="0.35">
      <c r="B22123"/>
    </row>
    <row r="22124" spans="2:2" x14ac:dyDescent="0.35">
      <c r="B22124"/>
    </row>
    <row r="22125" spans="2:2" x14ac:dyDescent="0.35">
      <c r="B22125"/>
    </row>
    <row r="22126" spans="2:2" x14ac:dyDescent="0.35">
      <c r="B22126"/>
    </row>
    <row r="22127" spans="2:2" x14ac:dyDescent="0.35">
      <c r="B22127"/>
    </row>
    <row r="22128" spans="2:2" x14ac:dyDescent="0.35">
      <c r="B22128"/>
    </row>
    <row r="22129" spans="2:2" x14ac:dyDescent="0.35">
      <c r="B22129"/>
    </row>
    <row r="22130" spans="2:2" x14ac:dyDescent="0.35">
      <c r="B22130"/>
    </row>
    <row r="22131" spans="2:2" x14ac:dyDescent="0.35">
      <c r="B22131"/>
    </row>
    <row r="22132" spans="2:2" x14ac:dyDescent="0.35">
      <c r="B22132"/>
    </row>
    <row r="22133" spans="2:2" x14ac:dyDescent="0.35">
      <c r="B22133"/>
    </row>
    <row r="22134" spans="2:2" x14ac:dyDescent="0.35">
      <c r="B22134"/>
    </row>
    <row r="22135" spans="2:2" x14ac:dyDescent="0.35">
      <c r="B22135"/>
    </row>
    <row r="22136" spans="2:2" x14ac:dyDescent="0.35">
      <c r="B22136"/>
    </row>
    <row r="22137" spans="2:2" x14ac:dyDescent="0.35">
      <c r="B22137"/>
    </row>
    <row r="22138" spans="2:2" x14ac:dyDescent="0.35">
      <c r="B22138"/>
    </row>
    <row r="22139" spans="2:2" x14ac:dyDescent="0.35">
      <c r="B22139"/>
    </row>
    <row r="22140" spans="2:2" x14ac:dyDescent="0.35">
      <c r="B22140"/>
    </row>
    <row r="22141" spans="2:2" x14ac:dyDescent="0.35">
      <c r="B22141"/>
    </row>
    <row r="22142" spans="2:2" x14ac:dyDescent="0.35">
      <c r="B22142"/>
    </row>
    <row r="22143" spans="2:2" x14ac:dyDescent="0.35">
      <c r="B22143"/>
    </row>
    <row r="22144" spans="2:2" x14ac:dyDescent="0.35">
      <c r="B22144"/>
    </row>
    <row r="22145" spans="2:2" x14ac:dyDescent="0.35">
      <c r="B22145"/>
    </row>
    <row r="22146" spans="2:2" x14ac:dyDescent="0.35">
      <c r="B22146"/>
    </row>
    <row r="22147" spans="2:2" x14ac:dyDescent="0.35">
      <c r="B22147"/>
    </row>
    <row r="22148" spans="2:2" x14ac:dyDescent="0.35">
      <c r="B22148"/>
    </row>
    <row r="22149" spans="2:2" x14ac:dyDescent="0.35">
      <c r="B22149"/>
    </row>
    <row r="22150" spans="2:2" x14ac:dyDescent="0.35">
      <c r="B22150"/>
    </row>
    <row r="22151" spans="2:2" x14ac:dyDescent="0.35">
      <c r="B22151"/>
    </row>
    <row r="22152" spans="2:2" x14ac:dyDescent="0.35">
      <c r="B22152"/>
    </row>
    <row r="22153" spans="2:2" x14ac:dyDescent="0.35">
      <c r="B22153"/>
    </row>
    <row r="22154" spans="2:2" x14ac:dyDescent="0.35">
      <c r="B22154"/>
    </row>
    <row r="22155" spans="2:2" x14ac:dyDescent="0.35">
      <c r="B22155"/>
    </row>
    <row r="22156" spans="2:2" x14ac:dyDescent="0.35">
      <c r="B22156"/>
    </row>
    <row r="22157" spans="2:2" x14ac:dyDescent="0.35">
      <c r="B22157"/>
    </row>
    <row r="22158" spans="2:2" x14ac:dyDescent="0.35">
      <c r="B22158"/>
    </row>
    <row r="22159" spans="2:2" x14ac:dyDescent="0.35">
      <c r="B22159"/>
    </row>
    <row r="22160" spans="2:2" x14ac:dyDescent="0.35">
      <c r="B22160"/>
    </row>
    <row r="22161" spans="2:2" x14ac:dyDescent="0.35">
      <c r="B22161"/>
    </row>
    <row r="22162" spans="2:2" x14ac:dyDescent="0.35">
      <c r="B22162"/>
    </row>
    <row r="22163" spans="2:2" x14ac:dyDescent="0.35">
      <c r="B22163"/>
    </row>
    <row r="22164" spans="2:2" x14ac:dyDescent="0.35">
      <c r="B22164"/>
    </row>
    <row r="22165" spans="2:2" x14ac:dyDescent="0.35">
      <c r="B22165"/>
    </row>
    <row r="22166" spans="2:2" x14ac:dyDescent="0.35">
      <c r="B22166"/>
    </row>
    <row r="22167" spans="2:2" x14ac:dyDescent="0.35">
      <c r="B22167"/>
    </row>
    <row r="22168" spans="2:2" x14ac:dyDescent="0.35">
      <c r="B22168"/>
    </row>
    <row r="22169" spans="2:2" x14ac:dyDescent="0.35">
      <c r="B22169"/>
    </row>
    <row r="22170" spans="2:2" x14ac:dyDescent="0.35">
      <c r="B22170"/>
    </row>
    <row r="22171" spans="2:2" x14ac:dyDescent="0.35">
      <c r="B22171"/>
    </row>
    <row r="22172" spans="2:2" x14ac:dyDescent="0.35">
      <c r="B22172"/>
    </row>
    <row r="22173" spans="2:2" x14ac:dyDescent="0.35">
      <c r="B22173"/>
    </row>
    <row r="22174" spans="2:2" x14ac:dyDescent="0.35">
      <c r="B22174"/>
    </row>
    <row r="22175" spans="2:2" x14ac:dyDescent="0.35">
      <c r="B22175"/>
    </row>
    <row r="22176" spans="2:2" x14ac:dyDescent="0.35">
      <c r="B22176"/>
    </row>
    <row r="22177" spans="2:2" x14ac:dyDescent="0.35">
      <c r="B22177"/>
    </row>
    <row r="22178" spans="2:2" x14ac:dyDescent="0.35">
      <c r="B22178"/>
    </row>
    <row r="22179" spans="2:2" x14ac:dyDescent="0.35">
      <c r="B22179"/>
    </row>
    <row r="22180" spans="2:2" x14ac:dyDescent="0.35">
      <c r="B22180"/>
    </row>
    <row r="22181" spans="2:2" x14ac:dyDescent="0.35">
      <c r="B22181"/>
    </row>
    <row r="22182" spans="2:2" x14ac:dyDescent="0.35">
      <c r="B22182"/>
    </row>
    <row r="22183" spans="2:2" x14ac:dyDescent="0.35">
      <c r="B22183"/>
    </row>
    <row r="22184" spans="2:2" x14ac:dyDescent="0.35">
      <c r="B22184"/>
    </row>
    <row r="22185" spans="2:2" x14ac:dyDescent="0.35">
      <c r="B22185"/>
    </row>
    <row r="22186" spans="2:2" x14ac:dyDescent="0.35">
      <c r="B22186"/>
    </row>
    <row r="22187" spans="2:2" x14ac:dyDescent="0.35">
      <c r="B22187"/>
    </row>
    <row r="22188" spans="2:2" x14ac:dyDescent="0.35">
      <c r="B22188"/>
    </row>
    <row r="22189" spans="2:2" x14ac:dyDescent="0.35">
      <c r="B22189"/>
    </row>
    <row r="22190" spans="2:2" x14ac:dyDescent="0.35">
      <c r="B22190"/>
    </row>
    <row r="22191" spans="2:2" x14ac:dyDescent="0.35">
      <c r="B22191"/>
    </row>
    <row r="22192" spans="2:2" x14ac:dyDescent="0.35">
      <c r="B22192"/>
    </row>
    <row r="22193" spans="2:2" x14ac:dyDescent="0.35">
      <c r="B22193"/>
    </row>
    <row r="22194" spans="2:2" x14ac:dyDescent="0.35">
      <c r="B22194"/>
    </row>
    <row r="22195" spans="2:2" x14ac:dyDescent="0.35">
      <c r="B22195"/>
    </row>
    <row r="22196" spans="2:2" x14ac:dyDescent="0.35">
      <c r="B22196"/>
    </row>
    <row r="22197" spans="2:2" x14ac:dyDescent="0.35">
      <c r="B22197"/>
    </row>
    <row r="22198" spans="2:2" x14ac:dyDescent="0.35">
      <c r="B22198"/>
    </row>
    <row r="22199" spans="2:2" x14ac:dyDescent="0.35">
      <c r="B22199"/>
    </row>
    <row r="22200" spans="2:2" x14ac:dyDescent="0.35">
      <c r="B22200"/>
    </row>
    <row r="22201" spans="2:2" x14ac:dyDescent="0.35">
      <c r="B22201"/>
    </row>
    <row r="22202" spans="2:2" x14ac:dyDescent="0.35">
      <c r="B22202"/>
    </row>
    <row r="22203" spans="2:2" x14ac:dyDescent="0.35">
      <c r="B22203"/>
    </row>
    <row r="22204" spans="2:2" x14ac:dyDescent="0.35">
      <c r="B22204"/>
    </row>
    <row r="22205" spans="2:2" x14ac:dyDescent="0.35">
      <c r="B22205"/>
    </row>
    <row r="22206" spans="2:2" x14ac:dyDescent="0.35">
      <c r="B22206"/>
    </row>
    <row r="22207" spans="2:2" x14ac:dyDescent="0.35">
      <c r="B22207"/>
    </row>
    <row r="22208" spans="2:2" x14ac:dyDescent="0.35">
      <c r="B22208"/>
    </row>
    <row r="22209" spans="2:2" x14ac:dyDescent="0.35">
      <c r="B22209"/>
    </row>
    <row r="22210" spans="2:2" x14ac:dyDescent="0.35">
      <c r="B22210"/>
    </row>
    <row r="22211" spans="2:2" x14ac:dyDescent="0.35">
      <c r="B22211"/>
    </row>
    <row r="22212" spans="2:2" x14ac:dyDescent="0.35">
      <c r="B22212"/>
    </row>
    <row r="22213" spans="2:2" x14ac:dyDescent="0.35">
      <c r="B22213"/>
    </row>
    <row r="22214" spans="2:2" x14ac:dyDescent="0.35">
      <c r="B22214"/>
    </row>
    <row r="22215" spans="2:2" x14ac:dyDescent="0.35">
      <c r="B22215"/>
    </row>
    <row r="22216" spans="2:2" x14ac:dyDescent="0.35">
      <c r="B22216"/>
    </row>
    <row r="22217" spans="2:2" x14ac:dyDescent="0.35">
      <c r="B22217"/>
    </row>
    <row r="22218" spans="2:2" x14ac:dyDescent="0.35">
      <c r="B22218"/>
    </row>
    <row r="22219" spans="2:2" x14ac:dyDescent="0.35">
      <c r="B22219"/>
    </row>
    <row r="22220" spans="2:2" x14ac:dyDescent="0.35">
      <c r="B22220"/>
    </row>
    <row r="22221" spans="2:2" x14ac:dyDescent="0.35">
      <c r="B22221"/>
    </row>
    <row r="22222" spans="2:2" x14ac:dyDescent="0.35">
      <c r="B22222"/>
    </row>
    <row r="22223" spans="2:2" x14ac:dyDescent="0.35">
      <c r="B22223"/>
    </row>
    <row r="22224" spans="2:2" x14ac:dyDescent="0.35">
      <c r="B22224"/>
    </row>
    <row r="22225" spans="2:2" x14ac:dyDescent="0.35">
      <c r="B22225"/>
    </row>
    <row r="22226" spans="2:2" x14ac:dyDescent="0.35">
      <c r="B22226"/>
    </row>
    <row r="22227" spans="2:2" x14ac:dyDescent="0.35">
      <c r="B22227"/>
    </row>
    <row r="22228" spans="2:2" x14ac:dyDescent="0.35">
      <c r="B22228"/>
    </row>
    <row r="22229" spans="2:2" x14ac:dyDescent="0.35">
      <c r="B22229"/>
    </row>
    <row r="22230" spans="2:2" x14ac:dyDescent="0.35">
      <c r="B22230"/>
    </row>
    <row r="22231" spans="2:2" x14ac:dyDescent="0.35">
      <c r="B22231"/>
    </row>
    <row r="22232" spans="2:2" x14ac:dyDescent="0.35">
      <c r="B22232"/>
    </row>
    <row r="22233" spans="2:2" x14ac:dyDescent="0.35">
      <c r="B22233"/>
    </row>
    <row r="22234" spans="2:2" x14ac:dyDescent="0.35">
      <c r="B22234"/>
    </row>
    <row r="22235" spans="2:2" x14ac:dyDescent="0.35">
      <c r="B22235"/>
    </row>
    <row r="22236" spans="2:2" x14ac:dyDescent="0.35">
      <c r="B22236"/>
    </row>
    <row r="22237" spans="2:2" x14ac:dyDescent="0.35">
      <c r="B22237"/>
    </row>
    <row r="22238" spans="2:2" x14ac:dyDescent="0.35">
      <c r="B22238"/>
    </row>
    <row r="22239" spans="2:2" x14ac:dyDescent="0.35">
      <c r="B22239"/>
    </row>
    <row r="22240" spans="2:2" x14ac:dyDescent="0.35">
      <c r="B22240"/>
    </row>
    <row r="22241" spans="2:2" x14ac:dyDescent="0.35">
      <c r="B22241"/>
    </row>
    <row r="22242" spans="2:2" x14ac:dyDescent="0.35">
      <c r="B22242"/>
    </row>
    <row r="22243" spans="2:2" x14ac:dyDescent="0.35">
      <c r="B22243"/>
    </row>
    <row r="22244" spans="2:2" x14ac:dyDescent="0.35">
      <c r="B22244"/>
    </row>
    <row r="22245" spans="2:2" x14ac:dyDescent="0.35">
      <c r="B22245"/>
    </row>
    <row r="22246" spans="2:2" x14ac:dyDescent="0.35">
      <c r="B22246"/>
    </row>
    <row r="22247" spans="2:2" x14ac:dyDescent="0.35">
      <c r="B22247"/>
    </row>
    <row r="22248" spans="2:2" x14ac:dyDescent="0.35">
      <c r="B22248"/>
    </row>
    <row r="22249" spans="2:2" x14ac:dyDescent="0.35">
      <c r="B22249"/>
    </row>
    <row r="22250" spans="2:2" x14ac:dyDescent="0.35">
      <c r="B22250"/>
    </row>
    <row r="22251" spans="2:2" x14ac:dyDescent="0.35">
      <c r="B22251"/>
    </row>
    <row r="22252" spans="2:2" x14ac:dyDescent="0.35">
      <c r="B22252"/>
    </row>
    <row r="22253" spans="2:2" x14ac:dyDescent="0.35">
      <c r="B22253"/>
    </row>
    <row r="22254" spans="2:2" x14ac:dyDescent="0.35">
      <c r="B22254"/>
    </row>
    <row r="22255" spans="2:2" x14ac:dyDescent="0.35">
      <c r="B22255"/>
    </row>
    <row r="22256" spans="2:2" x14ac:dyDescent="0.35">
      <c r="B22256"/>
    </row>
    <row r="22257" spans="2:2" x14ac:dyDescent="0.35">
      <c r="B22257"/>
    </row>
    <row r="22258" spans="2:2" x14ac:dyDescent="0.35">
      <c r="B22258"/>
    </row>
    <row r="22259" spans="2:2" x14ac:dyDescent="0.35">
      <c r="B22259"/>
    </row>
    <row r="22260" spans="2:2" x14ac:dyDescent="0.35">
      <c r="B22260"/>
    </row>
    <row r="22261" spans="2:2" x14ac:dyDescent="0.35">
      <c r="B22261"/>
    </row>
    <row r="22262" spans="2:2" x14ac:dyDescent="0.35">
      <c r="B22262"/>
    </row>
    <row r="22263" spans="2:2" x14ac:dyDescent="0.35">
      <c r="B22263"/>
    </row>
    <row r="22264" spans="2:2" x14ac:dyDescent="0.35">
      <c r="B22264"/>
    </row>
    <row r="22265" spans="2:2" x14ac:dyDescent="0.35">
      <c r="B22265"/>
    </row>
    <row r="22266" spans="2:2" x14ac:dyDescent="0.35">
      <c r="B22266"/>
    </row>
    <row r="22267" spans="2:2" x14ac:dyDescent="0.35">
      <c r="B22267"/>
    </row>
    <row r="22268" spans="2:2" x14ac:dyDescent="0.35">
      <c r="B22268"/>
    </row>
    <row r="22269" spans="2:2" x14ac:dyDescent="0.35">
      <c r="B22269"/>
    </row>
    <row r="22270" spans="2:2" x14ac:dyDescent="0.35">
      <c r="B22270"/>
    </row>
    <row r="22271" spans="2:2" x14ac:dyDescent="0.35">
      <c r="B22271"/>
    </row>
    <row r="22272" spans="2:2" x14ac:dyDescent="0.35">
      <c r="B22272"/>
    </row>
    <row r="22273" spans="2:2" x14ac:dyDescent="0.35">
      <c r="B22273"/>
    </row>
    <row r="22274" spans="2:2" x14ac:dyDescent="0.35">
      <c r="B22274"/>
    </row>
    <row r="22275" spans="2:2" x14ac:dyDescent="0.35">
      <c r="B22275"/>
    </row>
    <row r="22276" spans="2:2" x14ac:dyDescent="0.35">
      <c r="B22276"/>
    </row>
    <row r="22277" spans="2:2" x14ac:dyDescent="0.35">
      <c r="B22277"/>
    </row>
    <row r="22278" spans="2:2" x14ac:dyDescent="0.35">
      <c r="B22278"/>
    </row>
    <row r="22279" spans="2:2" x14ac:dyDescent="0.35">
      <c r="B22279"/>
    </row>
    <row r="22280" spans="2:2" x14ac:dyDescent="0.35">
      <c r="B22280"/>
    </row>
    <row r="22281" spans="2:2" x14ac:dyDescent="0.35">
      <c r="B22281"/>
    </row>
    <row r="22282" spans="2:2" x14ac:dyDescent="0.35">
      <c r="B22282"/>
    </row>
    <row r="22283" spans="2:2" x14ac:dyDescent="0.35">
      <c r="B22283"/>
    </row>
    <row r="22284" spans="2:2" x14ac:dyDescent="0.35">
      <c r="B22284"/>
    </row>
    <row r="22285" spans="2:2" x14ac:dyDescent="0.35">
      <c r="B22285"/>
    </row>
    <row r="22286" spans="2:2" x14ac:dyDescent="0.35">
      <c r="B22286"/>
    </row>
    <row r="22287" spans="2:2" x14ac:dyDescent="0.35">
      <c r="B22287"/>
    </row>
    <row r="22288" spans="2:2" x14ac:dyDescent="0.35">
      <c r="B22288"/>
    </row>
    <row r="22289" spans="2:2" x14ac:dyDescent="0.35">
      <c r="B22289"/>
    </row>
    <row r="22290" spans="2:2" x14ac:dyDescent="0.35">
      <c r="B22290"/>
    </row>
    <row r="22291" spans="2:2" x14ac:dyDescent="0.35">
      <c r="B22291"/>
    </row>
    <row r="22292" spans="2:2" x14ac:dyDescent="0.35">
      <c r="B22292"/>
    </row>
    <row r="22293" spans="2:2" x14ac:dyDescent="0.35">
      <c r="B22293"/>
    </row>
    <row r="22294" spans="2:2" x14ac:dyDescent="0.35">
      <c r="B22294"/>
    </row>
    <row r="22295" spans="2:2" x14ac:dyDescent="0.35">
      <c r="B22295"/>
    </row>
    <row r="22296" spans="2:2" x14ac:dyDescent="0.35">
      <c r="B22296"/>
    </row>
    <row r="22297" spans="2:2" x14ac:dyDescent="0.35">
      <c r="B22297"/>
    </row>
    <row r="22298" spans="2:2" x14ac:dyDescent="0.35">
      <c r="B22298"/>
    </row>
    <row r="22299" spans="2:2" x14ac:dyDescent="0.35">
      <c r="B22299"/>
    </row>
    <row r="22300" spans="2:2" x14ac:dyDescent="0.35">
      <c r="B22300"/>
    </row>
    <row r="22301" spans="2:2" x14ac:dyDescent="0.35">
      <c r="B22301"/>
    </row>
    <row r="22302" spans="2:2" x14ac:dyDescent="0.35">
      <c r="B22302"/>
    </row>
    <row r="22303" spans="2:2" x14ac:dyDescent="0.35">
      <c r="B22303"/>
    </row>
    <row r="22304" spans="2:2" x14ac:dyDescent="0.35">
      <c r="B22304"/>
    </row>
    <row r="22305" spans="2:2" x14ac:dyDescent="0.35">
      <c r="B22305"/>
    </row>
    <row r="22306" spans="2:2" x14ac:dyDescent="0.35">
      <c r="B22306"/>
    </row>
    <row r="22307" spans="2:2" x14ac:dyDescent="0.35">
      <c r="B22307"/>
    </row>
    <row r="22308" spans="2:2" x14ac:dyDescent="0.35">
      <c r="B22308"/>
    </row>
    <row r="22309" spans="2:2" x14ac:dyDescent="0.35">
      <c r="B22309"/>
    </row>
    <row r="22310" spans="2:2" x14ac:dyDescent="0.35">
      <c r="B22310"/>
    </row>
    <row r="22311" spans="2:2" x14ac:dyDescent="0.35">
      <c r="B22311"/>
    </row>
    <row r="22312" spans="2:2" x14ac:dyDescent="0.35">
      <c r="B22312"/>
    </row>
    <row r="22313" spans="2:2" x14ac:dyDescent="0.35">
      <c r="B22313"/>
    </row>
    <row r="22314" spans="2:2" x14ac:dyDescent="0.35">
      <c r="B22314"/>
    </row>
    <row r="22315" spans="2:2" x14ac:dyDescent="0.35">
      <c r="B22315"/>
    </row>
    <row r="22316" spans="2:2" x14ac:dyDescent="0.35">
      <c r="B22316"/>
    </row>
    <row r="22317" spans="2:2" x14ac:dyDescent="0.35">
      <c r="B22317"/>
    </row>
    <row r="22318" spans="2:2" x14ac:dyDescent="0.35">
      <c r="B22318"/>
    </row>
    <row r="22319" spans="2:2" x14ac:dyDescent="0.35">
      <c r="B22319"/>
    </row>
    <row r="22320" spans="2:2" x14ac:dyDescent="0.35">
      <c r="B22320"/>
    </row>
    <row r="22321" spans="2:2" x14ac:dyDescent="0.35">
      <c r="B22321"/>
    </row>
    <row r="22322" spans="2:2" x14ac:dyDescent="0.35">
      <c r="B22322"/>
    </row>
    <row r="22323" spans="2:2" x14ac:dyDescent="0.35">
      <c r="B22323"/>
    </row>
    <row r="22324" spans="2:2" x14ac:dyDescent="0.35">
      <c r="B22324"/>
    </row>
    <row r="22325" spans="2:2" x14ac:dyDescent="0.35">
      <c r="B22325"/>
    </row>
    <row r="22326" spans="2:2" x14ac:dyDescent="0.35">
      <c r="B22326"/>
    </row>
    <row r="22327" spans="2:2" x14ac:dyDescent="0.35">
      <c r="B22327"/>
    </row>
    <row r="22328" spans="2:2" x14ac:dyDescent="0.35">
      <c r="B22328"/>
    </row>
    <row r="22329" spans="2:2" x14ac:dyDescent="0.35">
      <c r="B22329"/>
    </row>
    <row r="22330" spans="2:2" x14ac:dyDescent="0.35">
      <c r="B22330"/>
    </row>
    <row r="22331" spans="2:2" x14ac:dyDescent="0.35">
      <c r="B22331"/>
    </row>
    <row r="22332" spans="2:2" x14ac:dyDescent="0.35">
      <c r="B22332"/>
    </row>
    <row r="22333" spans="2:2" x14ac:dyDescent="0.35">
      <c r="B22333"/>
    </row>
    <row r="22334" spans="2:2" x14ac:dyDescent="0.35">
      <c r="B22334"/>
    </row>
    <row r="22335" spans="2:2" x14ac:dyDescent="0.35">
      <c r="B22335"/>
    </row>
    <row r="22336" spans="2:2" x14ac:dyDescent="0.35">
      <c r="B22336"/>
    </row>
    <row r="22337" spans="2:2" x14ac:dyDescent="0.35">
      <c r="B22337"/>
    </row>
    <row r="22338" spans="2:2" x14ac:dyDescent="0.35">
      <c r="B22338"/>
    </row>
    <row r="22339" spans="2:2" x14ac:dyDescent="0.35">
      <c r="B22339"/>
    </row>
    <row r="22340" spans="2:2" x14ac:dyDescent="0.35">
      <c r="B22340"/>
    </row>
    <row r="22341" spans="2:2" x14ac:dyDescent="0.35">
      <c r="B22341"/>
    </row>
    <row r="22342" spans="2:2" x14ac:dyDescent="0.35">
      <c r="B22342"/>
    </row>
    <row r="22343" spans="2:2" x14ac:dyDescent="0.35">
      <c r="B22343"/>
    </row>
    <row r="22344" spans="2:2" x14ac:dyDescent="0.35">
      <c r="B22344"/>
    </row>
    <row r="22345" spans="2:2" x14ac:dyDescent="0.35">
      <c r="B22345"/>
    </row>
    <row r="22346" spans="2:2" x14ac:dyDescent="0.35">
      <c r="B22346"/>
    </row>
    <row r="22347" spans="2:2" x14ac:dyDescent="0.35">
      <c r="B22347"/>
    </row>
    <row r="22348" spans="2:2" x14ac:dyDescent="0.35">
      <c r="B22348"/>
    </row>
    <row r="22349" spans="2:2" x14ac:dyDescent="0.35">
      <c r="B22349"/>
    </row>
    <row r="22350" spans="2:2" x14ac:dyDescent="0.35">
      <c r="B22350"/>
    </row>
    <row r="22351" spans="2:2" x14ac:dyDescent="0.35">
      <c r="B22351"/>
    </row>
    <row r="22352" spans="2:2" x14ac:dyDescent="0.35">
      <c r="B22352"/>
    </row>
    <row r="22353" spans="2:2" x14ac:dyDescent="0.35">
      <c r="B22353"/>
    </row>
    <row r="22354" spans="2:2" x14ac:dyDescent="0.35">
      <c r="B22354"/>
    </row>
    <row r="22355" spans="2:2" x14ac:dyDescent="0.35">
      <c r="B22355"/>
    </row>
    <row r="22356" spans="2:2" x14ac:dyDescent="0.35">
      <c r="B22356"/>
    </row>
    <row r="22357" spans="2:2" x14ac:dyDescent="0.35">
      <c r="B22357"/>
    </row>
    <row r="22358" spans="2:2" x14ac:dyDescent="0.35">
      <c r="B22358"/>
    </row>
    <row r="22359" spans="2:2" x14ac:dyDescent="0.35">
      <c r="B22359"/>
    </row>
    <row r="22360" spans="2:2" x14ac:dyDescent="0.35">
      <c r="B22360"/>
    </row>
    <row r="22361" spans="2:2" x14ac:dyDescent="0.35">
      <c r="B22361"/>
    </row>
    <row r="22362" spans="2:2" x14ac:dyDescent="0.35">
      <c r="B22362"/>
    </row>
    <row r="22363" spans="2:2" x14ac:dyDescent="0.35">
      <c r="B22363"/>
    </row>
    <row r="22364" spans="2:2" x14ac:dyDescent="0.35">
      <c r="B22364"/>
    </row>
    <row r="22365" spans="2:2" x14ac:dyDescent="0.35">
      <c r="B22365"/>
    </row>
    <row r="22366" spans="2:2" x14ac:dyDescent="0.35">
      <c r="B22366"/>
    </row>
    <row r="22367" spans="2:2" x14ac:dyDescent="0.35">
      <c r="B22367"/>
    </row>
    <row r="22368" spans="2:2" x14ac:dyDescent="0.35">
      <c r="B22368"/>
    </row>
    <row r="22369" spans="2:2" x14ac:dyDescent="0.35">
      <c r="B22369"/>
    </row>
    <row r="22370" spans="2:2" x14ac:dyDescent="0.35">
      <c r="B22370"/>
    </row>
    <row r="22371" spans="2:2" x14ac:dyDescent="0.35">
      <c r="B22371"/>
    </row>
    <row r="22372" spans="2:2" x14ac:dyDescent="0.35">
      <c r="B22372"/>
    </row>
    <row r="22373" spans="2:2" x14ac:dyDescent="0.35">
      <c r="B22373"/>
    </row>
    <row r="22374" spans="2:2" x14ac:dyDescent="0.35">
      <c r="B22374"/>
    </row>
    <row r="22375" spans="2:2" x14ac:dyDescent="0.35">
      <c r="B22375"/>
    </row>
    <row r="22376" spans="2:2" x14ac:dyDescent="0.35">
      <c r="B22376"/>
    </row>
    <row r="22377" spans="2:2" x14ac:dyDescent="0.35">
      <c r="B22377"/>
    </row>
    <row r="22378" spans="2:2" x14ac:dyDescent="0.35">
      <c r="B22378"/>
    </row>
    <row r="22379" spans="2:2" x14ac:dyDescent="0.35">
      <c r="B22379"/>
    </row>
    <row r="22380" spans="2:2" x14ac:dyDescent="0.35">
      <c r="B22380"/>
    </row>
    <row r="22381" spans="2:2" x14ac:dyDescent="0.35">
      <c r="B22381"/>
    </row>
    <row r="22382" spans="2:2" x14ac:dyDescent="0.35">
      <c r="B22382"/>
    </row>
    <row r="22383" spans="2:2" x14ac:dyDescent="0.35">
      <c r="B22383"/>
    </row>
    <row r="22384" spans="2:2" x14ac:dyDescent="0.35">
      <c r="B22384"/>
    </row>
    <row r="22385" spans="2:2" x14ac:dyDescent="0.35">
      <c r="B22385"/>
    </row>
    <row r="22386" spans="2:2" x14ac:dyDescent="0.35">
      <c r="B22386"/>
    </row>
    <row r="22387" spans="2:2" x14ac:dyDescent="0.35">
      <c r="B22387"/>
    </row>
    <row r="22388" spans="2:2" x14ac:dyDescent="0.35">
      <c r="B22388"/>
    </row>
    <row r="22389" spans="2:2" x14ac:dyDescent="0.35">
      <c r="B22389"/>
    </row>
    <row r="22390" spans="2:2" x14ac:dyDescent="0.35">
      <c r="B22390"/>
    </row>
    <row r="22391" spans="2:2" x14ac:dyDescent="0.35">
      <c r="B22391"/>
    </row>
    <row r="22392" spans="2:2" x14ac:dyDescent="0.35">
      <c r="B22392"/>
    </row>
    <row r="22393" spans="2:2" x14ac:dyDescent="0.35">
      <c r="B22393"/>
    </row>
    <row r="22394" spans="2:2" x14ac:dyDescent="0.35">
      <c r="B22394"/>
    </row>
    <row r="22395" spans="2:2" x14ac:dyDescent="0.35">
      <c r="B22395"/>
    </row>
    <row r="22396" spans="2:2" x14ac:dyDescent="0.35">
      <c r="B22396"/>
    </row>
    <row r="22397" spans="2:2" x14ac:dyDescent="0.35">
      <c r="B22397"/>
    </row>
    <row r="22398" spans="2:2" x14ac:dyDescent="0.35">
      <c r="B22398"/>
    </row>
    <row r="22399" spans="2:2" x14ac:dyDescent="0.35">
      <c r="B22399"/>
    </row>
    <row r="22400" spans="2:2" x14ac:dyDescent="0.35">
      <c r="B22400"/>
    </row>
    <row r="22401" spans="2:2" x14ac:dyDescent="0.35">
      <c r="B22401"/>
    </row>
    <row r="22402" spans="2:2" x14ac:dyDescent="0.35">
      <c r="B22402"/>
    </row>
    <row r="22403" spans="2:2" x14ac:dyDescent="0.35">
      <c r="B22403"/>
    </row>
    <row r="22404" spans="2:2" x14ac:dyDescent="0.35">
      <c r="B22404"/>
    </row>
    <row r="22405" spans="2:2" x14ac:dyDescent="0.35">
      <c r="B22405"/>
    </row>
    <row r="22406" spans="2:2" x14ac:dyDescent="0.35">
      <c r="B22406"/>
    </row>
    <row r="22407" spans="2:2" x14ac:dyDescent="0.35">
      <c r="B22407"/>
    </row>
    <row r="22408" spans="2:2" x14ac:dyDescent="0.35">
      <c r="B22408"/>
    </row>
    <row r="22409" spans="2:2" x14ac:dyDescent="0.35">
      <c r="B22409"/>
    </row>
    <row r="22410" spans="2:2" x14ac:dyDescent="0.35">
      <c r="B22410"/>
    </row>
    <row r="22411" spans="2:2" x14ac:dyDescent="0.35">
      <c r="B22411"/>
    </row>
    <row r="22412" spans="2:2" x14ac:dyDescent="0.35">
      <c r="B22412"/>
    </row>
    <row r="22413" spans="2:2" x14ac:dyDescent="0.35">
      <c r="B22413"/>
    </row>
    <row r="22414" spans="2:2" x14ac:dyDescent="0.35">
      <c r="B22414"/>
    </row>
    <row r="22415" spans="2:2" x14ac:dyDescent="0.35">
      <c r="B22415"/>
    </row>
    <row r="22416" spans="2:2" x14ac:dyDescent="0.35">
      <c r="B22416"/>
    </row>
    <row r="22417" spans="2:2" x14ac:dyDescent="0.35">
      <c r="B22417"/>
    </row>
    <row r="22418" spans="2:2" x14ac:dyDescent="0.35">
      <c r="B22418"/>
    </row>
    <row r="22419" spans="2:2" x14ac:dyDescent="0.35">
      <c r="B22419"/>
    </row>
    <row r="22420" spans="2:2" x14ac:dyDescent="0.35">
      <c r="B22420"/>
    </row>
    <row r="22421" spans="2:2" x14ac:dyDescent="0.35">
      <c r="B22421"/>
    </row>
    <row r="22422" spans="2:2" x14ac:dyDescent="0.35">
      <c r="B22422"/>
    </row>
    <row r="22423" spans="2:2" x14ac:dyDescent="0.35">
      <c r="B22423"/>
    </row>
    <row r="22424" spans="2:2" x14ac:dyDescent="0.35">
      <c r="B22424"/>
    </row>
    <row r="22425" spans="2:2" x14ac:dyDescent="0.35">
      <c r="B22425"/>
    </row>
    <row r="22426" spans="2:2" x14ac:dyDescent="0.35">
      <c r="B22426"/>
    </row>
    <row r="22427" spans="2:2" x14ac:dyDescent="0.35">
      <c r="B22427"/>
    </row>
    <row r="22428" spans="2:2" x14ac:dyDescent="0.35">
      <c r="B22428"/>
    </row>
    <row r="22429" spans="2:2" x14ac:dyDescent="0.35">
      <c r="B22429"/>
    </row>
    <row r="22430" spans="2:2" x14ac:dyDescent="0.35">
      <c r="B22430"/>
    </row>
    <row r="22431" spans="2:2" x14ac:dyDescent="0.35">
      <c r="B22431"/>
    </row>
    <row r="22432" spans="2:2" x14ac:dyDescent="0.35">
      <c r="B22432"/>
    </row>
    <row r="22433" spans="2:2" x14ac:dyDescent="0.35">
      <c r="B22433"/>
    </row>
    <row r="22434" spans="2:2" x14ac:dyDescent="0.35">
      <c r="B22434"/>
    </row>
    <row r="22435" spans="2:2" x14ac:dyDescent="0.35">
      <c r="B22435"/>
    </row>
    <row r="22436" spans="2:2" x14ac:dyDescent="0.35">
      <c r="B22436"/>
    </row>
    <row r="22437" spans="2:2" x14ac:dyDescent="0.35">
      <c r="B22437"/>
    </row>
    <row r="22438" spans="2:2" x14ac:dyDescent="0.35">
      <c r="B22438"/>
    </row>
    <row r="22439" spans="2:2" x14ac:dyDescent="0.35">
      <c r="B22439"/>
    </row>
    <row r="22440" spans="2:2" x14ac:dyDescent="0.35">
      <c r="B22440"/>
    </row>
    <row r="22441" spans="2:2" x14ac:dyDescent="0.35">
      <c r="B22441"/>
    </row>
    <row r="22442" spans="2:2" x14ac:dyDescent="0.35">
      <c r="B22442"/>
    </row>
    <row r="22443" spans="2:2" x14ac:dyDescent="0.35">
      <c r="B22443"/>
    </row>
    <row r="22444" spans="2:2" x14ac:dyDescent="0.35">
      <c r="B22444"/>
    </row>
    <row r="22445" spans="2:2" x14ac:dyDescent="0.35">
      <c r="B22445"/>
    </row>
    <row r="22446" spans="2:2" x14ac:dyDescent="0.35">
      <c r="B22446"/>
    </row>
    <row r="22447" spans="2:2" x14ac:dyDescent="0.35">
      <c r="B22447"/>
    </row>
    <row r="22448" spans="2:2" x14ac:dyDescent="0.35">
      <c r="B22448"/>
    </row>
    <row r="22449" spans="2:2" x14ac:dyDescent="0.35">
      <c r="B22449"/>
    </row>
    <row r="22450" spans="2:2" x14ac:dyDescent="0.35">
      <c r="B22450"/>
    </row>
    <row r="22451" spans="2:2" x14ac:dyDescent="0.35">
      <c r="B22451"/>
    </row>
    <row r="22452" spans="2:2" x14ac:dyDescent="0.35">
      <c r="B22452"/>
    </row>
    <row r="22453" spans="2:2" x14ac:dyDescent="0.35">
      <c r="B22453"/>
    </row>
    <row r="22454" spans="2:2" x14ac:dyDescent="0.35">
      <c r="B22454"/>
    </row>
    <row r="22455" spans="2:2" x14ac:dyDescent="0.35">
      <c r="B22455"/>
    </row>
    <row r="22456" spans="2:2" x14ac:dyDescent="0.35">
      <c r="B22456"/>
    </row>
    <row r="22457" spans="2:2" x14ac:dyDescent="0.35">
      <c r="B22457"/>
    </row>
    <row r="22458" spans="2:2" x14ac:dyDescent="0.35">
      <c r="B22458"/>
    </row>
    <row r="22459" spans="2:2" x14ac:dyDescent="0.35">
      <c r="B22459"/>
    </row>
    <row r="22460" spans="2:2" x14ac:dyDescent="0.35">
      <c r="B22460"/>
    </row>
    <row r="22461" spans="2:2" x14ac:dyDescent="0.35">
      <c r="B22461"/>
    </row>
    <row r="22462" spans="2:2" x14ac:dyDescent="0.35">
      <c r="B22462"/>
    </row>
    <row r="22463" spans="2:2" x14ac:dyDescent="0.35">
      <c r="B22463"/>
    </row>
    <row r="22464" spans="2:2" x14ac:dyDescent="0.35">
      <c r="B22464"/>
    </row>
    <row r="22465" spans="2:2" x14ac:dyDescent="0.35">
      <c r="B22465"/>
    </row>
    <row r="22466" spans="2:2" x14ac:dyDescent="0.35">
      <c r="B22466"/>
    </row>
    <row r="22467" spans="2:2" x14ac:dyDescent="0.35">
      <c r="B22467"/>
    </row>
    <row r="22468" spans="2:2" x14ac:dyDescent="0.35">
      <c r="B22468"/>
    </row>
    <row r="22469" spans="2:2" x14ac:dyDescent="0.35">
      <c r="B22469"/>
    </row>
    <row r="22470" spans="2:2" x14ac:dyDescent="0.35">
      <c r="B22470"/>
    </row>
    <row r="22471" spans="2:2" x14ac:dyDescent="0.35">
      <c r="B22471"/>
    </row>
    <row r="22472" spans="2:2" x14ac:dyDescent="0.35">
      <c r="B22472"/>
    </row>
    <row r="22473" spans="2:2" x14ac:dyDescent="0.35">
      <c r="B22473"/>
    </row>
    <row r="22474" spans="2:2" x14ac:dyDescent="0.35">
      <c r="B22474"/>
    </row>
    <row r="22475" spans="2:2" x14ac:dyDescent="0.35">
      <c r="B22475"/>
    </row>
    <row r="22476" spans="2:2" x14ac:dyDescent="0.35">
      <c r="B22476"/>
    </row>
    <row r="22477" spans="2:2" x14ac:dyDescent="0.35">
      <c r="B22477"/>
    </row>
    <row r="22478" spans="2:2" x14ac:dyDescent="0.35">
      <c r="B22478"/>
    </row>
    <row r="22479" spans="2:2" x14ac:dyDescent="0.35">
      <c r="B22479"/>
    </row>
    <row r="22480" spans="2:2" x14ac:dyDescent="0.35">
      <c r="B22480"/>
    </row>
    <row r="22481" spans="2:2" x14ac:dyDescent="0.35">
      <c r="B22481"/>
    </row>
    <row r="22482" spans="2:2" x14ac:dyDescent="0.35">
      <c r="B22482"/>
    </row>
    <row r="22483" spans="2:2" x14ac:dyDescent="0.35">
      <c r="B22483"/>
    </row>
    <row r="22484" spans="2:2" x14ac:dyDescent="0.35">
      <c r="B22484"/>
    </row>
    <row r="22485" spans="2:2" x14ac:dyDescent="0.35">
      <c r="B22485"/>
    </row>
    <row r="22486" spans="2:2" x14ac:dyDescent="0.35">
      <c r="B22486"/>
    </row>
    <row r="22487" spans="2:2" x14ac:dyDescent="0.35">
      <c r="B22487"/>
    </row>
    <row r="22488" spans="2:2" x14ac:dyDescent="0.35">
      <c r="B22488"/>
    </row>
    <row r="22489" spans="2:2" x14ac:dyDescent="0.35">
      <c r="B22489"/>
    </row>
    <row r="22490" spans="2:2" x14ac:dyDescent="0.35">
      <c r="B22490"/>
    </row>
    <row r="22491" spans="2:2" x14ac:dyDescent="0.35">
      <c r="B22491"/>
    </row>
    <row r="22492" spans="2:2" x14ac:dyDescent="0.35">
      <c r="B22492"/>
    </row>
    <row r="22493" spans="2:2" x14ac:dyDescent="0.35">
      <c r="B22493"/>
    </row>
    <row r="22494" spans="2:2" x14ac:dyDescent="0.35">
      <c r="B22494"/>
    </row>
    <row r="22495" spans="2:2" x14ac:dyDescent="0.35">
      <c r="B22495"/>
    </row>
    <row r="22496" spans="2:2" x14ac:dyDescent="0.35">
      <c r="B22496"/>
    </row>
    <row r="22497" spans="2:2" x14ac:dyDescent="0.35">
      <c r="B22497"/>
    </row>
    <row r="22498" spans="2:2" x14ac:dyDescent="0.35">
      <c r="B22498"/>
    </row>
    <row r="22499" spans="2:2" x14ac:dyDescent="0.35">
      <c r="B22499"/>
    </row>
    <row r="22500" spans="2:2" x14ac:dyDescent="0.35">
      <c r="B22500"/>
    </row>
    <row r="22501" spans="2:2" x14ac:dyDescent="0.35">
      <c r="B22501"/>
    </row>
    <row r="22502" spans="2:2" x14ac:dyDescent="0.35">
      <c r="B22502"/>
    </row>
    <row r="22503" spans="2:2" x14ac:dyDescent="0.35">
      <c r="B22503"/>
    </row>
    <row r="22504" spans="2:2" x14ac:dyDescent="0.35">
      <c r="B22504"/>
    </row>
    <row r="22505" spans="2:2" x14ac:dyDescent="0.35">
      <c r="B22505"/>
    </row>
    <row r="22506" spans="2:2" x14ac:dyDescent="0.35">
      <c r="B22506"/>
    </row>
    <row r="22507" spans="2:2" x14ac:dyDescent="0.35">
      <c r="B22507"/>
    </row>
    <row r="22508" spans="2:2" x14ac:dyDescent="0.35">
      <c r="B22508"/>
    </row>
    <row r="22509" spans="2:2" x14ac:dyDescent="0.35">
      <c r="B22509"/>
    </row>
    <row r="22510" spans="2:2" x14ac:dyDescent="0.35">
      <c r="B22510"/>
    </row>
    <row r="22511" spans="2:2" x14ac:dyDescent="0.35">
      <c r="B22511"/>
    </row>
    <row r="22512" spans="2:2" x14ac:dyDescent="0.35">
      <c r="B22512"/>
    </row>
    <row r="22513" spans="2:2" x14ac:dyDescent="0.35">
      <c r="B22513"/>
    </row>
    <row r="22514" spans="2:2" x14ac:dyDescent="0.35">
      <c r="B22514"/>
    </row>
    <row r="22515" spans="2:2" x14ac:dyDescent="0.35">
      <c r="B22515"/>
    </row>
    <row r="22516" spans="2:2" x14ac:dyDescent="0.35">
      <c r="B22516"/>
    </row>
    <row r="22517" spans="2:2" x14ac:dyDescent="0.35">
      <c r="B22517"/>
    </row>
    <row r="22518" spans="2:2" x14ac:dyDescent="0.35">
      <c r="B22518"/>
    </row>
    <row r="22519" spans="2:2" x14ac:dyDescent="0.35">
      <c r="B22519"/>
    </row>
    <row r="22520" spans="2:2" x14ac:dyDescent="0.35">
      <c r="B22520"/>
    </row>
    <row r="22521" spans="2:2" x14ac:dyDescent="0.35">
      <c r="B22521"/>
    </row>
    <row r="22522" spans="2:2" x14ac:dyDescent="0.35">
      <c r="B22522"/>
    </row>
    <row r="22523" spans="2:2" x14ac:dyDescent="0.35">
      <c r="B22523"/>
    </row>
    <row r="22524" spans="2:2" x14ac:dyDescent="0.35">
      <c r="B22524"/>
    </row>
    <row r="22525" spans="2:2" x14ac:dyDescent="0.35">
      <c r="B22525"/>
    </row>
    <row r="22526" spans="2:2" x14ac:dyDescent="0.35">
      <c r="B22526"/>
    </row>
    <row r="22527" spans="2:2" x14ac:dyDescent="0.35">
      <c r="B22527"/>
    </row>
    <row r="22528" spans="2:2" x14ac:dyDescent="0.35">
      <c r="B22528"/>
    </row>
    <row r="22529" spans="2:2" x14ac:dyDescent="0.35">
      <c r="B22529"/>
    </row>
    <row r="22530" spans="2:2" x14ac:dyDescent="0.35">
      <c r="B22530"/>
    </row>
    <row r="22531" spans="2:2" x14ac:dyDescent="0.35">
      <c r="B22531"/>
    </row>
    <row r="22532" spans="2:2" x14ac:dyDescent="0.35">
      <c r="B22532"/>
    </row>
    <row r="22533" spans="2:2" x14ac:dyDescent="0.35">
      <c r="B22533"/>
    </row>
    <row r="22534" spans="2:2" x14ac:dyDescent="0.35">
      <c r="B22534"/>
    </row>
    <row r="22535" spans="2:2" x14ac:dyDescent="0.35">
      <c r="B22535"/>
    </row>
    <row r="22536" spans="2:2" x14ac:dyDescent="0.35">
      <c r="B22536"/>
    </row>
    <row r="22537" spans="2:2" x14ac:dyDescent="0.35">
      <c r="B22537"/>
    </row>
    <row r="22538" spans="2:2" x14ac:dyDescent="0.35">
      <c r="B22538"/>
    </row>
    <row r="22539" spans="2:2" x14ac:dyDescent="0.35">
      <c r="B22539"/>
    </row>
    <row r="22540" spans="2:2" x14ac:dyDescent="0.35">
      <c r="B22540"/>
    </row>
    <row r="22541" spans="2:2" x14ac:dyDescent="0.35">
      <c r="B22541"/>
    </row>
    <row r="22542" spans="2:2" x14ac:dyDescent="0.35">
      <c r="B22542"/>
    </row>
    <row r="22543" spans="2:2" x14ac:dyDescent="0.35">
      <c r="B22543"/>
    </row>
    <row r="22544" spans="2:2" x14ac:dyDescent="0.35">
      <c r="B22544"/>
    </row>
    <row r="22545" spans="2:2" x14ac:dyDescent="0.35">
      <c r="B22545"/>
    </row>
    <row r="22546" spans="2:2" x14ac:dyDescent="0.35">
      <c r="B22546"/>
    </row>
    <row r="22547" spans="2:2" x14ac:dyDescent="0.35">
      <c r="B22547"/>
    </row>
    <row r="22548" spans="2:2" x14ac:dyDescent="0.35">
      <c r="B22548"/>
    </row>
    <row r="22549" spans="2:2" x14ac:dyDescent="0.35">
      <c r="B22549"/>
    </row>
    <row r="22550" spans="2:2" x14ac:dyDescent="0.35">
      <c r="B22550"/>
    </row>
    <row r="22551" spans="2:2" x14ac:dyDescent="0.35">
      <c r="B22551"/>
    </row>
    <row r="22552" spans="2:2" x14ac:dyDescent="0.35">
      <c r="B22552"/>
    </row>
    <row r="22553" spans="2:2" x14ac:dyDescent="0.35">
      <c r="B22553"/>
    </row>
    <row r="22554" spans="2:2" x14ac:dyDescent="0.35">
      <c r="B22554"/>
    </row>
    <row r="22555" spans="2:2" x14ac:dyDescent="0.35">
      <c r="B22555"/>
    </row>
    <row r="22556" spans="2:2" x14ac:dyDescent="0.35">
      <c r="B22556"/>
    </row>
    <row r="22557" spans="2:2" x14ac:dyDescent="0.35">
      <c r="B22557"/>
    </row>
    <row r="22558" spans="2:2" x14ac:dyDescent="0.35">
      <c r="B22558"/>
    </row>
    <row r="22559" spans="2:2" x14ac:dyDescent="0.35">
      <c r="B22559"/>
    </row>
    <row r="22560" spans="2:2" x14ac:dyDescent="0.35">
      <c r="B22560"/>
    </row>
    <row r="22561" spans="2:2" x14ac:dyDescent="0.35">
      <c r="B22561"/>
    </row>
    <row r="22562" spans="2:2" x14ac:dyDescent="0.35">
      <c r="B22562"/>
    </row>
    <row r="22563" spans="2:2" x14ac:dyDescent="0.35">
      <c r="B22563"/>
    </row>
    <row r="22564" spans="2:2" x14ac:dyDescent="0.35">
      <c r="B22564"/>
    </row>
    <row r="22565" spans="2:2" x14ac:dyDescent="0.35">
      <c r="B22565"/>
    </row>
    <row r="22566" spans="2:2" x14ac:dyDescent="0.35">
      <c r="B22566"/>
    </row>
    <row r="22567" spans="2:2" x14ac:dyDescent="0.35">
      <c r="B22567"/>
    </row>
    <row r="22568" spans="2:2" x14ac:dyDescent="0.35">
      <c r="B22568"/>
    </row>
    <row r="22569" spans="2:2" x14ac:dyDescent="0.35">
      <c r="B22569"/>
    </row>
    <row r="22570" spans="2:2" x14ac:dyDescent="0.35">
      <c r="B22570"/>
    </row>
    <row r="22571" spans="2:2" x14ac:dyDescent="0.35">
      <c r="B22571"/>
    </row>
    <row r="22572" spans="2:2" x14ac:dyDescent="0.35">
      <c r="B22572"/>
    </row>
    <row r="22573" spans="2:2" x14ac:dyDescent="0.35">
      <c r="B22573"/>
    </row>
    <row r="22574" spans="2:2" x14ac:dyDescent="0.35">
      <c r="B22574"/>
    </row>
    <row r="22575" spans="2:2" x14ac:dyDescent="0.35">
      <c r="B22575"/>
    </row>
    <row r="22576" spans="2:2" x14ac:dyDescent="0.35">
      <c r="B22576"/>
    </row>
    <row r="22577" spans="2:2" x14ac:dyDescent="0.35">
      <c r="B22577"/>
    </row>
    <row r="22578" spans="2:2" x14ac:dyDescent="0.35">
      <c r="B22578"/>
    </row>
    <row r="22579" spans="2:2" x14ac:dyDescent="0.35">
      <c r="B22579"/>
    </row>
    <row r="22580" spans="2:2" x14ac:dyDescent="0.35">
      <c r="B22580"/>
    </row>
    <row r="22581" spans="2:2" x14ac:dyDescent="0.35">
      <c r="B22581"/>
    </row>
    <row r="22582" spans="2:2" x14ac:dyDescent="0.35">
      <c r="B22582"/>
    </row>
    <row r="22583" spans="2:2" x14ac:dyDescent="0.35">
      <c r="B22583"/>
    </row>
    <row r="22584" spans="2:2" x14ac:dyDescent="0.35">
      <c r="B22584"/>
    </row>
    <row r="22585" spans="2:2" x14ac:dyDescent="0.35">
      <c r="B22585"/>
    </row>
    <row r="22586" spans="2:2" x14ac:dyDescent="0.35">
      <c r="B22586"/>
    </row>
    <row r="22587" spans="2:2" x14ac:dyDescent="0.35">
      <c r="B22587"/>
    </row>
    <row r="22588" spans="2:2" x14ac:dyDescent="0.35">
      <c r="B22588"/>
    </row>
    <row r="22589" spans="2:2" x14ac:dyDescent="0.35">
      <c r="B22589"/>
    </row>
    <row r="22590" spans="2:2" x14ac:dyDescent="0.35">
      <c r="B22590"/>
    </row>
    <row r="22591" spans="2:2" x14ac:dyDescent="0.35">
      <c r="B22591"/>
    </row>
    <row r="22592" spans="2:2" x14ac:dyDescent="0.35">
      <c r="B22592"/>
    </row>
    <row r="22593" spans="2:2" x14ac:dyDescent="0.35">
      <c r="B22593"/>
    </row>
    <row r="22594" spans="2:2" x14ac:dyDescent="0.35">
      <c r="B22594"/>
    </row>
    <row r="22595" spans="2:2" x14ac:dyDescent="0.35">
      <c r="B22595"/>
    </row>
    <row r="22596" spans="2:2" x14ac:dyDescent="0.35">
      <c r="B22596"/>
    </row>
    <row r="22597" spans="2:2" x14ac:dyDescent="0.35">
      <c r="B22597"/>
    </row>
    <row r="22598" spans="2:2" x14ac:dyDescent="0.35">
      <c r="B22598"/>
    </row>
    <row r="22599" spans="2:2" x14ac:dyDescent="0.35">
      <c r="B22599"/>
    </row>
    <row r="22600" spans="2:2" x14ac:dyDescent="0.35">
      <c r="B22600"/>
    </row>
    <row r="22601" spans="2:2" x14ac:dyDescent="0.35">
      <c r="B22601"/>
    </row>
    <row r="22602" spans="2:2" x14ac:dyDescent="0.35">
      <c r="B22602"/>
    </row>
    <row r="22603" spans="2:2" x14ac:dyDescent="0.35">
      <c r="B22603"/>
    </row>
    <row r="22604" spans="2:2" x14ac:dyDescent="0.35">
      <c r="B22604"/>
    </row>
    <row r="22605" spans="2:2" x14ac:dyDescent="0.35">
      <c r="B22605"/>
    </row>
    <row r="22606" spans="2:2" x14ac:dyDescent="0.35">
      <c r="B22606"/>
    </row>
    <row r="22607" spans="2:2" x14ac:dyDescent="0.35">
      <c r="B22607"/>
    </row>
    <row r="22608" spans="2:2" x14ac:dyDescent="0.35">
      <c r="B22608"/>
    </row>
    <row r="22609" spans="2:2" x14ac:dyDescent="0.35">
      <c r="B22609"/>
    </row>
    <row r="22610" spans="2:2" x14ac:dyDescent="0.35">
      <c r="B22610"/>
    </row>
    <row r="22611" spans="2:2" x14ac:dyDescent="0.35">
      <c r="B22611"/>
    </row>
    <row r="22612" spans="2:2" x14ac:dyDescent="0.35">
      <c r="B22612"/>
    </row>
    <row r="22613" spans="2:2" x14ac:dyDescent="0.35">
      <c r="B22613"/>
    </row>
    <row r="22614" spans="2:2" x14ac:dyDescent="0.35">
      <c r="B22614"/>
    </row>
    <row r="22615" spans="2:2" x14ac:dyDescent="0.35">
      <c r="B22615"/>
    </row>
    <row r="22616" spans="2:2" x14ac:dyDescent="0.35">
      <c r="B22616"/>
    </row>
    <row r="22617" spans="2:2" x14ac:dyDescent="0.35">
      <c r="B22617"/>
    </row>
    <row r="22618" spans="2:2" x14ac:dyDescent="0.35">
      <c r="B22618"/>
    </row>
    <row r="22619" spans="2:2" x14ac:dyDescent="0.35">
      <c r="B22619"/>
    </row>
    <row r="22620" spans="2:2" x14ac:dyDescent="0.35">
      <c r="B22620"/>
    </row>
    <row r="22621" spans="2:2" x14ac:dyDescent="0.35">
      <c r="B22621"/>
    </row>
    <row r="22622" spans="2:2" x14ac:dyDescent="0.35">
      <c r="B22622"/>
    </row>
    <row r="22623" spans="2:2" x14ac:dyDescent="0.35">
      <c r="B22623"/>
    </row>
    <row r="22624" spans="2:2" x14ac:dyDescent="0.35">
      <c r="B22624"/>
    </row>
    <row r="22625" spans="2:2" x14ac:dyDescent="0.35">
      <c r="B22625"/>
    </row>
    <row r="22626" spans="2:2" x14ac:dyDescent="0.35">
      <c r="B22626"/>
    </row>
    <row r="22627" spans="2:2" x14ac:dyDescent="0.35">
      <c r="B22627"/>
    </row>
    <row r="22628" spans="2:2" x14ac:dyDescent="0.35">
      <c r="B22628"/>
    </row>
    <row r="22629" spans="2:2" x14ac:dyDescent="0.35">
      <c r="B22629"/>
    </row>
    <row r="22630" spans="2:2" x14ac:dyDescent="0.35">
      <c r="B22630"/>
    </row>
    <row r="22631" spans="2:2" x14ac:dyDescent="0.35">
      <c r="B22631"/>
    </row>
    <row r="22632" spans="2:2" x14ac:dyDescent="0.35">
      <c r="B22632"/>
    </row>
    <row r="22633" spans="2:2" x14ac:dyDescent="0.35">
      <c r="B22633"/>
    </row>
    <row r="22634" spans="2:2" x14ac:dyDescent="0.35">
      <c r="B22634"/>
    </row>
    <row r="22635" spans="2:2" x14ac:dyDescent="0.35">
      <c r="B22635"/>
    </row>
    <row r="22636" spans="2:2" x14ac:dyDescent="0.35">
      <c r="B22636"/>
    </row>
    <row r="22637" spans="2:2" x14ac:dyDescent="0.35">
      <c r="B22637"/>
    </row>
    <row r="22638" spans="2:2" x14ac:dyDescent="0.35">
      <c r="B22638"/>
    </row>
    <row r="22639" spans="2:2" x14ac:dyDescent="0.35">
      <c r="B22639"/>
    </row>
    <row r="22640" spans="2:2" x14ac:dyDescent="0.35">
      <c r="B22640"/>
    </row>
    <row r="22641" spans="2:2" x14ac:dyDescent="0.35">
      <c r="B22641"/>
    </row>
    <row r="22642" spans="2:2" x14ac:dyDescent="0.35">
      <c r="B22642"/>
    </row>
    <row r="22643" spans="2:2" x14ac:dyDescent="0.35">
      <c r="B22643"/>
    </row>
    <row r="22644" spans="2:2" x14ac:dyDescent="0.35">
      <c r="B22644"/>
    </row>
    <row r="22645" spans="2:2" x14ac:dyDescent="0.35">
      <c r="B22645"/>
    </row>
    <row r="22646" spans="2:2" x14ac:dyDescent="0.35">
      <c r="B22646"/>
    </row>
    <row r="22647" spans="2:2" x14ac:dyDescent="0.35">
      <c r="B22647"/>
    </row>
    <row r="22648" spans="2:2" x14ac:dyDescent="0.35">
      <c r="B22648"/>
    </row>
    <row r="22649" spans="2:2" x14ac:dyDescent="0.35">
      <c r="B22649"/>
    </row>
    <row r="22650" spans="2:2" x14ac:dyDescent="0.35">
      <c r="B22650"/>
    </row>
    <row r="22651" spans="2:2" x14ac:dyDescent="0.35">
      <c r="B22651"/>
    </row>
    <row r="22652" spans="2:2" x14ac:dyDescent="0.35">
      <c r="B22652"/>
    </row>
    <row r="22653" spans="2:2" x14ac:dyDescent="0.35">
      <c r="B22653"/>
    </row>
    <row r="22654" spans="2:2" x14ac:dyDescent="0.35">
      <c r="B22654"/>
    </row>
    <row r="22655" spans="2:2" x14ac:dyDescent="0.35">
      <c r="B22655"/>
    </row>
    <row r="22656" spans="2:2" x14ac:dyDescent="0.35">
      <c r="B22656"/>
    </row>
    <row r="22657" spans="2:2" x14ac:dyDescent="0.35">
      <c r="B22657"/>
    </row>
    <row r="22658" spans="2:2" x14ac:dyDescent="0.35">
      <c r="B22658"/>
    </row>
    <row r="22659" spans="2:2" x14ac:dyDescent="0.35">
      <c r="B22659"/>
    </row>
    <row r="22660" spans="2:2" x14ac:dyDescent="0.35">
      <c r="B22660"/>
    </row>
    <row r="22661" spans="2:2" x14ac:dyDescent="0.35">
      <c r="B22661"/>
    </row>
    <row r="22662" spans="2:2" x14ac:dyDescent="0.35">
      <c r="B22662"/>
    </row>
    <row r="22663" spans="2:2" x14ac:dyDescent="0.35">
      <c r="B22663"/>
    </row>
    <row r="22664" spans="2:2" x14ac:dyDescent="0.35">
      <c r="B22664"/>
    </row>
    <row r="22665" spans="2:2" x14ac:dyDescent="0.35">
      <c r="B22665"/>
    </row>
    <row r="22666" spans="2:2" x14ac:dyDescent="0.35">
      <c r="B22666"/>
    </row>
    <row r="22667" spans="2:2" x14ac:dyDescent="0.35">
      <c r="B22667"/>
    </row>
    <row r="22668" spans="2:2" x14ac:dyDescent="0.35">
      <c r="B22668"/>
    </row>
    <row r="22669" spans="2:2" x14ac:dyDescent="0.35">
      <c r="B22669"/>
    </row>
    <row r="22670" spans="2:2" x14ac:dyDescent="0.35">
      <c r="B22670"/>
    </row>
    <row r="22671" spans="2:2" x14ac:dyDescent="0.35">
      <c r="B22671"/>
    </row>
    <row r="22672" spans="2:2" x14ac:dyDescent="0.35">
      <c r="B22672"/>
    </row>
    <row r="22673" spans="2:2" x14ac:dyDescent="0.35">
      <c r="B22673"/>
    </row>
    <row r="22674" spans="2:2" x14ac:dyDescent="0.35">
      <c r="B22674"/>
    </row>
    <row r="22675" spans="2:2" x14ac:dyDescent="0.35">
      <c r="B22675"/>
    </row>
    <row r="22676" spans="2:2" x14ac:dyDescent="0.35">
      <c r="B22676"/>
    </row>
    <row r="22677" spans="2:2" x14ac:dyDescent="0.35">
      <c r="B22677"/>
    </row>
    <row r="22678" spans="2:2" x14ac:dyDescent="0.35">
      <c r="B22678"/>
    </row>
    <row r="22679" spans="2:2" x14ac:dyDescent="0.35">
      <c r="B22679"/>
    </row>
    <row r="22680" spans="2:2" x14ac:dyDescent="0.35">
      <c r="B22680"/>
    </row>
    <row r="22681" spans="2:2" x14ac:dyDescent="0.35">
      <c r="B22681"/>
    </row>
    <row r="22682" spans="2:2" x14ac:dyDescent="0.35">
      <c r="B22682"/>
    </row>
    <row r="22683" spans="2:2" x14ac:dyDescent="0.35">
      <c r="B22683"/>
    </row>
    <row r="22684" spans="2:2" x14ac:dyDescent="0.35">
      <c r="B22684"/>
    </row>
    <row r="22685" spans="2:2" x14ac:dyDescent="0.35">
      <c r="B22685"/>
    </row>
    <row r="22686" spans="2:2" x14ac:dyDescent="0.35">
      <c r="B22686"/>
    </row>
    <row r="22687" spans="2:2" x14ac:dyDescent="0.35">
      <c r="B22687"/>
    </row>
    <row r="22688" spans="2:2" x14ac:dyDescent="0.35">
      <c r="B22688"/>
    </row>
    <row r="22689" spans="2:2" x14ac:dyDescent="0.35">
      <c r="B22689"/>
    </row>
    <row r="22690" spans="2:2" x14ac:dyDescent="0.35">
      <c r="B22690"/>
    </row>
    <row r="22691" spans="2:2" x14ac:dyDescent="0.35">
      <c r="B22691"/>
    </row>
    <row r="22692" spans="2:2" x14ac:dyDescent="0.35">
      <c r="B22692"/>
    </row>
    <row r="22693" spans="2:2" x14ac:dyDescent="0.35">
      <c r="B22693"/>
    </row>
    <row r="22694" spans="2:2" x14ac:dyDescent="0.35">
      <c r="B22694"/>
    </row>
    <row r="22695" spans="2:2" x14ac:dyDescent="0.35">
      <c r="B22695"/>
    </row>
    <row r="22696" spans="2:2" x14ac:dyDescent="0.35">
      <c r="B22696"/>
    </row>
    <row r="22697" spans="2:2" x14ac:dyDescent="0.35">
      <c r="B22697"/>
    </row>
    <row r="22698" spans="2:2" x14ac:dyDescent="0.35">
      <c r="B22698"/>
    </row>
    <row r="22699" spans="2:2" x14ac:dyDescent="0.35">
      <c r="B22699"/>
    </row>
    <row r="22700" spans="2:2" x14ac:dyDescent="0.35">
      <c r="B22700"/>
    </row>
    <row r="22701" spans="2:2" x14ac:dyDescent="0.35">
      <c r="B22701"/>
    </row>
    <row r="22702" spans="2:2" x14ac:dyDescent="0.35">
      <c r="B22702"/>
    </row>
    <row r="22703" spans="2:2" x14ac:dyDescent="0.35">
      <c r="B22703"/>
    </row>
    <row r="22704" spans="2:2" x14ac:dyDescent="0.35">
      <c r="B22704"/>
    </row>
    <row r="22705" spans="2:2" x14ac:dyDescent="0.35">
      <c r="B22705"/>
    </row>
    <row r="22706" spans="2:2" x14ac:dyDescent="0.35">
      <c r="B22706"/>
    </row>
    <row r="22707" spans="2:2" x14ac:dyDescent="0.35">
      <c r="B22707"/>
    </row>
    <row r="22708" spans="2:2" x14ac:dyDescent="0.35">
      <c r="B22708"/>
    </row>
    <row r="22709" spans="2:2" x14ac:dyDescent="0.35">
      <c r="B22709"/>
    </row>
    <row r="22710" spans="2:2" x14ac:dyDescent="0.35">
      <c r="B22710"/>
    </row>
    <row r="22711" spans="2:2" x14ac:dyDescent="0.35">
      <c r="B22711"/>
    </row>
    <row r="22712" spans="2:2" x14ac:dyDescent="0.35">
      <c r="B22712"/>
    </row>
    <row r="22713" spans="2:2" x14ac:dyDescent="0.35">
      <c r="B22713"/>
    </row>
    <row r="22714" spans="2:2" x14ac:dyDescent="0.35">
      <c r="B22714"/>
    </row>
    <row r="22715" spans="2:2" x14ac:dyDescent="0.35">
      <c r="B22715"/>
    </row>
    <row r="22716" spans="2:2" x14ac:dyDescent="0.35">
      <c r="B22716"/>
    </row>
    <row r="22717" spans="2:2" x14ac:dyDescent="0.35">
      <c r="B22717"/>
    </row>
    <row r="22718" spans="2:2" x14ac:dyDescent="0.35">
      <c r="B22718"/>
    </row>
    <row r="22719" spans="2:2" x14ac:dyDescent="0.35">
      <c r="B22719"/>
    </row>
    <row r="22720" spans="2:2" x14ac:dyDescent="0.35">
      <c r="B22720"/>
    </row>
    <row r="22721" spans="2:2" x14ac:dyDescent="0.35">
      <c r="B22721"/>
    </row>
    <row r="22722" spans="2:2" x14ac:dyDescent="0.35">
      <c r="B22722"/>
    </row>
    <row r="22723" spans="2:2" x14ac:dyDescent="0.35">
      <c r="B22723"/>
    </row>
    <row r="22724" spans="2:2" x14ac:dyDescent="0.35">
      <c r="B22724"/>
    </row>
    <row r="22725" spans="2:2" x14ac:dyDescent="0.35">
      <c r="B22725"/>
    </row>
    <row r="22726" spans="2:2" x14ac:dyDescent="0.35">
      <c r="B22726"/>
    </row>
    <row r="22727" spans="2:2" x14ac:dyDescent="0.35">
      <c r="B22727"/>
    </row>
    <row r="22728" spans="2:2" x14ac:dyDescent="0.35">
      <c r="B22728"/>
    </row>
    <row r="22729" spans="2:2" x14ac:dyDescent="0.35">
      <c r="B22729"/>
    </row>
    <row r="22730" spans="2:2" x14ac:dyDescent="0.35">
      <c r="B22730"/>
    </row>
    <row r="22731" spans="2:2" x14ac:dyDescent="0.35">
      <c r="B22731"/>
    </row>
    <row r="22732" spans="2:2" x14ac:dyDescent="0.35">
      <c r="B22732"/>
    </row>
    <row r="22733" spans="2:2" x14ac:dyDescent="0.35">
      <c r="B22733"/>
    </row>
    <row r="22734" spans="2:2" x14ac:dyDescent="0.35">
      <c r="B22734"/>
    </row>
    <row r="22735" spans="2:2" x14ac:dyDescent="0.35">
      <c r="B22735"/>
    </row>
    <row r="22736" spans="2:2" x14ac:dyDescent="0.35">
      <c r="B22736"/>
    </row>
    <row r="22737" spans="2:2" x14ac:dyDescent="0.35">
      <c r="B22737"/>
    </row>
    <row r="22738" spans="2:2" x14ac:dyDescent="0.35">
      <c r="B22738"/>
    </row>
    <row r="22739" spans="2:2" x14ac:dyDescent="0.35">
      <c r="B22739"/>
    </row>
    <row r="22740" spans="2:2" x14ac:dyDescent="0.35">
      <c r="B22740"/>
    </row>
    <row r="22741" spans="2:2" x14ac:dyDescent="0.35">
      <c r="B22741"/>
    </row>
    <row r="22742" spans="2:2" x14ac:dyDescent="0.35">
      <c r="B22742"/>
    </row>
    <row r="22743" spans="2:2" x14ac:dyDescent="0.35">
      <c r="B22743"/>
    </row>
    <row r="22744" spans="2:2" x14ac:dyDescent="0.35">
      <c r="B22744"/>
    </row>
    <row r="22745" spans="2:2" x14ac:dyDescent="0.35">
      <c r="B22745"/>
    </row>
    <row r="22746" spans="2:2" x14ac:dyDescent="0.35">
      <c r="B22746"/>
    </row>
    <row r="22747" spans="2:2" x14ac:dyDescent="0.35">
      <c r="B22747"/>
    </row>
    <row r="22748" spans="2:2" x14ac:dyDescent="0.35">
      <c r="B22748"/>
    </row>
    <row r="22749" spans="2:2" x14ac:dyDescent="0.35">
      <c r="B22749"/>
    </row>
    <row r="22750" spans="2:2" x14ac:dyDescent="0.35">
      <c r="B22750"/>
    </row>
    <row r="22751" spans="2:2" x14ac:dyDescent="0.35">
      <c r="B22751"/>
    </row>
    <row r="22752" spans="2:2" x14ac:dyDescent="0.35">
      <c r="B22752"/>
    </row>
    <row r="22753" spans="2:2" x14ac:dyDescent="0.35">
      <c r="B22753"/>
    </row>
    <row r="22754" spans="2:2" x14ac:dyDescent="0.35">
      <c r="B22754"/>
    </row>
    <row r="22755" spans="2:2" x14ac:dyDescent="0.35">
      <c r="B22755"/>
    </row>
    <row r="22756" spans="2:2" x14ac:dyDescent="0.35">
      <c r="B22756"/>
    </row>
    <row r="22757" spans="2:2" x14ac:dyDescent="0.35">
      <c r="B22757"/>
    </row>
    <row r="22758" spans="2:2" x14ac:dyDescent="0.35">
      <c r="B22758"/>
    </row>
    <row r="22759" spans="2:2" x14ac:dyDescent="0.35">
      <c r="B22759"/>
    </row>
    <row r="22760" spans="2:2" x14ac:dyDescent="0.35">
      <c r="B22760"/>
    </row>
    <row r="22761" spans="2:2" x14ac:dyDescent="0.35">
      <c r="B22761"/>
    </row>
    <row r="22762" spans="2:2" x14ac:dyDescent="0.35">
      <c r="B22762"/>
    </row>
    <row r="22763" spans="2:2" x14ac:dyDescent="0.35">
      <c r="B22763"/>
    </row>
    <row r="22764" spans="2:2" x14ac:dyDescent="0.35">
      <c r="B22764"/>
    </row>
    <row r="22765" spans="2:2" x14ac:dyDescent="0.35">
      <c r="B22765"/>
    </row>
    <row r="22766" spans="2:2" x14ac:dyDescent="0.35">
      <c r="B22766"/>
    </row>
    <row r="22767" spans="2:2" x14ac:dyDescent="0.35">
      <c r="B22767"/>
    </row>
    <row r="22768" spans="2:2" x14ac:dyDescent="0.35">
      <c r="B22768"/>
    </row>
    <row r="22769" spans="2:2" x14ac:dyDescent="0.35">
      <c r="B22769"/>
    </row>
    <row r="22770" spans="2:2" x14ac:dyDescent="0.35">
      <c r="B22770"/>
    </row>
    <row r="22771" spans="2:2" x14ac:dyDescent="0.35">
      <c r="B22771"/>
    </row>
    <row r="22772" spans="2:2" x14ac:dyDescent="0.35">
      <c r="B22772"/>
    </row>
    <row r="22773" spans="2:2" x14ac:dyDescent="0.35">
      <c r="B22773"/>
    </row>
    <row r="22774" spans="2:2" x14ac:dyDescent="0.35">
      <c r="B22774"/>
    </row>
    <row r="22775" spans="2:2" x14ac:dyDescent="0.35">
      <c r="B22775"/>
    </row>
    <row r="22776" spans="2:2" x14ac:dyDescent="0.35">
      <c r="B22776"/>
    </row>
    <row r="22777" spans="2:2" x14ac:dyDescent="0.35">
      <c r="B22777"/>
    </row>
    <row r="22778" spans="2:2" x14ac:dyDescent="0.35">
      <c r="B22778"/>
    </row>
    <row r="22779" spans="2:2" x14ac:dyDescent="0.35">
      <c r="B22779"/>
    </row>
    <row r="22780" spans="2:2" x14ac:dyDescent="0.35">
      <c r="B22780"/>
    </row>
    <row r="22781" spans="2:2" x14ac:dyDescent="0.35">
      <c r="B22781"/>
    </row>
    <row r="22782" spans="2:2" x14ac:dyDescent="0.35">
      <c r="B22782"/>
    </row>
    <row r="22783" spans="2:2" x14ac:dyDescent="0.35">
      <c r="B22783"/>
    </row>
    <row r="22784" spans="2:2" x14ac:dyDescent="0.35">
      <c r="B22784"/>
    </row>
    <row r="22785" spans="2:2" x14ac:dyDescent="0.35">
      <c r="B22785"/>
    </row>
    <row r="22786" spans="2:2" x14ac:dyDescent="0.35">
      <c r="B22786"/>
    </row>
    <row r="22787" spans="2:2" x14ac:dyDescent="0.35">
      <c r="B22787"/>
    </row>
    <row r="22788" spans="2:2" x14ac:dyDescent="0.35">
      <c r="B22788"/>
    </row>
    <row r="22789" spans="2:2" x14ac:dyDescent="0.35">
      <c r="B22789"/>
    </row>
    <row r="22790" spans="2:2" x14ac:dyDescent="0.35">
      <c r="B22790"/>
    </row>
    <row r="22791" spans="2:2" x14ac:dyDescent="0.35">
      <c r="B22791"/>
    </row>
    <row r="22792" spans="2:2" x14ac:dyDescent="0.35">
      <c r="B22792"/>
    </row>
    <row r="22793" spans="2:2" x14ac:dyDescent="0.35">
      <c r="B22793"/>
    </row>
    <row r="22794" spans="2:2" x14ac:dyDescent="0.35">
      <c r="B22794"/>
    </row>
    <row r="22795" spans="2:2" x14ac:dyDescent="0.35">
      <c r="B22795"/>
    </row>
    <row r="22796" spans="2:2" x14ac:dyDescent="0.35">
      <c r="B22796"/>
    </row>
    <row r="22797" spans="2:2" x14ac:dyDescent="0.35">
      <c r="B22797"/>
    </row>
    <row r="22798" spans="2:2" x14ac:dyDescent="0.35">
      <c r="B22798"/>
    </row>
    <row r="22799" spans="2:2" x14ac:dyDescent="0.35">
      <c r="B22799"/>
    </row>
    <row r="22800" spans="2:2" x14ac:dyDescent="0.35">
      <c r="B22800"/>
    </row>
    <row r="22801" spans="2:2" x14ac:dyDescent="0.35">
      <c r="B22801"/>
    </row>
    <row r="22802" spans="2:2" x14ac:dyDescent="0.35">
      <c r="B22802"/>
    </row>
    <row r="22803" spans="2:2" x14ac:dyDescent="0.35">
      <c r="B22803"/>
    </row>
    <row r="22804" spans="2:2" x14ac:dyDescent="0.35">
      <c r="B22804"/>
    </row>
    <row r="22805" spans="2:2" x14ac:dyDescent="0.35">
      <c r="B22805"/>
    </row>
    <row r="22806" spans="2:2" x14ac:dyDescent="0.35">
      <c r="B22806"/>
    </row>
    <row r="22807" spans="2:2" x14ac:dyDescent="0.35">
      <c r="B22807"/>
    </row>
    <row r="22808" spans="2:2" x14ac:dyDescent="0.35">
      <c r="B22808"/>
    </row>
    <row r="22809" spans="2:2" x14ac:dyDescent="0.35">
      <c r="B22809"/>
    </row>
    <row r="22810" spans="2:2" x14ac:dyDescent="0.35">
      <c r="B22810"/>
    </row>
    <row r="22811" spans="2:2" x14ac:dyDescent="0.35">
      <c r="B22811"/>
    </row>
    <row r="22812" spans="2:2" x14ac:dyDescent="0.35">
      <c r="B22812"/>
    </row>
    <row r="22813" spans="2:2" x14ac:dyDescent="0.35">
      <c r="B22813"/>
    </row>
    <row r="22814" spans="2:2" x14ac:dyDescent="0.35">
      <c r="B22814"/>
    </row>
    <row r="22815" spans="2:2" x14ac:dyDescent="0.35">
      <c r="B22815"/>
    </row>
    <row r="22816" spans="2:2" x14ac:dyDescent="0.35">
      <c r="B22816"/>
    </row>
    <row r="22817" spans="2:2" x14ac:dyDescent="0.35">
      <c r="B22817"/>
    </row>
    <row r="22818" spans="2:2" x14ac:dyDescent="0.35">
      <c r="B22818"/>
    </row>
    <row r="22819" spans="2:2" x14ac:dyDescent="0.35">
      <c r="B22819"/>
    </row>
    <row r="22820" spans="2:2" x14ac:dyDescent="0.35">
      <c r="B22820"/>
    </row>
    <row r="22821" spans="2:2" x14ac:dyDescent="0.35">
      <c r="B22821"/>
    </row>
    <row r="22822" spans="2:2" x14ac:dyDescent="0.35">
      <c r="B22822"/>
    </row>
    <row r="22823" spans="2:2" x14ac:dyDescent="0.35">
      <c r="B22823"/>
    </row>
    <row r="22824" spans="2:2" x14ac:dyDescent="0.35">
      <c r="B22824"/>
    </row>
    <row r="22825" spans="2:2" x14ac:dyDescent="0.35">
      <c r="B22825"/>
    </row>
    <row r="22826" spans="2:2" x14ac:dyDescent="0.35">
      <c r="B22826"/>
    </row>
    <row r="22827" spans="2:2" x14ac:dyDescent="0.35">
      <c r="B22827"/>
    </row>
    <row r="22828" spans="2:2" x14ac:dyDescent="0.35">
      <c r="B22828"/>
    </row>
    <row r="22829" spans="2:2" x14ac:dyDescent="0.35">
      <c r="B22829"/>
    </row>
    <row r="22830" spans="2:2" x14ac:dyDescent="0.35">
      <c r="B22830"/>
    </row>
    <row r="22831" spans="2:2" x14ac:dyDescent="0.35">
      <c r="B22831"/>
    </row>
    <row r="22832" spans="2:2" x14ac:dyDescent="0.35">
      <c r="B22832"/>
    </row>
    <row r="22833" spans="2:2" x14ac:dyDescent="0.35">
      <c r="B22833"/>
    </row>
    <row r="22834" spans="2:2" x14ac:dyDescent="0.35">
      <c r="B22834"/>
    </row>
    <row r="22835" spans="2:2" x14ac:dyDescent="0.35">
      <c r="B22835"/>
    </row>
    <row r="22836" spans="2:2" x14ac:dyDescent="0.35">
      <c r="B22836"/>
    </row>
    <row r="22837" spans="2:2" x14ac:dyDescent="0.35">
      <c r="B22837"/>
    </row>
    <row r="22838" spans="2:2" x14ac:dyDescent="0.35">
      <c r="B22838"/>
    </row>
    <row r="22839" spans="2:2" x14ac:dyDescent="0.35">
      <c r="B22839"/>
    </row>
    <row r="22840" spans="2:2" x14ac:dyDescent="0.35">
      <c r="B22840"/>
    </row>
    <row r="22841" spans="2:2" x14ac:dyDescent="0.35">
      <c r="B22841"/>
    </row>
    <row r="22842" spans="2:2" x14ac:dyDescent="0.35">
      <c r="B22842"/>
    </row>
    <row r="22843" spans="2:2" x14ac:dyDescent="0.35">
      <c r="B22843"/>
    </row>
    <row r="22844" spans="2:2" x14ac:dyDescent="0.35">
      <c r="B22844"/>
    </row>
    <row r="22845" spans="2:2" x14ac:dyDescent="0.35">
      <c r="B22845"/>
    </row>
    <row r="22846" spans="2:2" x14ac:dyDescent="0.35">
      <c r="B22846"/>
    </row>
    <row r="22847" spans="2:2" x14ac:dyDescent="0.35">
      <c r="B22847"/>
    </row>
    <row r="22848" spans="2:2" x14ac:dyDescent="0.35">
      <c r="B22848"/>
    </row>
    <row r="22849" spans="2:2" x14ac:dyDescent="0.35">
      <c r="B22849"/>
    </row>
    <row r="22850" spans="2:2" x14ac:dyDescent="0.35">
      <c r="B22850"/>
    </row>
    <row r="22851" spans="2:2" x14ac:dyDescent="0.35">
      <c r="B22851"/>
    </row>
    <row r="22852" spans="2:2" x14ac:dyDescent="0.35">
      <c r="B22852"/>
    </row>
    <row r="22853" spans="2:2" x14ac:dyDescent="0.35">
      <c r="B22853"/>
    </row>
    <row r="22854" spans="2:2" x14ac:dyDescent="0.35">
      <c r="B22854"/>
    </row>
    <row r="22855" spans="2:2" x14ac:dyDescent="0.35">
      <c r="B22855"/>
    </row>
    <row r="22856" spans="2:2" x14ac:dyDescent="0.35">
      <c r="B22856"/>
    </row>
    <row r="22857" spans="2:2" x14ac:dyDescent="0.35">
      <c r="B22857"/>
    </row>
    <row r="22858" spans="2:2" x14ac:dyDescent="0.35">
      <c r="B22858"/>
    </row>
    <row r="22859" spans="2:2" x14ac:dyDescent="0.35">
      <c r="B22859"/>
    </row>
    <row r="22860" spans="2:2" x14ac:dyDescent="0.35">
      <c r="B22860"/>
    </row>
    <row r="22861" spans="2:2" x14ac:dyDescent="0.35">
      <c r="B22861"/>
    </row>
    <row r="22862" spans="2:2" x14ac:dyDescent="0.35">
      <c r="B22862"/>
    </row>
    <row r="22863" spans="2:2" x14ac:dyDescent="0.35">
      <c r="B22863"/>
    </row>
    <row r="22864" spans="2:2" x14ac:dyDescent="0.35">
      <c r="B22864"/>
    </row>
    <row r="22865" spans="2:2" x14ac:dyDescent="0.35">
      <c r="B22865"/>
    </row>
    <row r="22866" spans="2:2" x14ac:dyDescent="0.35">
      <c r="B22866"/>
    </row>
    <row r="22867" spans="2:2" x14ac:dyDescent="0.35">
      <c r="B22867"/>
    </row>
    <row r="22868" spans="2:2" x14ac:dyDescent="0.35">
      <c r="B22868"/>
    </row>
    <row r="22869" spans="2:2" x14ac:dyDescent="0.35">
      <c r="B22869"/>
    </row>
    <row r="22870" spans="2:2" x14ac:dyDescent="0.35">
      <c r="B22870"/>
    </row>
    <row r="22871" spans="2:2" x14ac:dyDescent="0.35">
      <c r="B22871"/>
    </row>
    <row r="22872" spans="2:2" x14ac:dyDescent="0.35">
      <c r="B22872"/>
    </row>
    <row r="22873" spans="2:2" x14ac:dyDescent="0.35">
      <c r="B22873"/>
    </row>
    <row r="22874" spans="2:2" x14ac:dyDescent="0.35">
      <c r="B22874"/>
    </row>
    <row r="22875" spans="2:2" x14ac:dyDescent="0.35">
      <c r="B22875"/>
    </row>
    <row r="22876" spans="2:2" x14ac:dyDescent="0.35">
      <c r="B22876"/>
    </row>
    <row r="22877" spans="2:2" x14ac:dyDescent="0.35">
      <c r="B22877"/>
    </row>
    <row r="22878" spans="2:2" x14ac:dyDescent="0.35">
      <c r="B22878"/>
    </row>
    <row r="22879" spans="2:2" x14ac:dyDescent="0.35">
      <c r="B22879"/>
    </row>
    <row r="22880" spans="2:2" x14ac:dyDescent="0.35">
      <c r="B22880"/>
    </row>
    <row r="22881" spans="2:2" x14ac:dyDescent="0.35">
      <c r="B22881"/>
    </row>
    <row r="22882" spans="2:2" x14ac:dyDescent="0.35">
      <c r="B22882"/>
    </row>
    <row r="22883" spans="2:2" x14ac:dyDescent="0.35">
      <c r="B22883"/>
    </row>
    <row r="22884" spans="2:2" x14ac:dyDescent="0.35">
      <c r="B22884"/>
    </row>
    <row r="22885" spans="2:2" x14ac:dyDescent="0.35">
      <c r="B22885"/>
    </row>
    <row r="22886" spans="2:2" x14ac:dyDescent="0.35">
      <c r="B22886"/>
    </row>
    <row r="22887" spans="2:2" x14ac:dyDescent="0.35">
      <c r="B22887"/>
    </row>
    <row r="22888" spans="2:2" x14ac:dyDescent="0.35">
      <c r="B22888"/>
    </row>
    <row r="22889" spans="2:2" x14ac:dyDescent="0.35">
      <c r="B22889"/>
    </row>
    <row r="22890" spans="2:2" x14ac:dyDescent="0.35">
      <c r="B22890"/>
    </row>
    <row r="22891" spans="2:2" x14ac:dyDescent="0.35">
      <c r="B22891"/>
    </row>
    <row r="22892" spans="2:2" x14ac:dyDescent="0.35">
      <c r="B22892"/>
    </row>
    <row r="22893" spans="2:2" x14ac:dyDescent="0.35">
      <c r="B22893"/>
    </row>
    <row r="22894" spans="2:2" x14ac:dyDescent="0.35">
      <c r="B22894"/>
    </row>
    <row r="22895" spans="2:2" x14ac:dyDescent="0.35">
      <c r="B22895"/>
    </row>
    <row r="22896" spans="2:2" x14ac:dyDescent="0.35">
      <c r="B22896"/>
    </row>
    <row r="22897" spans="2:2" x14ac:dyDescent="0.35">
      <c r="B22897"/>
    </row>
    <row r="22898" spans="2:2" x14ac:dyDescent="0.35">
      <c r="B22898"/>
    </row>
    <row r="22899" spans="2:2" x14ac:dyDescent="0.35">
      <c r="B22899"/>
    </row>
    <row r="22900" spans="2:2" x14ac:dyDescent="0.35">
      <c r="B22900"/>
    </row>
    <row r="22901" spans="2:2" x14ac:dyDescent="0.35">
      <c r="B22901"/>
    </row>
    <row r="22902" spans="2:2" x14ac:dyDescent="0.35">
      <c r="B22902"/>
    </row>
    <row r="22903" spans="2:2" x14ac:dyDescent="0.35">
      <c r="B22903"/>
    </row>
    <row r="22904" spans="2:2" x14ac:dyDescent="0.35">
      <c r="B22904"/>
    </row>
    <row r="22905" spans="2:2" x14ac:dyDescent="0.35">
      <c r="B22905"/>
    </row>
    <row r="22906" spans="2:2" x14ac:dyDescent="0.35">
      <c r="B22906"/>
    </row>
    <row r="22907" spans="2:2" x14ac:dyDescent="0.35">
      <c r="B22907"/>
    </row>
    <row r="22908" spans="2:2" x14ac:dyDescent="0.35">
      <c r="B22908"/>
    </row>
    <row r="22909" spans="2:2" x14ac:dyDescent="0.35">
      <c r="B22909"/>
    </row>
    <row r="22910" spans="2:2" x14ac:dyDescent="0.35">
      <c r="B22910"/>
    </row>
    <row r="22911" spans="2:2" x14ac:dyDescent="0.35">
      <c r="B22911"/>
    </row>
    <row r="22912" spans="2:2" x14ac:dyDescent="0.35">
      <c r="B22912"/>
    </row>
    <row r="22913" spans="2:2" x14ac:dyDescent="0.35">
      <c r="B22913"/>
    </row>
    <row r="22914" spans="2:2" x14ac:dyDescent="0.35">
      <c r="B22914"/>
    </row>
    <row r="22915" spans="2:2" x14ac:dyDescent="0.35">
      <c r="B22915"/>
    </row>
    <row r="22916" spans="2:2" x14ac:dyDescent="0.35">
      <c r="B22916"/>
    </row>
    <row r="22917" spans="2:2" x14ac:dyDescent="0.35">
      <c r="B22917"/>
    </row>
    <row r="22918" spans="2:2" x14ac:dyDescent="0.35">
      <c r="B22918"/>
    </row>
    <row r="22919" spans="2:2" x14ac:dyDescent="0.35">
      <c r="B22919"/>
    </row>
    <row r="22920" spans="2:2" x14ac:dyDescent="0.35">
      <c r="B22920"/>
    </row>
    <row r="22921" spans="2:2" x14ac:dyDescent="0.35">
      <c r="B22921"/>
    </row>
    <row r="22922" spans="2:2" x14ac:dyDescent="0.35">
      <c r="B22922"/>
    </row>
    <row r="22923" spans="2:2" x14ac:dyDescent="0.35">
      <c r="B22923"/>
    </row>
    <row r="22924" spans="2:2" x14ac:dyDescent="0.35">
      <c r="B22924"/>
    </row>
    <row r="22925" spans="2:2" x14ac:dyDescent="0.35">
      <c r="B22925"/>
    </row>
    <row r="22926" spans="2:2" x14ac:dyDescent="0.35">
      <c r="B22926"/>
    </row>
    <row r="22927" spans="2:2" x14ac:dyDescent="0.35">
      <c r="B22927"/>
    </row>
    <row r="22928" spans="2:2" x14ac:dyDescent="0.35">
      <c r="B22928"/>
    </row>
    <row r="22929" spans="2:2" x14ac:dyDescent="0.35">
      <c r="B22929"/>
    </row>
    <row r="22930" spans="2:2" x14ac:dyDescent="0.35">
      <c r="B22930"/>
    </row>
    <row r="22931" spans="2:2" x14ac:dyDescent="0.35">
      <c r="B22931"/>
    </row>
    <row r="22932" spans="2:2" x14ac:dyDescent="0.35">
      <c r="B22932"/>
    </row>
    <row r="22933" spans="2:2" x14ac:dyDescent="0.35">
      <c r="B22933"/>
    </row>
    <row r="22934" spans="2:2" x14ac:dyDescent="0.35">
      <c r="B22934"/>
    </row>
    <row r="22935" spans="2:2" x14ac:dyDescent="0.35">
      <c r="B22935"/>
    </row>
    <row r="22936" spans="2:2" x14ac:dyDescent="0.35">
      <c r="B22936"/>
    </row>
    <row r="22937" spans="2:2" x14ac:dyDescent="0.35">
      <c r="B22937"/>
    </row>
    <row r="22938" spans="2:2" x14ac:dyDescent="0.35">
      <c r="B22938"/>
    </row>
    <row r="22939" spans="2:2" x14ac:dyDescent="0.35">
      <c r="B22939"/>
    </row>
    <row r="22940" spans="2:2" x14ac:dyDescent="0.35">
      <c r="B22940"/>
    </row>
    <row r="22941" spans="2:2" x14ac:dyDescent="0.35">
      <c r="B22941"/>
    </row>
    <row r="22942" spans="2:2" x14ac:dyDescent="0.35">
      <c r="B22942"/>
    </row>
    <row r="22943" spans="2:2" x14ac:dyDescent="0.35">
      <c r="B22943"/>
    </row>
    <row r="22944" spans="2:2" x14ac:dyDescent="0.35">
      <c r="B22944"/>
    </row>
    <row r="22945" spans="2:2" x14ac:dyDescent="0.35">
      <c r="B22945"/>
    </row>
    <row r="22946" spans="2:2" x14ac:dyDescent="0.35">
      <c r="B22946"/>
    </row>
    <row r="22947" spans="2:2" x14ac:dyDescent="0.35">
      <c r="B22947"/>
    </row>
    <row r="22948" spans="2:2" x14ac:dyDescent="0.35">
      <c r="B22948"/>
    </row>
    <row r="22949" spans="2:2" x14ac:dyDescent="0.35">
      <c r="B22949"/>
    </row>
    <row r="22950" spans="2:2" x14ac:dyDescent="0.35">
      <c r="B22950"/>
    </row>
    <row r="22951" spans="2:2" x14ac:dyDescent="0.35">
      <c r="B22951"/>
    </row>
    <row r="22952" spans="2:2" x14ac:dyDescent="0.35">
      <c r="B22952"/>
    </row>
    <row r="22953" spans="2:2" x14ac:dyDescent="0.35">
      <c r="B22953"/>
    </row>
    <row r="22954" spans="2:2" x14ac:dyDescent="0.35">
      <c r="B22954"/>
    </row>
    <row r="22955" spans="2:2" x14ac:dyDescent="0.35">
      <c r="B22955"/>
    </row>
    <row r="22956" spans="2:2" x14ac:dyDescent="0.35">
      <c r="B22956"/>
    </row>
    <row r="22957" spans="2:2" x14ac:dyDescent="0.35">
      <c r="B22957"/>
    </row>
    <row r="22958" spans="2:2" x14ac:dyDescent="0.35">
      <c r="B22958"/>
    </row>
    <row r="22959" spans="2:2" x14ac:dyDescent="0.35">
      <c r="B22959"/>
    </row>
    <row r="22960" spans="2:2" x14ac:dyDescent="0.35">
      <c r="B22960"/>
    </row>
    <row r="22961" spans="2:2" x14ac:dyDescent="0.35">
      <c r="B22961"/>
    </row>
    <row r="22962" spans="2:2" x14ac:dyDescent="0.35">
      <c r="B22962"/>
    </row>
    <row r="22963" spans="2:2" x14ac:dyDescent="0.35">
      <c r="B22963"/>
    </row>
    <row r="22964" spans="2:2" x14ac:dyDescent="0.35">
      <c r="B22964"/>
    </row>
    <row r="22965" spans="2:2" x14ac:dyDescent="0.35">
      <c r="B22965"/>
    </row>
    <row r="22966" spans="2:2" x14ac:dyDescent="0.35">
      <c r="B22966"/>
    </row>
    <row r="22967" spans="2:2" x14ac:dyDescent="0.35">
      <c r="B22967"/>
    </row>
    <row r="22968" spans="2:2" x14ac:dyDescent="0.35">
      <c r="B22968"/>
    </row>
    <row r="22969" spans="2:2" x14ac:dyDescent="0.35">
      <c r="B22969"/>
    </row>
    <row r="22970" spans="2:2" x14ac:dyDescent="0.35">
      <c r="B22970"/>
    </row>
    <row r="22971" spans="2:2" x14ac:dyDescent="0.35">
      <c r="B22971"/>
    </row>
    <row r="22972" spans="2:2" x14ac:dyDescent="0.35">
      <c r="B22972"/>
    </row>
    <row r="22973" spans="2:2" x14ac:dyDescent="0.35">
      <c r="B22973"/>
    </row>
    <row r="22974" spans="2:2" x14ac:dyDescent="0.35">
      <c r="B22974"/>
    </row>
    <row r="22975" spans="2:2" x14ac:dyDescent="0.35">
      <c r="B22975"/>
    </row>
    <row r="22976" spans="2:2" x14ac:dyDescent="0.35">
      <c r="B22976"/>
    </row>
    <row r="22977" spans="2:2" x14ac:dyDescent="0.35">
      <c r="B22977"/>
    </row>
    <row r="22978" spans="2:2" x14ac:dyDescent="0.35">
      <c r="B22978"/>
    </row>
    <row r="22979" spans="2:2" x14ac:dyDescent="0.35">
      <c r="B22979"/>
    </row>
    <row r="22980" spans="2:2" x14ac:dyDescent="0.35">
      <c r="B22980"/>
    </row>
    <row r="22981" spans="2:2" x14ac:dyDescent="0.35">
      <c r="B22981"/>
    </row>
    <row r="22982" spans="2:2" x14ac:dyDescent="0.35">
      <c r="B22982"/>
    </row>
    <row r="22983" spans="2:2" x14ac:dyDescent="0.35">
      <c r="B22983"/>
    </row>
    <row r="22984" spans="2:2" x14ac:dyDescent="0.35">
      <c r="B22984"/>
    </row>
    <row r="22985" spans="2:2" x14ac:dyDescent="0.35">
      <c r="B22985"/>
    </row>
    <row r="22986" spans="2:2" x14ac:dyDescent="0.35">
      <c r="B22986"/>
    </row>
    <row r="22987" spans="2:2" x14ac:dyDescent="0.35">
      <c r="B22987"/>
    </row>
    <row r="22988" spans="2:2" x14ac:dyDescent="0.35">
      <c r="B22988"/>
    </row>
    <row r="22989" spans="2:2" x14ac:dyDescent="0.35">
      <c r="B22989"/>
    </row>
    <row r="22990" spans="2:2" x14ac:dyDescent="0.35">
      <c r="B22990"/>
    </row>
    <row r="22991" spans="2:2" x14ac:dyDescent="0.35">
      <c r="B22991"/>
    </row>
    <row r="22992" spans="2:2" x14ac:dyDescent="0.35">
      <c r="B22992"/>
    </row>
    <row r="22993" spans="2:2" x14ac:dyDescent="0.35">
      <c r="B22993"/>
    </row>
    <row r="22994" spans="2:2" x14ac:dyDescent="0.35">
      <c r="B22994"/>
    </row>
    <row r="22995" spans="2:2" x14ac:dyDescent="0.35">
      <c r="B22995"/>
    </row>
    <row r="22996" spans="2:2" x14ac:dyDescent="0.35">
      <c r="B22996"/>
    </row>
    <row r="22997" spans="2:2" x14ac:dyDescent="0.35">
      <c r="B22997"/>
    </row>
    <row r="22998" spans="2:2" x14ac:dyDescent="0.35">
      <c r="B22998"/>
    </row>
    <row r="22999" spans="2:2" x14ac:dyDescent="0.35">
      <c r="B22999"/>
    </row>
    <row r="23000" spans="2:2" x14ac:dyDescent="0.35">
      <c r="B23000"/>
    </row>
    <row r="23001" spans="2:2" x14ac:dyDescent="0.35">
      <c r="B23001"/>
    </row>
    <row r="23002" spans="2:2" x14ac:dyDescent="0.35">
      <c r="B23002"/>
    </row>
    <row r="23003" spans="2:2" x14ac:dyDescent="0.35">
      <c r="B23003"/>
    </row>
    <row r="23004" spans="2:2" x14ac:dyDescent="0.35">
      <c r="B23004"/>
    </row>
    <row r="23005" spans="2:2" x14ac:dyDescent="0.35">
      <c r="B23005"/>
    </row>
    <row r="23006" spans="2:2" x14ac:dyDescent="0.35">
      <c r="B23006"/>
    </row>
    <row r="23007" spans="2:2" x14ac:dyDescent="0.35">
      <c r="B23007"/>
    </row>
    <row r="23008" spans="2:2" x14ac:dyDescent="0.35">
      <c r="B23008"/>
    </row>
    <row r="23009" spans="2:2" x14ac:dyDescent="0.35">
      <c r="B23009"/>
    </row>
    <row r="23010" spans="2:2" x14ac:dyDescent="0.35">
      <c r="B23010"/>
    </row>
    <row r="23011" spans="2:2" x14ac:dyDescent="0.35">
      <c r="B23011"/>
    </row>
    <row r="23012" spans="2:2" x14ac:dyDescent="0.35">
      <c r="B23012"/>
    </row>
    <row r="23013" spans="2:2" x14ac:dyDescent="0.35">
      <c r="B23013"/>
    </row>
    <row r="23014" spans="2:2" x14ac:dyDescent="0.35">
      <c r="B23014"/>
    </row>
    <row r="23015" spans="2:2" x14ac:dyDescent="0.35">
      <c r="B23015"/>
    </row>
    <row r="23016" spans="2:2" x14ac:dyDescent="0.35">
      <c r="B23016"/>
    </row>
    <row r="23017" spans="2:2" x14ac:dyDescent="0.35">
      <c r="B23017"/>
    </row>
    <row r="23018" spans="2:2" x14ac:dyDescent="0.35">
      <c r="B23018"/>
    </row>
    <row r="23019" spans="2:2" x14ac:dyDescent="0.35">
      <c r="B23019"/>
    </row>
    <row r="23020" spans="2:2" x14ac:dyDescent="0.35">
      <c r="B23020"/>
    </row>
    <row r="23021" spans="2:2" x14ac:dyDescent="0.35">
      <c r="B23021"/>
    </row>
    <row r="23022" spans="2:2" x14ac:dyDescent="0.35">
      <c r="B23022"/>
    </row>
    <row r="23023" spans="2:2" x14ac:dyDescent="0.35">
      <c r="B23023"/>
    </row>
    <row r="23024" spans="2:2" x14ac:dyDescent="0.35">
      <c r="B23024"/>
    </row>
    <row r="23025" spans="2:2" x14ac:dyDescent="0.35">
      <c r="B23025"/>
    </row>
    <row r="23026" spans="2:2" x14ac:dyDescent="0.35">
      <c r="B23026"/>
    </row>
    <row r="23027" spans="2:2" x14ac:dyDescent="0.35">
      <c r="B23027"/>
    </row>
    <row r="23028" spans="2:2" x14ac:dyDescent="0.35">
      <c r="B23028"/>
    </row>
    <row r="23029" spans="2:2" x14ac:dyDescent="0.35">
      <c r="B23029"/>
    </row>
    <row r="23030" spans="2:2" x14ac:dyDescent="0.35">
      <c r="B23030"/>
    </row>
    <row r="23031" spans="2:2" x14ac:dyDescent="0.35">
      <c r="B23031"/>
    </row>
    <row r="23032" spans="2:2" x14ac:dyDescent="0.35">
      <c r="B23032"/>
    </row>
    <row r="23033" spans="2:2" x14ac:dyDescent="0.35">
      <c r="B23033"/>
    </row>
    <row r="23034" spans="2:2" x14ac:dyDescent="0.35">
      <c r="B23034"/>
    </row>
    <row r="23035" spans="2:2" x14ac:dyDescent="0.35">
      <c r="B23035"/>
    </row>
    <row r="23036" spans="2:2" x14ac:dyDescent="0.35">
      <c r="B23036"/>
    </row>
    <row r="23037" spans="2:2" x14ac:dyDescent="0.35">
      <c r="B23037"/>
    </row>
    <row r="23038" spans="2:2" x14ac:dyDescent="0.35">
      <c r="B23038"/>
    </row>
    <row r="23039" spans="2:2" x14ac:dyDescent="0.35">
      <c r="B23039"/>
    </row>
    <row r="23040" spans="2:2" x14ac:dyDescent="0.35">
      <c r="B23040"/>
    </row>
    <row r="23041" spans="2:2" x14ac:dyDescent="0.35">
      <c r="B23041"/>
    </row>
    <row r="23042" spans="2:2" x14ac:dyDescent="0.35">
      <c r="B23042"/>
    </row>
    <row r="23043" spans="2:2" x14ac:dyDescent="0.35">
      <c r="B23043"/>
    </row>
    <row r="23044" spans="2:2" x14ac:dyDescent="0.35">
      <c r="B23044"/>
    </row>
    <row r="23045" spans="2:2" x14ac:dyDescent="0.35">
      <c r="B23045"/>
    </row>
    <row r="23046" spans="2:2" x14ac:dyDescent="0.35">
      <c r="B23046"/>
    </row>
    <row r="23047" spans="2:2" x14ac:dyDescent="0.35">
      <c r="B23047"/>
    </row>
    <row r="23048" spans="2:2" x14ac:dyDescent="0.35">
      <c r="B23048"/>
    </row>
    <row r="23049" spans="2:2" x14ac:dyDescent="0.35">
      <c r="B23049"/>
    </row>
    <row r="23050" spans="2:2" x14ac:dyDescent="0.35">
      <c r="B23050"/>
    </row>
    <row r="23051" spans="2:2" x14ac:dyDescent="0.35">
      <c r="B23051"/>
    </row>
    <row r="23052" spans="2:2" x14ac:dyDescent="0.35">
      <c r="B23052"/>
    </row>
    <row r="23053" spans="2:2" x14ac:dyDescent="0.35">
      <c r="B23053"/>
    </row>
    <row r="23054" spans="2:2" x14ac:dyDescent="0.35">
      <c r="B23054"/>
    </row>
    <row r="23055" spans="2:2" x14ac:dyDescent="0.35">
      <c r="B23055"/>
    </row>
    <row r="23056" spans="2:2" x14ac:dyDescent="0.35">
      <c r="B23056"/>
    </row>
    <row r="23057" spans="2:2" x14ac:dyDescent="0.35">
      <c r="B23057"/>
    </row>
    <row r="23058" spans="2:2" x14ac:dyDescent="0.35">
      <c r="B23058"/>
    </row>
    <row r="23059" spans="2:2" x14ac:dyDescent="0.35">
      <c r="B23059"/>
    </row>
    <row r="23060" spans="2:2" x14ac:dyDescent="0.35">
      <c r="B23060"/>
    </row>
    <row r="23061" spans="2:2" x14ac:dyDescent="0.35">
      <c r="B23061"/>
    </row>
    <row r="23062" spans="2:2" x14ac:dyDescent="0.35">
      <c r="B23062"/>
    </row>
    <row r="23063" spans="2:2" x14ac:dyDescent="0.35">
      <c r="B23063"/>
    </row>
    <row r="23064" spans="2:2" x14ac:dyDescent="0.35">
      <c r="B23064"/>
    </row>
    <row r="23065" spans="2:2" x14ac:dyDescent="0.35">
      <c r="B23065"/>
    </row>
    <row r="23066" spans="2:2" x14ac:dyDescent="0.35">
      <c r="B23066"/>
    </row>
    <row r="23067" spans="2:2" x14ac:dyDescent="0.35">
      <c r="B23067"/>
    </row>
    <row r="23068" spans="2:2" x14ac:dyDescent="0.35">
      <c r="B23068"/>
    </row>
    <row r="23069" spans="2:2" x14ac:dyDescent="0.35">
      <c r="B23069"/>
    </row>
    <row r="23070" spans="2:2" x14ac:dyDescent="0.35">
      <c r="B23070"/>
    </row>
    <row r="23071" spans="2:2" x14ac:dyDescent="0.35">
      <c r="B23071"/>
    </row>
    <row r="23072" spans="2:2" x14ac:dyDescent="0.35">
      <c r="B23072"/>
    </row>
    <row r="23073" spans="2:2" x14ac:dyDescent="0.35">
      <c r="B23073"/>
    </row>
    <row r="23074" spans="2:2" x14ac:dyDescent="0.35">
      <c r="B23074"/>
    </row>
    <row r="23075" spans="2:2" x14ac:dyDescent="0.35">
      <c r="B23075"/>
    </row>
    <row r="23076" spans="2:2" x14ac:dyDescent="0.35">
      <c r="B23076"/>
    </row>
    <row r="23077" spans="2:2" x14ac:dyDescent="0.35">
      <c r="B23077"/>
    </row>
    <row r="23078" spans="2:2" x14ac:dyDescent="0.35">
      <c r="B23078"/>
    </row>
    <row r="23079" spans="2:2" x14ac:dyDescent="0.35">
      <c r="B23079"/>
    </row>
    <row r="23080" spans="2:2" x14ac:dyDescent="0.35">
      <c r="B23080"/>
    </row>
    <row r="23081" spans="2:2" x14ac:dyDescent="0.35">
      <c r="B23081"/>
    </row>
    <row r="23082" spans="2:2" x14ac:dyDescent="0.35">
      <c r="B23082"/>
    </row>
    <row r="23083" spans="2:2" x14ac:dyDescent="0.35">
      <c r="B23083"/>
    </row>
    <row r="23084" spans="2:2" x14ac:dyDescent="0.35">
      <c r="B23084"/>
    </row>
    <row r="23085" spans="2:2" x14ac:dyDescent="0.35">
      <c r="B23085"/>
    </row>
    <row r="23086" spans="2:2" x14ac:dyDescent="0.35">
      <c r="B23086"/>
    </row>
    <row r="23087" spans="2:2" x14ac:dyDescent="0.35">
      <c r="B23087"/>
    </row>
    <row r="23088" spans="2:2" x14ac:dyDescent="0.35">
      <c r="B23088"/>
    </row>
    <row r="23089" spans="2:2" x14ac:dyDescent="0.35">
      <c r="B23089"/>
    </row>
    <row r="23090" spans="2:2" x14ac:dyDescent="0.35">
      <c r="B23090"/>
    </row>
    <row r="23091" spans="2:2" x14ac:dyDescent="0.35">
      <c r="B23091"/>
    </row>
    <row r="23092" spans="2:2" x14ac:dyDescent="0.35">
      <c r="B23092"/>
    </row>
    <row r="23093" spans="2:2" x14ac:dyDescent="0.35">
      <c r="B23093"/>
    </row>
    <row r="23094" spans="2:2" x14ac:dyDescent="0.35">
      <c r="B23094"/>
    </row>
    <row r="23095" spans="2:2" x14ac:dyDescent="0.35">
      <c r="B23095"/>
    </row>
    <row r="23096" spans="2:2" x14ac:dyDescent="0.35">
      <c r="B23096"/>
    </row>
    <row r="23097" spans="2:2" x14ac:dyDescent="0.35">
      <c r="B23097"/>
    </row>
    <row r="23098" spans="2:2" x14ac:dyDescent="0.35">
      <c r="B23098"/>
    </row>
    <row r="23099" spans="2:2" x14ac:dyDescent="0.35">
      <c r="B23099"/>
    </row>
    <row r="23100" spans="2:2" x14ac:dyDescent="0.35">
      <c r="B23100"/>
    </row>
    <row r="23101" spans="2:2" x14ac:dyDescent="0.35">
      <c r="B23101"/>
    </row>
    <row r="23102" spans="2:2" x14ac:dyDescent="0.35">
      <c r="B23102"/>
    </row>
    <row r="23103" spans="2:2" x14ac:dyDescent="0.35">
      <c r="B23103"/>
    </row>
    <row r="23104" spans="2:2" x14ac:dyDescent="0.35">
      <c r="B23104"/>
    </row>
    <row r="23105" spans="2:2" x14ac:dyDescent="0.35">
      <c r="B23105"/>
    </row>
    <row r="23106" spans="2:2" x14ac:dyDescent="0.35">
      <c r="B23106"/>
    </row>
    <row r="23107" spans="2:2" x14ac:dyDescent="0.35">
      <c r="B23107"/>
    </row>
    <row r="23108" spans="2:2" x14ac:dyDescent="0.35">
      <c r="B23108"/>
    </row>
    <row r="23109" spans="2:2" x14ac:dyDescent="0.35">
      <c r="B23109"/>
    </row>
    <row r="23110" spans="2:2" x14ac:dyDescent="0.35">
      <c r="B23110"/>
    </row>
    <row r="23111" spans="2:2" x14ac:dyDescent="0.35">
      <c r="B23111"/>
    </row>
    <row r="23112" spans="2:2" x14ac:dyDescent="0.35">
      <c r="B23112"/>
    </row>
    <row r="23113" spans="2:2" x14ac:dyDescent="0.35">
      <c r="B23113"/>
    </row>
    <row r="23114" spans="2:2" x14ac:dyDescent="0.35">
      <c r="B23114"/>
    </row>
    <row r="23115" spans="2:2" x14ac:dyDescent="0.35">
      <c r="B23115"/>
    </row>
    <row r="23116" spans="2:2" x14ac:dyDescent="0.35">
      <c r="B23116"/>
    </row>
    <row r="23117" spans="2:2" x14ac:dyDescent="0.35">
      <c r="B23117"/>
    </row>
    <row r="23118" spans="2:2" x14ac:dyDescent="0.35">
      <c r="B23118"/>
    </row>
    <row r="23119" spans="2:2" x14ac:dyDescent="0.35">
      <c r="B23119"/>
    </row>
    <row r="23120" spans="2:2" x14ac:dyDescent="0.35">
      <c r="B23120"/>
    </row>
    <row r="23121" spans="2:2" x14ac:dyDescent="0.35">
      <c r="B23121"/>
    </row>
    <row r="23122" spans="2:2" x14ac:dyDescent="0.35">
      <c r="B23122"/>
    </row>
    <row r="23123" spans="2:2" x14ac:dyDescent="0.35">
      <c r="B23123"/>
    </row>
    <row r="23124" spans="2:2" x14ac:dyDescent="0.35">
      <c r="B23124"/>
    </row>
    <row r="23125" spans="2:2" x14ac:dyDescent="0.35">
      <c r="B23125"/>
    </row>
    <row r="23126" spans="2:2" x14ac:dyDescent="0.35">
      <c r="B23126"/>
    </row>
    <row r="23127" spans="2:2" x14ac:dyDescent="0.35">
      <c r="B23127"/>
    </row>
    <row r="23128" spans="2:2" x14ac:dyDescent="0.35">
      <c r="B23128"/>
    </row>
    <row r="23129" spans="2:2" x14ac:dyDescent="0.35">
      <c r="B23129"/>
    </row>
    <row r="23130" spans="2:2" x14ac:dyDescent="0.35">
      <c r="B23130"/>
    </row>
    <row r="23131" spans="2:2" x14ac:dyDescent="0.35">
      <c r="B23131"/>
    </row>
    <row r="23132" spans="2:2" x14ac:dyDescent="0.35">
      <c r="B23132"/>
    </row>
    <row r="23133" spans="2:2" x14ac:dyDescent="0.35">
      <c r="B23133"/>
    </row>
    <row r="23134" spans="2:2" x14ac:dyDescent="0.35">
      <c r="B23134"/>
    </row>
    <row r="23135" spans="2:2" x14ac:dyDescent="0.35">
      <c r="B23135"/>
    </row>
    <row r="23136" spans="2:2" x14ac:dyDescent="0.35">
      <c r="B23136"/>
    </row>
    <row r="23137" spans="2:2" x14ac:dyDescent="0.35">
      <c r="B23137"/>
    </row>
    <row r="23138" spans="2:2" x14ac:dyDescent="0.35">
      <c r="B23138"/>
    </row>
    <row r="23139" spans="2:2" x14ac:dyDescent="0.35">
      <c r="B23139"/>
    </row>
    <row r="23140" spans="2:2" x14ac:dyDescent="0.35">
      <c r="B23140"/>
    </row>
    <row r="23141" spans="2:2" x14ac:dyDescent="0.35">
      <c r="B23141"/>
    </row>
    <row r="23142" spans="2:2" x14ac:dyDescent="0.35">
      <c r="B23142"/>
    </row>
    <row r="23143" spans="2:2" x14ac:dyDescent="0.35">
      <c r="B23143"/>
    </row>
    <row r="23144" spans="2:2" x14ac:dyDescent="0.35">
      <c r="B23144"/>
    </row>
    <row r="23145" spans="2:2" x14ac:dyDescent="0.35">
      <c r="B23145"/>
    </row>
    <row r="23146" spans="2:2" x14ac:dyDescent="0.35">
      <c r="B23146"/>
    </row>
    <row r="23147" spans="2:2" x14ac:dyDescent="0.35">
      <c r="B23147"/>
    </row>
    <row r="23148" spans="2:2" x14ac:dyDescent="0.35">
      <c r="B23148"/>
    </row>
    <row r="23149" spans="2:2" x14ac:dyDescent="0.35">
      <c r="B23149"/>
    </row>
    <row r="23150" spans="2:2" x14ac:dyDescent="0.35">
      <c r="B23150"/>
    </row>
    <row r="23151" spans="2:2" x14ac:dyDescent="0.35">
      <c r="B23151"/>
    </row>
    <row r="23152" spans="2:2" x14ac:dyDescent="0.35">
      <c r="B23152"/>
    </row>
    <row r="23153" spans="2:2" x14ac:dyDescent="0.35">
      <c r="B23153"/>
    </row>
    <row r="23154" spans="2:2" x14ac:dyDescent="0.35">
      <c r="B23154"/>
    </row>
    <row r="23155" spans="2:2" x14ac:dyDescent="0.35">
      <c r="B23155"/>
    </row>
    <row r="23156" spans="2:2" x14ac:dyDescent="0.35">
      <c r="B23156"/>
    </row>
    <row r="23157" spans="2:2" x14ac:dyDescent="0.35">
      <c r="B23157"/>
    </row>
    <row r="23158" spans="2:2" x14ac:dyDescent="0.35">
      <c r="B23158"/>
    </row>
    <row r="23159" spans="2:2" x14ac:dyDescent="0.35">
      <c r="B23159"/>
    </row>
    <row r="23160" spans="2:2" x14ac:dyDescent="0.35">
      <c r="B23160"/>
    </row>
    <row r="23161" spans="2:2" x14ac:dyDescent="0.35">
      <c r="B23161"/>
    </row>
    <row r="23162" spans="2:2" x14ac:dyDescent="0.35">
      <c r="B23162"/>
    </row>
    <row r="23163" spans="2:2" x14ac:dyDescent="0.35">
      <c r="B23163"/>
    </row>
    <row r="23164" spans="2:2" x14ac:dyDescent="0.35">
      <c r="B23164"/>
    </row>
    <row r="23165" spans="2:2" x14ac:dyDescent="0.35">
      <c r="B23165"/>
    </row>
    <row r="23166" spans="2:2" x14ac:dyDescent="0.35">
      <c r="B23166"/>
    </row>
    <row r="23167" spans="2:2" x14ac:dyDescent="0.35">
      <c r="B23167"/>
    </row>
    <row r="23168" spans="2:2" x14ac:dyDescent="0.35">
      <c r="B23168"/>
    </row>
    <row r="23169" spans="2:2" x14ac:dyDescent="0.35">
      <c r="B23169"/>
    </row>
    <row r="23170" spans="2:2" x14ac:dyDescent="0.35">
      <c r="B23170"/>
    </row>
    <row r="23171" spans="2:2" x14ac:dyDescent="0.35">
      <c r="B23171"/>
    </row>
    <row r="23172" spans="2:2" x14ac:dyDescent="0.35">
      <c r="B23172"/>
    </row>
    <row r="23173" spans="2:2" x14ac:dyDescent="0.35">
      <c r="B23173"/>
    </row>
    <row r="23174" spans="2:2" x14ac:dyDescent="0.35">
      <c r="B23174"/>
    </row>
    <row r="23175" spans="2:2" x14ac:dyDescent="0.35">
      <c r="B23175"/>
    </row>
    <row r="23176" spans="2:2" x14ac:dyDescent="0.35">
      <c r="B23176"/>
    </row>
    <row r="23177" spans="2:2" x14ac:dyDescent="0.35">
      <c r="B23177"/>
    </row>
    <row r="23178" spans="2:2" x14ac:dyDescent="0.35">
      <c r="B23178"/>
    </row>
    <row r="23179" spans="2:2" x14ac:dyDescent="0.35">
      <c r="B23179"/>
    </row>
    <row r="23180" spans="2:2" x14ac:dyDescent="0.35">
      <c r="B23180"/>
    </row>
    <row r="23181" spans="2:2" x14ac:dyDescent="0.35">
      <c r="B23181"/>
    </row>
    <row r="23182" spans="2:2" x14ac:dyDescent="0.35">
      <c r="B23182"/>
    </row>
    <row r="23183" spans="2:2" x14ac:dyDescent="0.35">
      <c r="B23183"/>
    </row>
    <row r="23184" spans="2:2" x14ac:dyDescent="0.35">
      <c r="B23184"/>
    </row>
    <row r="23185" spans="2:2" x14ac:dyDescent="0.35">
      <c r="B23185"/>
    </row>
    <row r="23186" spans="2:2" x14ac:dyDescent="0.35">
      <c r="B23186"/>
    </row>
    <row r="23187" spans="2:2" x14ac:dyDescent="0.35">
      <c r="B23187"/>
    </row>
    <row r="23188" spans="2:2" x14ac:dyDescent="0.35">
      <c r="B23188"/>
    </row>
    <row r="23189" spans="2:2" x14ac:dyDescent="0.35">
      <c r="B23189"/>
    </row>
    <row r="23190" spans="2:2" x14ac:dyDescent="0.35">
      <c r="B23190"/>
    </row>
    <row r="23191" spans="2:2" x14ac:dyDescent="0.35">
      <c r="B23191"/>
    </row>
    <row r="23192" spans="2:2" x14ac:dyDescent="0.35">
      <c r="B23192"/>
    </row>
    <row r="23193" spans="2:2" x14ac:dyDescent="0.35">
      <c r="B23193"/>
    </row>
    <row r="23194" spans="2:2" x14ac:dyDescent="0.35">
      <c r="B23194"/>
    </row>
    <row r="23195" spans="2:2" x14ac:dyDescent="0.35">
      <c r="B23195"/>
    </row>
    <row r="23196" spans="2:2" x14ac:dyDescent="0.35">
      <c r="B23196"/>
    </row>
    <row r="23197" spans="2:2" x14ac:dyDescent="0.35">
      <c r="B23197"/>
    </row>
    <row r="23198" spans="2:2" x14ac:dyDescent="0.35">
      <c r="B23198"/>
    </row>
    <row r="23199" spans="2:2" x14ac:dyDescent="0.35">
      <c r="B23199"/>
    </row>
    <row r="23200" spans="2:2" x14ac:dyDescent="0.35">
      <c r="B23200"/>
    </row>
    <row r="23201" spans="2:2" x14ac:dyDescent="0.35">
      <c r="B23201"/>
    </row>
    <row r="23202" spans="2:2" x14ac:dyDescent="0.35">
      <c r="B23202"/>
    </row>
    <row r="23203" spans="2:2" x14ac:dyDescent="0.35">
      <c r="B23203"/>
    </row>
    <row r="23204" spans="2:2" x14ac:dyDescent="0.35">
      <c r="B23204"/>
    </row>
    <row r="23205" spans="2:2" x14ac:dyDescent="0.35">
      <c r="B23205"/>
    </row>
    <row r="23206" spans="2:2" x14ac:dyDescent="0.35">
      <c r="B23206"/>
    </row>
    <row r="23207" spans="2:2" x14ac:dyDescent="0.35">
      <c r="B23207"/>
    </row>
    <row r="23208" spans="2:2" x14ac:dyDescent="0.35">
      <c r="B23208"/>
    </row>
    <row r="23209" spans="2:2" x14ac:dyDescent="0.35">
      <c r="B23209"/>
    </row>
    <row r="23210" spans="2:2" x14ac:dyDescent="0.35">
      <c r="B23210"/>
    </row>
    <row r="23211" spans="2:2" x14ac:dyDescent="0.35">
      <c r="B23211"/>
    </row>
    <row r="23212" spans="2:2" x14ac:dyDescent="0.35">
      <c r="B23212"/>
    </row>
    <row r="23213" spans="2:2" x14ac:dyDescent="0.35">
      <c r="B23213"/>
    </row>
    <row r="23214" spans="2:2" x14ac:dyDescent="0.35">
      <c r="B23214"/>
    </row>
    <row r="23215" spans="2:2" x14ac:dyDescent="0.35">
      <c r="B23215"/>
    </row>
    <row r="23216" spans="2:2" x14ac:dyDescent="0.35">
      <c r="B23216"/>
    </row>
    <row r="23217" spans="2:2" x14ac:dyDescent="0.35">
      <c r="B23217"/>
    </row>
    <row r="23218" spans="2:2" x14ac:dyDescent="0.35">
      <c r="B23218"/>
    </row>
    <row r="23219" spans="2:2" x14ac:dyDescent="0.35">
      <c r="B23219"/>
    </row>
    <row r="23220" spans="2:2" x14ac:dyDescent="0.35">
      <c r="B23220"/>
    </row>
    <row r="23221" spans="2:2" x14ac:dyDescent="0.35">
      <c r="B23221"/>
    </row>
    <row r="23222" spans="2:2" x14ac:dyDescent="0.35">
      <c r="B23222"/>
    </row>
    <row r="23223" spans="2:2" x14ac:dyDescent="0.35">
      <c r="B23223"/>
    </row>
    <row r="23224" spans="2:2" x14ac:dyDescent="0.35">
      <c r="B23224"/>
    </row>
    <row r="23225" spans="2:2" x14ac:dyDescent="0.35">
      <c r="B23225"/>
    </row>
    <row r="23226" spans="2:2" x14ac:dyDescent="0.35">
      <c r="B23226"/>
    </row>
    <row r="23227" spans="2:2" x14ac:dyDescent="0.35">
      <c r="B23227"/>
    </row>
    <row r="23228" spans="2:2" x14ac:dyDescent="0.35">
      <c r="B23228"/>
    </row>
    <row r="23229" spans="2:2" x14ac:dyDescent="0.35">
      <c r="B23229"/>
    </row>
    <row r="23230" spans="2:2" x14ac:dyDescent="0.35">
      <c r="B23230"/>
    </row>
    <row r="23231" spans="2:2" x14ac:dyDescent="0.35">
      <c r="B23231"/>
    </row>
    <row r="23232" spans="2:2" x14ac:dyDescent="0.35">
      <c r="B23232"/>
    </row>
    <row r="23233" spans="2:2" x14ac:dyDescent="0.35">
      <c r="B23233"/>
    </row>
    <row r="23234" spans="2:2" x14ac:dyDescent="0.35">
      <c r="B23234"/>
    </row>
    <row r="23235" spans="2:2" x14ac:dyDescent="0.35">
      <c r="B23235"/>
    </row>
    <row r="23236" spans="2:2" x14ac:dyDescent="0.35">
      <c r="B23236"/>
    </row>
    <row r="23237" spans="2:2" x14ac:dyDescent="0.35">
      <c r="B23237"/>
    </row>
    <row r="23238" spans="2:2" x14ac:dyDescent="0.35">
      <c r="B23238"/>
    </row>
    <row r="23239" spans="2:2" x14ac:dyDescent="0.35">
      <c r="B23239"/>
    </row>
    <row r="23240" spans="2:2" x14ac:dyDescent="0.35">
      <c r="B23240"/>
    </row>
    <row r="23241" spans="2:2" x14ac:dyDescent="0.35">
      <c r="B23241"/>
    </row>
    <row r="23242" spans="2:2" x14ac:dyDescent="0.35">
      <c r="B23242"/>
    </row>
    <row r="23243" spans="2:2" x14ac:dyDescent="0.35">
      <c r="B23243"/>
    </row>
    <row r="23244" spans="2:2" x14ac:dyDescent="0.35">
      <c r="B23244"/>
    </row>
    <row r="23245" spans="2:2" x14ac:dyDescent="0.35">
      <c r="B23245"/>
    </row>
    <row r="23246" spans="2:2" x14ac:dyDescent="0.35">
      <c r="B23246"/>
    </row>
    <row r="23247" spans="2:2" x14ac:dyDescent="0.35">
      <c r="B23247"/>
    </row>
    <row r="23248" spans="2:2" x14ac:dyDescent="0.35">
      <c r="B23248"/>
    </row>
    <row r="23249" spans="2:2" x14ac:dyDescent="0.35">
      <c r="B23249"/>
    </row>
    <row r="23250" spans="2:2" x14ac:dyDescent="0.35">
      <c r="B23250"/>
    </row>
    <row r="23251" spans="2:2" x14ac:dyDescent="0.35">
      <c r="B23251"/>
    </row>
    <row r="23252" spans="2:2" x14ac:dyDescent="0.35">
      <c r="B23252"/>
    </row>
    <row r="23253" spans="2:2" x14ac:dyDescent="0.35">
      <c r="B23253"/>
    </row>
    <row r="23254" spans="2:2" x14ac:dyDescent="0.35">
      <c r="B23254"/>
    </row>
    <row r="23255" spans="2:2" x14ac:dyDescent="0.35">
      <c r="B23255"/>
    </row>
    <row r="23256" spans="2:2" x14ac:dyDescent="0.35">
      <c r="B23256"/>
    </row>
    <row r="23257" spans="2:2" x14ac:dyDescent="0.35">
      <c r="B23257"/>
    </row>
    <row r="23258" spans="2:2" x14ac:dyDescent="0.35">
      <c r="B23258"/>
    </row>
    <row r="23259" spans="2:2" x14ac:dyDescent="0.35">
      <c r="B23259"/>
    </row>
    <row r="23260" spans="2:2" x14ac:dyDescent="0.35">
      <c r="B23260"/>
    </row>
    <row r="23261" spans="2:2" x14ac:dyDescent="0.35">
      <c r="B23261"/>
    </row>
    <row r="23262" spans="2:2" x14ac:dyDescent="0.35">
      <c r="B23262"/>
    </row>
    <row r="23263" spans="2:2" x14ac:dyDescent="0.35">
      <c r="B23263"/>
    </row>
    <row r="23264" spans="2:2" x14ac:dyDescent="0.35">
      <c r="B23264"/>
    </row>
    <row r="23265" spans="2:2" x14ac:dyDescent="0.35">
      <c r="B23265"/>
    </row>
    <row r="23266" spans="2:2" x14ac:dyDescent="0.35">
      <c r="B23266"/>
    </row>
    <row r="23267" spans="2:2" x14ac:dyDescent="0.35">
      <c r="B23267"/>
    </row>
    <row r="23268" spans="2:2" x14ac:dyDescent="0.35">
      <c r="B23268"/>
    </row>
    <row r="23269" spans="2:2" x14ac:dyDescent="0.35">
      <c r="B23269"/>
    </row>
    <row r="23270" spans="2:2" x14ac:dyDescent="0.35">
      <c r="B23270"/>
    </row>
    <row r="23271" spans="2:2" x14ac:dyDescent="0.35">
      <c r="B23271"/>
    </row>
    <row r="23272" spans="2:2" x14ac:dyDescent="0.35">
      <c r="B23272"/>
    </row>
    <row r="23273" spans="2:2" x14ac:dyDescent="0.35">
      <c r="B23273"/>
    </row>
    <row r="23274" spans="2:2" x14ac:dyDescent="0.35">
      <c r="B23274"/>
    </row>
    <row r="23275" spans="2:2" x14ac:dyDescent="0.35">
      <c r="B23275"/>
    </row>
    <row r="23276" spans="2:2" x14ac:dyDescent="0.35">
      <c r="B23276"/>
    </row>
    <row r="23277" spans="2:2" x14ac:dyDescent="0.35">
      <c r="B23277"/>
    </row>
    <row r="23278" spans="2:2" x14ac:dyDescent="0.35">
      <c r="B23278"/>
    </row>
    <row r="23279" spans="2:2" x14ac:dyDescent="0.35">
      <c r="B23279"/>
    </row>
    <row r="23280" spans="2:2" x14ac:dyDescent="0.35">
      <c r="B23280"/>
    </row>
    <row r="23281" spans="2:2" x14ac:dyDescent="0.35">
      <c r="B23281"/>
    </row>
    <row r="23282" spans="2:2" x14ac:dyDescent="0.35">
      <c r="B23282"/>
    </row>
    <row r="23283" spans="2:2" x14ac:dyDescent="0.35">
      <c r="B23283"/>
    </row>
    <row r="23284" spans="2:2" x14ac:dyDescent="0.35">
      <c r="B23284"/>
    </row>
    <row r="23285" spans="2:2" x14ac:dyDescent="0.35">
      <c r="B23285"/>
    </row>
    <row r="23286" spans="2:2" x14ac:dyDescent="0.35">
      <c r="B23286"/>
    </row>
    <row r="23287" spans="2:2" x14ac:dyDescent="0.35">
      <c r="B23287"/>
    </row>
    <row r="23288" spans="2:2" x14ac:dyDescent="0.35">
      <c r="B23288"/>
    </row>
    <row r="23289" spans="2:2" x14ac:dyDescent="0.35">
      <c r="B23289"/>
    </row>
    <row r="23290" spans="2:2" x14ac:dyDescent="0.35">
      <c r="B23290"/>
    </row>
    <row r="23291" spans="2:2" x14ac:dyDescent="0.35">
      <c r="B23291"/>
    </row>
    <row r="23292" spans="2:2" x14ac:dyDescent="0.35">
      <c r="B23292"/>
    </row>
    <row r="23293" spans="2:2" x14ac:dyDescent="0.35">
      <c r="B23293"/>
    </row>
    <row r="23294" spans="2:2" x14ac:dyDescent="0.35">
      <c r="B23294"/>
    </row>
    <row r="23295" spans="2:2" x14ac:dyDescent="0.35">
      <c r="B23295"/>
    </row>
    <row r="23296" spans="2:2" x14ac:dyDescent="0.35">
      <c r="B23296"/>
    </row>
    <row r="23297" spans="2:2" x14ac:dyDescent="0.35">
      <c r="B23297"/>
    </row>
    <row r="23298" spans="2:2" x14ac:dyDescent="0.35">
      <c r="B23298"/>
    </row>
    <row r="23299" spans="2:2" x14ac:dyDescent="0.35">
      <c r="B23299"/>
    </row>
    <row r="23300" spans="2:2" x14ac:dyDescent="0.35">
      <c r="B23300"/>
    </row>
    <row r="23301" spans="2:2" x14ac:dyDescent="0.35">
      <c r="B23301"/>
    </row>
    <row r="23302" spans="2:2" x14ac:dyDescent="0.35">
      <c r="B23302"/>
    </row>
    <row r="23303" spans="2:2" x14ac:dyDescent="0.35">
      <c r="B23303"/>
    </row>
    <row r="23304" spans="2:2" x14ac:dyDescent="0.35">
      <c r="B23304"/>
    </row>
    <row r="23305" spans="2:2" x14ac:dyDescent="0.35">
      <c r="B23305"/>
    </row>
    <row r="23306" spans="2:2" x14ac:dyDescent="0.35">
      <c r="B23306"/>
    </row>
    <row r="23307" spans="2:2" x14ac:dyDescent="0.35">
      <c r="B23307"/>
    </row>
    <row r="23308" spans="2:2" x14ac:dyDescent="0.35">
      <c r="B23308"/>
    </row>
    <row r="23309" spans="2:2" x14ac:dyDescent="0.35">
      <c r="B23309"/>
    </row>
    <row r="23310" spans="2:2" x14ac:dyDescent="0.35">
      <c r="B23310"/>
    </row>
    <row r="23311" spans="2:2" x14ac:dyDescent="0.35">
      <c r="B23311"/>
    </row>
    <row r="23312" spans="2:2" x14ac:dyDescent="0.35">
      <c r="B23312"/>
    </row>
    <row r="23313" spans="2:2" x14ac:dyDescent="0.35">
      <c r="B23313"/>
    </row>
    <row r="23314" spans="2:2" x14ac:dyDescent="0.35">
      <c r="B23314"/>
    </row>
    <row r="23315" spans="2:2" x14ac:dyDescent="0.35">
      <c r="B23315"/>
    </row>
    <row r="23316" spans="2:2" x14ac:dyDescent="0.35">
      <c r="B23316"/>
    </row>
    <row r="23317" spans="2:2" x14ac:dyDescent="0.35">
      <c r="B23317"/>
    </row>
    <row r="23318" spans="2:2" x14ac:dyDescent="0.35">
      <c r="B23318"/>
    </row>
    <row r="23319" spans="2:2" x14ac:dyDescent="0.35">
      <c r="B23319"/>
    </row>
    <row r="23320" spans="2:2" x14ac:dyDescent="0.35">
      <c r="B23320"/>
    </row>
    <row r="23321" spans="2:2" x14ac:dyDescent="0.35">
      <c r="B23321"/>
    </row>
    <row r="23322" spans="2:2" x14ac:dyDescent="0.35">
      <c r="B23322"/>
    </row>
    <row r="23323" spans="2:2" x14ac:dyDescent="0.35">
      <c r="B23323"/>
    </row>
    <row r="23324" spans="2:2" x14ac:dyDescent="0.35">
      <c r="B23324"/>
    </row>
    <row r="23325" spans="2:2" x14ac:dyDescent="0.35">
      <c r="B23325"/>
    </row>
    <row r="23326" spans="2:2" x14ac:dyDescent="0.35">
      <c r="B23326"/>
    </row>
    <row r="23327" spans="2:2" x14ac:dyDescent="0.35">
      <c r="B23327"/>
    </row>
    <row r="23328" spans="2:2" x14ac:dyDescent="0.35">
      <c r="B23328"/>
    </row>
    <row r="23329" spans="2:2" x14ac:dyDescent="0.35">
      <c r="B23329"/>
    </row>
    <row r="23330" spans="2:2" x14ac:dyDescent="0.35">
      <c r="B23330"/>
    </row>
    <row r="23331" spans="2:2" x14ac:dyDescent="0.35">
      <c r="B23331"/>
    </row>
    <row r="23332" spans="2:2" x14ac:dyDescent="0.35">
      <c r="B23332"/>
    </row>
    <row r="23333" spans="2:2" x14ac:dyDescent="0.35">
      <c r="B23333"/>
    </row>
    <row r="23334" spans="2:2" x14ac:dyDescent="0.35">
      <c r="B23334"/>
    </row>
    <row r="23335" spans="2:2" x14ac:dyDescent="0.35">
      <c r="B23335"/>
    </row>
    <row r="23336" spans="2:2" x14ac:dyDescent="0.35">
      <c r="B23336"/>
    </row>
    <row r="23337" spans="2:2" x14ac:dyDescent="0.35">
      <c r="B23337"/>
    </row>
    <row r="23338" spans="2:2" x14ac:dyDescent="0.35">
      <c r="B23338"/>
    </row>
    <row r="23339" spans="2:2" x14ac:dyDescent="0.35">
      <c r="B23339"/>
    </row>
    <row r="23340" spans="2:2" x14ac:dyDescent="0.35">
      <c r="B23340"/>
    </row>
    <row r="23341" spans="2:2" x14ac:dyDescent="0.35">
      <c r="B23341"/>
    </row>
    <row r="23342" spans="2:2" x14ac:dyDescent="0.35">
      <c r="B23342"/>
    </row>
    <row r="23343" spans="2:2" x14ac:dyDescent="0.35">
      <c r="B23343"/>
    </row>
    <row r="23344" spans="2:2" x14ac:dyDescent="0.35">
      <c r="B23344"/>
    </row>
    <row r="23345" spans="2:2" x14ac:dyDescent="0.35">
      <c r="B23345"/>
    </row>
    <row r="23346" spans="2:2" x14ac:dyDescent="0.35">
      <c r="B23346"/>
    </row>
    <row r="23347" spans="2:2" x14ac:dyDescent="0.35">
      <c r="B23347"/>
    </row>
    <row r="23348" spans="2:2" x14ac:dyDescent="0.35">
      <c r="B23348"/>
    </row>
    <row r="23349" spans="2:2" x14ac:dyDescent="0.35">
      <c r="B23349"/>
    </row>
    <row r="23350" spans="2:2" x14ac:dyDescent="0.35">
      <c r="B23350"/>
    </row>
    <row r="23351" spans="2:2" x14ac:dyDescent="0.35">
      <c r="B23351"/>
    </row>
    <row r="23352" spans="2:2" x14ac:dyDescent="0.35">
      <c r="B23352"/>
    </row>
    <row r="23353" spans="2:2" x14ac:dyDescent="0.35">
      <c r="B23353"/>
    </row>
    <row r="23354" spans="2:2" x14ac:dyDescent="0.35">
      <c r="B23354"/>
    </row>
    <row r="23355" spans="2:2" x14ac:dyDescent="0.35">
      <c r="B23355"/>
    </row>
    <row r="23356" spans="2:2" x14ac:dyDescent="0.35">
      <c r="B23356"/>
    </row>
    <row r="23357" spans="2:2" x14ac:dyDescent="0.35">
      <c r="B23357"/>
    </row>
    <row r="23358" spans="2:2" x14ac:dyDescent="0.35">
      <c r="B23358"/>
    </row>
    <row r="23359" spans="2:2" x14ac:dyDescent="0.35">
      <c r="B23359"/>
    </row>
    <row r="23360" spans="2:2" x14ac:dyDescent="0.35">
      <c r="B23360"/>
    </row>
    <row r="23361" spans="2:2" x14ac:dyDescent="0.35">
      <c r="B23361"/>
    </row>
    <row r="23362" spans="2:2" x14ac:dyDescent="0.35">
      <c r="B23362"/>
    </row>
    <row r="23363" spans="2:2" x14ac:dyDescent="0.35">
      <c r="B23363"/>
    </row>
    <row r="23364" spans="2:2" x14ac:dyDescent="0.35">
      <c r="B23364"/>
    </row>
    <row r="23365" spans="2:2" x14ac:dyDescent="0.35">
      <c r="B23365"/>
    </row>
    <row r="23366" spans="2:2" x14ac:dyDescent="0.35">
      <c r="B23366"/>
    </row>
    <row r="23367" spans="2:2" x14ac:dyDescent="0.35">
      <c r="B23367"/>
    </row>
    <row r="23368" spans="2:2" x14ac:dyDescent="0.35">
      <c r="B23368"/>
    </row>
    <row r="23369" spans="2:2" x14ac:dyDescent="0.35">
      <c r="B23369"/>
    </row>
    <row r="23370" spans="2:2" x14ac:dyDescent="0.35">
      <c r="B23370"/>
    </row>
    <row r="23371" spans="2:2" x14ac:dyDescent="0.35">
      <c r="B23371"/>
    </row>
    <row r="23372" spans="2:2" x14ac:dyDescent="0.35">
      <c r="B23372"/>
    </row>
    <row r="23373" spans="2:2" x14ac:dyDescent="0.35">
      <c r="B23373"/>
    </row>
    <row r="23374" spans="2:2" x14ac:dyDescent="0.35">
      <c r="B23374"/>
    </row>
    <row r="23375" spans="2:2" x14ac:dyDescent="0.35">
      <c r="B23375"/>
    </row>
    <row r="23376" spans="2:2" x14ac:dyDescent="0.35">
      <c r="B23376"/>
    </row>
    <row r="23377" spans="2:2" x14ac:dyDescent="0.35">
      <c r="B23377"/>
    </row>
    <row r="23378" spans="2:2" x14ac:dyDescent="0.35">
      <c r="B23378"/>
    </row>
    <row r="23379" spans="2:2" x14ac:dyDescent="0.35">
      <c r="B23379"/>
    </row>
    <row r="23380" spans="2:2" x14ac:dyDescent="0.35">
      <c r="B23380"/>
    </row>
    <row r="23381" spans="2:2" x14ac:dyDescent="0.35">
      <c r="B23381"/>
    </row>
    <row r="23382" spans="2:2" x14ac:dyDescent="0.35">
      <c r="B23382"/>
    </row>
    <row r="23383" spans="2:2" x14ac:dyDescent="0.35">
      <c r="B23383"/>
    </row>
    <row r="23384" spans="2:2" x14ac:dyDescent="0.35">
      <c r="B23384"/>
    </row>
    <row r="23385" spans="2:2" x14ac:dyDescent="0.35">
      <c r="B23385"/>
    </row>
    <row r="23386" spans="2:2" x14ac:dyDescent="0.35">
      <c r="B23386"/>
    </row>
    <row r="23387" spans="2:2" x14ac:dyDescent="0.35">
      <c r="B23387"/>
    </row>
    <row r="23388" spans="2:2" x14ac:dyDescent="0.35">
      <c r="B23388"/>
    </row>
    <row r="23389" spans="2:2" x14ac:dyDescent="0.35">
      <c r="B23389"/>
    </row>
    <row r="23390" spans="2:2" x14ac:dyDescent="0.35">
      <c r="B23390"/>
    </row>
    <row r="23391" spans="2:2" x14ac:dyDescent="0.35">
      <c r="B23391"/>
    </row>
    <row r="23392" spans="2:2" x14ac:dyDescent="0.35">
      <c r="B23392"/>
    </row>
    <row r="23393" spans="2:2" x14ac:dyDescent="0.35">
      <c r="B23393"/>
    </row>
    <row r="23394" spans="2:2" x14ac:dyDescent="0.35">
      <c r="B23394"/>
    </row>
    <row r="23395" spans="2:2" x14ac:dyDescent="0.35">
      <c r="B23395"/>
    </row>
    <row r="23396" spans="2:2" x14ac:dyDescent="0.35">
      <c r="B23396"/>
    </row>
    <row r="23397" spans="2:2" x14ac:dyDescent="0.35">
      <c r="B23397"/>
    </row>
    <row r="23398" spans="2:2" x14ac:dyDescent="0.35">
      <c r="B23398"/>
    </row>
    <row r="23399" spans="2:2" x14ac:dyDescent="0.35">
      <c r="B23399"/>
    </row>
    <row r="23400" spans="2:2" x14ac:dyDescent="0.35">
      <c r="B23400"/>
    </row>
    <row r="23401" spans="2:2" x14ac:dyDescent="0.35">
      <c r="B23401"/>
    </row>
    <row r="23402" spans="2:2" x14ac:dyDescent="0.35">
      <c r="B23402"/>
    </row>
    <row r="23403" spans="2:2" x14ac:dyDescent="0.35">
      <c r="B23403"/>
    </row>
    <row r="23404" spans="2:2" x14ac:dyDescent="0.35">
      <c r="B23404"/>
    </row>
    <row r="23405" spans="2:2" x14ac:dyDescent="0.35">
      <c r="B23405"/>
    </row>
    <row r="23406" spans="2:2" x14ac:dyDescent="0.35">
      <c r="B23406"/>
    </row>
    <row r="23407" spans="2:2" x14ac:dyDescent="0.35">
      <c r="B23407"/>
    </row>
    <row r="23408" spans="2:2" x14ac:dyDescent="0.35">
      <c r="B23408"/>
    </row>
    <row r="23409" spans="2:2" x14ac:dyDescent="0.35">
      <c r="B23409"/>
    </row>
    <row r="23410" spans="2:2" x14ac:dyDescent="0.35">
      <c r="B23410"/>
    </row>
    <row r="23411" spans="2:2" x14ac:dyDescent="0.35">
      <c r="B23411"/>
    </row>
    <row r="23412" spans="2:2" x14ac:dyDescent="0.35">
      <c r="B23412"/>
    </row>
    <row r="23413" spans="2:2" x14ac:dyDescent="0.35">
      <c r="B23413"/>
    </row>
    <row r="23414" spans="2:2" x14ac:dyDescent="0.35">
      <c r="B23414"/>
    </row>
    <row r="23415" spans="2:2" x14ac:dyDescent="0.35">
      <c r="B23415"/>
    </row>
    <row r="23416" spans="2:2" x14ac:dyDescent="0.35">
      <c r="B23416"/>
    </row>
    <row r="23417" spans="2:2" x14ac:dyDescent="0.35">
      <c r="B23417"/>
    </row>
    <row r="23418" spans="2:2" x14ac:dyDescent="0.35">
      <c r="B23418"/>
    </row>
    <row r="23419" spans="2:2" x14ac:dyDescent="0.35">
      <c r="B23419"/>
    </row>
    <row r="23420" spans="2:2" x14ac:dyDescent="0.35">
      <c r="B23420"/>
    </row>
    <row r="23421" spans="2:2" x14ac:dyDescent="0.35">
      <c r="B23421"/>
    </row>
    <row r="23422" spans="2:2" x14ac:dyDescent="0.35">
      <c r="B23422"/>
    </row>
    <row r="23423" spans="2:2" x14ac:dyDescent="0.35">
      <c r="B23423"/>
    </row>
    <row r="23424" spans="2:2" x14ac:dyDescent="0.35">
      <c r="B23424"/>
    </row>
    <row r="23425" spans="2:2" x14ac:dyDescent="0.35">
      <c r="B23425"/>
    </row>
    <row r="23426" spans="2:2" x14ac:dyDescent="0.35">
      <c r="B23426"/>
    </row>
    <row r="23427" spans="2:2" x14ac:dyDescent="0.35">
      <c r="B23427"/>
    </row>
    <row r="23428" spans="2:2" x14ac:dyDescent="0.35">
      <c r="B23428"/>
    </row>
    <row r="23429" spans="2:2" x14ac:dyDescent="0.35">
      <c r="B23429"/>
    </row>
    <row r="23430" spans="2:2" x14ac:dyDescent="0.35">
      <c r="B23430"/>
    </row>
    <row r="23431" spans="2:2" x14ac:dyDescent="0.35">
      <c r="B23431"/>
    </row>
    <row r="23432" spans="2:2" x14ac:dyDescent="0.35">
      <c r="B23432"/>
    </row>
    <row r="23433" spans="2:2" x14ac:dyDescent="0.35">
      <c r="B23433"/>
    </row>
    <row r="23434" spans="2:2" x14ac:dyDescent="0.35">
      <c r="B23434"/>
    </row>
    <row r="23435" spans="2:2" x14ac:dyDescent="0.35">
      <c r="B23435"/>
    </row>
    <row r="23436" spans="2:2" x14ac:dyDescent="0.35">
      <c r="B23436"/>
    </row>
    <row r="23437" spans="2:2" x14ac:dyDescent="0.35">
      <c r="B23437"/>
    </row>
    <row r="23438" spans="2:2" x14ac:dyDescent="0.35">
      <c r="B23438"/>
    </row>
    <row r="23439" spans="2:2" x14ac:dyDescent="0.35">
      <c r="B23439"/>
    </row>
    <row r="23440" spans="2:2" x14ac:dyDescent="0.35">
      <c r="B23440"/>
    </row>
    <row r="23441" spans="2:2" x14ac:dyDescent="0.35">
      <c r="B23441"/>
    </row>
    <row r="23442" spans="2:2" x14ac:dyDescent="0.35">
      <c r="B23442"/>
    </row>
    <row r="23443" spans="2:2" x14ac:dyDescent="0.35">
      <c r="B23443"/>
    </row>
    <row r="23444" spans="2:2" x14ac:dyDescent="0.35">
      <c r="B23444"/>
    </row>
    <row r="23445" spans="2:2" x14ac:dyDescent="0.35">
      <c r="B23445"/>
    </row>
    <row r="23446" spans="2:2" x14ac:dyDescent="0.35">
      <c r="B23446"/>
    </row>
    <row r="23447" spans="2:2" x14ac:dyDescent="0.35">
      <c r="B23447"/>
    </row>
    <row r="23448" spans="2:2" x14ac:dyDescent="0.35">
      <c r="B23448"/>
    </row>
    <row r="23449" spans="2:2" x14ac:dyDescent="0.35">
      <c r="B23449"/>
    </row>
    <row r="23450" spans="2:2" x14ac:dyDescent="0.35">
      <c r="B23450"/>
    </row>
    <row r="23451" spans="2:2" x14ac:dyDescent="0.35">
      <c r="B23451"/>
    </row>
    <row r="23452" spans="2:2" x14ac:dyDescent="0.35">
      <c r="B23452"/>
    </row>
    <row r="23453" spans="2:2" x14ac:dyDescent="0.35">
      <c r="B23453"/>
    </row>
    <row r="23454" spans="2:2" x14ac:dyDescent="0.35">
      <c r="B23454"/>
    </row>
    <row r="23455" spans="2:2" x14ac:dyDescent="0.35">
      <c r="B23455"/>
    </row>
    <row r="23456" spans="2:2" x14ac:dyDescent="0.35">
      <c r="B23456"/>
    </row>
    <row r="23457" spans="2:2" x14ac:dyDescent="0.35">
      <c r="B23457"/>
    </row>
    <row r="23458" spans="2:2" x14ac:dyDescent="0.35">
      <c r="B23458"/>
    </row>
    <row r="23459" spans="2:2" x14ac:dyDescent="0.35">
      <c r="B23459"/>
    </row>
    <row r="23460" spans="2:2" x14ac:dyDescent="0.35">
      <c r="B23460"/>
    </row>
    <row r="23461" spans="2:2" x14ac:dyDescent="0.35">
      <c r="B23461"/>
    </row>
    <row r="23462" spans="2:2" x14ac:dyDescent="0.35">
      <c r="B23462"/>
    </row>
    <row r="23463" spans="2:2" x14ac:dyDescent="0.35">
      <c r="B23463"/>
    </row>
    <row r="23464" spans="2:2" x14ac:dyDescent="0.35">
      <c r="B23464"/>
    </row>
    <row r="23465" spans="2:2" x14ac:dyDescent="0.35">
      <c r="B23465"/>
    </row>
    <row r="23466" spans="2:2" x14ac:dyDescent="0.35">
      <c r="B23466"/>
    </row>
    <row r="23467" spans="2:2" x14ac:dyDescent="0.35">
      <c r="B23467"/>
    </row>
    <row r="23468" spans="2:2" x14ac:dyDescent="0.35">
      <c r="B23468"/>
    </row>
    <row r="23469" spans="2:2" x14ac:dyDescent="0.35">
      <c r="B23469"/>
    </row>
    <row r="23470" spans="2:2" x14ac:dyDescent="0.35">
      <c r="B23470"/>
    </row>
    <row r="23471" spans="2:2" x14ac:dyDescent="0.35">
      <c r="B23471"/>
    </row>
    <row r="23472" spans="2:2" x14ac:dyDescent="0.35">
      <c r="B23472"/>
    </row>
    <row r="23473" spans="2:2" x14ac:dyDescent="0.35">
      <c r="B23473"/>
    </row>
    <row r="23474" spans="2:2" x14ac:dyDescent="0.35">
      <c r="B23474"/>
    </row>
    <row r="23475" spans="2:2" x14ac:dyDescent="0.35">
      <c r="B23475"/>
    </row>
    <row r="23476" spans="2:2" x14ac:dyDescent="0.35">
      <c r="B23476"/>
    </row>
    <row r="23477" spans="2:2" x14ac:dyDescent="0.35">
      <c r="B23477"/>
    </row>
    <row r="23478" spans="2:2" x14ac:dyDescent="0.35">
      <c r="B23478"/>
    </row>
    <row r="23479" spans="2:2" x14ac:dyDescent="0.35">
      <c r="B23479"/>
    </row>
    <row r="23480" spans="2:2" x14ac:dyDescent="0.35">
      <c r="B23480"/>
    </row>
    <row r="23481" spans="2:2" x14ac:dyDescent="0.35">
      <c r="B23481"/>
    </row>
    <row r="23482" spans="2:2" x14ac:dyDescent="0.35">
      <c r="B23482"/>
    </row>
    <row r="23483" spans="2:2" x14ac:dyDescent="0.35">
      <c r="B23483"/>
    </row>
    <row r="23484" spans="2:2" x14ac:dyDescent="0.35">
      <c r="B23484"/>
    </row>
    <row r="23485" spans="2:2" x14ac:dyDescent="0.35">
      <c r="B23485"/>
    </row>
    <row r="23486" spans="2:2" x14ac:dyDescent="0.35">
      <c r="B23486"/>
    </row>
    <row r="23487" spans="2:2" x14ac:dyDescent="0.35">
      <c r="B23487"/>
    </row>
    <row r="23488" spans="2:2" x14ac:dyDescent="0.35">
      <c r="B23488"/>
    </row>
    <row r="23489" spans="2:2" x14ac:dyDescent="0.35">
      <c r="B23489"/>
    </row>
    <row r="23490" spans="2:2" x14ac:dyDescent="0.35">
      <c r="B23490"/>
    </row>
    <row r="23491" spans="2:2" x14ac:dyDescent="0.35">
      <c r="B23491"/>
    </row>
    <row r="23492" spans="2:2" x14ac:dyDescent="0.35">
      <c r="B23492"/>
    </row>
    <row r="23493" spans="2:2" x14ac:dyDescent="0.35">
      <c r="B23493"/>
    </row>
    <row r="23494" spans="2:2" x14ac:dyDescent="0.35">
      <c r="B23494"/>
    </row>
    <row r="23495" spans="2:2" x14ac:dyDescent="0.35">
      <c r="B23495"/>
    </row>
    <row r="23496" spans="2:2" x14ac:dyDescent="0.35">
      <c r="B23496"/>
    </row>
    <row r="23497" spans="2:2" x14ac:dyDescent="0.35">
      <c r="B23497"/>
    </row>
    <row r="23498" spans="2:2" x14ac:dyDescent="0.35">
      <c r="B23498"/>
    </row>
    <row r="23499" spans="2:2" x14ac:dyDescent="0.35">
      <c r="B23499"/>
    </row>
    <row r="23500" spans="2:2" x14ac:dyDescent="0.35">
      <c r="B23500"/>
    </row>
    <row r="23501" spans="2:2" x14ac:dyDescent="0.35">
      <c r="B23501"/>
    </row>
    <row r="23502" spans="2:2" x14ac:dyDescent="0.35">
      <c r="B23502"/>
    </row>
    <row r="23503" spans="2:2" x14ac:dyDescent="0.35">
      <c r="B23503"/>
    </row>
    <row r="23504" spans="2:2" x14ac:dyDescent="0.35">
      <c r="B23504"/>
    </row>
    <row r="23505" spans="2:2" x14ac:dyDescent="0.35">
      <c r="B23505"/>
    </row>
    <row r="23506" spans="2:2" x14ac:dyDescent="0.35">
      <c r="B23506"/>
    </row>
    <row r="23507" spans="2:2" x14ac:dyDescent="0.35">
      <c r="B23507"/>
    </row>
    <row r="23508" spans="2:2" x14ac:dyDescent="0.35">
      <c r="B23508"/>
    </row>
    <row r="23509" spans="2:2" x14ac:dyDescent="0.35">
      <c r="B23509"/>
    </row>
    <row r="23510" spans="2:2" x14ac:dyDescent="0.35">
      <c r="B23510"/>
    </row>
    <row r="23511" spans="2:2" x14ac:dyDescent="0.35">
      <c r="B23511"/>
    </row>
    <row r="23512" spans="2:2" x14ac:dyDescent="0.35">
      <c r="B23512"/>
    </row>
    <row r="23513" spans="2:2" x14ac:dyDescent="0.35">
      <c r="B23513"/>
    </row>
    <row r="23514" spans="2:2" x14ac:dyDescent="0.35">
      <c r="B23514"/>
    </row>
    <row r="23515" spans="2:2" x14ac:dyDescent="0.35">
      <c r="B23515"/>
    </row>
    <row r="23516" spans="2:2" x14ac:dyDescent="0.35">
      <c r="B23516"/>
    </row>
    <row r="23517" spans="2:2" x14ac:dyDescent="0.35">
      <c r="B23517"/>
    </row>
    <row r="23518" spans="2:2" x14ac:dyDescent="0.35">
      <c r="B23518"/>
    </row>
    <row r="23519" spans="2:2" x14ac:dyDescent="0.35">
      <c r="B23519"/>
    </row>
    <row r="23520" spans="2:2" x14ac:dyDescent="0.35">
      <c r="B23520"/>
    </row>
    <row r="23521" spans="2:2" x14ac:dyDescent="0.35">
      <c r="B23521"/>
    </row>
    <row r="23522" spans="2:2" x14ac:dyDescent="0.35">
      <c r="B23522"/>
    </row>
    <row r="23523" spans="2:2" x14ac:dyDescent="0.35">
      <c r="B23523"/>
    </row>
    <row r="23524" spans="2:2" x14ac:dyDescent="0.35">
      <c r="B23524"/>
    </row>
    <row r="23525" spans="2:2" x14ac:dyDescent="0.35">
      <c r="B23525"/>
    </row>
    <row r="23526" spans="2:2" x14ac:dyDescent="0.35">
      <c r="B23526"/>
    </row>
    <row r="23527" spans="2:2" x14ac:dyDescent="0.35">
      <c r="B23527"/>
    </row>
    <row r="23528" spans="2:2" x14ac:dyDescent="0.35">
      <c r="B23528"/>
    </row>
    <row r="23529" spans="2:2" x14ac:dyDescent="0.35">
      <c r="B23529"/>
    </row>
    <row r="23530" spans="2:2" x14ac:dyDescent="0.35">
      <c r="B23530"/>
    </row>
    <row r="23531" spans="2:2" x14ac:dyDescent="0.35">
      <c r="B23531"/>
    </row>
    <row r="23532" spans="2:2" x14ac:dyDescent="0.35">
      <c r="B23532"/>
    </row>
    <row r="23533" spans="2:2" x14ac:dyDescent="0.35">
      <c r="B23533"/>
    </row>
    <row r="23534" spans="2:2" x14ac:dyDescent="0.35">
      <c r="B23534"/>
    </row>
    <row r="23535" spans="2:2" x14ac:dyDescent="0.35">
      <c r="B23535"/>
    </row>
    <row r="23536" spans="2:2" x14ac:dyDescent="0.35">
      <c r="B23536"/>
    </row>
    <row r="23537" spans="2:2" x14ac:dyDescent="0.35">
      <c r="B23537"/>
    </row>
    <row r="23538" spans="2:2" x14ac:dyDescent="0.35">
      <c r="B23538"/>
    </row>
    <row r="23539" spans="2:2" x14ac:dyDescent="0.35">
      <c r="B23539"/>
    </row>
    <row r="23540" spans="2:2" x14ac:dyDescent="0.35">
      <c r="B23540"/>
    </row>
    <row r="23541" spans="2:2" x14ac:dyDescent="0.35">
      <c r="B23541"/>
    </row>
    <row r="23542" spans="2:2" x14ac:dyDescent="0.35">
      <c r="B23542"/>
    </row>
    <row r="23543" spans="2:2" x14ac:dyDescent="0.35">
      <c r="B23543"/>
    </row>
    <row r="23544" spans="2:2" x14ac:dyDescent="0.35">
      <c r="B23544"/>
    </row>
    <row r="23545" spans="2:2" x14ac:dyDescent="0.35">
      <c r="B23545"/>
    </row>
    <row r="23546" spans="2:2" x14ac:dyDescent="0.35">
      <c r="B23546"/>
    </row>
    <row r="23547" spans="2:2" x14ac:dyDescent="0.35">
      <c r="B23547"/>
    </row>
    <row r="23548" spans="2:2" x14ac:dyDescent="0.35">
      <c r="B23548"/>
    </row>
    <row r="23549" spans="2:2" x14ac:dyDescent="0.35">
      <c r="B23549"/>
    </row>
    <row r="23550" spans="2:2" x14ac:dyDescent="0.35">
      <c r="B23550"/>
    </row>
    <row r="23551" spans="2:2" x14ac:dyDescent="0.35">
      <c r="B23551"/>
    </row>
    <row r="23552" spans="2:2" x14ac:dyDescent="0.35">
      <c r="B23552"/>
    </row>
    <row r="23553" spans="2:2" x14ac:dyDescent="0.35">
      <c r="B23553"/>
    </row>
    <row r="23554" spans="2:2" x14ac:dyDescent="0.35">
      <c r="B23554"/>
    </row>
    <row r="23555" spans="2:2" x14ac:dyDescent="0.35">
      <c r="B23555"/>
    </row>
    <row r="23556" spans="2:2" x14ac:dyDescent="0.35">
      <c r="B23556"/>
    </row>
    <row r="23557" spans="2:2" x14ac:dyDescent="0.35">
      <c r="B23557"/>
    </row>
    <row r="23558" spans="2:2" x14ac:dyDescent="0.35">
      <c r="B23558"/>
    </row>
    <row r="23559" spans="2:2" x14ac:dyDescent="0.35">
      <c r="B23559"/>
    </row>
    <row r="23560" spans="2:2" x14ac:dyDescent="0.35">
      <c r="B23560"/>
    </row>
    <row r="23561" spans="2:2" x14ac:dyDescent="0.35">
      <c r="B23561"/>
    </row>
    <row r="23562" spans="2:2" x14ac:dyDescent="0.35">
      <c r="B23562"/>
    </row>
    <row r="23563" spans="2:2" x14ac:dyDescent="0.35">
      <c r="B23563"/>
    </row>
    <row r="23564" spans="2:2" x14ac:dyDescent="0.35">
      <c r="B23564"/>
    </row>
    <row r="23565" spans="2:2" x14ac:dyDescent="0.35">
      <c r="B23565"/>
    </row>
    <row r="23566" spans="2:2" x14ac:dyDescent="0.35">
      <c r="B23566"/>
    </row>
    <row r="23567" spans="2:2" x14ac:dyDescent="0.35">
      <c r="B23567"/>
    </row>
    <row r="23568" spans="2:2" x14ac:dyDescent="0.35">
      <c r="B23568"/>
    </row>
    <row r="23569" spans="2:2" x14ac:dyDescent="0.35">
      <c r="B23569"/>
    </row>
    <row r="23570" spans="2:2" x14ac:dyDescent="0.35">
      <c r="B23570"/>
    </row>
    <row r="23571" spans="2:2" x14ac:dyDescent="0.35">
      <c r="B23571"/>
    </row>
    <row r="23572" spans="2:2" x14ac:dyDescent="0.35">
      <c r="B23572"/>
    </row>
    <row r="23573" spans="2:2" x14ac:dyDescent="0.35">
      <c r="B23573"/>
    </row>
    <row r="23574" spans="2:2" x14ac:dyDescent="0.35">
      <c r="B23574"/>
    </row>
    <row r="23575" spans="2:2" x14ac:dyDescent="0.35">
      <c r="B23575"/>
    </row>
    <row r="23576" spans="2:2" x14ac:dyDescent="0.35">
      <c r="B23576"/>
    </row>
    <row r="23577" spans="2:2" x14ac:dyDescent="0.35">
      <c r="B23577"/>
    </row>
    <row r="23578" spans="2:2" x14ac:dyDescent="0.35">
      <c r="B23578"/>
    </row>
    <row r="23579" spans="2:2" x14ac:dyDescent="0.35">
      <c r="B23579"/>
    </row>
    <row r="23580" spans="2:2" x14ac:dyDescent="0.35">
      <c r="B23580"/>
    </row>
    <row r="23581" spans="2:2" x14ac:dyDescent="0.35">
      <c r="B23581"/>
    </row>
    <row r="23582" spans="2:2" x14ac:dyDescent="0.35">
      <c r="B23582"/>
    </row>
    <row r="23583" spans="2:2" x14ac:dyDescent="0.35">
      <c r="B23583"/>
    </row>
    <row r="23584" spans="2:2" x14ac:dyDescent="0.35">
      <c r="B23584"/>
    </row>
    <row r="23585" spans="2:2" x14ac:dyDescent="0.35">
      <c r="B23585"/>
    </row>
    <row r="23586" spans="2:2" x14ac:dyDescent="0.35">
      <c r="B23586"/>
    </row>
    <row r="23587" spans="2:2" x14ac:dyDescent="0.35">
      <c r="B23587"/>
    </row>
    <row r="23588" spans="2:2" x14ac:dyDescent="0.35">
      <c r="B23588"/>
    </row>
    <row r="23589" spans="2:2" x14ac:dyDescent="0.35">
      <c r="B23589"/>
    </row>
    <row r="23590" spans="2:2" x14ac:dyDescent="0.35">
      <c r="B23590"/>
    </row>
    <row r="23591" spans="2:2" x14ac:dyDescent="0.35">
      <c r="B23591"/>
    </row>
    <row r="23592" spans="2:2" x14ac:dyDescent="0.35">
      <c r="B23592"/>
    </row>
    <row r="23593" spans="2:2" x14ac:dyDescent="0.35">
      <c r="B23593"/>
    </row>
    <row r="23594" spans="2:2" x14ac:dyDescent="0.35">
      <c r="B23594"/>
    </row>
    <row r="23595" spans="2:2" x14ac:dyDescent="0.35">
      <c r="B23595"/>
    </row>
    <row r="23596" spans="2:2" x14ac:dyDescent="0.35">
      <c r="B23596"/>
    </row>
    <row r="23597" spans="2:2" x14ac:dyDescent="0.35">
      <c r="B23597"/>
    </row>
    <row r="23598" spans="2:2" x14ac:dyDescent="0.35">
      <c r="B23598"/>
    </row>
    <row r="23599" spans="2:2" x14ac:dyDescent="0.35">
      <c r="B23599"/>
    </row>
    <row r="23600" spans="2:2" x14ac:dyDescent="0.35">
      <c r="B23600"/>
    </row>
    <row r="23601" spans="2:2" x14ac:dyDescent="0.35">
      <c r="B23601"/>
    </row>
    <row r="23602" spans="2:2" x14ac:dyDescent="0.35">
      <c r="B23602"/>
    </row>
    <row r="23603" spans="2:2" x14ac:dyDescent="0.35">
      <c r="B23603"/>
    </row>
    <row r="23604" spans="2:2" x14ac:dyDescent="0.35">
      <c r="B23604"/>
    </row>
    <row r="23605" spans="2:2" x14ac:dyDescent="0.35">
      <c r="B23605"/>
    </row>
    <row r="23606" spans="2:2" x14ac:dyDescent="0.35">
      <c r="B23606"/>
    </row>
    <row r="23607" spans="2:2" x14ac:dyDescent="0.35">
      <c r="B23607"/>
    </row>
    <row r="23608" spans="2:2" x14ac:dyDescent="0.35">
      <c r="B23608"/>
    </row>
    <row r="23609" spans="2:2" x14ac:dyDescent="0.35">
      <c r="B23609"/>
    </row>
    <row r="23610" spans="2:2" x14ac:dyDescent="0.35">
      <c r="B23610"/>
    </row>
    <row r="23611" spans="2:2" x14ac:dyDescent="0.35">
      <c r="B23611"/>
    </row>
    <row r="23612" spans="2:2" x14ac:dyDescent="0.35">
      <c r="B23612"/>
    </row>
    <row r="23613" spans="2:2" x14ac:dyDescent="0.35">
      <c r="B23613"/>
    </row>
    <row r="23614" spans="2:2" x14ac:dyDescent="0.35">
      <c r="B23614"/>
    </row>
    <row r="23615" spans="2:2" x14ac:dyDescent="0.35">
      <c r="B23615"/>
    </row>
    <row r="23616" spans="2:2" x14ac:dyDescent="0.35">
      <c r="B23616"/>
    </row>
    <row r="23617" spans="2:2" x14ac:dyDescent="0.35">
      <c r="B23617"/>
    </row>
    <row r="23618" spans="2:2" x14ac:dyDescent="0.35">
      <c r="B23618"/>
    </row>
    <row r="23619" spans="2:2" x14ac:dyDescent="0.35">
      <c r="B23619"/>
    </row>
    <row r="23620" spans="2:2" x14ac:dyDescent="0.35">
      <c r="B23620"/>
    </row>
    <row r="23621" spans="2:2" x14ac:dyDescent="0.35">
      <c r="B23621"/>
    </row>
    <row r="23622" spans="2:2" x14ac:dyDescent="0.35">
      <c r="B23622"/>
    </row>
    <row r="23623" spans="2:2" x14ac:dyDescent="0.35">
      <c r="B23623"/>
    </row>
    <row r="23624" spans="2:2" x14ac:dyDescent="0.35">
      <c r="B23624"/>
    </row>
    <row r="23625" spans="2:2" x14ac:dyDescent="0.35">
      <c r="B23625"/>
    </row>
    <row r="23626" spans="2:2" x14ac:dyDescent="0.35">
      <c r="B23626"/>
    </row>
    <row r="23627" spans="2:2" x14ac:dyDescent="0.35">
      <c r="B23627"/>
    </row>
    <row r="23628" spans="2:2" x14ac:dyDescent="0.35">
      <c r="B23628"/>
    </row>
    <row r="23629" spans="2:2" x14ac:dyDescent="0.35">
      <c r="B23629"/>
    </row>
    <row r="23630" spans="2:2" x14ac:dyDescent="0.35">
      <c r="B23630"/>
    </row>
    <row r="23631" spans="2:2" x14ac:dyDescent="0.35">
      <c r="B23631"/>
    </row>
    <row r="23632" spans="2:2" x14ac:dyDescent="0.35">
      <c r="B23632"/>
    </row>
    <row r="23633" spans="2:2" x14ac:dyDescent="0.35">
      <c r="B23633"/>
    </row>
    <row r="23634" spans="2:2" x14ac:dyDescent="0.35">
      <c r="B23634"/>
    </row>
    <row r="23635" spans="2:2" x14ac:dyDescent="0.35">
      <c r="B23635"/>
    </row>
    <row r="23636" spans="2:2" x14ac:dyDescent="0.35">
      <c r="B23636"/>
    </row>
    <row r="23637" spans="2:2" x14ac:dyDescent="0.35">
      <c r="B23637"/>
    </row>
    <row r="23638" spans="2:2" x14ac:dyDescent="0.35">
      <c r="B23638"/>
    </row>
    <row r="23639" spans="2:2" x14ac:dyDescent="0.35">
      <c r="B23639"/>
    </row>
    <row r="23640" spans="2:2" x14ac:dyDescent="0.35">
      <c r="B23640"/>
    </row>
    <row r="23641" spans="2:2" x14ac:dyDescent="0.35">
      <c r="B23641"/>
    </row>
    <row r="23642" spans="2:2" x14ac:dyDescent="0.35">
      <c r="B23642"/>
    </row>
    <row r="23643" spans="2:2" x14ac:dyDescent="0.35">
      <c r="B23643"/>
    </row>
    <row r="23644" spans="2:2" x14ac:dyDescent="0.35">
      <c r="B23644"/>
    </row>
    <row r="23645" spans="2:2" x14ac:dyDescent="0.35">
      <c r="B23645"/>
    </row>
    <row r="23646" spans="2:2" x14ac:dyDescent="0.35">
      <c r="B23646"/>
    </row>
    <row r="23647" spans="2:2" x14ac:dyDescent="0.35">
      <c r="B23647"/>
    </row>
    <row r="23648" spans="2:2" x14ac:dyDescent="0.35">
      <c r="B23648"/>
    </row>
    <row r="23649" spans="2:2" x14ac:dyDescent="0.35">
      <c r="B23649"/>
    </row>
    <row r="23650" spans="2:2" x14ac:dyDescent="0.35">
      <c r="B23650"/>
    </row>
    <row r="23651" spans="2:2" x14ac:dyDescent="0.35">
      <c r="B23651"/>
    </row>
    <row r="23652" spans="2:2" x14ac:dyDescent="0.35">
      <c r="B23652"/>
    </row>
    <row r="23653" spans="2:2" x14ac:dyDescent="0.35">
      <c r="B23653"/>
    </row>
    <row r="23654" spans="2:2" x14ac:dyDescent="0.35">
      <c r="B23654"/>
    </row>
    <row r="23655" spans="2:2" x14ac:dyDescent="0.35">
      <c r="B23655"/>
    </row>
    <row r="23656" spans="2:2" x14ac:dyDescent="0.35">
      <c r="B23656"/>
    </row>
    <row r="23657" spans="2:2" x14ac:dyDescent="0.35">
      <c r="B23657"/>
    </row>
    <row r="23658" spans="2:2" x14ac:dyDescent="0.35">
      <c r="B23658"/>
    </row>
    <row r="23659" spans="2:2" x14ac:dyDescent="0.35">
      <c r="B23659"/>
    </row>
    <row r="23660" spans="2:2" x14ac:dyDescent="0.35">
      <c r="B23660"/>
    </row>
    <row r="23661" spans="2:2" x14ac:dyDescent="0.35">
      <c r="B23661"/>
    </row>
    <row r="23662" spans="2:2" x14ac:dyDescent="0.35">
      <c r="B23662"/>
    </row>
    <row r="23663" spans="2:2" x14ac:dyDescent="0.35">
      <c r="B23663"/>
    </row>
    <row r="23664" spans="2:2" x14ac:dyDescent="0.35">
      <c r="B23664"/>
    </row>
    <row r="23665" spans="2:2" x14ac:dyDescent="0.35">
      <c r="B23665"/>
    </row>
    <row r="23666" spans="2:2" x14ac:dyDescent="0.35">
      <c r="B23666"/>
    </row>
    <row r="23667" spans="2:2" x14ac:dyDescent="0.35">
      <c r="B23667"/>
    </row>
    <row r="23668" spans="2:2" x14ac:dyDescent="0.35">
      <c r="B23668"/>
    </row>
    <row r="23669" spans="2:2" x14ac:dyDescent="0.35">
      <c r="B23669"/>
    </row>
    <row r="23670" spans="2:2" x14ac:dyDescent="0.35">
      <c r="B23670"/>
    </row>
    <row r="23671" spans="2:2" x14ac:dyDescent="0.35">
      <c r="B23671"/>
    </row>
    <row r="23672" spans="2:2" x14ac:dyDescent="0.35">
      <c r="B23672"/>
    </row>
    <row r="23673" spans="2:2" x14ac:dyDescent="0.35">
      <c r="B23673"/>
    </row>
    <row r="23674" spans="2:2" x14ac:dyDescent="0.35">
      <c r="B23674"/>
    </row>
    <row r="23675" spans="2:2" x14ac:dyDescent="0.35">
      <c r="B23675"/>
    </row>
    <row r="23676" spans="2:2" x14ac:dyDescent="0.35">
      <c r="B23676"/>
    </row>
    <row r="23677" spans="2:2" x14ac:dyDescent="0.35">
      <c r="B23677"/>
    </row>
    <row r="23678" spans="2:2" x14ac:dyDescent="0.35">
      <c r="B23678"/>
    </row>
    <row r="23679" spans="2:2" x14ac:dyDescent="0.35">
      <c r="B23679"/>
    </row>
    <row r="23680" spans="2:2" x14ac:dyDescent="0.35">
      <c r="B23680"/>
    </row>
    <row r="23681" spans="2:2" x14ac:dyDescent="0.35">
      <c r="B23681"/>
    </row>
    <row r="23682" spans="2:2" x14ac:dyDescent="0.35">
      <c r="B23682"/>
    </row>
    <row r="23683" spans="2:2" x14ac:dyDescent="0.35">
      <c r="B23683"/>
    </row>
    <row r="23684" spans="2:2" x14ac:dyDescent="0.35">
      <c r="B23684"/>
    </row>
    <row r="23685" spans="2:2" x14ac:dyDescent="0.35">
      <c r="B23685"/>
    </row>
    <row r="23686" spans="2:2" x14ac:dyDescent="0.35">
      <c r="B23686"/>
    </row>
    <row r="23687" spans="2:2" x14ac:dyDescent="0.35">
      <c r="B23687"/>
    </row>
    <row r="23688" spans="2:2" x14ac:dyDescent="0.35">
      <c r="B23688"/>
    </row>
    <row r="23689" spans="2:2" x14ac:dyDescent="0.35">
      <c r="B23689"/>
    </row>
    <row r="23690" spans="2:2" x14ac:dyDescent="0.35">
      <c r="B23690"/>
    </row>
    <row r="23691" spans="2:2" x14ac:dyDescent="0.35">
      <c r="B23691"/>
    </row>
    <row r="23692" spans="2:2" x14ac:dyDescent="0.35">
      <c r="B23692"/>
    </row>
    <row r="23693" spans="2:2" x14ac:dyDescent="0.35">
      <c r="B23693"/>
    </row>
    <row r="23694" spans="2:2" x14ac:dyDescent="0.35">
      <c r="B23694"/>
    </row>
    <row r="23695" spans="2:2" x14ac:dyDescent="0.35">
      <c r="B23695"/>
    </row>
    <row r="23696" spans="2:2" x14ac:dyDescent="0.35">
      <c r="B23696"/>
    </row>
    <row r="23697" spans="2:2" x14ac:dyDescent="0.35">
      <c r="B23697"/>
    </row>
    <row r="23698" spans="2:2" x14ac:dyDescent="0.35">
      <c r="B23698"/>
    </row>
    <row r="23699" spans="2:2" x14ac:dyDescent="0.35">
      <c r="B23699"/>
    </row>
    <row r="23700" spans="2:2" x14ac:dyDescent="0.35">
      <c r="B23700"/>
    </row>
    <row r="23701" spans="2:2" x14ac:dyDescent="0.35">
      <c r="B23701"/>
    </row>
    <row r="23702" spans="2:2" x14ac:dyDescent="0.35">
      <c r="B23702"/>
    </row>
    <row r="23703" spans="2:2" x14ac:dyDescent="0.35">
      <c r="B23703"/>
    </row>
    <row r="23704" spans="2:2" x14ac:dyDescent="0.35">
      <c r="B23704"/>
    </row>
    <row r="23705" spans="2:2" x14ac:dyDescent="0.35">
      <c r="B23705"/>
    </row>
    <row r="23706" spans="2:2" x14ac:dyDescent="0.35">
      <c r="B23706"/>
    </row>
    <row r="23707" spans="2:2" x14ac:dyDescent="0.35">
      <c r="B23707"/>
    </row>
    <row r="23708" spans="2:2" x14ac:dyDescent="0.35">
      <c r="B23708"/>
    </row>
    <row r="23709" spans="2:2" x14ac:dyDescent="0.35">
      <c r="B23709"/>
    </row>
    <row r="23710" spans="2:2" x14ac:dyDescent="0.35">
      <c r="B23710"/>
    </row>
    <row r="23711" spans="2:2" x14ac:dyDescent="0.35">
      <c r="B23711"/>
    </row>
    <row r="23712" spans="2:2" x14ac:dyDescent="0.35">
      <c r="B23712"/>
    </row>
    <row r="23713" spans="2:2" x14ac:dyDescent="0.35">
      <c r="B23713"/>
    </row>
    <row r="23714" spans="2:2" x14ac:dyDescent="0.35">
      <c r="B23714"/>
    </row>
    <row r="23715" spans="2:2" x14ac:dyDescent="0.35">
      <c r="B23715"/>
    </row>
    <row r="23716" spans="2:2" x14ac:dyDescent="0.35">
      <c r="B23716"/>
    </row>
    <row r="23717" spans="2:2" x14ac:dyDescent="0.35">
      <c r="B23717"/>
    </row>
    <row r="23718" spans="2:2" x14ac:dyDescent="0.35">
      <c r="B23718"/>
    </row>
    <row r="23719" spans="2:2" x14ac:dyDescent="0.35">
      <c r="B23719"/>
    </row>
    <row r="23720" spans="2:2" x14ac:dyDescent="0.35">
      <c r="B23720"/>
    </row>
    <row r="23721" spans="2:2" x14ac:dyDescent="0.35">
      <c r="B23721"/>
    </row>
    <row r="23722" spans="2:2" x14ac:dyDescent="0.35">
      <c r="B23722"/>
    </row>
    <row r="23723" spans="2:2" x14ac:dyDescent="0.35">
      <c r="B23723"/>
    </row>
    <row r="23724" spans="2:2" x14ac:dyDescent="0.35">
      <c r="B23724"/>
    </row>
    <row r="23725" spans="2:2" x14ac:dyDescent="0.35">
      <c r="B23725"/>
    </row>
    <row r="23726" spans="2:2" x14ac:dyDescent="0.35">
      <c r="B23726"/>
    </row>
    <row r="23727" spans="2:2" x14ac:dyDescent="0.35">
      <c r="B23727"/>
    </row>
    <row r="23728" spans="2:2" x14ac:dyDescent="0.35">
      <c r="B23728"/>
    </row>
    <row r="23729" spans="2:2" x14ac:dyDescent="0.35">
      <c r="B23729"/>
    </row>
    <row r="23730" spans="2:2" x14ac:dyDescent="0.35">
      <c r="B23730"/>
    </row>
    <row r="23731" spans="2:2" x14ac:dyDescent="0.35">
      <c r="B23731"/>
    </row>
    <row r="23732" spans="2:2" x14ac:dyDescent="0.35">
      <c r="B23732"/>
    </row>
    <row r="23733" spans="2:2" x14ac:dyDescent="0.35">
      <c r="B23733"/>
    </row>
    <row r="23734" spans="2:2" x14ac:dyDescent="0.35">
      <c r="B23734"/>
    </row>
    <row r="23735" spans="2:2" x14ac:dyDescent="0.35">
      <c r="B23735"/>
    </row>
    <row r="23736" spans="2:2" x14ac:dyDescent="0.35">
      <c r="B23736"/>
    </row>
    <row r="23737" spans="2:2" x14ac:dyDescent="0.35">
      <c r="B23737"/>
    </row>
    <row r="23738" spans="2:2" x14ac:dyDescent="0.35">
      <c r="B23738"/>
    </row>
    <row r="23739" spans="2:2" x14ac:dyDescent="0.35">
      <c r="B23739"/>
    </row>
    <row r="23740" spans="2:2" x14ac:dyDescent="0.35">
      <c r="B23740"/>
    </row>
    <row r="23741" spans="2:2" x14ac:dyDescent="0.35">
      <c r="B23741"/>
    </row>
    <row r="23742" spans="2:2" x14ac:dyDescent="0.35">
      <c r="B23742"/>
    </row>
    <row r="23743" spans="2:2" x14ac:dyDescent="0.35">
      <c r="B23743"/>
    </row>
    <row r="23744" spans="2:2" x14ac:dyDescent="0.35">
      <c r="B23744"/>
    </row>
    <row r="23745" spans="2:2" x14ac:dyDescent="0.35">
      <c r="B23745"/>
    </row>
    <row r="23746" spans="2:2" x14ac:dyDescent="0.35">
      <c r="B23746"/>
    </row>
    <row r="23747" spans="2:2" x14ac:dyDescent="0.35">
      <c r="B23747"/>
    </row>
    <row r="23748" spans="2:2" x14ac:dyDescent="0.35">
      <c r="B23748"/>
    </row>
    <row r="23749" spans="2:2" x14ac:dyDescent="0.35">
      <c r="B23749"/>
    </row>
    <row r="23750" spans="2:2" x14ac:dyDescent="0.35">
      <c r="B23750"/>
    </row>
    <row r="23751" spans="2:2" x14ac:dyDescent="0.35">
      <c r="B23751"/>
    </row>
    <row r="23752" spans="2:2" x14ac:dyDescent="0.35">
      <c r="B23752"/>
    </row>
    <row r="23753" spans="2:2" x14ac:dyDescent="0.35">
      <c r="B23753"/>
    </row>
    <row r="23754" spans="2:2" x14ac:dyDescent="0.35">
      <c r="B23754"/>
    </row>
    <row r="23755" spans="2:2" x14ac:dyDescent="0.35">
      <c r="B23755"/>
    </row>
    <row r="23756" spans="2:2" x14ac:dyDescent="0.35">
      <c r="B23756"/>
    </row>
    <row r="23757" spans="2:2" x14ac:dyDescent="0.35">
      <c r="B23757"/>
    </row>
    <row r="23758" spans="2:2" x14ac:dyDescent="0.35">
      <c r="B23758"/>
    </row>
    <row r="23759" spans="2:2" x14ac:dyDescent="0.35">
      <c r="B23759"/>
    </row>
    <row r="23760" spans="2:2" x14ac:dyDescent="0.35">
      <c r="B23760"/>
    </row>
    <row r="23761" spans="2:2" x14ac:dyDescent="0.35">
      <c r="B23761"/>
    </row>
    <row r="23762" spans="2:2" x14ac:dyDescent="0.35">
      <c r="B23762"/>
    </row>
    <row r="23763" spans="2:2" x14ac:dyDescent="0.35">
      <c r="B23763"/>
    </row>
    <row r="23764" spans="2:2" x14ac:dyDescent="0.35">
      <c r="B23764"/>
    </row>
    <row r="23765" spans="2:2" x14ac:dyDescent="0.35">
      <c r="B23765"/>
    </row>
    <row r="23766" spans="2:2" x14ac:dyDescent="0.35">
      <c r="B23766"/>
    </row>
    <row r="23767" spans="2:2" x14ac:dyDescent="0.35">
      <c r="B23767"/>
    </row>
    <row r="23768" spans="2:2" x14ac:dyDescent="0.35">
      <c r="B23768"/>
    </row>
    <row r="23769" spans="2:2" x14ac:dyDescent="0.35">
      <c r="B23769"/>
    </row>
    <row r="23770" spans="2:2" x14ac:dyDescent="0.35">
      <c r="B23770"/>
    </row>
    <row r="23771" spans="2:2" x14ac:dyDescent="0.35">
      <c r="B23771"/>
    </row>
    <row r="23772" spans="2:2" x14ac:dyDescent="0.35">
      <c r="B23772"/>
    </row>
    <row r="23773" spans="2:2" x14ac:dyDescent="0.35">
      <c r="B23773"/>
    </row>
    <row r="23774" spans="2:2" x14ac:dyDescent="0.35">
      <c r="B23774"/>
    </row>
    <row r="23775" spans="2:2" x14ac:dyDescent="0.35">
      <c r="B23775"/>
    </row>
    <row r="23776" spans="2:2" x14ac:dyDescent="0.35">
      <c r="B23776"/>
    </row>
    <row r="23777" spans="2:2" x14ac:dyDescent="0.35">
      <c r="B23777"/>
    </row>
    <row r="23778" spans="2:2" x14ac:dyDescent="0.35">
      <c r="B23778"/>
    </row>
    <row r="23779" spans="2:2" x14ac:dyDescent="0.35">
      <c r="B23779"/>
    </row>
    <row r="23780" spans="2:2" x14ac:dyDescent="0.35">
      <c r="B23780"/>
    </row>
    <row r="23781" spans="2:2" x14ac:dyDescent="0.35">
      <c r="B23781"/>
    </row>
    <row r="23782" spans="2:2" x14ac:dyDescent="0.35">
      <c r="B23782"/>
    </row>
    <row r="23783" spans="2:2" x14ac:dyDescent="0.35">
      <c r="B23783"/>
    </row>
    <row r="23784" spans="2:2" x14ac:dyDescent="0.35">
      <c r="B23784"/>
    </row>
    <row r="23785" spans="2:2" x14ac:dyDescent="0.35">
      <c r="B23785"/>
    </row>
    <row r="23786" spans="2:2" x14ac:dyDescent="0.35">
      <c r="B23786"/>
    </row>
    <row r="23787" spans="2:2" x14ac:dyDescent="0.35">
      <c r="B23787"/>
    </row>
    <row r="23788" spans="2:2" x14ac:dyDescent="0.35">
      <c r="B23788"/>
    </row>
    <row r="23789" spans="2:2" x14ac:dyDescent="0.35">
      <c r="B23789"/>
    </row>
    <row r="23790" spans="2:2" x14ac:dyDescent="0.35">
      <c r="B23790"/>
    </row>
    <row r="23791" spans="2:2" x14ac:dyDescent="0.35">
      <c r="B23791"/>
    </row>
    <row r="23792" spans="2:2" x14ac:dyDescent="0.35">
      <c r="B23792"/>
    </row>
    <row r="23793" spans="2:2" x14ac:dyDescent="0.35">
      <c r="B23793"/>
    </row>
    <row r="23794" spans="2:2" x14ac:dyDescent="0.35">
      <c r="B23794"/>
    </row>
    <row r="23795" spans="2:2" x14ac:dyDescent="0.35">
      <c r="B23795"/>
    </row>
    <row r="23796" spans="2:2" x14ac:dyDescent="0.35">
      <c r="B23796"/>
    </row>
    <row r="23797" spans="2:2" x14ac:dyDescent="0.35">
      <c r="B23797"/>
    </row>
    <row r="23798" spans="2:2" x14ac:dyDescent="0.35">
      <c r="B23798"/>
    </row>
    <row r="23799" spans="2:2" x14ac:dyDescent="0.35">
      <c r="B23799"/>
    </row>
    <row r="23800" spans="2:2" x14ac:dyDescent="0.35">
      <c r="B23800"/>
    </row>
    <row r="23801" spans="2:2" x14ac:dyDescent="0.35">
      <c r="B23801"/>
    </row>
    <row r="23802" spans="2:2" x14ac:dyDescent="0.35">
      <c r="B23802"/>
    </row>
    <row r="23803" spans="2:2" x14ac:dyDescent="0.35">
      <c r="B23803"/>
    </row>
    <row r="23804" spans="2:2" x14ac:dyDescent="0.35">
      <c r="B23804"/>
    </row>
    <row r="23805" spans="2:2" x14ac:dyDescent="0.35">
      <c r="B23805"/>
    </row>
    <row r="23806" spans="2:2" x14ac:dyDescent="0.35">
      <c r="B23806"/>
    </row>
    <row r="23807" spans="2:2" x14ac:dyDescent="0.35">
      <c r="B23807"/>
    </row>
    <row r="23808" spans="2:2" x14ac:dyDescent="0.35">
      <c r="B23808"/>
    </row>
    <row r="23809" spans="2:2" x14ac:dyDescent="0.35">
      <c r="B23809"/>
    </row>
    <row r="23810" spans="2:2" x14ac:dyDescent="0.35">
      <c r="B23810"/>
    </row>
    <row r="23811" spans="2:2" x14ac:dyDescent="0.35">
      <c r="B23811"/>
    </row>
    <row r="23812" spans="2:2" x14ac:dyDescent="0.35">
      <c r="B23812"/>
    </row>
    <row r="23813" spans="2:2" x14ac:dyDescent="0.35">
      <c r="B23813"/>
    </row>
    <row r="23814" spans="2:2" x14ac:dyDescent="0.35">
      <c r="B23814"/>
    </row>
    <row r="23815" spans="2:2" x14ac:dyDescent="0.35">
      <c r="B23815"/>
    </row>
    <row r="23816" spans="2:2" x14ac:dyDescent="0.35">
      <c r="B23816"/>
    </row>
    <row r="23817" spans="2:2" x14ac:dyDescent="0.35">
      <c r="B23817"/>
    </row>
    <row r="23818" spans="2:2" x14ac:dyDescent="0.35">
      <c r="B23818"/>
    </row>
    <row r="23819" spans="2:2" x14ac:dyDescent="0.35">
      <c r="B23819"/>
    </row>
    <row r="23820" spans="2:2" x14ac:dyDescent="0.35">
      <c r="B23820"/>
    </row>
    <row r="23821" spans="2:2" x14ac:dyDescent="0.35">
      <c r="B23821"/>
    </row>
    <row r="23822" spans="2:2" x14ac:dyDescent="0.35">
      <c r="B23822"/>
    </row>
    <row r="23823" spans="2:2" x14ac:dyDescent="0.35">
      <c r="B23823"/>
    </row>
    <row r="23824" spans="2:2" x14ac:dyDescent="0.35">
      <c r="B23824"/>
    </row>
    <row r="23825" spans="2:2" x14ac:dyDescent="0.35">
      <c r="B23825"/>
    </row>
    <row r="23826" spans="2:2" x14ac:dyDescent="0.35">
      <c r="B23826"/>
    </row>
    <row r="23827" spans="2:2" x14ac:dyDescent="0.35">
      <c r="B23827"/>
    </row>
    <row r="23828" spans="2:2" x14ac:dyDescent="0.35">
      <c r="B23828"/>
    </row>
    <row r="23829" spans="2:2" x14ac:dyDescent="0.35">
      <c r="B23829"/>
    </row>
    <row r="23830" spans="2:2" x14ac:dyDescent="0.35">
      <c r="B23830"/>
    </row>
    <row r="23831" spans="2:2" x14ac:dyDescent="0.35">
      <c r="B23831"/>
    </row>
    <row r="23832" spans="2:2" x14ac:dyDescent="0.35">
      <c r="B23832"/>
    </row>
    <row r="23833" spans="2:2" x14ac:dyDescent="0.35">
      <c r="B23833"/>
    </row>
    <row r="23834" spans="2:2" x14ac:dyDescent="0.35">
      <c r="B23834"/>
    </row>
    <row r="23835" spans="2:2" x14ac:dyDescent="0.35">
      <c r="B23835"/>
    </row>
    <row r="23836" spans="2:2" x14ac:dyDescent="0.35">
      <c r="B23836"/>
    </row>
    <row r="23837" spans="2:2" x14ac:dyDescent="0.35">
      <c r="B23837"/>
    </row>
    <row r="23838" spans="2:2" x14ac:dyDescent="0.35">
      <c r="B23838"/>
    </row>
    <row r="23839" spans="2:2" x14ac:dyDescent="0.35">
      <c r="B23839"/>
    </row>
    <row r="23840" spans="2:2" x14ac:dyDescent="0.35">
      <c r="B23840"/>
    </row>
    <row r="23841" spans="2:2" x14ac:dyDescent="0.35">
      <c r="B23841"/>
    </row>
    <row r="23842" spans="2:2" x14ac:dyDescent="0.35">
      <c r="B23842"/>
    </row>
    <row r="23843" spans="2:2" x14ac:dyDescent="0.35">
      <c r="B23843"/>
    </row>
    <row r="23844" spans="2:2" x14ac:dyDescent="0.35">
      <c r="B23844"/>
    </row>
    <row r="23845" spans="2:2" x14ac:dyDescent="0.35">
      <c r="B23845"/>
    </row>
    <row r="23846" spans="2:2" x14ac:dyDescent="0.35">
      <c r="B23846"/>
    </row>
    <row r="23847" spans="2:2" x14ac:dyDescent="0.35">
      <c r="B23847"/>
    </row>
    <row r="23848" spans="2:2" x14ac:dyDescent="0.35">
      <c r="B23848"/>
    </row>
    <row r="23849" spans="2:2" x14ac:dyDescent="0.35">
      <c r="B23849"/>
    </row>
    <row r="23850" spans="2:2" x14ac:dyDescent="0.35">
      <c r="B23850"/>
    </row>
    <row r="23851" spans="2:2" x14ac:dyDescent="0.35">
      <c r="B23851"/>
    </row>
    <row r="23852" spans="2:2" x14ac:dyDescent="0.35">
      <c r="B23852"/>
    </row>
    <row r="23853" spans="2:2" x14ac:dyDescent="0.35">
      <c r="B23853"/>
    </row>
    <row r="23854" spans="2:2" x14ac:dyDescent="0.35">
      <c r="B23854"/>
    </row>
    <row r="23855" spans="2:2" x14ac:dyDescent="0.35">
      <c r="B23855"/>
    </row>
    <row r="23856" spans="2:2" x14ac:dyDescent="0.35">
      <c r="B23856"/>
    </row>
    <row r="23857" spans="2:2" x14ac:dyDescent="0.35">
      <c r="B23857"/>
    </row>
    <row r="23858" spans="2:2" x14ac:dyDescent="0.35">
      <c r="B23858"/>
    </row>
    <row r="23859" spans="2:2" x14ac:dyDescent="0.35">
      <c r="B23859"/>
    </row>
    <row r="23860" spans="2:2" x14ac:dyDescent="0.35">
      <c r="B23860"/>
    </row>
    <row r="23861" spans="2:2" x14ac:dyDescent="0.35">
      <c r="B23861"/>
    </row>
    <row r="23862" spans="2:2" x14ac:dyDescent="0.35">
      <c r="B23862"/>
    </row>
    <row r="23863" spans="2:2" x14ac:dyDescent="0.35">
      <c r="B23863"/>
    </row>
    <row r="23864" spans="2:2" x14ac:dyDescent="0.35">
      <c r="B23864"/>
    </row>
    <row r="23865" spans="2:2" x14ac:dyDescent="0.35">
      <c r="B23865"/>
    </row>
    <row r="23866" spans="2:2" x14ac:dyDescent="0.35">
      <c r="B23866"/>
    </row>
    <row r="23867" spans="2:2" x14ac:dyDescent="0.35">
      <c r="B23867"/>
    </row>
    <row r="23868" spans="2:2" x14ac:dyDescent="0.35">
      <c r="B23868"/>
    </row>
    <row r="23869" spans="2:2" x14ac:dyDescent="0.35">
      <c r="B23869"/>
    </row>
    <row r="23870" spans="2:2" x14ac:dyDescent="0.35">
      <c r="B23870"/>
    </row>
    <row r="23871" spans="2:2" x14ac:dyDescent="0.35">
      <c r="B23871"/>
    </row>
    <row r="23872" spans="2:2" x14ac:dyDescent="0.35">
      <c r="B23872"/>
    </row>
    <row r="23873" spans="2:2" x14ac:dyDescent="0.35">
      <c r="B23873"/>
    </row>
    <row r="23874" spans="2:2" x14ac:dyDescent="0.35">
      <c r="B23874"/>
    </row>
    <row r="23875" spans="2:2" x14ac:dyDescent="0.35">
      <c r="B23875"/>
    </row>
    <row r="23876" spans="2:2" x14ac:dyDescent="0.35">
      <c r="B23876"/>
    </row>
    <row r="23877" spans="2:2" x14ac:dyDescent="0.35">
      <c r="B23877"/>
    </row>
    <row r="23878" spans="2:2" x14ac:dyDescent="0.35">
      <c r="B23878"/>
    </row>
    <row r="23879" spans="2:2" x14ac:dyDescent="0.35">
      <c r="B23879"/>
    </row>
    <row r="23880" spans="2:2" x14ac:dyDescent="0.35">
      <c r="B23880"/>
    </row>
    <row r="23881" spans="2:2" x14ac:dyDescent="0.35">
      <c r="B23881"/>
    </row>
    <row r="23882" spans="2:2" x14ac:dyDescent="0.35">
      <c r="B23882"/>
    </row>
    <row r="23883" spans="2:2" x14ac:dyDescent="0.35">
      <c r="B23883"/>
    </row>
    <row r="23884" spans="2:2" x14ac:dyDescent="0.35">
      <c r="B23884"/>
    </row>
    <row r="23885" spans="2:2" x14ac:dyDescent="0.35">
      <c r="B23885"/>
    </row>
    <row r="23886" spans="2:2" x14ac:dyDescent="0.35">
      <c r="B23886"/>
    </row>
    <row r="23887" spans="2:2" x14ac:dyDescent="0.35">
      <c r="B23887"/>
    </row>
    <row r="23888" spans="2:2" x14ac:dyDescent="0.35">
      <c r="B23888"/>
    </row>
    <row r="23889" spans="2:2" x14ac:dyDescent="0.35">
      <c r="B23889"/>
    </row>
    <row r="23890" spans="2:2" x14ac:dyDescent="0.35">
      <c r="B23890"/>
    </row>
    <row r="23891" spans="2:2" x14ac:dyDescent="0.35">
      <c r="B23891"/>
    </row>
    <row r="23892" spans="2:2" x14ac:dyDescent="0.35">
      <c r="B23892"/>
    </row>
    <row r="23893" spans="2:2" x14ac:dyDescent="0.35">
      <c r="B23893"/>
    </row>
    <row r="23894" spans="2:2" x14ac:dyDescent="0.35">
      <c r="B23894"/>
    </row>
    <row r="23895" spans="2:2" x14ac:dyDescent="0.35">
      <c r="B23895"/>
    </row>
    <row r="23896" spans="2:2" x14ac:dyDescent="0.35">
      <c r="B23896"/>
    </row>
    <row r="23897" spans="2:2" x14ac:dyDescent="0.35">
      <c r="B23897"/>
    </row>
    <row r="23898" spans="2:2" x14ac:dyDescent="0.35">
      <c r="B23898"/>
    </row>
    <row r="23899" spans="2:2" x14ac:dyDescent="0.35">
      <c r="B23899"/>
    </row>
    <row r="23900" spans="2:2" x14ac:dyDescent="0.35">
      <c r="B23900"/>
    </row>
    <row r="23901" spans="2:2" x14ac:dyDescent="0.35">
      <c r="B23901"/>
    </row>
    <row r="23902" spans="2:2" x14ac:dyDescent="0.35">
      <c r="B23902"/>
    </row>
    <row r="23903" spans="2:2" x14ac:dyDescent="0.35">
      <c r="B23903"/>
    </row>
    <row r="23904" spans="2:2" x14ac:dyDescent="0.35">
      <c r="B23904"/>
    </row>
    <row r="23905" spans="2:2" x14ac:dyDescent="0.35">
      <c r="B23905"/>
    </row>
    <row r="23906" spans="2:2" x14ac:dyDescent="0.35">
      <c r="B23906"/>
    </row>
    <row r="23907" spans="2:2" x14ac:dyDescent="0.35">
      <c r="B23907"/>
    </row>
    <row r="23908" spans="2:2" x14ac:dyDescent="0.35">
      <c r="B23908"/>
    </row>
    <row r="23909" spans="2:2" x14ac:dyDescent="0.35">
      <c r="B23909"/>
    </row>
    <row r="23910" spans="2:2" x14ac:dyDescent="0.35">
      <c r="B23910"/>
    </row>
    <row r="23911" spans="2:2" x14ac:dyDescent="0.35">
      <c r="B23911"/>
    </row>
    <row r="23912" spans="2:2" x14ac:dyDescent="0.35">
      <c r="B23912"/>
    </row>
    <row r="23913" spans="2:2" x14ac:dyDescent="0.35">
      <c r="B23913"/>
    </row>
    <row r="23914" spans="2:2" x14ac:dyDescent="0.35">
      <c r="B23914"/>
    </row>
    <row r="23915" spans="2:2" x14ac:dyDescent="0.35">
      <c r="B23915"/>
    </row>
    <row r="23916" spans="2:2" x14ac:dyDescent="0.35">
      <c r="B23916"/>
    </row>
    <row r="23917" spans="2:2" x14ac:dyDescent="0.35">
      <c r="B23917"/>
    </row>
    <row r="23918" spans="2:2" x14ac:dyDescent="0.35">
      <c r="B23918"/>
    </row>
    <row r="23919" spans="2:2" x14ac:dyDescent="0.35">
      <c r="B23919"/>
    </row>
    <row r="23920" spans="2:2" x14ac:dyDescent="0.35">
      <c r="B23920"/>
    </row>
    <row r="23921" spans="2:2" x14ac:dyDescent="0.35">
      <c r="B23921"/>
    </row>
    <row r="23922" spans="2:2" x14ac:dyDescent="0.35">
      <c r="B23922"/>
    </row>
    <row r="23923" spans="2:2" x14ac:dyDescent="0.35">
      <c r="B23923"/>
    </row>
    <row r="23924" spans="2:2" x14ac:dyDescent="0.35">
      <c r="B23924"/>
    </row>
    <row r="23925" spans="2:2" x14ac:dyDescent="0.35">
      <c r="B23925"/>
    </row>
    <row r="23926" spans="2:2" x14ac:dyDescent="0.35">
      <c r="B23926"/>
    </row>
    <row r="23927" spans="2:2" x14ac:dyDescent="0.35">
      <c r="B23927"/>
    </row>
    <row r="23928" spans="2:2" x14ac:dyDescent="0.35">
      <c r="B23928"/>
    </row>
    <row r="23929" spans="2:2" x14ac:dyDescent="0.35">
      <c r="B23929"/>
    </row>
    <row r="23930" spans="2:2" x14ac:dyDescent="0.35">
      <c r="B23930"/>
    </row>
    <row r="23931" spans="2:2" x14ac:dyDescent="0.35">
      <c r="B23931"/>
    </row>
    <row r="23932" spans="2:2" x14ac:dyDescent="0.35">
      <c r="B23932"/>
    </row>
    <row r="23933" spans="2:2" x14ac:dyDescent="0.35">
      <c r="B23933"/>
    </row>
    <row r="23934" spans="2:2" x14ac:dyDescent="0.35">
      <c r="B23934"/>
    </row>
    <row r="23935" spans="2:2" x14ac:dyDescent="0.35">
      <c r="B23935"/>
    </row>
    <row r="23936" spans="2:2" x14ac:dyDescent="0.35">
      <c r="B23936"/>
    </row>
    <row r="23937" spans="2:2" x14ac:dyDescent="0.35">
      <c r="B23937"/>
    </row>
    <row r="23938" spans="2:2" x14ac:dyDescent="0.35">
      <c r="B23938"/>
    </row>
    <row r="23939" spans="2:2" x14ac:dyDescent="0.35">
      <c r="B23939"/>
    </row>
    <row r="23940" spans="2:2" x14ac:dyDescent="0.35">
      <c r="B23940"/>
    </row>
    <row r="23941" spans="2:2" x14ac:dyDescent="0.35">
      <c r="B23941"/>
    </row>
    <row r="23942" spans="2:2" x14ac:dyDescent="0.35">
      <c r="B23942"/>
    </row>
    <row r="23943" spans="2:2" x14ac:dyDescent="0.35">
      <c r="B23943"/>
    </row>
    <row r="23944" spans="2:2" x14ac:dyDescent="0.35">
      <c r="B23944"/>
    </row>
    <row r="23945" spans="2:2" x14ac:dyDescent="0.35">
      <c r="B23945"/>
    </row>
    <row r="23946" spans="2:2" x14ac:dyDescent="0.35">
      <c r="B23946"/>
    </row>
    <row r="23947" spans="2:2" x14ac:dyDescent="0.35">
      <c r="B23947"/>
    </row>
    <row r="23948" spans="2:2" x14ac:dyDescent="0.35">
      <c r="B23948"/>
    </row>
    <row r="23949" spans="2:2" x14ac:dyDescent="0.35">
      <c r="B23949"/>
    </row>
    <row r="23950" spans="2:2" x14ac:dyDescent="0.35">
      <c r="B23950"/>
    </row>
    <row r="23951" spans="2:2" x14ac:dyDescent="0.35">
      <c r="B23951"/>
    </row>
    <row r="23952" spans="2:2" x14ac:dyDescent="0.35">
      <c r="B23952"/>
    </row>
    <row r="23953" spans="2:2" x14ac:dyDescent="0.35">
      <c r="B23953"/>
    </row>
    <row r="23954" spans="2:2" x14ac:dyDescent="0.35">
      <c r="B23954"/>
    </row>
    <row r="23955" spans="2:2" x14ac:dyDescent="0.35">
      <c r="B23955"/>
    </row>
    <row r="23956" spans="2:2" x14ac:dyDescent="0.35">
      <c r="B23956"/>
    </row>
    <row r="23957" spans="2:2" x14ac:dyDescent="0.35">
      <c r="B23957"/>
    </row>
    <row r="23958" spans="2:2" x14ac:dyDescent="0.35">
      <c r="B23958"/>
    </row>
    <row r="23959" spans="2:2" x14ac:dyDescent="0.35">
      <c r="B23959"/>
    </row>
    <row r="23960" spans="2:2" x14ac:dyDescent="0.35">
      <c r="B23960"/>
    </row>
    <row r="23961" spans="2:2" x14ac:dyDescent="0.35">
      <c r="B23961"/>
    </row>
    <row r="23962" spans="2:2" x14ac:dyDescent="0.35">
      <c r="B23962"/>
    </row>
    <row r="23963" spans="2:2" x14ac:dyDescent="0.35">
      <c r="B23963"/>
    </row>
    <row r="23964" spans="2:2" x14ac:dyDescent="0.35">
      <c r="B23964"/>
    </row>
    <row r="23965" spans="2:2" x14ac:dyDescent="0.35">
      <c r="B23965"/>
    </row>
    <row r="23966" spans="2:2" x14ac:dyDescent="0.35">
      <c r="B23966"/>
    </row>
    <row r="23967" spans="2:2" x14ac:dyDescent="0.35">
      <c r="B23967"/>
    </row>
    <row r="23968" spans="2:2" x14ac:dyDescent="0.35">
      <c r="B23968"/>
    </row>
    <row r="23969" spans="2:2" x14ac:dyDescent="0.35">
      <c r="B23969"/>
    </row>
    <row r="23970" spans="2:2" x14ac:dyDescent="0.35">
      <c r="B23970"/>
    </row>
    <row r="23971" spans="2:2" x14ac:dyDescent="0.35">
      <c r="B23971"/>
    </row>
    <row r="23972" spans="2:2" x14ac:dyDescent="0.35">
      <c r="B23972"/>
    </row>
    <row r="23973" spans="2:2" x14ac:dyDescent="0.35">
      <c r="B23973"/>
    </row>
    <row r="23974" spans="2:2" x14ac:dyDescent="0.35">
      <c r="B23974"/>
    </row>
    <row r="23975" spans="2:2" x14ac:dyDescent="0.35">
      <c r="B23975"/>
    </row>
    <row r="23976" spans="2:2" x14ac:dyDescent="0.35">
      <c r="B23976"/>
    </row>
    <row r="23977" spans="2:2" x14ac:dyDescent="0.35">
      <c r="B23977"/>
    </row>
    <row r="23978" spans="2:2" x14ac:dyDescent="0.35">
      <c r="B23978"/>
    </row>
    <row r="23979" spans="2:2" x14ac:dyDescent="0.35">
      <c r="B23979"/>
    </row>
    <row r="23980" spans="2:2" x14ac:dyDescent="0.35">
      <c r="B23980"/>
    </row>
    <row r="23981" spans="2:2" x14ac:dyDescent="0.35">
      <c r="B23981"/>
    </row>
    <row r="23982" spans="2:2" x14ac:dyDescent="0.35">
      <c r="B23982"/>
    </row>
    <row r="23983" spans="2:2" x14ac:dyDescent="0.35">
      <c r="B23983"/>
    </row>
    <row r="23984" spans="2:2" x14ac:dyDescent="0.35">
      <c r="B23984"/>
    </row>
    <row r="23985" spans="2:2" x14ac:dyDescent="0.35">
      <c r="B23985"/>
    </row>
    <row r="23986" spans="2:2" x14ac:dyDescent="0.35">
      <c r="B23986"/>
    </row>
    <row r="23987" spans="2:2" x14ac:dyDescent="0.35">
      <c r="B23987"/>
    </row>
    <row r="23988" spans="2:2" x14ac:dyDescent="0.35">
      <c r="B23988"/>
    </row>
    <row r="23989" spans="2:2" x14ac:dyDescent="0.35">
      <c r="B23989"/>
    </row>
    <row r="23990" spans="2:2" x14ac:dyDescent="0.35">
      <c r="B23990"/>
    </row>
    <row r="23991" spans="2:2" x14ac:dyDescent="0.35">
      <c r="B23991"/>
    </row>
    <row r="23992" spans="2:2" x14ac:dyDescent="0.35">
      <c r="B23992"/>
    </row>
    <row r="23993" spans="2:2" x14ac:dyDescent="0.35">
      <c r="B23993"/>
    </row>
    <row r="23994" spans="2:2" x14ac:dyDescent="0.35">
      <c r="B23994"/>
    </row>
    <row r="23995" spans="2:2" x14ac:dyDescent="0.35">
      <c r="B23995"/>
    </row>
    <row r="23996" spans="2:2" x14ac:dyDescent="0.35">
      <c r="B23996"/>
    </row>
    <row r="23997" spans="2:2" x14ac:dyDescent="0.35">
      <c r="B23997"/>
    </row>
    <row r="23998" spans="2:2" x14ac:dyDescent="0.35">
      <c r="B23998"/>
    </row>
    <row r="23999" spans="2:2" x14ac:dyDescent="0.35">
      <c r="B23999"/>
    </row>
    <row r="24000" spans="2:2" x14ac:dyDescent="0.35">
      <c r="B24000"/>
    </row>
    <row r="24001" spans="2:2" x14ac:dyDescent="0.35">
      <c r="B24001"/>
    </row>
    <row r="24002" spans="2:2" x14ac:dyDescent="0.35">
      <c r="B24002"/>
    </row>
    <row r="24003" spans="2:2" x14ac:dyDescent="0.35">
      <c r="B24003"/>
    </row>
    <row r="24004" spans="2:2" x14ac:dyDescent="0.35">
      <c r="B24004"/>
    </row>
    <row r="24005" spans="2:2" x14ac:dyDescent="0.35">
      <c r="B24005"/>
    </row>
    <row r="24006" spans="2:2" x14ac:dyDescent="0.35">
      <c r="B24006"/>
    </row>
    <row r="24007" spans="2:2" x14ac:dyDescent="0.35">
      <c r="B24007"/>
    </row>
    <row r="24008" spans="2:2" x14ac:dyDescent="0.35">
      <c r="B24008"/>
    </row>
    <row r="24009" spans="2:2" x14ac:dyDescent="0.35">
      <c r="B24009"/>
    </row>
    <row r="24010" spans="2:2" x14ac:dyDescent="0.35">
      <c r="B24010"/>
    </row>
    <row r="24011" spans="2:2" x14ac:dyDescent="0.35">
      <c r="B24011"/>
    </row>
    <row r="24012" spans="2:2" x14ac:dyDescent="0.35">
      <c r="B24012"/>
    </row>
    <row r="24013" spans="2:2" x14ac:dyDescent="0.35">
      <c r="B24013"/>
    </row>
    <row r="24014" spans="2:2" x14ac:dyDescent="0.35">
      <c r="B24014"/>
    </row>
    <row r="24015" spans="2:2" x14ac:dyDescent="0.35">
      <c r="B24015"/>
    </row>
    <row r="24016" spans="2:2" x14ac:dyDescent="0.35">
      <c r="B24016"/>
    </row>
    <row r="24017" spans="2:2" x14ac:dyDescent="0.35">
      <c r="B24017"/>
    </row>
    <row r="24018" spans="2:2" x14ac:dyDescent="0.35">
      <c r="B24018"/>
    </row>
    <row r="24019" spans="2:2" x14ac:dyDescent="0.35">
      <c r="B24019"/>
    </row>
    <row r="24020" spans="2:2" x14ac:dyDescent="0.35">
      <c r="B24020"/>
    </row>
    <row r="24021" spans="2:2" x14ac:dyDescent="0.35">
      <c r="B24021"/>
    </row>
    <row r="24022" spans="2:2" x14ac:dyDescent="0.35">
      <c r="B24022"/>
    </row>
    <row r="24023" spans="2:2" x14ac:dyDescent="0.35">
      <c r="B24023"/>
    </row>
    <row r="24024" spans="2:2" x14ac:dyDescent="0.35">
      <c r="B24024"/>
    </row>
    <row r="24025" spans="2:2" x14ac:dyDescent="0.35">
      <c r="B24025"/>
    </row>
    <row r="24026" spans="2:2" x14ac:dyDescent="0.35">
      <c r="B24026"/>
    </row>
    <row r="24027" spans="2:2" x14ac:dyDescent="0.35">
      <c r="B24027"/>
    </row>
    <row r="24028" spans="2:2" x14ac:dyDescent="0.35">
      <c r="B24028"/>
    </row>
    <row r="24029" spans="2:2" x14ac:dyDescent="0.35">
      <c r="B24029"/>
    </row>
    <row r="24030" spans="2:2" x14ac:dyDescent="0.35">
      <c r="B24030"/>
    </row>
    <row r="24031" spans="2:2" x14ac:dyDescent="0.35">
      <c r="B24031"/>
    </row>
    <row r="24032" spans="2:2" x14ac:dyDescent="0.35">
      <c r="B24032"/>
    </row>
    <row r="24033" spans="2:2" x14ac:dyDescent="0.35">
      <c r="B24033"/>
    </row>
    <row r="24034" spans="2:2" x14ac:dyDescent="0.35">
      <c r="B24034"/>
    </row>
    <row r="24035" spans="2:2" x14ac:dyDescent="0.35">
      <c r="B24035"/>
    </row>
    <row r="24036" spans="2:2" x14ac:dyDescent="0.35">
      <c r="B24036"/>
    </row>
    <row r="24037" spans="2:2" x14ac:dyDescent="0.35">
      <c r="B24037"/>
    </row>
    <row r="24038" spans="2:2" x14ac:dyDescent="0.35">
      <c r="B24038"/>
    </row>
    <row r="24039" spans="2:2" x14ac:dyDescent="0.35">
      <c r="B24039"/>
    </row>
    <row r="24040" spans="2:2" x14ac:dyDescent="0.35">
      <c r="B24040"/>
    </row>
    <row r="24041" spans="2:2" x14ac:dyDescent="0.35">
      <c r="B24041"/>
    </row>
    <row r="24042" spans="2:2" x14ac:dyDescent="0.35">
      <c r="B24042"/>
    </row>
    <row r="24043" spans="2:2" x14ac:dyDescent="0.35">
      <c r="B24043"/>
    </row>
    <row r="24044" spans="2:2" x14ac:dyDescent="0.35">
      <c r="B24044"/>
    </row>
    <row r="24045" spans="2:2" x14ac:dyDescent="0.35">
      <c r="B24045"/>
    </row>
    <row r="24046" spans="2:2" x14ac:dyDescent="0.35">
      <c r="B24046"/>
    </row>
    <row r="24047" spans="2:2" x14ac:dyDescent="0.35">
      <c r="B24047"/>
    </row>
    <row r="24048" spans="2:2" x14ac:dyDescent="0.35">
      <c r="B24048"/>
    </row>
    <row r="24049" spans="2:2" x14ac:dyDescent="0.35">
      <c r="B24049"/>
    </row>
    <row r="24050" spans="2:2" x14ac:dyDescent="0.35">
      <c r="B24050"/>
    </row>
    <row r="24051" spans="2:2" x14ac:dyDescent="0.35">
      <c r="B24051"/>
    </row>
    <row r="24052" spans="2:2" x14ac:dyDescent="0.35">
      <c r="B24052"/>
    </row>
    <row r="24053" spans="2:2" x14ac:dyDescent="0.35">
      <c r="B24053"/>
    </row>
    <row r="24054" spans="2:2" x14ac:dyDescent="0.35">
      <c r="B24054"/>
    </row>
    <row r="24055" spans="2:2" x14ac:dyDescent="0.35">
      <c r="B24055"/>
    </row>
    <row r="24056" spans="2:2" x14ac:dyDescent="0.35">
      <c r="B24056"/>
    </row>
    <row r="24057" spans="2:2" x14ac:dyDescent="0.35">
      <c r="B24057"/>
    </row>
    <row r="24058" spans="2:2" x14ac:dyDescent="0.35">
      <c r="B24058"/>
    </row>
    <row r="24059" spans="2:2" x14ac:dyDescent="0.35">
      <c r="B24059"/>
    </row>
    <row r="24060" spans="2:2" x14ac:dyDescent="0.35">
      <c r="B24060"/>
    </row>
    <row r="24061" spans="2:2" x14ac:dyDescent="0.35">
      <c r="B24061"/>
    </row>
    <row r="24062" spans="2:2" x14ac:dyDescent="0.35">
      <c r="B24062"/>
    </row>
    <row r="24063" spans="2:2" x14ac:dyDescent="0.35">
      <c r="B24063"/>
    </row>
    <row r="24064" spans="2:2" x14ac:dyDescent="0.35">
      <c r="B24064"/>
    </row>
    <row r="24065" spans="2:2" x14ac:dyDescent="0.35">
      <c r="B24065"/>
    </row>
    <row r="24066" spans="2:2" x14ac:dyDescent="0.35">
      <c r="B24066"/>
    </row>
    <row r="24067" spans="2:2" x14ac:dyDescent="0.35">
      <c r="B24067"/>
    </row>
    <row r="24068" spans="2:2" x14ac:dyDescent="0.35">
      <c r="B24068"/>
    </row>
    <row r="24069" spans="2:2" x14ac:dyDescent="0.35">
      <c r="B24069"/>
    </row>
    <row r="24070" spans="2:2" x14ac:dyDescent="0.35">
      <c r="B24070"/>
    </row>
    <row r="24071" spans="2:2" x14ac:dyDescent="0.35">
      <c r="B24071"/>
    </row>
    <row r="24072" spans="2:2" x14ac:dyDescent="0.35">
      <c r="B24072"/>
    </row>
    <row r="24073" spans="2:2" x14ac:dyDescent="0.35">
      <c r="B24073"/>
    </row>
    <row r="24074" spans="2:2" x14ac:dyDescent="0.35">
      <c r="B24074"/>
    </row>
    <row r="24075" spans="2:2" x14ac:dyDescent="0.35">
      <c r="B24075"/>
    </row>
    <row r="24076" spans="2:2" x14ac:dyDescent="0.35">
      <c r="B24076"/>
    </row>
    <row r="24077" spans="2:2" x14ac:dyDescent="0.35">
      <c r="B24077"/>
    </row>
    <row r="24078" spans="2:2" x14ac:dyDescent="0.35">
      <c r="B24078"/>
    </row>
    <row r="24079" spans="2:2" x14ac:dyDescent="0.35">
      <c r="B24079"/>
    </row>
    <row r="24080" spans="2:2" x14ac:dyDescent="0.35">
      <c r="B24080"/>
    </row>
    <row r="24081" spans="2:2" x14ac:dyDescent="0.35">
      <c r="B24081"/>
    </row>
    <row r="24082" spans="2:2" x14ac:dyDescent="0.35">
      <c r="B24082"/>
    </row>
    <row r="24083" spans="2:2" x14ac:dyDescent="0.35">
      <c r="B24083"/>
    </row>
    <row r="24084" spans="2:2" x14ac:dyDescent="0.35">
      <c r="B24084"/>
    </row>
    <row r="24085" spans="2:2" x14ac:dyDescent="0.35">
      <c r="B24085"/>
    </row>
    <row r="24086" spans="2:2" x14ac:dyDescent="0.35">
      <c r="B24086"/>
    </row>
    <row r="24087" spans="2:2" x14ac:dyDescent="0.35">
      <c r="B24087"/>
    </row>
    <row r="24088" spans="2:2" x14ac:dyDescent="0.35">
      <c r="B24088"/>
    </row>
    <row r="24089" spans="2:2" x14ac:dyDescent="0.35">
      <c r="B24089"/>
    </row>
    <row r="24090" spans="2:2" x14ac:dyDescent="0.35">
      <c r="B24090"/>
    </row>
    <row r="24091" spans="2:2" x14ac:dyDescent="0.35">
      <c r="B24091"/>
    </row>
    <row r="24092" spans="2:2" x14ac:dyDescent="0.35">
      <c r="B24092"/>
    </row>
    <row r="24093" spans="2:2" x14ac:dyDescent="0.35">
      <c r="B24093"/>
    </row>
    <row r="24094" spans="2:2" x14ac:dyDescent="0.35">
      <c r="B24094"/>
    </row>
    <row r="24095" spans="2:2" x14ac:dyDescent="0.35">
      <c r="B24095"/>
    </row>
    <row r="24096" spans="2:2" x14ac:dyDescent="0.35">
      <c r="B24096"/>
    </row>
    <row r="24097" spans="2:2" x14ac:dyDescent="0.35">
      <c r="B24097"/>
    </row>
    <row r="24098" spans="2:2" x14ac:dyDescent="0.35">
      <c r="B24098"/>
    </row>
    <row r="24099" spans="2:2" x14ac:dyDescent="0.35">
      <c r="B24099"/>
    </row>
    <row r="24100" spans="2:2" x14ac:dyDescent="0.35">
      <c r="B24100"/>
    </row>
    <row r="24101" spans="2:2" x14ac:dyDescent="0.35">
      <c r="B24101"/>
    </row>
    <row r="24102" spans="2:2" x14ac:dyDescent="0.35">
      <c r="B24102"/>
    </row>
    <row r="24103" spans="2:2" x14ac:dyDescent="0.35">
      <c r="B24103"/>
    </row>
    <row r="24104" spans="2:2" x14ac:dyDescent="0.35">
      <c r="B24104"/>
    </row>
    <row r="24105" spans="2:2" x14ac:dyDescent="0.35">
      <c r="B24105"/>
    </row>
    <row r="24106" spans="2:2" x14ac:dyDescent="0.35">
      <c r="B24106"/>
    </row>
    <row r="24107" spans="2:2" x14ac:dyDescent="0.35">
      <c r="B24107"/>
    </row>
    <row r="24108" spans="2:2" x14ac:dyDescent="0.35">
      <c r="B24108"/>
    </row>
    <row r="24109" spans="2:2" x14ac:dyDescent="0.35">
      <c r="B24109"/>
    </row>
    <row r="24110" spans="2:2" x14ac:dyDescent="0.35">
      <c r="B24110"/>
    </row>
    <row r="24111" spans="2:2" x14ac:dyDescent="0.35">
      <c r="B24111"/>
    </row>
    <row r="24112" spans="2:2" x14ac:dyDescent="0.35">
      <c r="B24112"/>
    </row>
    <row r="24113" spans="2:2" x14ac:dyDescent="0.35">
      <c r="B24113"/>
    </row>
    <row r="24114" spans="2:2" x14ac:dyDescent="0.35">
      <c r="B24114"/>
    </row>
    <row r="24115" spans="2:2" x14ac:dyDescent="0.35">
      <c r="B24115"/>
    </row>
    <row r="24116" spans="2:2" x14ac:dyDescent="0.35">
      <c r="B24116"/>
    </row>
    <row r="24117" spans="2:2" x14ac:dyDescent="0.35">
      <c r="B24117"/>
    </row>
    <row r="24118" spans="2:2" x14ac:dyDescent="0.35">
      <c r="B24118"/>
    </row>
    <row r="24119" spans="2:2" x14ac:dyDescent="0.35">
      <c r="B24119"/>
    </row>
    <row r="24120" spans="2:2" x14ac:dyDescent="0.35">
      <c r="B24120"/>
    </row>
    <row r="24121" spans="2:2" x14ac:dyDescent="0.35">
      <c r="B24121"/>
    </row>
    <row r="24122" spans="2:2" x14ac:dyDescent="0.35">
      <c r="B24122"/>
    </row>
    <row r="24123" spans="2:2" x14ac:dyDescent="0.35">
      <c r="B24123"/>
    </row>
    <row r="24124" spans="2:2" x14ac:dyDescent="0.35">
      <c r="B24124"/>
    </row>
    <row r="24125" spans="2:2" x14ac:dyDescent="0.35">
      <c r="B24125"/>
    </row>
    <row r="24126" spans="2:2" x14ac:dyDescent="0.35">
      <c r="B24126"/>
    </row>
    <row r="24127" spans="2:2" x14ac:dyDescent="0.35">
      <c r="B24127"/>
    </row>
    <row r="24128" spans="2:2" x14ac:dyDescent="0.35">
      <c r="B24128"/>
    </row>
    <row r="24129" spans="2:2" x14ac:dyDescent="0.35">
      <c r="B24129"/>
    </row>
    <row r="24130" spans="2:2" x14ac:dyDescent="0.35">
      <c r="B24130"/>
    </row>
    <row r="24131" spans="2:2" x14ac:dyDescent="0.35">
      <c r="B24131"/>
    </row>
    <row r="24132" spans="2:2" x14ac:dyDescent="0.35">
      <c r="B24132"/>
    </row>
    <row r="24133" spans="2:2" x14ac:dyDescent="0.35">
      <c r="B24133"/>
    </row>
    <row r="24134" spans="2:2" x14ac:dyDescent="0.35">
      <c r="B24134"/>
    </row>
    <row r="24135" spans="2:2" x14ac:dyDescent="0.35">
      <c r="B24135"/>
    </row>
    <row r="24136" spans="2:2" x14ac:dyDescent="0.35">
      <c r="B24136"/>
    </row>
    <row r="24137" spans="2:2" x14ac:dyDescent="0.35">
      <c r="B24137"/>
    </row>
    <row r="24138" spans="2:2" x14ac:dyDescent="0.35">
      <c r="B24138"/>
    </row>
    <row r="24139" spans="2:2" x14ac:dyDescent="0.35">
      <c r="B24139"/>
    </row>
    <row r="24140" spans="2:2" x14ac:dyDescent="0.35">
      <c r="B24140"/>
    </row>
    <row r="24141" spans="2:2" x14ac:dyDescent="0.35">
      <c r="B24141"/>
    </row>
    <row r="24142" spans="2:2" x14ac:dyDescent="0.35">
      <c r="B24142"/>
    </row>
    <row r="24143" spans="2:2" x14ac:dyDescent="0.35">
      <c r="B24143"/>
    </row>
    <row r="24144" spans="2:2" x14ac:dyDescent="0.35">
      <c r="B24144"/>
    </row>
    <row r="24145" spans="2:2" x14ac:dyDescent="0.35">
      <c r="B24145"/>
    </row>
    <row r="24146" spans="2:2" x14ac:dyDescent="0.35">
      <c r="B24146"/>
    </row>
    <row r="24147" spans="2:2" x14ac:dyDescent="0.35">
      <c r="B24147"/>
    </row>
    <row r="24148" spans="2:2" x14ac:dyDescent="0.35">
      <c r="B24148"/>
    </row>
    <row r="24149" spans="2:2" x14ac:dyDescent="0.35">
      <c r="B24149"/>
    </row>
    <row r="24150" spans="2:2" x14ac:dyDescent="0.35">
      <c r="B24150"/>
    </row>
    <row r="24151" spans="2:2" x14ac:dyDescent="0.35">
      <c r="B24151"/>
    </row>
    <row r="24152" spans="2:2" x14ac:dyDescent="0.35">
      <c r="B24152"/>
    </row>
    <row r="24153" spans="2:2" x14ac:dyDescent="0.35">
      <c r="B24153"/>
    </row>
    <row r="24154" spans="2:2" x14ac:dyDescent="0.35">
      <c r="B24154"/>
    </row>
    <row r="24155" spans="2:2" x14ac:dyDescent="0.35">
      <c r="B24155"/>
    </row>
    <row r="24156" spans="2:2" x14ac:dyDescent="0.35">
      <c r="B24156"/>
    </row>
    <row r="24157" spans="2:2" x14ac:dyDescent="0.35">
      <c r="B24157"/>
    </row>
    <row r="24158" spans="2:2" x14ac:dyDescent="0.35">
      <c r="B24158"/>
    </row>
    <row r="24159" spans="2:2" x14ac:dyDescent="0.35">
      <c r="B24159"/>
    </row>
    <row r="24160" spans="2:2" x14ac:dyDescent="0.35">
      <c r="B24160"/>
    </row>
    <row r="24161" spans="2:2" x14ac:dyDescent="0.35">
      <c r="B24161"/>
    </row>
    <row r="24162" spans="2:2" x14ac:dyDescent="0.35">
      <c r="B24162"/>
    </row>
    <row r="24163" spans="2:2" x14ac:dyDescent="0.35">
      <c r="B24163"/>
    </row>
    <row r="24164" spans="2:2" x14ac:dyDescent="0.35">
      <c r="B24164"/>
    </row>
    <row r="24165" spans="2:2" x14ac:dyDescent="0.35">
      <c r="B24165"/>
    </row>
    <row r="24166" spans="2:2" x14ac:dyDescent="0.35">
      <c r="B24166"/>
    </row>
    <row r="24167" spans="2:2" x14ac:dyDescent="0.35">
      <c r="B24167"/>
    </row>
    <row r="24168" spans="2:2" x14ac:dyDescent="0.35">
      <c r="B24168"/>
    </row>
    <row r="24169" spans="2:2" x14ac:dyDescent="0.35">
      <c r="B24169"/>
    </row>
    <row r="24170" spans="2:2" x14ac:dyDescent="0.35">
      <c r="B24170"/>
    </row>
    <row r="24171" spans="2:2" x14ac:dyDescent="0.35">
      <c r="B24171"/>
    </row>
    <row r="24172" spans="2:2" x14ac:dyDescent="0.35">
      <c r="B24172"/>
    </row>
    <row r="24173" spans="2:2" x14ac:dyDescent="0.35">
      <c r="B24173"/>
    </row>
    <row r="24174" spans="2:2" x14ac:dyDescent="0.35">
      <c r="B24174"/>
    </row>
    <row r="24175" spans="2:2" x14ac:dyDescent="0.35">
      <c r="B24175"/>
    </row>
    <row r="24176" spans="2:2" x14ac:dyDescent="0.35">
      <c r="B24176"/>
    </row>
    <row r="24177" spans="2:2" x14ac:dyDescent="0.35">
      <c r="B24177"/>
    </row>
    <row r="24178" spans="2:2" x14ac:dyDescent="0.35">
      <c r="B24178"/>
    </row>
    <row r="24179" spans="2:2" x14ac:dyDescent="0.35">
      <c r="B24179"/>
    </row>
    <row r="24180" spans="2:2" x14ac:dyDescent="0.35">
      <c r="B24180"/>
    </row>
    <row r="24181" spans="2:2" x14ac:dyDescent="0.35">
      <c r="B24181"/>
    </row>
    <row r="24182" spans="2:2" x14ac:dyDescent="0.35">
      <c r="B24182"/>
    </row>
    <row r="24183" spans="2:2" x14ac:dyDescent="0.35">
      <c r="B24183"/>
    </row>
    <row r="24184" spans="2:2" x14ac:dyDescent="0.35">
      <c r="B24184"/>
    </row>
    <row r="24185" spans="2:2" x14ac:dyDescent="0.35">
      <c r="B24185"/>
    </row>
    <row r="24186" spans="2:2" x14ac:dyDescent="0.35">
      <c r="B24186"/>
    </row>
    <row r="24187" spans="2:2" x14ac:dyDescent="0.35">
      <c r="B24187"/>
    </row>
    <row r="24188" spans="2:2" x14ac:dyDescent="0.35">
      <c r="B24188"/>
    </row>
    <row r="24189" spans="2:2" x14ac:dyDescent="0.35">
      <c r="B24189"/>
    </row>
    <row r="24190" spans="2:2" x14ac:dyDescent="0.35">
      <c r="B24190"/>
    </row>
    <row r="24191" spans="2:2" x14ac:dyDescent="0.35">
      <c r="B24191"/>
    </row>
    <row r="24192" spans="2:2" x14ac:dyDescent="0.35">
      <c r="B24192"/>
    </row>
    <row r="24193" spans="2:2" x14ac:dyDescent="0.35">
      <c r="B24193"/>
    </row>
    <row r="24194" spans="2:2" x14ac:dyDescent="0.35">
      <c r="B24194"/>
    </row>
    <row r="24195" spans="2:2" x14ac:dyDescent="0.35">
      <c r="B24195"/>
    </row>
    <row r="24196" spans="2:2" x14ac:dyDescent="0.35">
      <c r="B24196"/>
    </row>
    <row r="24197" spans="2:2" x14ac:dyDescent="0.35">
      <c r="B24197"/>
    </row>
    <row r="24198" spans="2:2" x14ac:dyDescent="0.35">
      <c r="B24198"/>
    </row>
    <row r="24199" spans="2:2" x14ac:dyDescent="0.35">
      <c r="B24199"/>
    </row>
    <row r="24200" spans="2:2" x14ac:dyDescent="0.35">
      <c r="B24200"/>
    </row>
    <row r="24201" spans="2:2" x14ac:dyDescent="0.35">
      <c r="B24201"/>
    </row>
    <row r="24202" spans="2:2" x14ac:dyDescent="0.35">
      <c r="B24202"/>
    </row>
    <row r="24203" spans="2:2" x14ac:dyDescent="0.35">
      <c r="B24203"/>
    </row>
    <row r="24204" spans="2:2" x14ac:dyDescent="0.35">
      <c r="B24204"/>
    </row>
    <row r="24205" spans="2:2" x14ac:dyDescent="0.35">
      <c r="B24205"/>
    </row>
    <row r="24206" spans="2:2" x14ac:dyDescent="0.35">
      <c r="B24206"/>
    </row>
    <row r="24207" spans="2:2" x14ac:dyDescent="0.35">
      <c r="B24207"/>
    </row>
    <row r="24208" spans="2:2" x14ac:dyDescent="0.35">
      <c r="B24208"/>
    </row>
    <row r="24209" spans="2:2" x14ac:dyDescent="0.35">
      <c r="B24209"/>
    </row>
    <row r="24210" spans="2:2" x14ac:dyDescent="0.35">
      <c r="B24210"/>
    </row>
    <row r="24211" spans="2:2" x14ac:dyDescent="0.35">
      <c r="B24211"/>
    </row>
    <row r="24212" spans="2:2" x14ac:dyDescent="0.35">
      <c r="B24212"/>
    </row>
    <row r="24213" spans="2:2" x14ac:dyDescent="0.35">
      <c r="B24213"/>
    </row>
    <row r="24214" spans="2:2" x14ac:dyDescent="0.35">
      <c r="B24214"/>
    </row>
    <row r="24215" spans="2:2" x14ac:dyDescent="0.35">
      <c r="B24215"/>
    </row>
    <row r="24216" spans="2:2" x14ac:dyDescent="0.35">
      <c r="B24216"/>
    </row>
    <row r="24217" spans="2:2" x14ac:dyDescent="0.35">
      <c r="B24217"/>
    </row>
    <row r="24218" spans="2:2" x14ac:dyDescent="0.35">
      <c r="B24218"/>
    </row>
    <row r="24219" spans="2:2" x14ac:dyDescent="0.35">
      <c r="B24219"/>
    </row>
    <row r="24220" spans="2:2" x14ac:dyDescent="0.35">
      <c r="B24220"/>
    </row>
    <row r="24221" spans="2:2" x14ac:dyDescent="0.35">
      <c r="B24221"/>
    </row>
    <row r="24222" spans="2:2" x14ac:dyDescent="0.35">
      <c r="B24222"/>
    </row>
    <row r="24223" spans="2:2" x14ac:dyDescent="0.35">
      <c r="B24223"/>
    </row>
    <row r="24224" spans="2:2" x14ac:dyDescent="0.35">
      <c r="B24224"/>
    </row>
    <row r="24225" spans="2:2" x14ac:dyDescent="0.35">
      <c r="B24225"/>
    </row>
    <row r="24226" spans="2:2" x14ac:dyDescent="0.35">
      <c r="B24226"/>
    </row>
    <row r="24227" spans="2:2" x14ac:dyDescent="0.35">
      <c r="B24227"/>
    </row>
    <row r="24228" spans="2:2" x14ac:dyDescent="0.35">
      <c r="B24228"/>
    </row>
    <row r="24229" spans="2:2" x14ac:dyDescent="0.35">
      <c r="B24229"/>
    </row>
    <row r="24230" spans="2:2" x14ac:dyDescent="0.35">
      <c r="B24230"/>
    </row>
    <row r="24231" spans="2:2" x14ac:dyDescent="0.35">
      <c r="B24231"/>
    </row>
    <row r="24232" spans="2:2" x14ac:dyDescent="0.35">
      <c r="B24232"/>
    </row>
    <row r="24233" spans="2:2" x14ac:dyDescent="0.35">
      <c r="B24233"/>
    </row>
    <row r="24234" spans="2:2" x14ac:dyDescent="0.35">
      <c r="B24234"/>
    </row>
    <row r="24235" spans="2:2" x14ac:dyDescent="0.35">
      <c r="B24235"/>
    </row>
    <row r="24236" spans="2:2" x14ac:dyDescent="0.35">
      <c r="B24236"/>
    </row>
    <row r="24237" spans="2:2" x14ac:dyDescent="0.35">
      <c r="B24237"/>
    </row>
    <row r="24238" spans="2:2" x14ac:dyDescent="0.35">
      <c r="B24238"/>
    </row>
    <row r="24239" spans="2:2" x14ac:dyDescent="0.35">
      <c r="B24239"/>
    </row>
    <row r="24240" spans="2:2" x14ac:dyDescent="0.35">
      <c r="B24240"/>
    </row>
    <row r="24241" spans="2:2" x14ac:dyDescent="0.35">
      <c r="B24241"/>
    </row>
    <row r="24242" spans="2:2" x14ac:dyDescent="0.35">
      <c r="B24242"/>
    </row>
    <row r="24243" spans="2:2" x14ac:dyDescent="0.35">
      <c r="B24243"/>
    </row>
    <row r="24244" spans="2:2" x14ac:dyDescent="0.35">
      <c r="B24244"/>
    </row>
    <row r="24245" spans="2:2" x14ac:dyDescent="0.35">
      <c r="B24245"/>
    </row>
    <row r="24246" spans="2:2" x14ac:dyDescent="0.35">
      <c r="B24246"/>
    </row>
    <row r="24247" spans="2:2" x14ac:dyDescent="0.35">
      <c r="B24247"/>
    </row>
    <row r="24248" spans="2:2" x14ac:dyDescent="0.35">
      <c r="B24248"/>
    </row>
    <row r="24249" spans="2:2" x14ac:dyDescent="0.35">
      <c r="B24249"/>
    </row>
    <row r="24250" spans="2:2" x14ac:dyDescent="0.35">
      <c r="B24250"/>
    </row>
    <row r="24251" spans="2:2" x14ac:dyDescent="0.35">
      <c r="B24251"/>
    </row>
    <row r="24252" spans="2:2" x14ac:dyDescent="0.35">
      <c r="B24252"/>
    </row>
    <row r="24253" spans="2:2" x14ac:dyDescent="0.35">
      <c r="B24253"/>
    </row>
    <row r="24254" spans="2:2" x14ac:dyDescent="0.35">
      <c r="B24254"/>
    </row>
    <row r="24255" spans="2:2" x14ac:dyDescent="0.35">
      <c r="B24255"/>
    </row>
    <row r="24256" spans="2:2" x14ac:dyDescent="0.35">
      <c r="B24256"/>
    </row>
    <row r="24257" spans="2:2" x14ac:dyDescent="0.35">
      <c r="B24257"/>
    </row>
    <row r="24258" spans="2:2" x14ac:dyDescent="0.35">
      <c r="B24258"/>
    </row>
    <row r="24259" spans="2:2" x14ac:dyDescent="0.35">
      <c r="B24259"/>
    </row>
    <row r="24260" spans="2:2" x14ac:dyDescent="0.35">
      <c r="B24260"/>
    </row>
    <row r="24261" spans="2:2" x14ac:dyDescent="0.35">
      <c r="B24261"/>
    </row>
    <row r="24262" spans="2:2" x14ac:dyDescent="0.35">
      <c r="B24262"/>
    </row>
    <row r="24263" spans="2:2" x14ac:dyDescent="0.35">
      <c r="B24263"/>
    </row>
    <row r="24264" spans="2:2" x14ac:dyDescent="0.35">
      <c r="B24264"/>
    </row>
    <row r="24265" spans="2:2" x14ac:dyDescent="0.35">
      <c r="B24265"/>
    </row>
    <row r="24266" spans="2:2" x14ac:dyDescent="0.35">
      <c r="B24266"/>
    </row>
    <row r="24267" spans="2:2" x14ac:dyDescent="0.35">
      <c r="B24267"/>
    </row>
    <row r="24268" spans="2:2" x14ac:dyDescent="0.35">
      <c r="B24268"/>
    </row>
    <row r="24269" spans="2:2" x14ac:dyDescent="0.35">
      <c r="B24269"/>
    </row>
    <row r="24270" spans="2:2" x14ac:dyDescent="0.35">
      <c r="B24270"/>
    </row>
    <row r="24271" spans="2:2" x14ac:dyDescent="0.35">
      <c r="B24271"/>
    </row>
    <row r="24272" spans="2:2" x14ac:dyDescent="0.35">
      <c r="B24272"/>
    </row>
    <row r="24273" spans="2:2" x14ac:dyDescent="0.35">
      <c r="B24273"/>
    </row>
    <row r="24274" spans="2:2" x14ac:dyDescent="0.35">
      <c r="B24274"/>
    </row>
    <row r="24275" spans="2:2" x14ac:dyDescent="0.35">
      <c r="B24275"/>
    </row>
    <row r="24276" spans="2:2" x14ac:dyDescent="0.35">
      <c r="B24276"/>
    </row>
    <row r="24277" spans="2:2" x14ac:dyDescent="0.35">
      <c r="B24277"/>
    </row>
    <row r="24278" spans="2:2" x14ac:dyDescent="0.35">
      <c r="B24278"/>
    </row>
    <row r="24279" spans="2:2" x14ac:dyDescent="0.35">
      <c r="B24279"/>
    </row>
    <row r="24280" spans="2:2" x14ac:dyDescent="0.35">
      <c r="B24280"/>
    </row>
    <row r="24281" spans="2:2" x14ac:dyDescent="0.35">
      <c r="B24281"/>
    </row>
    <row r="24282" spans="2:2" x14ac:dyDescent="0.35">
      <c r="B24282"/>
    </row>
    <row r="24283" spans="2:2" x14ac:dyDescent="0.35">
      <c r="B24283"/>
    </row>
    <row r="24284" spans="2:2" x14ac:dyDescent="0.35">
      <c r="B24284"/>
    </row>
    <row r="24285" spans="2:2" x14ac:dyDescent="0.35">
      <c r="B24285"/>
    </row>
    <row r="24286" spans="2:2" x14ac:dyDescent="0.35">
      <c r="B24286"/>
    </row>
    <row r="24287" spans="2:2" x14ac:dyDescent="0.35">
      <c r="B24287"/>
    </row>
    <row r="24288" spans="2:2" x14ac:dyDescent="0.35">
      <c r="B24288"/>
    </row>
    <row r="24289" spans="2:2" x14ac:dyDescent="0.35">
      <c r="B24289"/>
    </row>
    <row r="24290" spans="2:2" x14ac:dyDescent="0.35">
      <c r="B24290"/>
    </row>
    <row r="24291" spans="2:2" x14ac:dyDescent="0.35">
      <c r="B24291"/>
    </row>
    <row r="24292" spans="2:2" x14ac:dyDescent="0.35">
      <c r="B24292"/>
    </row>
    <row r="24293" spans="2:2" x14ac:dyDescent="0.35">
      <c r="B24293"/>
    </row>
    <row r="24294" spans="2:2" x14ac:dyDescent="0.35">
      <c r="B24294"/>
    </row>
    <row r="24295" spans="2:2" x14ac:dyDescent="0.35">
      <c r="B24295"/>
    </row>
    <row r="24296" spans="2:2" x14ac:dyDescent="0.35">
      <c r="B24296"/>
    </row>
    <row r="24297" spans="2:2" x14ac:dyDescent="0.35">
      <c r="B24297"/>
    </row>
    <row r="24298" spans="2:2" x14ac:dyDescent="0.35">
      <c r="B24298"/>
    </row>
    <row r="24299" spans="2:2" x14ac:dyDescent="0.35">
      <c r="B24299"/>
    </row>
    <row r="24300" spans="2:2" x14ac:dyDescent="0.35">
      <c r="B24300"/>
    </row>
    <row r="24301" spans="2:2" x14ac:dyDescent="0.35">
      <c r="B24301"/>
    </row>
    <row r="24302" spans="2:2" x14ac:dyDescent="0.35">
      <c r="B24302"/>
    </row>
    <row r="24303" spans="2:2" x14ac:dyDescent="0.35">
      <c r="B24303"/>
    </row>
    <row r="24304" spans="2:2" x14ac:dyDescent="0.35">
      <c r="B24304"/>
    </row>
    <row r="24305" spans="2:2" x14ac:dyDescent="0.35">
      <c r="B24305"/>
    </row>
    <row r="24306" spans="2:2" x14ac:dyDescent="0.35">
      <c r="B24306"/>
    </row>
    <row r="24307" spans="2:2" x14ac:dyDescent="0.35">
      <c r="B24307"/>
    </row>
    <row r="24308" spans="2:2" x14ac:dyDescent="0.35">
      <c r="B24308"/>
    </row>
    <row r="24309" spans="2:2" x14ac:dyDescent="0.35">
      <c r="B24309"/>
    </row>
    <row r="24310" spans="2:2" x14ac:dyDescent="0.35">
      <c r="B24310"/>
    </row>
    <row r="24311" spans="2:2" x14ac:dyDescent="0.35">
      <c r="B24311"/>
    </row>
    <row r="24312" spans="2:2" x14ac:dyDescent="0.35">
      <c r="B24312"/>
    </row>
    <row r="24313" spans="2:2" x14ac:dyDescent="0.35">
      <c r="B24313"/>
    </row>
    <row r="24314" spans="2:2" x14ac:dyDescent="0.35">
      <c r="B24314"/>
    </row>
    <row r="24315" spans="2:2" x14ac:dyDescent="0.35">
      <c r="B24315"/>
    </row>
    <row r="24316" spans="2:2" x14ac:dyDescent="0.35">
      <c r="B24316"/>
    </row>
    <row r="24317" spans="2:2" x14ac:dyDescent="0.35">
      <c r="B24317"/>
    </row>
    <row r="24318" spans="2:2" x14ac:dyDescent="0.35">
      <c r="B24318"/>
    </row>
    <row r="24319" spans="2:2" x14ac:dyDescent="0.35">
      <c r="B24319"/>
    </row>
    <row r="24320" spans="2:2" x14ac:dyDescent="0.35">
      <c r="B24320"/>
    </row>
    <row r="24321" spans="2:2" x14ac:dyDescent="0.35">
      <c r="B24321"/>
    </row>
    <row r="24322" spans="2:2" x14ac:dyDescent="0.35">
      <c r="B24322"/>
    </row>
    <row r="24323" spans="2:2" x14ac:dyDescent="0.35">
      <c r="B24323"/>
    </row>
    <row r="24324" spans="2:2" x14ac:dyDescent="0.35">
      <c r="B24324"/>
    </row>
    <row r="24325" spans="2:2" x14ac:dyDescent="0.35">
      <c r="B24325"/>
    </row>
    <row r="24326" spans="2:2" x14ac:dyDescent="0.35">
      <c r="B24326"/>
    </row>
    <row r="24327" spans="2:2" x14ac:dyDescent="0.35">
      <c r="B24327"/>
    </row>
    <row r="24328" spans="2:2" x14ac:dyDescent="0.35">
      <c r="B24328"/>
    </row>
    <row r="24329" spans="2:2" x14ac:dyDescent="0.35">
      <c r="B24329"/>
    </row>
    <row r="24330" spans="2:2" x14ac:dyDescent="0.35">
      <c r="B24330"/>
    </row>
    <row r="24331" spans="2:2" x14ac:dyDescent="0.35">
      <c r="B24331"/>
    </row>
    <row r="24332" spans="2:2" x14ac:dyDescent="0.35">
      <c r="B24332"/>
    </row>
    <row r="24333" spans="2:2" x14ac:dyDescent="0.35">
      <c r="B24333"/>
    </row>
    <row r="24334" spans="2:2" x14ac:dyDescent="0.35">
      <c r="B24334"/>
    </row>
    <row r="24335" spans="2:2" x14ac:dyDescent="0.35">
      <c r="B24335"/>
    </row>
    <row r="24336" spans="2:2" x14ac:dyDescent="0.35">
      <c r="B24336"/>
    </row>
    <row r="24337" spans="2:2" x14ac:dyDescent="0.35">
      <c r="B24337"/>
    </row>
    <row r="24338" spans="2:2" x14ac:dyDescent="0.35">
      <c r="B24338"/>
    </row>
    <row r="24339" spans="2:2" x14ac:dyDescent="0.35">
      <c r="B24339"/>
    </row>
    <row r="24340" spans="2:2" x14ac:dyDescent="0.35">
      <c r="B24340"/>
    </row>
    <row r="24341" spans="2:2" x14ac:dyDescent="0.35">
      <c r="B24341"/>
    </row>
    <row r="24342" spans="2:2" x14ac:dyDescent="0.35">
      <c r="B24342"/>
    </row>
    <row r="24343" spans="2:2" x14ac:dyDescent="0.35">
      <c r="B24343"/>
    </row>
    <row r="24344" spans="2:2" x14ac:dyDescent="0.35">
      <c r="B24344"/>
    </row>
    <row r="24345" spans="2:2" x14ac:dyDescent="0.35">
      <c r="B24345"/>
    </row>
    <row r="24346" spans="2:2" x14ac:dyDescent="0.35">
      <c r="B24346"/>
    </row>
    <row r="24347" spans="2:2" x14ac:dyDescent="0.35">
      <c r="B24347"/>
    </row>
    <row r="24348" spans="2:2" x14ac:dyDescent="0.35">
      <c r="B24348"/>
    </row>
    <row r="24349" spans="2:2" x14ac:dyDescent="0.35">
      <c r="B24349"/>
    </row>
    <row r="24350" spans="2:2" x14ac:dyDescent="0.35">
      <c r="B24350"/>
    </row>
    <row r="24351" spans="2:2" x14ac:dyDescent="0.35">
      <c r="B24351"/>
    </row>
    <row r="24352" spans="2:2" x14ac:dyDescent="0.35">
      <c r="B24352"/>
    </row>
    <row r="24353" spans="2:2" x14ac:dyDescent="0.35">
      <c r="B24353"/>
    </row>
    <row r="24354" spans="2:2" x14ac:dyDescent="0.35">
      <c r="B24354"/>
    </row>
    <row r="24355" spans="2:2" x14ac:dyDescent="0.35">
      <c r="B24355"/>
    </row>
    <row r="24356" spans="2:2" x14ac:dyDescent="0.35">
      <c r="B24356"/>
    </row>
    <row r="24357" spans="2:2" x14ac:dyDescent="0.35">
      <c r="B24357"/>
    </row>
    <row r="24358" spans="2:2" x14ac:dyDescent="0.35">
      <c r="B24358"/>
    </row>
    <row r="24359" spans="2:2" x14ac:dyDescent="0.35">
      <c r="B24359"/>
    </row>
    <row r="24360" spans="2:2" x14ac:dyDescent="0.35">
      <c r="B24360"/>
    </row>
    <row r="24361" spans="2:2" x14ac:dyDescent="0.35">
      <c r="B24361"/>
    </row>
    <row r="24362" spans="2:2" x14ac:dyDescent="0.35">
      <c r="B24362"/>
    </row>
    <row r="24363" spans="2:2" x14ac:dyDescent="0.35">
      <c r="B24363"/>
    </row>
    <row r="24364" spans="2:2" x14ac:dyDescent="0.35">
      <c r="B24364"/>
    </row>
    <row r="24365" spans="2:2" x14ac:dyDescent="0.35">
      <c r="B24365"/>
    </row>
    <row r="24366" spans="2:2" x14ac:dyDescent="0.35">
      <c r="B24366"/>
    </row>
    <row r="24367" spans="2:2" x14ac:dyDescent="0.35">
      <c r="B24367"/>
    </row>
    <row r="24368" spans="2:2" x14ac:dyDescent="0.35">
      <c r="B24368"/>
    </row>
    <row r="24369" spans="2:2" x14ac:dyDescent="0.35">
      <c r="B24369"/>
    </row>
    <row r="24370" spans="2:2" x14ac:dyDescent="0.35">
      <c r="B24370"/>
    </row>
    <row r="24371" spans="2:2" x14ac:dyDescent="0.35">
      <c r="B24371"/>
    </row>
    <row r="24372" spans="2:2" x14ac:dyDescent="0.35">
      <c r="B24372"/>
    </row>
    <row r="24373" spans="2:2" x14ac:dyDescent="0.35">
      <c r="B24373"/>
    </row>
    <row r="24374" spans="2:2" x14ac:dyDescent="0.35">
      <c r="B24374"/>
    </row>
    <row r="24375" spans="2:2" x14ac:dyDescent="0.35">
      <c r="B24375"/>
    </row>
    <row r="24376" spans="2:2" x14ac:dyDescent="0.35">
      <c r="B24376"/>
    </row>
    <row r="24377" spans="2:2" x14ac:dyDescent="0.35">
      <c r="B24377"/>
    </row>
    <row r="24378" spans="2:2" x14ac:dyDescent="0.35">
      <c r="B24378"/>
    </row>
    <row r="24379" spans="2:2" x14ac:dyDescent="0.35">
      <c r="B24379"/>
    </row>
    <row r="24380" spans="2:2" x14ac:dyDescent="0.35">
      <c r="B24380"/>
    </row>
    <row r="24381" spans="2:2" x14ac:dyDescent="0.35">
      <c r="B24381"/>
    </row>
    <row r="24382" spans="2:2" x14ac:dyDescent="0.35">
      <c r="B24382"/>
    </row>
    <row r="24383" spans="2:2" x14ac:dyDescent="0.35">
      <c r="B24383"/>
    </row>
    <row r="24384" spans="2:2" x14ac:dyDescent="0.35">
      <c r="B24384"/>
    </row>
    <row r="24385" spans="2:2" x14ac:dyDescent="0.35">
      <c r="B24385"/>
    </row>
    <row r="24386" spans="2:2" x14ac:dyDescent="0.35">
      <c r="B24386"/>
    </row>
    <row r="24387" spans="2:2" x14ac:dyDescent="0.35">
      <c r="B24387"/>
    </row>
    <row r="24388" spans="2:2" x14ac:dyDescent="0.35">
      <c r="B24388"/>
    </row>
    <row r="24389" spans="2:2" x14ac:dyDescent="0.35">
      <c r="B24389"/>
    </row>
    <row r="24390" spans="2:2" x14ac:dyDescent="0.35">
      <c r="B24390"/>
    </row>
    <row r="24391" spans="2:2" x14ac:dyDescent="0.35">
      <c r="B24391"/>
    </row>
    <row r="24392" spans="2:2" x14ac:dyDescent="0.35">
      <c r="B24392"/>
    </row>
    <row r="24393" spans="2:2" x14ac:dyDescent="0.35">
      <c r="B24393"/>
    </row>
    <row r="24394" spans="2:2" x14ac:dyDescent="0.35">
      <c r="B24394"/>
    </row>
    <row r="24395" spans="2:2" x14ac:dyDescent="0.35">
      <c r="B24395"/>
    </row>
    <row r="24396" spans="2:2" x14ac:dyDescent="0.35">
      <c r="B24396"/>
    </row>
    <row r="24397" spans="2:2" x14ac:dyDescent="0.35">
      <c r="B24397"/>
    </row>
    <row r="24398" spans="2:2" x14ac:dyDescent="0.35">
      <c r="B24398"/>
    </row>
    <row r="24399" spans="2:2" x14ac:dyDescent="0.35">
      <c r="B24399"/>
    </row>
    <row r="24400" spans="2:2" x14ac:dyDescent="0.35">
      <c r="B24400"/>
    </row>
    <row r="24401" spans="2:2" x14ac:dyDescent="0.35">
      <c r="B24401"/>
    </row>
    <row r="24402" spans="2:2" x14ac:dyDescent="0.35">
      <c r="B24402"/>
    </row>
    <row r="24403" spans="2:2" x14ac:dyDescent="0.35">
      <c r="B24403"/>
    </row>
    <row r="24404" spans="2:2" x14ac:dyDescent="0.35">
      <c r="B24404"/>
    </row>
    <row r="24405" spans="2:2" x14ac:dyDescent="0.35">
      <c r="B24405"/>
    </row>
    <row r="24406" spans="2:2" x14ac:dyDescent="0.35">
      <c r="B24406"/>
    </row>
    <row r="24407" spans="2:2" x14ac:dyDescent="0.35">
      <c r="B24407"/>
    </row>
    <row r="24408" spans="2:2" x14ac:dyDescent="0.35">
      <c r="B24408"/>
    </row>
    <row r="24409" spans="2:2" x14ac:dyDescent="0.35">
      <c r="B24409"/>
    </row>
    <row r="24410" spans="2:2" x14ac:dyDescent="0.35">
      <c r="B24410"/>
    </row>
    <row r="24411" spans="2:2" x14ac:dyDescent="0.35">
      <c r="B24411"/>
    </row>
    <row r="24412" spans="2:2" x14ac:dyDescent="0.35">
      <c r="B24412"/>
    </row>
    <row r="24413" spans="2:2" x14ac:dyDescent="0.35">
      <c r="B24413"/>
    </row>
    <row r="24414" spans="2:2" x14ac:dyDescent="0.35">
      <c r="B24414"/>
    </row>
    <row r="24415" spans="2:2" x14ac:dyDescent="0.35">
      <c r="B24415"/>
    </row>
    <row r="24416" spans="2:2" x14ac:dyDescent="0.35">
      <c r="B24416"/>
    </row>
    <row r="24417" spans="2:2" x14ac:dyDescent="0.35">
      <c r="B24417"/>
    </row>
    <row r="24418" spans="2:2" x14ac:dyDescent="0.35">
      <c r="B24418"/>
    </row>
    <row r="24419" spans="2:2" x14ac:dyDescent="0.35">
      <c r="B24419"/>
    </row>
    <row r="24420" spans="2:2" x14ac:dyDescent="0.35">
      <c r="B24420"/>
    </row>
    <row r="24421" spans="2:2" x14ac:dyDescent="0.35">
      <c r="B24421"/>
    </row>
    <row r="24422" spans="2:2" x14ac:dyDescent="0.35">
      <c r="B24422"/>
    </row>
    <row r="24423" spans="2:2" x14ac:dyDescent="0.35">
      <c r="B24423"/>
    </row>
    <row r="24424" spans="2:2" x14ac:dyDescent="0.35">
      <c r="B24424"/>
    </row>
    <row r="24425" spans="2:2" x14ac:dyDescent="0.35">
      <c r="B24425"/>
    </row>
    <row r="24426" spans="2:2" x14ac:dyDescent="0.35">
      <c r="B24426"/>
    </row>
    <row r="24427" spans="2:2" x14ac:dyDescent="0.35">
      <c r="B24427"/>
    </row>
    <row r="24428" spans="2:2" x14ac:dyDescent="0.35">
      <c r="B24428"/>
    </row>
    <row r="24429" spans="2:2" x14ac:dyDescent="0.35">
      <c r="B24429"/>
    </row>
    <row r="24430" spans="2:2" x14ac:dyDescent="0.35">
      <c r="B24430"/>
    </row>
    <row r="24431" spans="2:2" x14ac:dyDescent="0.35">
      <c r="B24431"/>
    </row>
    <row r="24432" spans="2:2" x14ac:dyDescent="0.35">
      <c r="B24432"/>
    </row>
    <row r="24433" spans="2:2" x14ac:dyDescent="0.35">
      <c r="B24433"/>
    </row>
    <row r="24434" spans="2:2" x14ac:dyDescent="0.35">
      <c r="B24434"/>
    </row>
    <row r="24435" spans="2:2" x14ac:dyDescent="0.35">
      <c r="B24435"/>
    </row>
    <row r="24436" spans="2:2" x14ac:dyDescent="0.35">
      <c r="B24436"/>
    </row>
    <row r="24437" spans="2:2" x14ac:dyDescent="0.35">
      <c r="B24437"/>
    </row>
    <row r="24438" spans="2:2" x14ac:dyDescent="0.35">
      <c r="B24438"/>
    </row>
    <row r="24439" spans="2:2" x14ac:dyDescent="0.35">
      <c r="B24439"/>
    </row>
    <row r="24440" spans="2:2" x14ac:dyDescent="0.35">
      <c r="B24440"/>
    </row>
    <row r="24441" spans="2:2" x14ac:dyDescent="0.35">
      <c r="B24441"/>
    </row>
    <row r="24442" spans="2:2" x14ac:dyDescent="0.35">
      <c r="B24442"/>
    </row>
    <row r="24443" spans="2:2" x14ac:dyDescent="0.35">
      <c r="B24443"/>
    </row>
    <row r="24444" spans="2:2" x14ac:dyDescent="0.35">
      <c r="B24444"/>
    </row>
    <row r="24445" spans="2:2" x14ac:dyDescent="0.35">
      <c r="B24445"/>
    </row>
    <row r="24446" spans="2:2" x14ac:dyDescent="0.35">
      <c r="B24446"/>
    </row>
    <row r="24447" spans="2:2" x14ac:dyDescent="0.35">
      <c r="B24447"/>
    </row>
    <row r="24448" spans="2:2" x14ac:dyDescent="0.35">
      <c r="B24448"/>
    </row>
    <row r="24449" spans="2:2" x14ac:dyDescent="0.35">
      <c r="B24449"/>
    </row>
    <row r="24450" spans="2:2" x14ac:dyDescent="0.35">
      <c r="B24450"/>
    </row>
    <row r="24451" spans="2:2" x14ac:dyDescent="0.35">
      <c r="B24451"/>
    </row>
    <row r="24452" spans="2:2" x14ac:dyDescent="0.35">
      <c r="B24452"/>
    </row>
    <row r="24453" spans="2:2" x14ac:dyDescent="0.35">
      <c r="B24453"/>
    </row>
    <row r="24454" spans="2:2" x14ac:dyDescent="0.35">
      <c r="B24454"/>
    </row>
    <row r="24455" spans="2:2" x14ac:dyDescent="0.35">
      <c r="B24455"/>
    </row>
    <row r="24456" spans="2:2" x14ac:dyDescent="0.35">
      <c r="B24456"/>
    </row>
    <row r="24457" spans="2:2" x14ac:dyDescent="0.35">
      <c r="B24457"/>
    </row>
    <row r="24458" spans="2:2" x14ac:dyDescent="0.35">
      <c r="B24458"/>
    </row>
    <row r="24459" spans="2:2" x14ac:dyDescent="0.35">
      <c r="B24459"/>
    </row>
    <row r="24460" spans="2:2" x14ac:dyDescent="0.35">
      <c r="B24460"/>
    </row>
    <row r="24461" spans="2:2" x14ac:dyDescent="0.35">
      <c r="B24461"/>
    </row>
    <row r="24462" spans="2:2" x14ac:dyDescent="0.35">
      <c r="B24462"/>
    </row>
    <row r="24463" spans="2:2" x14ac:dyDescent="0.35">
      <c r="B24463"/>
    </row>
    <row r="24464" spans="2:2" x14ac:dyDescent="0.35">
      <c r="B24464"/>
    </row>
    <row r="24465" spans="2:2" x14ac:dyDescent="0.35">
      <c r="B24465"/>
    </row>
    <row r="24466" spans="2:2" x14ac:dyDescent="0.35">
      <c r="B24466"/>
    </row>
    <row r="24467" spans="2:2" x14ac:dyDescent="0.35">
      <c r="B24467"/>
    </row>
    <row r="24468" spans="2:2" x14ac:dyDescent="0.35">
      <c r="B24468"/>
    </row>
    <row r="24469" spans="2:2" x14ac:dyDescent="0.35">
      <c r="B24469"/>
    </row>
    <row r="24470" spans="2:2" x14ac:dyDescent="0.35">
      <c r="B24470"/>
    </row>
    <row r="24471" spans="2:2" x14ac:dyDescent="0.35">
      <c r="B24471"/>
    </row>
    <row r="24472" spans="2:2" x14ac:dyDescent="0.35">
      <c r="B24472"/>
    </row>
    <row r="24473" spans="2:2" x14ac:dyDescent="0.35">
      <c r="B24473"/>
    </row>
    <row r="24474" spans="2:2" x14ac:dyDescent="0.35">
      <c r="B24474"/>
    </row>
    <row r="24475" spans="2:2" x14ac:dyDescent="0.35">
      <c r="B24475"/>
    </row>
    <row r="24476" spans="2:2" x14ac:dyDescent="0.35">
      <c r="B24476"/>
    </row>
    <row r="24477" spans="2:2" x14ac:dyDescent="0.35">
      <c r="B24477"/>
    </row>
    <row r="24478" spans="2:2" x14ac:dyDescent="0.35">
      <c r="B24478"/>
    </row>
    <row r="24479" spans="2:2" x14ac:dyDescent="0.35">
      <c r="B24479"/>
    </row>
    <row r="24480" spans="2:2" x14ac:dyDescent="0.35">
      <c r="B24480"/>
    </row>
    <row r="24481" spans="2:2" x14ac:dyDescent="0.35">
      <c r="B24481"/>
    </row>
    <row r="24482" spans="2:2" x14ac:dyDescent="0.35">
      <c r="B24482"/>
    </row>
    <row r="24483" spans="2:2" x14ac:dyDescent="0.35">
      <c r="B24483"/>
    </row>
    <row r="24484" spans="2:2" x14ac:dyDescent="0.35">
      <c r="B24484"/>
    </row>
    <row r="24485" spans="2:2" x14ac:dyDescent="0.35">
      <c r="B24485"/>
    </row>
    <row r="24486" spans="2:2" x14ac:dyDescent="0.35">
      <c r="B24486"/>
    </row>
    <row r="24487" spans="2:2" x14ac:dyDescent="0.35">
      <c r="B24487"/>
    </row>
    <row r="24488" spans="2:2" x14ac:dyDescent="0.35">
      <c r="B24488"/>
    </row>
    <row r="24489" spans="2:2" x14ac:dyDescent="0.35">
      <c r="B24489"/>
    </row>
    <row r="24490" spans="2:2" x14ac:dyDescent="0.35">
      <c r="B24490"/>
    </row>
    <row r="24491" spans="2:2" x14ac:dyDescent="0.35">
      <c r="B24491"/>
    </row>
    <row r="24492" spans="2:2" x14ac:dyDescent="0.35">
      <c r="B24492"/>
    </row>
    <row r="24493" spans="2:2" x14ac:dyDescent="0.35">
      <c r="B24493"/>
    </row>
    <row r="24494" spans="2:2" x14ac:dyDescent="0.35">
      <c r="B24494"/>
    </row>
    <row r="24495" spans="2:2" x14ac:dyDescent="0.35">
      <c r="B24495"/>
    </row>
    <row r="24496" spans="2:2" x14ac:dyDescent="0.35">
      <c r="B24496"/>
    </row>
    <row r="24497" spans="2:2" x14ac:dyDescent="0.35">
      <c r="B24497"/>
    </row>
    <row r="24498" spans="2:2" x14ac:dyDescent="0.35">
      <c r="B24498"/>
    </row>
    <row r="24499" spans="2:2" x14ac:dyDescent="0.35">
      <c r="B24499"/>
    </row>
    <row r="24500" spans="2:2" x14ac:dyDescent="0.35">
      <c r="B24500"/>
    </row>
    <row r="24501" spans="2:2" x14ac:dyDescent="0.35">
      <c r="B24501"/>
    </row>
    <row r="24502" spans="2:2" x14ac:dyDescent="0.35">
      <c r="B24502"/>
    </row>
    <row r="24503" spans="2:2" x14ac:dyDescent="0.35">
      <c r="B24503"/>
    </row>
    <row r="24504" spans="2:2" x14ac:dyDescent="0.35">
      <c r="B24504"/>
    </row>
    <row r="24505" spans="2:2" x14ac:dyDescent="0.35">
      <c r="B24505"/>
    </row>
    <row r="24506" spans="2:2" x14ac:dyDescent="0.35">
      <c r="B24506"/>
    </row>
    <row r="24507" spans="2:2" x14ac:dyDescent="0.35">
      <c r="B24507"/>
    </row>
    <row r="24508" spans="2:2" x14ac:dyDescent="0.35">
      <c r="B24508"/>
    </row>
    <row r="24509" spans="2:2" x14ac:dyDescent="0.35">
      <c r="B24509"/>
    </row>
    <row r="24510" spans="2:2" x14ac:dyDescent="0.35">
      <c r="B24510"/>
    </row>
    <row r="24511" spans="2:2" x14ac:dyDescent="0.35">
      <c r="B24511"/>
    </row>
    <row r="24512" spans="2:2" x14ac:dyDescent="0.35">
      <c r="B24512"/>
    </row>
    <row r="24513" spans="2:2" x14ac:dyDescent="0.35">
      <c r="B24513"/>
    </row>
    <row r="24514" spans="2:2" x14ac:dyDescent="0.35">
      <c r="B24514"/>
    </row>
    <row r="24515" spans="2:2" x14ac:dyDescent="0.35">
      <c r="B24515"/>
    </row>
    <row r="24516" spans="2:2" x14ac:dyDescent="0.35">
      <c r="B24516"/>
    </row>
    <row r="24517" spans="2:2" x14ac:dyDescent="0.35">
      <c r="B24517"/>
    </row>
    <row r="24518" spans="2:2" x14ac:dyDescent="0.35">
      <c r="B24518"/>
    </row>
    <row r="24519" spans="2:2" x14ac:dyDescent="0.35">
      <c r="B24519"/>
    </row>
    <row r="24520" spans="2:2" x14ac:dyDescent="0.35">
      <c r="B24520"/>
    </row>
    <row r="24521" spans="2:2" x14ac:dyDescent="0.35">
      <c r="B24521"/>
    </row>
    <row r="24522" spans="2:2" x14ac:dyDescent="0.35">
      <c r="B24522"/>
    </row>
    <row r="24523" spans="2:2" x14ac:dyDescent="0.35">
      <c r="B24523"/>
    </row>
    <row r="24524" spans="2:2" x14ac:dyDescent="0.35">
      <c r="B24524"/>
    </row>
    <row r="24525" spans="2:2" x14ac:dyDescent="0.35">
      <c r="B24525"/>
    </row>
    <row r="24526" spans="2:2" x14ac:dyDescent="0.35">
      <c r="B24526"/>
    </row>
    <row r="24527" spans="2:2" x14ac:dyDescent="0.35">
      <c r="B24527"/>
    </row>
    <row r="24528" spans="2:2" x14ac:dyDescent="0.35">
      <c r="B24528"/>
    </row>
    <row r="24529" spans="2:2" x14ac:dyDescent="0.35">
      <c r="B24529"/>
    </row>
    <row r="24530" spans="2:2" x14ac:dyDescent="0.35">
      <c r="B24530"/>
    </row>
    <row r="24531" spans="2:2" x14ac:dyDescent="0.35">
      <c r="B24531"/>
    </row>
    <row r="24532" spans="2:2" x14ac:dyDescent="0.35">
      <c r="B24532"/>
    </row>
    <row r="24533" spans="2:2" x14ac:dyDescent="0.35">
      <c r="B24533"/>
    </row>
    <row r="24534" spans="2:2" x14ac:dyDescent="0.35">
      <c r="B24534"/>
    </row>
    <row r="24535" spans="2:2" x14ac:dyDescent="0.35">
      <c r="B24535"/>
    </row>
    <row r="24536" spans="2:2" x14ac:dyDescent="0.35">
      <c r="B24536"/>
    </row>
    <row r="24537" spans="2:2" x14ac:dyDescent="0.35">
      <c r="B24537"/>
    </row>
    <row r="24538" spans="2:2" x14ac:dyDescent="0.35">
      <c r="B24538"/>
    </row>
    <row r="24539" spans="2:2" x14ac:dyDescent="0.35">
      <c r="B24539"/>
    </row>
    <row r="24540" spans="2:2" x14ac:dyDescent="0.35">
      <c r="B24540"/>
    </row>
    <row r="24541" spans="2:2" x14ac:dyDescent="0.35">
      <c r="B24541"/>
    </row>
    <row r="24542" spans="2:2" x14ac:dyDescent="0.35">
      <c r="B24542"/>
    </row>
    <row r="24543" spans="2:2" x14ac:dyDescent="0.35">
      <c r="B24543"/>
    </row>
    <row r="24544" spans="2:2" x14ac:dyDescent="0.35">
      <c r="B24544"/>
    </row>
    <row r="24545" spans="2:2" x14ac:dyDescent="0.35">
      <c r="B24545"/>
    </row>
    <row r="24546" spans="2:2" x14ac:dyDescent="0.35">
      <c r="B24546"/>
    </row>
    <row r="24547" spans="2:2" x14ac:dyDescent="0.35">
      <c r="B24547"/>
    </row>
    <row r="24548" spans="2:2" x14ac:dyDescent="0.35">
      <c r="B24548"/>
    </row>
    <row r="24549" spans="2:2" x14ac:dyDescent="0.35">
      <c r="B24549"/>
    </row>
    <row r="24550" spans="2:2" x14ac:dyDescent="0.35">
      <c r="B24550"/>
    </row>
    <row r="24551" spans="2:2" x14ac:dyDescent="0.35">
      <c r="B24551"/>
    </row>
    <row r="24552" spans="2:2" x14ac:dyDescent="0.35">
      <c r="B24552"/>
    </row>
    <row r="24553" spans="2:2" x14ac:dyDescent="0.35">
      <c r="B24553"/>
    </row>
    <row r="24554" spans="2:2" x14ac:dyDescent="0.35">
      <c r="B24554"/>
    </row>
    <row r="24555" spans="2:2" x14ac:dyDescent="0.35">
      <c r="B24555"/>
    </row>
    <row r="24556" spans="2:2" x14ac:dyDescent="0.35">
      <c r="B24556"/>
    </row>
    <row r="24557" spans="2:2" x14ac:dyDescent="0.35">
      <c r="B24557"/>
    </row>
    <row r="24558" spans="2:2" x14ac:dyDescent="0.35">
      <c r="B24558"/>
    </row>
    <row r="24559" spans="2:2" x14ac:dyDescent="0.35">
      <c r="B24559"/>
    </row>
    <row r="24560" spans="2:2" x14ac:dyDescent="0.35">
      <c r="B24560"/>
    </row>
    <row r="24561" spans="2:2" x14ac:dyDescent="0.35">
      <c r="B24561"/>
    </row>
    <row r="24562" spans="2:2" x14ac:dyDescent="0.35">
      <c r="B24562"/>
    </row>
    <row r="24563" spans="2:2" x14ac:dyDescent="0.35">
      <c r="B24563"/>
    </row>
    <row r="24564" spans="2:2" x14ac:dyDescent="0.35">
      <c r="B24564"/>
    </row>
    <row r="24565" spans="2:2" x14ac:dyDescent="0.35">
      <c r="B24565"/>
    </row>
    <row r="24566" spans="2:2" x14ac:dyDescent="0.35">
      <c r="B24566"/>
    </row>
    <row r="24567" spans="2:2" x14ac:dyDescent="0.35">
      <c r="B24567"/>
    </row>
    <row r="24568" spans="2:2" x14ac:dyDescent="0.35">
      <c r="B24568"/>
    </row>
    <row r="24569" spans="2:2" x14ac:dyDescent="0.35">
      <c r="B24569"/>
    </row>
    <row r="24570" spans="2:2" x14ac:dyDescent="0.35">
      <c r="B24570"/>
    </row>
    <row r="24571" spans="2:2" x14ac:dyDescent="0.35">
      <c r="B24571"/>
    </row>
    <row r="24572" spans="2:2" x14ac:dyDescent="0.35">
      <c r="B24572"/>
    </row>
    <row r="24573" spans="2:2" x14ac:dyDescent="0.35">
      <c r="B24573"/>
    </row>
    <row r="24574" spans="2:2" x14ac:dyDescent="0.35">
      <c r="B24574"/>
    </row>
    <row r="24575" spans="2:2" x14ac:dyDescent="0.35">
      <c r="B24575"/>
    </row>
    <row r="24576" spans="2:2" x14ac:dyDescent="0.35">
      <c r="B24576"/>
    </row>
    <row r="24577" spans="2:2" x14ac:dyDescent="0.35">
      <c r="B24577"/>
    </row>
    <row r="24578" spans="2:2" x14ac:dyDescent="0.35">
      <c r="B24578"/>
    </row>
    <row r="24579" spans="2:2" x14ac:dyDescent="0.35">
      <c r="B24579"/>
    </row>
    <row r="24580" spans="2:2" x14ac:dyDescent="0.35">
      <c r="B24580"/>
    </row>
    <row r="24581" spans="2:2" x14ac:dyDescent="0.35">
      <c r="B24581"/>
    </row>
    <row r="24582" spans="2:2" x14ac:dyDescent="0.35">
      <c r="B24582"/>
    </row>
    <row r="24583" spans="2:2" x14ac:dyDescent="0.35">
      <c r="B24583"/>
    </row>
    <row r="24584" spans="2:2" x14ac:dyDescent="0.35">
      <c r="B24584"/>
    </row>
    <row r="24585" spans="2:2" x14ac:dyDescent="0.35">
      <c r="B24585"/>
    </row>
    <row r="24586" spans="2:2" x14ac:dyDescent="0.35">
      <c r="B24586"/>
    </row>
    <row r="24587" spans="2:2" x14ac:dyDescent="0.35">
      <c r="B24587"/>
    </row>
    <row r="24588" spans="2:2" x14ac:dyDescent="0.35">
      <c r="B24588"/>
    </row>
    <row r="24589" spans="2:2" x14ac:dyDescent="0.35">
      <c r="B24589"/>
    </row>
    <row r="24590" spans="2:2" x14ac:dyDescent="0.35">
      <c r="B24590"/>
    </row>
    <row r="24591" spans="2:2" x14ac:dyDescent="0.35">
      <c r="B24591"/>
    </row>
    <row r="24592" spans="2:2" x14ac:dyDescent="0.35">
      <c r="B24592"/>
    </row>
    <row r="24593" spans="2:2" x14ac:dyDescent="0.35">
      <c r="B24593"/>
    </row>
    <row r="24594" spans="2:2" x14ac:dyDescent="0.35">
      <c r="B24594"/>
    </row>
    <row r="24595" spans="2:2" x14ac:dyDescent="0.35">
      <c r="B24595"/>
    </row>
    <row r="24596" spans="2:2" x14ac:dyDescent="0.35">
      <c r="B24596"/>
    </row>
    <row r="24597" spans="2:2" x14ac:dyDescent="0.35">
      <c r="B24597"/>
    </row>
    <row r="24598" spans="2:2" x14ac:dyDescent="0.35">
      <c r="B24598"/>
    </row>
    <row r="24599" spans="2:2" x14ac:dyDescent="0.35">
      <c r="B24599"/>
    </row>
    <row r="24600" spans="2:2" x14ac:dyDescent="0.35">
      <c r="B24600"/>
    </row>
    <row r="24601" spans="2:2" x14ac:dyDescent="0.35">
      <c r="B24601"/>
    </row>
    <row r="24602" spans="2:2" x14ac:dyDescent="0.35">
      <c r="B24602"/>
    </row>
    <row r="24603" spans="2:2" x14ac:dyDescent="0.35">
      <c r="B24603"/>
    </row>
    <row r="24604" spans="2:2" x14ac:dyDescent="0.35">
      <c r="B24604"/>
    </row>
    <row r="24605" spans="2:2" x14ac:dyDescent="0.35">
      <c r="B24605"/>
    </row>
    <row r="24606" spans="2:2" x14ac:dyDescent="0.35">
      <c r="B24606"/>
    </row>
    <row r="24607" spans="2:2" x14ac:dyDescent="0.35">
      <c r="B24607"/>
    </row>
    <row r="24608" spans="2:2" x14ac:dyDescent="0.35">
      <c r="B24608"/>
    </row>
    <row r="24609" spans="2:2" x14ac:dyDescent="0.35">
      <c r="B24609"/>
    </row>
    <row r="24610" spans="2:2" x14ac:dyDescent="0.35">
      <c r="B24610"/>
    </row>
    <row r="24611" spans="2:2" x14ac:dyDescent="0.35">
      <c r="B24611"/>
    </row>
    <row r="24612" spans="2:2" x14ac:dyDescent="0.35">
      <c r="B24612"/>
    </row>
    <row r="24613" spans="2:2" x14ac:dyDescent="0.35">
      <c r="B24613"/>
    </row>
    <row r="24614" spans="2:2" x14ac:dyDescent="0.35">
      <c r="B24614"/>
    </row>
    <row r="24615" spans="2:2" x14ac:dyDescent="0.35">
      <c r="B24615"/>
    </row>
    <row r="24616" spans="2:2" x14ac:dyDescent="0.35">
      <c r="B24616"/>
    </row>
    <row r="24617" spans="2:2" x14ac:dyDescent="0.35">
      <c r="B24617"/>
    </row>
    <row r="24618" spans="2:2" x14ac:dyDescent="0.35">
      <c r="B24618"/>
    </row>
    <row r="24619" spans="2:2" x14ac:dyDescent="0.35">
      <c r="B24619"/>
    </row>
    <row r="24620" spans="2:2" x14ac:dyDescent="0.35">
      <c r="B24620"/>
    </row>
    <row r="24621" spans="2:2" x14ac:dyDescent="0.35">
      <c r="B24621"/>
    </row>
    <row r="24622" spans="2:2" x14ac:dyDescent="0.35">
      <c r="B24622"/>
    </row>
    <row r="24623" spans="2:2" x14ac:dyDescent="0.35">
      <c r="B24623"/>
    </row>
    <row r="24624" spans="2:2" x14ac:dyDescent="0.35">
      <c r="B24624"/>
    </row>
    <row r="24625" spans="2:2" x14ac:dyDescent="0.35">
      <c r="B24625"/>
    </row>
    <row r="24626" spans="2:2" x14ac:dyDescent="0.35">
      <c r="B24626"/>
    </row>
    <row r="24627" spans="2:2" x14ac:dyDescent="0.35">
      <c r="B24627"/>
    </row>
    <row r="24628" spans="2:2" x14ac:dyDescent="0.35">
      <c r="B24628"/>
    </row>
    <row r="24629" spans="2:2" x14ac:dyDescent="0.35">
      <c r="B24629"/>
    </row>
    <row r="24630" spans="2:2" x14ac:dyDescent="0.35">
      <c r="B24630"/>
    </row>
    <row r="24631" spans="2:2" x14ac:dyDescent="0.35">
      <c r="B24631"/>
    </row>
    <row r="24632" spans="2:2" x14ac:dyDescent="0.35">
      <c r="B24632"/>
    </row>
    <row r="24633" spans="2:2" x14ac:dyDescent="0.35">
      <c r="B24633"/>
    </row>
    <row r="24634" spans="2:2" x14ac:dyDescent="0.35">
      <c r="B24634"/>
    </row>
    <row r="24635" spans="2:2" x14ac:dyDescent="0.35">
      <c r="B24635"/>
    </row>
    <row r="24636" spans="2:2" x14ac:dyDescent="0.35">
      <c r="B24636"/>
    </row>
    <row r="24637" spans="2:2" x14ac:dyDescent="0.35">
      <c r="B24637"/>
    </row>
    <row r="24638" spans="2:2" x14ac:dyDescent="0.35">
      <c r="B24638"/>
    </row>
    <row r="24639" spans="2:2" x14ac:dyDescent="0.35">
      <c r="B24639"/>
    </row>
    <row r="24640" spans="2:2" x14ac:dyDescent="0.35">
      <c r="B24640"/>
    </row>
    <row r="24641" spans="2:2" x14ac:dyDescent="0.35">
      <c r="B24641"/>
    </row>
    <row r="24642" spans="2:2" x14ac:dyDescent="0.35">
      <c r="B24642"/>
    </row>
    <row r="24643" spans="2:2" x14ac:dyDescent="0.35">
      <c r="B24643"/>
    </row>
    <row r="24644" spans="2:2" x14ac:dyDescent="0.35">
      <c r="B24644"/>
    </row>
    <row r="24645" spans="2:2" x14ac:dyDescent="0.35">
      <c r="B24645"/>
    </row>
    <row r="24646" spans="2:2" x14ac:dyDescent="0.35">
      <c r="B24646"/>
    </row>
    <row r="24647" spans="2:2" x14ac:dyDescent="0.35">
      <c r="B24647"/>
    </row>
    <row r="24648" spans="2:2" x14ac:dyDescent="0.35">
      <c r="B24648"/>
    </row>
    <row r="24649" spans="2:2" x14ac:dyDescent="0.35">
      <c r="B24649"/>
    </row>
    <row r="24650" spans="2:2" x14ac:dyDescent="0.35">
      <c r="B24650"/>
    </row>
    <row r="24651" spans="2:2" x14ac:dyDescent="0.35">
      <c r="B24651"/>
    </row>
    <row r="24652" spans="2:2" x14ac:dyDescent="0.35">
      <c r="B24652"/>
    </row>
    <row r="24653" spans="2:2" x14ac:dyDescent="0.35">
      <c r="B24653"/>
    </row>
    <row r="24654" spans="2:2" x14ac:dyDescent="0.35">
      <c r="B24654"/>
    </row>
    <row r="24655" spans="2:2" x14ac:dyDescent="0.35">
      <c r="B24655"/>
    </row>
    <row r="24656" spans="2:2" x14ac:dyDescent="0.35">
      <c r="B24656"/>
    </row>
    <row r="24657" spans="2:2" x14ac:dyDescent="0.35">
      <c r="B24657"/>
    </row>
    <row r="24658" spans="2:2" x14ac:dyDescent="0.35">
      <c r="B24658"/>
    </row>
    <row r="24659" spans="2:2" x14ac:dyDescent="0.35">
      <c r="B24659"/>
    </row>
    <row r="24660" spans="2:2" x14ac:dyDescent="0.35">
      <c r="B24660"/>
    </row>
    <row r="24661" spans="2:2" x14ac:dyDescent="0.35">
      <c r="B24661"/>
    </row>
    <row r="24662" spans="2:2" x14ac:dyDescent="0.35">
      <c r="B24662"/>
    </row>
    <row r="24663" spans="2:2" x14ac:dyDescent="0.35">
      <c r="B24663"/>
    </row>
    <row r="24664" spans="2:2" x14ac:dyDescent="0.35">
      <c r="B24664"/>
    </row>
    <row r="24665" spans="2:2" x14ac:dyDescent="0.35">
      <c r="B24665"/>
    </row>
    <row r="24666" spans="2:2" x14ac:dyDescent="0.35">
      <c r="B24666"/>
    </row>
    <row r="24667" spans="2:2" x14ac:dyDescent="0.35">
      <c r="B24667"/>
    </row>
    <row r="24668" spans="2:2" x14ac:dyDescent="0.35">
      <c r="B24668"/>
    </row>
    <row r="24669" spans="2:2" x14ac:dyDescent="0.35">
      <c r="B24669"/>
    </row>
    <row r="24670" spans="2:2" x14ac:dyDescent="0.35">
      <c r="B24670"/>
    </row>
    <row r="24671" spans="2:2" x14ac:dyDescent="0.35">
      <c r="B24671"/>
    </row>
    <row r="24672" spans="2:2" x14ac:dyDescent="0.35">
      <c r="B24672"/>
    </row>
    <row r="24673" spans="2:2" x14ac:dyDescent="0.35">
      <c r="B24673"/>
    </row>
    <row r="24674" spans="2:2" x14ac:dyDescent="0.35">
      <c r="B24674"/>
    </row>
    <row r="24675" spans="2:2" x14ac:dyDescent="0.35">
      <c r="B24675"/>
    </row>
    <row r="24676" spans="2:2" x14ac:dyDescent="0.35">
      <c r="B24676"/>
    </row>
    <row r="24677" spans="2:2" x14ac:dyDescent="0.35">
      <c r="B24677"/>
    </row>
    <row r="24678" spans="2:2" x14ac:dyDescent="0.35">
      <c r="B24678"/>
    </row>
    <row r="24679" spans="2:2" x14ac:dyDescent="0.35">
      <c r="B24679"/>
    </row>
    <row r="24680" spans="2:2" x14ac:dyDescent="0.35">
      <c r="B24680"/>
    </row>
    <row r="24681" spans="2:2" x14ac:dyDescent="0.35">
      <c r="B24681"/>
    </row>
    <row r="24682" spans="2:2" x14ac:dyDescent="0.35">
      <c r="B24682"/>
    </row>
    <row r="24683" spans="2:2" x14ac:dyDescent="0.35">
      <c r="B24683"/>
    </row>
    <row r="24684" spans="2:2" x14ac:dyDescent="0.35">
      <c r="B24684"/>
    </row>
    <row r="24685" spans="2:2" x14ac:dyDescent="0.35">
      <c r="B24685"/>
    </row>
    <row r="24686" spans="2:2" x14ac:dyDescent="0.35">
      <c r="B24686"/>
    </row>
    <row r="24687" spans="2:2" x14ac:dyDescent="0.35">
      <c r="B24687"/>
    </row>
    <row r="24688" spans="2:2" x14ac:dyDescent="0.35">
      <c r="B24688"/>
    </row>
    <row r="24689" spans="2:2" x14ac:dyDescent="0.35">
      <c r="B24689"/>
    </row>
    <row r="24690" spans="2:2" x14ac:dyDescent="0.35">
      <c r="B24690"/>
    </row>
    <row r="24691" spans="2:2" x14ac:dyDescent="0.35">
      <c r="B24691"/>
    </row>
    <row r="24692" spans="2:2" x14ac:dyDescent="0.35">
      <c r="B24692"/>
    </row>
    <row r="24693" spans="2:2" x14ac:dyDescent="0.35">
      <c r="B24693"/>
    </row>
    <row r="24694" spans="2:2" x14ac:dyDescent="0.35">
      <c r="B24694"/>
    </row>
    <row r="24695" spans="2:2" x14ac:dyDescent="0.35">
      <c r="B24695"/>
    </row>
    <row r="24696" spans="2:2" x14ac:dyDescent="0.35">
      <c r="B24696"/>
    </row>
    <row r="24697" spans="2:2" x14ac:dyDescent="0.35">
      <c r="B24697"/>
    </row>
    <row r="24698" spans="2:2" x14ac:dyDescent="0.35">
      <c r="B24698"/>
    </row>
    <row r="24699" spans="2:2" x14ac:dyDescent="0.35">
      <c r="B24699"/>
    </row>
    <row r="24700" spans="2:2" x14ac:dyDescent="0.35">
      <c r="B24700"/>
    </row>
    <row r="24701" spans="2:2" x14ac:dyDescent="0.35">
      <c r="B24701"/>
    </row>
    <row r="24702" spans="2:2" x14ac:dyDescent="0.35">
      <c r="B24702"/>
    </row>
    <row r="24703" spans="2:2" x14ac:dyDescent="0.35">
      <c r="B24703"/>
    </row>
    <row r="24704" spans="2:2" x14ac:dyDescent="0.35">
      <c r="B24704"/>
    </row>
    <row r="24705" spans="2:2" x14ac:dyDescent="0.35">
      <c r="B24705"/>
    </row>
    <row r="24706" spans="2:2" x14ac:dyDescent="0.35">
      <c r="B24706"/>
    </row>
    <row r="24707" spans="2:2" x14ac:dyDescent="0.35">
      <c r="B24707"/>
    </row>
    <row r="24708" spans="2:2" x14ac:dyDescent="0.35">
      <c r="B24708"/>
    </row>
    <row r="24709" spans="2:2" x14ac:dyDescent="0.35">
      <c r="B24709"/>
    </row>
    <row r="24710" spans="2:2" x14ac:dyDescent="0.35">
      <c r="B24710"/>
    </row>
    <row r="24711" spans="2:2" x14ac:dyDescent="0.35">
      <c r="B24711"/>
    </row>
    <row r="24712" spans="2:2" x14ac:dyDescent="0.35">
      <c r="B24712"/>
    </row>
    <row r="24713" spans="2:2" x14ac:dyDescent="0.35">
      <c r="B24713"/>
    </row>
    <row r="24714" spans="2:2" x14ac:dyDescent="0.35">
      <c r="B24714"/>
    </row>
    <row r="24715" spans="2:2" x14ac:dyDescent="0.35">
      <c r="B24715"/>
    </row>
    <row r="24716" spans="2:2" x14ac:dyDescent="0.35">
      <c r="B24716"/>
    </row>
    <row r="24717" spans="2:2" x14ac:dyDescent="0.35">
      <c r="B24717"/>
    </row>
    <row r="24718" spans="2:2" x14ac:dyDescent="0.35">
      <c r="B24718"/>
    </row>
    <row r="24719" spans="2:2" x14ac:dyDescent="0.35">
      <c r="B24719"/>
    </row>
    <row r="24720" spans="2:2" x14ac:dyDescent="0.35">
      <c r="B24720"/>
    </row>
    <row r="24721" spans="2:2" x14ac:dyDescent="0.35">
      <c r="B24721"/>
    </row>
    <row r="24722" spans="2:2" x14ac:dyDescent="0.35">
      <c r="B24722"/>
    </row>
    <row r="24723" spans="2:2" x14ac:dyDescent="0.35">
      <c r="B24723"/>
    </row>
    <row r="24724" spans="2:2" x14ac:dyDescent="0.35">
      <c r="B24724"/>
    </row>
    <row r="24725" spans="2:2" x14ac:dyDescent="0.35">
      <c r="B24725"/>
    </row>
    <row r="24726" spans="2:2" x14ac:dyDescent="0.35">
      <c r="B24726"/>
    </row>
    <row r="24727" spans="2:2" x14ac:dyDescent="0.35">
      <c r="B24727"/>
    </row>
    <row r="24728" spans="2:2" x14ac:dyDescent="0.35">
      <c r="B24728"/>
    </row>
    <row r="24729" spans="2:2" x14ac:dyDescent="0.35">
      <c r="B24729"/>
    </row>
    <row r="24730" spans="2:2" x14ac:dyDescent="0.35">
      <c r="B24730"/>
    </row>
    <row r="24731" spans="2:2" x14ac:dyDescent="0.35">
      <c r="B24731"/>
    </row>
    <row r="24732" spans="2:2" x14ac:dyDescent="0.35">
      <c r="B24732"/>
    </row>
    <row r="24733" spans="2:2" x14ac:dyDescent="0.35">
      <c r="B24733"/>
    </row>
    <row r="24734" spans="2:2" x14ac:dyDescent="0.35">
      <c r="B24734"/>
    </row>
    <row r="24735" spans="2:2" x14ac:dyDescent="0.35">
      <c r="B24735"/>
    </row>
    <row r="24736" spans="2:2" x14ac:dyDescent="0.35">
      <c r="B24736"/>
    </row>
    <row r="24737" spans="2:2" x14ac:dyDescent="0.35">
      <c r="B24737"/>
    </row>
    <row r="24738" spans="2:2" x14ac:dyDescent="0.35">
      <c r="B24738"/>
    </row>
    <row r="24739" spans="2:2" x14ac:dyDescent="0.35">
      <c r="B24739"/>
    </row>
    <row r="24740" spans="2:2" x14ac:dyDescent="0.35">
      <c r="B24740"/>
    </row>
    <row r="24741" spans="2:2" x14ac:dyDescent="0.35">
      <c r="B24741"/>
    </row>
    <row r="24742" spans="2:2" x14ac:dyDescent="0.35">
      <c r="B24742"/>
    </row>
    <row r="24743" spans="2:2" x14ac:dyDescent="0.35">
      <c r="B24743"/>
    </row>
    <row r="24744" spans="2:2" x14ac:dyDescent="0.35">
      <c r="B24744"/>
    </row>
    <row r="24745" spans="2:2" x14ac:dyDescent="0.35">
      <c r="B24745"/>
    </row>
    <row r="24746" spans="2:2" x14ac:dyDescent="0.35">
      <c r="B24746"/>
    </row>
    <row r="24747" spans="2:2" x14ac:dyDescent="0.35">
      <c r="B24747"/>
    </row>
    <row r="24748" spans="2:2" x14ac:dyDescent="0.35">
      <c r="B24748"/>
    </row>
    <row r="24749" spans="2:2" x14ac:dyDescent="0.35">
      <c r="B24749"/>
    </row>
    <row r="24750" spans="2:2" x14ac:dyDescent="0.35">
      <c r="B24750"/>
    </row>
    <row r="24751" spans="2:2" x14ac:dyDescent="0.35">
      <c r="B24751"/>
    </row>
    <row r="24752" spans="2:2" x14ac:dyDescent="0.35">
      <c r="B24752"/>
    </row>
    <row r="24753" spans="2:2" x14ac:dyDescent="0.35">
      <c r="B24753"/>
    </row>
    <row r="24754" spans="2:2" x14ac:dyDescent="0.35">
      <c r="B24754"/>
    </row>
    <row r="24755" spans="2:2" x14ac:dyDescent="0.35">
      <c r="B24755"/>
    </row>
    <row r="24756" spans="2:2" x14ac:dyDescent="0.35">
      <c r="B24756"/>
    </row>
    <row r="24757" spans="2:2" x14ac:dyDescent="0.35">
      <c r="B24757"/>
    </row>
    <row r="24758" spans="2:2" x14ac:dyDescent="0.35">
      <c r="B24758"/>
    </row>
    <row r="24759" spans="2:2" x14ac:dyDescent="0.35">
      <c r="B24759"/>
    </row>
    <row r="24760" spans="2:2" x14ac:dyDescent="0.35">
      <c r="B24760"/>
    </row>
    <row r="24761" spans="2:2" x14ac:dyDescent="0.35">
      <c r="B24761"/>
    </row>
    <row r="24762" spans="2:2" x14ac:dyDescent="0.35">
      <c r="B24762"/>
    </row>
    <row r="24763" spans="2:2" x14ac:dyDescent="0.35">
      <c r="B24763"/>
    </row>
    <row r="24764" spans="2:2" x14ac:dyDescent="0.35">
      <c r="B24764"/>
    </row>
    <row r="24765" spans="2:2" x14ac:dyDescent="0.35">
      <c r="B24765"/>
    </row>
    <row r="24766" spans="2:2" x14ac:dyDescent="0.35">
      <c r="B24766"/>
    </row>
    <row r="24767" spans="2:2" x14ac:dyDescent="0.35">
      <c r="B24767"/>
    </row>
    <row r="24768" spans="2:2" x14ac:dyDescent="0.35">
      <c r="B24768"/>
    </row>
    <row r="24769" spans="2:2" x14ac:dyDescent="0.35">
      <c r="B24769"/>
    </row>
    <row r="24770" spans="2:2" x14ac:dyDescent="0.35">
      <c r="B24770"/>
    </row>
    <row r="24771" spans="2:2" x14ac:dyDescent="0.35">
      <c r="B24771"/>
    </row>
    <row r="24772" spans="2:2" x14ac:dyDescent="0.35">
      <c r="B24772"/>
    </row>
    <row r="24773" spans="2:2" x14ac:dyDescent="0.35">
      <c r="B24773"/>
    </row>
    <row r="24774" spans="2:2" x14ac:dyDescent="0.35">
      <c r="B24774"/>
    </row>
    <row r="24775" spans="2:2" x14ac:dyDescent="0.35">
      <c r="B24775"/>
    </row>
    <row r="24776" spans="2:2" x14ac:dyDescent="0.35">
      <c r="B24776"/>
    </row>
    <row r="24777" spans="2:2" x14ac:dyDescent="0.35">
      <c r="B24777"/>
    </row>
    <row r="24778" spans="2:2" x14ac:dyDescent="0.35">
      <c r="B24778"/>
    </row>
    <row r="24779" spans="2:2" x14ac:dyDescent="0.35">
      <c r="B24779"/>
    </row>
    <row r="24780" spans="2:2" x14ac:dyDescent="0.35">
      <c r="B24780"/>
    </row>
    <row r="24781" spans="2:2" x14ac:dyDescent="0.35">
      <c r="B24781"/>
    </row>
    <row r="24782" spans="2:2" x14ac:dyDescent="0.35">
      <c r="B24782"/>
    </row>
    <row r="24783" spans="2:2" x14ac:dyDescent="0.35">
      <c r="B24783"/>
    </row>
    <row r="24784" spans="2:2" x14ac:dyDescent="0.35">
      <c r="B24784"/>
    </row>
    <row r="24785" spans="2:2" x14ac:dyDescent="0.35">
      <c r="B24785"/>
    </row>
    <row r="24786" spans="2:2" x14ac:dyDescent="0.35">
      <c r="B24786"/>
    </row>
    <row r="24787" spans="2:2" x14ac:dyDescent="0.35">
      <c r="B24787"/>
    </row>
    <row r="24788" spans="2:2" x14ac:dyDescent="0.35">
      <c r="B24788"/>
    </row>
    <row r="24789" spans="2:2" x14ac:dyDescent="0.35">
      <c r="B24789"/>
    </row>
    <row r="24790" spans="2:2" x14ac:dyDescent="0.35">
      <c r="B24790"/>
    </row>
    <row r="24791" spans="2:2" x14ac:dyDescent="0.35">
      <c r="B24791"/>
    </row>
    <row r="24792" spans="2:2" x14ac:dyDescent="0.35">
      <c r="B24792"/>
    </row>
    <row r="24793" spans="2:2" x14ac:dyDescent="0.35">
      <c r="B24793"/>
    </row>
    <row r="24794" spans="2:2" x14ac:dyDescent="0.35">
      <c r="B24794"/>
    </row>
    <row r="24795" spans="2:2" x14ac:dyDescent="0.35">
      <c r="B24795"/>
    </row>
    <row r="24796" spans="2:2" x14ac:dyDescent="0.35">
      <c r="B24796"/>
    </row>
    <row r="24797" spans="2:2" x14ac:dyDescent="0.35">
      <c r="B24797"/>
    </row>
    <row r="24798" spans="2:2" x14ac:dyDescent="0.35">
      <c r="B24798"/>
    </row>
    <row r="24799" spans="2:2" x14ac:dyDescent="0.35">
      <c r="B24799"/>
    </row>
    <row r="24800" spans="2:2" x14ac:dyDescent="0.35">
      <c r="B24800"/>
    </row>
    <row r="24801" spans="2:2" x14ac:dyDescent="0.35">
      <c r="B24801"/>
    </row>
    <row r="24802" spans="2:2" x14ac:dyDescent="0.35">
      <c r="B24802"/>
    </row>
    <row r="24803" spans="2:2" x14ac:dyDescent="0.35">
      <c r="B24803"/>
    </row>
    <row r="24804" spans="2:2" x14ac:dyDescent="0.35">
      <c r="B24804"/>
    </row>
    <row r="24805" spans="2:2" x14ac:dyDescent="0.35">
      <c r="B24805"/>
    </row>
    <row r="24806" spans="2:2" x14ac:dyDescent="0.35">
      <c r="B24806"/>
    </row>
    <row r="24807" spans="2:2" x14ac:dyDescent="0.35">
      <c r="B24807"/>
    </row>
    <row r="24808" spans="2:2" x14ac:dyDescent="0.35">
      <c r="B24808"/>
    </row>
    <row r="24809" spans="2:2" x14ac:dyDescent="0.35">
      <c r="B24809"/>
    </row>
    <row r="24810" spans="2:2" x14ac:dyDescent="0.35">
      <c r="B24810"/>
    </row>
    <row r="24811" spans="2:2" x14ac:dyDescent="0.35">
      <c r="B24811"/>
    </row>
    <row r="24812" spans="2:2" x14ac:dyDescent="0.35">
      <c r="B24812"/>
    </row>
    <row r="24813" spans="2:2" x14ac:dyDescent="0.35">
      <c r="B24813"/>
    </row>
    <row r="24814" spans="2:2" x14ac:dyDescent="0.35">
      <c r="B24814"/>
    </row>
    <row r="24815" spans="2:2" x14ac:dyDescent="0.35">
      <c r="B24815"/>
    </row>
    <row r="24816" spans="2:2" x14ac:dyDescent="0.35">
      <c r="B24816"/>
    </row>
    <row r="24817" spans="2:2" x14ac:dyDescent="0.35">
      <c r="B24817"/>
    </row>
    <row r="24818" spans="2:2" x14ac:dyDescent="0.35">
      <c r="B24818"/>
    </row>
    <row r="24819" spans="2:2" x14ac:dyDescent="0.35">
      <c r="B24819"/>
    </row>
    <row r="24820" spans="2:2" x14ac:dyDescent="0.35">
      <c r="B24820"/>
    </row>
    <row r="24821" spans="2:2" x14ac:dyDescent="0.35">
      <c r="B24821"/>
    </row>
    <row r="24822" spans="2:2" x14ac:dyDescent="0.35">
      <c r="B24822"/>
    </row>
    <row r="24823" spans="2:2" x14ac:dyDescent="0.35">
      <c r="B24823"/>
    </row>
    <row r="24824" spans="2:2" x14ac:dyDescent="0.35">
      <c r="B24824"/>
    </row>
    <row r="24825" spans="2:2" x14ac:dyDescent="0.35">
      <c r="B24825"/>
    </row>
    <row r="24826" spans="2:2" x14ac:dyDescent="0.35">
      <c r="B24826"/>
    </row>
    <row r="24827" spans="2:2" x14ac:dyDescent="0.35">
      <c r="B24827"/>
    </row>
    <row r="24828" spans="2:2" x14ac:dyDescent="0.35">
      <c r="B24828"/>
    </row>
    <row r="24829" spans="2:2" x14ac:dyDescent="0.35">
      <c r="B24829"/>
    </row>
    <row r="24830" spans="2:2" x14ac:dyDescent="0.35">
      <c r="B24830"/>
    </row>
    <row r="24831" spans="2:2" x14ac:dyDescent="0.35">
      <c r="B24831"/>
    </row>
    <row r="24832" spans="2:2" x14ac:dyDescent="0.35">
      <c r="B24832"/>
    </row>
    <row r="24833" spans="2:2" x14ac:dyDescent="0.35">
      <c r="B24833"/>
    </row>
    <row r="24834" spans="2:2" x14ac:dyDescent="0.35">
      <c r="B24834"/>
    </row>
    <row r="24835" spans="2:2" x14ac:dyDescent="0.35">
      <c r="B24835"/>
    </row>
    <row r="24836" spans="2:2" x14ac:dyDescent="0.35">
      <c r="B24836"/>
    </row>
    <row r="24837" spans="2:2" x14ac:dyDescent="0.35">
      <c r="B24837"/>
    </row>
    <row r="24838" spans="2:2" x14ac:dyDescent="0.35">
      <c r="B24838"/>
    </row>
    <row r="24839" spans="2:2" x14ac:dyDescent="0.35">
      <c r="B24839"/>
    </row>
    <row r="24840" spans="2:2" x14ac:dyDescent="0.35">
      <c r="B24840"/>
    </row>
    <row r="24841" spans="2:2" x14ac:dyDescent="0.35">
      <c r="B24841"/>
    </row>
    <row r="24842" spans="2:2" x14ac:dyDescent="0.35">
      <c r="B24842"/>
    </row>
    <row r="24843" spans="2:2" x14ac:dyDescent="0.35">
      <c r="B24843"/>
    </row>
    <row r="24844" spans="2:2" x14ac:dyDescent="0.35">
      <c r="B24844"/>
    </row>
    <row r="24845" spans="2:2" x14ac:dyDescent="0.35">
      <c r="B24845"/>
    </row>
    <row r="24846" spans="2:2" x14ac:dyDescent="0.35">
      <c r="B24846"/>
    </row>
    <row r="24847" spans="2:2" x14ac:dyDescent="0.35">
      <c r="B24847"/>
    </row>
    <row r="24848" spans="2:2" x14ac:dyDescent="0.35">
      <c r="B24848"/>
    </row>
    <row r="24849" spans="2:2" x14ac:dyDescent="0.35">
      <c r="B24849"/>
    </row>
    <row r="24850" spans="2:2" x14ac:dyDescent="0.35">
      <c r="B24850"/>
    </row>
    <row r="24851" spans="2:2" x14ac:dyDescent="0.35">
      <c r="B24851"/>
    </row>
    <row r="24852" spans="2:2" x14ac:dyDescent="0.35">
      <c r="B24852"/>
    </row>
    <row r="24853" spans="2:2" x14ac:dyDescent="0.35">
      <c r="B24853"/>
    </row>
    <row r="24854" spans="2:2" x14ac:dyDescent="0.35">
      <c r="B24854"/>
    </row>
    <row r="24855" spans="2:2" x14ac:dyDescent="0.35">
      <c r="B24855"/>
    </row>
    <row r="24856" spans="2:2" x14ac:dyDescent="0.35">
      <c r="B24856"/>
    </row>
    <row r="24857" spans="2:2" x14ac:dyDescent="0.35">
      <c r="B24857"/>
    </row>
    <row r="24858" spans="2:2" x14ac:dyDescent="0.35">
      <c r="B24858"/>
    </row>
    <row r="24859" spans="2:2" x14ac:dyDescent="0.35">
      <c r="B24859"/>
    </row>
    <row r="24860" spans="2:2" x14ac:dyDescent="0.35">
      <c r="B24860"/>
    </row>
    <row r="24861" spans="2:2" x14ac:dyDescent="0.35">
      <c r="B24861"/>
    </row>
    <row r="24862" spans="2:2" x14ac:dyDescent="0.35">
      <c r="B24862"/>
    </row>
    <row r="24863" spans="2:2" x14ac:dyDescent="0.35">
      <c r="B24863"/>
    </row>
    <row r="24864" spans="2:2" x14ac:dyDescent="0.35">
      <c r="B24864"/>
    </row>
    <row r="24865" spans="2:2" x14ac:dyDescent="0.35">
      <c r="B24865"/>
    </row>
    <row r="24866" spans="2:2" x14ac:dyDescent="0.35">
      <c r="B24866"/>
    </row>
    <row r="24867" spans="2:2" x14ac:dyDescent="0.35">
      <c r="B24867"/>
    </row>
    <row r="24868" spans="2:2" x14ac:dyDescent="0.35">
      <c r="B24868"/>
    </row>
    <row r="24869" spans="2:2" x14ac:dyDescent="0.35">
      <c r="B24869"/>
    </row>
    <row r="24870" spans="2:2" x14ac:dyDescent="0.35">
      <c r="B24870"/>
    </row>
    <row r="24871" spans="2:2" x14ac:dyDescent="0.35">
      <c r="B24871"/>
    </row>
    <row r="24872" spans="2:2" x14ac:dyDescent="0.35">
      <c r="B24872"/>
    </row>
    <row r="24873" spans="2:2" x14ac:dyDescent="0.35">
      <c r="B24873"/>
    </row>
    <row r="24874" spans="2:2" x14ac:dyDescent="0.35">
      <c r="B24874"/>
    </row>
    <row r="24875" spans="2:2" x14ac:dyDescent="0.35">
      <c r="B24875"/>
    </row>
    <row r="24876" spans="2:2" x14ac:dyDescent="0.35">
      <c r="B24876"/>
    </row>
    <row r="24877" spans="2:2" x14ac:dyDescent="0.35">
      <c r="B24877"/>
    </row>
    <row r="24878" spans="2:2" x14ac:dyDescent="0.35">
      <c r="B24878"/>
    </row>
    <row r="24879" spans="2:2" x14ac:dyDescent="0.35">
      <c r="B24879"/>
    </row>
    <row r="24880" spans="2:2" x14ac:dyDescent="0.35">
      <c r="B24880"/>
    </row>
    <row r="24881" spans="2:2" x14ac:dyDescent="0.35">
      <c r="B24881"/>
    </row>
    <row r="24882" spans="2:2" x14ac:dyDescent="0.35">
      <c r="B24882"/>
    </row>
    <row r="24883" spans="2:2" x14ac:dyDescent="0.35">
      <c r="B24883"/>
    </row>
    <row r="24884" spans="2:2" x14ac:dyDescent="0.35">
      <c r="B24884"/>
    </row>
    <row r="24885" spans="2:2" x14ac:dyDescent="0.35">
      <c r="B24885"/>
    </row>
    <row r="24886" spans="2:2" x14ac:dyDescent="0.35">
      <c r="B24886"/>
    </row>
    <row r="24887" spans="2:2" x14ac:dyDescent="0.35">
      <c r="B24887"/>
    </row>
    <row r="24888" spans="2:2" x14ac:dyDescent="0.35">
      <c r="B24888"/>
    </row>
    <row r="24889" spans="2:2" x14ac:dyDescent="0.35">
      <c r="B24889"/>
    </row>
    <row r="24890" spans="2:2" x14ac:dyDescent="0.35">
      <c r="B24890"/>
    </row>
    <row r="24891" spans="2:2" x14ac:dyDescent="0.35">
      <c r="B24891"/>
    </row>
    <row r="24892" spans="2:2" x14ac:dyDescent="0.35">
      <c r="B24892"/>
    </row>
    <row r="24893" spans="2:2" x14ac:dyDescent="0.35">
      <c r="B24893"/>
    </row>
    <row r="24894" spans="2:2" x14ac:dyDescent="0.35">
      <c r="B24894"/>
    </row>
    <row r="24895" spans="2:2" x14ac:dyDescent="0.35">
      <c r="B24895"/>
    </row>
    <row r="24896" spans="2:2" x14ac:dyDescent="0.35">
      <c r="B24896"/>
    </row>
    <row r="24897" spans="2:2" x14ac:dyDescent="0.35">
      <c r="B24897"/>
    </row>
    <row r="24898" spans="2:2" x14ac:dyDescent="0.35">
      <c r="B24898"/>
    </row>
    <row r="24899" spans="2:2" x14ac:dyDescent="0.35">
      <c r="B24899"/>
    </row>
    <row r="24900" spans="2:2" x14ac:dyDescent="0.35">
      <c r="B24900"/>
    </row>
    <row r="24901" spans="2:2" x14ac:dyDescent="0.35">
      <c r="B24901"/>
    </row>
    <row r="24902" spans="2:2" x14ac:dyDescent="0.35">
      <c r="B24902"/>
    </row>
    <row r="24903" spans="2:2" x14ac:dyDescent="0.35">
      <c r="B24903"/>
    </row>
    <row r="24904" spans="2:2" x14ac:dyDescent="0.35">
      <c r="B24904"/>
    </row>
    <row r="24905" spans="2:2" x14ac:dyDescent="0.35">
      <c r="B24905"/>
    </row>
    <row r="24906" spans="2:2" x14ac:dyDescent="0.35">
      <c r="B24906"/>
    </row>
    <row r="24907" spans="2:2" x14ac:dyDescent="0.35">
      <c r="B24907"/>
    </row>
    <row r="24908" spans="2:2" x14ac:dyDescent="0.35">
      <c r="B24908"/>
    </row>
    <row r="24909" spans="2:2" x14ac:dyDescent="0.35">
      <c r="B24909"/>
    </row>
    <row r="24910" spans="2:2" x14ac:dyDescent="0.35">
      <c r="B24910"/>
    </row>
    <row r="24911" spans="2:2" x14ac:dyDescent="0.35">
      <c r="B24911"/>
    </row>
    <row r="24912" spans="2:2" x14ac:dyDescent="0.35">
      <c r="B24912"/>
    </row>
    <row r="24913" spans="2:2" x14ac:dyDescent="0.35">
      <c r="B24913"/>
    </row>
    <row r="24914" spans="2:2" x14ac:dyDescent="0.35">
      <c r="B24914"/>
    </row>
    <row r="24915" spans="2:2" x14ac:dyDescent="0.35">
      <c r="B24915"/>
    </row>
    <row r="24916" spans="2:2" x14ac:dyDescent="0.35">
      <c r="B24916"/>
    </row>
    <row r="24917" spans="2:2" x14ac:dyDescent="0.35">
      <c r="B24917"/>
    </row>
    <row r="24918" spans="2:2" x14ac:dyDescent="0.35">
      <c r="B24918"/>
    </row>
    <row r="24919" spans="2:2" x14ac:dyDescent="0.35">
      <c r="B24919"/>
    </row>
    <row r="24920" spans="2:2" x14ac:dyDescent="0.35">
      <c r="B24920"/>
    </row>
    <row r="24921" spans="2:2" x14ac:dyDescent="0.35">
      <c r="B24921"/>
    </row>
    <row r="24922" spans="2:2" x14ac:dyDescent="0.35">
      <c r="B24922"/>
    </row>
    <row r="24923" spans="2:2" x14ac:dyDescent="0.35">
      <c r="B24923"/>
    </row>
    <row r="24924" spans="2:2" x14ac:dyDescent="0.35">
      <c r="B24924"/>
    </row>
    <row r="24925" spans="2:2" x14ac:dyDescent="0.35">
      <c r="B24925"/>
    </row>
    <row r="24926" spans="2:2" x14ac:dyDescent="0.35">
      <c r="B24926"/>
    </row>
    <row r="24927" spans="2:2" x14ac:dyDescent="0.35">
      <c r="B24927"/>
    </row>
    <row r="24928" spans="2:2" x14ac:dyDescent="0.35">
      <c r="B24928"/>
    </row>
    <row r="24929" spans="2:2" x14ac:dyDescent="0.35">
      <c r="B24929"/>
    </row>
    <row r="24930" spans="2:2" x14ac:dyDescent="0.35">
      <c r="B24930"/>
    </row>
    <row r="24931" spans="2:2" x14ac:dyDescent="0.35">
      <c r="B24931"/>
    </row>
    <row r="24932" spans="2:2" x14ac:dyDescent="0.35">
      <c r="B24932"/>
    </row>
    <row r="24933" spans="2:2" x14ac:dyDescent="0.35">
      <c r="B24933"/>
    </row>
    <row r="24934" spans="2:2" x14ac:dyDescent="0.35">
      <c r="B24934"/>
    </row>
    <row r="24935" spans="2:2" x14ac:dyDescent="0.35">
      <c r="B24935"/>
    </row>
    <row r="24936" spans="2:2" x14ac:dyDescent="0.35">
      <c r="B24936"/>
    </row>
    <row r="24937" spans="2:2" x14ac:dyDescent="0.35">
      <c r="B24937"/>
    </row>
    <row r="24938" spans="2:2" x14ac:dyDescent="0.35">
      <c r="B24938"/>
    </row>
    <row r="24939" spans="2:2" x14ac:dyDescent="0.35">
      <c r="B24939"/>
    </row>
    <row r="24940" spans="2:2" x14ac:dyDescent="0.35">
      <c r="B24940"/>
    </row>
    <row r="24941" spans="2:2" x14ac:dyDescent="0.35">
      <c r="B24941"/>
    </row>
    <row r="24942" spans="2:2" x14ac:dyDescent="0.35">
      <c r="B24942"/>
    </row>
    <row r="24943" spans="2:2" x14ac:dyDescent="0.35">
      <c r="B24943"/>
    </row>
    <row r="24944" spans="2:2" x14ac:dyDescent="0.35">
      <c r="B24944"/>
    </row>
    <row r="24945" spans="2:2" x14ac:dyDescent="0.35">
      <c r="B24945"/>
    </row>
    <row r="24946" spans="2:2" x14ac:dyDescent="0.35">
      <c r="B24946"/>
    </row>
    <row r="24947" spans="2:2" x14ac:dyDescent="0.35">
      <c r="B24947"/>
    </row>
    <row r="24948" spans="2:2" x14ac:dyDescent="0.35">
      <c r="B24948"/>
    </row>
    <row r="24949" spans="2:2" x14ac:dyDescent="0.35">
      <c r="B24949"/>
    </row>
    <row r="24950" spans="2:2" x14ac:dyDescent="0.35">
      <c r="B24950"/>
    </row>
    <row r="24951" spans="2:2" x14ac:dyDescent="0.35">
      <c r="B24951"/>
    </row>
    <row r="24952" spans="2:2" x14ac:dyDescent="0.35">
      <c r="B24952"/>
    </row>
    <row r="24953" spans="2:2" x14ac:dyDescent="0.35">
      <c r="B24953"/>
    </row>
    <row r="24954" spans="2:2" x14ac:dyDescent="0.35">
      <c r="B24954"/>
    </row>
    <row r="24955" spans="2:2" x14ac:dyDescent="0.35">
      <c r="B24955"/>
    </row>
    <row r="24956" spans="2:2" x14ac:dyDescent="0.35">
      <c r="B24956"/>
    </row>
    <row r="24957" spans="2:2" x14ac:dyDescent="0.35">
      <c r="B24957"/>
    </row>
    <row r="24958" spans="2:2" x14ac:dyDescent="0.35">
      <c r="B24958"/>
    </row>
    <row r="24959" spans="2:2" x14ac:dyDescent="0.35">
      <c r="B24959"/>
    </row>
    <row r="24960" spans="2:2" x14ac:dyDescent="0.35">
      <c r="B24960"/>
    </row>
    <row r="24961" spans="2:2" x14ac:dyDescent="0.35">
      <c r="B24961"/>
    </row>
    <row r="24962" spans="2:2" x14ac:dyDescent="0.35">
      <c r="B24962"/>
    </row>
    <row r="24963" spans="2:2" x14ac:dyDescent="0.35">
      <c r="B24963"/>
    </row>
    <row r="24964" spans="2:2" x14ac:dyDescent="0.35">
      <c r="B24964"/>
    </row>
    <row r="24965" spans="2:2" x14ac:dyDescent="0.35">
      <c r="B24965"/>
    </row>
    <row r="24966" spans="2:2" x14ac:dyDescent="0.35">
      <c r="B24966"/>
    </row>
    <row r="24967" spans="2:2" x14ac:dyDescent="0.35">
      <c r="B24967"/>
    </row>
    <row r="24968" spans="2:2" x14ac:dyDescent="0.35">
      <c r="B24968"/>
    </row>
    <row r="24969" spans="2:2" x14ac:dyDescent="0.35">
      <c r="B24969"/>
    </row>
    <row r="24970" spans="2:2" x14ac:dyDescent="0.35">
      <c r="B24970"/>
    </row>
    <row r="24971" spans="2:2" x14ac:dyDescent="0.35">
      <c r="B24971"/>
    </row>
    <row r="24972" spans="2:2" x14ac:dyDescent="0.35">
      <c r="B24972"/>
    </row>
    <row r="24973" spans="2:2" x14ac:dyDescent="0.35">
      <c r="B24973"/>
    </row>
    <row r="24974" spans="2:2" x14ac:dyDescent="0.35">
      <c r="B24974"/>
    </row>
    <row r="24975" spans="2:2" x14ac:dyDescent="0.35">
      <c r="B24975"/>
    </row>
    <row r="24976" spans="2:2" x14ac:dyDescent="0.35">
      <c r="B24976"/>
    </row>
    <row r="24977" spans="2:2" x14ac:dyDescent="0.35">
      <c r="B24977"/>
    </row>
    <row r="24978" spans="2:2" x14ac:dyDescent="0.35">
      <c r="B24978"/>
    </row>
    <row r="24979" spans="2:2" x14ac:dyDescent="0.35">
      <c r="B24979"/>
    </row>
    <row r="24980" spans="2:2" x14ac:dyDescent="0.35">
      <c r="B24980"/>
    </row>
    <row r="24981" spans="2:2" x14ac:dyDescent="0.35">
      <c r="B24981"/>
    </row>
    <row r="24982" spans="2:2" x14ac:dyDescent="0.35">
      <c r="B24982"/>
    </row>
    <row r="24983" spans="2:2" x14ac:dyDescent="0.35">
      <c r="B24983"/>
    </row>
    <row r="24984" spans="2:2" x14ac:dyDescent="0.35">
      <c r="B24984"/>
    </row>
    <row r="24985" spans="2:2" x14ac:dyDescent="0.35">
      <c r="B24985"/>
    </row>
    <row r="24986" spans="2:2" x14ac:dyDescent="0.35">
      <c r="B24986"/>
    </row>
    <row r="24987" spans="2:2" x14ac:dyDescent="0.35">
      <c r="B24987"/>
    </row>
    <row r="24988" spans="2:2" x14ac:dyDescent="0.35">
      <c r="B24988"/>
    </row>
    <row r="24989" spans="2:2" x14ac:dyDescent="0.35">
      <c r="B24989"/>
    </row>
    <row r="24990" spans="2:2" x14ac:dyDescent="0.35">
      <c r="B24990"/>
    </row>
    <row r="24991" spans="2:2" x14ac:dyDescent="0.35">
      <c r="B24991"/>
    </row>
    <row r="24992" spans="2:2" x14ac:dyDescent="0.35">
      <c r="B24992"/>
    </row>
    <row r="24993" spans="2:2" x14ac:dyDescent="0.35">
      <c r="B24993"/>
    </row>
    <row r="24994" spans="2:2" x14ac:dyDescent="0.35">
      <c r="B24994"/>
    </row>
    <row r="24995" spans="2:2" x14ac:dyDescent="0.35">
      <c r="B24995"/>
    </row>
    <row r="24996" spans="2:2" x14ac:dyDescent="0.35">
      <c r="B24996"/>
    </row>
    <row r="24997" spans="2:2" x14ac:dyDescent="0.35">
      <c r="B24997"/>
    </row>
    <row r="24998" spans="2:2" x14ac:dyDescent="0.35">
      <c r="B24998"/>
    </row>
    <row r="24999" spans="2:2" x14ac:dyDescent="0.35">
      <c r="B24999"/>
    </row>
    <row r="25000" spans="2:2" x14ac:dyDescent="0.35">
      <c r="B25000"/>
    </row>
    <row r="25001" spans="2:2" x14ac:dyDescent="0.35">
      <c r="B25001"/>
    </row>
    <row r="25002" spans="2:2" x14ac:dyDescent="0.35">
      <c r="B25002"/>
    </row>
    <row r="25003" spans="2:2" x14ac:dyDescent="0.35">
      <c r="B25003"/>
    </row>
    <row r="25004" spans="2:2" x14ac:dyDescent="0.35">
      <c r="B25004"/>
    </row>
    <row r="25005" spans="2:2" x14ac:dyDescent="0.35">
      <c r="B25005"/>
    </row>
    <row r="25006" spans="2:2" x14ac:dyDescent="0.35">
      <c r="B25006"/>
    </row>
    <row r="25007" spans="2:2" x14ac:dyDescent="0.35">
      <c r="B25007"/>
    </row>
    <row r="25008" spans="2:2" x14ac:dyDescent="0.35">
      <c r="B25008"/>
    </row>
    <row r="25009" spans="2:2" x14ac:dyDescent="0.35">
      <c r="B25009"/>
    </row>
    <row r="25010" spans="2:2" x14ac:dyDescent="0.35">
      <c r="B25010"/>
    </row>
    <row r="25011" spans="2:2" x14ac:dyDescent="0.35">
      <c r="B25011"/>
    </row>
    <row r="25012" spans="2:2" x14ac:dyDescent="0.35">
      <c r="B25012"/>
    </row>
    <row r="25013" spans="2:2" x14ac:dyDescent="0.35">
      <c r="B25013"/>
    </row>
    <row r="25014" spans="2:2" x14ac:dyDescent="0.35">
      <c r="B25014"/>
    </row>
    <row r="25015" spans="2:2" x14ac:dyDescent="0.35">
      <c r="B25015"/>
    </row>
    <row r="25016" spans="2:2" x14ac:dyDescent="0.35">
      <c r="B25016"/>
    </row>
    <row r="25017" spans="2:2" x14ac:dyDescent="0.35">
      <c r="B25017"/>
    </row>
    <row r="25018" spans="2:2" x14ac:dyDescent="0.35">
      <c r="B25018"/>
    </row>
    <row r="25019" spans="2:2" x14ac:dyDescent="0.35">
      <c r="B25019"/>
    </row>
    <row r="25020" spans="2:2" x14ac:dyDescent="0.35">
      <c r="B25020"/>
    </row>
    <row r="25021" spans="2:2" x14ac:dyDescent="0.35">
      <c r="B25021"/>
    </row>
    <row r="25022" spans="2:2" x14ac:dyDescent="0.35">
      <c r="B25022"/>
    </row>
    <row r="25023" spans="2:2" x14ac:dyDescent="0.35">
      <c r="B25023"/>
    </row>
    <row r="25024" spans="2:2" x14ac:dyDescent="0.35">
      <c r="B25024"/>
    </row>
    <row r="25025" spans="2:2" x14ac:dyDescent="0.35">
      <c r="B25025"/>
    </row>
    <row r="25026" spans="2:2" x14ac:dyDescent="0.35">
      <c r="B25026"/>
    </row>
    <row r="25027" spans="2:2" x14ac:dyDescent="0.35">
      <c r="B25027"/>
    </row>
    <row r="25028" spans="2:2" x14ac:dyDescent="0.35">
      <c r="B25028"/>
    </row>
    <row r="25029" spans="2:2" x14ac:dyDescent="0.35">
      <c r="B25029"/>
    </row>
    <row r="25030" spans="2:2" x14ac:dyDescent="0.35">
      <c r="B25030"/>
    </row>
    <row r="25031" spans="2:2" x14ac:dyDescent="0.35">
      <c r="B25031"/>
    </row>
    <row r="25032" spans="2:2" x14ac:dyDescent="0.35">
      <c r="B25032"/>
    </row>
    <row r="25033" spans="2:2" x14ac:dyDescent="0.35">
      <c r="B25033"/>
    </row>
    <row r="25034" spans="2:2" x14ac:dyDescent="0.35">
      <c r="B25034"/>
    </row>
    <row r="25035" spans="2:2" x14ac:dyDescent="0.35">
      <c r="B25035"/>
    </row>
    <row r="25036" spans="2:2" x14ac:dyDescent="0.35">
      <c r="B25036"/>
    </row>
    <row r="25037" spans="2:2" x14ac:dyDescent="0.35">
      <c r="B25037"/>
    </row>
    <row r="25038" spans="2:2" x14ac:dyDescent="0.35">
      <c r="B25038"/>
    </row>
    <row r="25039" spans="2:2" x14ac:dyDescent="0.35">
      <c r="B25039"/>
    </row>
    <row r="25040" spans="2:2" x14ac:dyDescent="0.35">
      <c r="B25040"/>
    </row>
    <row r="25041" spans="2:2" x14ac:dyDescent="0.35">
      <c r="B25041"/>
    </row>
    <row r="25042" spans="2:2" x14ac:dyDescent="0.35">
      <c r="B25042"/>
    </row>
    <row r="25043" spans="2:2" x14ac:dyDescent="0.35">
      <c r="B25043"/>
    </row>
    <row r="25044" spans="2:2" x14ac:dyDescent="0.35">
      <c r="B25044"/>
    </row>
    <row r="25045" spans="2:2" x14ac:dyDescent="0.35">
      <c r="B25045"/>
    </row>
    <row r="25046" spans="2:2" x14ac:dyDescent="0.35">
      <c r="B25046"/>
    </row>
    <row r="25047" spans="2:2" x14ac:dyDescent="0.35">
      <c r="B25047"/>
    </row>
    <row r="25048" spans="2:2" x14ac:dyDescent="0.35">
      <c r="B25048"/>
    </row>
    <row r="25049" spans="2:2" x14ac:dyDescent="0.35">
      <c r="B25049"/>
    </row>
    <row r="25050" spans="2:2" x14ac:dyDescent="0.35">
      <c r="B25050"/>
    </row>
    <row r="25051" spans="2:2" x14ac:dyDescent="0.35">
      <c r="B25051"/>
    </row>
    <row r="25052" spans="2:2" x14ac:dyDescent="0.35">
      <c r="B25052"/>
    </row>
    <row r="25053" spans="2:2" x14ac:dyDescent="0.35">
      <c r="B25053"/>
    </row>
    <row r="25054" spans="2:2" x14ac:dyDescent="0.35">
      <c r="B25054"/>
    </row>
    <row r="25055" spans="2:2" x14ac:dyDescent="0.35">
      <c r="B25055"/>
    </row>
    <row r="25056" spans="2:2" x14ac:dyDescent="0.35">
      <c r="B25056"/>
    </row>
    <row r="25057" spans="2:2" x14ac:dyDescent="0.35">
      <c r="B25057"/>
    </row>
    <row r="25058" spans="2:2" x14ac:dyDescent="0.35">
      <c r="B25058"/>
    </row>
    <row r="25059" spans="2:2" x14ac:dyDescent="0.35">
      <c r="B25059"/>
    </row>
    <row r="25060" spans="2:2" x14ac:dyDescent="0.35">
      <c r="B25060"/>
    </row>
    <row r="25061" spans="2:2" x14ac:dyDescent="0.35">
      <c r="B25061"/>
    </row>
    <row r="25062" spans="2:2" x14ac:dyDescent="0.35">
      <c r="B25062"/>
    </row>
    <row r="25063" spans="2:2" x14ac:dyDescent="0.35">
      <c r="B25063"/>
    </row>
    <row r="25064" spans="2:2" x14ac:dyDescent="0.35">
      <c r="B25064"/>
    </row>
    <row r="25065" spans="2:2" x14ac:dyDescent="0.35">
      <c r="B25065"/>
    </row>
    <row r="25066" spans="2:2" x14ac:dyDescent="0.35">
      <c r="B25066"/>
    </row>
    <row r="25067" spans="2:2" x14ac:dyDescent="0.35">
      <c r="B25067"/>
    </row>
    <row r="25068" spans="2:2" x14ac:dyDescent="0.35">
      <c r="B25068"/>
    </row>
    <row r="25069" spans="2:2" x14ac:dyDescent="0.35">
      <c r="B25069"/>
    </row>
    <row r="25070" spans="2:2" x14ac:dyDescent="0.35">
      <c r="B25070"/>
    </row>
    <row r="25071" spans="2:2" x14ac:dyDescent="0.35">
      <c r="B25071"/>
    </row>
    <row r="25072" spans="2:2" x14ac:dyDescent="0.35">
      <c r="B25072"/>
    </row>
    <row r="25073" spans="2:2" x14ac:dyDescent="0.35">
      <c r="B25073"/>
    </row>
    <row r="25074" spans="2:2" x14ac:dyDescent="0.35">
      <c r="B25074"/>
    </row>
    <row r="25075" spans="2:2" x14ac:dyDescent="0.35">
      <c r="B25075"/>
    </row>
    <row r="25076" spans="2:2" x14ac:dyDescent="0.35">
      <c r="B25076"/>
    </row>
    <row r="25077" spans="2:2" x14ac:dyDescent="0.35">
      <c r="B25077"/>
    </row>
    <row r="25078" spans="2:2" x14ac:dyDescent="0.35">
      <c r="B25078"/>
    </row>
    <row r="25079" spans="2:2" x14ac:dyDescent="0.35">
      <c r="B25079"/>
    </row>
    <row r="25080" spans="2:2" x14ac:dyDescent="0.35">
      <c r="B25080"/>
    </row>
    <row r="25081" spans="2:2" x14ac:dyDescent="0.35">
      <c r="B25081"/>
    </row>
    <row r="25082" spans="2:2" x14ac:dyDescent="0.35">
      <c r="B25082"/>
    </row>
    <row r="25083" spans="2:2" x14ac:dyDescent="0.35">
      <c r="B25083"/>
    </row>
    <row r="25084" spans="2:2" x14ac:dyDescent="0.35">
      <c r="B25084"/>
    </row>
    <row r="25085" spans="2:2" x14ac:dyDescent="0.35">
      <c r="B25085"/>
    </row>
    <row r="25086" spans="2:2" x14ac:dyDescent="0.35">
      <c r="B25086"/>
    </row>
    <row r="25087" spans="2:2" x14ac:dyDescent="0.35">
      <c r="B25087"/>
    </row>
    <row r="25088" spans="2:2" x14ac:dyDescent="0.35">
      <c r="B25088"/>
    </row>
    <row r="25089" spans="2:2" x14ac:dyDescent="0.35">
      <c r="B25089"/>
    </row>
    <row r="25090" spans="2:2" x14ac:dyDescent="0.35">
      <c r="B25090"/>
    </row>
    <row r="25091" spans="2:2" x14ac:dyDescent="0.35">
      <c r="B25091"/>
    </row>
    <row r="25092" spans="2:2" x14ac:dyDescent="0.35">
      <c r="B25092"/>
    </row>
    <row r="25093" spans="2:2" x14ac:dyDescent="0.35">
      <c r="B25093"/>
    </row>
    <row r="25094" spans="2:2" x14ac:dyDescent="0.35">
      <c r="B25094"/>
    </row>
    <row r="25095" spans="2:2" x14ac:dyDescent="0.35">
      <c r="B25095"/>
    </row>
    <row r="25096" spans="2:2" x14ac:dyDescent="0.35">
      <c r="B25096"/>
    </row>
    <row r="25097" spans="2:2" x14ac:dyDescent="0.35">
      <c r="B25097"/>
    </row>
    <row r="25098" spans="2:2" x14ac:dyDescent="0.35">
      <c r="B25098"/>
    </row>
    <row r="25099" spans="2:2" x14ac:dyDescent="0.35">
      <c r="B25099"/>
    </row>
    <row r="25100" spans="2:2" x14ac:dyDescent="0.35">
      <c r="B25100"/>
    </row>
    <row r="25101" spans="2:2" x14ac:dyDescent="0.35">
      <c r="B25101"/>
    </row>
    <row r="25102" spans="2:2" x14ac:dyDescent="0.35">
      <c r="B25102"/>
    </row>
    <row r="25103" spans="2:2" x14ac:dyDescent="0.35">
      <c r="B25103"/>
    </row>
    <row r="25104" spans="2:2" x14ac:dyDescent="0.35">
      <c r="B25104"/>
    </row>
    <row r="25105" spans="2:2" x14ac:dyDescent="0.35">
      <c r="B25105"/>
    </row>
    <row r="25106" spans="2:2" x14ac:dyDescent="0.35">
      <c r="B25106"/>
    </row>
    <row r="25107" spans="2:2" x14ac:dyDescent="0.35">
      <c r="B25107"/>
    </row>
    <row r="25108" spans="2:2" x14ac:dyDescent="0.35">
      <c r="B25108"/>
    </row>
    <row r="25109" spans="2:2" x14ac:dyDescent="0.35">
      <c r="B25109"/>
    </row>
    <row r="25110" spans="2:2" x14ac:dyDescent="0.35">
      <c r="B25110"/>
    </row>
    <row r="25111" spans="2:2" x14ac:dyDescent="0.35">
      <c r="B25111"/>
    </row>
    <row r="25112" spans="2:2" x14ac:dyDescent="0.35">
      <c r="B25112"/>
    </row>
    <row r="25113" spans="2:2" x14ac:dyDescent="0.35">
      <c r="B25113"/>
    </row>
    <row r="25114" spans="2:2" x14ac:dyDescent="0.35">
      <c r="B25114"/>
    </row>
    <row r="25115" spans="2:2" x14ac:dyDescent="0.35">
      <c r="B25115"/>
    </row>
    <row r="25116" spans="2:2" x14ac:dyDescent="0.35">
      <c r="B25116"/>
    </row>
    <row r="25117" spans="2:2" x14ac:dyDescent="0.35">
      <c r="B25117"/>
    </row>
    <row r="25118" spans="2:2" x14ac:dyDescent="0.35">
      <c r="B25118"/>
    </row>
    <row r="25119" spans="2:2" x14ac:dyDescent="0.35">
      <c r="B25119"/>
    </row>
    <row r="25120" spans="2:2" x14ac:dyDescent="0.35">
      <c r="B25120"/>
    </row>
    <row r="25121" spans="2:2" x14ac:dyDescent="0.35">
      <c r="B25121"/>
    </row>
    <row r="25122" spans="2:2" x14ac:dyDescent="0.35">
      <c r="B25122"/>
    </row>
    <row r="25123" spans="2:2" x14ac:dyDescent="0.35">
      <c r="B25123"/>
    </row>
    <row r="25124" spans="2:2" x14ac:dyDescent="0.35">
      <c r="B25124"/>
    </row>
    <row r="25125" spans="2:2" x14ac:dyDescent="0.35">
      <c r="B25125"/>
    </row>
    <row r="25126" spans="2:2" x14ac:dyDescent="0.35">
      <c r="B25126"/>
    </row>
    <row r="25127" spans="2:2" x14ac:dyDescent="0.35">
      <c r="B25127"/>
    </row>
    <row r="25128" spans="2:2" x14ac:dyDescent="0.35">
      <c r="B25128"/>
    </row>
    <row r="25129" spans="2:2" x14ac:dyDescent="0.35">
      <c r="B25129"/>
    </row>
    <row r="25130" spans="2:2" x14ac:dyDescent="0.35">
      <c r="B25130"/>
    </row>
    <row r="25131" spans="2:2" x14ac:dyDescent="0.35">
      <c r="B25131"/>
    </row>
    <row r="25132" spans="2:2" x14ac:dyDescent="0.35">
      <c r="B25132"/>
    </row>
    <row r="25133" spans="2:2" x14ac:dyDescent="0.35">
      <c r="B25133"/>
    </row>
    <row r="25134" spans="2:2" x14ac:dyDescent="0.35">
      <c r="B25134"/>
    </row>
    <row r="25135" spans="2:2" x14ac:dyDescent="0.35">
      <c r="B25135"/>
    </row>
    <row r="25136" spans="2:2" x14ac:dyDescent="0.35">
      <c r="B25136"/>
    </row>
    <row r="25137" spans="2:2" x14ac:dyDescent="0.35">
      <c r="B25137"/>
    </row>
    <row r="25138" spans="2:2" x14ac:dyDescent="0.35">
      <c r="B25138"/>
    </row>
    <row r="25139" spans="2:2" x14ac:dyDescent="0.35">
      <c r="B25139"/>
    </row>
    <row r="25140" spans="2:2" x14ac:dyDescent="0.35">
      <c r="B25140"/>
    </row>
    <row r="25141" spans="2:2" x14ac:dyDescent="0.35">
      <c r="B25141"/>
    </row>
    <row r="25142" spans="2:2" x14ac:dyDescent="0.35">
      <c r="B25142"/>
    </row>
    <row r="25143" spans="2:2" x14ac:dyDescent="0.35">
      <c r="B25143"/>
    </row>
    <row r="25144" spans="2:2" x14ac:dyDescent="0.35">
      <c r="B25144"/>
    </row>
    <row r="25145" spans="2:2" x14ac:dyDescent="0.35">
      <c r="B25145"/>
    </row>
    <row r="25146" spans="2:2" x14ac:dyDescent="0.35">
      <c r="B25146"/>
    </row>
    <row r="25147" spans="2:2" x14ac:dyDescent="0.35">
      <c r="B25147"/>
    </row>
    <row r="25148" spans="2:2" x14ac:dyDescent="0.35">
      <c r="B25148"/>
    </row>
    <row r="25149" spans="2:2" x14ac:dyDescent="0.35">
      <c r="B25149"/>
    </row>
    <row r="25150" spans="2:2" x14ac:dyDescent="0.35">
      <c r="B25150"/>
    </row>
    <row r="25151" spans="2:2" x14ac:dyDescent="0.35">
      <c r="B25151"/>
    </row>
    <row r="25152" spans="2:2" x14ac:dyDescent="0.35">
      <c r="B25152"/>
    </row>
    <row r="25153" spans="2:2" x14ac:dyDescent="0.35">
      <c r="B25153"/>
    </row>
    <row r="25154" spans="2:2" x14ac:dyDescent="0.35">
      <c r="B25154"/>
    </row>
    <row r="25155" spans="2:2" x14ac:dyDescent="0.35">
      <c r="B25155"/>
    </row>
    <row r="25156" spans="2:2" x14ac:dyDescent="0.35">
      <c r="B25156"/>
    </row>
    <row r="25157" spans="2:2" x14ac:dyDescent="0.35">
      <c r="B25157"/>
    </row>
    <row r="25158" spans="2:2" x14ac:dyDescent="0.35">
      <c r="B25158"/>
    </row>
    <row r="25159" spans="2:2" x14ac:dyDescent="0.35">
      <c r="B25159"/>
    </row>
    <row r="25160" spans="2:2" x14ac:dyDescent="0.35">
      <c r="B25160"/>
    </row>
    <row r="25161" spans="2:2" x14ac:dyDescent="0.35">
      <c r="B25161"/>
    </row>
    <row r="25162" spans="2:2" x14ac:dyDescent="0.35">
      <c r="B25162"/>
    </row>
    <row r="25163" spans="2:2" x14ac:dyDescent="0.35">
      <c r="B25163"/>
    </row>
    <row r="25164" spans="2:2" x14ac:dyDescent="0.35">
      <c r="B25164"/>
    </row>
    <row r="25165" spans="2:2" x14ac:dyDescent="0.35">
      <c r="B25165"/>
    </row>
    <row r="25166" spans="2:2" x14ac:dyDescent="0.35">
      <c r="B25166"/>
    </row>
    <row r="25167" spans="2:2" x14ac:dyDescent="0.35">
      <c r="B25167"/>
    </row>
    <row r="25168" spans="2:2" x14ac:dyDescent="0.35">
      <c r="B25168"/>
    </row>
    <row r="25169" spans="2:2" x14ac:dyDescent="0.35">
      <c r="B25169"/>
    </row>
    <row r="25170" spans="2:2" x14ac:dyDescent="0.35">
      <c r="B25170"/>
    </row>
    <row r="25171" spans="2:2" x14ac:dyDescent="0.35">
      <c r="B25171"/>
    </row>
    <row r="25172" spans="2:2" x14ac:dyDescent="0.35">
      <c r="B25172"/>
    </row>
    <row r="25173" spans="2:2" x14ac:dyDescent="0.35">
      <c r="B25173"/>
    </row>
    <row r="25174" spans="2:2" x14ac:dyDescent="0.35">
      <c r="B25174"/>
    </row>
    <row r="25175" spans="2:2" x14ac:dyDescent="0.35">
      <c r="B25175"/>
    </row>
    <row r="25176" spans="2:2" x14ac:dyDescent="0.35">
      <c r="B25176"/>
    </row>
    <row r="25177" spans="2:2" x14ac:dyDescent="0.35">
      <c r="B25177"/>
    </row>
    <row r="25178" spans="2:2" x14ac:dyDescent="0.35">
      <c r="B25178"/>
    </row>
    <row r="25179" spans="2:2" x14ac:dyDescent="0.35">
      <c r="B25179"/>
    </row>
    <row r="25180" spans="2:2" x14ac:dyDescent="0.35">
      <c r="B25180"/>
    </row>
    <row r="25181" spans="2:2" x14ac:dyDescent="0.35">
      <c r="B25181"/>
    </row>
    <row r="25182" spans="2:2" x14ac:dyDescent="0.35">
      <c r="B25182"/>
    </row>
    <row r="25183" spans="2:2" x14ac:dyDescent="0.35">
      <c r="B25183"/>
    </row>
    <row r="25184" spans="2:2" x14ac:dyDescent="0.35">
      <c r="B25184"/>
    </row>
    <row r="25185" spans="2:2" x14ac:dyDescent="0.35">
      <c r="B25185"/>
    </row>
    <row r="25186" spans="2:2" x14ac:dyDescent="0.35">
      <c r="B25186"/>
    </row>
    <row r="25187" spans="2:2" x14ac:dyDescent="0.35">
      <c r="B25187"/>
    </row>
    <row r="25188" spans="2:2" x14ac:dyDescent="0.35">
      <c r="B25188"/>
    </row>
    <row r="25189" spans="2:2" x14ac:dyDescent="0.35">
      <c r="B25189"/>
    </row>
    <row r="25190" spans="2:2" x14ac:dyDescent="0.35">
      <c r="B25190"/>
    </row>
    <row r="25191" spans="2:2" x14ac:dyDescent="0.35">
      <c r="B25191"/>
    </row>
    <row r="25192" spans="2:2" x14ac:dyDescent="0.35">
      <c r="B25192"/>
    </row>
    <row r="25193" spans="2:2" x14ac:dyDescent="0.35">
      <c r="B25193"/>
    </row>
    <row r="25194" spans="2:2" x14ac:dyDescent="0.35">
      <c r="B25194"/>
    </row>
    <row r="25195" spans="2:2" x14ac:dyDescent="0.35">
      <c r="B25195"/>
    </row>
    <row r="25196" spans="2:2" x14ac:dyDescent="0.35">
      <c r="B25196"/>
    </row>
    <row r="25197" spans="2:2" x14ac:dyDescent="0.35">
      <c r="B25197"/>
    </row>
    <row r="25198" spans="2:2" x14ac:dyDescent="0.35">
      <c r="B25198"/>
    </row>
    <row r="25199" spans="2:2" x14ac:dyDescent="0.35">
      <c r="B25199"/>
    </row>
    <row r="25200" spans="2:2" x14ac:dyDescent="0.35">
      <c r="B25200"/>
    </row>
    <row r="25201" spans="2:2" x14ac:dyDescent="0.35">
      <c r="B25201"/>
    </row>
    <row r="25202" spans="2:2" x14ac:dyDescent="0.35">
      <c r="B25202"/>
    </row>
    <row r="25203" spans="2:2" x14ac:dyDescent="0.35">
      <c r="B25203"/>
    </row>
    <row r="25204" spans="2:2" x14ac:dyDescent="0.35">
      <c r="B25204"/>
    </row>
    <row r="25205" spans="2:2" x14ac:dyDescent="0.35">
      <c r="B25205"/>
    </row>
    <row r="25206" spans="2:2" x14ac:dyDescent="0.35">
      <c r="B25206"/>
    </row>
    <row r="25207" spans="2:2" x14ac:dyDescent="0.35">
      <c r="B25207"/>
    </row>
    <row r="25208" spans="2:2" x14ac:dyDescent="0.35">
      <c r="B25208"/>
    </row>
    <row r="25209" spans="2:2" x14ac:dyDescent="0.35">
      <c r="B25209"/>
    </row>
    <row r="25210" spans="2:2" x14ac:dyDescent="0.35">
      <c r="B25210"/>
    </row>
    <row r="25211" spans="2:2" x14ac:dyDescent="0.35">
      <c r="B25211"/>
    </row>
    <row r="25212" spans="2:2" x14ac:dyDescent="0.35">
      <c r="B25212"/>
    </row>
    <row r="25213" spans="2:2" x14ac:dyDescent="0.35">
      <c r="B25213"/>
    </row>
    <row r="25214" spans="2:2" x14ac:dyDescent="0.35">
      <c r="B25214"/>
    </row>
    <row r="25215" spans="2:2" x14ac:dyDescent="0.35">
      <c r="B25215"/>
    </row>
    <row r="25216" spans="2:2" x14ac:dyDescent="0.35">
      <c r="B25216"/>
    </row>
    <row r="25217" spans="2:2" x14ac:dyDescent="0.35">
      <c r="B25217"/>
    </row>
    <row r="25218" spans="2:2" x14ac:dyDescent="0.35">
      <c r="B25218"/>
    </row>
    <row r="25219" spans="2:2" x14ac:dyDescent="0.35">
      <c r="B25219"/>
    </row>
    <row r="25220" spans="2:2" x14ac:dyDescent="0.35">
      <c r="B25220"/>
    </row>
    <row r="25221" spans="2:2" x14ac:dyDescent="0.35">
      <c r="B25221"/>
    </row>
    <row r="25222" spans="2:2" x14ac:dyDescent="0.35">
      <c r="B25222"/>
    </row>
    <row r="25223" spans="2:2" x14ac:dyDescent="0.35">
      <c r="B25223"/>
    </row>
    <row r="25224" spans="2:2" x14ac:dyDescent="0.35">
      <c r="B25224"/>
    </row>
    <row r="25225" spans="2:2" x14ac:dyDescent="0.35">
      <c r="B25225"/>
    </row>
    <row r="25226" spans="2:2" x14ac:dyDescent="0.35">
      <c r="B25226"/>
    </row>
    <row r="25227" spans="2:2" x14ac:dyDescent="0.35">
      <c r="B25227"/>
    </row>
    <row r="25228" spans="2:2" x14ac:dyDescent="0.35">
      <c r="B25228"/>
    </row>
    <row r="25229" spans="2:2" x14ac:dyDescent="0.35">
      <c r="B25229"/>
    </row>
    <row r="25230" spans="2:2" x14ac:dyDescent="0.35">
      <c r="B25230"/>
    </row>
    <row r="25231" spans="2:2" x14ac:dyDescent="0.35">
      <c r="B25231"/>
    </row>
    <row r="25232" spans="2:2" x14ac:dyDescent="0.35">
      <c r="B25232"/>
    </row>
    <row r="25233" spans="2:2" x14ac:dyDescent="0.35">
      <c r="B25233"/>
    </row>
    <row r="25234" spans="2:2" x14ac:dyDescent="0.35">
      <c r="B25234"/>
    </row>
    <row r="25235" spans="2:2" x14ac:dyDescent="0.35">
      <c r="B25235"/>
    </row>
    <row r="25236" spans="2:2" x14ac:dyDescent="0.35">
      <c r="B25236"/>
    </row>
    <row r="25237" spans="2:2" x14ac:dyDescent="0.35">
      <c r="B25237"/>
    </row>
    <row r="25238" spans="2:2" x14ac:dyDescent="0.35">
      <c r="B25238"/>
    </row>
    <row r="25239" spans="2:2" x14ac:dyDescent="0.35">
      <c r="B25239"/>
    </row>
    <row r="25240" spans="2:2" x14ac:dyDescent="0.35">
      <c r="B25240"/>
    </row>
    <row r="25241" spans="2:2" x14ac:dyDescent="0.35">
      <c r="B25241"/>
    </row>
    <row r="25242" spans="2:2" x14ac:dyDescent="0.35">
      <c r="B25242"/>
    </row>
    <row r="25243" spans="2:2" x14ac:dyDescent="0.35">
      <c r="B25243"/>
    </row>
    <row r="25244" spans="2:2" x14ac:dyDescent="0.35">
      <c r="B25244"/>
    </row>
    <row r="25245" spans="2:2" x14ac:dyDescent="0.35">
      <c r="B25245"/>
    </row>
    <row r="25246" spans="2:2" x14ac:dyDescent="0.35">
      <c r="B25246"/>
    </row>
    <row r="25247" spans="2:2" x14ac:dyDescent="0.35">
      <c r="B25247"/>
    </row>
    <row r="25248" spans="2:2" x14ac:dyDescent="0.35">
      <c r="B25248"/>
    </row>
    <row r="25249" spans="2:2" x14ac:dyDescent="0.35">
      <c r="B25249"/>
    </row>
    <row r="25250" spans="2:2" x14ac:dyDescent="0.35">
      <c r="B25250"/>
    </row>
    <row r="25251" spans="2:2" x14ac:dyDescent="0.35">
      <c r="B25251"/>
    </row>
    <row r="25252" spans="2:2" x14ac:dyDescent="0.35">
      <c r="B25252"/>
    </row>
    <row r="25253" spans="2:2" x14ac:dyDescent="0.35">
      <c r="B25253"/>
    </row>
    <row r="25254" spans="2:2" x14ac:dyDescent="0.35">
      <c r="B25254"/>
    </row>
    <row r="25255" spans="2:2" x14ac:dyDescent="0.35">
      <c r="B25255"/>
    </row>
    <row r="25256" spans="2:2" x14ac:dyDescent="0.35">
      <c r="B25256"/>
    </row>
    <row r="25257" spans="2:2" x14ac:dyDescent="0.35">
      <c r="B25257"/>
    </row>
    <row r="25258" spans="2:2" x14ac:dyDescent="0.35">
      <c r="B25258"/>
    </row>
    <row r="25259" spans="2:2" x14ac:dyDescent="0.35">
      <c r="B25259"/>
    </row>
    <row r="25260" spans="2:2" x14ac:dyDescent="0.35">
      <c r="B25260"/>
    </row>
    <row r="25261" spans="2:2" x14ac:dyDescent="0.35">
      <c r="B25261"/>
    </row>
    <row r="25262" spans="2:2" x14ac:dyDescent="0.35">
      <c r="B25262"/>
    </row>
    <row r="25263" spans="2:2" x14ac:dyDescent="0.35">
      <c r="B25263"/>
    </row>
    <row r="25264" spans="2:2" x14ac:dyDescent="0.35">
      <c r="B25264"/>
    </row>
    <row r="25265" spans="2:2" x14ac:dyDescent="0.35">
      <c r="B25265"/>
    </row>
    <row r="25266" spans="2:2" x14ac:dyDescent="0.35">
      <c r="B25266"/>
    </row>
    <row r="25267" spans="2:2" x14ac:dyDescent="0.35">
      <c r="B25267"/>
    </row>
    <row r="25268" spans="2:2" x14ac:dyDescent="0.35">
      <c r="B25268"/>
    </row>
    <row r="25269" spans="2:2" x14ac:dyDescent="0.35">
      <c r="B25269"/>
    </row>
    <row r="25270" spans="2:2" x14ac:dyDescent="0.35">
      <c r="B25270"/>
    </row>
    <row r="25271" spans="2:2" x14ac:dyDescent="0.35">
      <c r="B25271"/>
    </row>
    <row r="25272" spans="2:2" x14ac:dyDescent="0.35">
      <c r="B25272"/>
    </row>
    <row r="25273" spans="2:2" x14ac:dyDescent="0.35">
      <c r="B25273"/>
    </row>
    <row r="25274" spans="2:2" x14ac:dyDescent="0.35">
      <c r="B25274"/>
    </row>
    <row r="25275" spans="2:2" x14ac:dyDescent="0.35">
      <c r="B25275"/>
    </row>
    <row r="25276" spans="2:2" x14ac:dyDescent="0.35">
      <c r="B25276"/>
    </row>
    <row r="25277" spans="2:2" x14ac:dyDescent="0.35">
      <c r="B25277"/>
    </row>
    <row r="25278" spans="2:2" x14ac:dyDescent="0.35">
      <c r="B25278"/>
    </row>
    <row r="25279" spans="2:2" x14ac:dyDescent="0.35">
      <c r="B25279"/>
    </row>
    <row r="25280" spans="2:2" x14ac:dyDescent="0.35">
      <c r="B25280"/>
    </row>
    <row r="25281" spans="2:2" x14ac:dyDescent="0.35">
      <c r="B25281"/>
    </row>
    <row r="25282" spans="2:2" x14ac:dyDescent="0.35">
      <c r="B25282"/>
    </row>
    <row r="25283" spans="2:2" x14ac:dyDescent="0.35">
      <c r="B25283"/>
    </row>
    <row r="25284" spans="2:2" x14ac:dyDescent="0.35">
      <c r="B25284"/>
    </row>
    <row r="25285" spans="2:2" x14ac:dyDescent="0.35">
      <c r="B25285"/>
    </row>
    <row r="25286" spans="2:2" x14ac:dyDescent="0.35">
      <c r="B25286"/>
    </row>
    <row r="25287" spans="2:2" x14ac:dyDescent="0.35">
      <c r="B25287"/>
    </row>
    <row r="25288" spans="2:2" x14ac:dyDescent="0.35">
      <c r="B25288"/>
    </row>
    <row r="25289" spans="2:2" x14ac:dyDescent="0.35">
      <c r="B25289"/>
    </row>
    <row r="25290" spans="2:2" x14ac:dyDescent="0.35">
      <c r="B25290"/>
    </row>
    <row r="25291" spans="2:2" x14ac:dyDescent="0.35">
      <c r="B25291"/>
    </row>
    <row r="25292" spans="2:2" x14ac:dyDescent="0.35">
      <c r="B25292"/>
    </row>
    <row r="25293" spans="2:2" x14ac:dyDescent="0.35">
      <c r="B25293"/>
    </row>
    <row r="25294" spans="2:2" x14ac:dyDescent="0.35">
      <c r="B25294"/>
    </row>
    <row r="25295" spans="2:2" x14ac:dyDescent="0.35">
      <c r="B25295"/>
    </row>
    <row r="25296" spans="2:2" x14ac:dyDescent="0.35">
      <c r="B25296"/>
    </row>
    <row r="25297" spans="2:2" x14ac:dyDescent="0.35">
      <c r="B25297"/>
    </row>
    <row r="25298" spans="2:2" x14ac:dyDescent="0.35">
      <c r="B25298"/>
    </row>
    <row r="25299" spans="2:2" x14ac:dyDescent="0.35">
      <c r="B25299"/>
    </row>
    <row r="25300" spans="2:2" x14ac:dyDescent="0.35">
      <c r="B25300"/>
    </row>
    <row r="25301" spans="2:2" x14ac:dyDescent="0.35">
      <c r="B25301"/>
    </row>
    <row r="25302" spans="2:2" x14ac:dyDescent="0.35">
      <c r="B25302"/>
    </row>
    <row r="25303" spans="2:2" x14ac:dyDescent="0.35">
      <c r="B25303"/>
    </row>
    <row r="25304" spans="2:2" x14ac:dyDescent="0.35">
      <c r="B25304"/>
    </row>
    <row r="25305" spans="2:2" x14ac:dyDescent="0.35">
      <c r="B25305"/>
    </row>
    <row r="25306" spans="2:2" x14ac:dyDescent="0.35">
      <c r="B25306"/>
    </row>
    <row r="25307" spans="2:2" x14ac:dyDescent="0.35">
      <c r="B25307"/>
    </row>
    <row r="25308" spans="2:2" x14ac:dyDescent="0.35">
      <c r="B25308"/>
    </row>
    <row r="25309" spans="2:2" x14ac:dyDescent="0.35">
      <c r="B25309"/>
    </row>
    <row r="25310" spans="2:2" x14ac:dyDescent="0.35">
      <c r="B25310"/>
    </row>
    <row r="25311" spans="2:2" x14ac:dyDescent="0.35">
      <c r="B25311"/>
    </row>
    <row r="25312" spans="2:2" x14ac:dyDescent="0.35">
      <c r="B25312"/>
    </row>
    <row r="25313" spans="2:2" x14ac:dyDescent="0.35">
      <c r="B25313"/>
    </row>
    <row r="25314" spans="2:2" x14ac:dyDescent="0.35">
      <c r="B25314"/>
    </row>
    <row r="25315" spans="2:2" x14ac:dyDescent="0.35">
      <c r="B25315"/>
    </row>
    <row r="25316" spans="2:2" x14ac:dyDescent="0.35">
      <c r="B25316"/>
    </row>
    <row r="25317" spans="2:2" x14ac:dyDescent="0.35">
      <c r="B25317"/>
    </row>
    <row r="25318" spans="2:2" x14ac:dyDescent="0.35">
      <c r="B25318"/>
    </row>
    <row r="25319" spans="2:2" x14ac:dyDescent="0.35">
      <c r="B25319"/>
    </row>
    <row r="25320" spans="2:2" x14ac:dyDescent="0.35">
      <c r="B25320"/>
    </row>
    <row r="25321" spans="2:2" x14ac:dyDescent="0.35">
      <c r="B25321"/>
    </row>
    <row r="25322" spans="2:2" x14ac:dyDescent="0.35">
      <c r="B25322"/>
    </row>
    <row r="25323" spans="2:2" x14ac:dyDescent="0.35">
      <c r="B25323"/>
    </row>
    <row r="25324" spans="2:2" x14ac:dyDescent="0.35">
      <c r="B25324"/>
    </row>
    <row r="25325" spans="2:2" x14ac:dyDescent="0.35">
      <c r="B25325"/>
    </row>
    <row r="25326" spans="2:2" x14ac:dyDescent="0.35">
      <c r="B25326"/>
    </row>
    <row r="25327" spans="2:2" x14ac:dyDescent="0.35">
      <c r="B25327"/>
    </row>
    <row r="25328" spans="2:2" x14ac:dyDescent="0.35">
      <c r="B25328"/>
    </row>
    <row r="25329" spans="2:2" x14ac:dyDescent="0.35">
      <c r="B25329"/>
    </row>
    <row r="25330" spans="2:2" x14ac:dyDescent="0.35">
      <c r="B25330"/>
    </row>
    <row r="25331" spans="2:2" x14ac:dyDescent="0.35">
      <c r="B25331"/>
    </row>
    <row r="25332" spans="2:2" x14ac:dyDescent="0.35">
      <c r="B25332"/>
    </row>
    <row r="25333" spans="2:2" x14ac:dyDescent="0.35">
      <c r="B25333"/>
    </row>
    <row r="25334" spans="2:2" x14ac:dyDescent="0.35">
      <c r="B25334"/>
    </row>
    <row r="25335" spans="2:2" x14ac:dyDescent="0.35">
      <c r="B25335"/>
    </row>
    <row r="25336" spans="2:2" x14ac:dyDescent="0.35">
      <c r="B25336"/>
    </row>
    <row r="25337" spans="2:2" x14ac:dyDescent="0.35">
      <c r="B25337"/>
    </row>
    <row r="25338" spans="2:2" x14ac:dyDescent="0.35">
      <c r="B25338"/>
    </row>
    <row r="25339" spans="2:2" x14ac:dyDescent="0.35">
      <c r="B25339"/>
    </row>
    <row r="25340" spans="2:2" x14ac:dyDescent="0.35">
      <c r="B25340"/>
    </row>
    <row r="25341" spans="2:2" x14ac:dyDescent="0.35">
      <c r="B25341"/>
    </row>
    <row r="25342" spans="2:2" x14ac:dyDescent="0.35">
      <c r="B25342"/>
    </row>
    <row r="25343" spans="2:2" x14ac:dyDescent="0.35">
      <c r="B25343"/>
    </row>
    <row r="25344" spans="2:2" x14ac:dyDescent="0.35">
      <c r="B25344"/>
    </row>
    <row r="25345" spans="2:2" x14ac:dyDescent="0.35">
      <c r="B25345"/>
    </row>
    <row r="25346" spans="2:2" x14ac:dyDescent="0.35">
      <c r="B25346"/>
    </row>
    <row r="25347" spans="2:2" x14ac:dyDescent="0.35">
      <c r="B25347"/>
    </row>
    <row r="25348" spans="2:2" x14ac:dyDescent="0.35">
      <c r="B25348"/>
    </row>
    <row r="25349" spans="2:2" x14ac:dyDescent="0.35">
      <c r="B25349"/>
    </row>
    <row r="25350" spans="2:2" x14ac:dyDescent="0.35">
      <c r="B25350"/>
    </row>
    <row r="25351" spans="2:2" x14ac:dyDescent="0.35">
      <c r="B25351"/>
    </row>
    <row r="25352" spans="2:2" x14ac:dyDescent="0.35">
      <c r="B25352"/>
    </row>
    <row r="25353" spans="2:2" x14ac:dyDescent="0.35">
      <c r="B25353"/>
    </row>
    <row r="25354" spans="2:2" x14ac:dyDescent="0.35">
      <c r="B25354"/>
    </row>
    <row r="25355" spans="2:2" x14ac:dyDescent="0.35">
      <c r="B25355"/>
    </row>
    <row r="25356" spans="2:2" x14ac:dyDescent="0.35">
      <c r="B25356"/>
    </row>
    <row r="25357" spans="2:2" x14ac:dyDescent="0.35">
      <c r="B25357"/>
    </row>
    <row r="25358" spans="2:2" x14ac:dyDescent="0.35">
      <c r="B25358"/>
    </row>
    <row r="25359" spans="2:2" x14ac:dyDescent="0.35">
      <c r="B25359"/>
    </row>
    <row r="25360" spans="2:2" x14ac:dyDescent="0.35">
      <c r="B25360"/>
    </row>
    <row r="25361" spans="2:2" x14ac:dyDescent="0.35">
      <c r="B25361"/>
    </row>
    <row r="25362" spans="2:2" x14ac:dyDescent="0.35">
      <c r="B25362"/>
    </row>
    <row r="25363" spans="2:2" x14ac:dyDescent="0.35">
      <c r="B25363"/>
    </row>
    <row r="25364" spans="2:2" x14ac:dyDescent="0.35">
      <c r="B25364"/>
    </row>
    <row r="25365" spans="2:2" x14ac:dyDescent="0.35">
      <c r="B25365"/>
    </row>
    <row r="25366" spans="2:2" x14ac:dyDescent="0.35">
      <c r="B25366"/>
    </row>
    <row r="25367" spans="2:2" x14ac:dyDescent="0.35">
      <c r="B25367"/>
    </row>
    <row r="25368" spans="2:2" x14ac:dyDescent="0.35">
      <c r="B25368"/>
    </row>
    <row r="25369" spans="2:2" x14ac:dyDescent="0.35">
      <c r="B25369"/>
    </row>
    <row r="25370" spans="2:2" x14ac:dyDescent="0.35">
      <c r="B25370"/>
    </row>
    <row r="25371" spans="2:2" x14ac:dyDescent="0.35">
      <c r="B25371"/>
    </row>
    <row r="25372" spans="2:2" x14ac:dyDescent="0.35">
      <c r="B25372"/>
    </row>
    <row r="25373" spans="2:2" x14ac:dyDescent="0.35">
      <c r="B25373"/>
    </row>
    <row r="25374" spans="2:2" x14ac:dyDescent="0.35">
      <c r="B25374"/>
    </row>
    <row r="25375" spans="2:2" x14ac:dyDescent="0.35">
      <c r="B25375"/>
    </row>
    <row r="25376" spans="2:2" x14ac:dyDescent="0.35">
      <c r="B25376"/>
    </row>
    <row r="25377" spans="2:2" x14ac:dyDescent="0.35">
      <c r="B25377"/>
    </row>
    <row r="25378" spans="2:2" x14ac:dyDescent="0.35">
      <c r="B25378"/>
    </row>
    <row r="25379" spans="2:2" x14ac:dyDescent="0.35">
      <c r="B25379"/>
    </row>
    <row r="25380" spans="2:2" x14ac:dyDescent="0.35">
      <c r="B25380"/>
    </row>
    <row r="25381" spans="2:2" x14ac:dyDescent="0.35">
      <c r="B25381"/>
    </row>
    <row r="25382" spans="2:2" x14ac:dyDescent="0.35">
      <c r="B25382"/>
    </row>
    <row r="25383" spans="2:2" x14ac:dyDescent="0.35">
      <c r="B25383"/>
    </row>
    <row r="25384" spans="2:2" x14ac:dyDescent="0.35">
      <c r="B25384"/>
    </row>
    <row r="25385" spans="2:2" x14ac:dyDescent="0.35">
      <c r="B25385"/>
    </row>
    <row r="25386" spans="2:2" x14ac:dyDescent="0.35">
      <c r="B25386"/>
    </row>
    <row r="25387" spans="2:2" x14ac:dyDescent="0.35">
      <c r="B25387"/>
    </row>
    <row r="25388" spans="2:2" x14ac:dyDescent="0.35">
      <c r="B25388"/>
    </row>
    <row r="25389" spans="2:2" x14ac:dyDescent="0.35">
      <c r="B25389"/>
    </row>
    <row r="25390" spans="2:2" x14ac:dyDescent="0.35">
      <c r="B25390"/>
    </row>
    <row r="25391" spans="2:2" x14ac:dyDescent="0.35">
      <c r="B25391"/>
    </row>
    <row r="25392" spans="2:2" x14ac:dyDescent="0.35">
      <c r="B25392"/>
    </row>
    <row r="25393" spans="2:2" x14ac:dyDescent="0.35">
      <c r="B25393"/>
    </row>
    <row r="25394" spans="2:2" x14ac:dyDescent="0.35">
      <c r="B25394"/>
    </row>
    <row r="25395" spans="2:2" x14ac:dyDescent="0.35">
      <c r="B25395"/>
    </row>
    <row r="25396" spans="2:2" x14ac:dyDescent="0.35">
      <c r="B25396"/>
    </row>
    <row r="25397" spans="2:2" x14ac:dyDescent="0.35">
      <c r="B25397"/>
    </row>
    <row r="25398" spans="2:2" x14ac:dyDescent="0.35">
      <c r="B25398"/>
    </row>
    <row r="25399" spans="2:2" x14ac:dyDescent="0.35">
      <c r="B25399"/>
    </row>
    <row r="25400" spans="2:2" x14ac:dyDescent="0.35">
      <c r="B25400"/>
    </row>
    <row r="25401" spans="2:2" x14ac:dyDescent="0.35">
      <c r="B25401"/>
    </row>
    <row r="25402" spans="2:2" x14ac:dyDescent="0.35">
      <c r="B25402"/>
    </row>
    <row r="25403" spans="2:2" x14ac:dyDescent="0.35">
      <c r="B25403"/>
    </row>
    <row r="25404" spans="2:2" x14ac:dyDescent="0.35">
      <c r="B25404"/>
    </row>
    <row r="25405" spans="2:2" x14ac:dyDescent="0.35">
      <c r="B25405"/>
    </row>
    <row r="25406" spans="2:2" x14ac:dyDescent="0.35">
      <c r="B25406"/>
    </row>
    <row r="25407" spans="2:2" x14ac:dyDescent="0.35">
      <c r="B25407"/>
    </row>
    <row r="25408" spans="2:2" x14ac:dyDescent="0.35">
      <c r="B25408"/>
    </row>
    <row r="25409" spans="2:2" x14ac:dyDescent="0.35">
      <c r="B25409"/>
    </row>
    <row r="25410" spans="2:2" x14ac:dyDescent="0.35">
      <c r="B25410"/>
    </row>
    <row r="25411" spans="2:2" x14ac:dyDescent="0.35">
      <c r="B25411"/>
    </row>
    <row r="25412" spans="2:2" x14ac:dyDescent="0.35">
      <c r="B25412"/>
    </row>
    <row r="25413" spans="2:2" x14ac:dyDescent="0.35">
      <c r="B25413"/>
    </row>
    <row r="25414" spans="2:2" x14ac:dyDescent="0.35">
      <c r="B25414"/>
    </row>
    <row r="25415" spans="2:2" x14ac:dyDescent="0.35">
      <c r="B25415"/>
    </row>
    <row r="25416" spans="2:2" x14ac:dyDescent="0.35">
      <c r="B25416"/>
    </row>
    <row r="25417" spans="2:2" x14ac:dyDescent="0.35">
      <c r="B25417"/>
    </row>
    <row r="25418" spans="2:2" x14ac:dyDescent="0.35">
      <c r="B25418"/>
    </row>
    <row r="25419" spans="2:2" x14ac:dyDescent="0.35">
      <c r="B25419"/>
    </row>
    <row r="25420" spans="2:2" x14ac:dyDescent="0.35">
      <c r="B25420"/>
    </row>
    <row r="25421" spans="2:2" x14ac:dyDescent="0.35">
      <c r="B25421"/>
    </row>
    <row r="25422" spans="2:2" x14ac:dyDescent="0.35">
      <c r="B25422"/>
    </row>
    <row r="25423" spans="2:2" x14ac:dyDescent="0.35">
      <c r="B25423"/>
    </row>
    <row r="25424" spans="2:2" x14ac:dyDescent="0.35">
      <c r="B25424"/>
    </row>
    <row r="25425" spans="2:2" x14ac:dyDescent="0.35">
      <c r="B25425"/>
    </row>
    <row r="25426" spans="2:2" x14ac:dyDescent="0.35">
      <c r="B25426"/>
    </row>
    <row r="25427" spans="2:2" x14ac:dyDescent="0.35">
      <c r="B25427"/>
    </row>
    <row r="25428" spans="2:2" x14ac:dyDescent="0.35">
      <c r="B25428"/>
    </row>
    <row r="25429" spans="2:2" x14ac:dyDescent="0.35">
      <c r="B25429"/>
    </row>
    <row r="25430" spans="2:2" x14ac:dyDescent="0.35">
      <c r="B25430"/>
    </row>
    <row r="25431" spans="2:2" x14ac:dyDescent="0.35">
      <c r="B25431"/>
    </row>
    <row r="25432" spans="2:2" x14ac:dyDescent="0.35">
      <c r="B25432"/>
    </row>
    <row r="25433" spans="2:2" x14ac:dyDescent="0.35">
      <c r="B25433"/>
    </row>
    <row r="25434" spans="2:2" x14ac:dyDescent="0.35">
      <c r="B25434"/>
    </row>
    <row r="25435" spans="2:2" x14ac:dyDescent="0.35">
      <c r="B25435"/>
    </row>
    <row r="25436" spans="2:2" x14ac:dyDescent="0.35">
      <c r="B25436"/>
    </row>
    <row r="25437" spans="2:2" x14ac:dyDescent="0.35">
      <c r="B25437"/>
    </row>
    <row r="25438" spans="2:2" x14ac:dyDescent="0.35">
      <c r="B25438"/>
    </row>
    <row r="25439" spans="2:2" x14ac:dyDescent="0.35">
      <c r="B25439"/>
    </row>
    <row r="25440" spans="2:2" x14ac:dyDescent="0.35">
      <c r="B25440"/>
    </row>
    <row r="25441" spans="2:2" x14ac:dyDescent="0.35">
      <c r="B25441"/>
    </row>
    <row r="25442" spans="2:2" x14ac:dyDescent="0.35">
      <c r="B25442"/>
    </row>
    <row r="25443" spans="2:2" x14ac:dyDescent="0.35">
      <c r="B25443"/>
    </row>
    <row r="25444" spans="2:2" x14ac:dyDescent="0.35">
      <c r="B25444"/>
    </row>
    <row r="25445" spans="2:2" x14ac:dyDescent="0.35">
      <c r="B25445"/>
    </row>
    <row r="25446" spans="2:2" x14ac:dyDescent="0.35">
      <c r="B25446"/>
    </row>
    <row r="25447" spans="2:2" x14ac:dyDescent="0.35">
      <c r="B25447"/>
    </row>
    <row r="25448" spans="2:2" x14ac:dyDescent="0.35">
      <c r="B25448"/>
    </row>
    <row r="25449" spans="2:2" x14ac:dyDescent="0.35">
      <c r="B25449"/>
    </row>
    <row r="25450" spans="2:2" x14ac:dyDescent="0.35">
      <c r="B25450"/>
    </row>
    <row r="25451" spans="2:2" x14ac:dyDescent="0.35">
      <c r="B25451"/>
    </row>
    <row r="25452" spans="2:2" x14ac:dyDescent="0.35">
      <c r="B25452"/>
    </row>
    <row r="25453" spans="2:2" x14ac:dyDescent="0.35">
      <c r="B25453"/>
    </row>
    <row r="25454" spans="2:2" x14ac:dyDescent="0.35">
      <c r="B25454"/>
    </row>
    <row r="25455" spans="2:2" x14ac:dyDescent="0.35">
      <c r="B25455"/>
    </row>
    <row r="25456" spans="2:2" x14ac:dyDescent="0.35">
      <c r="B25456"/>
    </row>
    <row r="25457" spans="2:2" x14ac:dyDescent="0.35">
      <c r="B25457"/>
    </row>
    <row r="25458" spans="2:2" x14ac:dyDescent="0.35">
      <c r="B25458"/>
    </row>
    <row r="25459" spans="2:2" x14ac:dyDescent="0.35">
      <c r="B25459"/>
    </row>
    <row r="25460" spans="2:2" x14ac:dyDescent="0.35">
      <c r="B25460"/>
    </row>
    <row r="25461" spans="2:2" x14ac:dyDescent="0.35">
      <c r="B25461"/>
    </row>
    <row r="25462" spans="2:2" x14ac:dyDescent="0.35">
      <c r="B25462"/>
    </row>
    <row r="25463" spans="2:2" x14ac:dyDescent="0.35">
      <c r="B25463"/>
    </row>
    <row r="25464" spans="2:2" x14ac:dyDescent="0.35">
      <c r="B25464"/>
    </row>
    <row r="25465" spans="2:2" x14ac:dyDescent="0.35">
      <c r="B25465"/>
    </row>
    <row r="25466" spans="2:2" x14ac:dyDescent="0.35">
      <c r="B25466"/>
    </row>
    <row r="25467" spans="2:2" x14ac:dyDescent="0.35">
      <c r="B25467"/>
    </row>
    <row r="25468" spans="2:2" x14ac:dyDescent="0.35">
      <c r="B25468"/>
    </row>
    <row r="25469" spans="2:2" x14ac:dyDescent="0.35">
      <c r="B25469"/>
    </row>
    <row r="25470" spans="2:2" x14ac:dyDescent="0.35">
      <c r="B25470"/>
    </row>
    <row r="25471" spans="2:2" x14ac:dyDescent="0.35">
      <c r="B25471"/>
    </row>
    <row r="25472" spans="2:2" x14ac:dyDescent="0.35">
      <c r="B25472"/>
    </row>
    <row r="25473" spans="2:2" x14ac:dyDescent="0.35">
      <c r="B25473"/>
    </row>
    <row r="25474" spans="2:2" x14ac:dyDescent="0.35">
      <c r="B25474"/>
    </row>
    <row r="25475" spans="2:2" x14ac:dyDescent="0.35">
      <c r="B25475"/>
    </row>
    <row r="25476" spans="2:2" x14ac:dyDescent="0.35">
      <c r="B25476"/>
    </row>
    <row r="25477" spans="2:2" x14ac:dyDescent="0.35">
      <c r="B25477"/>
    </row>
    <row r="25478" spans="2:2" x14ac:dyDescent="0.35">
      <c r="B25478"/>
    </row>
    <row r="25479" spans="2:2" x14ac:dyDescent="0.35">
      <c r="B25479"/>
    </row>
    <row r="25480" spans="2:2" x14ac:dyDescent="0.35">
      <c r="B25480"/>
    </row>
    <row r="25481" spans="2:2" x14ac:dyDescent="0.35">
      <c r="B25481"/>
    </row>
    <row r="25482" spans="2:2" x14ac:dyDescent="0.35">
      <c r="B25482"/>
    </row>
    <row r="25483" spans="2:2" x14ac:dyDescent="0.35">
      <c r="B25483"/>
    </row>
    <row r="25484" spans="2:2" x14ac:dyDescent="0.35">
      <c r="B25484"/>
    </row>
    <row r="25485" spans="2:2" x14ac:dyDescent="0.35">
      <c r="B25485"/>
    </row>
    <row r="25486" spans="2:2" x14ac:dyDescent="0.35">
      <c r="B25486"/>
    </row>
    <row r="25487" spans="2:2" x14ac:dyDescent="0.35">
      <c r="B25487"/>
    </row>
    <row r="25488" spans="2:2" x14ac:dyDescent="0.35">
      <c r="B25488"/>
    </row>
    <row r="25489" spans="2:2" x14ac:dyDescent="0.35">
      <c r="B25489"/>
    </row>
    <row r="25490" spans="2:2" x14ac:dyDescent="0.35">
      <c r="B25490"/>
    </row>
    <row r="25491" spans="2:2" x14ac:dyDescent="0.35">
      <c r="B25491"/>
    </row>
    <row r="25492" spans="2:2" x14ac:dyDescent="0.35">
      <c r="B25492"/>
    </row>
    <row r="25493" spans="2:2" x14ac:dyDescent="0.35">
      <c r="B25493"/>
    </row>
    <row r="25494" spans="2:2" x14ac:dyDescent="0.35">
      <c r="B25494"/>
    </row>
    <row r="25495" spans="2:2" x14ac:dyDescent="0.35">
      <c r="B25495"/>
    </row>
    <row r="25496" spans="2:2" x14ac:dyDescent="0.35">
      <c r="B25496"/>
    </row>
    <row r="25497" spans="2:2" x14ac:dyDescent="0.35">
      <c r="B25497"/>
    </row>
    <row r="25498" spans="2:2" x14ac:dyDescent="0.35">
      <c r="B25498"/>
    </row>
    <row r="25499" spans="2:2" x14ac:dyDescent="0.35">
      <c r="B25499"/>
    </row>
    <row r="25500" spans="2:2" x14ac:dyDescent="0.35">
      <c r="B25500"/>
    </row>
    <row r="25501" spans="2:2" x14ac:dyDescent="0.35">
      <c r="B25501"/>
    </row>
    <row r="25502" spans="2:2" x14ac:dyDescent="0.35">
      <c r="B25502"/>
    </row>
    <row r="25503" spans="2:2" x14ac:dyDescent="0.35">
      <c r="B25503"/>
    </row>
    <row r="25504" spans="2:2" x14ac:dyDescent="0.35">
      <c r="B25504"/>
    </row>
    <row r="25505" spans="2:2" x14ac:dyDescent="0.35">
      <c r="B25505"/>
    </row>
    <row r="25506" spans="2:2" x14ac:dyDescent="0.35">
      <c r="B25506"/>
    </row>
    <row r="25507" spans="2:2" x14ac:dyDescent="0.35">
      <c r="B25507"/>
    </row>
    <row r="25508" spans="2:2" x14ac:dyDescent="0.35">
      <c r="B25508"/>
    </row>
    <row r="25509" spans="2:2" x14ac:dyDescent="0.35">
      <c r="B25509"/>
    </row>
    <row r="25510" spans="2:2" x14ac:dyDescent="0.35">
      <c r="B25510"/>
    </row>
    <row r="25511" spans="2:2" x14ac:dyDescent="0.35">
      <c r="B25511"/>
    </row>
    <row r="25512" spans="2:2" x14ac:dyDescent="0.35">
      <c r="B25512"/>
    </row>
    <row r="25513" spans="2:2" x14ac:dyDescent="0.35">
      <c r="B25513"/>
    </row>
    <row r="25514" spans="2:2" x14ac:dyDescent="0.35">
      <c r="B25514"/>
    </row>
    <row r="25515" spans="2:2" x14ac:dyDescent="0.35">
      <c r="B25515"/>
    </row>
    <row r="25516" spans="2:2" x14ac:dyDescent="0.35">
      <c r="B25516"/>
    </row>
    <row r="25517" spans="2:2" x14ac:dyDescent="0.35">
      <c r="B25517"/>
    </row>
    <row r="25518" spans="2:2" x14ac:dyDescent="0.35">
      <c r="B25518"/>
    </row>
    <row r="25519" spans="2:2" x14ac:dyDescent="0.35">
      <c r="B25519"/>
    </row>
    <row r="25520" spans="2:2" x14ac:dyDescent="0.35">
      <c r="B25520"/>
    </row>
    <row r="25521" spans="2:2" x14ac:dyDescent="0.35">
      <c r="B25521"/>
    </row>
    <row r="25522" spans="2:2" x14ac:dyDescent="0.35">
      <c r="B25522"/>
    </row>
    <row r="25523" spans="2:2" x14ac:dyDescent="0.35">
      <c r="B25523"/>
    </row>
    <row r="25524" spans="2:2" x14ac:dyDescent="0.35">
      <c r="B25524"/>
    </row>
    <row r="25525" spans="2:2" x14ac:dyDescent="0.35">
      <c r="B25525"/>
    </row>
    <row r="25526" spans="2:2" x14ac:dyDescent="0.35">
      <c r="B25526"/>
    </row>
    <row r="25527" spans="2:2" x14ac:dyDescent="0.35">
      <c r="B25527"/>
    </row>
    <row r="25528" spans="2:2" x14ac:dyDescent="0.35">
      <c r="B25528"/>
    </row>
    <row r="25529" spans="2:2" x14ac:dyDescent="0.35">
      <c r="B25529"/>
    </row>
    <row r="25530" spans="2:2" x14ac:dyDescent="0.35">
      <c r="B25530"/>
    </row>
    <row r="25531" spans="2:2" x14ac:dyDescent="0.35">
      <c r="B25531"/>
    </row>
    <row r="25532" spans="2:2" x14ac:dyDescent="0.35">
      <c r="B25532"/>
    </row>
    <row r="25533" spans="2:2" x14ac:dyDescent="0.35">
      <c r="B25533"/>
    </row>
    <row r="25534" spans="2:2" x14ac:dyDescent="0.35">
      <c r="B25534"/>
    </row>
    <row r="25535" spans="2:2" x14ac:dyDescent="0.35">
      <c r="B25535"/>
    </row>
    <row r="25536" spans="2:2" x14ac:dyDescent="0.35">
      <c r="B25536"/>
    </row>
    <row r="25537" spans="2:2" x14ac:dyDescent="0.35">
      <c r="B25537"/>
    </row>
    <row r="25538" spans="2:2" x14ac:dyDescent="0.35">
      <c r="B25538"/>
    </row>
    <row r="25539" spans="2:2" x14ac:dyDescent="0.35">
      <c r="B25539"/>
    </row>
    <row r="25540" spans="2:2" x14ac:dyDescent="0.35">
      <c r="B25540"/>
    </row>
    <row r="25541" spans="2:2" x14ac:dyDescent="0.35">
      <c r="B25541"/>
    </row>
    <row r="25542" spans="2:2" x14ac:dyDescent="0.35">
      <c r="B25542"/>
    </row>
    <row r="25543" spans="2:2" x14ac:dyDescent="0.35">
      <c r="B25543"/>
    </row>
    <row r="25544" spans="2:2" x14ac:dyDescent="0.35">
      <c r="B25544"/>
    </row>
    <row r="25545" spans="2:2" x14ac:dyDescent="0.35">
      <c r="B25545"/>
    </row>
    <row r="25546" spans="2:2" x14ac:dyDescent="0.35">
      <c r="B25546"/>
    </row>
    <row r="25547" spans="2:2" x14ac:dyDescent="0.35">
      <c r="B25547"/>
    </row>
    <row r="25548" spans="2:2" x14ac:dyDescent="0.35">
      <c r="B25548"/>
    </row>
    <row r="25549" spans="2:2" x14ac:dyDescent="0.35">
      <c r="B25549"/>
    </row>
    <row r="25550" spans="2:2" x14ac:dyDescent="0.35">
      <c r="B25550"/>
    </row>
    <row r="25551" spans="2:2" x14ac:dyDescent="0.35">
      <c r="B25551"/>
    </row>
    <row r="25552" spans="2:2" x14ac:dyDescent="0.35">
      <c r="B25552"/>
    </row>
    <row r="25553" spans="2:2" x14ac:dyDescent="0.35">
      <c r="B25553"/>
    </row>
    <row r="25554" spans="2:2" x14ac:dyDescent="0.35">
      <c r="B25554"/>
    </row>
    <row r="25555" spans="2:2" x14ac:dyDescent="0.35">
      <c r="B25555"/>
    </row>
    <row r="25556" spans="2:2" x14ac:dyDescent="0.35">
      <c r="B25556"/>
    </row>
    <row r="25557" spans="2:2" x14ac:dyDescent="0.35">
      <c r="B25557"/>
    </row>
    <row r="25558" spans="2:2" x14ac:dyDescent="0.35">
      <c r="B25558"/>
    </row>
    <row r="25559" spans="2:2" x14ac:dyDescent="0.35">
      <c r="B25559"/>
    </row>
    <row r="25560" spans="2:2" x14ac:dyDescent="0.35">
      <c r="B25560"/>
    </row>
    <row r="25561" spans="2:2" x14ac:dyDescent="0.35">
      <c r="B25561"/>
    </row>
    <row r="25562" spans="2:2" x14ac:dyDescent="0.35">
      <c r="B25562"/>
    </row>
    <row r="25563" spans="2:2" x14ac:dyDescent="0.35">
      <c r="B25563"/>
    </row>
    <row r="25564" spans="2:2" x14ac:dyDescent="0.35">
      <c r="B25564"/>
    </row>
    <row r="25565" spans="2:2" x14ac:dyDescent="0.35">
      <c r="B25565"/>
    </row>
    <row r="25566" spans="2:2" x14ac:dyDescent="0.35">
      <c r="B25566"/>
    </row>
    <row r="25567" spans="2:2" x14ac:dyDescent="0.35">
      <c r="B25567"/>
    </row>
    <row r="25568" spans="2:2" x14ac:dyDescent="0.35">
      <c r="B25568"/>
    </row>
    <row r="25569" spans="2:2" x14ac:dyDescent="0.35">
      <c r="B25569"/>
    </row>
    <row r="25570" spans="2:2" x14ac:dyDescent="0.35">
      <c r="B25570"/>
    </row>
    <row r="25571" spans="2:2" x14ac:dyDescent="0.35">
      <c r="B25571"/>
    </row>
    <row r="25572" spans="2:2" x14ac:dyDescent="0.35">
      <c r="B25572"/>
    </row>
    <row r="25573" spans="2:2" x14ac:dyDescent="0.35">
      <c r="B25573"/>
    </row>
    <row r="25574" spans="2:2" x14ac:dyDescent="0.35">
      <c r="B25574"/>
    </row>
    <row r="25575" spans="2:2" x14ac:dyDescent="0.35">
      <c r="B25575"/>
    </row>
    <row r="25576" spans="2:2" x14ac:dyDescent="0.35">
      <c r="B25576"/>
    </row>
    <row r="25577" spans="2:2" x14ac:dyDescent="0.35">
      <c r="B25577"/>
    </row>
    <row r="25578" spans="2:2" x14ac:dyDescent="0.35">
      <c r="B25578"/>
    </row>
    <row r="25579" spans="2:2" x14ac:dyDescent="0.35">
      <c r="B25579"/>
    </row>
    <row r="25580" spans="2:2" x14ac:dyDescent="0.35">
      <c r="B25580"/>
    </row>
    <row r="25581" spans="2:2" x14ac:dyDescent="0.35">
      <c r="B25581"/>
    </row>
    <row r="25582" spans="2:2" x14ac:dyDescent="0.35">
      <c r="B25582"/>
    </row>
    <row r="25583" spans="2:2" x14ac:dyDescent="0.35">
      <c r="B25583"/>
    </row>
    <row r="25584" spans="2:2" x14ac:dyDescent="0.35">
      <c r="B25584"/>
    </row>
    <row r="25585" spans="2:2" x14ac:dyDescent="0.35">
      <c r="B25585"/>
    </row>
    <row r="25586" spans="2:2" x14ac:dyDescent="0.35">
      <c r="B25586"/>
    </row>
    <row r="25587" spans="2:2" x14ac:dyDescent="0.35">
      <c r="B25587"/>
    </row>
    <row r="25588" spans="2:2" x14ac:dyDescent="0.35">
      <c r="B25588"/>
    </row>
    <row r="25589" spans="2:2" x14ac:dyDescent="0.35">
      <c r="B25589"/>
    </row>
    <row r="25590" spans="2:2" x14ac:dyDescent="0.35">
      <c r="B25590"/>
    </row>
    <row r="25591" spans="2:2" x14ac:dyDescent="0.35">
      <c r="B25591"/>
    </row>
    <row r="25592" spans="2:2" x14ac:dyDescent="0.35">
      <c r="B25592"/>
    </row>
    <row r="25593" spans="2:2" x14ac:dyDescent="0.35">
      <c r="B25593"/>
    </row>
    <row r="25594" spans="2:2" x14ac:dyDescent="0.35">
      <c r="B25594"/>
    </row>
    <row r="25595" spans="2:2" x14ac:dyDescent="0.35">
      <c r="B25595"/>
    </row>
    <row r="25596" spans="2:2" x14ac:dyDescent="0.35">
      <c r="B25596"/>
    </row>
    <row r="25597" spans="2:2" x14ac:dyDescent="0.35">
      <c r="B25597"/>
    </row>
    <row r="25598" spans="2:2" x14ac:dyDescent="0.35">
      <c r="B25598"/>
    </row>
    <row r="25599" spans="2:2" x14ac:dyDescent="0.35">
      <c r="B25599"/>
    </row>
    <row r="25600" spans="2:2" x14ac:dyDescent="0.35">
      <c r="B25600"/>
    </row>
    <row r="25601" spans="2:2" x14ac:dyDescent="0.35">
      <c r="B25601"/>
    </row>
    <row r="25602" spans="2:2" x14ac:dyDescent="0.35">
      <c r="B25602"/>
    </row>
    <row r="25603" spans="2:2" x14ac:dyDescent="0.35">
      <c r="B25603"/>
    </row>
    <row r="25604" spans="2:2" x14ac:dyDescent="0.35">
      <c r="B25604"/>
    </row>
    <row r="25605" spans="2:2" x14ac:dyDescent="0.35">
      <c r="B25605"/>
    </row>
    <row r="25606" spans="2:2" x14ac:dyDescent="0.35">
      <c r="B25606"/>
    </row>
    <row r="25607" spans="2:2" x14ac:dyDescent="0.35">
      <c r="B25607"/>
    </row>
    <row r="25608" spans="2:2" x14ac:dyDescent="0.35">
      <c r="B25608"/>
    </row>
    <row r="25609" spans="2:2" x14ac:dyDescent="0.35">
      <c r="B25609"/>
    </row>
    <row r="25610" spans="2:2" x14ac:dyDescent="0.35">
      <c r="B25610"/>
    </row>
    <row r="25611" spans="2:2" x14ac:dyDescent="0.35">
      <c r="B25611"/>
    </row>
    <row r="25612" spans="2:2" x14ac:dyDescent="0.35">
      <c r="B25612"/>
    </row>
    <row r="25613" spans="2:2" x14ac:dyDescent="0.35">
      <c r="B25613"/>
    </row>
    <row r="25614" spans="2:2" x14ac:dyDescent="0.35">
      <c r="B25614"/>
    </row>
    <row r="25615" spans="2:2" x14ac:dyDescent="0.35">
      <c r="B25615"/>
    </row>
    <row r="25616" spans="2:2" x14ac:dyDescent="0.35">
      <c r="B25616"/>
    </row>
    <row r="25617" spans="2:2" x14ac:dyDescent="0.35">
      <c r="B25617"/>
    </row>
    <row r="25618" spans="2:2" x14ac:dyDescent="0.35">
      <c r="B25618"/>
    </row>
    <row r="25619" spans="2:2" x14ac:dyDescent="0.35">
      <c r="B25619"/>
    </row>
    <row r="25620" spans="2:2" x14ac:dyDescent="0.35">
      <c r="B25620"/>
    </row>
    <row r="25621" spans="2:2" x14ac:dyDescent="0.35">
      <c r="B25621"/>
    </row>
    <row r="25622" spans="2:2" x14ac:dyDescent="0.35">
      <c r="B25622"/>
    </row>
    <row r="25623" spans="2:2" x14ac:dyDescent="0.35">
      <c r="B25623"/>
    </row>
    <row r="25624" spans="2:2" x14ac:dyDescent="0.35">
      <c r="B25624"/>
    </row>
    <row r="25625" spans="2:2" x14ac:dyDescent="0.35">
      <c r="B25625"/>
    </row>
    <row r="25626" spans="2:2" x14ac:dyDescent="0.35">
      <c r="B25626"/>
    </row>
    <row r="25627" spans="2:2" x14ac:dyDescent="0.35">
      <c r="B25627"/>
    </row>
    <row r="25628" spans="2:2" x14ac:dyDescent="0.35">
      <c r="B25628"/>
    </row>
    <row r="25629" spans="2:2" x14ac:dyDescent="0.35">
      <c r="B25629"/>
    </row>
    <row r="25630" spans="2:2" x14ac:dyDescent="0.35">
      <c r="B25630"/>
    </row>
    <row r="25631" spans="2:2" x14ac:dyDescent="0.35">
      <c r="B25631"/>
    </row>
    <row r="25632" spans="2:2" x14ac:dyDescent="0.35">
      <c r="B25632"/>
    </row>
    <row r="25633" spans="2:2" x14ac:dyDescent="0.35">
      <c r="B25633"/>
    </row>
    <row r="25634" spans="2:2" x14ac:dyDescent="0.35">
      <c r="B25634"/>
    </row>
    <row r="25635" spans="2:2" x14ac:dyDescent="0.35">
      <c r="B25635"/>
    </row>
    <row r="25636" spans="2:2" x14ac:dyDescent="0.35">
      <c r="B25636"/>
    </row>
    <row r="25637" spans="2:2" x14ac:dyDescent="0.35">
      <c r="B25637"/>
    </row>
    <row r="25638" spans="2:2" x14ac:dyDescent="0.35">
      <c r="B25638"/>
    </row>
    <row r="25639" spans="2:2" x14ac:dyDescent="0.35">
      <c r="B25639"/>
    </row>
    <row r="25640" spans="2:2" x14ac:dyDescent="0.35">
      <c r="B25640"/>
    </row>
    <row r="25641" spans="2:2" x14ac:dyDescent="0.35">
      <c r="B25641"/>
    </row>
    <row r="25642" spans="2:2" x14ac:dyDescent="0.35">
      <c r="B25642"/>
    </row>
    <row r="25643" spans="2:2" x14ac:dyDescent="0.35">
      <c r="B25643"/>
    </row>
    <row r="25644" spans="2:2" x14ac:dyDescent="0.35">
      <c r="B25644"/>
    </row>
    <row r="25645" spans="2:2" x14ac:dyDescent="0.35">
      <c r="B25645"/>
    </row>
    <row r="25646" spans="2:2" x14ac:dyDescent="0.35">
      <c r="B25646"/>
    </row>
    <row r="25647" spans="2:2" x14ac:dyDescent="0.35">
      <c r="B25647"/>
    </row>
    <row r="25648" spans="2:2" x14ac:dyDescent="0.35">
      <c r="B25648"/>
    </row>
    <row r="25649" spans="2:2" x14ac:dyDescent="0.35">
      <c r="B25649"/>
    </row>
    <row r="25650" spans="2:2" x14ac:dyDescent="0.35">
      <c r="B25650"/>
    </row>
    <row r="25651" spans="2:2" x14ac:dyDescent="0.35">
      <c r="B25651"/>
    </row>
    <row r="25652" spans="2:2" x14ac:dyDescent="0.35">
      <c r="B25652"/>
    </row>
    <row r="25653" spans="2:2" x14ac:dyDescent="0.35">
      <c r="B25653"/>
    </row>
    <row r="25654" spans="2:2" x14ac:dyDescent="0.35">
      <c r="B25654"/>
    </row>
    <row r="25655" spans="2:2" x14ac:dyDescent="0.35">
      <c r="B25655"/>
    </row>
    <row r="25656" spans="2:2" x14ac:dyDescent="0.35">
      <c r="B25656"/>
    </row>
    <row r="25657" spans="2:2" x14ac:dyDescent="0.35">
      <c r="B25657"/>
    </row>
    <row r="25658" spans="2:2" x14ac:dyDescent="0.35">
      <c r="B25658"/>
    </row>
    <row r="25659" spans="2:2" x14ac:dyDescent="0.35">
      <c r="B25659"/>
    </row>
    <row r="25660" spans="2:2" x14ac:dyDescent="0.35">
      <c r="B25660"/>
    </row>
    <row r="25661" spans="2:2" x14ac:dyDescent="0.35">
      <c r="B25661"/>
    </row>
    <row r="25662" spans="2:2" x14ac:dyDescent="0.35">
      <c r="B25662"/>
    </row>
    <row r="25663" spans="2:2" x14ac:dyDescent="0.35">
      <c r="B25663"/>
    </row>
    <row r="25664" spans="2:2" x14ac:dyDescent="0.35">
      <c r="B25664"/>
    </row>
    <row r="25665" spans="2:2" x14ac:dyDescent="0.35">
      <c r="B25665"/>
    </row>
    <row r="25666" spans="2:2" x14ac:dyDescent="0.35">
      <c r="B25666"/>
    </row>
    <row r="25667" spans="2:2" x14ac:dyDescent="0.35">
      <c r="B25667"/>
    </row>
    <row r="25668" spans="2:2" x14ac:dyDescent="0.35">
      <c r="B25668"/>
    </row>
    <row r="25669" spans="2:2" x14ac:dyDescent="0.35">
      <c r="B25669"/>
    </row>
    <row r="25670" spans="2:2" x14ac:dyDescent="0.35">
      <c r="B25670"/>
    </row>
    <row r="25671" spans="2:2" x14ac:dyDescent="0.35">
      <c r="B25671"/>
    </row>
    <row r="25672" spans="2:2" x14ac:dyDescent="0.35">
      <c r="B25672"/>
    </row>
    <row r="25673" spans="2:2" x14ac:dyDescent="0.35">
      <c r="B25673"/>
    </row>
    <row r="25674" spans="2:2" x14ac:dyDescent="0.35">
      <c r="B25674"/>
    </row>
    <row r="25675" spans="2:2" x14ac:dyDescent="0.35">
      <c r="B25675"/>
    </row>
    <row r="25676" spans="2:2" x14ac:dyDescent="0.35">
      <c r="B25676"/>
    </row>
    <row r="25677" spans="2:2" x14ac:dyDescent="0.35">
      <c r="B25677"/>
    </row>
    <row r="25678" spans="2:2" x14ac:dyDescent="0.35">
      <c r="B25678"/>
    </row>
    <row r="25679" spans="2:2" x14ac:dyDescent="0.35">
      <c r="B25679"/>
    </row>
    <row r="25680" spans="2:2" x14ac:dyDescent="0.35">
      <c r="B25680"/>
    </row>
    <row r="25681" spans="2:2" x14ac:dyDescent="0.35">
      <c r="B25681"/>
    </row>
    <row r="25682" spans="2:2" x14ac:dyDescent="0.35">
      <c r="B25682"/>
    </row>
    <row r="25683" spans="2:2" x14ac:dyDescent="0.35">
      <c r="B25683"/>
    </row>
    <row r="25684" spans="2:2" x14ac:dyDescent="0.35">
      <c r="B25684"/>
    </row>
    <row r="25685" spans="2:2" x14ac:dyDescent="0.35">
      <c r="B25685"/>
    </row>
    <row r="25686" spans="2:2" x14ac:dyDescent="0.35">
      <c r="B25686"/>
    </row>
    <row r="25687" spans="2:2" x14ac:dyDescent="0.35">
      <c r="B25687"/>
    </row>
    <row r="25688" spans="2:2" x14ac:dyDescent="0.35">
      <c r="B25688"/>
    </row>
    <row r="25689" spans="2:2" x14ac:dyDescent="0.35">
      <c r="B25689"/>
    </row>
    <row r="25690" spans="2:2" x14ac:dyDescent="0.35">
      <c r="B25690"/>
    </row>
    <row r="25691" spans="2:2" x14ac:dyDescent="0.35">
      <c r="B25691"/>
    </row>
    <row r="25692" spans="2:2" x14ac:dyDescent="0.35">
      <c r="B25692"/>
    </row>
    <row r="25693" spans="2:2" x14ac:dyDescent="0.35">
      <c r="B25693"/>
    </row>
    <row r="25694" spans="2:2" x14ac:dyDescent="0.35">
      <c r="B25694"/>
    </row>
    <row r="25695" spans="2:2" x14ac:dyDescent="0.35">
      <c r="B25695"/>
    </row>
    <row r="25696" spans="2:2" x14ac:dyDescent="0.35">
      <c r="B25696"/>
    </row>
    <row r="25697" spans="2:2" x14ac:dyDescent="0.35">
      <c r="B25697"/>
    </row>
    <row r="25698" spans="2:2" x14ac:dyDescent="0.35">
      <c r="B25698"/>
    </row>
    <row r="25699" spans="2:2" x14ac:dyDescent="0.35">
      <c r="B25699"/>
    </row>
    <row r="25700" spans="2:2" x14ac:dyDescent="0.35">
      <c r="B25700"/>
    </row>
    <row r="25701" spans="2:2" x14ac:dyDescent="0.35">
      <c r="B25701"/>
    </row>
    <row r="25702" spans="2:2" x14ac:dyDescent="0.35">
      <c r="B25702"/>
    </row>
    <row r="25703" spans="2:2" x14ac:dyDescent="0.35">
      <c r="B25703"/>
    </row>
    <row r="25704" spans="2:2" x14ac:dyDescent="0.35">
      <c r="B25704"/>
    </row>
    <row r="25705" spans="2:2" x14ac:dyDescent="0.35">
      <c r="B25705"/>
    </row>
    <row r="25706" spans="2:2" x14ac:dyDescent="0.35">
      <c r="B25706"/>
    </row>
    <row r="25707" spans="2:2" x14ac:dyDescent="0.35">
      <c r="B25707"/>
    </row>
    <row r="25708" spans="2:2" x14ac:dyDescent="0.35">
      <c r="B25708"/>
    </row>
    <row r="25709" spans="2:2" x14ac:dyDescent="0.35">
      <c r="B25709"/>
    </row>
    <row r="25710" spans="2:2" x14ac:dyDescent="0.35">
      <c r="B25710"/>
    </row>
    <row r="25711" spans="2:2" x14ac:dyDescent="0.35">
      <c r="B25711"/>
    </row>
    <row r="25712" spans="2:2" x14ac:dyDescent="0.35">
      <c r="B25712"/>
    </row>
    <row r="25713" spans="2:2" x14ac:dyDescent="0.35">
      <c r="B25713"/>
    </row>
    <row r="25714" spans="2:2" x14ac:dyDescent="0.35">
      <c r="B25714"/>
    </row>
    <row r="25715" spans="2:2" x14ac:dyDescent="0.35">
      <c r="B25715"/>
    </row>
    <row r="25716" spans="2:2" x14ac:dyDescent="0.35">
      <c r="B25716"/>
    </row>
    <row r="25717" spans="2:2" x14ac:dyDescent="0.35">
      <c r="B25717"/>
    </row>
    <row r="25718" spans="2:2" x14ac:dyDescent="0.35">
      <c r="B25718"/>
    </row>
    <row r="25719" spans="2:2" x14ac:dyDescent="0.35">
      <c r="B25719"/>
    </row>
    <row r="25720" spans="2:2" x14ac:dyDescent="0.35">
      <c r="B25720"/>
    </row>
    <row r="25721" spans="2:2" x14ac:dyDescent="0.35">
      <c r="B25721"/>
    </row>
    <row r="25722" spans="2:2" x14ac:dyDescent="0.35">
      <c r="B25722"/>
    </row>
    <row r="25723" spans="2:2" x14ac:dyDescent="0.35">
      <c r="B25723"/>
    </row>
    <row r="25724" spans="2:2" x14ac:dyDescent="0.35">
      <c r="B25724"/>
    </row>
    <row r="25725" spans="2:2" x14ac:dyDescent="0.35">
      <c r="B25725"/>
    </row>
    <row r="25726" spans="2:2" x14ac:dyDescent="0.35">
      <c r="B25726"/>
    </row>
    <row r="25727" spans="2:2" x14ac:dyDescent="0.35">
      <c r="B25727"/>
    </row>
    <row r="25728" spans="2:2" x14ac:dyDescent="0.35">
      <c r="B25728"/>
    </row>
    <row r="25729" spans="2:2" x14ac:dyDescent="0.35">
      <c r="B25729"/>
    </row>
    <row r="25730" spans="2:2" x14ac:dyDescent="0.35">
      <c r="B25730"/>
    </row>
    <row r="25731" spans="2:2" x14ac:dyDescent="0.35">
      <c r="B25731"/>
    </row>
    <row r="25732" spans="2:2" x14ac:dyDescent="0.35">
      <c r="B25732"/>
    </row>
    <row r="25733" spans="2:2" x14ac:dyDescent="0.35">
      <c r="B25733"/>
    </row>
    <row r="25734" spans="2:2" x14ac:dyDescent="0.35">
      <c r="B25734"/>
    </row>
    <row r="25735" spans="2:2" x14ac:dyDescent="0.35">
      <c r="B25735"/>
    </row>
    <row r="25736" spans="2:2" x14ac:dyDescent="0.35">
      <c r="B25736"/>
    </row>
    <row r="25737" spans="2:2" x14ac:dyDescent="0.35">
      <c r="B25737"/>
    </row>
    <row r="25738" spans="2:2" x14ac:dyDescent="0.35">
      <c r="B25738"/>
    </row>
    <row r="25739" spans="2:2" x14ac:dyDescent="0.35">
      <c r="B25739"/>
    </row>
    <row r="25740" spans="2:2" x14ac:dyDescent="0.35">
      <c r="B25740"/>
    </row>
    <row r="25741" spans="2:2" x14ac:dyDescent="0.35">
      <c r="B25741"/>
    </row>
    <row r="25742" spans="2:2" x14ac:dyDescent="0.35">
      <c r="B25742"/>
    </row>
    <row r="25743" spans="2:2" x14ac:dyDescent="0.35">
      <c r="B25743"/>
    </row>
    <row r="25744" spans="2:2" x14ac:dyDescent="0.35">
      <c r="B25744"/>
    </row>
    <row r="25745" spans="2:2" x14ac:dyDescent="0.35">
      <c r="B25745"/>
    </row>
    <row r="25746" spans="2:2" x14ac:dyDescent="0.35">
      <c r="B25746"/>
    </row>
    <row r="25747" spans="2:2" x14ac:dyDescent="0.35">
      <c r="B25747"/>
    </row>
    <row r="25748" spans="2:2" x14ac:dyDescent="0.35">
      <c r="B25748"/>
    </row>
    <row r="25749" spans="2:2" x14ac:dyDescent="0.35">
      <c r="B25749"/>
    </row>
    <row r="25750" spans="2:2" x14ac:dyDescent="0.35">
      <c r="B25750"/>
    </row>
    <row r="25751" spans="2:2" x14ac:dyDescent="0.35">
      <c r="B25751"/>
    </row>
    <row r="25752" spans="2:2" x14ac:dyDescent="0.35">
      <c r="B25752"/>
    </row>
    <row r="25753" spans="2:2" x14ac:dyDescent="0.35">
      <c r="B25753"/>
    </row>
    <row r="25754" spans="2:2" x14ac:dyDescent="0.35">
      <c r="B25754"/>
    </row>
    <row r="25755" spans="2:2" x14ac:dyDescent="0.35">
      <c r="B25755"/>
    </row>
    <row r="25756" spans="2:2" x14ac:dyDescent="0.35">
      <c r="B25756"/>
    </row>
    <row r="25757" spans="2:2" x14ac:dyDescent="0.35">
      <c r="B25757"/>
    </row>
    <row r="25758" spans="2:2" x14ac:dyDescent="0.35">
      <c r="B25758"/>
    </row>
    <row r="25759" spans="2:2" x14ac:dyDescent="0.35">
      <c r="B25759"/>
    </row>
    <row r="25760" spans="2:2" x14ac:dyDescent="0.35">
      <c r="B25760"/>
    </row>
    <row r="25761" spans="2:2" x14ac:dyDescent="0.35">
      <c r="B25761"/>
    </row>
    <row r="25762" spans="2:2" x14ac:dyDescent="0.35">
      <c r="B25762"/>
    </row>
    <row r="25763" spans="2:2" x14ac:dyDescent="0.35">
      <c r="B25763"/>
    </row>
    <row r="25764" spans="2:2" x14ac:dyDescent="0.35">
      <c r="B25764"/>
    </row>
    <row r="25765" spans="2:2" x14ac:dyDescent="0.35">
      <c r="B25765"/>
    </row>
    <row r="25766" spans="2:2" x14ac:dyDescent="0.35">
      <c r="B25766"/>
    </row>
    <row r="25767" spans="2:2" x14ac:dyDescent="0.35">
      <c r="B25767"/>
    </row>
    <row r="25768" spans="2:2" x14ac:dyDescent="0.35">
      <c r="B25768"/>
    </row>
    <row r="25769" spans="2:2" x14ac:dyDescent="0.35">
      <c r="B25769"/>
    </row>
    <row r="25770" spans="2:2" x14ac:dyDescent="0.35">
      <c r="B25770"/>
    </row>
    <row r="25771" spans="2:2" x14ac:dyDescent="0.35">
      <c r="B25771"/>
    </row>
    <row r="25772" spans="2:2" x14ac:dyDescent="0.35">
      <c r="B25772"/>
    </row>
    <row r="25773" spans="2:2" x14ac:dyDescent="0.35">
      <c r="B25773"/>
    </row>
    <row r="25774" spans="2:2" x14ac:dyDescent="0.35">
      <c r="B25774"/>
    </row>
    <row r="25775" spans="2:2" x14ac:dyDescent="0.35">
      <c r="B25775"/>
    </row>
    <row r="25776" spans="2:2" x14ac:dyDescent="0.35">
      <c r="B25776"/>
    </row>
    <row r="25777" spans="2:2" x14ac:dyDescent="0.35">
      <c r="B25777"/>
    </row>
    <row r="25778" spans="2:2" x14ac:dyDescent="0.35">
      <c r="B25778"/>
    </row>
    <row r="25779" spans="2:2" x14ac:dyDescent="0.35">
      <c r="B25779"/>
    </row>
    <row r="25780" spans="2:2" x14ac:dyDescent="0.35">
      <c r="B25780"/>
    </row>
    <row r="25781" spans="2:2" x14ac:dyDescent="0.35">
      <c r="B25781"/>
    </row>
    <row r="25782" spans="2:2" x14ac:dyDescent="0.35">
      <c r="B25782"/>
    </row>
    <row r="25783" spans="2:2" x14ac:dyDescent="0.35">
      <c r="B25783"/>
    </row>
    <row r="25784" spans="2:2" x14ac:dyDescent="0.35">
      <c r="B25784"/>
    </row>
    <row r="25785" spans="2:2" x14ac:dyDescent="0.35">
      <c r="B25785"/>
    </row>
    <row r="25786" spans="2:2" x14ac:dyDescent="0.35">
      <c r="B25786"/>
    </row>
    <row r="25787" spans="2:2" x14ac:dyDescent="0.35">
      <c r="B25787"/>
    </row>
    <row r="25788" spans="2:2" x14ac:dyDescent="0.35">
      <c r="B25788"/>
    </row>
    <row r="25789" spans="2:2" x14ac:dyDescent="0.35">
      <c r="B25789"/>
    </row>
    <row r="25790" spans="2:2" x14ac:dyDescent="0.35">
      <c r="B25790"/>
    </row>
    <row r="25791" spans="2:2" x14ac:dyDescent="0.35">
      <c r="B25791"/>
    </row>
    <row r="25792" spans="2:2" x14ac:dyDescent="0.35">
      <c r="B25792"/>
    </row>
    <row r="25793" spans="2:2" x14ac:dyDescent="0.35">
      <c r="B25793"/>
    </row>
    <row r="25794" spans="2:2" x14ac:dyDescent="0.35">
      <c r="B25794"/>
    </row>
    <row r="25795" spans="2:2" x14ac:dyDescent="0.35">
      <c r="B25795"/>
    </row>
    <row r="25796" spans="2:2" x14ac:dyDescent="0.35">
      <c r="B25796"/>
    </row>
    <row r="25797" spans="2:2" x14ac:dyDescent="0.35">
      <c r="B25797"/>
    </row>
    <row r="25798" spans="2:2" x14ac:dyDescent="0.35">
      <c r="B25798"/>
    </row>
    <row r="25799" spans="2:2" x14ac:dyDescent="0.35">
      <c r="B25799"/>
    </row>
    <row r="25800" spans="2:2" x14ac:dyDescent="0.35">
      <c r="B25800"/>
    </row>
    <row r="25801" spans="2:2" x14ac:dyDescent="0.35">
      <c r="B25801"/>
    </row>
    <row r="25802" spans="2:2" x14ac:dyDescent="0.35">
      <c r="B25802"/>
    </row>
    <row r="25803" spans="2:2" x14ac:dyDescent="0.35">
      <c r="B25803"/>
    </row>
    <row r="25804" spans="2:2" x14ac:dyDescent="0.35">
      <c r="B25804"/>
    </row>
    <row r="25805" spans="2:2" x14ac:dyDescent="0.35">
      <c r="B25805"/>
    </row>
    <row r="25806" spans="2:2" x14ac:dyDescent="0.35">
      <c r="B25806"/>
    </row>
    <row r="25807" spans="2:2" x14ac:dyDescent="0.35">
      <c r="B25807"/>
    </row>
    <row r="25808" spans="2:2" x14ac:dyDescent="0.35">
      <c r="B25808"/>
    </row>
    <row r="25809" spans="2:2" x14ac:dyDescent="0.35">
      <c r="B25809"/>
    </row>
    <row r="25810" spans="2:2" x14ac:dyDescent="0.35">
      <c r="B25810"/>
    </row>
    <row r="25811" spans="2:2" x14ac:dyDescent="0.35">
      <c r="B25811"/>
    </row>
    <row r="25812" spans="2:2" x14ac:dyDescent="0.35">
      <c r="B25812"/>
    </row>
    <row r="25813" spans="2:2" x14ac:dyDescent="0.35">
      <c r="B25813"/>
    </row>
    <row r="25814" spans="2:2" x14ac:dyDescent="0.35">
      <c r="B25814"/>
    </row>
    <row r="25815" spans="2:2" x14ac:dyDescent="0.35">
      <c r="B25815"/>
    </row>
    <row r="25816" spans="2:2" x14ac:dyDescent="0.35">
      <c r="B25816"/>
    </row>
    <row r="25817" spans="2:2" x14ac:dyDescent="0.35">
      <c r="B25817"/>
    </row>
    <row r="25818" spans="2:2" x14ac:dyDescent="0.35">
      <c r="B25818"/>
    </row>
    <row r="25819" spans="2:2" x14ac:dyDescent="0.35">
      <c r="B25819"/>
    </row>
    <row r="25820" spans="2:2" x14ac:dyDescent="0.35">
      <c r="B25820"/>
    </row>
    <row r="25821" spans="2:2" x14ac:dyDescent="0.35">
      <c r="B25821"/>
    </row>
    <row r="25822" spans="2:2" x14ac:dyDescent="0.35">
      <c r="B25822"/>
    </row>
    <row r="25823" spans="2:2" x14ac:dyDescent="0.35">
      <c r="B25823"/>
    </row>
    <row r="25824" spans="2:2" x14ac:dyDescent="0.35">
      <c r="B25824"/>
    </row>
    <row r="25825" spans="2:2" x14ac:dyDescent="0.35">
      <c r="B25825"/>
    </row>
    <row r="25826" spans="2:2" x14ac:dyDescent="0.35">
      <c r="B25826"/>
    </row>
    <row r="25827" spans="2:2" x14ac:dyDescent="0.35">
      <c r="B25827"/>
    </row>
    <row r="25828" spans="2:2" x14ac:dyDescent="0.35">
      <c r="B25828"/>
    </row>
    <row r="25829" spans="2:2" x14ac:dyDescent="0.35">
      <c r="B25829"/>
    </row>
    <row r="25830" spans="2:2" x14ac:dyDescent="0.35">
      <c r="B25830"/>
    </row>
    <row r="25831" spans="2:2" x14ac:dyDescent="0.35">
      <c r="B25831"/>
    </row>
    <row r="25832" spans="2:2" x14ac:dyDescent="0.35">
      <c r="B25832"/>
    </row>
    <row r="25833" spans="2:2" x14ac:dyDescent="0.35">
      <c r="B25833"/>
    </row>
    <row r="25834" spans="2:2" x14ac:dyDescent="0.35">
      <c r="B25834"/>
    </row>
    <row r="25835" spans="2:2" x14ac:dyDescent="0.35">
      <c r="B25835"/>
    </row>
    <row r="25836" spans="2:2" x14ac:dyDescent="0.35">
      <c r="B25836"/>
    </row>
    <row r="25837" spans="2:2" x14ac:dyDescent="0.35">
      <c r="B25837"/>
    </row>
    <row r="25838" spans="2:2" x14ac:dyDescent="0.35">
      <c r="B25838"/>
    </row>
    <row r="25839" spans="2:2" x14ac:dyDescent="0.35">
      <c r="B25839"/>
    </row>
    <row r="25840" spans="2:2" x14ac:dyDescent="0.35">
      <c r="B25840"/>
    </row>
    <row r="25841" spans="2:2" x14ac:dyDescent="0.35">
      <c r="B25841"/>
    </row>
    <row r="25842" spans="2:2" x14ac:dyDescent="0.35">
      <c r="B25842"/>
    </row>
    <row r="25843" spans="2:2" x14ac:dyDescent="0.35">
      <c r="B25843"/>
    </row>
    <row r="25844" spans="2:2" x14ac:dyDescent="0.35">
      <c r="B25844"/>
    </row>
    <row r="25845" spans="2:2" x14ac:dyDescent="0.35">
      <c r="B25845"/>
    </row>
    <row r="25846" spans="2:2" x14ac:dyDescent="0.35">
      <c r="B25846"/>
    </row>
    <row r="25847" spans="2:2" x14ac:dyDescent="0.35">
      <c r="B25847"/>
    </row>
    <row r="25848" spans="2:2" x14ac:dyDescent="0.35">
      <c r="B25848"/>
    </row>
    <row r="25849" spans="2:2" x14ac:dyDescent="0.35">
      <c r="B25849"/>
    </row>
    <row r="25850" spans="2:2" x14ac:dyDescent="0.35">
      <c r="B25850"/>
    </row>
    <row r="25851" spans="2:2" x14ac:dyDescent="0.35">
      <c r="B25851"/>
    </row>
    <row r="25852" spans="2:2" x14ac:dyDescent="0.35">
      <c r="B25852"/>
    </row>
    <row r="25853" spans="2:2" x14ac:dyDescent="0.35">
      <c r="B25853"/>
    </row>
    <row r="25854" spans="2:2" x14ac:dyDescent="0.35">
      <c r="B25854"/>
    </row>
    <row r="25855" spans="2:2" x14ac:dyDescent="0.35">
      <c r="B25855"/>
    </row>
    <row r="25856" spans="2:2" x14ac:dyDescent="0.35">
      <c r="B25856"/>
    </row>
    <row r="25857" spans="2:2" x14ac:dyDescent="0.35">
      <c r="B25857"/>
    </row>
    <row r="25858" spans="2:2" x14ac:dyDescent="0.35">
      <c r="B25858"/>
    </row>
    <row r="25859" spans="2:2" x14ac:dyDescent="0.35">
      <c r="B25859"/>
    </row>
    <row r="25860" spans="2:2" x14ac:dyDescent="0.35">
      <c r="B25860"/>
    </row>
    <row r="25861" spans="2:2" x14ac:dyDescent="0.35">
      <c r="B25861"/>
    </row>
    <row r="25862" spans="2:2" x14ac:dyDescent="0.35">
      <c r="B25862"/>
    </row>
    <row r="25863" spans="2:2" x14ac:dyDescent="0.35">
      <c r="B25863"/>
    </row>
    <row r="25864" spans="2:2" x14ac:dyDescent="0.35">
      <c r="B25864"/>
    </row>
    <row r="25865" spans="2:2" x14ac:dyDescent="0.35">
      <c r="B25865"/>
    </row>
    <row r="25866" spans="2:2" x14ac:dyDescent="0.35">
      <c r="B25866"/>
    </row>
    <row r="25867" spans="2:2" x14ac:dyDescent="0.35">
      <c r="B25867"/>
    </row>
    <row r="25868" spans="2:2" x14ac:dyDescent="0.35">
      <c r="B25868"/>
    </row>
    <row r="25869" spans="2:2" x14ac:dyDescent="0.35">
      <c r="B25869"/>
    </row>
    <row r="25870" spans="2:2" x14ac:dyDescent="0.35">
      <c r="B25870"/>
    </row>
    <row r="25871" spans="2:2" x14ac:dyDescent="0.35">
      <c r="B25871"/>
    </row>
    <row r="25872" spans="2:2" x14ac:dyDescent="0.35">
      <c r="B25872"/>
    </row>
    <row r="25873" spans="2:2" x14ac:dyDescent="0.35">
      <c r="B25873"/>
    </row>
    <row r="25874" spans="2:2" x14ac:dyDescent="0.35">
      <c r="B25874"/>
    </row>
    <row r="25875" spans="2:2" x14ac:dyDescent="0.35">
      <c r="B25875"/>
    </row>
    <row r="25876" spans="2:2" x14ac:dyDescent="0.35">
      <c r="B25876"/>
    </row>
    <row r="25877" spans="2:2" x14ac:dyDescent="0.35">
      <c r="B25877"/>
    </row>
    <row r="25878" spans="2:2" x14ac:dyDescent="0.35">
      <c r="B25878"/>
    </row>
    <row r="25879" spans="2:2" x14ac:dyDescent="0.35">
      <c r="B25879"/>
    </row>
    <row r="25880" spans="2:2" x14ac:dyDescent="0.35">
      <c r="B25880"/>
    </row>
    <row r="25881" spans="2:2" x14ac:dyDescent="0.35">
      <c r="B25881"/>
    </row>
    <row r="25882" spans="2:2" x14ac:dyDescent="0.35">
      <c r="B25882"/>
    </row>
    <row r="25883" spans="2:2" x14ac:dyDescent="0.35">
      <c r="B25883"/>
    </row>
    <row r="25884" spans="2:2" x14ac:dyDescent="0.35">
      <c r="B25884"/>
    </row>
    <row r="25885" spans="2:2" x14ac:dyDescent="0.35">
      <c r="B25885"/>
    </row>
    <row r="25886" spans="2:2" x14ac:dyDescent="0.35">
      <c r="B25886"/>
    </row>
    <row r="25887" spans="2:2" x14ac:dyDescent="0.35">
      <c r="B25887"/>
    </row>
    <row r="25888" spans="2:2" x14ac:dyDescent="0.35">
      <c r="B25888"/>
    </row>
    <row r="25889" spans="2:2" x14ac:dyDescent="0.35">
      <c r="B25889"/>
    </row>
    <row r="25890" spans="2:2" x14ac:dyDescent="0.35">
      <c r="B25890"/>
    </row>
    <row r="25891" spans="2:2" x14ac:dyDescent="0.35">
      <c r="B25891"/>
    </row>
    <row r="25892" spans="2:2" x14ac:dyDescent="0.35">
      <c r="B25892"/>
    </row>
    <row r="25893" spans="2:2" x14ac:dyDescent="0.35">
      <c r="B25893"/>
    </row>
    <row r="25894" spans="2:2" x14ac:dyDescent="0.35">
      <c r="B25894"/>
    </row>
    <row r="25895" spans="2:2" x14ac:dyDescent="0.35">
      <c r="B25895"/>
    </row>
    <row r="25896" spans="2:2" x14ac:dyDescent="0.35">
      <c r="B25896"/>
    </row>
    <row r="25897" spans="2:2" x14ac:dyDescent="0.35">
      <c r="B25897"/>
    </row>
    <row r="25898" spans="2:2" x14ac:dyDescent="0.35">
      <c r="B25898"/>
    </row>
    <row r="25899" spans="2:2" x14ac:dyDescent="0.35">
      <c r="B25899"/>
    </row>
    <row r="25900" spans="2:2" x14ac:dyDescent="0.35">
      <c r="B25900"/>
    </row>
    <row r="25901" spans="2:2" x14ac:dyDescent="0.35">
      <c r="B25901"/>
    </row>
    <row r="25902" spans="2:2" x14ac:dyDescent="0.35">
      <c r="B25902"/>
    </row>
    <row r="25903" spans="2:2" x14ac:dyDescent="0.35">
      <c r="B25903"/>
    </row>
    <row r="25904" spans="2:2" x14ac:dyDescent="0.35">
      <c r="B25904"/>
    </row>
    <row r="25905" spans="2:2" x14ac:dyDescent="0.35">
      <c r="B25905"/>
    </row>
    <row r="25906" spans="2:2" x14ac:dyDescent="0.35">
      <c r="B25906"/>
    </row>
    <row r="25907" spans="2:2" x14ac:dyDescent="0.35">
      <c r="B25907"/>
    </row>
    <row r="25908" spans="2:2" x14ac:dyDescent="0.35">
      <c r="B25908"/>
    </row>
    <row r="25909" spans="2:2" x14ac:dyDescent="0.35">
      <c r="B25909"/>
    </row>
    <row r="25910" spans="2:2" x14ac:dyDescent="0.35">
      <c r="B25910"/>
    </row>
    <row r="25911" spans="2:2" x14ac:dyDescent="0.35">
      <c r="B25911"/>
    </row>
    <row r="25912" spans="2:2" x14ac:dyDescent="0.35">
      <c r="B25912"/>
    </row>
    <row r="25913" spans="2:2" x14ac:dyDescent="0.35">
      <c r="B25913"/>
    </row>
    <row r="25914" spans="2:2" x14ac:dyDescent="0.35">
      <c r="B25914"/>
    </row>
    <row r="25915" spans="2:2" x14ac:dyDescent="0.35">
      <c r="B25915"/>
    </row>
    <row r="25916" spans="2:2" x14ac:dyDescent="0.35">
      <c r="B25916"/>
    </row>
    <row r="25917" spans="2:2" x14ac:dyDescent="0.35">
      <c r="B25917"/>
    </row>
    <row r="25918" spans="2:2" x14ac:dyDescent="0.35">
      <c r="B25918"/>
    </row>
    <row r="25919" spans="2:2" x14ac:dyDescent="0.35">
      <c r="B25919"/>
    </row>
    <row r="25920" spans="2:2" x14ac:dyDescent="0.35">
      <c r="B25920"/>
    </row>
    <row r="25921" spans="2:2" x14ac:dyDescent="0.35">
      <c r="B25921"/>
    </row>
    <row r="25922" spans="2:2" x14ac:dyDescent="0.35">
      <c r="B25922"/>
    </row>
    <row r="25923" spans="2:2" x14ac:dyDescent="0.35">
      <c r="B25923"/>
    </row>
    <row r="25924" spans="2:2" x14ac:dyDescent="0.35">
      <c r="B25924"/>
    </row>
    <row r="25925" spans="2:2" x14ac:dyDescent="0.35">
      <c r="B25925"/>
    </row>
    <row r="25926" spans="2:2" x14ac:dyDescent="0.35">
      <c r="B25926"/>
    </row>
    <row r="25927" spans="2:2" x14ac:dyDescent="0.35">
      <c r="B25927"/>
    </row>
    <row r="25928" spans="2:2" x14ac:dyDescent="0.35">
      <c r="B25928"/>
    </row>
    <row r="25929" spans="2:2" x14ac:dyDescent="0.35">
      <c r="B25929"/>
    </row>
    <row r="25930" spans="2:2" x14ac:dyDescent="0.35">
      <c r="B25930"/>
    </row>
    <row r="25931" spans="2:2" x14ac:dyDescent="0.35">
      <c r="B25931"/>
    </row>
    <row r="25932" spans="2:2" x14ac:dyDescent="0.35">
      <c r="B25932"/>
    </row>
    <row r="25933" spans="2:2" x14ac:dyDescent="0.35">
      <c r="B25933"/>
    </row>
    <row r="25934" spans="2:2" x14ac:dyDescent="0.35">
      <c r="B25934"/>
    </row>
    <row r="25935" spans="2:2" x14ac:dyDescent="0.35">
      <c r="B25935"/>
    </row>
    <row r="25936" spans="2:2" x14ac:dyDescent="0.35">
      <c r="B25936"/>
    </row>
    <row r="25937" spans="2:2" x14ac:dyDescent="0.35">
      <c r="B25937"/>
    </row>
    <row r="25938" spans="2:2" x14ac:dyDescent="0.35">
      <c r="B25938"/>
    </row>
    <row r="25939" spans="2:2" x14ac:dyDescent="0.35">
      <c r="B25939"/>
    </row>
    <row r="25940" spans="2:2" x14ac:dyDescent="0.35">
      <c r="B25940"/>
    </row>
    <row r="25941" spans="2:2" x14ac:dyDescent="0.35">
      <c r="B25941"/>
    </row>
    <row r="25942" spans="2:2" x14ac:dyDescent="0.35">
      <c r="B25942"/>
    </row>
    <row r="25943" spans="2:2" x14ac:dyDescent="0.35">
      <c r="B25943"/>
    </row>
    <row r="25944" spans="2:2" x14ac:dyDescent="0.35">
      <c r="B25944"/>
    </row>
    <row r="25945" spans="2:2" x14ac:dyDescent="0.35">
      <c r="B25945"/>
    </row>
    <row r="25946" spans="2:2" x14ac:dyDescent="0.35">
      <c r="B25946"/>
    </row>
    <row r="25947" spans="2:2" x14ac:dyDescent="0.35">
      <c r="B25947"/>
    </row>
    <row r="25948" spans="2:2" x14ac:dyDescent="0.35">
      <c r="B25948"/>
    </row>
    <row r="25949" spans="2:2" x14ac:dyDescent="0.35">
      <c r="B25949"/>
    </row>
    <row r="25950" spans="2:2" x14ac:dyDescent="0.35">
      <c r="B25950"/>
    </row>
    <row r="25951" spans="2:2" x14ac:dyDescent="0.35">
      <c r="B25951"/>
    </row>
    <row r="25952" spans="2:2" x14ac:dyDescent="0.35">
      <c r="B25952"/>
    </row>
    <row r="25953" spans="2:2" x14ac:dyDescent="0.35">
      <c r="B25953"/>
    </row>
    <row r="25954" spans="2:2" x14ac:dyDescent="0.35">
      <c r="B25954"/>
    </row>
    <row r="25955" spans="2:2" x14ac:dyDescent="0.35">
      <c r="B25955"/>
    </row>
    <row r="25956" spans="2:2" x14ac:dyDescent="0.35">
      <c r="B25956"/>
    </row>
    <row r="25957" spans="2:2" x14ac:dyDescent="0.35">
      <c r="B25957"/>
    </row>
    <row r="25958" spans="2:2" x14ac:dyDescent="0.35">
      <c r="B25958"/>
    </row>
    <row r="25959" spans="2:2" x14ac:dyDescent="0.35">
      <c r="B25959"/>
    </row>
    <row r="25960" spans="2:2" x14ac:dyDescent="0.35">
      <c r="B25960"/>
    </row>
    <row r="25961" spans="2:2" x14ac:dyDescent="0.35">
      <c r="B25961"/>
    </row>
    <row r="25962" spans="2:2" x14ac:dyDescent="0.35">
      <c r="B25962"/>
    </row>
    <row r="25963" spans="2:2" x14ac:dyDescent="0.35">
      <c r="B25963"/>
    </row>
    <row r="25964" spans="2:2" x14ac:dyDescent="0.35">
      <c r="B25964"/>
    </row>
    <row r="25965" spans="2:2" x14ac:dyDescent="0.35">
      <c r="B25965"/>
    </row>
    <row r="25966" spans="2:2" x14ac:dyDescent="0.35">
      <c r="B25966"/>
    </row>
    <row r="25967" spans="2:2" x14ac:dyDescent="0.35">
      <c r="B25967"/>
    </row>
    <row r="25968" spans="2:2" x14ac:dyDescent="0.35">
      <c r="B25968"/>
    </row>
    <row r="25969" spans="2:2" x14ac:dyDescent="0.35">
      <c r="B25969"/>
    </row>
    <row r="25970" spans="2:2" x14ac:dyDescent="0.35">
      <c r="B25970"/>
    </row>
    <row r="25971" spans="2:2" x14ac:dyDescent="0.35">
      <c r="B25971"/>
    </row>
    <row r="25972" spans="2:2" x14ac:dyDescent="0.35">
      <c r="B25972"/>
    </row>
    <row r="25973" spans="2:2" x14ac:dyDescent="0.35">
      <c r="B25973"/>
    </row>
    <row r="25974" spans="2:2" x14ac:dyDescent="0.35">
      <c r="B25974"/>
    </row>
    <row r="25975" spans="2:2" x14ac:dyDescent="0.35">
      <c r="B25975"/>
    </row>
    <row r="25976" spans="2:2" x14ac:dyDescent="0.35">
      <c r="B25976"/>
    </row>
    <row r="25977" spans="2:2" x14ac:dyDescent="0.35">
      <c r="B25977"/>
    </row>
    <row r="25978" spans="2:2" x14ac:dyDescent="0.35">
      <c r="B25978"/>
    </row>
    <row r="25979" spans="2:2" x14ac:dyDescent="0.35">
      <c r="B25979"/>
    </row>
    <row r="25980" spans="2:2" x14ac:dyDescent="0.35">
      <c r="B25980"/>
    </row>
    <row r="25981" spans="2:2" x14ac:dyDescent="0.35">
      <c r="B25981"/>
    </row>
    <row r="25982" spans="2:2" x14ac:dyDescent="0.35">
      <c r="B25982"/>
    </row>
    <row r="25983" spans="2:2" x14ac:dyDescent="0.35">
      <c r="B25983"/>
    </row>
    <row r="25984" spans="2:2" x14ac:dyDescent="0.35">
      <c r="B25984"/>
    </row>
    <row r="25985" spans="2:2" x14ac:dyDescent="0.35">
      <c r="B25985"/>
    </row>
    <row r="25986" spans="2:2" x14ac:dyDescent="0.35">
      <c r="B25986"/>
    </row>
    <row r="25987" spans="2:2" x14ac:dyDescent="0.35">
      <c r="B25987"/>
    </row>
    <row r="25988" spans="2:2" x14ac:dyDescent="0.35">
      <c r="B25988"/>
    </row>
    <row r="25989" spans="2:2" x14ac:dyDescent="0.35">
      <c r="B25989"/>
    </row>
    <row r="25990" spans="2:2" x14ac:dyDescent="0.35">
      <c r="B25990"/>
    </row>
    <row r="25991" spans="2:2" x14ac:dyDescent="0.35">
      <c r="B25991"/>
    </row>
    <row r="25992" spans="2:2" x14ac:dyDescent="0.35">
      <c r="B25992"/>
    </row>
    <row r="25993" spans="2:2" x14ac:dyDescent="0.35">
      <c r="B25993"/>
    </row>
    <row r="25994" spans="2:2" x14ac:dyDescent="0.35">
      <c r="B25994"/>
    </row>
    <row r="25995" spans="2:2" x14ac:dyDescent="0.35">
      <c r="B25995"/>
    </row>
    <row r="25996" spans="2:2" x14ac:dyDescent="0.35">
      <c r="B25996"/>
    </row>
    <row r="25997" spans="2:2" x14ac:dyDescent="0.35">
      <c r="B25997"/>
    </row>
    <row r="25998" spans="2:2" x14ac:dyDescent="0.35">
      <c r="B25998"/>
    </row>
    <row r="25999" spans="2:2" x14ac:dyDescent="0.35">
      <c r="B25999"/>
    </row>
    <row r="26000" spans="2:2" x14ac:dyDescent="0.35">
      <c r="B26000"/>
    </row>
    <row r="26001" spans="2:2" x14ac:dyDescent="0.35">
      <c r="B26001"/>
    </row>
    <row r="26002" spans="2:2" x14ac:dyDescent="0.35">
      <c r="B26002"/>
    </row>
    <row r="26003" spans="2:2" x14ac:dyDescent="0.35">
      <c r="B26003"/>
    </row>
    <row r="26004" spans="2:2" x14ac:dyDescent="0.35">
      <c r="B26004"/>
    </row>
    <row r="26005" spans="2:2" x14ac:dyDescent="0.35">
      <c r="B26005"/>
    </row>
    <row r="26006" spans="2:2" x14ac:dyDescent="0.35">
      <c r="B26006"/>
    </row>
    <row r="26007" spans="2:2" x14ac:dyDescent="0.35">
      <c r="B26007"/>
    </row>
    <row r="26008" spans="2:2" x14ac:dyDescent="0.35">
      <c r="B26008"/>
    </row>
    <row r="26009" spans="2:2" x14ac:dyDescent="0.35">
      <c r="B26009"/>
    </row>
    <row r="26010" spans="2:2" x14ac:dyDescent="0.35">
      <c r="B26010"/>
    </row>
    <row r="26011" spans="2:2" x14ac:dyDescent="0.35">
      <c r="B26011"/>
    </row>
    <row r="26012" spans="2:2" x14ac:dyDescent="0.35">
      <c r="B26012"/>
    </row>
    <row r="26013" spans="2:2" x14ac:dyDescent="0.35">
      <c r="B26013"/>
    </row>
    <row r="26014" spans="2:2" x14ac:dyDescent="0.35">
      <c r="B26014"/>
    </row>
    <row r="26015" spans="2:2" x14ac:dyDescent="0.35">
      <c r="B26015"/>
    </row>
    <row r="26016" spans="2:2" x14ac:dyDescent="0.35">
      <c r="B26016"/>
    </row>
    <row r="26017" spans="2:2" x14ac:dyDescent="0.35">
      <c r="B26017"/>
    </row>
    <row r="26018" spans="2:2" x14ac:dyDescent="0.35">
      <c r="B26018"/>
    </row>
    <row r="26019" spans="2:2" x14ac:dyDescent="0.35">
      <c r="B26019"/>
    </row>
    <row r="26020" spans="2:2" x14ac:dyDescent="0.35">
      <c r="B26020"/>
    </row>
    <row r="26021" spans="2:2" x14ac:dyDescent="0.35">
      <c r="B26021"/>
    </row>
    <row r="26022" spans="2:2" x14ac:dyDescent="0.35">
      <c r="B26022"/>
    </row>
    <row r="26023" spans="2:2" x14ac:dyDescent="0.35">
      <c r="B26023"/>
    </row>
    <row r="26024" spans="2:2" x14ac:dyDescent="0.35">
      <c r="B26024"/>
    </row>
    <row r="26025" spans="2:2" x14ac:dyDescent="0.35">
      <c r="B26025"/>
    </row>
    <row r="26026" spans="2:2" x14ac:dyDescent="0.35">
      <c r="B26026"/>
    </row>
    <row r="26027" spans="2:2" x14ac:dyDescent="0.35">
      <c r="B26027"/>
    </row>
    <row r="26028" spans="2:2" x14ac:dyDescent="0.35">
      <c r="B26028"/>
    </row>
    <row r="26029" spans="2:2" x14ac:dyDescent="0.35">
      <c r="B26029"/>
    </row>
    <row r="26030" spans="2:2" x14ac:dyDescent="0.35">
      <c r="B26030"/>
    </row>
    <row r="26031" spans="2:2" x14ac:dyDescent="0.35">
      <c r="B26031"/>
    </row>
    <row r="26032" spans="2:2" x14ac:dyDescent="0.35">
      <c r="B26032"/>
    </row>
    <row r="26033" spans="2:2" x14ac:dyDescent="0.35">
      <c r="B26033"/>
    </row>
    <row r="26034" spans="2:2" x14ac:dyDescent="0.35">
      <c r="B26034"/>
    </row>
    <row r="26035" spans="2:2" x14ac:dyDescent="0.35">
      <c r="B26035"/>
    </row>
    <row r="26036" spans="2:2" x14ac:dyDescent="0.35">
      <c r="B26036"/>
    </row>
    <row r="26037" spans="2:2" x14ac:dyDescent="0.35">
      <c r="B26037"/>
    </row>
    <row r="26038" spans="2:2" x14ac:dyDescent="0.35">
      <c r="B26038"/>
    </row>
    <row r="26039" spans="2:2" x14ac:dyDescent="0.35">
      <c r="B26039"/>
    </row>
    <row r="26040" spans="2:2" x14ac:dyDescent="0.35">
      <c r="B26040"/>
    </row>
    <row r="26041" spans="2:2" x14ac:dyDescent="0.35">
      <c r="B26041"/>
    </row>
    <row r="26042" spans="2:2" x14ac:dyDescent="0.35">
      <c r="B26042"/>
    </row>
    <row r="26043" spans="2:2" x14ac:dyDescent="0.35">
      <c r="B26043"/>
    </row>
    <row r="26044" spans="2:2" x14ac:dyDescent="0.35">
      <c r="B26044"/>
    </row>
    <row r="26045" spans="2:2" x14ac:dyDescent="0.35">
      <c r="B26045"/>
    </row>
    <row r="26046" spans="2:2" x14ac:dyDescent="0.35">
      <c r="B26046"/>
    </row>
    <row r="26047" spans="2:2" x14ac:dyDescent="0.35">
      <c r="B26047"/>
    </row>
    <row r="26048" spans="2:2" x14ac:dyDescent="0.35">
      <c r="B26048"/>
    </row>
    <row r="26049" spans="2:2" x14ac:dyDescent="0.35">
      <c r="B26049"/>
    </row>
    <row r="26050" spans="2:2" x14ac:dyDescent="0.35">
      <c r="B26050"/>
    </row>
    <row r="26051" spans="2:2" x14ac:dyDescent="0.35">
      <c r="B26051"/>
    </row>
    <row r="26052" spans="2:2" x14ac:dyDescent="0.35">
      <c r="B26052"/>
    </row>
    <row r="26053" spans="2:2" x14ac:dyDescent="0.35">
      <c r="B26053"/>
    </row>
    <row r="26054" spans="2:2" x14ac:dyDescent="0.35">
      <c r="B26054"/>
    </row>
    <row r="26055" spans="2:2" x14ac:dyDescent="0.35">
      <c r="B26055"/>
    </row>
    <row r="26056" spans="2:2" x14ac:dyDescent="0.35">
      <c r="B26056"/>
    </row>
    <row r="26057" spans="2:2" x14ac:dyDescent="0.35">
      <c r="B26057"/>
    </row>
    <row r="26058" spans="2:2" x14ac:dyDescent="0.35">
      <c r="B26058"/>
    </row>
    <row r="26059" spans="2:2" x14ac:dyDescent="0.35">
      <c r="B26059"/>
    </row>
    <row r="26060" spans="2:2" x14ac:dyDescent="0.35">
      <c r="B26060"/>
    </row>
    <row r="26061" spans="2:2" x14ac:dyDescent="0.35">
      <c r="B26061"/>
    </row>
    <row r="26062" spans="2:2" x14ac:dyDescent="0.35">
      <c r="B26062"/>
    </row>
    <row r="26063" spans="2:2" x14ac:dyDescent="0.35">
      <c r="B26063"/>
    </row>
    <row r="26064" spans="2:2" x14ac:dyDescent="0.35">
      <c r="B26064"/>
    </row>
    <row r="26065" spans="2:2" x14ac:dyDescent="0.35">
      <c r="B26065"/>
    </row>
    <row r="26066" spans="2:2" x14ac:dyDescent="0.35">
      <c r="B26066"/>
    </row>
    <row r="26067" spans="2:2" x14ac:dyDescent="0.35">
      <c r="B26067"/>
    </row>
    <row r="26068" spans="2:2" x14ac:dyDescent="0.35">
      <c r="B26068"/>
    </row>
    <row r="26069" spans="2:2" x14ac:dyDescent="0.35">
      <c r="B26069"/>
    </row>
    <row r="26070" spans="2:2" x14ac:dyDescent="0.35">
      <c r="B26070"/>
    </row>
    <row r="26071" spans="2:2" x14ac:dyDescent="0.35">
      <c r="B26071"/>
    </row>
    <row r="26072" spans="2:2" x14ac:dyDescent="0.35">
      <c r="B26072"/>
    </row>
    <row r="26073" spans="2:2" x14ac:dyDescent="0.35">
      <c r="B26073"/>
    </row>
    <row r="26074" spans="2:2" x14ac:dyDescent="0.35">
      <c r="B26074"/>
    </row>
    <row r="26075" spans="2:2" x14ac:dyDescent="0.35">
      <c r="B26075"/>
    </row>
    <row r="26076" spans="2:2" x14ac:dyDescent="0.35">
      <c r="B26076"/>
    </row>
    <row r="26077" spans="2:2" x14ac:dyDescent="0.35">
      <c r="B26077"/>
    </row>
    <row r="26078" spans="2:2" x14ac:dyDescent="0.35">
      <c r="B26078"/>
    </row>
    <row r="26079" spans="2:2" x14ac:dyDescent="0.35">
      <c r="B26079"/>
    </row>
    <row r="26080" spans="2:2" x14ac:dyDescent="0.35">
      <c r="B26080"/>
    </row>
    <row r="26081" spans="2:2" x14ac:dyDescent="0.35">
      <c r="B26081"/>
    </row>
    <row r="26082" spans="2:2" x14ac:dyDescent="0.35">
      <c r="B26082"/>
    </row>
    <row r="26083" spans="2:2" x14ac:dyDescent="0.35">
      <c r="B26083"/>
    </row>
    <row r="26084" spans="2:2" x14ac:dyDescent="0.35">
      <c r="B26084"/>
    </row>
    <row r="26085" spans="2:2" x14ac:dyDescent="0.35">
      <c r="B26085"/>
    </row>
    <row r="26086" spans="2:2" x14ac:dyDescent="0.35">
      <c r="B26086"/>
    </row>
    <row r="26087" spans="2:2" x14ac:dyDescent="0.35">
      <c r="B26087"/>
    </row>
    <row r="26088" spans="2:2" x14ac:dyDescent="0.35">
      <c r="B26088"/>
    </row>
    <row r="26089" spans="2:2" x14ac:dyDescent="0.35">
      <c r="B26089"/>
    </row>
    <row r="26090" spans="2:2" x14ac:dyDescent="0.35">
      <c r="B26090"/>
    </row>
    <row r="26091" spans="2:2" x14ac:dyDescent="0.35">
      <c r="B26091"/>
    </row>
    <row r="26092" spans="2:2" x14ac:dyDescent="0.35">
      <c r="B26092"/>
    </row>
    <row r="26093" spans="2:2" x14ac:dyDescent="0.35">
      <c r="B26093"/>
    </row>
    <row r="26094" spans="2:2" x14ac:dyDescent="0.35">
      <c r="B26094"/>
    </row>
    <row r="26095" spans="2:2" x14ac:dyDescent="0.35">
      <c r="B26095"/>
    </row>
    <row r="26096" spans="2:2" x14ac:dyDescent="0.35">
      <c r="B26096"/>
    </row>
    <row r="26097" spans="2:2" x14ac:dyDescent="0.35">
      <c r="B26097"/>
    </row>
    <row r="26098" spans="2:2" x14ac:dyDescent="0.35">
      <c r="B26098"/>
    </row>
    <row r="26099" spans="2:2" x14ac:dyDescent="0.35">
      <c r="B26099"/>
    </row>
    <row r="26100" spans="2:2" x14ac:dyDescent="0.35">
      <c r="B26100"/>
    </row>
    <row r="26101" spans="2:2" x14ac:dyDescent="0.35">
      <c r="B26101"/>
    </row>
    <row r="26102" spans="2:2" x14ac:dyDescent="0.35">
      <c r="B26102"/>
    </row>
    <row r="26103" spans="2:2" x14ac:dyDescent="0.35">
      <c r="B26103"/>
    </row>
    <row r="26104" spans="2:2" x14ac:dyDescent="0.35">
      <c r="B26104"/>
    </row>
    <row r="26105" spans="2:2" x14ac:dyDescent="0.35">
      <c r="B26105"/>
    </row>
    <row r="26106" spans="2:2" x14ac:dyDescent="0.35">
      <c r="B26106"/>
    </row>
    <row r="26107" spans="2:2" x14ac:dyDescent="0.35">
      <c r="B26107"/>
    </row>
    <row r="26108" spans="2:2" x14ac:dyDescent="0.35">
      <c r="B26108"/>
    </row>
    <row r="26109" spans="2:2" x14ac:dyDescent="0.35">
      <c r="B26109"/>
    </row>
    <row r="26110" spans="2:2" x14ac:dyDescent="0.35">
      <c r="B26110"/>
    </row>
    <row r="26111" spans="2:2" x14ac:dyDescent="0.35">
      <c r="B26111"/>
    </row>
    <row r="26112" spans="2:2" x14ac:dyDescent="0.35">
      <c r="B26112"/>
    </row>
    <row r="26113" spans="2:2" x14ac:dyDescent="0.35">
      <c r="B26113"/>
    </row>
    <row r="26114" spans="2:2" x14ac:dyDescent="0.35">
      <c r="B26114"/>
    </row>
    <row r="26115" spans="2:2" x14ac:dyDescent="0.35">
      <c r="B26115"/>
    </row>
    <row r="26116" spans="2:2" x14ac:dyDescent="0.35">
      <c r="B26116"/>
    </row>
    <row r="26117" spans="2:2" x14ac:dyDescent="0.35">
      <c r="B26117"/>
    </row>
    <row r="26118" spans="2:2" x14ac:dyDescent="0.35">
      <c r="B26118"/>
    </row>
    <row r="26119" spans="2:2" x14ac:dyDescent="0.35">
      <c r="B26119"/>
    </row>
    <row r="26120" spans="2:2" x14ac:dyDescent="0.35">
      <c r="B26120"/>
    </row>
    <row r="26121" spans="2:2" x14ac:dyDescent="0.35">
      <c r="B26121"/>
    </row>
    <row r="26122" spans="2:2" x14ac:dyDescent="0.35">
      <c r="B26122"/>
    </row>
    <row r="26123" spans="2:2" x14ac:dyDescent="0.35">
      <c r="B26123"/>
    </row>
    <row r="26124" spans="2:2" x14ac:dyDescent="0.35">
      <c r="B26124"/>
    </row>
    <row r="26125" spans="2:2" x14ac:dyDescent="0.35">
      <c r="B26125"/>
    </row>
    <row r="26126" spans="2:2" x14ac:dyDescent="0.35">
      <c r="B26126"/>
    </row>
    <row r="26127" spans="2:2" x14ac:dyDescent="0.35">
      <c r="B26127"/>
    </row>
    <row r="26128" spans="2:2" x14ac:dyDescent="0.35">
      <c r="B26128"/>
    </row>
    <row r="26129" spans="2:2" x14ac:dyDescent="0.35">
      <c r="B26129"/>
    </row>
    <row r="26130" spans="2:2" x14ac:dyDescent="0.35">
      <c r="B26130"/>
    </row>
    <row r="26131" spans="2:2" x14ac:dyDescent="0.35">
      <c r="B26131"/>
    </row>
    <row r="26132" spans="2:2" x14ac:dyDescent="0.35">
      <c r="B26132"/>
    </row>
    <row r="26133" spans="2:2" x14ac:dyDescent="0.35">
      <c r="B26133"/>
    </row>
    <row r="26134" spans="2:2" x14ac:dyDescent="0.35">
      <c r="B26134"/>
    </row>
    <row r="26135" spans="2:2" x14ac:dyDescent="0.35">
      <c r="B26135"/>
    </row>
    <row r="26136" spans="2:2" x14ac:dyDescent="0.35">
      <c r="B26136"/>
    </row>
    <row r="26137" spans="2:2" x14ac:dyDescent="0.35">
      <c r="B26137"/>
    </row>
    <row r="26138" spans="2:2" x14ac:dyDescent="0.35">
      <c r="B26138"/>
    </row>
    <row r="26139" spans="2:2" x14ac:dyDescent="0.35">
      <c r="B26139"/>
    </row>
    <row r="26140" spans="2:2" x14ac:dyDescent="0.35">
      <c r="B26140"/>
    </row>
    <row r="26141" spans="2:2" x14ac:dyDescent="0.35">
      <c r="B26141"/>
    </row>
    <row r="26142" spans="2:2" x14ac:dyDescent="0.35">
      <c r="B26142"/>
    </row>
    <row r="26143" spans="2:2" x14ac:dyDescent="0.35">
      <c r="B26143"/>
    </row>
    <row r="26144" spans="2:2" x14ac:dyDescent="0.35">
      <c r="B26144"/>
    </row>
    <row r="26145" spans="2:2" x14ac:dyDescent="0.35">
      <c r="B26145"/>
    </row>
    <row r="26146" spans="2:2" x14ac:dyDescent="0.35">
      <c r="B26146"/>
    </row>
    <row r="26147" spans="2:2" x14ac:dyDescent="0.35">
      <c r="B26147"/>
    </row>
    <row r="26148" spans="2:2" x14ac:dyDescent="0.35">
      <c r="B26148"/>
    </row>
    <row r="26149" spans="2:2" x14ac:dyDescent="0.35">
      <c r="B26149"/>
    </row>
    <row r="26150" spans="2:2" x14ac:dyDescent="0.35">
      <c r="B26150"/>
    </row>
    <row r="26151" spans="2:2" x14ac:dyDescent="0.35">
      <c r="B26151"/>
    </row>
    <row r="26152" spans="2:2" x14ac:dyDescent="0.35">
      <c r="B26152"/>
    </row>
    <row r="26153" spans="2:2" x14ac:dyDescent="0.35">
      <c r="B26153"/>
    </row>
    <row r="26154" spans="2:2" x14ac:dyDescent="0.35">
      <c r="B26154"/>
    </row>
    <row r="26155" spans="2:2" x14ac:dyDescent="0.35">
      <c r="B26155"/>
    </row>
    <row r="26156" spans="2:2" x14ac:dyDescent="0.35">
      <c r="B26156"/>
    </row>
    <row r="26157" spans="2:2" x14ac:dyDescent="0.35">
      <c r="B26157"/>
    </row>
    <row r="26158" spans="2:2" x14ac:dyDescent="0.35">
      <c r="B26158"/>
    </row>
    <row r="26159" spans="2:2" x14ac:dyDescent="0.35">
      <c r="B26159"/>
    </row>
    <row r="26160" spans="2:2" x14ac:dyDescent="0.35">
      <c r="B26160"/>
    </row>
    <row r="26161" spans="2:2" x14ac:dyDescent="0.35">
      <c r="B26161"/>
    </row>
    <row r="26162" spans="2:2" x14ac:dyDescent="0.35">
      <c r="B26162"/>
    </row>
    <row r="26163" spans="2:2" x14ac:dyDescent="0.35">
      <c r="B26163"/>
    </row>
    <row r="26164" spans="2:2" x14ac:dyDescent="0.35">
      <c r="B26164"/>
    </row>
    <row r="26165" spans="2:2" x14ac:dyDescent="0.35">
      <c r="B26165"/>
    </row>
    <row r="26166" spans="2:2" x14ac:dyDescent="0.35">
      <c r="B26166"/>
    </row>
    <row r="26167" spans="2:2" x14ac:dyDescent="0.35">
      <c r="B26167"/>
    </row>
    <row r="26168" spans="2:2" x14ac:dyDescent="0.35">
      <c r="B26168"/>
    </row>
    <row r="26169" spans="2:2" x14ac:dyDescent="0.35">
      <c r="B26169"/>
    </row>
    <row r="26170" spans="2:2" x14ac:dyDescent="0.35">
      <c r="B26170"/>
    </row>
    <row r="26171" spans="2:2" x14ac:dyDescent="0.35">
      <c r="B26171"/>
    </row>
    <row r="26172" spans="2:2" x14ac:dyDescent="0.35">
      <c r="B26172"/>
    </row>
    <row r="26173" spans="2:2" x14ac:dyDescent="0.35">
      <c r="B26173"/>
    </row>
    <row r="26174" spans="2:2" x14ac:dyDescent="0.35">
      <c r="B26174"/>
    </row>
    <row r="26175" spans="2:2" x14ac:dyDescent="0.35">
      <c r="B26175"/>
    </row>
    <row r="26176" spans="2:2" x14ac:dyDescent="0.35">
      <c r="B26176"/>
    </row>
    <row r="26177" spans="2:2" x14ac:dyDescent="0.35">
      <c r="B26177"/>
    </row>
    <row r="26178" spans="2:2" x14ac:dyDescent="0.35">
      <c r="B26178"/>
    </row>
    <row r="26179" spans="2:2" x14ac:dyDescent="0.35">
      <c r="B26179"/>
    </row>
    <row r="26180" spans="2:2" x14ac:dyDescent="0.35">
      <c r="B26180"/>
    </row>
    <row r="26181" spans="2:2" x14ac:dyDescent="0.35">
      <c r="B26181"/>
    </row>
    <row r="26182" spans="2:2" x14ac:dyDescent="0.35">
      <c r="B26182"/>
    </row>
    <row r="26183" spans="2:2" x14ac:dyDescent="0.35">
      <c r="B26183"/>
    </row>
    <row r="26184" spans="2:2" x14ac:dyDescent="0.35">
      <c r="B26184"/>
    </row>
    <row r="26185" spans="2:2" x14ac:dyDescent="0.35">
      <c r="B26185"/>
    </row>
    <row r="26186" spans="2:2" x14ac:dyDescent="0.35">
      <c r="B26186"/>
    </row>
    <row r="26187" spans="2:2" x14ac:dyDescent="0.35">
      <c r="B26187"/>
    </row>
    <row r="26188" spans="2:2" x14ac:dyDescent="0.35">
      <c r="B26188"/>
    </row>
    <row r="26189" spans="2:2" x14ac:dyDescent="0.35">
      <c r="B26189"/>
    </row>
    <row r="26190" spans="2:2" x14ac:dyDescent="0.35">
      <c r="B26190"/>
    </row>
    <row r="26191" spans="2:2" x14ac:dyDescent="0.35">
      <c r="B26191"/>
    </row>
    <row r="26192" spans="2:2" x14ac:dyDescent="0.35">
      <c r="B26192"/>
    </row>
    <row r="26193" spans="2:2" x14ac:dyDescent="0.35">
      <c r="B26193"/>
    </row>
    <row r="26194" spans="2:2" x14ac:dyDescent="0.35">
      <c r="B26194"/>
    </row>
    <row r="26195" spans="2:2" x14ac:dyDescent="0.35">
      <c r="B26195"/>
    </row>
    <row r="26196" spans="2:2" x14ac:dyDescent="0.35">
      <c r="B26196"/>
    </row>
    <row r="26197" spans="2:2" x14ac:dyDescent="0.35">
      <c r="B26197"/>
    </row>
    <row r="26198" spans="2:2" x14ac:dyDescent="0.35">
      <c r="B26198"/>
    </row>
    <row r="26199" spans="2:2" x14ac:dyDescent="0.35">
      <c r="B26199"/>
    </row>
    <row r="26200" spans="2:2" x14ac:dyDescent="0.35">
      <c r="B26200"/>
    </row>
    <row r="26201" spans="2:2" x14ac:dyDescent="0.35">
      <c r="B26201"/>
    </row>
    <row r="26202" spans="2:2" x14ac:dyDescent="0.35">
      <c r="B26202"/>
    </row>
    <row r="26203" spans="2:2" x14ac:dyDescent="0.35">
      <c r="B26203"/>
    </row>
    <row r="26204" spans="2:2" x14ac:dyDescent="0.35">
      <c r="B26204"/>
    </row>
    <row r="26205" spans="2:2" x14ac:dyDescent="0.35">
      <c r="B26205"/>
    </row>
    <row r="26206" spans="2:2" x14ac:dyDescent="0.35">
      <c r="B26206"/>
    </row>
    <row r="26207" spans="2:2" x14ac:dyDescent="0.35">
      <c r="B26207"/>
    </row>
    <row r="26208" spans="2:2" x14ac:dyDescent="0.35">
      <c r="B26208"/>
    </row>
    <row r="26209" spans="2:2" x14ac:dyDescent="0.35">
      <c r="B26209"/>
    </row>
    <row r="26210" spans="2:2" x14ac:dyDescent="0.35">
      <c r="B26210"/>
    </row>
    <row r="26211" spans="2:2" x14ac:dyDescent="0.35">
      <c r="B26211"/>
    </row>
    <row r="26212" spans="2:2" x14ac:dyDescent="0.35">
      <c r="B26212"/>
    </row>
    <row r="26213" spans="2:2" x14ac:dyDescent="0.35">
      <c r="B26213"/>
    </row>
    <row r="26214" spans="2:2" x14ac:dyDescent="0.35">
      <c r="B26214"/>
    </row>
    <row r="26215" spans="2:2" x14ac:dyDescent="0.35">
      <c r="B26215"/>
    </row>
    <row r="26216" spans="2:2" x14ac:dyDescent="0.35">
      <c r="B26216"/>
    </row>
    <row r="26217" spans="2:2" x14ac:dyDescent="0.35">
      <c r="B26217"/>
    </row>
    <row r="26218" spans="2:2" x14ac:dyDescent="0.35">
      <c r="B26218"/>
    </row>
    <row r="26219" spans="2:2" x14ac:dyDescent="0.35">
      <c r="B26219"/>
    </row>
    <row r="26220" spans="2:2" x14ac:dyDescent="0.35">
      <c r="B26220"/>
    </row>
    <row r="26221" spans="2:2" x14ac:dyDescent="0.35">
      <c r="B26221"/>
    </row>
    <row r="26222" spans="2:2" x14ac:dyDescent="0.35">
      <c r="B26222"/>
    </row>
    <row r="26223" spans="2:2" x14ac:dyDescent="0.35">
      <c r="B26223"/>
    </row>
    <row r="26224" spans="2:2" x14ac:dyDescent="0.35">
      <c r="B26224"/>
    </row>
    <row r="26225" spans="2:2" x14ac:dyDescent="0.35">
      <c r="B26225"/>
    </row>
    <row r="26226" spans="2:2" x14ac:dyDescent="0.35">
      <c r="B26226"/>
    </row>
    <row r="26227" spans="2:2" x14ac:dyDescent="0.35">
      <c r="B26227"/>
    </row>
    <row r="26228" spans="2:2" x14ac:dyDescent="0.35">
      <c r="B26228"/>
    </row>
    <row r="26229" spans="2:2" x14ac:dyDescent="0.35">
      <c r="B26229"/>
    </row>
    <row r="26230" spans="2:2" x14ac:dyDescent="0.35">
      <c r="B26230"/>
    </row>
    <row r="26231" spans="2:2" x14ac:dyDescent="0.35">
      <c r="B26231"/>
    </row>
    <row r="26232" spans="2:2" x14ac:dyDescent="0.35">
      <c r="B26232"/>
    </row>
    <row r="26233" spans="2:2" x14ac:dyDescent="0.35">
      <c r="B26233"/>
    </row>
    <row r="26234" spans="2:2" x14ac:dyDescent="0.35">
      <c r="B26234"/>
    </row>
    <row r="26235" spans="2:2" x14ac:dyDescent="0.35">
      <c r="B26235"/>
    </row>
    <row r="26236" spans="2:2" x14ac:dyDescent="0.35">
      <c r="B26236"/>
    </row>
    <row r="26237" spans="2:2" x14ac:dyDescent="0.35">
      <c r="B26237"/>
    </row>
    <row r="26238" spans="2:2" x14ac:dyDescent="0.35">
      <c r="B26238"/>
    </row>
    <row r="26239" spans="2:2" x14ac:dyDescent="0.35">
      <c r="B26239"/>
    </row>
    <row r="26240" spans="2:2" x14ac:dyDescent="0.35">
      <c r="B26240"/>
    </row>
    <row r="26241" spans="2:2" x14ac:dyDescent="0.35">
      <c r="B26241"/>
    </row>
    <row r="26242" spans="2:2" x14ac:dyDescent="0.35">
      <c r="B26242"/>
    </row>
    <row r="26243" spans="2:2" x14ac:dyDescent="0.35">
      <c r="B26243"/>
    </row>
    <row r="26244" spans="2:2" x14ac:dyDescent="0.35">
      <c r="B26244"/>
    </row>
    <row r="26245" spans="2:2" x14ac:dyDescent="0.35">
      <c r="B26245"/>
    </row>
    <row r="26246" spans="2:2" x14ac:dyDescent="0.35">
      <c r="B26246"/>
    </row>
    <row r="26247" spans="2:2" x14ac:dyDescent="0.35">
      <c r="B26247"/>
    </row>
    <row r="26248" spans="2:2" x14ac:dyDescent="0.35">
      <c r="B26248"/>
    </row>
    <row r="26249" spans="2:2" x14ac:dyDescent="0.35">
      <c r="B26249"/>
    </row>
    <row r="26250" spans="2:2" x14ac:dyDescent="0.35">
      <c r="B26250"/>
    </row>
    <row r="26251" spans="2:2" x14ac:dyDescent="0.35">
      <c r="B26251"/>
    </row>
    <row r="26252" spans="2:2" x14ac:dyDescent="0.35">
      <c r="B26252"/>
    </row>
    <row r="26253" spans="2:2" x14ac:dyDescent="0.35">
      <c r="B26253"/>
    </row>
    <row r="26254" spans="2:2" x14ac:dyDescent="0.35">
      <c r="B26254"/>
    </row>
    <row r="26255" spans="2:2" x14ac:dyDescent="0.35">
      <c r="B26255"/>
    </row>
    <row r="26256" spans="2:2" x14ac:dyDescent="0.35">
      <c r="B26256"/>
    </row>
    <row r="26257" spans="2:2" x14ac:dyDescent="0.35">
      <c r="B26257"/>
    </row>
    <row r="26258" spans="2:2" x14ac:dyDescent="0.35">
      <c r="B26258"/>
    </row>
    <row r="26259" spans="2:2" x14ac:dyDescent="0.35">
      <c r="B26259"/>
    </row>
    <row r="26260" spans="2:2" x14ac:dyDescent="0.35">
      <c r="B26260"/>
    </row>
    <row r="26261" spans="2:2" x14ac:dyDescent="0.35">
      <c r="B26261"/>
    </row>
    <row r="26262" spans="2:2" x14ac:dyDescent="0.35">
      <c r="B26262"/>
    </row>
    <row r="26263" spans="2:2" x14ac:dyDescent="0.35">
      <c r="B26263"/>
    </row>
    <row r="26264" spans="2:2" x14ac:dyDescent="0.35">
      <c r="B26264"/>
    </row>
    <row r="26265" spans="2:2" x14ac:dyDescent="0.35">
      <c r="B26265"/>
    </row>
    <row r="26266" spans="2:2" x14ac:dyDescent="0.35">
      <c r="B26266"/>
    </row>
    <row r="26267" spans="2:2" x14ac:dyDescent="0.35">
      <c r="B26267"/>
    </row>
    <row r="26268" spans="2:2" x14ac:dyDescent="0.35">
      <c r="B26268"/>
    </row>
    <row r="26269" spans="2:2" x14ac:dyDescent="0.35">
      <c r="B26269"/>
    </row>
    <row r="26270" spans="2:2" x14ac:dyDescent="0.35">
      <c r="B26270"/>
    </row>
    <row r="26271" spans="2:2" x14ac:dyDescent="0.35">
      <c r="B26271"/>
    </row>
    <row r="26272" spans="2:2" x14ac:dyDescent="0.35">
      <c r="B26272"/>
    </row>
    <row r="26273" spans="2:2" x14ac:dyDescent="0.35">
      <c r="B26273"/>
    </row>
    <row r="26274" spans="2:2" x14ac:dyDescent="0.35">
      <c r="B26274"/>
    </row>
    <row r="26275" spans="2:2" x14ac:dyDescent="0.35">
      <c r="B26275"/>
    </row>
    <row r="26276" spans="2:2" x14ac:dyDescent="0.35">
      <c r="B26276"/>
    </row>
    <row r="26277" spans="2:2" x14ac:dyDescent="0.35">
      <c r="B26277"/>
    </row>
    <row r="26278" spans="2:2" x14ac:dyDescent="0.35">
      <c r="B26278"/>
    </row>
    <row r="26279" spans="2:2" x14ac:dyDescent="0.35">
      <c r="B26279"/>
    </row>
    <row r="26280" spans="2:2" x14ac:dyDescent="0.35">
      <c r="B26280"/>
    </row>
    <row r="26281" spans="2:2" x14ac:dyDescent="0.35">
      <c r="B26281"/>
    </row>
    <row r="26282" spans="2:2" x14ac:dyDescent="0.35">
      <c r="B26282"/>
    </row>
    <row r="26283" spans="2:2" x14ac:dyDescent="0.35">
      <c r="B26283"/>
    </row>
    <row r="26284" spans="2:2" x14ac:dyDescent="0.35">
      <c r="B26284"/>
    </row>
    <row r="26285" spans="2:2" x14ac:dyDescent="0.35">
      <c r="B26285"/>
    </row>
    <row r="26286" spans="2:2" x14ac:dyDescent="0.35">
      <c r="B26286"/>
    </row>
    <row r="26287" spans="2:2" x14ac:dyDescent="0.35">
      <c r="B26287"/>
    </row>
    <row r="26288" spans="2:2" x14ac:dyDescent="0.35">
      <c r="B26288"/>
    </row>
    <row r="26289" spans="2:2" x14ac:dyDescent="0.35">
      <c r="B26289"/>
    </row>
    <row r="26290" spans="2:2" x14ac:dyDescent="0.35">
      <c r="B26290"/>
    </row>
    <row r="26291" spans="2:2" x14ac:dyDescent="0.35">
      <c r="B26291"/>
    </row>
    <row r="26292" spans="2:2" x14ac:dyDescent="0.35">
      <c r="B26292"/>
    </row>
    <row r="26293" spans="2:2" x14ac:dyDescent="0.35">
      <c r="B26293"/>
    </row>
    <row r="26294" spans="2:2" x14ac:dyDescent="0.35">
      <c r="B26294"/>
    </row>
    <row r="26295" spans="2:2" x14ac:dyDescent="0.35">
      <c r="B26295"/>
    </row>
    <row r="26296" spans="2:2" x14ac:dyDescent="0.35">
      <c r="B26296"/>
    </row>
    <row r="26297" spans="2:2" x14ac:dyDescent="0.35">
      <c r="B26297"/>
    </row>
    <row r="26298" spans="2:2" x14ac:dyDescent="0.35">
      <c r="B26298"/>
    </row>
    <row r="26299" spans="2:2" x14ac:dyDescent="0.35">
      <c r="B26299"/>
    </row>
    <row r="26300" spans="2:2" x14ac:dyDescent="0.35">
      <c r="B26300"/>
    </row>
    <row r="26301" spans="2:2" x14ac:dyDescent="0.35">
      <c r="B26301"/>
    </row>
    <row r="26302" spans="2:2" x14ac:dyDescent="0.35">
      <c r="B26302"/>
    </row>
    <row r="26303" spans="2:2" x14ac:dyDescent="0.35">
      <c r="B26303"/>
    </row>
    <row r="26304" spans="2:2" x14ac:dyDescent="0.35">
      <c r="B26304"/>
    </row>
    <row r="26305" spans="2:2" x14ac:dyDescent="0.35">
      <c r="B26305"/>
    </row>
    <row r="26306" spans="2:2" x14ac:dyDescent="0.35">
      <c r="B26306"/>
    </row>
    <row r="26307" spans="2:2" x14ac:dyDescent="0.35">
      <c r="B26307"/>
    </row>
    <row r="26308" spans="2:2" x14ac:dyDescent="0.35">
      <c r="B26308"/>
    </row>
    <row r="26309" spans="2:2" x14ac:dyDescent="0.35">
      <c r="B26309"/>
    </row>
    <row r="26310" spans="2:2" x14ac:dyDescent="0.35">
      <c r="B26310"/>
    </row>
    <row r="26311" spans="2:2" x14ac:dyDescent="0.35">
      <c r="B26311"/>
    </row>
    <row r="26312" spans="2:2" x14ac:dyDescent="0.35">
      <c r="B26312"/>
    </row>
    <row r="26313" spans="2:2" x14ac:dyDescent="0.35">
      <c r="B26313"/>
    </row>
    <row r="26314" spans="2:2" x14ac:dyDescent="0.35">
      <c r="B26314"/>
    </row>
    <row r="26315" spans="2:2" x14ac:dyDescent="0.35">
      <c r="B26315"/>
    </row>
    <row r="26316" spans="2:2" x14ac:dyDescent="0.35">
      <c r="B26316"/>
    </row>
    <row r="26317" spans="2:2" x14ac:dyDescent="0.35">
      <c r="B26317"/>
    </row>
    <row r="26318" spans="2:2" x14ac:dyDescent="0.35">
      <c r="B26318"/>
    </row>
    <row r="26319" spans="2:2" x14ac:dyDescent="0.35">
      <c r="B26319"/>
    </row>
    <row r="26320" spans="2:2" x14ac:dyDescent="0.35">
      <c r="B26320"/>
    </row>
    <row r="26321" spans="2:2" x14ac:dyDescent="0.35">
      <c r="B26321"/>
    </row>
    <row r="26322" spans="2:2" x14ac:dyDescent="0.35">
      <c r="B26322"/>
    </row>
    <row r="26323" spans="2:2" x14ac:dyDescent="0.35">
      <c r="B26323"/>
    </row>
    <row r="26324" spans="2:2" x14ac:dyDescent="0.35">
      <c r="B26324"/>
    </row>
    <row r="26325" spans="2:2" x14ac:dyDescent="0.35">
      <c r="B26325"/>
    </row>
    <row r="26326" spans="2:2" x14ac:dyDescent="0.35">
      <c r="B26326"/>
    </row>
    <row r="26327" spans="2:2" x14ac:dyDescent="0.35">
      <c r="B26327"/>
    </row>
    <row r="26328" spans="2:2" x14ac:dyDescent="0.35">
      <c r="B26328"/>
    </row>
    <row r="26329" spans="2:2" x14ac:dyDescent="0.35">
      <c r="B26329"/>
    </row>
    <row r="26330" spans="2:2" x14ac:dyDescent="0.35">
      <c r="B26330"/>
    </row>
    <row r="26331" spans="2:2" x14ac:dyDescent="0.35">
      <c r="B26331"/>
    </row>
    <row r="26332" spans="2:2" x14ac:dyDescent="0.35">
      <c r="B26332"/>
    </row>
    <row r="26333" spans="2:2" x14ac:dyDescent="0.35">
      <c r="B26333"/>
    </row>
    <row r="26334" spans="2:2" x14ac:dyDescent="0.35">
      <c r="B26334"/>
    </row>
    <row r="26335" spans="2:2" x14ac:dyDescent="0.35">
      <c r="B26335"/>
    </row>
    <row r="26336" spans="2:2" x14ac:dyDescent="0.35">
      <c r="B26336"/>
    </row>
    <row r="26337" spans="2:2" x14ac:dyDescent="0.35">
      <c r="B26337"/>
    </row>
    <row r="26338" spans="2:2" x14ac:dyDescent="0.35">
      <c r="B26338"/>
    </row>
    <row r="26339" spans="2:2" x14ac:dyDescent="0.35">
      <c r="B26339"/>
    </row>
    <row r="26340" spans="2:2" x14ac:dyDescent="0.35">
      <c r="B26340"/>
    </row>
    <row r="26341" spans="2:2" x14ac:dyDescent="0.35">
      <c r="B26341"/>
    </row>
    <row r="26342" spans="2:2" x14ac:dyDescent="0.35">
      <c r="B26342"/>
    </row>
    <row r="26343" spans="2:2" x14ac:dyDescent="0.35">
      <c r="B26343"/>
    </row>
    <row r="26344" spans="2:2" x14ac:dyDescent="0.35">
      <c r="B26344"/>
    </row>
    <row r="26345" spans="2:2" x14ac:dyDescent="0.35">
      <c r="B26345"/>
    </row>
    <row r="26346" spans="2:2" x14ac:dyDescent="0.35">
      <c r="B26346"/>
    </row>
    <row r="26347" spans="2:2" x14ac:dyDescent="0.35">
      <c r="B26347"/>
    </row>
    <row r="26348" spans="2:2" x14ac:dyDescent="0.35">
      <c r="B26348"/>
    </row>
    <row r="26349" spans="2:2" x14ac:dyDescent="0.35">
      <c r="B26349"/>
    </row>
    <row r="26350" spans="2:2" x14ac:dyDescent="0.35">
      <c r="B26350"/>
    </row>
    <row r="26351" spans="2:2" x14ac:dyDescent="0.35">
      <c r="B26351"/>
    </row>
    <row r="26352" spans="2:2" x14ac:dyDescent="0.35">
      <c r="B26352"/>
    </row>
    <row r="26353" spans="2:2" x14ac:dyDescent="0.35">
      <c r="B26353"/>
    </row>
    <row r="26354" spans="2:2" x14ac:dyDescent="0.35">
      <c r="B26354"/>
    </row>
    <row r="26355" spans="2:2" x14ac:dyDescent="0.35">
      <c r="B26355"/>
    </row>
    <row r="26356" spans="2:2" x14ac:dyDescent="0.35">
      <c r="B26356"/>
    </row>
    <row r="26357" spans="2:2" x14ac:dyDescent="0.35">
      <c r="B26357"/>
    </row>
    <row r="26358" spans="2:2" x14ac:dyDescent="0.35">
      <c r="B26358"/>
    </row>
    <row r="26359" spans="2:2" x14ac:dyDescent="0.35">
      <c r="B26359"/>
    </row>
    <row r="26360" spans="2:2" x14ac:dyDescent="0.35">
      <c r="B26360"/>
    </row>
    <row r="26361" spans="2:2" x14ac:dyDescent="0.35">
      <c r="B26361"/>
    </row>
    <row r="26362" spans="2:2" x14ac:dyDescent="0.35">
      <c r="B26362"/>
    </row>
    <row r="26363" spans="2:2" x14ac:dyDescent="0.35">
      <c r="B26363"/>
    </row>
    <row r="26364" spans="2:2" x14ac:dyDescent="0.35">
      <c r="B26364"/>
    </row>
    <row r="26365" spans="2:2" x14ac:dyDescent="0.35">
      <c r="B26365"/>
    </row>
    <row r="26366" spans="2:2" x14ac:dyDescent="0.35">
      <c r="B26366"/>
    </row>
    <row r="26367" spans="2:2" x14ac:dyDescent="0.35">
      <c r="B26367"/>
    </row>
    <row r="26368" spans="2:2" x14ac:dyDescent="0.35">
      <c r="B26368"/>
    </row>
    <row r="26369" spans="2:2" x14ac:dyDescent="0.35">
      <c r="B26369"/>
    </row>
    <row r="26370" spans="2:2" x14ac:dyDescent="0.35">
      <c r="B26370"/>
    </row>
    <row r="26371" spans="2:2" x14ac:dyDescent="0.35">
      <c r="B26371"/>
    </row>
    <row r="26372" spans="2:2" x14ac:dyDescent="0.35">
      <c r="B26372"/>
    </row>
    <row r="26373" spans="2:2" x14ac:dyDescent="0.35">
      <c r="B26373"/>
    </row>
    <row r="26374" spans="2:2" x14ac:dyDescent="0.35">
      <c r="B26374"/>
    </row>
    <row r="26375" spans="2:2" x14ac:dyDescent="0.35">
      <c r="B26375"/>
    </row>
    <row r="26376" spans="2:2" x14ac:dyDescent="0.35">
      <c r="B26376"/>
    </row>
    <row r="26377" spans="2:2" x14ac:dyDescent="0.35">
      <c r="B26377"/>
    </row>
    <row r="26378" spans="2:2" x14ac:dyDescent="0.35">
      <c r="B26378"/>
    </row>
    <row r="26379" spans="2:2" x14ac:dyDescent="0.35">
      <c r="B26379"/>
    </row>
    <row r="26380" spans="2:2" x14ac:dyDescent="0.35">
      <c r="B26380"/>
    </row>
    <row r="26381" spans="2:2" x14ac:dyDescent="0.35">
      <c r="B26381"/>
    </row>
    <row r="26382" spans="2:2" x14ac:dyDescent="0.35">
      <c r="B26382"/>
    </row>
    <row r="26383" spans="2:2" x14ac:dyDescent="0.35">
      <c r="B26383"/>
    </row>
    <row r="26384" spans="2:2" x14ac:dyDescent="0.35">
      <c r="B26384"/>
    </row>
    <row r="26385" spans="2:2" x14ac:dyDescent="0.35">
      <c r="B26385"/>
    </row>
    <row r="26386" spans="2:2" x14ac:dyDescent="0.35">
      <c r="B26386"/>
    </row>
    <row r="26387" spans="2:2" x14ac:dyDescent="0.35">
      <c r="B26387"/>
    </row>
    <row r="26388" spans="2:2" x14ac:dyDescent="0.35">
      <c r="B26388"/>
    </row>
    <row r="26389" spans="2:2" x14ac:dyDescent="0.35">
      <c r="B26389"/>
    </row>
    <row r="26390" spans="2:2" x14ac:dyDescent="0.35">
      <c r="B26390"/>
    </row>
    <row r="26391" spans="2:2" x14ac:dyDescent="0.35">
      <c r="B26391"/>
    </row>
    <row r="26392" spans="2:2" x14ac:dyDescent="0.35">
      <c r="B26392"/>
    </row>
    <row r="26393" spans="2:2" x14ac:dyDescent="0.35">
      <c r="B26393"/>
    </row>
    <row r="26394" spans="2:2" x14ac:dyDescent="0.35">
      <c r="B26394"/>
    </row>
    <row r="26395" spans="2:2" x14ac:dyDescent="0.35">
      <c r="B26395"/>
    </row>
    <row r="26396" spans="2:2" x14ac:dyDescent="0.35">
      <c r="B26396"/>
    </row>
    <row r="26397" spans="2:2" x14ac:dyDescent="0.35">
      <c r="B26397"/>
    </row>
    <row r="26398" spans="2:2" x14ac:dyDescent="0.35">
      <c r="B26398"/>
    </row>
    <row r="26399" spans="2:2" x14ac:dyDescent="0.35">
      <c r="B26399"/>
    </row>
    <row r="26400" spans="2:2" x14ac:dyDescent="0.35">
      <c r="B26400"/>
    </row>
    <row r="26401" spans="2:2" x14ac:dyDescent="0.35">
      <c r="B26401"/>
    </row>
    <row r="26402" spans="2:2" x14ac:dyDescent="0.35">
      <c r="B26402"/>
    </row>
    <row r="26403" spans="2:2" x14ac:dyDescent="0.35">
      <c r="B26403"/>
    </row>
    <row r="26404" spans="2:2" x14ac:dyDescent="0.35">
      <c r="B26404"/>
    </row>
    <row r="26405" spans="2:2" x14ac:dyDescent="0.35">
      <c r="B26405"/>
    </row>
    <row r="26406" spans="2:2" x14ac:dyDescent="0.35">
      <c r="B26406"/>
    </row>
    <row r="26407" spans="2:2" x14ac:dyDescent="0.35">
      <c r="B26407"/>
    </row>
    <row r="26408" spans="2:2" x14ac:dyDescent="0.35">
      <c r="B26408"/>
    </row>
    <row r="26409" spans="2:2" x14ac:dyDescent="0.35">
      <c r="B26409"/>
    </row>
    <row r="26410" spans="2:2" x14ac:dyDescent="0.35">
      <c r="B26410"/>
    </row>
    <row r="26411" spans="2:2" x14ac:dyDescent="0.35">
      <c r="B26411"/>
    </row>
    <row r="26412" spans="2:2" x14ac:dyDescent="0.35">
      <c r="B26412"/>
    </row>
    <row r="26413" spans="2:2" x14ac:dyDescent="0.35">
      <c r="B26413"/>
    </row>
    <row r="26414" spans="2:2" x14ac:dyDescent="0.35">
      <c r="B26414"/>
    </row>
    <row r="26415" spans="2:2" x14ac:dyDescent="0.35">
      <c r="B26415"/>
    </row>
    <row r="26416" spans="2:2" x14ac:dyDescent="0.35">
      <c r="B26416"/>
    </row>
    <row r="26417" spans="2:2" x14ac:dyDescent="0.35">
      <c r="B26417"/>
    </row>
    <row r="26418" spans="2:2" x14ac:dyDescent="0.35">
      <c r="B26418"/>
    </row>
    <row r="26419" spans="2:2" x14ac:dyDescent="0.35">
      <c r="B26419"/>
    </row>
    <row r="26420" spans="2:2" x14ac:dyDescent="0.35">
      <c r="B26420"/>
    </row>
    <row r="26421" spans="2:2" x14ac:dyDescent="0.35">
      <c r="B26421"/>
    </row>
    <row r="26422" spans="2:2" x14ac:dyDescent="0.35">
      <c r="B26422"/>
    </row>
    <row r="26423" spans="2:2" x14ac:dyDescent="0.35">
      <c r="B26423"/>
    </row>
    <row r="26424" spans="2:2" x14ac:dyDescent="0.35">
      <c r="B26424"/>
    </row>
    <row r="26425" spans="2:2" x14ac:dyDescent="0.35">
      <c r="B26425"/>
    </row>
    <row r="26426" spans="2:2" x14ac:dyDescent="0.35">
      <c r="B26426"/>
    </row>
    <row r="26427" spans="2:2" x14ac:dyDescent="0.35">
      <c r="B26427"/>
    </row>
    <row r="26428" spans="2:2" x14ac:dyDescent="0.35">
      <c r="B26428"/>
    </row>
    <row r="26429" spans="2:2" x14ac:dyDescent="0.35">
      <c r="B26429"/>
    </row>
    <row r="26430" spans="2:2" x14ac:dyDescent="0.35">
      <c r="B26430"/>
    </row>
    <row r="26431" spans="2:2" x14ac:dyDescent="0.35">
      <c r="B26431"/>
    </row>
    <row r="26432" spans="2:2" x14ac:dyDescent="0.35">
      <c r="B26432"/>
    </row>
    <row r="26433" spans="2:2" x14ac:dyDescent="0.35">
      <c r="B26433"/>
    </row>
    <row r="26434" spans="2:2" x14ac:dyDescent="0.35">
      <c r="B26434"/>
    </row>
    <row r="26435" spans="2:2" x14ac:dyDescent="0.35">
      <c r="B26435"/>
    </row>
    <row r="26436" spans="2:2" x14ac:dyDescent="0.35">
      <c r="B26436"/>
    </row>
    <row r="26437" spans="2:2" x14ac:dyDescent="0.35">
      <c r="B26437"/>
    </row>
    <row r="26438" spans="2:2" x14ac:dyDescent="0.35">
      <c r="B26438"/>
    </row>
    <row r="26439" spans="2:2" x14ac:dyDescent="0.35">
      <c r="B26439"/>
    </row>
    <row r="26440" spans="2:2" x14ac:dyDescent="0.35">
      <c r="B26440"/>
    </row>
    <row r="26441" spans="2:2" x14ac:dyDescent="0.35">
      <c r="B26441"/>
    </row>
    <row r="26442" spans="2:2" x14ac:dyDescent="0.35">
      <c r="B26442"/>
    </row>
    <row r="26443" spans="2:2" x14ac:dyDescent="0.35">
      <c r="B26443"/>
    </row>
    <row r="26444" spans="2:2" x14ac:dyDescent="0.35">
      <c r="B26444"/>
    </row>
    <row r="26445" spans="2:2" x14ac:dyDescent="0.35">
      <c r="B26445"/>
    </row>
    <row r="26446" spans="2:2" x14ac:dyDescent="0.35">
      <c r="B26446"/>
    </row>
    <row r="26447" spans="2:2" x14ac:dyDescent="0.35">
      <c r="B26447"/>
    </row>
    <row r="26448" spans="2:2" x14ac:dyDescent="0.35">
      <c r="B26448"/>
    </row>
    <row r="26449" spans="2:2" x14ac:dyDescent="0.35">
      <c r="B26449"/>
    </row>
    <row r="26450" spans="2:2" x14ac:dyDescent="0.35">
      <c r="B26450"/>
    </row>
    <row r="26451" spans="2:2" x14ac:dyDescent="0.35">
      <c r="B26451"/>
    </row>
    <row r="26452" spans="2:2" x14ac:dyDescent="0.35">
      <c r="B26452"/>
    </row>
    <row r="26453" spans="2:2" x14ac:dyDescent="0.35">
      <c r="B26453"/>
    </row>
    <row r="26454" spans="2:2" x14ac:dyDescent="0.35">
      <c r="B26454"/>
    </row>
    <row r="26455" spans="2:2" x14ac:dyDescent="0.35">
      <c r="B26455"/>
    </row>
    <row r="26456" spans="2:2" x14ac:dyDescent="0.35">
      <c r="B26456"/>
    </row>
    <row r="26457" spans="2:2" x14ac:dyDescent="0.35">
      <c r="B26457"/>
    </row>
    <row r="26458" spans="2:2" x14ac:dyDescent="0.35">
      <c r="B26458"/>
    </row>
    <row r="26459" spans="2:2" x14ac:dyDescent="0.35">
      <c r="B26459"/>
    </row>
    <row r="26460" spans="2:2" x14ac:dyDescent="0.35">
      <c r="B26460"/>
    </row>
    <row r="26461" spans="2:2" x14ac:dyDescent="0.35">
      <c r="B26461"/>
    </row>
    <row r="26462" spans="2:2" x14ac:dyDescent="0.35">
      <c r="B26462"/>
    </row>
    <row r="26463" spans="2:2" x14ac:dyDescent="0.35">
      <c r="B26463"/>
    </row>
    <row r="26464" spans="2:2" x14ac:dyDescent="0.35">
      <c r="B26464"/>
    </row>
    <row r="26465" spans="2:2" x14ac:dyDescent="0.35">
      <c r="B26465"/>
    </row>
    <row r="26466" spans="2:2" x14ac:dyDescent="0.35">
      <c r="B26466"/>
    </row>
    <row r="26467" spans="2:2" x14ac:dyDescent="0.35">
      <c r="B26467"/>
    </row>
    <row r="26468" spans="2:2" x14ac:dyDescent="0.35">
      <c r="B26468"/>
    </row>
    <row r="26469" spans="2:2" x14ac:dyDescent="0.35">
      <c r="B26469"/>
    </row>
    <row r="26470" spans="2:2" x14ac:dyDescent="0.35">
      <c r="B26470"/>
    </row>
    <row r="26471" spans="2:2" x14ac:dyDescent="0.35">
      <c r="B26471"/>
    </row>
    <row r="26472" spans="2:2" x14ac:dyDescent="0.35">
      <c r="B26472"/>
    </row>
    <row r="26473" spans="2:2" x14ac:dyDescent="0.35">
      <c r="B26473"/>
    </row>
    <row r="26474" spans="2:2" x14ac:dyDescent="0.35">
      <c r="B26474"/>
    </row>
    <row r="26475" spans="2:2" x14ac:dyDescent="0.35">
      <c r="B26475"/>
    </row>
    <row r="26476" spans="2:2" x14ac:dyDescent="0.35">
      <c r="B26476"/>
    </row>
    <row r="26477" spans="2:2" x14ac:dyDescent="0.35">
      <c r="B26477"/>
    </row>
    <row r="26478" spans="2:2" x14ac:dyDescent="0.35">
      <c r="B26478"/>
    </row>
    <row r="26479" spans="2:2" x14ac:dyDescent="0.35">
      <c r="B26479"/>
    </row>
    <row r="26480" spans="2:2" x14ac:dyDescent="0.35">
      <c r="B26480"/>
    </row>
    <row r="26481" spans="2:2" x14ac:dyDescent="0.35">
      <c r="B26481"/>
    </row>
    <row r="26482" spans="2:2" x14ac:dyDescent="0.35">
      <c r="B26482"/>
    </row>
    <row r="26483" spans="2:2" x14ac:dyDescent="0.35">
      <c r="B26483"/>
    </row>
    <row r="26484" spans="2:2" x14ac:dyDescent="0.35">
      <c r="B26484"/>
    </row>
    <row r="26485" spans="2:2" x14ac:dyDescent="0.35">
      <c r="B26485"/>
    </row>
    <row r="26486" spans="2:2" x14ac:dyDescent="0.35">
      <c r="B26486"/>
    </row>
    <row r="26487" spans="2:2" x14ac:dyDescent="0.35">
      <c r="B26487"/>
    </row>
    <row r="26488" spans="2:2" x14ac:dyDescent="0.35">
      <c r="B26488"/>
    </row>
    <row r="26489" spans="2:2" x14ac:dyDescent="0.35">
      <c r="B26489"/>
    </row>
    <row r="26490" spans="2:2" x14ac:dyDescent="0.35">
      <c r="B26490"/>
    </row>
    <row r="26491" spans="2:2" x14ac:dyDescent="0.35">
      <c r="B26491"/>
    </row>
    <row r="26492" spans="2:2" x14ac:dyDescent="0.35">
      <c r="B26492"/>
    </row>
    <row r="26493" spans="2:2" x14ac:dyDescent="0.35">
      <c r="B26493"/>
    </row>
    <row r="26494" spans="2:2" x14ac:dyDescent="0.35">
      <c r="B26494"/>
    </row>
    <row r="26495" spans="2:2" x14ac:dyDescent="0.35">
      <c r="B26495"/>
    </row>
    <row r="26496" spans="2:2" x14ac:dyDescent="0.35">
      <c r="B26496"/>
    </row>
    <row r="26497" spans="2:2" x14ac:dyDescent="0.35">
      <c r="B26497"/>
    </row>
    <row r="26498" spans="2:2" x14ac:dyDescent="0.35">
      <c r="B26498"/>
    </row>
    <row r="26499" spans="2:2" x14ac:dyDescent="0.35">
      <c r="B26499"/>
    </row>
    <row r="26500" spans="2:2" x14ac:dyDescent="0.35">
      <c r="B26500"/>
    </row>
    <row r="26501" spans="2:2" x14ac:dyDescent="0.35">
      <c r="B26501"/>
    </row>
    <row r="26502" spans="2:2" x14ac:dyDescent="0.35">
      <c r="B26502"/>
    </row>
    <row r="26503" spans="2:2" x14ac:dyDescent="0.35">
      <c r="B26503"/>
    </row>
    <row r="26504" spans="2:2" x14ac:dyDescent="0.35">
      <c r="B26504"/>
    </row>
    <row r="26505" spans="2:2" x14ac:dyDescent="0.35">
      <c r="B26505"/>
    </row>
    <row r="26506" spans="2:2" x14ac:dyDescent="0.35">
      <c r="B26506"/>
    </row>
    <row r="26507" spans="2:2" x14ac:dyDescent="0.35">
      <c r="B26507"/>
    </row>
    <row r="26508" spans="2:2" x14ac:dyDescent="0.35">
      <c r="B26508"/>
    </row>
    <row r="26509" spans="2:2" x14ac:dyDescent="0.35">
      <c r="B26509"/>
    </row>
    <row r="26510" spans="2:2" x14ac:dyDescent="0.35">
      <c r="B26510"/>
    </row>
    <row r="26511" spans="2:2" x14ac:dyDescent="0.35">
      <c r="B26511"/>
    </row>
    <row r="26512" spans="2:2" x14ac:dyDescent="0.35">
      <c r="B26512"/>
    </row>
    <row r="26513" spans="2:2" x14ac:dyDescent="0.35">
      <c r="B26513"/>
    </row>
    <row r="26514" spans="2:2" x14ac:dyDescent="0.35">
      <c r="B26514"/>
    </row>
    <row r="26515" spans="2:2" x14ac:dyDescent="0.35">
      <c r="B26515"/>
    </row>
    <row r="26516" spans="2:2" x14ac:dyDescent="0.35">
      <c r="B26516"/>
    </row>
    <row r="26517" spans="2:2" x14ac:dyDescent="0.35">
      <c r="B26517"/>
    </row>
    <row r="26518" spans="2:2" x14ac:dyDescent="0.35">
      <c r="B26518"/>
    </row>
    <row r="26519" spans="2:2" x14ac:dyDescent="0.35">
      <c r="B26519"/>
    </row>
    <row r="26520" spans="2:2" x14ac:dyDescent="0.35">
      <c r="B26520"/>
    </row>
    <row r="26521" spans="2:2" x14ac:dyDescent="0.35">
      <c r="B26521"/>
    </row>
    <row r="26522" spans="2:2" x14ac:dyDescent="0.35">
      <c r="B26522"/>
    </row>
    <row r="26523" spans="2:2" x14ac:dyDescent="0.35">
      <c r="B26523"/>
    </row>
    <row r="26524" spans="2:2" x14ac:dyDescent="0.35">
      <c r="B26524"/>
    </row>
    <row r="26525" spans="2:2" x14ac:dyDescent="0.35">
      <c r="B26525"/>
    </row>
    <row r="26526" spans="2:2" x14ac:dyDescent="0.35">
      <c r="B26526"/>
    </row>
    <row r="26527" spans="2:2" x14ac:dyDescent="0.35">
      <c r="B26527"/>
    </row>
    <row r="26528" spans="2:2" x14ac:dyDescent="0.35">
      <c r="B26528"/>
    </row>
    <row r="26529" spans="2:2" x14ac:dyDescent="0.35">
      <c r="B26529"/>
    </row>
    <row r="26530" spans="2:2" x14ac:dyDescent="0.35">
      <c r="B26530"/>
    </row>
    <row r="26531" spans="2:2" x14ac:dyDescent="0.35">
      <c r="B26531"/>
    </row>
    <row r="26532" spans="2:2" x14ac:dyDescent="0.35">
      <c r="B26532"/>
    </row>
    <row r="26533" spans="2:2" x14ac:dyDescent="0.35">
      <c r="B26533"/>
    </row>
    <row r="26534" spans="2:2" x14ac:dyDescent="0.35">
      <c r="B26534"/>
    </row>
    <row r="26535" spans="2:2" x14ac:dyDescent="0.35">
      <c r="B26535"/>
    </row>
    <row r="26536" spans="2:2" x14ac:dyDescent="0.35">
      <c r="B26536"/>
    </row>
    <row r="26537" spans="2:2" x14ac:dyDescent="0.35">
      <c r="B26537"/>
    </row>
    <row r="26538" spans="2:2" x14ac:dyDescent="0.35">
      <c r="B26538"/>
    </row>
    <row r="26539" spans="2:2" x14ac:dyDescent="0.35">
      <c r="B26539"/>
    </row>
    <row r="26540" spans="2:2" x14ac:dyDescent="0.35">
      <c r="B26540"/>
    </row>
    <row r="26541" spans="2:2" x14ac:dyDescent="0.35">
      <c r="B26541"/>
    </row>
    <row r="26542" spans="2:2" x14ac:dyDescent="0.35">
      <c r="B26542"/>
    </row>
    <row r="26543" spans="2:2" x14ac:dyDescent="0.35">
      <c r="B26543"/>
    </row>
    <row r="26544" spans="2:2" x14ac:dyDescent="0.35">
      <c r="B26544"/>
    </row>
    <row r="26545" spans="2:2" x14ac:dyDescent="0.35">
      <c r="B26545"/>
    </row>
    <row r="26546" spans="2:2" x14ac:dyDescent="0.35">
      <c r="B26546"/>
    </row>
    <row r="26547" spans="2:2" x14ac:dyDescent="0.35">
      <c r="B26547"/>
    </row>
    <row r="26548" spans="2:2" x14ac:dyDescent="0.35">
      <c r="B26548"/>
    </row>
    <row r="26549" spans="2:2" x14ac:dyDescent="0.35">
      <c r="B26549"/>
    </row>
    <row r="26550" spans="2:2" x14ac:dyDescent="0.35">
      <c r="B26550"/>
    </row>
    <row r="26551" spans="2:2" x14ac:dyDescent="0.35">
      <c r="B26551"/>
    </row>
    <row r="26552" spans="2:2" x14ac:dyDescent="0.35">
      <c r="B26552"/>
    </row>
    <row r="26553" spans="2:2" x14ac:dyDescent="0.35">
      <c r="B26553"/>
    </row>
    <row r="26554" spans="2:2" x14ac:dyDescent="0.35">
      <c r="B26554"/>
    </row>
    <row r="26555" spans="2:2" x14ac:dyDescent="0.35">
      <c r="B26555"/>
    </row>
    <row r="26556" spans="2:2" x14ac:dyDescent="0.35">
      <c r="B26556"/>
    </row>
    <row r="26557" spans="2:2" x14ac:dyDescent="0.35">
      <c r="B26557"/>
    </row>
    <row r="26558" spans="2:2" x14ac:dyDescent="0.35">
      <c r="B26558"/>
    </row>
    <row r="26559" spans="2:2" x14ac:dyDescent="0.35">
      <c r="B26559"/>
    </row>
    <row r="26560" spans="2:2" x14ac:dyDescent="0.35">
      <c r="B26560"/>
    </row>
    <row r="26561" spans="2:2" x14ac:dyDescent="0.35">
      <c r="B26561"/>
    </row>
    <row r="26562" spans="2:2" x14ac:dyDescent="0.35">
      <c r="B26562"/>
    </row>
    <row r="26563" spans="2:2" x14ac:dyDescent="0.35">
      <c r="B26563"/>
    </row>
    <row r="26564" spans="2:2" x14ac:dyDescent="0.35">
      <c r="B26564"/>
    </row>
    <row r="26565" spans="2:2" x14ac:dyDescent="0.35">
      <c r="B26565"/>
    </row>
    <row r="26566" spans="2:2" x14ac:dyDescent="0.35">
      <c r="B26566"/>
    </row>
    <row r="26567" spans="2:2" x14ac:dyDescent="0.35">
      <c r="B26567"/>
    </row>
    <row r="26568" spans="2:2" x14ac:dyDescent="0.35">
      <c r="B26568"/>
    </row>
    <row r="26569" spans="2:2" x14ac:dyDescent="0.35">
      <c r="B26569"/>
    </row>
    <row r="26570" spans="2:2" x14ac:dyDescent="0.35">
      <c r="B26570"/>
    </row>
    <row r="26571" spans="2:2" x14ac:dyDescent="0.35">
      <c r="B26571"/>
    </row>
    <row r="26572" spans="2:2" x14ac:dyDescent="0.35">
      <c r="B26572"/>
    </row>
    <row r="26573" spans="2:2" x14ac:dyDescent="0.35">
      <c r="B26573"/>
    </row>
    <row r="26574" spans="2:2" x14ac:dyDescent="0.35">
      <c r="B26574"/>
    </row>
    <row r="26575" spans="2:2" x14ac:dyDescent="0.35">
      <c r="B26575"/>
    </row>
    <row r="26576" spans="2:2" x14ac:dyDescent="0.35">
      <c r="B26576"/>
    </row>
    <row r="26577" spans="2:2" x14ac:dyDescent="0.35">
      <c r="B26577"/>
    </row>
    <row r="26578" spans="2:2" x14ac:dyDescent="0.35">
      <c r="B26578"/>
    </row>
    <row r="26579" spans="2:2" x14ac:dyDescent="0.35">
      <c r="B26579"/>
    </row>
    <row r="26580" spans="2:2" x14ac:dyDescent="0.35">
      <c r="B26580"/>
    </row>
    <row r="26581" spans="2:2" x14ac:dyDescent="0.35">
      <c r="B26581"/>
    </row>
    <row r="26582" spans="2:2" x14ac:dyDescent="0.35">
      <c r="B26582"/>
    </row>
    <row r="26583" spans="2:2" x14ac:dyDescent="0.35">
      <c r="B26583"/>
    </row>
    <row r="26584" spans="2:2" x14ac:dyDescent="0.35">
      <c r="B26584"/>
    </row>
    <row r="26585" spans="2:2" x14ac:dyDescent="0.35">
      <c r="B26585"/>
    </row>
    <row r="26586" spans="2:2" x14ac:dyDescent="0.35">
      <c r="B26586"/>
    </row>
    <row r="26587" spans="2:2" x14ac:dyDescent="0.35">
      <c r="B26587"/>
    </row>
    <row r="26588" spans="2:2" x14ac:dyDescent="0.35">
      <c r="B26588"/>
    </row>
    <row r="26589" spans="2:2" x14ac:dyDescent="0.35">
      <c r="B26589"/>
    </row>
    <row r="26590" spans="2:2" x14ac:dyDescent="0.35">
      <c r="B26590"/>
    </row>
    <row r="26591" spans="2:2" x14ac:dyDescent="0.35">
      <c r="B26591"/>
    </row>
    <row r="26592" spans="2:2" x14ac:dyDescent="0.35">
      <c r="B26592"/>
    </row>
    <row r="26593" spans="2:2" x14ac:dyDescent="0.35">
      <c r="B26593"/>
    </row>
    <row r="26594" spans="2:2" x14ac:dyDescent="0.35">
      <c r="B26594"/>
    </row>
    <row r="26595" spans="2:2" x14ac:dyDescent="0.35">
      <c r="B26595"/>
    </row>
    <row r="26596" spans="2:2" x14ac:dyDescent="0.35">
      <c r="B26596"/>
    </row>
    <row r="26597" spans="2:2" x14ac:dyDescent="0.35">
      <c r="B26597"/>
    </row>
    <row r="26598" spans="2:2" x14ac:dyDescent="0.35">
      <c r="B26598"/>
    </row>
    <row r="26599" spans="2:2" x14ac:dyDescent="0.35">
      <c r="B26599"/>
    </row>
    <row r="26600" spans="2:2" x14ac:dyDescent="0.35">
      <c r="B26600"/>
    </row>
    <row r="26601" spans="2:2" x14ac:dyDescent="0.35">
      <c r="B26601"/>
    </row>
    <row r="26602" spans="2:2" x14ac:dyDescent="0.35">
      <c r="B26602"/>
    </row>
    <row r="26603" spans="2:2" x14ac:dyDescent="0.35">
      <c r="B26603"/>
    </row>
    <row r="26604" spans="2:2" x14ac:dyDescent="0.35">
      <c r="B26604"/>
    </row>
    <row r="26605" spans="2:2" x14ac:dyDescent="0.35">
      <c r="B26605"/>
    </row>
    <row r="26606" spans="2:2" x14ac:dyDescent="0.35">
      <c r="B26606"/>
    </row>
    <row r="26607" spans="2:2" x14ac:dyDescent="0.35">
      <c r="B26607"/>
    </row>
    <row r="26608" spans="2:2" x14ac:dyDescent="0.35">
      <c r="B26608"/>
    </row>
    <row r="26609" spans="2:2" x14ac:dyDescent="0.35">
      <c r="B26609"/>
    </row>
    <row r="26610" spans="2:2" x14ac:dyDescent="0.35">
      <c r="B26610"/>
    </row>
    <row r="26611" spans="2:2" x14ac:dyDescent="0.35">
      <c r="B26611"/>
    </row>
    <row r="26612" spans="2:2" x14ac:dyDescent="0.35">
      <c r="B26612"/>
    </row>
    <row r="26613" spans="2:2" x14ac:dyDescent="0.35">
      <c r="B26613"/>
    </row>
    <row r="26614" spans="2:2" x14ac:dyDescent="0.35">
      <c r="B26614"/>
    </row>
    <row r="26615" spans="2:2" x14ac:dyDescent="0.35">
      <c r="B26615"/>
    </row>
    <row r="26616" spans="2:2" x14ac:dyDescent="0.35">
      <c r="B26616"/>
    </row>
    <row r="26617" spans="2:2" x14ac:dyDescent="0.35">
      <c r="B26617"/>
    </row>
    <row r="26618" spans="2:2" x14ac:dyDescent="0.35">
      <c r="B26618"/>
    </row>
    <row r="26619" spans="2:2" x14ac:dyDescent="0.35">
      <c r="B26619"/>
    </row>
    <row r="26620" spans="2:2" x14ac:dyDescent="0.35">
      <c r="B26620"/>
    </row>
    <row r="26621" spans="2:2" x14ac:dyDescent="0.35">
      <c r="B26621"/>
    </row>
    <row r="26622" spans="2:2" x14ac:dyDescent="0.35">
      <c r="B26622"/>
    </row>
    <row r="26623" spans="2:2" x14ac:dyDescent="0.35">
      <c r="B26623"/>
    </row>
    <row r="26624" spans="2:2" x14ac:dyDescent="0.35">
      <c r="B26624"/>
    </row>
    <row r="26625" spans="2:2" x14ac:dyDescent="0.35">
      <c r="B26625"/>
    </row>
    <row r="26626" spans="2:2" x14ac:dyDescent="0.35">
      <c r="B26626"/>
    </row>
    <row r="26627" spans="2:2" x14ac:dyDescent="0.35">
      <c r="B26627"/>
    </row>
    <row r="26628" spans="2:2" x14ac:dyDescent="0.35">
      <c r="B26628"/>
    </row>
    <row r="26629" spans="2:2" x14ac:dyDescent="0.35">
      <c r="B26629"/>
    </row>
    <row r="26630" spans="2:2" x14ac:dyDescent="0.35">
      <c r="B26630"/>
    </row>
    <row r="26631" spans="2:2" x14ac:dyDescent="0.35">
      <c r="B26631"/>
    </row>
    <row r="26632" spans="2:2" x14ac:dyDescent="0.35">
      <c r="B26632"/>
    </row>
    <row r="26633" spans="2:2" x14ac:dyDescent="0.35">
      <c r="B26633"/>
    </row>
    <row r="26634" spans="2:2" x14ac:dyDescent="0.35">
      <c r="B26634"/>
    </row>
    <row r="26635" spans="2:2" x14ac:dyDescent="0.35">
      <c r="B26635"/>
    </row>
    <row r="26636" spans="2:2" x14ac:dyDescent="0.35">
      <c r="B26636"/>
    </row>
    <row r="26637" spans="2:2" x14ac:dyDescent="0.35">
      <c r="B26637"/>
    </row>
    <row r="26638" spans="2:2" x14ac:dyDescent="0.35">
      <c r="B26638"/>
    </row>
    <row r="26639" spans="2:2" x14ac:dyDescent="0.35">
      <c r="B26639"/>
    </row>
    <row r="26640" spans="2:2" x14ac:dyDescent="0.35">
      <c r="B26640"/>
    </row>
    <row r="26641" spans="2:2" x14ac:dyDescent="0.35">
      <c r="B26641"/>
    </row>
    <row r="26642" spans="2:2" x14ac:dyDescent="0.35">
      <c r="B26642"/>
    </row>
    <row r="26643" spans="2:2" x14ac:dyDescent="0.35">
      <c r="B26643"/>
    </row>
    <row r="26644" spans="2:2" x14ac:dyDescent="0.35">
      <c r="B26644"/>
    </row>
    <row r="26645" spans="2:2" x14ac:dyDescent="0.35">
      <c r="B26645"/>
    </row>
    <row r="26646" spans="2:2" x14ac:dyDescent="0.35">
      <c r="B26646"/>
    </row>
    <row r="26647" spans="2:2" x14ac:dyDescent="0.35">
      <c r="B26647"/>
    </row>
    <row r="26648" spans="2:2" x14ac:dyDescent="0.35">
      <c r="B26648"/>
    </row>
    <row r="26649" spans="2:2" x14ac:dyDescent="0.35">
      <c r="B26649"/>
    </row>
    <row r="26650" spans="2:2" x14ac:dyDescent="0.35">
      <c r="B26650"/>
    </row>
    <row r="26651" spans="2:2" x14ac:dyDescent="0.35">
      <c r="B26651"/>
    </row>
    <row r="26652" spans="2:2" x14ac:dyDescent="0.35">
      <c r="B26652"/>
    </row>
    <row r="26653" spans="2:2" x14ac:dyDescent="0.35">
      <c r="B26653"/>
    </row>
    <row r="26654" spans="2:2" x14ac:dyDescent="0.35">
      <c r="B26654"/>
    </row>
    <row r="26655" spans="2:2" x14ac:dyDescent="0.35">
      <c r="B26655"/>
    </row>
    <row r="26656" spans="2:2" x14ac:dyDescent="0.35">
      <c r="B26656"/>
    </row>
    <row r="26657" spans="2:2" x14ac:dyDescent="0.35">
      <c r="B26657"/>
    </row>
    <row r="26658" spans="2:2" x14ac:dyDescent="0.35">
      <c r="B26658"/>
    </row>
    <row r="26659" spans="2:2" x14ac:dyDescent="0.35">
      <c r="B26659"/>
    </row>
    <row r="26660" spans="2:2" x14ac:dyDescent="0.35">
      <c r="B26660"/>
    </row>
    <row r="26661" spans="2:2" x14ac:dyDescent="0.35">
      <c r="B26661"/>
    </row>
    <row r="26662" spans="2:2" x14ac:dyDescent="0.35">
      <c r="B26662"/>
    </row>
    <row r="26663" spans="2:2" x14ac:dyDescent="0.35">
      <c r="B26663"/>
    </row>
    <row r="26664" spans="2:2" x14ac:dyDescent="0.35">
      <c r="B26664"/>
    </row>
    <row r="26665" spans="2:2" x14ac:dyDescent="0.35">
      <c r="B26665"/>
    </row>
    <row r="26666" spans="2:2" x14ac:dyDescent="0.35">
      <c r="B26666"/>
    </row>
    <row r="26667" spans="2:2" x14ac:dyDescent="0.35">
      <c r="B26667"/>
    </row>
    <row r="26668" spans="2:2" x14ac:dyDescent="0.35">
      <c r="B26668"/>
    </row>
    <row r="26669" spans="2:2" x14ac:dyDescent="0.35">
      <c r="B26669"/>
    </row>
    <row r="26670" spans="2:2" x14ac:dyDescent="0.35">
      <c r="B26670"/>
    </row>
    <row r="26671" spans="2:2" x14ac:dyDescent="0.35">
      <c r="B26671"/>
    </row>
    <row r="26672" spans="2:2" x14ac:dyDescent="0.35">
      <c r="B26672"/>
    </row>
    <row r="26673" spans="2:2" x14ac:dyDescent="0.35">
      <c r="B26673"/>
    </row>
    <row r="26674" spans="2:2" x14ac:dyDescent="0.35">
      <c r="B26674"/>
    </row>
    <row r="26675" spans="2:2" x14ac:dyDescent="0.35">
      <c r="B26675"/>
    </row>
    <row r="26676" spans="2:2" x14ac:dyDescent="0.35">
      <c r="B26676"/>
    </row>
    <row r="26677" spans="2:2" x14ac:dyDescent="0.35">
      <c r="B26677"/>
    </row>
    <row r="26678" spans="2:2" x14ac:dyDescent="0.35">
      <c r="B26678"/>
    </row>
    <row r="26679" spans="2:2" x14ac:dyDescent="0.35">
      <c r="B26679"/>
    </row>
    <row r="26680" spans="2:2" x14ac:dyDescent="0.35">
      <c r="B26680"/>
    </row>
    <row r="26681" spans="2:2" x14ac:dyDescent="0.35">
      <c r="B26681"/>
    </row>
    <row r="26682" spans="2:2" x14ac:dyDescent="0.35">
      <c r="B26682"/>
    </row>
    <row r="26683" spans="2:2" x14ac:dyDescent="0.35">
      <c r="B26683"/>
    </row>
    <row r="26684" spans="2:2" x14ac:dyDescent="0.35">
      <c r="B26684"/>
    </row>
    <row r="26685" spans="2:2" x14ac:dyDescent="0.35">
      <c r="B26685"/>
    </row>
    <row r="26686" spans="2:2" x14ac:dyDescent="0.35">
      <c r="B26686"/>
    </row>
    <row r="26687" spans="2:2" x14ac:dyDescent="0.35">
      <c r="B26687"/>
    </row>
    <row r="26688" spans="2:2" x14ac:dyDescent="0.35">
      <c r="B26688"/>
    </row>
    <row r="26689" spans="2:2" x14ac:dyDescent="0.35">
      <c r="B26689"/>
    </row>
    <row r="26690" spans="2:2" x14ac:dyDescent="0.35">
      <c r="B26690"/>
    </row>
    <row r="26691" spans="2:2" x14ac:dyDescent="0.35">
      <c r="B26691"/>
    </row>
    <row r="26692" spans="2:2" x14ac:dyDescent="0.35">
      <c r="B26692"/>
    </row>
    <row r="26693" spans="2:2" x14ac:dyDescent="0.35">
      <c r="B26693"/>
    </row>
    <row r="26694" spans="2:2" x14ac:dyDescent="0.35">
      <c r="B26694"/>
    </row>
    <row r="26695" spans="2:2" x14ac:dyDescent="0.35">
      <c r="B26695"/>
    </row>
    <row r="26696" spans="2:2" x14ac:dyDescent="0.35">
      <c r="B26696"/>
    </row>
    <row r="26697" spans="2:2" x14ac:dyDescent="0.35">
      <c r="B26697"/>
    </row>
    <row r="26698" spans="2:2" x14ac:dyDescent="0.35">
      <c r="B26698"/>
    </row>
    <row r="26699" spans="2:2" x14ac:dyDescent="0.35">
      <c r="B26699"/>
    </row>
    <row r="26700" spans="2:2" x14ac:dyDescent="0.35">
      <c r="B26700"/>
    </row>
    <row r="26701" spans="2:2" x14ac:dyDescent="0.35">
      <c r="B26701"/>
    </row>
    <row r="26702" spans="2:2" x14ac:dyDescent="0.35">
      <c r="B26702"/>
    </row>
    <row r="26703" spans="2:2" x14ac:dyDescent="0.35">
      <c r="B26703"/>
    </row>
    <row r="26704" spans="2:2" x14ac:dyDescent="0.35">
      <c r="B26704"/>
    </row>
    <row r="26705" spans="2:2" x14ac:dyDescent="0.35">
      <c r="B26705"/>
    </row>
    <row r="26706" spans="2:2" x14ac:dyDescent="0.35">
      <c r="B26706"/>
    </row>
    <row r="26707" spans="2:2" x14ac:dyDescent="0.35">
      <c r="B26707"/>
    </row>
    <row r="26708" spans="2:2" x14ac:dyDescent="0.35">
      <c r="B26708"/>
    </row>
    <row r="26709" spans="2:2" x14ac:dyDescent="0.35">
      <c r="B26709"/>
    </row>
    <row r="26710" spans="2:2" x14ac:dyDescent="0.35">
      <c r="B26710"/>
    </row>
    <row r="26711" spans="2:2" x14ac:dyDescent="0.35">
      <c r="B26711"/>
    </row>
    <row r="26712" spans="2:2" x14ac:dyDescent="0.35">
      <c r="B26712"/>
    </row>
    <row r="26713" spans="2:2" x14ac:dyDescent="0.35">
      <c r="B26713"/>
    </row>
    <row r="26714" spans="2:2" x14ac:dyDescent="0.35">
      <c r="B26714"/>
    </row>
    <row r="26715" spans="2:2" x14ac:dyDescent="0.35">
      <c r="B26715"/>
    </row>
    <row r="26716" spans="2:2" x14ac:dyDescent="0.35">
      <c r="B26716"/>
    </row>
    <row r="26717" spans="2:2" x14ac:dyDescent="0.35">
      <c r="B26717"/>
    </row>
    <row r="26718" spans="2:2" x14ac:dyDescent="0.35">
      <c r="B26718"/>
    </row>
    <row r="26719" spans="2:2" x14ac:dyDescent="0.35">
      <c r="B26719"/>
    </row>
    <row r="26720" spans="2:2" x14ac:dyDescent="0.35">
      <c r="B26720"/>
    </row>
    <row r="26721" spans="2:2" x14ac:dyDescent="0.35">
      <c r="B26721"/>
    </row>
    <row r="26722" spans="2:2" x14ac:dyDescent="0.35">
      <c r="B26722"/>
    </row>
    <row r="26723" spans="2:2" x14ac:dyDescent="0.35">
      <c r="B26723"/>
    </row>
    <row r="26724" spans="2:2" x14ac:dyDescent="0.35">
      <c r="B26724"/>
    </row>
    <row r="26725" spans="2:2" x14ac:dyDescent="0.35">
      <c r="B26725"/>
    </row>
    <row r="26726" spans="2:2" x14ac:dyDescent="0.35">
      <c r="B26726"/>
    </row>
    <row r="26727" spans="2:2" x14ac:dyDescent="0.35">
      <c r="B26727"/>
    </row>
    <row r="26728" spans="2:2" x14ac:dyDescent="0.35">
      <c r="B26728"/>
    </row>
    <row r="26729" spans="2:2" x14ac:dyDescent="0.35">
      <c r="B26729"/>
    </row>
    <row r="26730" spans="2:2" x14ac:dyDescent="0.35">
      <c r="B26730"/>
    </row>
    <row r="26731" spans="2:2" x14ac:dyDescent="0.35">
      <c r="B26731"/>
    </row>
    <row r="26732" spans="2:2" x14ac:dyDescent="0.35">
      <c r="B26732"/>
    </row>
    <row r="26733" spans="2:2" x14ac:dyDescent="0.35">
      <c r="B26733"/>
    </row>
    <row r="26734" spans="2:2" x14ac:dyDescent="0.35">
      <c r="B26734"/>
    </row>
    <row r="26735" spans="2:2" x14ac:dyDescent="0.35">
      <c r="B26735"/>
    </row>
    <row r="26736" spans="2:2" x14ac:dyDescent="0.35">
      <c r="B26736"/>
    </row>
    <row r="26737" spans="2:2" x14ac:dyDescent="0.35">
      <c r="B26737"/>
    </row>
    <row r="26738" spans="2:2" x14ac:dyDescent="0.35">
      <c r="B26738"/>
    </row>
    <row r="26739" spans="2:2" x14ac:dyDescent="0.35">
      <c r="B26739"/>
    </row>
    <row r="26740" spans="2:2" x14ac:dyDescent="0.35">
      <c r="B26740"/>
    </row>
    <row r="26741" spans="2:2" x14ac:dyDescent="0.35">
      <c r="B26741"/>
    </row>
    <row r="26742" spans="2:2" x14ac:dyDescent="0.35">
      <c r="B26742"/>
    </row>
    <row r="26743" spans="2:2" x14ac:dyDescent="0.35">
      <c r="B26743"/>
    </row>
    <row r="26744" spans="2:2" x14ac:dyDescent="0.35">
      <c r="B26744"/>
    </row>
    <row r="26745" spans="2:2" x14ac:dyDescent="0.35">
      <c r="B26745"/>
    </row>
    <row r="26746" spans="2:2" x14ac:dyDescent="0.35">
      <c r="B26746"/>
    </row>
    <row r="26747" spans="2:2" x14ac:dyDescent="0.35">
      <c r="B26747"/>
    </row>
    <row r="26748" spans="2:2" x14ac:dyDescent="0.35">
      <c r="B26748"/>
    </row>
    <row r="26749" spans="2:2" x14ac:dyDescent="0.35">
      <c r="B26749"/>
    </row>
    <row r="26750" spans="2:2" x14ac:dyDescent="0.35">
      <c r="B26750"/>
    </row>
    <row r="26751" spans="2:2" x14ac:dyDescent="0.35">
      <c r="B26751"/>
    </row>
    <row r="26752" spans="2:2" x14ac:dyDescent="0.35">
      <c r="B26752"/>
    </row>
    <row r="26753" spans="2:2" x14ac:dyDescent="0.35">
      <c r="B26753"/>
    </row>
    <row r="26754" spans="2:2" x14ac:dyDescent="0.35">
      <c r="B26754"/>
    </row>
    <row r="26755" spans="2:2" x14ac:dyDescent="0.35">
      <c r="B26755"/>
    </row>
    <row r="26756" spans="2:2" x14ac:dyDescent="0.35">
      <c r="B26756"/>
    </row>
    <row r="26757" spans="2:2" x14ac:dyDescent="0.35">
      <c r="B26757"/>
    </row>
    <row r="26758" spans="2:2" x14ac:dyDescent="0.35">
      <c r="B26758"/>
    </row>
    <row r="26759" spans="2:2" x14ac:dyDescent="0.35">
      <c r="B26759"/>
    </row>
    <row r="26760" spans="2:2" x14ac:dyDescent="0.35">
      <c r="B26760"/>
    </row>
    <row r="26761" spans="2:2" x14ac:dyDescent="0.35">
      <c r="B26761"/>
    </row>
    <row r="26762" spans="2:2" x14ac:dyDescent="0.35">
      <c r="B26762"/>
    </row>
    <row r="26763" spans="2:2" x14ac:dyDescent="0.35">
      <c r="B26763"/>
    </row>
    <row r="26764" spans="2:2" x14ac:dyDescent="0.35">
      <c r="B26764"/>
    </row>
    <row r="26765" spans="2:2" x14ac:dyDescent="0.35">
      <c r="B26765"/>
    </row>
    <row r="26766" spans="2:2" x14ac:dyDescent="0.35">
      <c r="B26766"/>
    </row>
    <row r="26767" spans="2:2" x14ac:dyDescent="0.35">
      <c r="B26767"/>
    </row>
    <row r="26768" spans="2:2" x14ac:dyDescent="0.35">
      <c r="B26768"/>
    </row>
    <row r="26769" spans="2:2" x14ac:dyDescent="0.35">
      <c r="B26769"/>
    </row>
    <row r="26770" spans="2:2" x14ac:dyDescent="0.35">
      <c r="B26770"/>
    </row>
    <row r="26771" spans="2:2" x14ac:dyDescent="0.35">
      <c r="B26771"/>
    </row>
    <row r="26772" spans="2:2" x14ac:dyDescent="0.35">
      <c r="B26772"/>
    </row>
    <row r="26773" spans="2:2" x14ac:dyDescent="0.35">
      <c r="B26773"/>
    </row>
    <row r="26774" spans="2:2" x14ac:dyDescent="0.35">
      <c r="B26774"/>
    </row>
    <row r="26775" spans="2:2" x14ac:dyDescent="0.35">
      <c r="B26775"/>
    </row>
    <row r="26776" spans="2:2" x14ac:dyDescent="0.35">
      <c r="B26776"/>
    </row>
    <row r="26777" spans="2:2" x14ac:dyDescent="0.35">
      <c r="B26777"/>
    </row>
    <row r="26778" spans="2:2" x14ac:dyDescent="0.35">
      <c r="B26778"/>
    </row>
    <row r="26779" spans="2:2" x14ac:dyDescent="0.35">
      <c r="B26779"/>
    </row>
    <row r="26780" spans="2:2" x14ac:dyDescent="0.35">
      <c r="B26780"/>
    </row>
    <row r="26781" spans="2:2" x14ac:dyDescent="0.35">
      <c r="B26781"/>
    </row>
    <row r="26782" spans="2:2" x14ac:dyDescent="0.35">
      <c r="B26782"/>
    </row>
    <row r="26783" spans="2:2" x14ac:dyDescent="0.35">
      <c r="B26783"/>
    </row>
    <row r="26784" spans="2:2" x14ac:dyDescent="0.35">
      <c r="B26784"/>
    </row>
    <row r="26785" spans="2:2" x14ac:dyDescent="0.35">
      <c r="B26785"/>
    </row>
    <row r="26786" spans="2:2" x14ac:dyDescent="0.35">
      <c r="B26786"/>
    </row>
    <row r="26787" spans="2:2" x14ac:dyDescent="0.35">
      <c r="B26787"/>
    </row>
    <row r="26788" spans="2:2" x14ac:dyDescent="0.35">
      <c r="B26788"/>
    </row>
    <row r="26789" spans="2:2" x14ac:dyDescent="0.35">
      <c r="B26789"/>
    </row>
    <row r="26790" spans="2:2" x14ac:dyDescent="0.35">
      <c r="B26790"/>
    </row>
    <row r="26791" spans="2:2" x14ac:dyDescent="0.35">
      <c r="B26791"/>
    </row>
    <row r="26792" spans="2:2" x14ac:dyDescent="0.35">
      <c r="B26792"/>
    </row>
    <row r="26793" spans="2:2" x14ac:dyDescent="0.35">
      <c r="B26793"/>
    </row>
    <row r="26794" spans="2:2" x14ac:dyDescent="0.35">
      <c r="B26794"/>
    </row>
    <row r="26795" spans="2:2" x14ac:dyDescent="0.35">
      <c r="B26795"/>
    </row>
    <row r="26796" spans="2:2" x14ac:dyDescent="0.35">
      <c r="B26796"/>
    </row>
    <row r="26797" spans="2:2" x14ac:dyDescent="0.35">
      <c r="B26797"/>
    </row>
    <row r="26798" spans="2:2" x14ac:dyDescent="0.35">
      <c r="B26798"/>
    </row>
    <row r="26799" spans="2:2" x14ac:dyDescent="0.35">
      <c r="B26799"/>
    </row>
    <row r="26800" spans="2:2" x14ac:dyDescent="0.35">
      <c r="B26800"/>
    </row>
    <row r="26801" spans="2:2" x14ac:dyDescent="0.35">
      <c r="B26801"/>
    </row>
    <row r="26802" spans="2:2" x14ac:dyDescent="0.35">
      <c r="B26802"/>
    </row>
    <row r="26803" spans="2:2" x14ac:dyDescent="0.35">
      <c r="B26803"/>
    </row>
    <row r="26804" spans="2:2" x14ac:dyDescent="0.35">
      <c r="B26804"/>
    </row>
    <row r="26805" spans="2:2" x14ac:dyDescent="0.35">
      <c r="B26805"/>
    </row>
    <row r="26806" spans="2:2" x14ac:dyDescent="0.35">
      <c r="B26806"/>
    </row>
    <row r="26807" spans="2:2" x14ac:dyDescent="0.35">
      <c r="B26807"/>
    </row>
    <row r="26808" spans="2:2" x14ac:dyDescent="0.35">
      <c r="B26808"/>
    </row>
    <row r="26809" spans="2:2" x14ac:dyDescent="0.35">
      <c r="B26809"/>
    </row>
    <row r="26810" spans="2:2" x14ac:dyDescent="0.35">
      <c r="B26810"/>
    </row>
    <row r="26811" spans="2:2" x14ac:dyDescent="0.35">
      <c r="B26811"/>
    </row>
    <row r="26812" spans="2:2" x14ac:dyDescent="0.35">
      <c r="B26812"/>
    </row>
    <row r="26813" spans="2:2" x14ac:dyDescent="0.35">
      <c r="B26813"/>
    </row>
    <row r="26814" spans="2:2" x14ac:dyDescent="0.35">
      <c r="B26814"/>
    </row>
    <row r="26815" spans="2:2" x14ac:dyDescent="0.35">
      <c r="B26815"/>
    </row>
    <row r="26816" spans="2:2" x14ac:dyDescent="0.35">
      <c r="B26816"/>
    </row>
    <row r="26817" spans="2:2" x14ac:dyDescent="0.35">
      <c r="B26817"/>
    </row>
    <row r="26818" spans="2:2" x14ac:dyDescent="0.35">
      <c r="B26818"/>
    </row>
    <row r="26819" spans="2:2" x14ac:dyDescent="0.35">
      <c r="B26819"/>
    </row>
    <row r="26820" spans="2:2" x14ac:dyDescent="0.35">
      <c r="B26820"/>
    </row>
    <row r="26821" spans="2:2" x14ac:dyDescent="0.35">
      <c r="B26821"/>
    </row>
    <row r="26822" spans="2:2" x14ac:dyDescent="0.35">
      <c r="B26822"/>
    </row>
    <row r="26823" spans="2:2" x14ac:dyDescent="0.35">
      <c r="B26823"/>
    </row>
    <row r="26824" spans="2:2" x14ac:dyDescent="0.35">
      <c r="B26824"/>
    </row>
    <row r="26825" spans="2:2" x14ac:dyDescent="0.35">
      <c r="B26825"/>
    </row>
    <row r="26826" spans="2:2" x14ac:dyDescent="0.35">
      <c r="B26826"/>
    </row>
    <row r="26827" spans="2:2" x14ac:dyDescent="0.35">
      <c r="B26827"/>
    </row>
    <row r="26828" spans="2:2" x14ac:dyDescent="0.35">
      <c r="B26828"/>
    </row>
    <row r="26829" spans="2:2" x14ac:dyDescent="0.35">
      <c r="B26829"/>
    </row>
    <row r="26830" spans="2:2" x14ac:dyDescent="0.35">
      <c r="B26830"/>
    </row>
    <row r="26831" spans="2:2" x14ac:dyDescent="0.35">
      <c r="B26831"/>
    </row>
    <row r="26832" spans="2:2" x14ac:dyDescent="0.35">
      <c r="B26832"/>
    </row>
    <row r="26833" spans="2:2" x14ac:dyDescent="0.35">
      <c r="B26833"/>
    </row>
    <row r="26834" spans="2:2" x14ac:dyDescent="0.35">
      <c r="B26834"/>
    </row>
    <row r="26835" spans="2:2" x14ac:dyDescent="0.35">
      <c r="B26835"/>
    </row>
    <row r="26836" spans="2:2" x14ac:dyDescent="0.35">
      <c r="B26836"/>
    </row>
    <row r="26837" spans="2:2" x14ac:dyDescent="0.35">
      <c r="B26837"/>
    </row>
    <row r="26838" spans="2:2" x14ac:dyDescent="0.35">
      <c r="B26838"/>
    </row>
    <row r="26839" spans="2:2" x14ac:dyDescent="0.35">
      <c r="B26839"/>
    </row>
    <row r="26840" spans="2:2" x14ac:dyDescent="0.35">
      <c r="B26840"/>
    </row>
    <row r="26841" spans="2:2" x14ac:dyDescent="0.35">
      <c r="B26841"/>
    </row>
    <row r="26842" spans="2:2" x14ac:dyDescent="0.35">
      <c r="B26842"/>
    </row>
    <row r="26843" spans="2:2" x14ac:dyDescent="0.35">
      <c r="B26843"/>
    </row>
    <row r="26844" spans="2:2" x14ac:dyDescent="0.35">
      <c r="B26844"/>
    </row>
    <row r="26845" spans="2:2" x14ac:dyDescent="0.35">
      <c r="B26845"/>
    </row>
    <row r="26846" spans="2:2" x14ac:dyDescent="0.35">
      <c r="B26846"/>
    </row>
    <row r="26847" spans="2:2" x14ac:dyDescent="0.35">
      <c r="B26847"/>
    </row>
    <row r="26848" spans="2:2" x14ac:dyDescent="0.35">
      <c r="B26848"/>
    </row>
    <row r="26849" spans="2:2" x14ac:dyDescent="0.35">
      <c r="B26849"/>
    </row>
    <row r="26850" spans="2:2" x14ac:dyDescent="0.35">
      <c r="B26850"/>
    </row>
    <row r="26851" spans="2:2" x14ac:dyDescent="0.35">
      <c r="B26851"/>
    </row>
    <row r="26852" spans="2:2" x14ac:dyDescent="0.35">
      <c r="B26852"/>
    </row>
    <row r="26853" spans="2:2" x14ac:dyDescent="0.35">
      <c r="B26853"/>
    </row>
    <row r="26854" spans="2:2" x14ac:dyDescent="0.35">
      <c r="B26854"/>
    </row>
    <row r="26855" spans="2:2" x14ac:dyDescent="0.35">
      <c r="B26855"/>
    </row>
    <row r="26856" spans="2:2" x14ac:dyDescent="0.35">
      <c r="B26856"/>
    </row>
    <row r="26857" spans="2:2" x14ac:dyDescent="0.35">
      <c r="B26857"/>
    </row>
    <row r="26858" spans="2:2" x14ac:dyDescent="0.35">
      <c r="B26858"/>
    </row>
    <row r="26859" spans="2:2" x14ac:dyDescent="0.35">
      <c r="B26859"/>
    </row>
    <row r="26860" spans="2:2" x14ac:dyDescent="0.35">
      <c r="B26860"/>
    </row>
    <row r="26861" spans="2:2" x14ac:dyDescent="0.35">
      <c r="B26861"/>
    </row>
    <row r="26862" spans="2:2" x14ac:dyDescent="0.35">
      <c r="B26862"/>
    </row>
    <row r="26863" spans="2:2" x14ac:dyDescent="0.35">
      <c r="B26863"/>
    </row>
    <row r="26864" spans="2:2" x14ac:dyDescent="0.35">
      <c r="B26864"/>
    </row>
    <row r="26865" spans="2:2" x14ac:dyDescent="0.35">
      <c r="B26865"/>
    </row>
    <row r="26866" spans="2:2" x14ac:dyDescent="0.35">
      <c r="B26866"/>
    </row>
    <row r="26867" spans="2:2" x14ac:dyDescent="0.35">
      <c r="B26867"/>
    </row>
    <row r="26868" spans="2:2" x14ac:dyDescent="0.35">
      <c r="B26868"/>
    </row>
    <row r="26869" spans="2:2" x14ac:dyDescent="0.35">
      <c r="B26869"/>
    </row>
    <row r="26870" spans="2:2" x14ac:dyDescent="0.35">
      <c r="B26870"/>
    </row>
    <row r="26871" spans="2:2" x14ac:dyDescent="0.35">
      <c r="B26871"/>
    </row>
    <row r="26872" spans="2:2" x14ac:dyDescent="0.35">
      <c r="B26872"/>
    </row>
    <row r="26873" spans="2:2" x14ac:dyDescent="0.35">
      <c r="B26873"/>
    </row>
    <row r="26874" spans="2:2" x14ac:dyDescent="0.35">
      <c r="B26874"/>
    </row>
    <row r="26875" spans="2:2" x14ac:dyDescent="0.35">
      <c r="B26875"/>
    </row>
    <row r="26876" spans="2:2" x14ac:dyDescent="0.35">
      <c r="B26876"/>
    </row>
    <row r="26877" spans="2:2" x14ac:dyDescent="0.35">
      <c r="B26877"/>
    </row>
    <row r="26878" spans="2:2" x14ac:dyDescent="0.35">
      <c r="B26878"/>
    </row>
    <row r="26879" spans="2:2" x14ac:dyDescent="0.35">
      <c r="B26879"/>
    </row>
    <row r="26880" spans="2:2" x14ac:dyDescent="0.35">
      <c r="B26880"/>
    </row>
    <row r="26881" spans="2:2" x14ac:dyDescent="0.35">
      <c r="B26881"/>
    </row>
    <row r="26882" spans="2:2" x14ac:dyDescent="0.35">
      <c r="B26882"/>
    </row>
    <row r="26883" spans="2:2" x14ac:dyDescent="0.35">
      <c r="B26883"/>
    </row>
    <row r="26884" spans="2:2" x14ac:dyDescent="0.35">
      <c r="B26884"/>
    </row>
    <row r="26885" spans="2:2" x14ac:dyDescent="0.35">
      <c r="B26885"/>
    </row>
    <row r="26886" spans="2:2" x14ac:dyDescent="0.35">
      <c r="B26886"/>
    </row>
    <row r="26887" spans="2:2" x14ac:dyDescent="0.35">
      <c r="B26887"/>
    </row>
    <row r="26888" spans="2:2" x14ac:dyDescent="0.35">
      <c r="B26888"/>
    </row>
    <row r="26889" spans="2:2" x14ac:dyDescent="0.35">
      <c r="B26889"/>
    </row>
    <row r="26890" spans="2:2" x14ac:dyDescent="0.35">
      <c r="B26890"/>
    </row>
    <row r="26891" spans="2:2" x14ac:dyDescent="0.35">
      <c r="B26891"/>
    </row>
    <row r="26892" spans="2:2" x14ac:dyDescent="0.35">
      <c r="B26892"/>
    </row>
    <row r="26893" spans="2:2" x14ac:dyDescent="0.35">
      <c r="B26893"/>
    </row>
    <row r="26894" spans="2:2" x14ac:dyDescent="0.35">
      <c r="B26894"/>
    </row>
    <row r="26895" spans="2:2" x14ac:dyDescent="0.35">
      <c r="B26895"/>
    </row>
    <row r="26896" spans="2:2" x14ac:dyDescent="0.35">
      <c r="B26896"/>
    </row>
    <row r="26897" spans="2:2" x14ac:dyDescent="0.35">
      <c r="B26897"/>
    </row>
    <row r="26898" spans="2:2" x14ac:dyDescent="0.35">
      <c r="B26898"/>
    </row>
    <row r="26899" spans="2:2" x14ac:dyDescent="0.35">
      <c r="B26899"/>
    </row>
    <row r="26900" spans="2:2" x14ac:dyDescent="0.35">
      <c r="B26900"/>
    </row>
    <row r="26901" spans="2:2" x14ac:dyDescent="0.35">
      <c r="B26901"/>
    </row>
    <row r="26902" spans="2:2" x14ac:dyDescent="0.35">
      <c r="B26902"/>
    </row>
    <row r="26903" spans="2:2" x14ac:dyDescent="0.35">
      <c r="B26903"/>
    </row>
    <row r="26904" spans="2:2" x14ac:dyDescent="0.35">
      <c r="B26904"/>
    </row>
    <row r="26905" spans="2:2" x14ac:dyDescent="0.35">
      <c r="B26905"/>
    </row>
    <row r="26906" spans="2:2" x14ac:dyDescent="0.35">
      <c r="B26906"/>
    </row>
    <row r="26907" spans="2:2" x14ac:dyDescent="0.35">
      <c r="B26907"/>
    </row>
    <row r="26908" spans="2:2" x14ac:dyDescent="0.35">
      <c r="B26908"/>
    </row>
    <row r="26909" spans="2:2" x14ac:dyDescent="0.35">
      <c r="B26909"/>
    </row>
    <row r="26910" spans="2:2" x14ac:dyDescent="0.35">
      <c r="B26910"/>
    </row>
    <row r="26911" spans="2:2" x14ac:dyDescent="0.35">
      <c r="B26911"/>
    </row>
    <row r="26912" spans="2:2" x14ac:dyDescent="0.35">
      <c r="B26912"/>
    </row>
    <row r="26913" spans="2:2" x14ac:dyDescent="0.35">
      <c r="B26913"/>
    </row>
    <row r="26914" spans="2:2" x14ac:dyDescent="0.35">
      <c r="B26914"/>
    </row>
    <row r="26915" spans="2:2" x14ac:dyDescent="0.35">
      <c r="B26915"/>
    </row>
    <row r="26916" spans="2:2" x14ac:dyDescent="0.35">
      <c r="B26916"/>
    </row>
    <row r="26917" spans="2:2" x14ac:dyDescent="0.35">
      <c r="B26917"/>
    </row>
    <row r="26918" spans="2:2" x14ac:dyDescent="0.35">
      <c r="B26918"/>
    </row>
    <row r="26919" spans="2:2" x14ac:dyDescent="0.35">
      <c r="B26919"/>
    </row>
    <row r="26920" spans="2:2" x14ac:dyDescent="0.35">
      <c r="B26920"/>
    </row>
    <row r="26921" spans="2:2" x14ac:dyDescent="0.35">
      <c r="B26921"/>
    </row>
    <row r="26922" spans="2:2" x14ac:dyDescent="0.35">
      <c r="B26922"/>
    </row>
    <row r="26923" spans="2:2" x14ac:dyDescent="0.35">
      <c r="B26923"/>
    </row>
    <row r="26924" spans="2:2" x14ac:dyDescent="0.35">
      <c r="B26924"/>
    </row>
    <row r="26925" spans="2:2" x14ac:dyDescent="0.35">
      <c r="B26925"/>
    </row>
    <row r="26926" spans="2:2" x14ac:dyDescent="0.35">
      <c r="B26926"/>
    </row>
    <row r="26927" spans="2:2" x14ac:dyDescent="0.35">
      <c r="B26927"/>
    </row>
    <row r="26928" spans="2:2" x14ac:dyDescent="0.35">
      <c r="B26928"/>
    </row>
    <row r="26929" spans="2:2" x14ac:dyDescent="0.35">
      <c r="B26929"/>
    </row>
    <row r="26930" spans="2:2" x14ac:dyDescent="0.35">
      <c r="B26930"/>
    </row>
    <row r="26931" spans="2:2" x14ac:dyDescent="0.35">
      <c r="B26931"/>
    </row>
    <row r="26932" spans="2:2" x14ac:dyDescent="0.35">
      <c r="B26932"/>
    </row>
    <row r="26933" spans="2:2" x14ac:dyDescent="0.35">
      <c r="B26933"/>
    </row>
    <row r="26934" spans="2:2" x14ac:dyDescent="0.35">
      <c r="B26934"/>
    </row>
    <row r="26935" spans="2:2" x14ac:dyDescent="0.35">
      <c r="B26935"/>
    </row>
    <row r="26936" spans="2:2" x14ac:dyDescent="0.35">
      <c r="B26936"/>
    </row>
    <row r="26937" spans="2:2" x14ac:dyDescent="0.35">
      <c r="B26937"/>
    </row>
    <row r="26938" spans="2:2" x14ac:dyDescent="0.35">
      <c r="B26938"/>
    </row>
    <row r="26939" spans="2:2" x14ac:dyDescent="0.35">
      <c r="B26939"/>
    </row>
    <row r="26940" spans="2:2" x14ac:dyDescent="0.35">
      <c r="B26940"/>
    </row>
    <row r="26941" spans="2:2" x14ac:dyDescent="0.35">
      <c r="B26941"/>
    </row>
    <row r="26942" spans="2:2" x14ac:dyDescent="0.35">
      <c r="B26942"/>
    </row>
    <row r="26943" spans="2:2" x14ac:dyDescent="0.35">
      <c r="B26943"/>
    </row>
    <row r="26944" spans="2:2" x14ac:dyDescent="0.35">
      <c r="B26944"/>
    </row>
    <row r="26945" spans="2:2" x14ac:dyDescent="0.35">
      <c r="B26945"/>
    </row>
    <row r="26946" spans="2:2" x14ac:dyDescent="0.35">
      <c r="B26946"/>
    </row>
    <row r="26947" spans="2:2" x14ac:dyDescent="0.35">
      <c r="B26947"/>
    </row>
    <row r="26948" spans="2:2" x14ac:dyDescent="0.35">
      <c r="B26948"/>
    </row>
    <row r="26949" spans="2:2" x14ac:dyDescent="0.35">
      <c r="B26949"/>
    </row>
    <row r="26950" spans="2:2" x14ac:dyDescent="0.35">
      <c r="B26950"/>
    </row>
    <row r="26951" spans="2:2" x14ac:dyDescent="0.35">
      <c r="B26951"/>
    </row>
    <row r="26952" spans="2:2" x14ac:dyDescent="0.35">
      <c r="B26952"/>
    </row>
    <row r="26953" spans="2:2" x14ac:dyDescent="0.35">
      <c r="B26953"/>
    </row>
    <row r="26954" spans="2:2" x14ac:dyDescent="0.35">
      <c r="B26954"/>
    </row>
    <row r="26955" spans="2:2" x14ac:dyDescent="0.35">
      <c r="B26955"/>
    </row>
    <row r="26956" spans="2:2" x14ac:dyDescent="0.35">
      <c r="B26956"/>
    </row>
    <row r="26957" spans="2:2" x14ac:dyDescent="0.35">
      <c r="B26957"/>
    </row>
    <row r="26958" spans="2:2" x14ac:dyDescent="0.35">
      <c r="B26958"/>
    </row>
    <row r="26959" spans="2:2" x14ac:dyDescent="0.35">
      <c r="B26959"/>
    </row>
    <row r="26960" spans="2:2" x14ac:dyDescent="0.35">
      <c r="B26960"/>
    </row>
    <row r="26961" spans="2:2" x14ac:dyDescent="0.35">
      <c r="B26961"/>
    </row>
    <row r="26962" spans="2:2" x14ac:dyDescent="0.35">
      <c r="B26962"/>
    </row>
    <row r="26963" spans="2:2" x14ac:dyDescent="0.35">
      <c r="B26963"/>
    </row>
    <row r="26964" spans="2:2" x14ac:dyDescent="0.35">
      <c r="B26964"/>
    </row>
    <row r="26965" spans="2:2" x14ac:dyDescent="0.35">
      <c r="B26965"/>
    </row>
    <row r="26966" spans="2:2" x14ac:dyDescent="0.35">
      <c r="B26966"/>
    </row>
    <row r="26967" spans="2:2" x14ac:dyDescent="0.35">
      <c r="B26967"/>
    </row>
    <row r="26968" spans="2:2" x14ac:dyDescent="0.35">
      <c r="B26968"/>
    </row>
    <row r="26969" spans="2:2" x14ac:dyDescent="0.35">
      <c r="B26969"/>
    </row>
    <row r="26970" spans="2:2" x14ac:dyDescent="0.35">
      <c r="B26970"/>
    </row>
    <row r="26971" spans="2:2" x14ac:dyDescent="0.35">
      <c r="B26971"/>
    </row>
    <row r="26972" spans="2:2" x14ac:dyDescent="0.35">
      <c r="B26972"/>
    </row>
    <row r="26973" spans="2:2" x14ac:dyDescent="0.35">
      <c r="B26973"/>
    </row>
    <row r="26974" spans="2:2" x14ac:dyDescent="0.35">
      <c r="B26974"/>
    </row>
    <row r="26975" spans="2:2" x14ac:dyDescent="0.35">
      <c r="B26975"/>
    </row>
    <row r="26976" spans="2:2" x14ac:dyDescent="0.35">
      <c r="B26976"/>
    </row>
    <row r="26977" spans="2:2" x14ac:dyDescent="0.35">
      <c r="B26977"/>
    </row>
    <row r="26978" spans="2:2" x14ac:dyDescent="0.35">
      <c r="B26978"/>
    </row>
    <row r="26979" spans="2:2" x14ac:dyDescent="0.35">
      <c r="B26979"/>
    </row>
    <row r="26980" spans="2:2" x14ac:dyDescent="0.35">
      <c r="B26980"/>
    </row>
    <row r="26981" spans="2:2" x14ac:dyDescent="0.35">
      <c r="B26981"/>
    </row>
    <row r="26982" spans="2:2" x14ac:dyDescent="0.35">
      <c r="B26982"/>
    </row>
    <row r="26983" spans="2:2" x14ac:dyDescent="0.35">
      <c r="B26983"/>
    </row>
    <row r="26984" spans="2:2" x14ac:dyDescent="0.35">
      <c r="B26984"/>
    </row>
    <row r="26985" spans="2:2" x14ac:dyDescent="0.35">
      <c r="B26985"/>
    </row>
    <row r="26986" spans="2:2" x14ac:dyDescent="0.35">
      <c r="B26986"/>
    </row>
    <row r="26987" spans="2:2" x14ac:dyDescent="0.35">
      <c r="B26987"/>
    </row>
    <row r="26988" spans="2:2" x14ac:dyDescent="0.35">
      <c r="B26988"/>
    </row>
    <row r="26989" spans="2:2" x14ac:dyDescent="0.35">
      <c r="B26989"/>
    </row>
    <row r="26990" spans="2:2" x14ac:dyDescent="0.35">
      <c r="B26990"/>
    </row>
    <row r="26991" spans="2:2" x14ac:dyDescent="0.35">
      <c r="B26991"/>
    </row>
    <row r="26992" spans="2:2" x14ac:dyDescent="0.35">
      <c r="B26992"/>
    </row>
    <row r="26993" spans="2:2" x14ac:dyDescent="0.35">
      <c r="B26993"/>
    </row>
    <row r="26994" spans="2:2" x14ac:dyDescent="0.35">
      <c r="B26994"/>
    </row>
    <row r="26995" spans="2:2" x14ac:dyDescent="0.35">
      <c r="B26995"/>
    </row>
    <row r="26996" spans="2:2" x14ac:dyDescent="0.35">
      <c r="B26996"/>
    </row>
    <row r="26997" spans="2:2" x14ac:dyDescent="0.35">
      <c r="B26997"/>
    </row>
    <row r="26998" spans="2:2" x14ac:dyDescent="0.35">
      <c r="B26998"/>
    </row>
    <row r="26999" spans="2:2" x14ac:dyDescent="0.35">
      <c r="B26999"/>
    </row>
    <row r="27000" spans="2:2" x14ac:dyDescent="0.35">
      <c r="B27000"/>
    </row>
    <row r="27001" spans="2:2" x14ac:dyDescent="0.35">
      <c r="B27001"/>
    </row>
    <row r="27002" spans="2:2" x14ac:dyDescent="0.35">
      <c r="B27002"/>
    </row>
    <row r="27003" spans="2:2" x14ac:dyDescent="0.35">
      <c r="B27003"/>
    </row>
    <row r="27004" spans="2:2" x14ac:dyDescent="0.35">
      <c r="B27004"/>
    </row>
    <row r="27005" spans="2:2" x14ac:dyDescent="0.35">
      <c r="B27005"/>
    </row>
    <row r="27006" spans="2:2" x14ac:dyDescent="0.35">
      <c r="B27006"/>
    </row>
    <row r="27007" spans="2:2" x14ac:dyDescent="0.35">
      <c r="B27007"/>
    </row>
    <row r="27008" spans="2:2" x14ac:dyDescent="0.35">
      <c r="B27008"/>
    </row>
    <row r="27009" spans="2:2" x14ac:dyDescent="0.35">
      <c r="B27009"/>
    </row>
    <row r="27010" spans="2:2" x14ac:dyDescent="0.35">
      <c r="B27010"/>
    </row>
    <row r="27011" spans="2:2" x14ac:dyDescent="0.35">
      <c r="B27011"/>
    </row>
    <row r="27012" spans="2:2" x14ac:dyDescent="0.35">
      <c r="B27012"/>
    </row>
    <row r="27013" spans="2:2" x14ac:dyDescent="0.35">
      <c r="B27013"/>
    </row>
    <row r="27014" spans="2:2" x14ac:dyDescent="0.35">
      <c r="B27014"/>
    </row>
    <row r="27015" spans="2:2" x14ac:dyDescent="0.35">
      <c r="B27015"/>
    </row>
    <row r="27016" spans="2:2" x14ac:dyDescent="0.35">
      <c r="B27016"/>
    </row>
    <row r="27017" spans="2:2" x14ac:dyDescent="0.35">
      <c r="B27017"/>
    </row>
    <row r="27018" spans="2:2" x14ac:dyDescent="0.35">
      <c r="B27018"/>
    </row>
    <row r="27019" spans="2:2" x14ac:dyDescent="0.35">
      <c r="B27019"/>
    </row>
    <row r="27020" spans="2:2" x14ac:dyDescent="0.35">
      <c r="B27020"/>
    </row>
    <row r="27021" spans="2:2" x14ac:dyDescent="0.35">
      <c r="B27021"/>
    </row>
    <row r="27022" spans="2:2" x14ac:dyDescent="0.35">
      <c r="B27022"/>
    </row>
    <row r="27023" spans="2:2" x14ac:dyDescent="0.35">
      <c r="B27023"/>
    </row>
    <row r="27024" spans="2:2" x14ac:dyDescent="0.35">
      <c r="B27024"/>
    </row>
    <row r="27025" spans="2:2" x14ac:dyDescent="0.35">
      <c r="B27025"/>
    </row>
    <row r="27026" spans="2:2" x14ac:dyDescent="0.35">
      <c r="B27026"/>
    </row>
    <row r="27027" spans="2:2" x14ac:dyDescent="0.35">
      <c r="B27027"/>
    </row>
    <row r="27028" spans="2:2" x14ac:dyDescent="0.35">
      <c r="B27028"/>
    </row>
    <row r="27029" spans="2:2" x14ac:dyDescent="0.35">
      <c r="B27029"/>
    </row>
    <row r="27030" spans="2:2" x14ac:dyDescent="0.35">
      <c r="B27030"/>
    </row>
    <row r="27031" spans="2:2" x14ac:dyDescent="0.35">
      <c r="B27031"/>
    </row>
    <row r="27032" spans="2:2" x14ac:dyDescent="0.35">
      <c r="B27032"/>
    </row>
    <row r="27033" spans="2:2" x14ac:dyDescent="0.35">
      <c r="B27033"/>
    </row>
    <row r="27034" spans="2:2" x14ac:dyDescent="0.35">
      <c r="B27034"/>
    </row>
    <row r="27035" spans="2:2" x14ac:dyDescent="0.35">
      <c r="B27035"/>
    </row>
    <row r="27036" spans="2:2" x14ac:dyDescent="0.35">
      <c r="B27036"/>
    </row>
    <row r="27037" spans="2:2" x14ac:dyDescent="0.35">
      <c r="B27037"/>
    </row>
    <row r="27038" spans="2:2" x14ac:dyDescent="0.35">
      <c r="B27038"/>
    </row>
    <row r="27039" spans="2:2" x14ac:dyDescent="0.35">
      <c r="B27039"/>
    </row>
    <row r="27040" spans="2:2" x14ac:dyDescent="0.35">
      <c r="B27040"/>
    </row>
    <row r="27041" spans="2:2" x14ac:dyDescent="0.35">
      <c r="B27041"/>
    </row>
    <row r="27042" spans="2:2" x14ac:dyDescent="0.35">
      <c r="B27042"/>
    </row>
    <row r="27043" spans="2:2" x14ac:dyDescent="0.35">
      <c r="B27043"/>
    </row>
    <row r="27044" spans="2:2" x14ac:dyDescent="0.35">
      <c r="B27044"/>
    </row>
    <row r="27045" spans="2:2" x14ac:dyDescent="0.35">
      <c r="B27045"/>
    </row>
    <row r="27046" spans="2:2" x14ac:dyDescent="0.35">
      <c r="B27046"/>
    </row>
    <row r="27047" spans="2:2" x14ac:dyDescent="0.35">
      <c r="B27047"/>
    </row>
    <row r="27048" spans="2:2" x14ac:dyDescent="0.35">
      <c r="B27048"/>
    </row>
    <row r="27049" spans="2:2" x14ac:dyDescent="0.35">
      <c r="B27049"/>
    </row>
    <row r="27050" spans="2:2" x14ac:dyDescent="0.35">
      <c r="B27050"/>
    </row>
    <row r="27051" spans="2:2" x14ac:dyDescent="0.35">
      <c r="B27051"/>
    </row>
    <row r="27052" spans="2:2" x14ac:dyDescent="0.35">
      <c r="B27052"/>
    </row>
    <row r="27053" spans="2:2" x14ac:dyDescent="0.35">
      <c r="B27053"/>
    </row>
    <row r="27054" spans="2:2" x14ac:dyDescent="0.35">
      <c r="B27054"/>
    </row>
    <row r="27055" spans="2:2" x14ac:dyDescent="0.35">
      <c r="B27055"/>
    </row>
    <row r="27056" spans="2:2" x14ac:dyDescent="0.35">
      <c r="B27056"/>
    </row>
    <row r="27057" spans="2:2" x14ac:dyDescent="0.35">
      <c r="B27057"/>
    </row>
    <row r="27058" spans="2:2" x14ac:dyDescent="0.35">
      <c r="B27058"/>
    </row>
    <row r="27059" spans="2:2" x14ac:dyDescent="0.35">
      <c r="B27059"/>
    </row>
    <row r="27060" spans="2:2" x14ac:dyDescent="0.35">
      <c r="B27060"/>
    </row>
    <row r="27061" spans="2:2" x14ac:dyDescent="0.35">
      <c r="B27061"/>
    </row>
    <row r="27062" spans="2:2" x14ac:dyDescent="0.35">
      <c r="B27062"/>
    </row>
    <row r="27063" spans="2:2" x14ac:dyDescent="0.35">
      <c r="B27063"/>
    </row>
    <row r="27064" spans="2:2" x14ac:dyDescent="0.35">
      <c r="B27064"/>
    </row>
    <row r="27065" spans="2:2" x14ac:dyDescent="0.35">
      <c r="B27065"/>
    </row>
    <row r="27066" spans="2:2" x14ac:dyDescent="0.35">
      <c r="B27066"/>
    </row>
    <row r="27067" spans="2:2" x14ac:dyDescent="0.35">
      <c r="B27067"/>
    </row>
    <row r="27068" spans="2:2" x14ac:dyDescent="0.35">
      <c r="B27068"/>
    </row>
    <row r="27069" spans="2:2" x14ac:dyDescent="0.35">
      <c r="B27069"/>
    </row>
    <row r="27070" spans="2:2" x14ac:dyDescent="0.35">
      <c r="B27070"/>
    </row>
    <row r="27071" spans="2:2" x14ac:dyDescent="0.35">
      <c r="B27071"/>
    </row>
    <row r="27072" spans="2:2" x14ac:dyDescent="0.35">
      <c r="B27072"/>
    </row>
    <row r="27073" spans="2:2" x14ac:dyDescent="0.35">
      <c r="B27073"/>
    </row>
    <row r="27074" spans="2:2" x14ac:dyDescent="0.35">
      <c r="B27074"/>
    </row>
    <row r="27075" spans="2:2" x14ac:dyDescent="0.35">
      <c r="B27075"/>
    </row>
    <row r="27076" spans="2:2" x14ac:dyDescent="0.35">
      <c r="B27076"/>
    </row>
    <row r="27077" spans="2:2" x14ac:dyDescent="0.35">
      <c r="B27077"/>
    </row>
    <row r="27078" spans="2:2" x14ac:dyDescent="0.35">
      <c r="B27078"/>
    </row>
    <row r="27079" spans="2:2" x14ac:dyDescent="0.35">
      <c r="B27079"/>
    </row>
    <row r="27080" spans="2:2" x14ac:dyDescent="0.35">
      <c r="B27080"/>
    </row>
    <row r="27081" spans="2:2" x14ac:dyDescent="0.35">
      <c r="B27081"/>
    </row>
    <row r="27082" spans="2:2" x14ac:dyDescent="0.35">
      <c r="B27082"/>
    </row>
    <row r="27083" spans="2:2" x14ac:dyDescent="0.35">
      <c r="B27083"/>
    </row>
    <row r="27084" spans="2:2" x14ac:dyDescent="0.35">
      <c r="B27084"/>
    </row>
    <row r="27085" spans="2:2" x14ac:dyDescent="0.35">
      <c r="B27085"/>
    </row>
    <row r="27086" spans="2:2" x14ac:dyDescent="0.35">
      <c r="B27086"/>
    </row>
    <row r="27087" spans="2:2" x14ac:dyDescent="0.35">
      <c r="B27087"/>
    </row>
    <row r="27088" spans="2:2" x14ac:dyDescent="0.35">
      <c r="B27088"/>
    </row>
    <row r="27089" spans="2:2" x14ac:dyDescent="0.35">
      <c r="B27089"/>
    </row>
    <row r="27090" spans="2:2" x14ac:dyDescent="0.35">
      <c r="B27090"/>
    </row>
    <row r="27091" spans="2:2" x14ac:dyDescent="0.35">
      <c r="B27091"/>
    </row>
    <row r="27092" spans="2:2" x14ac:dyDescent="0.35">
      <c r="B27092"/>
    </row>
    <row r="27093" spans="2:2" x14ac:dyDescent="0.35">
      <c r="B27093"/>
    </row>
    <row r="27094" spans="2:2" x14ac:dyDescent="0.35">
      <c r="B27094"/>
    </row>
    <row r="27095" spans="2:2" x14ac:dyDescent="0.35">
      <c r="B27095"/>
    </row>
    <row r="27096" spans="2:2" x14ac:dyDescent="0.35">
      <c r="B27096"/>
    </row>
    <row r="27097" spans="2:2" x14ac:dyDescent="0.35">
      <c r="B27097"/>
    </row>
    <row r="27098" spans="2:2" x14ac:dyDescent="0.35">
      <c r="B27098"/>
    </row>
    <row r="27099" spans="2:2" x14ac:dyDescent="0.35">
      <c r="B27099"/>
    </row>
    <row r="27100" spans="2:2" x14ac:dyDescent="0.35">
      <c r="B27100"/>
    </row>
    <row r="27101" spans="2:2" x14ac:dyDescent="0.35">
      <c r="B27101"/>
    </row>
    <row r="27102" spans="2:2" x14ac:dyDescent="0.35">
      <c r="B27102"/>
    </row>
    <row r="27103" spans="2:2" x14ac:dyDescent="0.35">
      <c r="B27103"/>
    </row>
    <row r="27104" spans="2:2" x14ac:dyDescent="0.35">
      <c r="B27104"/>
    </row>
    <row r="27105" spans="2:2" x14ac:dyDescent="0.35">
      <c r="B27105"/>
    </row>
    <row r="27106" spans="2:2" x14ac:dyDescent="0.35">
      <c r="B27106"/>
    </row>
    <row r="27107" spans="2:2" x14ac:dyDescent="0.35">
      <c r="B27107"/>
    </row>
    <row r="27108" spans="2:2" x14ac:dyDescent="0.35">
      <c r="B27108"/>
    </row>
    <row r="27109" spans="2:2" x14ac:dyDescent="0.35">
      <c r="B27109"/>
    </row>
    <row r="27110" spans="2:2" x14ac:dyDescent="0.35">
      <c r="B27110"/>
    </row>
    <row r="27111" spans="2:2" x14ac:dyDescent="0.35">
      <c r="B27111"/>
    </row>
    <row r="27112" spans="2:2" x14ac:dyDescent="0.35">
      <c r="B27112"/>
    </row>
    <row r="27113" spans="2:2" x14ac:dyDescent="0.35">
      <c r="B27113"/>
    </row>
    <row r="27114" spans="2:2" x14ac:dyDescent="0.35">
      <c r="B27114"/>
    </row>
    <row r="27115" spans="2:2" x14ac:dyDescent="0.35">
      <c r="B27115"/>
    </row>
    <row r="27116" spans="2:2" x14ac:dyDescent="0.35">
      <c r="B27116"/>
    </row>
    <row r="27117" spans="2:2" x14ac:dyDescent="0.35">
      <c r="B27117"/>
    </row>
    <row r="27118" spans="2:2" x14ac:dyDescent="0.35">
      <c r="B27118"/>
    </row>
    <row r="27119" spans="2:2" x14ac:dyDescent="0.35">
      <c r="B27119"/>
    </row>
    <row r="27120" spans="2:2" x14ac:dyDescent="0.35">
      <c r="B27120"/>
    </row>
    <row r="27121" spans="2:2" x14ac:dyDescent="0.35">
      <c r="B27121"/>
    </row>
    <row r="27122" spans="2:2" x14ac:dyDescent="0.35">
      <c r="B27122"/>
    </row>
    <row r="27123" spans="2:2" x14ac:dyDescent="0.35">
      <c r="B27123"/>
    </row>
    <row r="27124" spans="2:2" x14ac:dyDescent="0.35">
      <c r="B27124"/>
    </row>
    <row r="27125" spans="2:2" x14ac:dyDescent="0.35">
      <c r="B27125"/>
    </row>
    <row r="27126" spans="2:2" x14ac:dyDescent="0.35">
      <c r="B27126"/>
    </row>
    <row r="27127" spans="2:2" x14ac:dyDescent="0.35">
      <c r="B27127"/>
    </row>
    <row r="27128" spans="2:2" x14ac:dyDescent="0.35">
      <c r="B27128"/>
    </row>
    <row r="27129" spans="2:2" x14ac:dyDescent="0.35">
      <c r="B27129"/>
    </row>
    <row r="27130" spans="2:2" x14ac:dyDescent="0.35">
      <c r="B27130"/>
    </row>
    <row r="27131" spans="2:2" x14ac:dyDescent="0.35">
      <c r="B27131"/>
    </row>
    <row r="27132" spans="2:2" x14ac:dyDescent="0.35">
      <c r="B27132"/>
    </row>
    <row r="27133" spans="2:2" x14ac:dyDescent="0.35">
      <c r="B27133"/>
    </row>
    <row r="27134" spans="2:2" x14ac:dyDescent="0.35">
      <c r="B27134"/>
    </row>
    <row r="27135" spans="2:2" x14ac:dyDescent="0.35">
      <c r="B27135"/>
    </row>
    <row r="27136" spans="2:2" x14ac:dyDescent="0.35">
      <c r="B27136"/>
    </row>
    <row r="27137" spans="2:2" x14ac:dyDescent="0.35">
      <c r="B27137"/>
    </row>
    <row r="27138" spans="2:2" x14ac:dyDescent="0.35">
      <c r="B27138"/>
    </row>
    <row r="27139" spans="2:2" x14ac:dyDescent="0.35">
      <c r="B27139"/>
    </row>
    <row r="27140" spans="2:2" x14ac:dyDescent="0.35">
      <c r="B27140"/>
    </row>
    <row r="27141" spans="2:2" x14ac:dyDescent="0.35">
      <c r="B27141"/>
    </row>
    <row r="27142" spans="2:2" x14ac:dyDescent="0.35">
      <c r="B27142"/>
    </row>
    <row r="27143" spans="2:2" x14ac:dyDescent="0.35">
      <c r="B27143"/>
    </row>
    <row r="27144" spans="2:2" x14ac:dyDescent="0.35">
      <c r="B27144"/>
    </row>
    <row r="27145" spans="2:2" x14ac:dyDescent="0.35">
      <c r="B27145"/>
    </row>
    <row r="27146" spans="2:2" x14ac:dyDescent="0.35">
      <c r="B27146"/>
    </row>
    <row r="27147" spans="2:2" x14ac:dyDescent="0.35">
      <c r="B27147"/>
    </row>
    <row r="27148" spans="2:2" x14ac:dyDescent="0.35">
      <c r="B27148"/>
    </row>
    <row r="27149" spans="2:2" x14ac:dyDescent="0.35">
      <c r="B27149"/>
    </row>
    <row r="27150" spans="2:2" x14ac:dyDescent="0.35">
      <c r="B27150"/>
    </row>
    <row r="27151" spans="2:2" x14ac:dyDescent="0.35">
      <c r="B27151"/>
    </row>
    <row r="27152" spans="2:2" x14ac:dyDescent="0.35">
      <c r="B27152"/>
    </row>
    <row r="27153" spans="2:2" x14ac:dyDescent="0.35">
      <c r="B27153"/>
    </row>
    <row r="27154" spans="2:2" x14ac:dyDescent="0.35">
      <c r="B27154"/>
    </row>
    <row r="27155" spans="2:2" x14ac:dyDescent="0.35">
      <c r="B27155"/>
    </row>
    <row r="27156" spans="2:2" x14ac:dyDescent="0.35">
      <c r="B27156"/>
    </row>
    <row r="27157" spans="2:2" x14ac:dyDescent="0.35">
      <c r="B27157"/>
    </row>
    <row r="27158" spans="2:2" x14ac:dyDescent="0.35">
      <c r="B27158"/>
    </row>
    <row r="27159" spans="2:2" x14ac:dyDescent="0.35">
      <c r="B27159"/>
    </row>
    <row r="27160" spans="2:2" x14ac:dyDescent="0.35">
      <c r="B27160"/>
    </row>
    <row r="27161" spans="2:2" x14ac:dyDescent="0.35">
      <c r="B27161"/>
    </row>
    <row r="27162" spans="2:2" x14ac:dyDescent="0.35">
      <c r="B27162"/>
    </row>
    <row r="27163" spans="2:2" x14ac:dyDescent="0.35">
      <c r="B27163"/>
    </row>
    <row r="27164" spans="2:2" x14ac:dyDescent="0.35">
      <c r="B27164"/>
    </row>
    <row r="27165" spans="2:2" x14ac:dyDescent="0.35">
      <c r="B27165"/>
    </row>
    <row r="27166" spans="2:2" x14ac:dyDescent="0.35">
      <c r="B27166"/>
    </row>
    <row r="27167" spans="2:2" x14ac:dyDescent="0.35">
      <c r="B27167"/>
    </row>
    <row r="27168" spans="2:2" x14ac:dyDescent="0.35">
      <c r="B27168"/>
    </row>
    <row r="27169" spans="2:2" x14ac:dyDescent="0.35">
      <c r="B27169"/>
    </row>
    <row r="27170" spans="2:2" x14ac:dyDescent="0.35">
      <c r="B27170"/>
    </row>
    <row r="27171" spans="2:2" x14ac:dyDescent="0.35">
      <c r="B27171"/>
    </row>
    <row r="27172" spans="2:2" x14ac:dyDescent="0.35">
      <c r="B27172"/>
    </row>
    <row r="27173" spans="2:2" x14ac:dyDescent="0.35">
      <c r="B27173"/>
    </row>
    <row r="27174" spans="2:2" x14ac:dyDescent="0.35">
      <c r="B27174"/>
    </row>
    <row r="27175" spans="2:2" x14ac:dyDescent="0.35">
      <c r="B27175"/>
    </row>
    <row r="27176" spans="2:2" x14ac:dyDescent="0.35">
      <c r="B27176"/>
    </row>
    <row r="27177" spans="2:2" x14ac:dyDescent="0.35">
      <c r="B27177"/>
    </row>
    <row r="27178" spans="2:2" x14ac:dyDescent="0.35">
      <c r="B27178"/>
    </row>
    <row r="27179" spans="2:2" x14ac:dyDescent="0.35">
      <c r="B27179"/>
    </row>
    <row r="27180" spans="2:2" x14ac:dyDescent="0.35">
      <c r="B27180"/>
    </row>
    <row r="27181" spans="2:2" x14ac:dyDescent="0.35">
      <c r="B27181"/>
    </row>
    <row r="27182" spans="2:2" x14ac:dyDescent="0.35">
      <c r="B27182"/>
    </row>
    <row r="27183" spans="2:2" x14ac:dyDescent="0.35">
      <c r="B27183"/>
    </row>
    <row r="27184" spans="2:2" x14ac:dyDescent="0.35">
      <c r="B27184"/>
    </row>
    <row r="27185" spans="2:2" x14ac:dyDescent="0.35">
      <c r="B27185"/>
    </row>
    <row r="27186" spans="2:2" x14ac:dyDescent="0.35">
      <c r="B27186"/>
    </row>
    <row r="27187" spans="2:2" x14ac:dyDescent="0.35">
      <c r="B27187"/>
    </row>
    <row r="27188" spans="2:2" x14ac:dyDescent="0.35">
      <c r="B27188"/>
    </row>
    <row r="27189" spans="2:2" x14ac:dyDescent="0.35">
      <c r="B27189"/>
    </row>
    <row r="27190" spans="2:2" x14ac:dyDescent="0.35">
      <c r="B27190"/>
    </row>
    <row r="27191" spans="2:2" x14ac:dyDescent="0.35">
      <c r="B27191"/>
    </row>
    <row r="27192" spans="2:2" x14ac:dyDescent="0.35">
      <c r="B27192"/>
    </row>
    <row r="27193" spans="2:2" x14ac:dyDescent="0.35">
      <c r="B27193"/>
    </row>
    <row r="27194" spans="2:2" x14ac:dyDescent="0.35">
      <c r="B27194"/>
    </row>
    <row r="27195" spans="2:2" x14ac:dyDescent="0.35">
      <c r="B27195"/>
    </row>
    <row r="27196" spans="2:2" x14ac:dyDescent="0.35">
      <c r="B27196"/>
    </row>
    <row r="27197" spans="2:2" x14ac:dyDescent="0.35">
      <c r="B27197"/>
    </row>
    <row r="27198" spans="2:2" x14ac:dyDescent="0.35">
      <c r="B27198"/>
    </row>
    <row r="27199" spans="2:2" x14ac:dyDescent="0.35">
      <c r="B27199"/>
    </row>
    <row r="27200" spans="2:2" x14ac:dyDescent="0.35">
      <c r="B27200"/>
    </row>
    <row r="27201" spans="2:2" x14ac:dyDescent="0.35">
      <c r="B27201"/>
    </row>
    <row r="27202" spans="2:2" x14ac:dyDescent="0.35">
      <c r="B27202"/>
    </row>
    <row r="27203" spans="2:2" x14ac:dyDescent="0.35">
      <c r="B27203"/>
    </row>
    <row r="27204" spans="2:2" x14ac:dyDescent="0.35">
      <c r="B27204"/>
    </row>
    <row r="27205" spans="2:2" x14ac:dyDescent="0.35">
      <c r="B27205"/>
    </row>
    <row r="27206" spans="2:2" x14ac:dyDescent="0.35">
      <c r="B27206"/>
    </row>
    <row r="27207" spans="2:2" x14ac:dyDescent="0.35">
      <c r="B27207"/>
    </row>
    <row r="27208" spans="2:2" x14ac:dyDescent="0.35">
      <c r="B27208"/>
    </row>
    <row r="27209" spans="2:2" x14ac:dyDescent="0.35">
      <c r="B27209"/>
    </row>
    <row r="27210" spans="2:2" x14ac:dyDescent="0.35">
      <c r="B27210"/>
    </row>
    <row r="27211" spans="2:2" x14ac:dyDescent="0.35">
      <c r="B27211"/>
    </row>
    <row r="27212" spans="2:2" x14ac:dyDescent="0.35">
      <c r="B27212"/>
    </row>
    <row r="27213" spans="2:2" x14ac:dyDescent="0.35">
      <c r="B27213"/>
    </row>
    <row r="27214" spans="2:2" x14ac:dyDescent="0.35">
      <c r="B27214"/>
    </row>
    <row r="27215" spans="2:2" x14ac:dyDescent="0.35">
      <c r="B27215"/>
    </row>
    <row r="27216" spans="2:2" x14ac:dyDescent="0.35">
      <c r="B27216"/>
    </row>
    <row r="27217" spans="2:2" x14ac:dyDescent="0.35">
      <c r="B27217"/>
    </row>
    <row r="27218" spans="2:2" x14ac:dyDescent="0.35">
      <c r="B27218"/>
    </row>
    <row r="27219" spans="2:2" x14ac:dyDescent="0.35">
      <c r="B27219"/>
    </row>
    <row r="27220" spans="2:2" x14ac:dyDescent="0.35">
      <c r="B27220"/>
    </row>
    <row r="27221" spans="2:2" x14ac:dyDescent="0.35">
      <c r="B27221"/>
    </row>
    <row r="27222" spans="2:2" x14ac:dyDescent="0.35">
      <c r="B27222"/>
    </row>
    <row r="27223" spans="2:2" x14ac:dyDescent="0.35">
      <c r="B27223"/>
    </row>
    <row r="27224" spans="2:2" x14ac:dyDescent="0.35">
      <c r="B27224"/>
    </row>
    <row r="27225" spans="2:2" x14ac:dyDescent="0.35">
      <c r="B27225"/>
    </row>
    <row r="27226" spans="2:2" x14ac:dyDescent="0.35">
      <c r="B27226"/>
    </row>
    <row r="27227" spans="2:2" x14ac:dyDescent="0.35">
      <c r="B27227"/>
    </row>
    <row r="27228" spans="2:2" x14ac:dyDescent="0.35">
      <c r="B27228"/>
    </row>
    <row r="27229" spans="2:2" x14ac:dyDescent="0.35">
      <c r="B27229"/>
    </row>
    <row r="27230" spans="2:2" x14ac:dyDescent="0.35">
      <c r="B27230"/>
    </row>
    <row r="27231" spans="2:2" x14ac:dyDescent="0.35">
      <c r="B27231"/>
    </row>
    <row r="27232" spans="2:2" x14ac:dyDescent="0.35">
      <c r="B27232"/>
    </row>
    <row r="27233" spans="2:2" x14ac:dyDescent="0.35">
      <c r="B27233"/>
    </row>
    <row r="27234" spans="2:2" x14ac:dyDescent="0.35">
      <c r="B27234"/>
    </row>
    <row r="27235" spans="2:2" x14ac:dyDescent="0.35">
      <c r="B27235"/>
    </row>
    <row r="27236" spans="2:2" x14ac:dyDescent="0.35">
      <c r="B27236"/>
    </row>
    <row r="27237" spans="2:2" x14ac:dyDescent="0.35">
      <c r="B27237"/>
    </row>
    <row r="27238" spans="2:2" x14ac:dyDescent="0.35">
      <c r="B27238"/>
    </row>
    <row r="27239" spans="2:2" x14ac:dyDescent="0.35">
      <c r="B27239"/>
    </row>
    <row r="27240" spans="2:2" x14ac:dyDescent="0.35">
      <c r="B27240"/>
    </row>
    <row r="27241" spans="2:2" x14ac:dyDescent="0.35">
      <c r="B27241"/>
    </row>
    <row r="27242" spans="2:2" x14ac:dyDescent="0.35">
      <c r="B27242"/>
    </row>
    <row r="27243" spans="2:2" x14ac:dyDescent="0.35">
      <c r="B27243"/>
    </row>
    <row r="27244" spans="2:2" x14ac:dyDescent="0.35">
      <c r="B27244"/>
    </row>
    <row r="27245" spans="2:2" x14ac:dyDescent="0.35">
      <c r="B27245"/>
    </row>
    <row r="27246" spans="2:2" x14ac:dyDescent="0.35">
      <c r="B27246"/>
    </row>
    <row r="27247" spans="2:2" x14ac:dyDescent="0.35">
      <c r="B27247"/>
    </row>
    <row r="27248" spans="2:2" x14ac:dyDescent="0.35">
      <c r="B27248"/>
    </row>
    <row r="27249" spans="2:2" x14ac:dyDescent="0.35">
      <c r="B27249"/>
    </row>
    <row r="27250" spans="2:2" x14ac:dyDescent="0.35">
      <c r="B27250"/>
    </row>
    <row r="27251" spans="2:2" x14ac:dyDescent="0.35">
      <c r="B27251"/>
    </row>
    <row r="27252" spans="2:2" x14ac:dyDescent="0.35">
      <c r="B27252"/>
    </row>
    <row r="27253" spans="2:2" x14ac:dyDescent="0.35">
      <c r="B27253"/>
    </row>
    <row r="27254" spans="2:2" x14ac:dyDescent="0.35">
      <c r="B27254"/>
    </row>
    <row r="27255" spans="2:2" x14ac:dyDescent="0.35">
      <c r="B27255"/>
    </row>
    <row r="27256" spans="2:2" x14ac:dyDescent="0.35">
      <c r="B27256"/>
    </row>
    <row r="27257" spans="2:2" x14ac:dyDescent="0.35">
      <c r="B27257"/>
    </row>
    <row r="27258" spans="2:2" x14ac:dyDescent="0.35">
      <c r="B27258"/>
    </row>
    <row r="27259" spans="2:2" x14ac:dyDescent="0.35">
      <c r="B27259"/>
    </row>
    <row r="27260" spans="2:2" x14ac:dyDescent="0.35">
      <c r="B27260"/>
    </row>
    <row r="27261" spans="2:2" x14ac:dyDescent="0.35">
      <c r="B27261"/>
    </row>
    <row r="27262" spans="2:2" x14ac:dyDescent="0.35">
      <c r="B27262"/>
    </row>
    <row r="27263" spans="2:2" x14ac:dyDescent="0.35">
      <c r="B27263"/>
    </row>
    <row r="27264" spans="2:2" x14ac:dyDescent="0.35">
      <c r="B27264"/>
    </row>
    <row r="27265" spans="2:2" x14ac:dyDescent="0.35">
      <c r="B27265"/>
    </row>
    <row r="27266" spans="2:2" x14ac:dyDescent="0.35">
      <c r="B27266"/>
    </row>
    <row r="27267" spans="2:2" x14ac:dyDescent="0.35">
      <c r="B27267"/>
    </row>
    <row r="27268" spans="2:2" x14ac:dyDescent="0.35">
      <c r="B27268"/>
    </row>
    <row r="27269" spans="2:2" x14ac:dyDescent="0.35">
      <c r="B27269"/>
    </row>
    <row r="27270" spans="2:2" x14ac:dyDescent="0.35">
      <c r="B27270"/>
    </row>
    <row r="27271" spans="2:2" x14ac:dyDescent="0.35">
      <c r="B27271"/>
    </row>
    <row r="27272" spans="2:2" x14ac:dyDescent="0.35">
      <c r="B27272"/>
    </row>
    <row r="27273" spans="2:2" x14ac:dyDescent="0.35">
      <c r="B27273"/>
    </row>
    <row r="27274" spans="2:2" x14ac:dyDescent="0.35">
      <c r="B27274"/>
    </row>
    <row r="27275" spans="2:2" x14ac:dyDescent="0.35">
      <c r="B27275"/>
    </row>
    <row r="27276" spans="2:2" x14ac:dyDescent="0.35">
      <c r="B27276"/>
    </row>
    <row r="27277" spans="2:2" x14ac:dyDescent="0.35">
      <c r="B27277"/>
    </row>
    <row r="27278" spans="2:2" x14ac:dyDescent="0.35">
      <c r="B27278"/>
    </row>
    <row r="27279" spans="2:2" x14ac:dyDescent="0.35">
      <c r="B27279"/>
    </row>
    <row r="27280" spans="2:2" x14ac:dyDescent="0.35">
      <c r="B27280"/>
    </row>
    <row r="27281" spans="2:2" x14ac:dyDescent="0.35">
      <c r="B27281"/>
    </row>
    <row r="27282" spans="2:2" x14ac:dyDescent="0.35">
      <c r="B27282"/>
    </row>
    <row r="27283" spans="2:2" x14ac:dyDescent="0.35">
      <c r="B27283"/>
    </row>
    <row r="27284" spans="2:2" x14ac:dyDescent="0.35">
      <c r="B27284"/>
    </row>
    <row r="27285" spans="2:2" x14ac:dyDescent="0.35">
      <c r="B27285"/>
    </row>
    <row r="27286" spans="2:2" x14ac:dyDescent="0.35">
      <c r="B27286"/>
    </row>
    <row r="27287" spans="2:2" x14ac:dyDescent="0.35">
      <c r="B27287"/>
    </row>
    <row r="27288" spans="2:2" x14ac:dyDescent="0.35">
      <c r="B27288"/>
    </row>
    <row r="27289" spans="2:2" x14ac:dyDescent="0.35">
      <c r="B27289"/>
    </row>
    <row r="27290" spans="2:2" x14ac:dyDescent="0.35">
      <c r="B27290"/>
    </row>
    <row r="27291" spans="2:2" x14ac:dyDescent="0.35">
      <c r="B27291"/>
    </row>
    <row r="27292" spans="2:2" x14ac:dyDescent="0.35">
      <c r="B27292"/>
    </row>
    <row r="27293" spans="2:2" x14ac:dyDescent="0.35">
      <c r="B27293"/>
    </row>
    <row r="27294" spans="2:2" x14ac:dyDescent="0.35">
      <c r="B27294"/>
    </row>
    <row r="27295" spans="2:2" x14ac:dyDescent="0.35">
      <c r="B27295"/>
    </row>
    <row r="27296" spans="2:2" x14ac:dyDescent="0.35">
      <c r="B27296"/>
    </row>
    <row r="27297" spans="2:2" x14ac:dyDescent="0.35">
      <c r="B27297"/>
    </row>
    <row r="27298" spans="2:2" x14ac:dyDescent="0.35">
      <c r="B27298"/>
    </row>
    <row r="27299" spans="2:2" x14ac:dyDescent="0.35">
      <c r="B27299"/>
    </row>
    <row r="27300" spans="2:2" x14ac:dyDescent="0.35">
      <c r="B27300"/>
    </row>
    <row r="27301" spans="2:2" x14ac:dyDescent="0.35">
      <c r="B27301"/>
    </row>
    <row r="27302" spans="2:2" x14ac:dyDescent="0.35">
      <c r="B27302"/>
    </row>
    <row r="27303" spans="2:2" x14ac:dyDescent="0.35">
      <c r="B27303"/>
    </row>
    <row r="27304" spans="2:2" x14ac:dyDescent="0.35">
      <c r="B27304"/>
    </row>
    <row r="27305" spans="2:2" x14ac:dyDescent="0.35">
      <c r="B27305"/>
    </row>
    <row r="27306" spans="2:2" x14ac:dyDescent="0.35">
      <c r="B27306"/>
    </row>
    <row r="27307" spans="2:2" x14ac:dyDescent="0.35">
      <c r="B27307"/>
    </row>
    <row r="27308" spans="2:2" x14ac:dyDescent="0.35">
      <c r="B27308"/>
    </row>
    <row r="27309" spans="2:2" x14ac:dyDescent="0.35">
      <c r="B27309"/>
    </row>
    <row r="27310" spans="2:2" x14ac:dyDescent="0.35">
      <c r="B27310"/>
    </row>
    <row r="27311" spans="2:2" x14ac:dyDescent="0.35">
      <c r="B27311"/>
    </row>
    <row r="27312" spans="2:2" x14ac:dyDescent="0.35">
      <c r="B27312"/>
    </row>
    <row r="27313" spans="2:2" x14ac:dyDescent="0.35">
      <c r="B27313"/>
    </row>
    <row r="27314" spans="2:2" x14ac:dyDescent="0.35">
      <c r="B27314"/>
    </row>
    <row r="27315" spans="2:2" x14ac:dyDescent="0.35">
      <c r="B27315"/>
    </row>
    <row r="27316" spans="2:2" x14ac:dyDescent="0.35">
      <c r="B27316"/>
    </row>
    <row r="27317" spans="2:2" x14ac:dyDescent="0.35">
      <c r="B27317"/>
    </row>
    <row r="27318" spans="2:2" x14ac:dyDescent="0.35">
      <c r="B27318"/>
    </row>
    <row r="27319" spans="2:2" x14ac:dyDescent="0.35">
      <c r="B27319"/>
    </row>
    <row r="27320" spans="2:2" x14ac:dyDescent="0.35">
      <c r="B27320"/>
    </row>
    <row r="27321" spans="2:2" x14ac:dyDescent="0.35">
      <c r="B27321"/>
    </row>
    <row r="27322" spans="2:2" x14ac:dyDescent="0.35">
      <c r="B27322"/>
    </row>
    <row r="27323" spans="2:2" x14ac:dyDescent="0.35">
      <c r="B27323"/>
    </row>
    <row r="27324" spans="2:2" x14ac:dyDescent="0.35">
      <c r="B27324"/>
    </row>
    <row r="27325" spans="2:2" x14ac:dyDescent="0.35">
      <c r="B27325"/>
    </row>
    <row r="27326" spans="2:2" x14ac:dyDescent="0.35">
      <c r="B27326"/>
    </row>
    <row r="27327" spans="2:2" x14ac:dyDescent="0.35">
      <c r="B27327"/>
    </row>
    <row r="27328" spans="2:2" x14ac:dyDescent="0.35">
      <c r="B27328"/>
    </row>
    <row r="27329" spans="2:2" x14ac:dyDescent="0.35">
      <c r="B27329"/>
    </row>
    <row r="27330" spans="2:2" x14ac:dyDescent="0.35">
      <c r="B27330"/>
    </row>
    <row r="27331" spans="2:2" x14ac:dyDescent="0.35">
      <c r="B27331"/>
    </row>
    <row r="27332" spans="2:2" x14ac:dyDescent="0.35">
      <c r="B27332"/>
    </row>
    <row r="27333" spans="2:2" x14ac:dyDescent="0.35">
      <c r="B27333"/>
    </row>
    <row r="27334" spans="2:2" x14ac:dyDescent="0.35">
      <c r="B27334"/>
    </row>
    <row r="27335" spans="2:2" x14ac:dyDescent="0.35">
      <c r="B27335"/>
    </row>
    <row r="27336" spans="2:2" x14ac:dyDescent="0.35">
      <c r="B27336"/>
    </row>
    <row r="27337" spans="2:2" x14ac:dyDescent="0.35">
      <c r="B27337"/>
    </row>
    <row r="27338" spans="2:2" x14ac:dyDescent="0.35">
      <c r="B27338"/>
    </row>
    <row r="27339" spans="2:2" x14ac:dyDescent="0.35">
      <c r="B27339"/>
    </row>
    <row r="27340" spans="2:2" x14ac:dyDescent="0.35">
      <c r="B27340"/>
    </row>
    <row r="27341" spans="2:2" x14ac:dyDescent="0.35">
      <c r="B27341"/>
    </row>
    <row r="27342" spans="2:2" x14ac:dyDescent="0.35">
      <c r="B27342"/>
    </row>
    <row r="27343" spans="2:2" x14ac:dyDescent="0.35">
      <c r="B27343"/>
    </row>
    <row r="27344" spans="2:2" x14ac:dyDescent="0.35">
      <c r="B27344"/>
    </row>
    <row r="27345" spans="2:2" x14ac:dyDescent="0.35">
      <c r="B27345"/>
    </row>
    <row r="27346" spans="2:2" x14ac:dyDescent="0.35">
      <c r="B27346"/>
    </row>
    <row r="27347" spans="2:2" x14ac:dyDescent="0.35">
      <c r="B27347"/>
    </row>
    <row r="27348" spans="2:2" x14ac:dyDescent="0.35">
      <c r="B27348"/>
    </row>
    <row r="27349" spans="2:2" x14ac:dyDescent="0.35">
      <c r="B27349"/>
    </row>
    <row r="27350" spans="2:2" x14ac:dyDescent="0.35">
      <c r="B27350"/>
    </row>
    <row r="27351" spans="2:2" x14ac:dyDescent="0.35">
      <c r="B27351"/>
    </row>
    <row r="27352" spans="2:2" x14ac:dyDescent="0.35">
      <c r="B27352"/>
    </row>
    <row r="27353" spans="2:2" x14ac:dyDescent="0.35">
      <c r="B27353"/>
    </row>
    <row r="27354" spans="2:2" x14ac:dyDescent="0.35">
      <c r="B27354"/>
    </row>
    <row r="27355" spans="2:2" x14ac:dyDescent="0.35">
      <c r="B27355"/>
    </row>
    <row r="27356" spans="2:2" x14ac:dyDescent="0.35">
      <c r="B27356"/>
    </row>
    <row r="27357" spans="2:2" x14ac:dyDescent="0.35">
      <c r="B27357"/>
    </row>
    <row r="27358" spans="2:2" x14ac:dyDescent="0.35">
      <c r="B27358"/>
    </row>
    <row r="27359" spans="2:2" x14ac:dyDescent="0.35">
      <c r="B27359"/>
    </row>
    <row r="27360" spans="2:2" x14ac:dyDescent="0.35">
      <c r="B27360"/>
    </row>
    <row r="27361" spans="2:2" x14ac:dyDescent="0.35">
      <c r="B27361"/>
    </row>
    <row r="27362" spans="2:2" x14ac:dyDescent="0.35">
      <c r="B27362"/>
    </row>
    <row r="27363" spans="2:2" x14ac:dyDescent="0.35">
      <c r="B27363"/>
    </row>
    <row r="27364" spans="2:2" x14ac:dyDescent="0.35">
      <c r="B27364"/>
    </row>
    <row r="27365" spans="2:2" x14ac:dyDescent="0.35">
      <c r="B27365"/>
    </row>
    <row r="27366" spans="2:2" x14ac:dyDescent="0.35">
      <c r="B27366"/>
    </row>
    <row r="27367" spans="2:2" x14ac:dyDescent="0.35">
      <c r="B27367"/>
    </row>
    <row r="27368" spans="2:2" x14ac:dyDescent="0.35">
      <c r="B27368"/>
    </row>
    <row r="27369" spans="2:2" x14ac:dyDescent="0.35">
      <c r="B27369"/>
    </row>
    <row r="27370" spans="2:2" x14ac:dyDescent="0.35">
      <c r="B27370"/>
    </row>
    <row r="27371" spans="2:2" x14ac:dyDescent="0.35">
      <c r="B27371"/>
    </row>
    <row r="27372" spans="2:2" x14ac:dyDescent="0.35">
      <c r="B27372"/>
    </row>
    <row r="27373" spans="2:2" x14ac:dyDescent="0.35">
      <c r="B27373"/>
    </row>
    <row r="27374" spans="2:2" x14ac:dyDescent="0.35">
      <c r="B27374"/>
    </row>
    <row r="27375" spans="2:2" x14ac:dyDescent="0.35">
      <c r="B27375"/>
    </row>
    <row r="27376" spans="2:2" x14ac:dyDescent="0.35">
      <c r="B27376"/>
    </row>
    <row r="27377" spans="2:2" x14ac:dyDescent="0.35">
      <c r="B27377"/>
    </row>
    <row r="27378" spans="2:2" x14ac:dyDescent="0.35">
      <c r="B27378"/>
    </row>
    <row r="27379" spans="2:2" x14ac:dyDescent="0.35">
      <c r="B27379"/>
    </row>
    <row r="27380" spans="2:2" x14ac:dyDescent="0.35">
      <c r="B27380"/>
    </row>
    <row r="27381" spans="2:2" x14ac:dyDescent="0.35">
      <c r="B27381"/>
    </row>
    <row r="27382" spans="2:2" x14ac:dyDescent="0.35">
      <c r="B27382"/>
    </row>
    <row r="27383" spans="2:2" x14ac:dyDescent="0.35">
      <c r="B27383"/>
    </row>
    <row r="27384" spans="2:2" x14ac:dyDescent="0.35">
      <c r="B27384"/>
    </row>
    <row r="27385" spans="2:2" x14ac:dyDescent="0.35">
      <c r="B27385"/>
    </row>
    <row r="27386" spans="2:2" x14ac:dyDescent="0.35">
      <c r="B27386"/>
    </row>
    <row r="27387" spans="2:2" x14ac:dyDescent="0.35">
      <c r="B27387"/>
    </row>
    <row r="27388" spans="2:2" x14ac:dyDescent="0.35">
      <c r="B27388"/>
    </row>
    <row r="27389" spans="2:2" x14ac:dyDescent="0.35">
      <c r="B27389"/>
    </row>
    <row r="27390" spans="2:2" x14ac:dyDescent="0.35">
      <c r="B27390"/>
    </row>
    <row r="27391" spans="2:2" x14ac:dyDescent="0.35">
      <c r="B27391"/>
    </row>
    <row r="27392" spans="2:2" x14ac:dyDescent="0.35">
      <c r="B27392"/>
    </row>
    <row r="27393" spans="2:2" x14ac:dyDescent="0.35">
      <c r="B27393"/>
    </row>
    <row r="27394" spans="2:2" x14ac:dyDescent="0.35">
      <c r="B27394"/>
    </row>
    <row r="27395" spans="2:2" x14ac:dyDescent="0.35">
      <c r="B27395"/>
    </row>
    <row r="27396" spans="2:2" x14ac:dyDescent="0.35">
      <c r="B27396"/>
    </row>
    <row r="27397" spans="2:2" x14ac:dyDescent="0.35">
      <c r="B27397"/>
    </row>
    <row r="27398" spans="2:2" x14ac:dyDescent="0.35">
      <c r="B27398"/>
    </row>
    <row r="27399" spans="2:2" x14ac:dyDescent="0.35">
      <c r="B27399"/>
    </row>
    <row r="27400" spans="2:2" x14ac:dyDescent="0.35">
      <c r="B27400"/>
    </row>
    <row r="27401" spans="2:2" x14ac:dyDescent="0.35">
      <c r="B27401"/>
    </row>
    <row r="27402" spans="2:2" x14ac:dyDescent="0.35">
      <c r="B27402"/>
    </row>
    <row r="27403" spans="2:2" x14ac:dyDescent="0.35">
      <c r="B27403"/>
    </row>
    <row r="27404" spans="2:2" x14ac:dyDescent="0.35">
      <c r="B27404"/>
    </row>
    <row r="27405" spans="2:2" x14ac:dyDescent="0.35">
      <c r="B27405"/>
    </row>
    <row r="27406" spans="2:2" x14ac:dyDescent="0.35">
      <c r="B27406"/>
    </row>
    <row r="27407" spans="2:2" x14ac:dyDescent="0.35">
      <c r="B27407"/>
    </row>
    <row r="27408" spans="2:2" x14ac:dyDescent="0.35">
      <c r="B27408"/>
    </row>
    <row r="27409" spans="2:2" x14ac:dyDescent="0.35">
      <c r="B27409"/>
    </row>
    <row r="27410" spans="2:2" x14ac:dyDescent="0.35">
      <c r="B27410"/>
    </row>
    <row r="27411" spans="2:2" x14ac:dyDescent="0.35">
      <c r="B27411"/>
    </row>
    <row r="27412" spans="2:2" x14ac:dyDescent="0.35">
      <c r="B27412"/>
    </row>
    <row r="27413" spans="2:2" x14ac:dyDescent="0.35">
      <c r="B27413"/>
    </row>
    <row r="27414" spans="2:2" x14ac:dyDescent="0.35">
      <c r="B27414"/>
    </row>
    <row r="27415" spans="2:2" x14ac:dyDescent="0.35">
      <c r="B27415"/>
    </row>
    <row r="27416" spans="2:2" x14ac:dyDescent="0.35">
      <c r="B27416"/>
    </row>
    <row r="27417" spans="2:2" x14ac:dyDescent="0.35">
      <c r="B27417"/>
    </row>
    <row r="27418" spans="2:2" x14ac:dyDescent="0.35">
      <c r="B27418"/>
    </row>
    <row r="27419" spans="2:2" x14ac:dyDescent="0.35">
      <c r="B27419"/>
    </row>
    <row r="27420" spans="2:2" x14ac:dyDescent="0.35">
      <c r="B27420"/>
    </row>
    <row r="27421" spans="2:2" x14ac:dyDescent="0.35">
      <c r="B27421"/>
    </row>
    <row r="27422" spans="2:2" x14ac:dyDescent="0.35">
      <c r="B27422"/>
    </row>
    <row r="27423" spans="2:2" x14ac:dyDescent="0.35">
      <c r="B27423"/>
    </row>
    <row r="27424" spans="2:2" x14ac:dyDescent="0.35">
      <c r="B27424"/>
    </row>
    <row r="27425" spans="2:2" x14ac:dyDescent="0.35">
      <c r="B27425"/>
    </row>
    <row r="27426" spans="2:2" x14ac:dyDescent="0.35">
      <c r="B27426"/>
    </row>
    <row r="27427" spans="2:2" x14ac:dyDescent="0.35">
      <c r="B27427"/>
    </row>
    <row r="27428" spans="2:2" x14ac:dyDescent="0.35">
      <c r="B27428"/>
    </row>
    <row r="27429" spans="2:2" x14ac:dyDescent="0.35">
      <c r="B27429"/>
    </row>
    <row r="27430" spans="2:2" x14ac:dyDescent="0.35">
      <c r="B27430"/>
    </row>
    <row r="27431" spans="2:2" x14ac:dyDescent="0.35">
      <c r="B27431"/>
    </row>
    <row r="27432" spans="2:2" x14ac:dyDescent="0.35">
      <c r="B27432"/>
    </row>
    <row r="27433" spans="2:2" x14ac:dyDescent="0.35">
      <c r="B27433"/>
    </row>
    <row r="27434" spans="2:2" x14ac:dyDescent="0.35">
      <c r="B27434"/>
    </row>
    <row r="27435" spans="2:2" x14ac:dyDescent="0.35">
      <c r="B27435"/>
    </row>
    <row r="27436" spans="2:2" x14ac:dyDescent="0.35">
      <c r="B27436"/>
    </row>
    <row r="27437" spans="2:2" x14ac:dyDescent="0.35">
      <c r="B27437"/>
    </row>
    <row r="27438" spans="2:2" x14ac:dyDescent="0.35">
      <c r="B27438"/>
    </row>
    <row r="27439" spans="2:2" x14ac:dyDescent="0.35">
      <c r="B27439"/>
    </row>
    <row r="27440" spans="2:2" x14ac:dyDescent="0.35">
      <c r="B27440"/>
    </row>
    <row r="27441" spans="2:2" x14ac:dyDescent="0.35">
      <c r="B27441"/>
    </row>
    <row r="27442" spans="2:2" x14ac:dyDescent="0.35">
      <c r="B27442"/>
    </row>
    <row r="27443" spans="2:2" x14ac:dyDescent="0.35">
      <c r="B27443"/>
    </row>
    <row r="27444" spans="2:2" x14ac:dyDescent="0.35">
      <c r="B27444"/>
    </row>
    <row r="27445" spans="2:2" x14ac:dyDescent="0.35">
      <c r="B27445"/>
    </row>
    <row r="27446" spans="2:2" x14ac:dyDescent="0.35">
      <c r="B27446"/>
    </row>
    <row r="27447" spans="2:2" x14ac:dyDescent="0.35">
      <c r="B27447"/>
    </row>
    <row r="27448" spans="2:2" x14ac:dyDescent="0.35">
      <c r="B27448"/>
    </row>
    <row r="27449" spans="2:2" x14ac:dyDescent="0.35">
      <c r="B27449"/>
    </row>
    <row r="27450" spans="2:2" x14ac:dyDescent="0.35">
      <c r="B27450"/>
    </row>
    <row r="27451" spans="2:2" x14ac:dyDescent="0.35">
      <c r="B27451"/>
    </row>
    <row r="27452" spans="2:2" x14ac:dyDescent="0.35">
      <c r="B27452"/>
    </row>
    <row r="27453" spans="2:2" x14ac:dyDescent="0.35">
      <c r="B27453"/>
    </row>
    <row r="27454" spans="2:2" x14ac:dyDescent="0.35">
      <c r="B27454"/>
    </row>
    <row r="27455" spans="2:2" x14ac:dyDescent="0.35">
      <c r="B27455"/>
    </row>
    <row r="27456" spans="2:2" x14ac:dyDescent="0.35">
      <c r="B27456"/>
    </row>
    <row r="27457" spans="2:2" x14ac:dyDescent="0.35">
      <c r="B27457"/>
    </row>
    <row r="27458" spans="2:2" x14ac:dyDescent="0.35">
      <c r="B27458"/>
    </row>
    <row r="27459" spans="2:2" x14ac:dyDescent="0.35">
      <c r="B27459"/>
    </row>
    <row r="27460" spans="2:2" x14ac:dyDescent="0.35">
      <c r="B27460"/>
    </row>
    <row r="27461" spans="2:2" x14ac:dyDescent="0.35">
      <c r="B27461"/>
    </row>
    <row r="27462" spans="2:2" x14ac:dyDescent="0.35">
      <c r="B27462"/>
    </row>
    <row r="27463" spans="2:2" x14ac:dyDescent="0.35">
      <c r="B27463"/>
    </row>
    <row r="27464" spans="2:2" x14ac:dyDescent="0.35">
      <c r="B27464"/>
    </row>
    <row r="27465" spans="2:2" x14ac:dyDescent="0.35">
      <c r="B27465"/>
    </row>
    <row r="27466" spans="2:2" x14ac:dyDescent="0.35">
      <c r="B27466"/>
    </row>
    <row r="27467" spans="2:2" x14ac:dyDescent="0.35">
      <c r="B27467"/>
    </row>
    <row r="27468" spans="2:2" x14ac:dyDescent="0.35">
      <c r="B27468"/>
    </row>
    <row r="27469" spans="2:2" x14ac:dyDescent="0.35">
      <c r="B27469"/>
    </row>
    <row r="27470" spans="2:2" x14ac:dyDescent="0.35">
      <c r="B27470"/>
    </row>
    <row r="27471" spans="2:2" x14ac:dyDescent="0.35">
      <c r="B27471"/>
    </row>
    <row r="27472" spans="2:2" x14ac:dyDescent="0.35">
      <c r="B27472"/>
    </row>
    <row r="27473" spans="2:2" x14ac:dyDescent="0.35">
      <c r="B27473"/>
    </row>
    <row r="27474" spans="2:2" x14ac:dyDescent="0.35">
      <c r="B27474"/>
    </row>
    <row r="27475" spans="2:2" x14ac:dyDescent="0.35">
      <c r="B27475"/>
    </row>
    <row r="27476" spans="2:2" x14ac:dyDescent="0.35">
      <c r="B27476"/>
    </row>
    <row r="27477" spans="2:2" x14ac:dyDescent="0.35">
      <c r="B27477"/>
    </row>
    <row r="27478" spans="2:2" x14ac:dyDescent="0.35">
      <c r="B27478"/>
    </row>
    <row r="27479" spans="2:2" x14ac:dyDescent="0.35">
      <c r="B27479"/>
    </row>
    <row r="27480" spans="2:2" x14ac:dyDescent="0.35">
      <c r="B27480"/>
    </row>
    <row r="27481" spans="2:2" x14ac:dyDescent="0.35">
      <c r="B27481"/>
    </row>
    <row r="27482" spans="2:2" x14ac:dyDescent="0.35">
      <c r="B27482"/>
    </row>
    <row r="27483" spans="2:2" x14ac:dyDescent="0.35">
      <c r="B27483"/>
    </row>
    <row r="27484" spans="2:2" x14ac:dyDescent="0.35">
      <c r="B27484"/>
    </row>
    <row r="27485" spans="2:2" x14ac:dyDescent="0.35">
      <c r="B27485"/>
    </row>
    <row r="27486" spans="2:2" x14ac:dyDescent="0.35">
      <c r="B27486"/>
    </row>
    <row r="27487" spans="2:2" x14ac:dyDescent="0.35">
      <c r="B27487"/>
    </row>
    <row r="27488" spans="2:2" x14ac:dyDescent="0.35">
      <c r="B27488"/>
    </row>
    <row r="27489" spans="2:2" x14ac:dyDescent="0.35">
      <c r="B27489"/>
    </row>
    <row r="27490" spans="2:2" x14ac:dyDescent="0.35">
      <c r="B27490"/>
    </row>
    <row r="27491" spans="2:2" x14ac:dyDescent="0.35">
      <c r="B27491"/>
    </row>
    <row r="27492" spans="2:2" x14ac:dyDescent="0.35">
      <c r="B27492"/>
    </row>
    <row r="27493" spans="2:2" x14ac:dyDescent="0.35">
      <c r="B27493"/>
    </row>
    <row r="27494" spans="2:2" x14ac:dyDescent="0.35">
      <c r="B27494"/>
    </row>
    <row r="27495" spans="2:2" x14ac:dyDescent="0.35">
      <c r="B27495"/>
    </row>
    <row r="27496" spans="2:2" x14ac:dyDescent="0.35">
      <c r="B27496"/>
    </row>
    <row r="27497" spans="2:2" x14ac:dyDescent="0.35">
      <c r="B27497"/>
    </row>
    <row r="27498" spans="2:2" x14ac:dyDescent="0.35">
      <c r="B27498"/>
    </row>
    <row r="27499" spans="2:2" x14ac:dyDescent="0.35">
      <c r="B27499"/>
    </row>
    <row r="27500" spans="2:2" x14ac:dyDescent="0.35">
      <c r="B27500"/>
    </row>
    <row r="27501" spans="2:2" x14ac:dyDescent="0.35">
      <c r="B27501"/>
    </row>
    <row r="27502" spans="2:2" x14ac:dyDescent="0.35">
      <c r="B27502"/>
    </row>
    <row r="27503" spans="2:2" x14ac:dyDescent="0.35">
      <c r="B27503"/>
    </row>
    <row r="27504" spans="2:2" x14ac:dyDescent="0.35">
      <c r="B27504"/>
    </row>
    <row r="27505" spans="2:2" x14ac:dyDescent="0.35">
      <c r="B27505"/>
    </row>
    <row r="27506" spans="2:2" x14ac:dyDescent="0.35">
      <c r="B27506"/>
    </row>
    <row r="27507" spans="2:2" x14ac:dyDescent="0.35">
      <c r="B27507"/>
    </row>
    <row r="27508" spans="2:2" x14ac:dyDescent="0.35">
      <c r="B27508"/>
    </row>
    <row r="27509" spans="2:2" x14ac:dyDescent="0.35">
      <c r="B27509"/>
    </row>
    <row r="27510" spans="2:2" x14ac:dyDescent="0.35">
      <c r="B27510"/>
    </row>
    <row r="27511" spans="2:2" x14ac:dyDescent="0.35">
      <c r="B27511"/>
    </row>
    <row r="27512" spans="2:2" x14ac:dyDescent="0.35">
      <c r="B27512"/>
    </row>
    <row r="27513" spans="2:2" x14ac:dyDescent="0.35">
      <c r="B27513"/>
    </row>
    <row r="27514" spans="2:2" x14ac:dyDescent="0.35">
      <c r="B27514"/>
    </row>
    <row r="27515" spans="2:2" x14ac:dyDescent="0.35">
      <c r="B27515"/>
    </row>
    <row r="27516" spans="2:2" x14ac:dyDescent="0.35">
      <c r="B27516"/>
    </row>
    <row r="27517" spans="2:2" x14ac:dyDescent="0.35">
      <c r="B27517"/>
    </row>
    <row r="27518" spans="2:2" x14ac:dyDescent="0.35">
      <c r="B27518"/>
    </row>
    <row r="27519" spans="2:2" x14ac:dyDescent="0.35">
      <c r="B27519"/>
    </row>
    <row r="27520" spans="2:2" x14ac:dyDescent="0.35">
      <c r="B27520"/>
    </row>
    <row r="27521" spans="2:2" x14ac:dyDescent="0.35">
      <c r="B27521"/>
    </row>
    <row r="27522" spans="2:2" x14ac:dyDescent="0.35">
      <c r="B27522"/>
    </row>
    <row r="27523" spans="2:2" x14ac:dyDescent="0.35">
      <c r="B27523"/>
    </row>
    <row r="27524" spans="2:2" x14ac:dyDescent="0.35">
      <c r="B27524"/>
    </row>
    <row r="27525" spans="2:2" x14ac:dyDescent="0.35">
      <c r="B27525"/>
    </row>
    <row r="27526" spans="2:2" x14ac:dyDescent="0.35">
      <c r="B27526"/>
    </row>
    <row r="27527" spans="2:2" x14ac:dyDescent="0.35">
      <c r="B27527"/>
    </row>
    <row r="27528" spans="2:2" x14ac:dyDescent="0.35">
      <c r="B27528"/>
    </row>
    <row r="27529" spans="2:2" x14ac:dyDescent="0.35">
      <c r="B27529"/>
    </row>
    <row r="27530" spans="2:2" x14ac:dyDescent="0.35">
      <c r="B27530"/>
    </row>
    <row r="27531" spans="2:2" x14ac:dyDescent="0.35">
      <c r="B27531"/>
    </row>
    <row r="27532" spans="2:2" x14ac:dyDescent="0.35">
      <c r="B27532"/>
    </row>
    <row r="27533" spans="2:2" x14ac:dyDescent="0.35">
      <c r="B27533"/>
    </row>
    <row r="27534" spans="2:2" x14ac:dyDescent="0.35">
      <c r="B27534"/>
    </row>
    <row r="27535" spans="2:2" x14ac:dyDescent="0.35">
      <c r="B27535"/>
    </row>
    <row r="27536" spans="2:2" x14ac:dyDescent="0.35">
      <c r="B27536"/>
    </row>
    <row r="27537" spans="2:2" x14ac:dyDescent="0.35">
      <c r="B27537"/>
    </row>
    <row r="27538" spans="2:2" x14ac:dyDescent="0.35">
      <c r="B27538"/>
    </row>
    <row r="27539" spans="2:2" x14ac:dyDescent="0.35">
      <c r="B27539"/>
    </row>
    <row r="27540" spans="2:2" x14ac:dyDescent="0.35">
      <c r="B27540"/>
    </row>
    <row r="27541" spans="2:2" x14ac:dyDescent="0.35">
      <c r="B27541"/>
    </row>
    <row r="27542" spans="2:2" x14ac:dyDescent="0.35">
      <c r="B27542"/>
    </row>
    <row r="27543" spans="2:2" x14ac:dyDescent="0.35">
      <c r="B27543"/>
    </row>
    <row r="27544" spans="2:2" x14ac:dyDescent="0.35">
      <c r="B27544"/>
    </row>
    <row r="27545" spans="2:2" x14ac:dyDescent="0.35">
      <c r="B27545"/>
    </row>
    <row r="27546" spans="2:2" x14ac:dyDescent="0.35">
      <c r="B27546"/>
    </row>
    <row r="27547" spans="2:2" x14ac:dyDescent="0.35">
      <c r="B27547"/>
    </row>
    <row r="27548" spans="2:2" x14ac:dyDescent="0.35">
      <c r="B27548"/>
    </row>
    <row r="27549" spans="2:2" x14ac:dyDescent="0.35">
      <c r="B27549"/>
    </row>
    <row r="27550" spans="2:2" x14ac:dyDescent="0.35">
      <c r="B27550"/>
    </row>
    <row r="27551" spans="2:2" x14ac:dyDescent="0.35">
      <c r="B27551"/>
    </row>
    <row r="27552" spans="2:2" x14ac:dyDescent="0.35">
      <c r="B27552"/>
    </row>
    <row r="27553" spans="2:2" x14ac:dyDescent="0.35">
      <c r="B27553"/>
    </row>
    <row r="27554" spans="2:2" x14ac:dyDescent="0.35">
      <c r="B27554"/>
    </row>
    <row r="27555" spans="2:2" x14ac:dyDescent="0.35">
      <c r="B27555"/>
    </row>
    <row r="27556" spans="2:2" x14ac:dyDescent="0.35">
      <c r="B27556"/>
    </row>
    <row r="27557" spans="2:2" x14ac:dyDescent="0.35">
      <c r="B27557"/>
    </row>
    <row r="27558" spans="2:2" x14ac:dyDescent="0.35">
      <c r="B27558"/>
    </row>
    <row r="27559" spans="2:2" x14ac:dyDescent="0.35">
      <c r="B27559"/>
    </row>
    <row r="27560" spans="2:2" x14ac:dyDescent="0.35">
      <c r="B27560"/>
    </row>
    <row r="27561" spans="2:2" x14ac:dyDescent="0.35">
      <c r="B27561"/>
    </row>
    <row r="27562" spans="2:2" x14ac:dyDescent="0.35">
      <c r="B27562"/>
    </row>
    <row r="27563" spans="2:2" x14ac:dyDescent="0.35">
      <c r="B27563"/>
    </row>
    <row r="27564" spans="2:2" x14ac:dyDescent="0.35">
      <c r="B27564"/>
    </row>
    <row r="27565" spans="2:2" x14ac:dyDescent="0.35">
      <c r="B27565"/>
    </row>
    <row r="27566" spans="2:2" x14ac:dyDescent="0.35">
      <c r="B27566"/>
    </row>
    <row r="27567" spans="2:2" x14ac:dyDescent="0.35">
      <c r="B27567"/>
    </row>
    <row r="27568" spans="2:2" x14ac:dyDescent="0.35">
      <c r="B27568"/>
    </row>
    <row r="27569" spans="2:2" x14ac:dyDescent="0.35">
      <c r="B27569"/>
    </row>
    <row r="27570" spans="2:2" x14ac:dyDescent="0.35">
      <c r="B27570"/>
    </row>
    <row r="27571" spans="2:2" x14ac:dyDescent="0.35">
      <c r="B27571"/>
    </row>
    <row r="27572" spans="2:2" x14ac:dyDescent="0.35">
      <c r="B27572"/>
    </row>
    <row r="27573" spans="2:2" x14ac:dyDescent="0.35">
      <c r="B27573"/>
    </row>
    <row r="27574" spans="2:2" x14ac:dyDescent="0.35">
      <c r="B27574"/>
    </row>
    <row r="27575" spans="2:2" x14ac:dyDescent="0.35">
      <c r="B27575"/>
    </row>
    <row r="27576" spans="2:2" x14ac:dyDescent="0.35">
      <c r="B27576"/>
    </row>
    <row r="27577" spans="2:2" x14ac:dyDescent="0.35">
      <c r="B27577"/>
    </row>
    <row r="27578" spans="2:2" x14ac:dyDescent="0.35">
      <c r="B27578"/>
    </row>
    <row r="27579" spans="2:2" x14ac:dyDescent="0.35">
      <c r="B27579"/>
    </row>
    <row r="27580" spans="2:2" x14ac:dyDescent="0.35">
      <c r="B27580"/>
    </row>
    <row r="27581" spans="2:2" x14ac:dyDescent="0.35">
      <c r="B27581"/>
    </row>
    <row r="27582" spans="2:2" x14ac:dyDescent="0.35">
      <c r="B27582"/>
    </row>
    <row r="27583" spans="2:2" x14ac:dyDescent="0.35">
      <c r="B27583"/>
    </row>
    <row r="27584" spans="2:2" x14ac:dyDescent="0.35">
      <c r="B27584"/>
    </row>
    <row r="27585" spans="2:2" x14ac:dyDescent="0.35">
      <c r="B27585"/>
    </row>
    <row r="27586" spans="2:2" x14ac:dyDescent="0.35">
      <c r="B27586"/>
    </row>
    <row r="27587" spans="2:2" x14ac:dyDescent="0.35">
      <c r="B27587"/>
    </row>
    <row r="27588" spans="2:2" x14ac:dyDescent="0.35">
      <c r="B27588"/>
    </row>
    <row r="27589" spans="2:2" x14ac:dyDescent="0.35">
      <c r="B27589"/>
    </row>
    <row r="27590" spans="2:2" x14ac:dyDescent="0.35">
      <c r="B27590"/>
    </row>
    <row r="27591" spans="2:2" x14ac:dyDescent="0.35">
      <c r="B27591"/>
    </row>
    <row r="27592" spans="2:2" x14ac:dyDescent="0.35">
      <c r="B27592"/>
    </row>
    <row r="27593" spans="2:2" x14ac:dyDescent="0.35">
      <c r="B27593"/>
    </row>
    <row r="27594" spans="2:2" x14ac:dyDescent="0.35">
      <c r="B27594"/>
    </row>
    <row r="27595" spans="2:2" x14ac:dyDescent="0.35">
      <c r="B27595"/>
    </row>
    <row r="27596" spans="2:2" x14ac:dyDescent="0.35">
      <c r="B27596"/>
    </row>
    <row r="27597" spans="2:2" x14ac:dyDescent="0.35">
      <c r="B27597"/>
    </row>
    <row r="27598" spans="2:2" x14ac:dyDescent="0.35">
      <c r="B27598"/>
    </row>
    <row r="27599" spans="2:2" x14ac:dyDescent="0.35">
      <c r="B27599"/>
    </row>
    <row r="27600" spans="2:2" x14ac:dyDescent="0.35">
      <c r="B27600"/>
    </row>
    <row r="27601" spans="2:2" x14ac:dyDescent="0.35">
      <c r="B27601"/>
    </row>
    <row r="27602" spans="2:2" x14ac:dyDescent="0.35">
      <c r="B27602"/>
    </row>
    <row r="27603" spans="2:2" x14ac:dyDescent="0.35">
      <c r="B27603"/>
    </row>
    <row r="27604" spans="2:2" x14ac:dyDescent="0.35">
      <c r="B27604"/>
    </row>
    <row r="27605" spans="2:2" x14ac:dyDescent="0.35">
      <c r="B27605"/>
    </row>
    <row r="27606" spans="2:2" x14ac:dyDescent="0.35">
      <c r="B27606"/>
    </row>
    <row r="27607" spans="2:2" x14ac:dyDescent="0.35">
      <c r="B27607"/>
    </row>
    <row r="27608" spans="2:2" x14ac:dyDescent="0.35">
      <c r="B27608"/>
    </row>
    <row r="27609" spans="2:2" x14ac:dyDescent="0.35">
      <c r="B27609"/>
    </row>
    <row r="27610" spans="2:2" x14ac:dyDescent="0.35">
      <c r="B27610"/>
    </row>
    <row r="27611" spans="2:2" x14ac:dyDescent="0.35">
      <c r="B27611"/>
    </row>
    <row r="27612" spans="2:2" x14ac:dyDescent="0.35">
      <c r="B27612"/>
    </row>
    <row r="27613" spans="2:2" x14ac:dyDescent="0.35">
      <c r="B27613"/>
    </row>
    <row r="27614" spans="2:2" x14ac:dyDescent="0.35">
      <c r="B27614"/>
    </row>
    <row r="27615" spans="2:2" x14ac:dyDescent="0.35">
      <c r="B27615"/>
    </row>
    <row r="27616" spans="2:2" x14ac:dyDescent="0.35">
      <c r="B27616"/>
    </row>
    <row r="27617" spans="2:2" x14ac:dyDescent="0.35">
      <c r="B27617"/>
    </row>
    <row r="27618" spans="2:2" x14ac:dyDescent="0.35">
      <c r="B27618"/>
    </row>
    <row r="27619" spans="2:2" x14ac:dyDescent="0.35">
      <c r="B27619"/>
    </row>
    <row r="27620" spans="2:2" x14ac:dyDescent="0.35">
      <c r="B27620"/>
    </row>
    <row r="27621" spans="2:2" x14ac:dyDescent="0.35">
      <c r="B27621"/>
    </row>
    <row r="27622" spans="2:2" x14ac:dyDescent="0.35">
      <c r="B27622"/>
    </row>
    <row r="27623" spans="2:2" x14ac:dyDescent="0.35">
      <c r="B27623"/>
    </row>
    <row r="27624" spans="2:2" x14ac:dyDescent="0.35">
      <c r="B27624"/>
    </row>
    <row r="27625" spans="2:2" x14ac:dyDescent="0.35">
      <c r="B27625"/>
    </row>
    <row r="27626" spans="2:2" x14ac:dyDescent="0.35">
      <c r="B27626"/>
    </row>
    <row r="27627" spans="2:2" x14ac:dyDescent="0.35">
      <c r="B27627"/>
    </row>
    <row r="27628" spans="2:2" x14ac:dyDescent="0.35">
      <c r="B27628"/>
    </row>
    <row r="27629" spans="2:2" x14ac:dyDescent="0.35">
      <c r="B27629"/>
    </row>
    <row r="27630" spans="2:2" x14ac:dyDescent="0.35">
      <c r="B27630"/>
    </row>
    <row r="27631" spans="2:2" x14ac:dyDescent="0.35">
      <c r="B27631"/>
    </row>
    <row r="27632" spans="2:2" x14ac:dyDescent="0.35">
      <c r="B27632"/>
    </row>
    <row r="27633" spans="2:2" x14ac:dyDescent="0.35">
      <c r="B27633"/>
    </row>
    <row r="27634" spans="2:2" x14ac:dyDescent="0.35">
      <c r="B27634"/>
    </row>
    <row r="27635" spans="2:2" x14ac:dyDescent="0.35">
      <c r="B27635"/>
    </row>
    <row r="27636" spans="2:2" x14ac:dyDescent="0.35">
      <c r="B27636"/>
    </row>
    <row r="27637" spans="2:2" x14ac:dyDescent="0.35">
      <c r="B27637"/>
    </row>
    <row r="27638" spans="2:2" x14ac:dyDescent="0.35">
      <c r="B27638"/>
    </row>
    <row r="27639" spans="2:2" x14ac:dyDescent="0.35">
      <c r="B27639"/>
    </row>
    <row r="27640" spans="2:2" x14ac:dyDescent="0.35">
      <c r="B27640"/>
    </row>
    <row r="27641" spans="2:2" x14ac:dyDescent="0.35">
      <c r="B27641"/>
    </row>
    <row r="27642" spans="2:2" x14ac:dyDescent="0.35">
      <c r="B27642"/>
    </row>
    <row r="27643" spans="2:2" x14ac:dyDescent="0.35">
      <c r="B27643"/>
    </row>
    <row r="27644" spans="2:2" x14ac:dyDescent="0.35">
      <c r="B27644"/>
    </row>
    <row r="27645" spans="2:2" x14ac:dyDescent="0.35">
      <c r="B27645"/>
    </row>
    <row r="27646" spans="2:2" x14ac:dyDescent="0.35">
      <c r="B27646"/>
    </row>
    <row r="27647" spans="2:2" x14ac:dyDescent="0.35">
      <c r="B27647"/>
    </row>
    <row r="27648" spans="2:2" x14ac:dyDescent="0.35">
      <c r="B27648"/>
    </row>
    <row r="27649" spans="2:2" x14ac:dyDescent="0.35">
      <c r="B27649"/>
    </row>
    <row r="27650" spans="2:2" x14ac:dyDescent="0.35">
      <c r="B27650"/>
    </row>
    <row r="27651" spans="2:2" x14ac:dyDescent="0.35">
      <c r="B27651"/>
    </row>
    <row r="27652" spans="2:2" x14ac:dyDescent="0.35">
      <c r="B27652"/>
    </row>
    <row r="27653" spans="2:2" x14ac:dyDescent="0.35">
      <c r="B27653"/>
    </row>
    <row r="27654" spans="2:2" x14ac:dyDescent="0.35">
      <c r="B27654"/>
    </row>
    <row r="27655" spans="2:2" x14ac:dyDescent="0.35">
      <c r="B27655"/>
    </row>
    <row r="27656" spans="2:2" x14ac:dyDescent="0.35">
      <c r="B27656"/>
    </row>
    <row r="27657" spans="2:2" x14ac:dyDescent="0.35">
      <c r="B27657"/>
    </row>
    <row r="27658" spans="2:2" x14ac:dyDescent="0.35">
      <c r="B27658"/>
    </row>
    <row r="27659" spans="2:2" x14ac:dyDescent="0.35">
      <c r="B27659"/>
    </row>
    <row r="27660" spans="2:2" x14ac:dyDescent="0.35">
      <c r="B27660"/>
    </row>
    <row r="27661" spans="2:2" x14ac:dyDescent="0.35">
      <c r="B27661"/>
    </row>
    <row r="27662" spans="2:2" x14ac:dyDescent="0.35">
      <c r="B27662"/>
    </row>
    <row r="27663" spans="2:2" x14ac:dyDescent="0.35">
      <c r="B27663"/>
    </row>
    <row r="27664" spans="2:2" x14ac:dyDescent="0.35">
      <c r="B27664"/>
    </row>
    <row r="27665" spans="2:2" x14ac:dyDescent="0.35">
      <c r="B27665"/>
    </row>
    <row r="27666" spans="2:2" x14ac:dyDescent="0.35">
      <c r="B27666"/>
    </row>
    <row r="27667" spans="2:2" x14ac:dyDescent="0.35">
      <c r="B27667"/>
    </row>
    <row r="27668" spans="2:2" x14ac:dyDescent="0.35">
      <c r="B27668"/>
    </row>
    <row r="27669" spans="2:2" x14ac:dyDescent="0.35">
      <c r="B27669"/>
    </row>
    <row r="27670" spans="2:2" x14ac:dyDescent="0.35">
      <c r="B27670"/>
    </row>
    <row r="27671" spans="2:2" x14ac:dyDescent="0.35">
      <c r="B27671"/>
    </row>
    <row r="27672" spans="2:2" x14ac:dyDescent="0.35">
      <c r="B27672"/>
    </row>
    <row r="27673" spans="2:2" x14ac:dyDescent="0.35">
      <c r="B27673"/>
    </row>
    <row r="27674" spans="2:2" x14ac:dyDescent="0.35">
      <c r="B27674"/>
    </row>
    <row r="27675" spans="2:2" x14ac:dyDescent="0.35">
      <c r="B27675"/>
    </row>
    <row r="27676" spans="2:2" x14ac:dyDescent="0.35">
      <c r="B27676"/>
    </row>
    <row r="27677" spans="2:2" x14ac:dyDescent="0.35">
      <c r="B27677"/>
    </row>
    <row r="27678" spans="2:2" x14ac:dyDescent="0.35">
      <c r="B27678"/>
    </row>
    <row r="27679" spans="2:2" x14ac:dyDescent="0.35">
      <c r="B27679"/>
    </row>
    <row r="27680" spans="2:2" x14ac:dyDescent="0.35">
      <c r="B27680"/>
    </row>
    <row r="27681" spans="2:2" x14ac:dyDescent="0.35">
      <c r="B27681"/>
    </row>
    <row r="27682" spans="2:2" x14ac:dyDescent="0.35">
      <c r="B27682"/>
    </row>
    <row r="27683" spans="2:2" x14ac:dyDescent="0.35">
      <c r="B27683"/>
    </row>
    <row r="27684" spans="2:2" x14ac:dyDescent="0.35">
      <c r="B27684"/>
    </row>
    <row r="27685" spans="2:2" x14ac:dyDescent="0.35">
      <c r="B27685"/>
    </row>
    <row r="27686" spans="2:2" x14ac:dyDescent="0.35">
      <c r="B27686"/>
    </row>
    <row r="27687" spans="2:2" x14ac:dyDescent="0.35">
      <c r="B27687"/>
    </row>
    <row r="27688" spans="2:2" x14ac:dyDescent="0.35">
      <c r="B27688"/>
    </row>
    <row r="27689" spans="2:2" x14ac:dyDescent="0.35">
      <c r="B27689"/>
    </row>
    <row r="27690" spans="2:2" x14ac:dyDescent="0.35">
      <c r="B27690"/>
    </row>
    <row r="27691" spans="2:2" x14ac:dyDescent="0.35">
      <c r="B27691"/>
    </row>
    <row r="27692" spans="2:2" x14ac:dyDescent="0.35">
      <c r="B27692"/>
    </row>
    <row r="27693" spans="2:2" x14ac:dyDescent="0.35">
      <c r="B27693"/>
    </row>
    <row r="27694" spans="2:2" x14ac:dyDescent="0.35">
      <c r="B27694"/>
    </row>
    <row r="27695" spans="2:2" x14ac:dyDescent="0.35">
      <c r="B27695"/>
    </row>
    <row r="27696" spans="2:2" x14ac:dyDescent="0.35">
      <c r="B27696"/>
    </row>
    <row r="27697" spans="2:2" x14ac:dyDescent="0.35">
      <c r="B27697"/>
    </row>
    <row r="27698" spans="2:2" x14ac:dyDescent="0.35">
      <c r="B27698"/>
    </row>
    <row r="27699" spans="2:2" x14ac:dyDescent="0.35">
      <c r="B27699"/>
    </row>
    <row r="27700" spans="2:2" x14ac:dyDescent="0.35">
      <c r="B27700"/>
    </row>
    <row r="27701" spans="2:2" x14ac:dyDescent="0.35">
      <c r="B27701"/>
    </row>
    <row r="27702" spans="2:2" x14ac:dyDescent="0.35">
      <c r="B27702"/>
    </row>
    <row r="27703" spans="2:2" x14ac:dyDescent="0.35">
      <c r="B27703"/>
    </row>
    <row r="27704" spans="2:2" x14ac:dyDescent="0.35">
      <c r="B27704"/>
    </row>
    <row r="27705" spans="2:2" x14ac:dyDescent="0.35">
      <c r="B27705"/>
    </row>
    <row r="27706" spans="2:2" x14ac:dyDescent="0.35">
      <c r="B27706"/>
    </row>
    <row r="27707" spans="2:2" x14ac:dyDescent="0.35">
      <c r="B27707"/>
    </row>
    <row r="27708" spans="2:2" x14ac:dyDescent="0.35">
      <c r="B27708"/>
    </row>
    <row r="27709" spans="2:2" x14ac:dyDescent="0.35">
      <c r="B27709"/>
    </row>
    <row r="27710" spans="2:2" x14ac:dyDescent="0.35">
      <c r="B27710"/>
    </row>
    <row r="27711" spans="2:2" x14ac:dyDescent="0.35">
      <c r="B27711"/>
    </row>
    <row r="27712" spans="2:2" x14ac:dyDescent="0.35">
      <c r="B27712"/>
    </row>
    <row r="27713" spans="2:2" x14ac:dyDescent="0.35">
      <c r="B27713"/>
    </row>
    <row r="27714" spans="2:2" x14ac:dyDescent="0.35">
      <c r="B27714"/>
    </row>
    <row r="27715" spans="2:2" x14ac:dyDescent="0.35">
      <c r="B27715"/>
    </row>
    <row r="27716" spans="2:2" x14ac:dyDescent="0.35">
      <c r="B27716"/>
    </row>
    <row r="27717" spans="2:2" x14ac:dyDescent="0.35">
      <c r="B27717"/>
    </row>
    <row r="27718" spans="2:2" x14ac:dyDescent="0.35">
      <c r="B27718"/>
    </row>
    <row r="27719" spans="2:2" x14ac:dyDescent="0.35">
      <c r="B27719"/>
    </row>
    <row r="27720" spans="2:2" x14ac:dyDescent="0.35">
      <c r="B27720"/>
    </row>
    <row r="27721" spans="2:2" x14ac:dyDescent="0.35">
      <c r="B27721"/>
    </row>
    <row r="27722" spans="2:2" x14ac:dyDescent="0.35">
      <c r="B27722"/>
    </row>
    <row r="27723" spans="2:2" x14ac:dyDescent="0.35">
      <c r="B27723"/>
    </row>
    <row r="27724" spans="2:2" x14ac:dyDescent="0.35">
      <c r="B27724"/>
    </row>
    <row r="27725" spans="2:2" x14ac:dyDescent="0.35">
      <c r="B27725"/>
    </row>
    <row r="27726" spans="2:2" x14ac:dyDescent="0.35">
      <c r="B27726"/>
    </row>
    <row r="27727" spans="2:2" x14ac:dyDescent="0.35">
      <c r="B27727"/>
    </row>
    <row r="27728" spans="2:2" x14ac:dyDescent="0.35">
      <c r="B27728"/>
    </row>
    <row r="27729" spans="2:2" x14ac:dyDescent="0.35">
      <c r="B27729"/>
    </row>
    <row r="27730" spans="2:2" x14ac:dyDescent="0.35">
      <c r="B27730"/>
    </row>
    <row r="27731" spans="2:2" x14ac:dyDescent="0.35">
      <c r="B27731"/>
    </row>
    <row r="27732" spans="2:2" x14ac:dyDescent="0.35">
      <c r="B27732"/>
    </row>
    <row r="27733" spans="2:2" x14ac:dyDescent="0.35">
      <c r="B27733"/>
    </row>
    <row r="27734" spans="2:2" x14ac:dyDescent="0.35">
      <c r="B27734"/>
    </row>
    <row r="27735" spans="2:2" x14ac:dyDescent="0.35">
      <c r="B27735"/>
    </row>
    <row r="27736" spans="2:2" x14ac:dyDescent="0.35">
      <c r="B27736"/>
    </row>
    <row r="27737" spans="2:2" x14ac:dyDescent="0.35">
      <c r="B27737"/>
    </row>
    <row r="27738" spans="2:2" x14ac:dyDescent="0.35">
      <c r="B27738"/>
    </row>
    <row r="27739" spans="2:2" x14ac:dyDescent="0.35">
      <c r="B27739"/>
    </row>
    <row r="27740" spans="2:2" x14ac:dyDescent="0.35">
      <c r="B27740"/>
    </row>
    <row r="27741" spans="2:2" x14ac:dyDescent="0.35">
      <c r="B27741"/>
    </row>
    <row r="27742" spans="2:2" x14ac:dyDescent="0.35">
      <c r="B27742"/>
    </row>
    <row r="27743" spans="2:2" x14ac:dyDescent="0.35">
      <c r="B27743"/>
    </row>
    <row r="27744" spans="2:2" x14ac:dyDescent="0.35">
      <c r="B27744"/>
    </row>
    <row r="27745" spans="2:2" x14ac:dyDescent="0.35">
      <c r="B27745"/>
    </row>
    <row r="27746" spans="2:2" x14ac:dyDescent="0.35">
      <c r="B27746"/>
    </row>
    <row r="27747" spans="2:2" x14ac:dyDescent="0.35">
      <c r="B27747"/>
    </row>
    <row r="27748" spans="2:2" x14ac:dyDescent="0.35">
      <c r="B27748"/>
    </row>
    <row r="27749" spans="2:2" x14ac:dyDescent="0.35">
      <c r="B27749"/>
    </row>
    <row r="27750" spans="2:2" x14ac:dyDescent="0.35">
      <c r="B27750"/>
    </row>
    <row r="27751" spans="2:2" x14ac:dyDescent="0.35">
      <c r="B27751"/>
    </row>
    <row r="27752" spans="2:2" x14ac:dyDescent="0.35">
      <c r="B27752"/>
    </row>
    <row r="27753" spans="2:2" x14ac:dyDescent="0.35">
      <c r="B27753"/>
    </row>
    <row r="27754" spans="2:2" x14ac:dyDescent="0.35">
      <c r="B27754"/>
    </row>
    <row r="27755" spans="2:2" x14ac:dyDescent="0.35">
      <c r="B27755"/>
    </row>
    <row r="27756" spans="2:2" x14ac:dyDescent="0.35">
      <c r="B27756"/>
    </row>
    <row r="27757" spans="2:2" x14ac:dyDescent="0.35">
      <c r="B27757"/>
    </row>
    <row r="27758" spans="2:2" x14ac:dyDescent="0.35">
      <c r="B27758"/>
    </row>
    <row r="27759" spans="2:2" x14ac:dyDescent="0.35">
      <c r="B27759"/>
    </row>
    <row r="27760" spans="2:2" x14ac:dyDescent="0.35">
      <c r="B27760"/>
    </row>
    <row r="27761" spans="2:2" x14ac:dyDescent="0.35">
      <c r="B27761"/>
    </row>
    <row r="27762" spans="2:2" x14ac:dyDescent="0.35">
      <c r="B27762"/>
    </row>
    <row r="27763" spans="2:2" x14ac:dyDescent="0.35">
      <c r="B27763"/>
    </row>
    <row r="27764" spans="2:2" x14ac:dyDescent="0.35">
      <c r="B27764"/>
    </row>
    <row r="27765" spans="2:2" x14ac:dyDescent="0.35">
      <c r="B27765"/>
    </row>
    <row r="27766" spans="2:2" x14ac:dyDescent="0.35">
      <c r="B27766"/>
    </row>
    <row r="27767" spans="2:2" x14ac:dyDescent="0.35">
      <c r="B27767"/>
    </row>
    <row r="27768" spans="2:2" x14ac:dyDescent="0.35">
      <c r="B27768"/>
    </row>
    <row r="27769" spans="2:2" x14ac:dyDescent="0.35">
      <c r="B27769"/>
    </row>
    <row r="27770" spans="2:2" x14ac:dyDescent="0.35">
      <c r="B27770"/>
    </row>
    <row r="27771" spans="2:2" x14ac:dyDescent="0.35">
      <c r="B27771"/>
    </row>
    <row r="27772" spans="2:2" x14ac:dyDescent="0.35">
      <c r="B27772"/>
    </row>
    <row r="27773" spans="2:2" x14ac:dyDescent="0.35">
      <c r="B27773"/>
    </row>
    <row r="27774" spans="2:2" x14ac:dyDescent="0.35">
      <c r="B27774"/>
    </row>
    <row r="27775" spans="2:2" x14ac:dyDescent="0.35">
      <c r="B27775"/>
    </row>
    <row r="27776" spans="2:2" x14ac:dyDescent="0.35">
      <c r="B27776"/>
    </row>
    <row r="27777" spans="2:2" x14ac:dyDescent="0.35">
      <c r="B27777"/>
    </row>
    <row r="27778" spans="2:2" x14ac:dyDescent="0.35">
      <c r="B27778"/>
    </row>
    <row r="27779" spans="2:2" x14ac:dyDescent="0.35">
      <c r="B27779"/>
    </row>
    <row r="27780" spans="2:2" x14ac:dyDescent="0.35">
      <c r="B27780"/>
    </row>
    <row r="27781" spans="2:2" x14ac:dyDescent="0.35">
      <c r="B27781"/>
    </row>
    <row r="27782" spans="2:2" x14ac:dyDescent="0.35">
      <c r="B27782"/>
    </row>
    <row r="27783" spans="2:2" x14ac:dyDescent="0.35">
      <c r="B27783"/>
    </row>
    <row r="27784" spans="2:2" x14ac:dyDescent="0.35">
      <c r="B27784"/>
    </row>
    <row r="27785" spans="2:2" x14ac:dyDescent="0.35">
      <c r="B27785"/>
    </row>
    <row r="27786" spans="2:2" x14ac:dyDescent="0.35">
      <c r="B27786"/>
    </row>
    <row r="27787" spans="2:2" x14ac:dyDescent="0.35">
      <c r="B27787"/>
    </row>
    <row r="27788" spans="2:2" x14ac:dyDescent="0.35">
      <c r="B27788"/>
    </row>
    <row r="27789" spans="2:2" x14ac:dyDescent="0.35">
      <c r="B27789"/>
    </row>
    <row r="27790" spans="2:2" x14ac:dyDescent="0.35">
      <c r="B27790"/>
    </row>
    <row r="27791" spans="2:2" x14ac:dyDescent="0.35">
      <c r="B27791"/>
    </row>
    <row r="27792" spans="2:2" x14ac:dyDescent="0.35">
      <c r="B27792"/>
    </row>
    <row r="27793" spans="2:2" x14ac:dyDescent="0.35">
      <c r="B27793"/>
    </row>
    <row r="27794" spans="2:2" x14ac:dyDescent="0.35">
      <c r="B27794"/>
    </row>
    <row r="27795" spans="2:2" x14ac:dyDescent="0.35">
      <c r="B27795"/>
    </row>
    <row r="27796" spans="2:2" x14ac:dyDescent="0.35">
      <c r="B27796"/>
    </row>
    <row r="27797" spans="2:2" x14ac:dyDescent="0.35">
      <c r="B27797"/>
    </row>
    <row r="27798" spans="2:2" x14ac:dyDescent="0.35">
      <c r="B27798"/>
    </row>
    <row r="27799" spans="2:2" x14ac:dyDescent="0.35">
      <c r="B27799"/>
    </row>
    <row r="27800" spans="2:2" x14ac:dyDescent="0.35">
      <c r="B27800"/>
    </row>
    <row r="27801" spans="2:2" x14ac:dyDescent="0.35">
      <c r="B27801"/>
    </row>
    <row r="27802" spans="2:2" x14ac:dyDescent="0.35">
      <c r="B27802"/>
    </row>
    <row r="27803" spans="2:2" x14ac:dyDescent="0.35">
      <c r="B27803"/>
    </row>
    <row r="27804" spans="2:2" x14ac:dyDescent="0.35">
      <c r="B27804"/>
    </row>
    <row r="27805" spans="2:2" x14ac:dyDescent="0.35">
      <c r="B27805"/>
    </row>
    <row r="27806" spans="2:2" x14ac:dyDescent="0.35">
      <c r="B27806"/>
    </row>
    <row r="27807" spans="2:2" x14ac:dyDescent="0.35">
      <c r="B27807"/>
    </row>
    <row r="27808" spans="2:2" x14ac:dyDescent="0.35">
      <c r="B27808"/>
    </row>
    <row r="27809" spans="2:2" x14ac:dyDescent="0.35">
      <c r="B27809"/>
    </row>
    <row r="27810" spans="2:2" x14ac:dyDescent="0.35">
      <c r="B27810"/>
    </row>
    <row r="27811" spans="2:2" x14ac:dyDescent="0.35">
      <c r="B27811"/>
    </row>
    <row r="27812" spans="2:2" x14ac:dyDescent="0.35">
      <c r="B27812"/>
    </row>
    <row r="27813" spans="2:2" x14ac:dyDescent="0.35">
      <c r="B27813"/>
    </row>
    <row r="27814" spans="2:2" x14ac:dyDescent="0.35">
      <c r="B27814"/>
    </row>
    <row r="27815" spans="2:2" x14ac:dyDescent="0.35">
      <c r="B27815"/>
    </row>
    <row r="27816" spans="2:2" x14ac:dyDescent="0.35">
      <c r="B27816"/>
    </row>
    <row r="27817" spans="2:2" x14ac:dyDescent="0.35">
      <c r="B27817"/>
    </row>
    <row r="27818" spans="2:2" x14ac:dyDescent="0.35">
      <c r="B27818"/>
    </row>
    <row r="27819" spans="2:2" x14ac:dyDescent="0.35">
      <c r="B27819"/>
    </row>
    <row r="27820" spans="2:2" x14ac:dyDescent="0.35">
      <c r="B27820"/>
    </row>
    <row r="27821" spans="2:2" x14ac:dyDescent="0.35">
      <c r="B27821"/>
    </row>
    <row r="27822" spans="2:2" x14ac:dyDescent="0.35">
      <c r="B27822"/>
    </row>
    <row r="27823" spans="2:2" x14ac:dyDescent="0.35">
      <c r="B27823"/>
    </row>
    <row r="27824" spans="2:2" x14ac:dyDescent="0.35">
      <c r="B27824"/>
    </row>
    <row r="27825" spans="2:2" x14ac:dyDescent="0.35">
      <c r="B27825"/>
    </row>
    <row r="27826" spans="2:2" x14ac:dyDescent="0.35">
      <c r="B27826"/>
    </row>
    <row r="27827" spans="2:2" x14ac:dyDescent="0.35">
      <c r="B27827"/>
    </row>
    <row r="27828" spans="2:2" x14ac:dyDescent="0.35">
      <c r="B27828"/>
    </row>
    <row r="27829" spans="2:2" x14ac:dyDescent="0.35">
      <c r="B27829"/>
    </row>
    <row r="27830" spans="2:2" x14ac:dyDescent="0.35">
      <c r="B27830"/>
    </row>
    <row r="27831" spans="2:2" x14ac:dyDescent="0.35">
      <c r="B27831"/>
    </row>
    <row r="27832" spans="2:2" x14ac:dyDescent="0.35">
      <c r="B27832"/>
    </row>
    <row r="27833" spans="2:2" x14ac:dyDescent="0.35">
      <c r="B27833"/>
    </row>
    <row r="27834" spans="2:2" x14ac:dyDescent="0.35">
      <c r="B27834"/>
    </row>
    <row r="27835" spans="2:2" x14ac:dyDescent="0.35">
      <c r="B27835"/>
    </row>
    <row r="27836" spans="2:2" x14ac:dyDescent="0.35">
      <c r="B27836"/>
    </row>
    <row r="27837" spans="2:2" x14ac:dyDescent="0.35">
      <c r="B27837"/>
    </row>
    <row r="27838" spans="2:2" x14ac:dyDescent="0.35">
      <c r="B27838"/>
    </row>
    <row r="27839" spans="2:2" x14ac:dyDescent="0.35">
      <c r="B27839"/>
    </row>
    <row r="27840" spans="2:2" x14ac:dyDescent="0.35">
      <c r="B27840"/>
    </row>
    <row r="27841" spans="2:2" x14ac:dyDescent="0.35">
      <c r="B27841"/>
    </row>
    <row r="27842" spans="2:2" x14ac:dyDescent="0.35">
      <c r="B27842"/>
    </row>
    <row r="27843" spans="2:2" x14ac:dyDescent="0.35">
      <c r="B27843"/>
    </row>
    <row r="27844" spans="2:2" x14ac:dyDescent="0.35">
      <c r="B27844"/>
    </row>
    <row r="27845" spans="2:2" x14ac:dyDescent="0.35">
      <c r="B27845"/>
    </row>
    <row r="27846" spans="2:2" x14ac:dyDescent="0.35">
      <c r="B27846"/>
    </row>
    <row r="27847" spans="2:2" x14ac:dyDescent="0.35">
      <c r="B27847"/>
    </row>
    <row r="27848" spans="2:2" x14ac:dyDescent="0.35">
      <c r="B27848"/>
    </row>
    <row r="27849" spans="2:2" x14ac:dyDescent="0.35">
      <c r="B27849"/>
    </row>
    <row r="27850" spans="2:2" x14ac:dyDescent="0.35">
      <c r="B27850"/>
    </row>
    <row r="27851" spans="2:2" x14ac:dyDescent="0.35">
      <c r="B27851"/>
    </row>
    <row r="27852" spans="2:2" x14ac:dyDescent="0.35">
      <c r="B27852"/>
    </row>
    <row r="27853" spans="2:2" x14ac:dyDescent="0.35">
      <c r="B27853"/>
    </row>
    <row r="27854" spans="2:2" x14ac:dyDescent="0.35">
      <c r="B27854"/>
    </row>
    <row r="27855" spans="2:2" x14ac:dyDescent="0.35">
      <c r="B27855"/>
    </row>
    <row r="27856" spans="2:2" x14ac:dyDescent="0.35">
      <c r="B27856"/>
    </row>
    <row r="27857" spans="2:2" x14ac:dyDescent="0.35">
      <c r="B27857"/>
    </row>
    <row r="27858" spans="2:2" x14ac:dyDescent="0.35">
      <c r="B27858"/>
    </row>
    <row r="27859" spans="2:2" x14ac:dyDescent="0.35">
      <c r="B27859"/>
    </row>
    <row r="27860" spans="2:2" x14ac:dyDescent="0.35">
      <c r="B27860"/>
    </row>
    <row r="27861" spans="2:2" x14ac:dyDescent="0.35">
      <c r="B27861"/>
    </row>
    <row r="27862" spans="2:2" x14ac:dyDescent="0.35">
      <c r="B27862"/>
    </row>
    <row r="27863" spans="2:2" x14ac:dyDescent="0.35">
      <c r="B27863"/>
    </row>
    <row r="27864" spans="2:2" x14ac:dyDescent="0.35">
      <c r="B27864"/>
    </row>
    <row r="27865" spans="2:2" x14ac:dyDescent="0.35">
      <c r="B27865"/>
    </row>
    <row r="27866" spans="2:2" x14ac:dyDescent="0.35">
      <c r="B27866"/>
    </row>
    <row r="27867" spans="2:2" x14ac:dyDescent="0.35">
      <c r="B27867"/>
    </row>
    <row r="27868" spans="2:2" x14ac:dyDescent="0.35">
      <c r="B27868"/>
    </row>
    <row r="27869" spans="2:2" x14ac:dyDescent="0.35">
      <c r="B27869"/>
    </row>
    <row r="27870" spans="2:2" x14ac:dyDescent="0.35">
      <c r="B27870"/>
    </row>
    <row r="27871" spans="2:2" x14ac:dyDescent="0.35">
      <c r="B27871"/>
    </row>
    <row r="27872" spans="2:2" x14ac:dyDescent="0.35">
      <c r="B27872"/>
    </row>
    <row r="27873" spans="2:2" x14ac:dyDescent="0.35">
      <c r="B27873"/>
    </row>
    <row r="27874" spans="2:2" x14ac:dyDescent="0.35">
      <c r="B27874"/>
    </row>
    <row r="27875" spans="2:2" x14ac:dyDescent="0.35">
      <c r="B27875"/>
    </row>
    <row r="27876" spans="2:2" x14ac:dyDescent="0.35">
      <c r="B27876"/>
    </row>
    <row r="27877" spans="2:2" x14ac:dyDescent="0.35">
      <c r="B27877"/>
    </row>
    <row r="27878" spans="2:2" x14ac:dyDescent="0.35">
      <c r="B27878"/>
    </row>
    <row r="27879" spans="2:2" x14ac:dyDescent="0.35">
      <c r="B27879"/>
    </row>
    <row r="27880" spans="2:2" x14ac:dyDescent="0.35">
      <c r="B27880"/>
    </row>
    <row r="27881" spans="2:2" x14ac:dyDescent="0.35">
      <c r="B27881"/>
    </row>
    <row r="27882" spans="2:2" x14ac:dyDescent="0.35">
      <c r="B27882"/>
    </row>
    <row r="27883" spans="2:2" x14ac:dyDescent="0.35">
      <c r="B27883"/>
    </row>
    <row r="27884" spans="2:2" x14ac:dyDescent="0.35">
      <c r="B27884"/>
    </row>
    <row r="27885" spans="2:2" x14ac:dyDescent="0.35">
      <c r="B27885"/>
    </row>
    <row r="27886" spans="2:2" x14ac:dyDescent="0.35">
      <c r="B27886"/>
    </row>
    <row r="27887" spans="2:2" x14ac:dyDescent="0.35">
      <c r="B27887"/>
    </row>
    <row r="27888" spans="2:2" x14ac:dyDescent="0.35">
      <c r="B27888"/>
    </row>
    <row r="27889" spans="2:2" x14ac:dyDescent="0.35">
      <c r="B27889"/>
    </row>
    <row r="27890" spans="2:2" x14ac:dyDescent="0.35">
      <c r="B27890"/>
    </row>
    <row r="27891" spans="2:2" x14ac:dyDescent="0.35">
      <c r="B27891"/>
    </row>
    <row r="27892" spans="2:2" x14ac:dyDescent="0.35">
      <c r="B27892"/>
    </row>
    <row r="27893" spans="2:2" x14ac:dyDescent="0.35">
      <c r="B27893"/>
    </row>
    <row r="27894" spans="2:2" x14ac:dyDescent="0.35">
      <c r="B27894"/>
    </row>
    <row r="27895" spans="2:2" x14ac:dyDescent="0.35">
      <c r="B27895"/>
    </row>
    <row r="27896" spans="2:2" x14ac:dyDescent="0.35">
      <c r="B27896"/>
    </row>
    <row r="27897" spans="2:2" x14ac:dyDescent="0.35">
      <c r="B27897"/>
    </row>
    <row r="27898" spans="2:2" x14ac:dyDescent="0.35">
      <c r="B27898"/>
    </row>
    <row r="27899" spans="2:2" x14ac:dyDescent="0.35">
      <c r="B27899"/>
    </row>
    <row r="27900" spans="2:2" x14ac:dyDescent="0.35">
      <c r="B27900"/>
    </row>
    <row r="27901" spans="2:2" x14ac:dyDescent="0.35">
      <c r="B27901"/>
    </row>
    <row r="27902" spans="2:2" x14ac:dyDescent="0.35">
      <c r="B27902"/>
    </row>
    <row r="27903" spans="2:2" x14ac:dyDescent="0.35">
      <c r="B27903"/>
    </row>
    <row r="27904" spans="2:2" x14ac:dyDescent="0.35">
      <c r="B27904"/>
    </row>
    <row r="27905" spans="2:2" x14ac:dyDescent="0.35">
      <c r="B27905"/>
    </row>
    <row r="27906" spans="2:2" x14ac:dyDescent="0.35">
      <c r="B27906"/>
    </row>
    <row r="27907" spans="2:2" x14ac:dyDescent="0.35">
      <c r="B27907"/>
    </row>
    <row r="27908" spans="2:2" x14ac:dyDescent="0.35">
      <c r="B27908"/>
    </row>
    <row r="27909" spans="2:2" x14ac:dyDescent="0.35">
      <c r="B27909"/>
    </row>
    <row r="27910" spans="2:2" x14ac:dyDescent="0.35">
      <c r="B27910"/>
    </row>
    <row r="27911" spans="2:2" x14ac:dyDescent="0.35">
      <c r="B27911"/>
    </row>
    <row r="27912" spans="2:2" x14ac:dyDescent="0.35">
      <c r="B27912"/>
    </row>
    <row r="27913" spans="2:2" x14ac:dyDescent="0.35">
      <c r="B27913"/>
    </row>
    <row r="27914" spans="2:2" x14ac:dyDescent="0.35">
      <c r="B27914"/>
    </row>
    <row r="27915" spans="2:2" x14ac:dyDescent="0.35">
      <c r="B27915"/>
    </row>
    <row r="27916" spans="2:2" x14ac:dyDescent="0.35">
      <c r="B27916"/>
    </row>
    <row r="27917" spans="2:2" x14ac:dyDescent="0.35">
      <c r="B27917"/>
    </row>
    <row r="27918" spans="2:2" x14ac:dyDescent="0.35">
      <c r="B27918"/>
    </row>
    <row r="27919" spans="2:2" x14ac:dyDescent="0.35">
      <c r="B27919"/>
    </row>
    <row r="27920" spans="2:2" x14ac:dyDescent="0.35">
      <c r="B27920"/>
    </row>
    <row r="27921" spans="2:2" x14ac:dyDescent="0.35">
      <c r="B27921"/>
    </row>
    <row r="27922" spans="2:2" x14ac:dyDescent="0.35">
      <c r="B27922"/>
    </row>
    <row r="27923" spans="2:2" x14ac:dyDescent="0.35">
      <c r="B27923"/>
    </row>
    <row r="27924" spans="2:2" x14ac:dyDescent="0.35">
      <c r="B27924"/>
    </row>
    <row r="27925" spans="2:2" x14ac:dyDescent="0.35">
      <c r="B27925"/>
    </row>
    <row r="27926" spans="2:2" x14ac:dyDescent="0.35">
      <c r="B27926"/>
    </row>
    <row r="27927" spans="2:2" x14ac:dyDescent="0.35">
      <c r="B27927"/>
    </row>
    <row r="27928" spans="2:2" x14ac:dyDescent="0.35">
      <c r="B27928"/>
    </row>
    <row r="27929" spans="2:2" x14ac:dyDescent="0.35">
      <c r="B27929"/>
    </row>
    <row r="27930" spans="2:2" x14ac:dyDescent="0.35">
      <c r="B27930"/>
    </row>
    <row r="27931" spans="2:2" x14ac:dyDescent="0.35">
      <c r="B27931"/>
    </row>
    <row r="27932" spans="2:2" x14ac:dyDescent="0.35">
      <c r="B27932"/>
    </row>
    <row r="27933" spans="2:2" x14ac:dyDescent="0.35">
      <c r="B27933"/>
    </row>
    <row r="27934" spans="2:2" x14ac:dyDescent="0.35">
      <c r="B27934"/>
    </row>
    <row r="27935" spans="2:2" x14ac:dyDescent="0.35">
      <c r="B27935"/>
    </row>
    <row r="27936" spans="2:2" x14ac:dyDescent="0.35">
      <c r="B27936"/>
    </row>
    <row r="27937" spans="2:2" x14ac:dyDescent="0.35">
      <c r="B27937"/>
    </row>
    <row r="27938" spans="2:2" x14ac:dyDescent="0.35">
      <c r="B27938"/>
    </row>
    <row r="27939" spans="2:2" x14ac:dyDescent="0.35">
      <c r="B27939"/>
    </row>
    <row r="27940" spans="2:2" x14ac:dyDescent="0.35">
      <c r="B27940"/>
    </row>
    <row r="27941" spans="2:2" x14ac:dyDescent="0.35">
      <c r="B27941"/>
    </row>
    <row r="27942" spans="2:2" x14ac:dyDescent="0.35">
      <c r="B27942"/>
    </row>
    <row r="27943" spans="2:2" x14ac:dyDescent="0.35">
      <c r="B27943"/>
    </row>
    <row r="27944" spans="2:2" x14ac:dyDescent="0.35">
      <c r="B27944"/>
    </row>
    <row r="27945" spans="2:2" x14ac:dyDescent="0.35">
      <c r="B27945"/>
    </row>
    <row r="27946" spans="2:2" x14ac:dyDescent="0.35">
      <c r="B27946"/>
    </row>
    <row r="27947" spans="2:2" x14ac:dyDescent="0.35">
      <c r="B27947"/>
    </row>
    <row r="27948" spans="2:2" x14ac:dyDescent="0.35">
      <c r="B27948"/>
    </row>
    <row r="27949" spans="2:2" x14ac:dyDescent="0.35">
      <c r="B27949"/>
    </row>
    <row r="27950" spans="2:2" x14ac:dyDescent="0.35">
      <c r="B27950"/>
    </row>
    <row r="27951" spans="2:2" x14ac:dyDescent="0.35">
      <c r="B27951"/>
    </row>
    <row r="27952" spans="2:2" x14ac:dyDescent="0.35">
      <c r="B27952"/>
    </row>
    <row r="27953" spans="2:2" x14ac:dyDescent="0.35">
      <c r="B27953"/>
    </row>
    <row r="27954" spans="2:2" x14ac:dyDescent="0.35">
      <c r="B27954"/>
    </row>
    <row r="27955" spans="2:2" x14ac:dyDescent="0.35">
      <c r="B27955"/>
    </row>
    <row r="27956" spans="2:2" x14ac:dyDescent="0.35">
      <c r="B27956"/>
    </row>
    <row r="27957" spans="2:2" x14ac:dyDescent="0.35">
      <c r="B27957"/>
    </row>
    <row r="27958" spans="2:2" x14ac:dyDescent="0.35">
      <c r="B27958"/>
    </row>
    <row r="27959" spans="2:2" x14ac:dyDescent="0.35">
      <c r="B27959"/>
    </row>
    <row r="27960" spans="2:2" x14ac:dyDescent="0.35">
      <c r="B27960"/>
    </row>
    <row r="27961" spans="2:2" x14ac:dyDescent="0.35">
      <c r="B27961"/>
    </row>
    <row r="27962" spans="2:2" x14ac:dyDescent="0.35">
      <c r="B27962"/>
    </row>
    <row r="27963" spans="2:2" x14ac:dyDescent="0.35">
      <c r="B27963"/>
    </row>
    <row r="27964" spans="2:2" x14ac:dyDescent="0.35">
      <c r="B27964"/>
    </row>
    <row r="27965" spans="2:2" x14ac:dyDescent="0.35">
      <c r="B27965"/>
    </row>
    <row r="27966" spans="2:2" x14ac:dyDescent="0.35">
      <c r="B27966"/>
    </row>
    <row r="27967" spans="2:2" x14ac:dyDescent="0.35">
      <c r="B27967"/>
    </row>
    <row r="27968" spans="2:2" x14ac:dyDescent="0.35">
      <c r="B27968"/>
    </row>
    <row r="27969" spans="2:2" x14ac:dyDescent="0.35">
      <c r="B27969"/>
    </row>
    <row r="27970" spans="2:2" x14ac:dyDescent="0.35">
      <c r="B27970"/>
    </row>
    <row r="27971" spans="2:2" x14ac:dyDescent="0.35">
      <c r="B27971"/>
    </row>
    <row r="27972" spans="2:2" x14ac:dyDescent="0.35">
      <c r="B27972"/>
    </row>
    <row r="27973" spans="2:2" x14ac:dyDescent="0.35">
      <c r="B27973"/>
    </row>
    <row r="27974" spans="2:2" x14ac:dyDescent="0.35">
      <c r="B27974"/>
    </row>
    <row r="27975" spans="2:2" x14ac:dyDescent="0.35">
      <c r="B27975"/>
    </row>
    <row r="27976" spans="2:2" x14ac:dyDescent="0.35">
      <c r="B27976"/>
    </row>
    <row r="27977" spans="2:2" x14ac:dyDescent="0.35">
      <c r="B27977"/>
    </row>
    <row r="27978" spans="2:2" x14ac:dyDescent="0.35">
      <c r="B27978"/>
    </row>
    <row r="27979" spans="2:2" x14ac:dyDescent="0.35">
      <c r="B27979"/>
    </row>
    <row r="27980" spans="2:2" x14ac:dyDescent="0.35">
      <c r="B27980"/>
    </row>
    <row r="27981" spans="2:2" x14ac:dyDescent="0.35">
      <c r="B27981"/>
    </row>
    <row r="27982" spans="2:2" x14ac:dyDescent="0.35">
      <c r="B27982"/>
    </row>
    <row r="27983" spans="2:2" x14ac:dyDescent="0.35">
      <c r="B27983"/>
    </row>
    <row r="27984" spans="2:2" x14ac:dyDescent="0.35">
      <c r="B27984"/>
    </row>
    <row r="27985" spans="2:2" x14ac:dyDescent="0.35">
      <c r="B27985"/>
    </row>
    <row r="27986" spans="2:2" x14ac:dyDescent="0.35">
      <c r="B27986"/>
    </row>
    <row r="27987" spans="2:2" x14ac:dyDescent="0.35">
      <c r="B27987"/>
    </row>
    <row r="27988" spans="2:2" x14ac:dyDescent="0.35">
      <c r="B27988"/>
    </row>
    <row r="27989" spans="2:2" x14ac:dyDescent="0.35">
      <c r="B27989"/>
    </row>
    <row r="27990" spans="2:2" x14ac:dyDescent="0.35">
      <c r="B27990"/>
    </row>
    <row r="27991" spans="2:2" x14ac:dyDescent="0.35">
      <c r="B27991"/>
    </row>
    <row r="27992" spans="2:2" x14ac:dyDescent="0.35">
      <c r="B27992"/>
    </row>
    <row r="27993" spans="2:2" x14ac:dyDescent="0.35">
      <c r="B27993"/>
    </row>
    <row r="27994" spans="2:2" x14ac:dyDescent="0.35">
      <c r="B27994"/>
    </row>
    <row r="27995" spans="2:2" x14ac:dyDescent="0.35">
      <c r="B27995"/>
    </row>
    <row r="27996" spans="2:2" x14ac:dyDescent="0.35">
      <c r="B27996"/>
    </row>
    <row r="27997" spans="2:2" x14ac:dyDescent="0.35">
      <c r="B27997"/>
    </row>
    <row r="27998" spans="2:2" x14ac:dyDescent="0.35">
      <c r="B27998"/>
    </row>
    <row r="27999" spans="2:2" x14ac:dyDescent="0.35">
      <c r="B27999"/>
    </row>
    <row r="28000" spans="2:2" x14ac:dyDescent="0.35">
      <c r="B28000"/>
    </row>
    <row r="28001" spans="2:2" x14ac:dyDescent="0.35">
      <c r="B28001"/>
    </row>
    <row r="28002" spans="2:2" x14ac:dyDescent="0.35">
      <c r="B28002"/>
    </row>
    <row r="28003" spans="2:2" x14ac:dyDescent="0.35">
      <c r="B28003"/>
    </row>
    <row r="28004" spans="2:2" x14ac:dyDescent="0.35">
      <c r="B28004"/>
    </row>
    <row r="28005" spans="2:2" x14ac:dyDescent="0.35">
      <c r="B28005"/>
    </row>
    <row r="28006" spans="2:2" x14ac:dyDescent="0.35">
      <c r="B28006"/>
    </row>
    <row r="28007" spans="2:2" x14ac:dyDescent="0.35">
      <c r="B28007"/>
    </row>
    <row r="28008" spans="2:2" x14ac:dyDescent="0.35">
      <c r="B28008"/>
    </row>
    <row r="28009" spans="2:2" x14ac:dyDescent="0.35">
      <c r="B28009"/>
    </row>
    <row r="28010" spans="2:2" x14ac:dyDescent="0.35">
      <c r="B28010"/>
    </row>
    <row r="28011" spans="2:2" x14ac:dyDescent="0.35">
      <c r="B28011"/>
    </row>
    <row r="28012" spans="2:2" x14ac:dyDescent="0.35">
      <c r="B28012"/>
    </row>
    <row r="28013" spans="2:2" x14ac:dyDescent="0.35">
      <c r="B28013"/>
    </row>
    <row r="28014" spans="2:2" x14ac:dyDescent="0.35">
      <c r="B28014"/>
    </row>
    <row r="28015" spans="2:2" x14ac:dyDescent="0.35">
      <c r="B28015"/>
    </row>
    <row r="28016" spans="2:2" x14ac:dyDescent="0.35">
      <c r="B28016"/>
    </row>
    <row r="28017" spans="2:2" x14ac:dyDescent="0.35">
      <c r="B28017"/>
    </row>
    <row r="28018" spans="2:2" x14ac:dyDescent="0.35">
      <c r="B28018"/>
    </row>
    <row r="28019" spans="2:2" x14ac:dyDescent="0.35">
      <c r="B28019"/>
    </row>
    <row r="28020" spans="2:2" x14ac:dyDescent="0.35">
      <c r="B28020"/>
    </row>
    <row r="28021" spans="2:2" x14ac:dyDescent="0.35">
      <c r="B28021"/>
    </row>
    <row r="28022" spans="2:2" x14ac:dyDescent="0.35">
      <c r="B28022"/>
    </row>
    <row r="28023" spans="2:2" x14ac:dyDescent="0.35">
      <c r="B28023"/>
    </row>
    <row r="28024" spans="2:2" x14ac:dyDescent="0.35">
      <c r="B28024"/>
    </row>
    <row r="28025" spans="2:2" x14ac:dyDescent="0.35">
      <c r="B28025"/>
    </row>
    <row r="28026" spans="2:2" x14ac:dyDescent="0.35">
      <c r="B28026"/>
    </row>
    <row r="28027" spans="2:2" x14ac:dyDescent="0.35">
      <c r="B28027"/>
    </row>
    <row r="28028" spans="2:2" x14ac:dyDescent="0.35">
      <c r="B28028"/>
    </row>
    <row r="28029" spans="2:2" x14ac:dyDescent="0.35">
      <c r="B28029"/>
    </row>
    <row r="28030" spans="2:2" x14ac:dyDescent="0.35">
      <c r="B28030"/>
    </row>
    <row r="28031" spans="2:2" x14ac:dyDescent="0.35">
      <c r="B28031"/>
    </row>
    <row r="28032" spans="2:2" x14ac:dyDescent="0.35">
      <c r="B28032"/>
    </row>
    <row r="28033" spans="2:2" x14ac:dyDescent="0.35">
      <c r="B28033"/>
    </row>
    <row r="28034" spans="2:2" x14ac:dyDescent="0.35">
      <c r="B28034"/>
    </row>
    <row r="28035" spans="2:2" x14ac:dyDescent="0.35">
      <c r="B28035"/>
    </row>
    <row r="28036" spans="2:2" x14ac:dyDescent="0.35">
      <c r="B28036"/>
    </row>
    <row r="28037" spans="2:2" x14ac:dyDescent="0.35">
      <c r="B28037"/>
    </row>
    <row r="28038" spans="2:2" x14ac:dyDescent="0.35">
      <c r="B28038"/>
    </row>
    <row r="28039" spans="2:2" x14ac:dyDescent="0.35">
      <c r="B28039"/>
    </row>
    <row r="28040" spans="2:2" x14ac:dyDescent="0.35">
      <c r="B28040"/>
    </row>
    <row r="28041" spans="2:2" x14ac:dyDescent="0.35">
      <c r="B28041"/>
    </row>
    <row r="28042" spans="2:2" x14ac:dyDescent="0.35">
      <c r="B28042"/>
    </row>
    <row r="28043" spans="2:2" x14ac:dyDescent="0.35">
      <c r="B28043"/>
    </row>
    <row r="28044" spans="2:2" x14ac:dyDescent="0.35">
      <c r="B28044"/>
    </row>
    <row r="28045" spans="2:2" x14ac:dyDescent="0.35">
      <c r="B28045"/>
    </row>
    <row r="28046" spans="2:2" x14ac:dyDescent="0.35">
      <c r="B28046"/>
    </row>
    <row r="28047" spans="2:2" x14ac:dyDescent="0.35">
      <c r="B28047"/>
    </row>
    <row r="28048" spans="2:2" x14ac:dyDescent="0.35">
      <c r="B28048"/>
    </row>
    <row r="28049" spans="2:2" x14ac:dyDescent="0.35">
      <c r="B28049"/>
    </row>
    <row r="28050" spans="2:2" x14ac:dyDescent="0.35">
      <c r="B28050"/>
    </row>
    <row r="28051" spans="2:2" x14ac:dyDescent="0.35">
      <c r="B28051"/>
    </row>
    <row r="28052" spans="2:2" x14ac:dyDescent="0.35">
      <c r="B28052"/>
    </row>
    <row r="28053" spans="2:2" x14ac:dyDescent="0.35">
      <c r="B28053"/>
    </row>
    <row r="28054" spans="2:2" x14ac:dyDescent="0.35">
      <c r="B28054"/>
    </row>
    <row r="28055" spans="2:2" x14ac:dyDescent="0.35">
      <c r="B28055"/>
    </row>
    <row r="28056" spans="2:2" x14ac:dyDescent="0.35">
      <c r="B28056"/>
    </row>
    <row r="28057" spans="2:2" x14ac:dyDescent="0.35">
      <c r="B28057"/>
    </row>
    <row r="28058" spans="2:2" x14ac:dyDescent="0.35">
      <c r="B28058"/>
    </row>
    <row r="28059" spans="2:2" x14ac:dyDescent="0.35">
      <c r="B28059"/>
    </row>
    <row r="28060" spans="2:2" x14ac:dyDescent="0.35">
      <c r="B28060"/>
    </row>
    <row r="28061" spans="2:2" x14ac:dyDescent="0.35">
      <c r="B28061"/>
    </row>
    <row r="28062" spans="2:2" x14ac:dyDescent="0.35">
      <c r="B28062"/>
    </row>
    <row r="28063" spans="2:2" x14ac:dyDescent="0.35">
      <c r="B28063"/>
    </row>
    <row r="28064" spans="2:2" x14ac:dyDescent="0.35">
      <c r="B28064"/>
    </row>
    <row r="28065" spans="2:2" x14ac:dyDescent="0.35">
      <c r="B28065"/>
    </row>
    <row r="28066" spans="2:2" x14ac:dyDescent="0.35">
      <c r="B28066"/>
    </row>
    <row r="28067" spans="2:2" x14ac:dyDescent="0.35">
      <c r="B28067"/>
    </row>
    <row r="28068" spans="2:2" x14ac:dyDescent="0.35">
      <c r="B28068"/>
    </row>
    <row r="28069" spans="2:2" x14ac:dyDescent="0.35">
      <c r="B28069"/>
    </row>
    <row r="28070" spans="2:2" x14ac:dyDescent="0.35">
      <c r="B28070"/>
    </row>
    <row r="28071" spans="2:2" x14ac:dyDescent="0.35">
      <c r="B28071"/>
    </row>
    <row r="28072" spans="2:2" x14ac:dyDescent="0.35">
      <c r="B28072"/>
    </row>
    <row r="28073" spans="2:2" x14ac:dyDescent="0.35">
      <c r="B28073"/>
    </row>
    <row r="28074" spans="2:2" x14ac:dyDescent="0.35">
      <c r="B28074"/>
    </row>
    <row r="28075" spans="2:2" x14ac:dyDescent="0.35">
      <c r="B28075"/>
    </row>
    <row r="28076" spans="2:2" x14ac:dyDescent="0.35">
      <c r="B28076"/>
    </row>
    <row r="28077" spans="2:2" x14ac:dyDescent="0.35">
      <c r="B28077"/>
    </row>
    <row r="28078" spans="2:2" x14ac:dyDescent="0.35">
      <c r="B28078"/>
    </row>
    <row r="28079" spans="2:2" x14ac:dyDescent="0.35">
      <c r="B28079"/>
    </row>
    <row r="28080" spans="2:2" x14ac:dyDescent="0.35">
      <c r="B28080"/>
    </row>
    <row r="28081" spans="2:2" x14ac:dyDescent="0.35">
      <c r="B28081"/>
    </row>
    <row r="28082" spans="2:2" x14ac:dyDescent="0.35">
      <c r="B28082"/>
    </row>
    <row r="28083" spans="2:2" x14ac:dyDescent="0.35">
      <c r="B28083"/>
    </row>
    <row r="28084" spans="2:2" x14ac:dyDescent="0.35">
      <c r="B28084"/>
    </row>
    <row r="28085" spans="2:2" x14ac:dyDescent="0.35">
      <c r="B28085"/>
    </row>
    <row r="28086" spans="2:2" x14ac:dyDescent="0.35">
      <c r="B28086"/>
    </row>
    <row r="28087" spans="2:2" x14ac:dyDescent="0.35">
      <c r="B28087"/>
    </row>
    <row r="28088" spans="2:2" x14ac:dyDescent="0.35">
      <c r="B28088"/>
    </row>
    <row r="28089" spans="2:2" x14ac:dyDescent="0.35">
      <c r="B28089"/>
    </row>
    <row r="28090" spans="2:2" x14ac:dyDescent="0.35">
      <c r="B28090"/>
    </row>
    <row r="28091" spans="2:2" x14ac:dyDescent="0.35">
      <c r="B28091"/>
    </row>
    <row r="28092" spans="2:2" x14ac:dyDescent="0.35">
      <c r="B28092"/>
    </row>
    <row r="28093" spans="2:2" x14ac:dyDescent="0.35">
      <c r="B28093"/>
    </row>
    <row r="28094" spans="2:2" x14ac:dyDescent="0.35">
      <c r="B28094"/>
    </row>
    <row r="28095" spans="2:2" x14ac:dyDescent="0.35">
      <c r="B28095"/>
    </row>
    <row r="28096" spans="2:2" x14ac:dyDescent="0.35">
      <c r="B28096"/>
    </row>
    <row r="28097" spans="2:2" x14ac:dyDescent="0.35">
      <c r="B28097"/>
    </row>
    <row r="28098" spans="2:2" x14ac:dyDescent="0.35">
      <c r="B28098"/>
    </row>
    <row r="28099" spans="2:2" x14ac:dyDescent="0.35">
      <c r="B28099"/>
    </row>
    <row r="28100" spans="2:2" x14ac:dyDescent="0.35">
      <c r="B28100"/>
    </row>
    <row r="28101" spans="2:2" x14ac:dyDescent="0.35">
      <c r="B28101"/>
    </row>
    <row r="28102" spans="2:2" x14ac:dyDescent="0.35">
      <c r="B28102"/>
    </row>
    <row r="28103" spans="2:2" x14ac:dyDescent="0.35">
      <c r="B28103"/>
    </row>
    <row r="28104" spans="2:2" x14ac:dyDescent="0.35">
      <c r="B28104"/>
    </row>
    <row r="28105" spans="2:2" x14ac:dyDescent="0.35">
      <c r="B28105"/>
    </row>
    <row r="28106" spans="2:2" x14ac:dyDescent="0.35">
      <c r="B28106"/>
    </row>
    <row r="28107" spans="2:2" x14ac:dyDescent="0.35">
      <c r="B28107"/>
    </row>
    <row r="28108" spans="2:2" x14ac:dyDescent="0.35">
      <c r="B28108"/>
    </row>
    <row r="28109" spans="2:2" x14ac:dyDescent="0.35">
      <c r="B28109"/>
    </row>
    <row r="28110" spans="2:2" x14ac:dyDescent="0.35">
      <c r="B28110"/>
    </row>
    <row r="28111" spans="2:2" x14ac:dyDescent="0.35">
      <c r="B28111"/>
    </row>
    <row r="28112" spans="2:2" x14ac:dyDescent="0.35">
      <c r="B28112"/>
    </row>
    <row r="28113" spans="2:2" x14ac:dyDescent="0.35">
      <c r="B28113"/>
    </row>
    <row r="28114" spans="2:2" x14ac:dyDescent="0.35">
      <c r="B28114"/>
    </row>
    <row r="28115" spans="2:2" x14ac:dyDescent="0.35">
      <c r="B28115"/>
    </row>
    <row r="28116" spans="2:2" x14ac:dyDescent="0.35">
      <c r="B28116"/>
    </row>
    <row r="28117" spans="2:2" x14ac:dyDescent="0.35">
      <c r="B28117"/>
    </row>
    <row r="28118" spans="2:2" x14ac:dyDescent="0.35">
      <c r="B28118"/>
    </row>
    <row r="28119" spans="2:2" x14ac:dyDescent="0.35">
      <c r="B28119"/>
    </row>
    <row r="28120" spans="2:2" x14ac:dyDescent="0.35">
      <c r="B28120"/>
    </row>
    <row r="28121" spans="2:2" x14ac:dyDescent="0.35">
      <c r="B28121"/>
    </row>
    <row r="28122" spans="2:2" x14ac:dyDescent="0.35">
      <c r="B28122"/>
    </row>
    <row r="28123" spans="2:2" x14ac:dyDescent="0.35">
      <c r="B28123"/>
    </row>
    <row r="28124" spans="2:2" x14ac:dyDescent="0.35">
      <c r="B28124"/>
    </row>
    <row r="28125" spans="2:2" x14ac:dyDescent="0.35">
      <c r="B28125"/>
    </row>
    <row r="28126" spans="2:2" x14ac:dyDescent="0.35">
      <c r="B28126"/>
    </row>
    <row r="28127" spans="2:2" x14ac:dyDescent="0.35">
      <c r="B28127"/>
    </row>
    <row r="28128" spans="2:2" x14ac:dyDescent="0.35">
      <c r="B28128"/>
    </row>
    <row r="28129" spans="2:2" x14ac:dyDescent="0.35">
      <c r="B28129"/>
    </row>
    <row r="28130" spans="2:2" x14ac:dyDescent="0.35">
      <c r="B28130"/>
    </row>
    <row r="28131" spans="2:2" x14ac:dyDescent="0.35">
      <c r="B28131"/>
    </row>
    <row r="28132" spans="2:2" x14ac:dyDescent="0.35">
      <c r="B28132"/>
    </row>
    <row r="28133" spans="2:2" x14ac:dyDescent="0.35">
      <c r="B28133"/>
    </row>
    <row r="28134" spans="2:2" x14ac:dyDescent="0.35">
      <c r="B28134"/>
    </row>
    <row r="28135" spans="2:2" x14ac:dyDescent="0.35">
      <c r="B28135"/>
    </row>
    <row r="28136" spans="2:2" x14ac:dyDescent="0.35">
      <c r="B28136"/>
    </row>
    <row r="28137" spans="2:2" x14ac:dyDescent="0.35">
      <c r="B28137"/>
    </row>
    <row r="28138" spans="2:2" x14ac:dyDescent="0.35">
      <c r="B28138"/>
    </row>
    <row r="28139" spans="2:2" x14ac:dyDescent="0.35">
      <c r="B28139"/>
    </row>
    <row r="28140" spans="2:2" x14ac:dyDescent="0.35">
      <c r="B28140"/>
    </row>
    <row r="28141" spans="2:2" x14ac:dyDescent="0.35">
      <c r="B28141"/>
    </row>
    <row r="28142" spans="2:2" x14ac:dyDescent="0.35">
      <c r="B28142"/>
    </row>
    <row r="28143" spans="2:2" x14ac:dyDescent="0.35">
      <c r="B28143"/>
    </row>
    <row r="28144" spans="2:2" x14ac:dyDescent="0.35">
      <c r="B28144"/>
    </row>
    <row r="28145" spans="2:2" x14ac:dyDescent="0.35">
      <c r="B28145"/>
    </row>
    <row r="28146" spans="2:2" x14ac:dyDescent="0.35">
      <c r="B28146"/>
    </row>
    <row r="28147" spans="2:2" x14ac:dyDescent="0.35">
      <c r="B28147"/>
    </row>
    <row r="28148" spans="2:2" x14ac:dyDescent="0.35">
      <c r="B28148"/>
    </row>
    <row r="28149" spans="2:2" x14ac:dyDescent="0.35">
      <c r="B28149"/>
    </row>
    <row r="28150" spans="2:2" x14ac:dyDescent="0.35">
      <c r="B28150"/>
    </row>
    <row r="28151" spans="2:2" x14ac:dyDescent="0.35">
      <c r="B28151"/>
    </row>
    <row r="28152" spans="2:2" x14ac:dyDescent="0.35">
      <c r="B28152"/>
    </row>
    <row r="28153" spans="2:2" x14ac:dyDescent="0.35">
      <c r="B28153"/>
    </row>
    <row r="28154" spans="2:2" x14ac:dyDescent="0.35">
      <c r="B28154"/>
    </row>
    <row r="28155" spans="2:2" x14ac:dyDescent="0.35">
      <c r="B28155"/>
    </row>
    <row r="28156" spans="2:2" x14ac:dyDescent="0.35">
      <c r="B28156"/>
    </row>
    <row r="28157" spans="2:2" x14ac:dyDescent="0.35">
      <c r="B28157"/>
    </row>
    <row r="28158" spans="2:2" x14ac:dyDescent="0.35">
      <c r="B28158"/>
    </row>
    <row r="28159" spans="2:2" x14ac:dyDescent="0.35">
      <c r="B28159"/>
    </row>
    <row r="28160" spans="2:2" x14ac:dyDescent="0.35">
      <c r="B28160"/>
    </row>
    <row r="28161" spans="2:2" x14ac:dyDescent="0.35">
      <c r="B28161"/>
    </row>
    <row r="28162" spans="2:2" x14ac:dyDescent="0.35">
      <c r="B28162"/>
    </row>
    <row r="28163" spans="2:2" x14ac:dyDescent="0.35">
      <c r="B28163"/>
    </row>
    <row r="28164" spans="2:2" x14ac:dyDescent="0.35">
      <c r="B28164"/>
    </row>
    <row r="28165" spans="2:2" x14ac:dyDescent="0.35">
      <c r="B28165"/>
    </row>
    <row r="28166" spans="2:2" x14ac:dyDescent="0.35">
      <c r="B28166"/>
    </row>
    <row r="28167" spans="2:2" x14ac:dyDescent="0.35">
      <c r="B28167"/>
    </row>
    <row r="28168" spans="2:2" x14ac:dyDescent="0.35">
      <c r="B28168"/>
    </row>
    <row r="28169" spans="2:2" x14ac:dyDescent="0.35">
      <c r="B28169"/>
    </row>
    <row r="28170" spans="2:2" x14ac:dyDescent="0.35">
      <c r="B28170"/>
    </row>
    <row r="28171" spans="2:2" x14ac:dyDescent="0.35">
      <c r="B28171"/>
    </row>
    <row r="28172" spans="2:2" x14ac:dyDescent="0.35">
      <c r="B28172"/>
    </row>
    <row r="28173" spans="2:2" x14ac:dyDescent="0.35">
      <c r="B28173"/>
    </row>
    <row r="28174" spans="2:2" x14ac:dyDescent="0.35">
      <c r="B28174"/>
    </row>
    <row r="28175" spans="2:2" x14ac:dyDescent="0.35">
      <c r="B28175"/>
    </row>
    <row r="28176" spans="2:2" x14ac:dyDescent="0.35">
      <c r="B28176"/>
    </row>
    <row r="28177" spans="2:2" x14ac:dyDescent="0.35">
      <c r="B28177"/>
    </row>
    <row r="28178" spans="2:2" x14ac:dyDescent="0.35">
      <c r="B28178"/>
    </row>
    <row r="28179" spans="2:2" x14ac:dyDescent="0.35">
      <c r="B28179"/>
    </row>
    <row r="28180" spans="2:2" x14ac:dyDescent="0.35">
      <c r="B28180"/>
    </row>
    <row r="28181" spans="2:2" x14ac:dyDescent="0.35">
      <c r="B28181"/>
    </row>
    <row r="28182" spans="2:2" x14ac:dyDescent="0.35">
      <c r="B28182"/>
    </row>
    <row r="28183" spans="2:2" x14ac:dyDescent="0.35">
      <c r="B28183"/>
    </row>
    <row r="28184" spans="2:2" x14ac:dyDescent="0.35">
      <c r="B28184"/>
    </row>
    <row r="28185" spans="2:2" x14ac:dyDescent="0.35">
      <c r="B28185"/>
    </row>
    <row r="28186" spans="2:2" x14ac:dyDescent="0.35">
      <c r="B28186"/>
    </row>
    <row r="28187" spans="2:2" x14ac:dyDescent="0.35">
      <c r="B28187"/>
    </row>
    <row r="28188" spans="2:2" x14ac:dyDescent="0.35">
      <c r="B28188"/>
    </row>
    <row r="28189" spans="2:2" x14ac:dyDescent="0.35">
      <c r="B28189"/>
    </row>
    <row r="28190" spans="2:2" x14ac:dyDescent="0.35">
      <c r="B28190"/>
    </row>
    <row r="28191" spans="2:2" x14ac:dyDescent="0.35">
      <c r="B28191"/>
    </row>
    <row r="28192" spans="2:2" x14ac:dyDescent="0.35">
      <c r="B28192"/>
    </row>
    <row r="28193" spans="2:2" x14ac:dyDescent="0.35">
      <c r="B28193"/>
    </row>
    <row r="28194" spans="2:2" x14ac:dyDescent="0.35">
      <c r="B28194"/>
    </row>
    <row r="28195" spans="2:2" x14ac:dyDescent="0.35">
      <c r="B28195"/>
    </row>
    <row r="28196" spans="2:2" x14ac:dyDescent="0.35">
      <c r="B28196"/>
    </row>
    <row r="28197" spans="2:2" x14ac:dyDescent="0.35">
      <c r="B28197"/>
    </row>
    <row r="28198" spans="2:2" x14ac:dyDescent="0.35">
      <c r="B28198"/>
    </row>
    <row r="28199" spans="2:2" x14ac:dyDescent="0.35">
      <c r="B28199"/>
    </row>
    <row r="28200" spans="2:2" x14ac:dyDescent="0.35">
      <c r="B28200"/>
    </row>
    <row r="28201" spans="2:2" x14ac:dyDescent="0.35">
      <c r="B28201"/>
    </row>
    <row r="28202" spans="2:2" x14ac:dyDescent="0.35">
      <c r="B28202"/>
    </row>
    <row r="28203" spans="2:2" x14ac:dyDescent="0.35">
      <c r="B28203"/>
    </row>
    <row r="28204" spans="2:2" x14ac:dyDescent="0.35">
      <c r="B28204"/>
    </row>
    <row r="28205" spans="2:2" x14ac:dyDescent="0.35">
      <c r="B28205"/>
    </row>
    <row r="28206" spans="2:2" x14ac:dyDescent="0.35">
      <c r="B28206"/>
    </row>
    <row r="28207" spans="2:2" x14ac:dyDescent="0.35">
      <c r="B28207"/>
    </row>
    <row r="28208" spans="2:2" x14ac:dyDescent="0.35">
      <c r="B28208"/>
    </row>
    <row r="28209" spans="2:2" x14ac:dyDescent="0.35">
      <c r="B28209"/>
    </row>
    <row r="28210" spans="2:2" x14ac:dyDescent="0.35">
      <c r="B28210"/>
    </row>
    <row r="28211" spans="2:2" x14ac:dyDescent="0.35">
      <c r="B28211"/>
    </row>
    <row r="28212" spans="2:2" x14ac:dyDescent="0.35">
      <c r="B28212"/>
    </row>
    <row r="28213" spans="2:2" x14ac:dyDescent="0.35">
      <c r="B28213"/>
    </row>
    <row r="28214" spans="2:2" x14ac:dyDescent="0.35">
      <c r="B28214"/>
    </row>
    <row r="28215" spans="2:2" x14ac:dyDescent="0.35">
      <c r="B28215"/>
    </row>
    <row r="28216" spans="2:2" x14ac:dyDescent="0.35">
      <c r="B28216"/>
    </row>
    <row r="28217" spans="2:2" x14ac:dyDescent="0.35">
      <c r="B28217"/>
    </row>
    <row r="28218" spans="2:2" x14ac:dyDescent="0.35">
      <c r="B28218"/>
    </row>
    <row r="28219" spans="2:2" x14ac:dyDescent="0.35">
      <c r="B28219"/>
    </row>
    <row r="28220" spans="2:2" x14ac:dyDescent="0.35">
      <c r="B28220"/>
    </row>
    <row r="28221" spans="2:2" x14ac:dyDescent="0.35">
      <c r="B28221"/>
    </row>
    <row r="28222" spans="2:2" x14ac:dyDescent="0.35">
      <c r="B28222"/>
    </row>
    <row r="28223" spans="2:2" x14ac:dyDescent="0.35">
      <c r="B28223"/>
    </row>
    <row r="28224" spans="2:2" x14ac:dyDescent="0.35">
      <c r="B28224"/>
    </row>
    <row r="28225" spans="2:2" x14ac:dyDescent="0.35">
      <c r="B28225"/>
    </row>
    <row r="28226" spans="2:2" x14ac:dyDescent="0.35">
      <c r="B28226"/>
    </row>
    <row r="28227" spans="2:2" x14ac:dyDescent="0.35">
      <c r="B28227"/>
    </row>
    <row r="28228" spans="2:2" x14ac:dyDescent="0.35">
      <c r="B28228"/>
    </row>
    <row r="28229" spans="2:2" x14ac:dyDescent="0.35">
      <c r="B28229"/>
    </row>
    <row r="28230" spans="2:2" x14ac:dyDescent="0.35">
      <c r="B28230"/>
    </row>
    <row r="28231" spans="2:2" x14ac:dyDescent="0.35">
      <c r="B28231"/>
    </row>
    <row r="28232" spans="2:2" x14ac:dyDescent="0.35">
      <c r="B28232"/>
    </row>
    <row r="28233" spans="2:2" x14ac:dyDescent="0.35">
      <c r="B28233"/>
    </row>
    <row r="28234" spans="2:2" x14ac:dyDescent="0.35">
      <c r="B28234"/>
    </row>
    <row r="28235" spans="2:2" x14ac:dyDescent="0.35">
      <c r="B28235"/>
    </row>
    <row r="28236" spans="2:2" x14ac:dyDescent="0.35">
      <c r="B28236"/>
    </row>
    <row r="28237" spans="2:2" x14ac:dyDescent="0.35">
      <c r="B28237"/>
    </row>
    <row r="28238" spans="2:2" x14ac:dyDescent="0.35">
      <c r="B28238"/>
    </row>
    <row r="28239" spans="2:2" x14ac:dyDescent="0.35">
      <c r="B28239"/>
    </row>
    <row r="28240" spans="2:2" x14ac:dyDescent="0.35">
      <c r="B28240"/>
    </row>
    <row r="28241" spans="2:2" x14ac:dyDescent="0.35">
      <c r="B28241"/>
    </row>
    <row r="28242" spans="2:2" x14ac:dyDescent="0.35">
      <c r="B28242"/>
    </row>
    <row r="28243" spans="2:2" x14ac:dyDescent="0.35">
      <c r="B28243"/>
    </row>
    <row r="28244" spans="2:2" x14ac:dyDescent="0.35">
      <c r="B28244"/>
    </row>
    <row r="28245" spans="2:2" x14ac:dyDescent="0.35">
      <c r="B28245"/>
    </row>
    <row r="28246" spans="2:2" x14ac:dyDescent="0.35">
      <c r="B28246"/>
    </row>
    <row r="28247" spans="2:2" x14ac:dyDescent="0.35">
      <c r="B28247"/>
    </row>
    <row r="28248" spans="2:2" x14ac:dyDescent="0.35">
      <c r="B28248"/>
    </row>
    <row r="28249" spans="2:2" x14ac:dyDescent="0.35">
      <c r="B28249"/>
    </row>
    <row r="28250" spans="2:2" x14ac:dyDescent="0.35">
      <c r="B28250"/>
    </row>
    <row r="28251" spans="2:2" x14ac:dyDescent="0.35">
      <c r="B28251"/>
    </row>
    <row r="28252" spans="2:2" x14ac:dyDescent="0.35">
      <c r="B28252"/>
    </row>
    <row r="28253" spans="2:2" x14ac:dyDescent="0.35">
      <c r="B28253"/>
    </row>
    <row r="28254" spans="2:2" x14ac:dyDescent="0.35">
      <c r="B28254"/>
    </row>
    <row r="28255" spans="2:2" x14ac:dyDescent="0.35">
      <c r="B28255"/>
    </row>
    <row r="28256" spans="2:2" x14ac:dyDescent="0.35">
      <c r="B28256"/>
    </row>
    <row r="28257" spans="2:2" x14ac:dyDescent="0.35">
      <c r="B28257"/>
    </row>
    <row r="28258" spans="2:2" x14ac:dyDescent="0.35">
      <c r="B28258"/>
    </row>
    <row r="28259" spans="2:2" x14ac:dyDescent="0.35">
      <c r="B28259"/>
    </row>
    <row r="28260" spans="2:2" x14ac:dyDescent="0.35">
      <c r="B28260"/>
    </row>
    <row r="28261" spans="2:2" x14ac:dyDescent="0.35">
      <c r="B28261"/>
    </row>
    <row r="28262" spans="2:2" x14ac:dyDescent="0.35">
      <c r="B28262"/>
    </row>
    <row r="28263" spans="2:2" x14ac:dyDescent="0.35">
      <c r="B28263"/>
    </row>
    <row r="28264" spans="2:2" x14ac:dyDescent="0.35">
      <c r="B28264"/>
    </row>
    <row r="28265" spans="2:2" x14ac:dyDescent="0.35">
      <c r="B28265"/>
    </row>
    <row r="28266" spans="2:2" x14ac:dyDescent="0.35">
      <c r="B28266"/>
    </row>
    <row r="28267" spans="2:2" x14ac:dyDescent="0.35">
      <c r="B28267"/>
    </row>
    <row r="28268" spans="2:2" x14ac:dyDescent="0.35">
      <c r="B28268"/>
    </row>
    <row r="28269" spans="2:2" x14ac:dyDescent="0.35">
      <c r="B28269"/>
    </row>
    <row r="28270" spans="2:2" x14ac:dyDescent="0.35">
      <c r="B28270"/>
    </row>
    <row r="28271" spans="2:2" x14ac:dyDescent="0.35">
      <c r="B28271"/>
    </row>
    <row r="28272" spans="2:2" x14ac:dyDescent="0.35">
      <c r="B28272"/>
    </row>
    <row r="28273" spans="2:2" x14ac:dyDescent="0.35">
      <c r="B28273"/>
    </row>
    <row r="28274" spans="2:2" x14ac:dyDescent="0.35">
      <c r="B28274"/>
    </row>
    <row r="28275" spans="2:2" x14ac:dyDescent="0.35">
      <c r="B28275"/>
    </row>
    <row r="28276" spans="2:2" x14ac:dyDescent="0.35">
      <c r="B28276"/>
    </row>
    <row r="28277" spans="2:2" x14ac:dyDescent="0.35">
      <c r="B28277"/>
    </row>
    <row r="28278" spans="2:2" x14ac:dyDescent="0.35">
      <c r="B28278"/>
    </row>
    <row r="28279" spans="2:2" x14ac:dyDescent="0.35">
      <c r="B28279"/>
    </row>
    <row r="28280" spans="2:2" x14ac:dyDescent="0.35">
      <c r="B28280"/>
    </row>
    <row r="28281" spans="2:2" x14ac:dyDescent="0.35">
      <c r="B28281"/>
    </row>
    <row r="28282" spans="2:2" x14ac:dyDescent="0.35">
      <c r="B28282"/>
    </row>
    <row r="28283" spans="2:2" x14ac:dyDescent="0.35">
      <c r="B28283"/>
    </row>
    <row r="28284" spans="2:2" x14ac:dyDescent="0.35">
      <c r="B28284"/>
    </row>
    <row r="28285" spans="2:2" x14ac:dyDescent="0.35">
      <c r="B28285"/>
    </row>
    <row r="28286" spans="2:2" x14ac:dyDescent="0.35">
      <c r="B28286"/>
    </row>
    <row r="28287" spans="2:2" x14ac:dyDescent="0.35">
      <c r="B28287"/>
    </row>
    <row r="28288" spans="2:2" x14ac:dyDescent="0.35">
      <c r="B28288"/>
    </row>
    <row r="28289" spans="2:2" x14ac:dyDescent="0.35">
      <c r="B28289"/>
    </row>
    <row r="28290" spans="2:2" x14ac:dyDescent="0.35">
      <c r="B28290"/>
    </row>
    <row r="28291" spans="2:2" x14ac:dyDescent="0.35">
      <c r="B28291"/>
    </row>
    <row r="28292" spans="2:2" x14ac:dyDescent="0.35">
      <c r="B28292"/>
    </row>
    <row r="28293" spans="2:2" x14ac:dyDescent="0.35">
      <c r="B28293"/>
    </row>
    <row r="28294" spans="2:2" x14ac:dyDescent="0.35">
      <c r="B28294"/>
    </row>
    <row r="28295" spans="2:2" x14ac:dyDescent="0.35">
      <c r="B28295"/>
    </row>
    <row r="28296" spans="2:2" x14ac:dyDescent="0.35">
      <c r="B28296"/>
    </row>
    <row r="28297" spans="2:2" x14ac:dyDescent="0.35">
      <c r="B28297"/>
    </row>
    <row r="28298" spans="2:2" x14ac:dyDescent="0.35">
      <c r="B28298"/>
    </row>
    <row r="28299" spans="2:2" x14ac:dyDescent="0.35">
      <c r="B28299"/>
    </row>
    <row r="28300" spans="2:2" x14ac:dyDescent="0.35">
      <c r="B28300"/>
    </row>
    <row r="28301" spans="2:2" x14ac:dyDescent="0.35">
      <c r="B28301"/>
    </row>
    <row r="28302" spans="2:2" x14ac:dyDescent="0.35">
      <c r="B28302"/>
    </row>
    <row r="28303" spans="2:2" x14ac:dyDescent="0.35">
      <c r="B28303"/>
    </row>
    <row r="28304" spans="2:2" x14ac:dyDescent="0.35">
      <c r="B28304"/>
    </row>
    <row r="28305" spans="2:2" x14ac:dyDescent="0.35">
      <c r="B28305"/>
    </row>
    <row r="28306" spans="2:2" x14ac:dyDescent="0.35">
      <c r="B28306"/>
    </row>
    <row r="28307" spans="2:2" x14ac:dyDescent="0.35">
      <c r="B28307"/>
    </row>
    <row r="28308" spans="2:2" x14ac:dyDescent="0.35">
      <c r="B28308"/>
    </row>
    <row r="28309" spans="2:2" x14ac:dyDescent="0.35">
      <c r="B28309"/>
    </row>
    <row r="28310" spans="2:2" x14ac:dyDescent="0.35">
      <c r="B28310"/>
    </row>
    <row r="28311" spans="2:2" x14ac:dyDescent="0.35">
      <c r="B28311"/>
    </row>
    <row r="28312" spans="2:2" x14ac:dyDescent="0.35">
      <c r="B28312"/>
    </row>
    <row r="28313" spans="2:2" x14ac:dyDescent="0.35">
      <c r="B28313"/>
    </row>
    <row r="28314" spans="2:2" x14ac:dyDescent="0.35">
      <c r="B28314"/>
    </row>
    <row r="28315" spans="2:2" x14ac:dyDescent="0.35">
      <c r="B28315"/>
    </row>
    <row r="28316" spans="2:2" x14ac:dyDescent="0.35">
      <c r="B28316"/>
    </row>
    <row r="28317" spans="2:2" x14ac:dyDescent="0.35">
      <c r="B28317"/>
    </row>
    <row r="28318" spans="2:2" x14ac:dyDescent="0.35">
      <c r="B28318"/>
    </row>
    <row r="28319" spans="2:2" x14ac:dyDescent="0.35">
      <c r="B28319"/>
    </row>
    <row r="28320" spans="2:2" x14ac:dyDescent="0.35">
      <c r="B28320"/>
    </row>
    <row r="28321" spans="2:2" x14ac:dyDescent="0.35">
      <c r="B28321"/>
    </row>
    <row r="28322" spans="2:2" x14ac:dyDescent="0.35">
      <c r="B28322"/>
    </row>
    <row r="28323" spans="2:2" x14ac:dyDescent="0.35">
      <c r="B28323"/>
    </row>
    <row r="28324" spans="2:2" x14ac:dyDescent="0.35">
      <c r="B28324"/>
    </row>
    <row r="28325" spans="2:2" x14ac:dyDescent="0.35">
      <c r="B28325"/>
    </row>
    <row r="28326" spans="2:2" x14ac:dyDescent="0.35">
      <c r="B28326"/>
    </row>
    <row r="28327" spans="2:2" x14ac:dyDescent="0.35">
      <c r="B28327"/>
    </row>
    <row r="28328" spans="2:2" x14ac:dyDescent="0.35">
      <c r="B28328"/>
    </row>
    <row r="28329" spans="2:2" x14ac:dyDescent="0.35">
      <c r="B28329"/>
    </row>
    <row r="28330" spans="2:2" x14ac:dyDescent="0.35">
      <c r="B28330"/>
    </row>
    <row r="28331" spans="2:2" x14ac:dyDescent="0.35">
      <c r="B28331"/>
    </row>
    <row r="28332" spans="2:2" x14ac:dyDescent="0.35">
      <c r="B28332"/>
    </row>
    <row r="28333" spans="2:2" x14ac:dyDescent="0.35">
      <c r="B28333"/>
    </row>
    <row r="28334" spans="2:2" x14ac:dyDescent="0.35">
      <c r="B28334"/>
    </row>
    <row r="28335" spans="2:2" x14ac:dyDescent="0.35">
      <c r="B28335"/>
    </row>
    <row r="28336" spans="2:2" x14ac:dyDescent="0.35">
      <c r="B28336"/>
    </row>
    <row r="28337" spans="2:2" x14ac:dyDescent="0.35">
      <c r="B28337"/>
    </row>
    <row r="28338" spans="2:2" x14ac:dyDescent="0.35">
      <c r="B28338"/>
    </row>
    <row r="28339" spans="2:2" x14ac:dyDescent="0.35">
      <c r="B28339"/>
    </row>
    <row r="28340" spans="2:2" x14ac:dyDescent="0.35">
      <c r="B28340"/>
    </row>
    <row r="28341" spans="2:2" x14ac:dyDescent="0.35">
      <c r="B28341"/>
    </row>
    <row r="28342" spans="2:2" x14ac:dyDescent="0.35">
      <c r="B28342"/>
    </row>
    <row r="28343" spans="2:2" x14ac:dyDescent="0.35">
      <c r="B28343"/>
    </row>
    <row r="28344" spans="2:2" x14ac:dyDescent="0.35">
      <c r="B28344"/>
    </row>
    <row r="28345" spans="2:2" x14ac:dyDescent="0.35">
      <c r="B28345"/>
    </row>
    <row r="28346" spans="2:2" x14ac:dyDescent="0.35">
      <c r="B28346"/>
    </row>
    <row r="28347" spans="2:2" x14ac:dyDescent="0.35">
      <c r="B28347"/>
    </row>
    <row r="28348" spans="2:2" x14ac:dyDescent="0.35">
      <c r="B28348"/>
    </row>
    <row r="28349" spans="2:2" x14ac:dyDescent="0.35">
      <c r="B28349"/>
    </row>
    <row r="28350" spans="2:2" x14ac:dyDescent="0.35">
      <c r="B28350"/>
    </row>
    <row r="28351" spans="2:2" x14ac:dyDescent="0.35">
      <c r="B28351"/>
    </row>
    <row r="28352" spans="2:2" x14ac:dyDescent="0.35">
      <c r="B28352"/>
    </row>
    <row r="28353" spans="2:2" x14ac:dyDescent="0.35">
      <c r="B28353"/>
    </row>
    <row r="28354" spans="2:2" x14ac:dyDescent="0.35">
      <c r="B28354"/>
    </row>
    <row r="28355" spans="2:2" x14ac:dyDescent="0.35">
      <c r="B28355"/>
    </row>
    <row r="28356" spans="2:2" x14ac:dyDescent="0.35">
      <c r="B28356"/>
    </row>
    <row r="28357" spans="2:2" x14ac:dyDescent="0.35">
      <c r="B28357"/>
    </row>
    <row r="28358" spans="2:2" x14ac:dyDescent="0.35">
      <c r="B28358"/>
    </row>
    <row r="28359" spans="2:2" x14ac:dyDescent="0.35">
      <c r="B28359"/>
    </row>
    <row r="28360" spans="2:2" x14ac:dyDescent="0.35">
      <c r="B28360"/>
    </row>
    <row r="28361" spans="2:2" x14ac:dyDescent="0.35">
      <c r="B28361"/>
    </row>
    <row r="28362" spans="2:2" x14ac:dyDescent="0.35">
      <c r="B28362"/>
    </row>
    <row r="28363" spans="2:2" x14ac:dyDescent="0.35">
      <c r="B28363"/>
    </row>
    <row r="28364" spans="2:2" x14ac:dyDescent="0.35">
      <c r="B28364"/>
    </row>
    <row r="28365" spans="2:2" x14ac:dyDescent="0.35">
      <c r="B28365"/>
    </row>
    <row r="28366" spans="2:2" x14ac:dyDescent="0.35">
      <c r="B28366"/>
    </row>
    <row r="28367" spans="2:2" x14ac:dyDescent="0.35">
      <c r="B28367"/>
    </row>
    <row r="28368" spans="2:2" x14ac:dyDescent="0.35">
      <c r="B28368"/>
    </row>
    <row r="28369" spans="2:2" x14ac:dyDescent="0.35">
      <c r="B28369"/>
    </row>
    <row r="28370" spans="2:2" x14ac:dyDescent="0.35">
      <c r="B28370"/>
    </row>
    <row r="28371" spans="2:2" x14ac:dyDescent="0.35">
      <c r="B28371"/>
    </row>
    <row r="28372" spans="2:2" x14ac:dyDescent="0.35">
      <c r="B28372"/>
    </row>
    <row r="28373" spans="2:2" x14ac:dyDescent="0.35">
      <c r="B28373"/>
    </row>
    <row r="28374" spans="2:2" x14ac:dyDescent="0.35">
      <c r="B28374"/>
    </row>
    <row r="28375" spans="2:2" x14ac:dyDescent="0.35">
      <c r="B28375"/>
    </row>
    <row r="28376" spans="2:2" x14ac:dyDescent="0.35">
      <c r="B28376"/>
    </row>
    <row r="28377" spans="2:2" x14ac:dyDescent="0.35">
      <c r="B28377"/>
    </row>
    <row r="28378" spans="2:2" x14ac:dyDescent="0.35">
      <c r="B28378"/>
    </row>
    <row r="28379" spans="2:2" x14ac:dyDescent="0.35">
      <c r="B28379"/>
    </row>
    <row r="28380" spans="2:2" x14ac:dyDescent="0.35">
      <c r="B28380"/>
    </row>
    <row r="28381" spans="2:2" x14ac:dyDescent="0.35">
      <c r="B28381"/>
    </row>
    <row r="28382" spans="2:2" x14ac:dyDescent="0.35">
      <c r="B28382"/>
    </row>
    <row r="28383" spans="2:2" x14ac:dyDescent="0.35">
      <c r="B28383"/>
    </row>
    <row r="28384" spans="2:2" x14ac:dyDescent="0.35">
      <c r="B28384"/>
    </row>
    <row r="28385" spans="2:2" x14ac:dyDescent="0.35">
      <c r="B28385"/>
    </row>
    <row r="28386" spans="2:2" x14ac:dyDescent="0.35">
      <c r="B28386"/>
    </row>
    <row r="28387" spans="2:2" x14ac:dyDescent="0.35">
      <c r="B28387"/>
    </row>
    <row r="28388" spans="2:2" x14ac:dyDescent="0.35">
      <c r="B28388"/>
    </row>
    <row r="28389" spans="2:2" x14ac:dyDescent="0.35">
      <c r="B28389"/>
    </row>
    <row r="28390" spans="2:2" x14ac:dyDescent="0.35">
      <c r="B28390"/>
    </row>
    <row r="28391" spans="2:2" x14ac:dyDescent="0.35">
      <c r="B28391"/>
    </row>
    <row r="28392" spans="2:2" x14ac:dyDescent="0.35">
      <c r="B28392"/>
    </row>
    <row r="28393" spans="2:2" x14ac:dyDescent="0.35">
      <c r="B28393"/>
    </row>
    <row r="28394" spans="2:2" x14ac:dyDescent="0.35">
      <c r="B28394"/>
    </row>
    <row r="28395" spans="2:2" x14ac:dyDescent="0.35">
      <c r="B28395"/>
    </row>
    <row r="28396" spans="2:2" x14ac:dyDescent="0.35">
      <c r="B28396"/>
    </row>
    <row r="28397" spans="2:2" x14ac:dyDescent="0.35">
      <c r="B28397"/>
    </row>
    <row r="28398" spans="2:2" x14ac:dyDescent="0.35">
      <c r="B28398"/>
    </row>
    <row r="28399" spans="2:2" x14ac:dyDescent="0.35">
      <c r="B28399"/>
    </row>
    <row r="28400" spans="2:2" x14ac:dyDescent="0.35">
      <c r="B28400"/>
    </row>
    <row r="28401" spans="2:2" x14ac:dyDescent="0.35">
      <c r="B28401"/>
    </row>
    <row r="28402" spans="2:2" x14ac:dyDescent="0.35">
      <c r="B28402"/>
    </row>
    <row r="28403" spans="2:2" x14ac:dyDescent="0.35">
      <c r="B28403"/>
    </row>
    <row r="28404" spans="2:2" x14ac:dyDescent="0.35">
      <c r="B28404"/>
    </row>
    <row r="28405" spans="2:2" x14ac:dyDescent="0.35">
      <c r="B28405"/>
    </row>
    <row r="28406" spans="2:2" x14ac:dyDescent="0.35">
      <c r="B28406"/>
    </row>
    <row r="28407" spans="2:2" x14ac:dyDescent="0.35">
      <c r="B28407"/>
    </row>
    <row r="28408" spans="2:2" x14ac:dyDescent="0.35">
      <c r="B28408"/>
    </row>
    <row r="28409" spans="2:2" x14ac:dyDescent="0.35">
      <c r="B28409"/>
    </row>
    <row r="28410" spans="2:2" x14ac:dyDescent="0.35">
      <c r="B28410"/>
    </row>
    <row r="28411" spans="2:2" x14ac:dyDescent="0.35">
      <c r="B28411"/>
    </row>
    <row r="28412" spans="2:2" x14ac:dyDescent="0.35">
      <c r="B28412"/>
    </row>
    <row r="28413" spans="2:2" x14ac:dyDescent="0.35">
      <c r="B28413"/>
    </row>
    <row r="28414" spans="2:2" x14ac:dyDescent="0.35">
      <c r="B28414"/>
    </row>
    <row r="28415" spans="2:2" x14ac:dyDescent="0.35">
      <c r="B28415"/>
    </row>
    <row r="28416" spans="2:2" x14ac:dyDescent="0.35">
      <c r="B28416"/>
    </row>
    <row r="28417" spans="2:2" x14ac:dyDescent="0.35">
      <c r="B28417"/>
    </row>
    <row r="28418" spans="2:2" x14ac:dyDescent="0.35">
      <c r="B28418"/>
    </row>
    <row r="28419" spans="2:2" x14ac:dyDescent="0.35">
      <c r="B28419"/>
    </row>
    <row r="28420" spans="2:2" x14ac:dyDescent="0.35">
      <c r="B28420"/>
    </row>
    <row r="28421" spans="2:2" x14ac:dyDescent="0.35">
      <c r="B28421"/>
    </row>
    <row r="28422" spans="2:2" x14ac:dyDescent="0.35">
      <c r="B28422"/>
    </row>
    <row r="28423" spans="2:2" x14ac:dyDescent="0.35">
      <c r="B28423"/>
    </row>
    <row r="28424" spans="2:2" x14ac:dyDescent="0.35">
      <c r="B28424"/>
    </row>
    <row r="28425" spans="2:2" x14ac:dyDescent="0.35">
      <c r="B28425"/>
    </row>
    <row r="28426" spans="2:2" x14ac:dyDescent="0.35">
      <c r="B28426"/>
    </row>
    <row r="28427" spans="2:2" x14ac:dyDescent="0.35">
      <c r="B28427"/>
    </row>
    <row r="28428" spans="2:2" x14ac:dyDescent="0.35">
      <c r="B28428"/>
    </row>
    <row r="28429" spans="2:2" x14ac:dyDescent="0.35">
      <c r="B28429"/>
    </row>
    <row r="28430" spans="2:2" x14ac:dyDescent="0.35">
      <c r="B28430"/>
    </row>
    <row r="28431" spans="2:2" x14ac:dyDescent="0.35">
      <c r="B28431"/>
    </row>
    <row r="28432" spans="2:2" x14ac:dyDescent="0.35">
      <c r="B28432"/>
    </row>
    <row r="28433" spans="2:2" x14ac:dyDescent="0.35">
      <c r="B28433"/>
    </row>
    <row r="28434" spans="2:2" x14ac:dyDescent="0.35">
      <c r="B28434"/>
    </row>
    <row r="28435" spans="2:2" x14ac:dyDescent="0.35">
      <c r="B28435"/>
    </row>
    <row r="28436" spans="2:2" x14ac:dyDescent="0.35">
      <c r="B28436"/>
    </row>
    <row r="28437" spans="2:2" x14ac:dyDescent="0.35">
      <c r="B28437"/>
    </row>
    <row r="28438" spans="2:2" x14ac:dyDescent="0.35">
      <c r="B28438"/>
    </row>
    <row r="28439" spans="2:2" x14ac:dyDescent="0.35">
      <c r="B28439"/>
    </row>
    <row r="28440" spans="2:2" x14ac:dyDescent="0.35">
      <c r="B28440"/>
    </row>
    <row r="28441" spans="2:2" x14ac:dyDescent="0.35">
      <c r="B28441"/>
    </row>
    <row r="28442" spans="2:2" x14ac:dyDescent="0.35">
      <c r="B28442"/>
    </row>
    <row r="28443" spans="2:2" x14ac:dyDescent="0.35">
      <c r="B28443"/>
    </row>
    <row r="28444" spans="2:2" x14ac:dyDescent="0.35">
      <c r="B28444"/>
    </row>
    <row r="28445" spans="2:2" x14ac:dyDescent="0.35">
      <c r="B28445"/>
    </row>
    <row r="28446" spans="2:2" x14ac:dyDescent="0.35">
      <c r="B28446"/>
    </row>
    <row r="28447" spans="2:2" x14ac:dyDescent="0.35">
      <c r="B28447"/>
    </row>
    <row r="28448" spans="2:2" x14ac:dyDescent="0.35">
      <c r="B28448"/>
    </row>
    <row r="28449" spans="2:2" x14ac:dyDescent="0.35">
      <c r="B28449"/>
    </row>
    <row r="28450" spans="2:2" x14ac:dyDescent="0.35">
      <c r="B28450"/>
    </row>
    <row r="28451" spans="2:2" x14ac:dyDescent="0.35">
      <c r="B28451"/>
    </row>
    <row r="28452" spans="2:2" x14ac:dyDescent="0.35">
      <c r="B28452"/>
    </row>
    <row r="28453" spans="2:2" x14ac:dyDescent="0.35">
      <c r="B28453"/>
    </row>
    <row r="28454" spans="2:2" x14ac:dyDescent="0.35">
      <c r="B28454"/>
    </row>
    <row r="28455" spans="2:2" x14ac:dyDescent="0.35">
      <c r="B28455"/>
    </row>
    <row r="28456" spans="2:2" x14ac:dyDescent="0.35">
      <c r="B28456"/>
    </row>
    <row r="28457" spans="2:2" x14ac:dyDescent="0.35">
      <c r="B28457"/>
    </row>
    <row r="28458" spans="2:2" x14ac:dyDescent="0.35">
      <c r="B28458"/>
    </row>
    <row r="28459" spans="2:2" x14ac:dyDescent="0.35">
      <c r="B28459"/>
    </row>
    <row r="28460" spans="2:2" x14ac:dyDescent="0.35">
      <c r="B28460"/>
    </row>
    <row r="28461" spans="2:2" x14ac:dyDescent="0.35">
      <c r="B28461"/>
    </row>
    <row r="28462" spans="2:2" x14ac:dyDescent="0.35">
      <c r="B28462"/>
    </row>
    <row r="28463" spans="2:2" x14ac:dyDescent="0.35">
      <c r="B28463"/>
    </row>
    <row r="28464" spans="2:2" x14ac:dyDescent="0.35">
      <c r="B28464"/>
    </row>
    <row r="28465" spans="2:2" x14ac:dyDescent="0.35">
      <c r="B28465"/>
    </row>
    <row r="28466" spans="2:2" x14ac:dyDescent="0.35">
      <c r="B28466"/>
    </row>
    <row r="28467" spans="2:2" x14ac:dyDescent="0.35">
      <c r="B28467"/>
    </row>
    <row r="28468" spans="2:2" x14ac:dyDescent="0.35">
      <c r="B28468"/>
    </row>
    <row r="28469" spans="2:2" x14ac:dyDescent="0.35">
      <c r="B28469"/>
    </row>
    <row r="28470" spans="2:2" x14ac:dyDescent="0.35">
      <c r="B28470"/>
    </row>
    <row r="28471" spans="2:2" x14ac:dyDescent="0.35">
      <c r="B28471"/>
    </row>
    <row r="28472" spans="2:2" x14ac:dyDescent="0.35">
      <c r="B28472"/>
    </row>
    <row r="28473" spans="2:2" x14ac:dyDescent="0.35">
      <c r="B28473"/>
    </row>
    <row r="28474" spans="2:2" x14ac:dyDescent="0.35">
      <c r="B28474"/>
    </row>
    <row r="28475" spans="2:2" x14ac:dyDescent="0.35">
      <c r="B28475"/>
    </row>
    <row r="28476" spans="2:2" x14ac:dyDescent="0.35">
      <c r="B28476"/>
    </row>
    <row r="28477" spans="2:2" x14ac:dyDescent="0.35">
      <c r="B28477"/>
    </row>
    <row r="28478" spans="2:2" x14ac:dyDescent="0.35">
      <c r="B28478"/>
    </row>
    <row r="28479" spans="2:2" x14ac:dyDescent="0.35">
      <c r="B28479"/>
    </row>
    <row r="28480" spans="2:2" x14ac:dyDescent="0.35">
      <c r="B28480"/>
    </row>
    <row r="28481" spans="2:2" x14ac:dyDescent="0.35">
      <c r="B28481"/>
    </row>
    <row r="28482" spans="2:2" x14ac:dyDescent="0.35">
      <c r="B28482"/>
    </row>
    <row r="28483" spans="2:2" x14ac:dyDescent="0.35">
      <c r="B28483"/>
    </row>
    <row r="28484" spans="2:2" x14ac:dyDescent="0.35">
      <c r="B28484"/>
    </row>
    <row r="28485" spans="2:2" x14ac:dyDescent="0.35">
      <c r="B28485"/>
    </row>
    <row r="28486" spans="2:2" x14ac:dyDescent="0.35">
      <c r="B28486"/>
    </row>
    <row r="28487" spans="2:2" x14ac:dyDescent="0.35">
      <c r="B28487"/>
    </row>
    <row r="28488" spans="2:2" x14ac:dyDescent="0.35">
      <c r="B28488"/>
    </row>
    <row r="28489" spans="2:2" x14ac:dyDescent="0.35">
      <c r="B28489"/>
    </row>
    <row r="28490" spans="2:2" x14ac:dyDescent="0.35">
      <c r="B28490"/>
    </row>
    <row r="28491" spans="2:2" x14ac:dyDescent="0.35">
      <c r="B28491"/>
    </row>
    <row r="28492" spans="2:2" x14ac:dyDescent="0.35">
      <c r="B28492"/>
    </row>
    <row r="28493" spans="2:2" x14ac:dyDescent="0.35">
      <c r="B28493"/>
    </row>
    <row r="28494" spans="2:2" x14ac:dyDescent="0.35">
      <c r="B28494"/>
    </row>
    <row r="28495" spans="2:2" x14ac:dyDescent="0.35">
      <c r="B28495"/>
    </row>
    <row r="28496" spans="2:2" x14ac:dyDescent="0.35">
      <c r="B28496"/>
    </row>
    <row r="28497" spans="2:2" x14ac:dyDescent="0.35">
      <c r="B28497"/>
    </row>
    <row r="28498" spans="2:2" x14ac:dyDescent="0.35">
      <c r="B28498"/>
    </row>
    <row r="28499" spans="2:2" x14ac:dyDescent="0.35">
      <c r="B28499"/>
    </row>
    <row r="28500" spans="2:2" x14ac:dyDescent="0.35">
      <c r="B28500"/>
    </row>
    <row r="28501" spans="2:2" x14ac:dyDescent="0.35">
      <c r="B28501"/>
    </row>
    <row r="28502" spans="2:2" x14ac:dyDescent="0.35">
      <c r="B28502"/>
    </row>
    <row r="28503" spans="2:2" x14ac:dyDescent="0.35">
      <c r="B28503"/>
    </row>
    <row r="28504" spans="2:2" x14ac:dyDescent="0.35">
      <c r="B28504"/>
    </row>
    <row r="28505" spans="2:2" x14ac:dyDescent="0.35">
      <c r="B28505"/>
    </row>
    <row r="28506" spans="2:2" x14ac:dyDescent="0.35">
      <c r="B28506"/>
    </row>
    <row r="28507" spans="2:2" x14ac:dyDescent="0.35">
      <c r="B28507"/>
    </row>
    <row r="28508" spans="2:2" x14ac:dyDescent="0.35">
      <c r="B28508"/>
    </row>
    <row r="28509" spans="2:2" x14ac:dyDescent="0.35">
      <c r="B28509"/>
    </row>
    <row r="28510" spans="2:2" x14ac:dyDescent="0.35">
      <c r="B28510"/>
    </row>
    <row r="28511" spans="2:2" x14ac:dyDescent="0.35">
      <c r="B28511"/>
    </row>
    <row r="28512" spans="2:2" x14ac:dyDescent="0.35">
      <c r="B28512"/>
    </row>
    <row r="28513" spans="2:2" x14ac:dyDescent="0.35">
      <c r="B28513"/>
    </row>
    <row r="28514" spans="2:2" x14ac:dyDescent="0.35">
      <c r="B28514"/>
    </row>
    <row r="28515" spans="2:2" x14ac:dyDescent="0.35">
      <c r="B28515"/>
    </row>
    <row r="28516" spans="2:2" x14ac:dyDescent="0.35">
      <c r="B28516"/>
    </row>
    <row r="28517" spans="2:2" x14ac:dyDescent="0.35">
      <c r="B28517"/>
    </row>
    <row r="28518" spans="2:2" x14ac:dyDescent="0.35">
      <c r="B28518"/>
    </row>
    <row r="28519" spans="2:2" x14ac:dyDescent="0.35">
      <c r="B28519"/>
    </row>
    <row r="28520" spans="2:2" x14ac:dyDescent="0.35">
      <c r="B28520"/>
    </row>
    <row r="28521" spans="2:2" x14ac:dyDescent="0.35">
      <c r="B28521"/>
    </row>
    <row r="28522" spans="2:2" x14ac:dyDescent="0.35">
      <c r="B28522"/>
    </row>
    <row r="28523" spans="2:2" x14ac:dyDescent="0.35">
      <c r="B28523"/>
    </row>
    <row r="28524" spans="2:2" x14ac:dyDescent="0.35">
      <c r="B28524"/>
    </row>
    <row r="28525" spans="2:2" x14ac:dyDescent="0.35">
      <c r="B28525"/>
    </row>
    <row r="28526" spans="2:2" x14ac:dyDescent="0.35">
      <c r="B28526"/>
    </row>
    <row r="28527" spans="2:2" x14ac:dyDescent="0.35">
      <c r="B28527"/>
    </row>
    <row r="28528" spans="2:2" x14ac:dyDescent="0.35">
      <c r="B28528"/>
    </row>
    <row r="28529" spans="2:2" x14ac:dyDescent="0.35">
      <c r="B28529"/>
    </row>
    <row r="28530" spans="2:2" x14ac:dyDescent="0.35">
      <c r="B28530"/>
    </row>
    <row r="28531" spans="2:2" x14ac:dyDescent="0.35">
      <c r="B28531"/>
    </row>
    <row r="28532" spans="2:2" x14ac:dyDescent="0.35">
      <c r="B28532"/>
    </row>
    <row r="28533" spans="2:2" x14ac:dyDescent="0.35">
      <c r="B28533"/>
    </row>
    <row r="28534" spans="2:2" x14ac:dyDescent="0.35">
      <c r="B28534"/>
    </row>
    <row r="28535" spans="2:2" x14ac:dyDescent="0.35">
      <c r="B28535"/>
    </row>
    <row r="28536" spans="2:2" x14ac:dyDescent="0.35">
      <c r="B28536"/>
    </row>
    <row r="28537" spans="2:2" x14ac:dyDescent="0.35">
      <c r="B28537"/>
    </row>
    <row r="28538" spans="2:2" x14ac:dyDescent="0.35">
      <c r="B28538"/>
    </row>
    <row r="28539" spans="2:2" x14ac:dyDescent="0.35">
      <c r="B28539"/>
    </row>
    <row r="28540" spans="2:2" x14ac:dyDescent="0.35">
      <c r="B28540"/>
    </row>
    <row r="28541" spans="2:2" x14ac:dyDescent="0.35">
      <c r="B28541"/>
    </row>
    <row r="28542" spans="2:2" x14ac:dyDescent="0.35">
      <c r="B28542"/>
    </row>
    <row r="28543" spans="2:2" x14ac:dyDescent="0.35">
      <c r="B28543"/>
    </row>
    <row r="28544" spans="2:2" x14ac:dyDescent="0.35">
      <c r="B28544"/>
    </row>
    <row r="28545" spans="2:2" x14ac:dyDescent="0.35">
      <c r="B28545"/>
    </row>
    <row r="28546" spans="2:2" x14ac:dyDescent="0.35">
      <c r="B28546"/>
    </row>
    <row r="28547" spans="2:2" x14ac:dyDescent="0.35">
      <c r="B28547"/>
    </row>
    <row r="28548" spans="2:2" x14ac:dyDescent="0.35">
      <c r="B28548"/>
    </row>
    <row r="28549" spans="2:2" x14ac:dyDescent="0.35">
      <c r="B28549"/>
    </row>
    <row r="28550" spans="2:2" x14ac:dyDescent="0.35">
      <c r="B28550"/>
    </row>
    <row r="28551" spans="2:2" x14ac:dyDescent="0.35">
      <c r="B28551"/>
    </row>
    <row r="28552" spans="2:2" x14ac:dyDescent="0.35">
      <c r="B28552"/>
    </row>
    <row r="28553" spans="2:2" x14ac:dyDescent="0.35">
      <c r="B28553"/>
    </row>
    <row r="28554" spans="2:2" x14ac:dyDescent="0.35">
      <c r="B28554"/>
    </row>
    <row r="28555" spans="2:2" x14ac:dyDescent="0.35">
      <c r="B28555"/>
    </row>
    <row r="28556" spans="2:2" x14ac:dyDescent="0.35">
      <c r="B28556"/>
    </row>
    <row r="28557" spans="2:2" x14ac:dyDescent="0.35">
      <c r="B28557"/>
    </row>
    <row r="28558" spans="2:2" x14ac:dyDescent="0.35">
      <c r="B28558"/>
    </row>
    <row r="28559" spans="2:2" x14ac:dyDescent="0.35">
      <c r="B28559"/>
    </row>
    <row r="28560" spans="2:2" x14ac:dyDescent="0.35">
      <c r="B28560"/>
    </row>
    <row r="28561" spans="2:2" x14ac:dyDescent="0.35">
      <c r="B28561"/>
    </row>
    <row r="28562" spans="2:2" x14ac:dyDescent="0.35">
      <c r="B28562"/>
    </row>
    <row r="28563" spans="2:2" x14ac:dyDescent="0.35">
      <c r="B28563"/>
    </row>
    <row r="28564" spans="2:2" x14ac:dyDescent="0.35">
      <c r="B28564"/>
    </row>
    <row r="28565" spans="2:2" x14ac:dyDescent="0.35">
      <c r="B28565"/>
    </row>
    <row r="28566" spans="2:2" x14ac:dyDescent="0.35">
      <c r="B28566"/>
    </row>
    <row r="28567" spans="2:2" x14ac:dyDescent="0.35">
      <c r="B28567"/>
    </row>
    <row r="28568" spans="2:2" x14ac:dyDescent="0.35">
      <c r="B28568"/>
    </row>
    <row r="28569" spans="2:2" x14ac:dyDescent="0.35">
      <c r="B28569"/>
    </row>
    <row r="28570" spans="2:2" x14ac:dyDescent="0.35">
      <c r="B28570"/>
    </row>
    <row r="28571" spans="2:2" x14ac:dyDescent="0.35">
      <c r="B28571"/>
    </row>
    <row r="28572" spans="2:2" x14ac:dyDescent="0.35">
      <c r="B28572"/>
    </row>
    <row r="28573" spans="2:2" x14ac:dyDescent="0.35">
      <c r="B28573"/>
    </row>
    <row r="28574" spans="2:2" x14ac:dyDescent="0.35">
      <c r="B28574"/>
    </row>
    <row r="28575" spans="2:2" x14ac:dyDescent="0.35">
      <c r="B28575"/>
    </row>
    <row r="28576" spans="2:2" x14ac:dyDescent="0.35">
      <c r="B28576"/>
    </row>
    <row r="28577" spans="2:2" x14ac:dyDescent="0.35">
      <c r="B28577"/>
    </row>
    <row r="28578" spans="2:2" x14ac:dyDescent="0.35">
      <c r="B28578"/>
    </row>
    <row r="28579" spans="2:2" x14ac:dyDescent="0.35">
      <c r="B28579"/>
    </row>
    <row r="28580" spans="2:2" x14ac:dyDescent="0.35">
      <c r="B28580"/>
    </row>
    <row r="28581" spans="2:2" x14ac:dyDescent="0.35">
      <c r="B28581"/>
    </row>
    <row r="28582" spans="2:2" x14ac:dyDescent="0.35">
      <c r="B28582"/>
    </row>
    <row r="28583" spans="2:2" x14ac:dyDescent="0.35">
      <c r="B28583"/>
    </row>
    <row r="28584" spans="2:2" x14ac:dyDescent="0.35">
      <c r="B28584"/>
    </row>
    <row r="28585" spans="2:2" x14ac:dyDescent="0.35">
      <c r="B28585"/>
    </row>
    <row r="28586" spans="2:2" x14ac:dyDescent="0.35">
      <c r="B28586"/>
    </row>
    <row r="28587" spans="2:2" x14ac:dyDescent="0.35">
      <c r="B28587"/>
    </row>
    <row r="28588" spans="2:2" x14ac:dyDescent="0.35">
      <c r="B28588"/>
    </row>
    <row r="28589" spans="2:2" x14ac:dyDescent="0.35">
      <c r="B28589"/>
    </row>
    <row r="28590" spans="2:2" x14ac:dyDescent="0.35">
      <c r="B28590"/>
    </row>
    <row r="28591" spans="2:2" x14ac:dyDescent="0.35">
      <c r="B28591"/>
    </row>
    <row r="28592" spans="2:2" x14ac:dyDescent="0.35">
      <c r="B28592"/>
    </row>
    <row r="28593" spans="2:2" x14ac:dyDescent="0.35">
      <c r="B28593"/>
    </row>
    <row r="28594" spans="2:2" x14ac:dyDescent="0.35">
      <c r="B28594"/>
    </row>
    <row r="28595" spans="2:2" x14ac:dyDescent="0.35">
      <c r="B28595"/>
    </row>
    <row r="28596" spans="2:2" x14ac:dyDescent="0.35">
      <c r="B28596"/>
    </row>
    <row r="28597" spans="2:2" x14ac:dyDescent="0.35">
      <c r="B28597"/>
    </row>
    <row r="28598" spans="2:2" x14ac:dyDescent="0.35">
      <c r="B28598"/>
    </row>
    <row r="28599" spans="2:2" x14ac:dyDescent="0.35">
      <c r="B28599"/>
    </row>
    <row r="28600" spans="2:2" x14ac:dyDescent="0.35">
      <c r="B28600"/>
    </row>
    <row r="28601" spans="2:2" x14ac:dyDescent="0.35">
      <c r="B28601"/>
    </row>
    <row r="28602" spans="2:2" x14ac:dyDescent="0.35">
      <c r="B28602"/>
    </row>
    <row r="28603" spans="2:2" x14ac:dyDescent="0.35">
      <c r="B28603"/>
    </row>
    <row r="28604" spans="2:2" x14ac:dyDescent="0.35">
      <c r="B28604"/>
    </row>
    <row r="28605" spans="2:2" x14ac:dyDescent="0.35">
      <c r="B28605"/>
    </row>
    <row r="28606" spans="2:2" x14ac:dyDescent="0.35">
      <c r="B28606"/>
    </row>
    <row r="28607" spans="2:2" x14ac:dyDescent="0.35">
      <c r="B28607"/>
    </row>
    <row r="28608" spans="2:2" x14ac:dyDescent="0.35">
      <c r="B28608"/>
    </row>
    <row r="28609" spans="2:2" x14ac:dyDescent="0.35">
      <c r="B28609"/>
    </row>
    <row r="28610" spans="2:2" x14ac:dyDescent="0.35">
      <c r="B28610"/>
    </row>
    <row r="28611" spans="2:2" x14ac:dyDescent="0.35">
      <c r="B28611"/>
    </row>
    <row r="28612" spans="2:2" x14ac:dyDescent="0.35">
      <c r="B28612"/>
    </row>
    <row r="28613" spans="2:2" x14ac:dyDescent="0.35">
      <c r="B28613"/>
    </row>
    <row r="28614" spans="2:2" x14ac:dyDescent="0.35">
      <c r="B28614"/>
    </row>
    <row r="28615" spans="2:2" x14ac:dyDescent="0.35">
      <c r="B28615"/>
    </row>
    <row r="28616" spans="2:2" x14ac:dyDescent="0.35">
      <c r="B28616"/>
    </row>
    <row r="28617" spans="2:2" x14ac:dyDescent="0.35">
      <c r="B28617"/>
    </row>
    <row r="28618" spans="2:2" x14ac:dyDescent="0.35">
      <c r="B28618"/>
    </row>
    <row r="28619" spans="2:2" x14ac:dyDescent="0.35">
      <c r="B28619"/>
    </row>
    <row r="28620" spans="2:2" x14ac:dyDescent="0.35">
      <c r="B28620"/>
    </row>
    <row r="28621" spans="2:2" x14ac:dyDescent="0.35">
      <c r="B28621"/>
    </row>
    <row r="28622" spans="2:2" x14ac:dyDescent="0.35">
      <c r="B28622"/>
    </row>
    <row r="28623" spans="2:2" x14ac:dyDescent="0.35">
      <c r="B28623"/>
    </row>
    <row r="28624" spans="2:2" x14ac:dyDescent="0.35">
      <c r="B28624"/>
    </row>
    <row r="28625" spans="2:2" x14ac:dyDescent="0.35">
      <c r="B28625"/>
    </row>
    <row r="28626" spans="2:2" x14ac:dyDescent="0.35">
      <c r="B28626"/>
    </row>
    <row r="28627" spans="2:2" x14ac:dyDescent="0.35">
      <c r="B28627"/>
    </row>
    <row r="28628" spans="2:2" x14ac:dyDescent="0.35">
      <c r="B28628"/>
    </row>
    <row r="28629" spans="2:2" x14ac:dyDescent="0.35">
      <c r="B28629"/>
    </row>
    <row r="28630" spans="2:2" x14ac:dyDescent="0.35">
      <c r="B28630"/>
    </row>
    <row r="28631" spans="2:2" x14ac:dyDescent="0.35">
      <c r="B28631"/>
    </row>
    <row r="28632" spans="2:2" x14ac:dyDescent="0.35">
      <c r="B28632"/>
    </row>
    <row r="28633" spans="2:2" x14ac:dyDescent="0.35">
      <c r="B28633"/>
    </row>
    <row r="28634" spans="2:2" x14ac:dyDescent="0.35">
      <c r="B28634"/>
    </row>
    <row r="28635" spans="2:2" x14ac:dyDescent="0.35">
      <c r="B28635"/>
    </row>
    <row r="28636" spans="2:2" x14ac:dyDescent="0.35">
      <c r="B28636"/>
    </row>
    <row r="28637" spans="2:2" x14ac:dyDescent="0.35">
      <c r="B28637"/>
    </row>
    <row r="28638" spans="2:2" x14ac:dyDescent="0.35">
      <c r="B28638"/>
    </row>
    <row r="28639" spans="2:2" x14ac:dyDescent="0.35">
      <c r="B28639"/>
    </row>
    <row r="28640" spans="2:2" x14ac:dyDescent="0.35">
      <c r="B28640"/>
    </row>
    <row r="28641" spans="2:2" x14ac:dyDescent="0.35">
      <c r="B28641"/>
    </row>
    <row r="28642" spans="2:2" x14ac:dyDescent="0.35">
      <c r="B28642"/>
    </row>
    <row r="28643" spans="2:2" x14ac:dyDescent="0.35">
      <c r="B28643"/>
    </row>
    <row r="28644" spans="2:2" x14ac:dyDescent="0.35">
      <c r="B28644"/>
    </row>
    <row r="28645" spans="2:2" x14ac:dyDescent="0.35">
      <c r="B28645"/>
    </row>
    <row r="28646" spans="2:2" x14ac:dyDescent="0.35">
      <c r="B28646"/>
    </row>
    <row r="28647" spans="2:2" x14ac:dyDescent="0.35">
      <c r="B28647"/>
    </row>
    <row r="28648" spans="2:2" x14ac:dyDescent="0.35">
      <c r="B28648"/>
    </row>
    <row r="28649" spans="2:2" x14ac:dyDescent="0.35">
      <c r="B28649"/>
    </row>
    <row r="28650" spans="2:2" x14ac:dyDescent="0.35">
      <c r="B28650"/>
    </row>
    <row r="28651" spans="2:2" x14ac:dyDescent="0.35">
      <c r="B28651"/>
    </row>
    <row r="28652" spans="2:2" x14ac:dyDescent="0.35">
      <c r="B28652"/>
    </row>
    <row r="28653" spans="2:2" x14ac:dyDescent="0.35">
      <c r="B28653"/>
    </row>
    <row r="28654" spans="2:2" x14ac:dyDescent="0.35">
      <c r="B28654"/>
    </row>
    <row r="28655" spans="2:2" x14ac:dyDescent="0.35">
      <c r="B28655"/>
    </row>
    <row r="28656" spans="2:2" x14ac:dyDescent="0.35">
      <c r="B28656"/>
    </row>
    <row r="28657" spans="2:2" x14ac:dyDescent="0.35">
      <c r="B28657"/>
    </row>
    <row r="28658" spans="2:2" x14ac:dyDescent="0.35">
      <c r="B28658"/>
    </row>
    <row r="28659" spans="2:2" x14ac:dyDescent="0.35">
      <c r="B28659"/>
    </row>
    <row r="28660" spans="2:2" x14ac:dyDescent="0.35">
      <c r="B28660"/>
    </row>
    <row r="28661" spans="2:2" x14ac:dyDescent="0.35">
      <c r="B28661"/>
    </row>
    <row r="28662" spans="2:2" x14ac:dyDescent="0.35">
      <c r="B28662"/>
    </row>
    <row r="28663" spans="2:2" x14ac:dyDescent="0.35">
      <c r="B28663"/>
    </row>
    <row r="28664" spans="2:2" x14ac:dyDescent="0.35">
      <c r="B28664"/>
    </row>
    <row r="28665" spans="2:2" x14ac:dyDescent="0.35">
      <c r="B28665"/>
    </row>
    <row r="28666" spans="2:2" x14ac:dyDescent="0.35">
      <c r="B28666"/>
    </row>
    <row r="28667" spans="2:2" x14ac:dyDescent="0.35">
      <c r="B28667"/>
    </row>
    <row r="28668" spans="2:2" x14ac:dyDescent="0.35">
      <c r="B28668"/>
    </row>
    <row r="28669" spans="2:2" x14ac:dyDescent="0.35">
      <c r="B28669"/>
    </row>
    <row r="28670" spans="2:2" x14ac:dyDescent="0.35">
      <c r="B28670"/>
    </row>
    <row r="28671" spans="2:2" x14ac:dyDescent="0.35">
      <c r="B28671"/>
    </row>
    <row r="28672" spans="2:2" x14ac:dyDescent="0.35">
      <c r="B28672"/>
    </row>
    <row r="28673" spans="2:2" x14ac:dyDescent="0.35">
      <c r="B28673"/>
    </row>
    <row r="28674" spans="2:2" x14ac:dyDescent="0.35">
      <c r="B28674"/>
    </row>
    <row r="28675" spans="2:2" x14ac:dyDescent="0.35">
      <c r="B28675"/>
    </row>
    <row r="28676" spans="2:2" x14ac:dyDescent="0.35">
      <c r="B28676"/>
    </row>
    <row r="28677" spans="2:2" x14ac:dyDescent="0.35">
      <c r="B28677"/>
    </row>
    <row r="28678" spans="2:2" x14ac:dyDescent="0.35">
      <c r="B28678"/>
    </row>
    <row r="28679" spans="2:2" x14ac:dyDescent="0.35">
      <c r="B28679"/>
    </row>
    <row r="28680" spans="2:2" x14ac:dyDescent="0.35">
      <c r="B28680"/>
    </row>
    <row r="28681" spans="2:2" x14ac:dyDescent="0.35">
      <c r="B28681"/>
    </row>
    <row r="28682" spans="2:2" x14ac:dyDescent="0.35">
      <c r="B28682"/>
    </row>
    <row r="28683" spans="2:2" x14ac:dyDescent="0.35">
      <c r="B28683"/>
    </row>
    <row r="28684" spans="2:2" x14ac:dyDescent="0.35">
      <c r="B28684"/>
    </row>
    <row r="28685" spans="2:2" x14ac:dyDescent="0.35">
      <c r="B28685"/>
    </row>
    <row r="28686" spans="2:2" x14ac:dyDescent="0.35">
      <c r="B28686"/>
    </row>
    <row r="28687" spans="2:2" x14ac:dyDescent="0.35">
      <c r="B28687"/>
    </row>
    <row r="28688" spans="2:2" x14ac:dyDescent="0.35">
      <c r="B28688"/>
    </row>
    <row r="28689" spans="2:2" x14ac:dyDescent="0.35">
      <c r="B28689"/>
    </row>
    <row r="28690" spans="2:2" x14ac:dyDescent="0.35">
      <c r="B28690"/>
    </row>
    <row r="28691" spans="2:2" x14ac:dyDescent="0.35">
      <c r="B28691"/>
    </row>
    <row r="28692" spans="2:2" x14ac:dyDescent="0.35">
      <c r="B28692"/>
    </row>
    <row r="28693" spans="2:2" x14ac:dyDescent="0.35">
      <c r="B28693"/>
    </row>
    <row r="28694" spans="2:2" x14ac:dyDescent="0.35">
      <c r="B28694"/>
    </row>
    <row r="28695" spans="2:2" x14ac:dyDescent="0.35">
      <c r="B28695"/>
    </row>
    <row r="28696" spans="2:2" x14ac:dyDescent="0.35">
      <c r="B28696"/>
    </row>
    <row r="28697" spans="2:2" x14ac:dyDescent="0.35">
      <c r="B28697"/>
    </row>
    <row r="28698" spans="2:2" x14ac:dyDescent="0.35">
      <c r="B28698"/>
    </row>
    <row r="28699" spans="2:2" x14ac:dyDescent="0.35">
      <c r="B28699"/>
    </row>
    <row r="28700" spans="2:2" x14ac:dyDescent="0.35">
      <c r="B28700"/>
    </row>
    <row r="28701" spans="2:2" x14ac:dyDescent="0.35">
      <c r="B28701"/>
    </row>
    <row r="28702" spans="2:2" x14ac:dyDescent="0.35">
      <c r="B28702"/>
    </row>
    <row r="28703" spans="2:2" x14ac:dyDescent="0.35">
      <c r="B28703"/>
    </row>
    <row r="28704" spans="2:2" x14ac:dyDescent="0.35">
      <c r="B28704"/>
    </row>
    <row r="28705" spans="2:2" x14ac:dyDescent="0.35">
      <c r="B28705"/>
    </row>
    <row r="28706" spans="2:2" x14ac:dyDescent="0.35">
      <c r="B28706"/>
    </row>
    <row r="28707" spans="2:2" x14ac:dyDescent="0.35">
      <c r="B28707"/>
    </row>
    <row r="28708" spans="2:2" x14ac:dyDescent="0.35">
      <c r="B28708"/>
    </row>
    <row r="28709" spans="2:2" x14ac:dyDescent="0.35">
      <c r="B28709"/>
    </row>
    <row r="28710" spans="2:2" x14ac:dyDescent="0.35">
      <c r="B28710"/>
    </row>
    <row r="28711" spans="2:2" x14ac:dyDescent="0.35">
      <c r="B28711"/>
    </row>
    <row r="28712" spans="2:2" x14ac:dyDescent="0.35">
      <c r="B28712"/>
    </row>
    <row r="28713" spans="2:2" x14ac:dyDescent="0.35">
      <c r="B28713"/>
    </row>
    <row r="28714" spans="2:2" x14ac:dyDescent="0.35">
      <c r="B28714"/>
    </row>
    <row r="28715" spans="2:2" x14ac:dyDescent="0.35">
      <c r="B28715"/>
    </row>
    <row r="28716" spans="2:2" x14ac:dyDescent="0.35">
      <c r="B28716"/>
    </row>
    <row r="28717" spans="2:2" x14ac:dyDescent="0.35">
      <c r="B28717"/>
    </row>
    <row r="28718" spans="2:2" x14ac:dyDescent="0.35">
      <c r="B28718"/>
    </row>
    <row r="28719" spans="2:2" x14ac:dyDescent="0.35">
      <c r="B28719"/>
    </row>
    <row r="28720" spans="2:2" x14ac:dyDescent="0.35">
      <c r="B28720"/>
    </row>
    <row r="28721" spans="2:2" x14ac:dyDescent="0.35">
      <c r="B28721"/>
    </row>
    <row r="28722" spans="2:2" x14ac:dyDescent="0.35">
      <c r="B28722"/>
    </row>
    <row r="28723" spans="2:2" x14ac:dyDescent="0.35">
      <c r="B28723"/>
    </row>
    <row r="28724" spans="2:2" x14ac:dyDescent="0.35">
      <c r="B28724"/>
    </row>
    <row r="28725" spans="2:2" x14ac:dyDescent="0.35">
      <c r="B28725"/>
    </row>
    <row r="28726" spans="2:2" x14ac:dyDescent="0.35">
      <c r="B28726"/>
    </row>
    <row r="28727" spans="2:2" x14ac:dyDescent="0.35">
      <c r="B28727"/>
    </row>
    <row r="28728" spans="2:2" x14ac:dyDescent="0.35">
      <c r="B28728"/>
    </row>
    <row r="28729" spans="2:2" x14ac:dyDescent="0.35">
      <c r="B28729"/>
    </row>
    <row r="28730" spans="2:2" x14ac:dyDescent="0.35">
      <c r="B28730"/>
    </row>
    <row r="28731" spans="2:2" x14ac:dyDescent="0.35">
      <c r="B28731"/>
    </row>
    <row r="28732" spans="2:2" x14ac:dyDescent="0.35">
      <c r="B28732"/>
    </row>
    <row r="28733" spans="2:2" x14ac:dyDescent="0.35">
      <c r="B28733"/>
    </row>
    <row r="28734" spans="2:2" x14ac:dyDescent="0.35">
      <c r="B28734"/>
    </row>
    <row r="28735" spans="2:2" x14ac:dyDescent="0.35">
      <c r="B28735"/>
    </row>
    <row r="28736" spans="2:2" x14ac:dyDescent="0.35">
      <c r="B28736"/>
    </row>
    <row r="28737" spans="2:2" x14ac:dyDescent="0.35">
      <c r="B28737"/>
    </row>
    <row r="28738" spans="2:2" x14ac:dyDescent="0.35">
      <c r="B28738"/>
    </row>
    <row r="28739" spans="2:2" x14ac:dyDescent="0.35">
      <c r="B28739"/>
    </row>
    <row r="28740" spans="2:2" x14ac:dyDescent="0.35">
      <c r="B28740"/>
    </row>
    <row r="28741" spans="2:2" x14ac:dyDescent="0.35">
      <c r="B28741"/>
    </row>
    <row r="28742" spans="2:2" x14ac:dyDescent="0.35">
      <c r="B28742"/>
    </row>
    <row r="28743" spans="2:2" x14ac:dyDescent="0.35">
      <c r="B28743"/>
    </row>
    <row r="28744" spans="2:2" x14ac:dyDescent="0.35">
      <c r="B28744"/>
    </row>
    <row r="28745" spans="2:2" x14ac:dyDescent="0.35">
      <c r="B28745"/>
    </row>
    <row r="28746" spans="2:2" x14ac:dyDescent="0.35">
      <c r="B28746"/>
    </row>
    <row r="28747" spans="2:2" x14ac:dyDescent="0.35">
      <c r="B28747"/>
    </row>
    <row r="28748" spans="2:2" x14ac:dyDescent="0.35">
      <c r="B28748"/>
    </row>
    <row r="28749" spans="2:2" x14ac:dyDescent="0.35">
      <c r="B28749"/>
    </row>
    <row r="28750" spans="2:2" x14ac:dyDescent="0.35">
      <c r="B28750"/>
    </row>
    <row r="28751" spans="2:2" x14ac:dyDescent="0.35">
      <c r="B28751"/>
    </row>
    <row r="28752" spans="2:2" x14ac:dyDescent="0.35">
      <c r="B28752"/>
    </row>
    <row r="28753" spans="2:2" x14ac:dyDescent="0.35">
      <c r="B28753"/>
    </row>
    <row r="28754" spans="2:2" x14ac:dyDescent="0.35">
      <c r="B28754"/>
    </row>
    <row r="28755" spans="2:2" x14ac:dyDescent="0.35">
      <c r="B28755"/>
    </row>
    <row r="28756" spans="2:2" x14ac:dyDescent="0.35">
      <c r="B28756"/>
    </row>
    <row r="28757" spans="2:2" x14ac:dyDescent="0.35">
      <c r="B28757"/>
    </row>
    <row r="28758" spans="2:2" x14ac:dyDescent="0.35">
      <c r="B28758"/>
    </row>
    <row r="28759" spans="2:2" x14ac:dyDescent="0.35">
      <c r="B28759"/>
    </row>
    <row r="28760" spans="2:2" x14ac:dyDescent="0.35">
      <c r="B28760"/>
    </row>
    <row r="28761" spans="2:2" x14ac:dyDescent="0.35">
      <c r="B28761"/>
    </row>
    <row r="28762" spans="2:2" x14ac:dyDescent="0.35">
      <c r="B28762"/>
    </row>
    <row r="28763" spans="2:2" x14ac:dyDescent="0.35">
      <c r="B28763"/>
    </row>
    <row r="28764" spans="2:2" x14ac:dyDescent="0.35">
      <c r="B28764"/>
    </row>
    <row r="28765" spans="2:2" x14ac:dyDescent="0.35">
      <c r="B28765"/>
    </row>
    <row r="28766" spans="2:2" x14ac:dyDescent="0.35">
      <c r="B28766"/>
    </row>
    <row r="28767" spans="2:2" x14ac:dyDescent="0.35">
      <c r="B28767"/>
    </row>
    <row r="28768" spans="2:2" x14ac:dyDescent="0.35">
      <c r="B28768"/>
    </row>
    <row r="28769" spans="2:2" x14ac:dyDescent="0.35">
      <c r="B28769"/>
    </row>
    <row r="28770" spans="2:2" x14ac:dyDescent="0.35">
      <c r="B28770"/>
    </row>
    <row r="28771" spans="2:2" x14ac:dyDescent="0.35">
      <c r="B28771"/>
    </row>
    <row r="28772" spans="2:2" x14ac:dyDescent="0.35">
      <c r="B28772"/>
    </row>
    <row r="28773" spans="2:2" x14ac:dyDescent="0.35">
      <c r="B28773"/>
    </row>
    <row r="28774" spans="2:2" x14ac:dyDescent="0.35">
      <c r="B28774"/>
    </row>
    <row r="28775" spans="2:2" x14ac:dyDescent="0.35">
      <c r="B28775"/>
    </row>
    <row r="28776" spans="2:2" x14ac:dyDescent="0.35">
      <c r="B28776"/>
    </row>
    <row r="28777" spans="2:2" x14ac:dyDescent="0.35">
      <c r="B28777"/>
    </row>
    <row r="28778" spans="2:2" x14ac:dyDescent="0.35">
      <c r="B28778"/>
    </row>
    <row r="28779" spans="2:2" x14ac:dyDescent="0.35">
      <c r="B28779"/>
    </row>
    <row r="28780" spans="2:2" x14ac:dyDescent="0.35">
      <c r="B28780"/>
    </row>
    <row r="28781" spans="2:2" x14ac:dyDescent="0.35">
      <c r="B28781"/>
    </row>
    <row r="28782" spans="2:2" x14ac:dyDescent="0.35">
      <c r="B28782"/>
    </row>
    <row r="28783" spans="2:2" x14ac:dyDescent="0.35">
      <c r="B28783"/>
    </row>
    <row r="28784" spans="2:2" x14ac:dyDescent="0.35">
      <c r="B28784"/>
    </row>
    <row r="28785" spans="2:2" x14ac:dyDescent="0.35">
      <c r="B28785"/>
    </row>
    <row r="28786" spans="2:2" x14ac:dyDescent="0.35">
      <c r="B28786"/>
    </row>
    <row r="28787" spans="2:2" x14ac:dyDescent="0.35">
      <c r="B28787"/>
    </row>
    <row r="28788" spans="2:2" x14ac:dyDescent="0.35">
      <c r="B28788"/>
    </row>
    <row r="28789" spans="2:2" x14ac:dyDescent="0.35">
      <c r="B28789"/>
    </row>
    <row r="28790" spans="2:2" x14ac:dyDescent="0.35">
      <c r="B28790"/>
    </row>
    <row r="28791" spans="2:2" x14ac:dyDescent="0.35">
      <c r="B28791"/>
    </row>
    <row r="28792" spans="2:2" x14ac:dyDescent="0.35">
      <c r="B28792"/>
    </row>
    <row r="28793" spans="2:2" x14ac:dyDescent="0.35">
      <c r="B28793"/>
    </row>
    <row r="28794" spans="2:2" x14ac:dyDescent="0.35">
      <c r="B28794"/>
    </row>
    <row r="28795" spans="2:2" x14ac:dyDescent="0.35">
      <c r="B28795"/>
    </row>
    <row r="28796" spans="2:2" x14ac:dyDescent="0.35">
      <c r="B28796"/>
    </row>
    <row r="28797" spans="2:2" x14ac:dyDescent="0.35">
      <c r="B28797"/>
    </row>
    <row r="28798" spans="2:2" x14ac:dyDescent="0.35">
      <c r="B28798"/>
    </row>
    <row r="28799" spans="2:2" x14ac:dyDescent="0.35">
      <c r="B28799"/>
    </row>
    <row r="28800" spans="2:2" x14ac:dyDescent="0.35">
      <c r="B28800"/>
    </row>
    <row r="28801" spans="2:2" x14ac:dyDescent="0.35">
      <c r="B28801"/>
    </row>
    <row r="28802" spans="2:2" x14ac:dyDescent="0.35">
      <c r="B28802"/>
    </row>
    <row r="28803" spans="2:2" x14ac:dyDescent="0.35">
      <c r="B28803"/>
    </row>
    <row r="28804" spans="2:2" x14ac:dyDescent="0.35">
      <c r="B28804"/>
    </row>
    <row r="28805" spans="2:2" x14ac:dyDescent="0.35">
      <c r="B28805"/>
    </row>
    <row r="28806" spans="2:2" x14ac:dyDescent="0.35">
      <c r="B28806"/>
    </row>
    <row r="28807" spans="2:2" x14ac:dyDescent="0.35">
      <c r="B28807"/>
    </row>
    <row r="28808" spans="2:2" x14ac:dyDescent="0.35">
      <c r="B28808"/>
    </row>
    <row r="28809" spans="2:2" x14ac:dyDescent="0.35">
      <c r="B28809"/>
    </row>
    <row r="28810" spans="2:2" x14ac:dyDescent="0.35">
      <c r="B28810"/>
    </row>
    <row r="28811" spans="2:2" x14ac:dyDescent="0.35">
      <c r="B28811"/>
    </row>
    <row r="28812" spans="2:2" x14ac:dyDescent="0.35">
      <c r="B28812"/>
    </row>
    <row r="28813" spans="2:2" x14ac:dyDescent="0.35">
      <c r="B28813"/>
    </row>
    <row r="28814" spans="2:2" x14ac:dyDescent="0.35">
      <c r="B28814"/>
    </row>
    <row r="28815" spans="2:2" x14ac:dyDescent="0.35">
      <c r="B28815"/>
    </row>
    <row r="28816" spans="2:2" x14ac:dyDescent="0.35">
      <c r="B28816"/>
    </row>
    <row r="28817" spans="2:2" x14ac:dyDescent="0.35">
      <c r="B28817"/>
    </row>
    <row r="28818" spans="2:2" x14ac:dyDescent="0.35">
      <c r="B28818"/>
    </row>
    <row r="28819" spans="2:2" x14ac:dyDescent="0.35">
      <c r="B28819"/>
    </row>
    <row r="28820" spans="2:2" x14ac:dyDescent="0.35">
      <c r="B28820"/>
    </row>
    <row r="28821" spans="2:2" x14ac:dyDescent="0.35">
      <c r="B28821"/>
    </row>
    <row r="28822" spans="2:2" x14ac:dyDescent="0.35">
      <c r="B28822"/>
    </row>
    <row r="28823" spans="2:2" x14ac:dyDescent="0.35">
      <c r="B28823"/>
    </row>
    <row r="28824" spans="2:2" x14ac:dyDescent="0.35">
      <c r="B28824"/>
    </row>
    <row r="28825" spans="2:2" x14ac:dyDescent="0.35">
      <c r="B28825"/>
    </row>
    <row r="28826" spans="2:2" x14ac:dyDescent="0.35">
      <c r="B28826"/>
    </row>
    <row r="28827" spans="2:2" x14ac:dyDescent="0.35">
      <c r="B28827"/>
    </row>
    <row r="28828" spans="2:2" x14ac:dyDescent="0.35">
      <c r="B28828"/>
    </row>
    <row r="28829" spans="2:2" x14ac:dyDescent="0.35">
      <c r="B28829"/>
    </row>
    <row r="28830" spans="2:2" x14ac:dyDescent="0.35">
      <c r="B28830"/>
    </row>
    <row r="28831" spans="2:2" x14ac:dyDescent="0.35">
      <c r="B28831"/>
    </row>
    <row r="28832" spans="2:2" x14ac:dyDescent="0.35">
      <c r="B28832"/>
    </row>
    <row r="28833" spans="2:2" x14ac:dyDescent="0.35">
      <c r="B28833"/>
    </row>
    <row r="28834" spans="2:2" x14ac:dyDescent="0.35">
      <c r="B28834"/>
    </row>
    <row r="28835" spans="2:2" x14ac:dyDescent="0.35">
      <c r="B28835"/>
    </row>
    <row r="28836" spans="2:2" x14ac:dyDescent="0.35">
      <c r="B28836"/>
    </row>
    <row r="28837" spans="2:2" x14ac:dyDescent="0.35">
      <c r="B28837"/>
    </row>
    <row r="28838" spans="2:2" x14ac:dyDescent="0.35">
      <c r="B28838"/>
    </row>
    <row r="28839" spans="2:2" x14ac:dyDescent="0.35">
      <c r="B28839"/>
    </row>
    <row r="28840" spans="2:2" x14ac:dyDescent="0.35">
      <c r="B28840"/>
    </row>
    <row r="28841" spans="2:2" x14ac:dyDescent="0.35">
      <c r="B28841"/>
    </row>
    <row r="28842" spans="2:2" x14ac:dyDescent="0.35">
      <c r="B28842"/>
    </row>
    <row r="28843" spans="2:2" x14ac:dyDescent="0.35">
      <c r="B28843"/>
    </row>
    <row r="28844" spans="2:2" x14ac:dyDescent="0.35">
      <c r="B28844"/>
    </row>
    <row r="28845" spans="2:2" x14ac:dyDescent="0.35">
      <c r="B28845"/>
    </row>
    <row r="28846" spans="2:2" x14ac:dyDescent="0.35">
      <c r="B28846"/>
    </row>
    <row r="28847" spans="2:2" x14ac:dyDescent="0.35">
      <c r="B28847"/>
    </row>
    <row r="28848" spans="2:2" x14ac:dyDescent="0.35">
      <c r="B28848"/>
    </row>
    <row r="28849" spans="2:2" x14ac:dyDescent="0.35">
      <c r="B28849"/>
    </row>
    <row r="28850" spans="2:2" x14ac:dyDescent="0.35">
      <c r="B28850"/>
    </row>
    <row r="28851" spans="2:2" x14ac:dyDescent="0.35">
      <c r="B28851"/>
    </row>
    <row r="28852" spans="2:2" x14ac:dyDescent="0.35">
      <c r="B28852"/>
    </row>
    <row r="28853" spans="2:2" x14ac:dyDescent="0.35">
      <c r="B28853"/>
    </row>
    <row r="28854" spans="2:2" x14ac:dyDescent="0.35">
      <c r="B28854"/>
    </row>
    <row r="28855" spans="2:2" x14ac:dyDescent="0.35">
      <c r="B28855"/>
    </row>
    <row r="28856" spans="2:2" x14ac:dyDescent="0.35">
      <c r="B28856"/>
    </row>
    <row r="28857" spans="2:2" x14ac:dyDescent="0.35">
      <c r="B28857"/>
    </row>
    <row r="28858" spans="2:2" x14ac:dyDescent="0.35">
      <c r="B28858"/>
    </row>
    <row r="28859" spans="2:2" x14ac:dyDescent="0.35">
      <c r="B28859"/>
    </row>
    <row r="28860" spans="2:2" x14ac:dyDescent="0.35">
      <c r="B28860"/>
    </row>
    <row r="28861" spans="2:2" x14ac:dyDescent="0.35">
      <c r="B28861"/>
    </row>
    <row r="28862" spans="2:2" x14ac:dyDescent="0.35">
      <c r="B28862"/>
    </row>
    <row r="28863" spans="2:2" x14ac:dyDescent="0.35">
      <c r="B28863"/>
    </row>
    <row r="28864" spans="2:2" x14ac:dyDescent="0.35">
      <c r="B28864"/>
    </row>
    <row r="28865" spans="2:2" x14ac:dyDescent="0.35">
      <c r="B28865"/>
    </row>
    <row r="28866" spans="2:2" x14ac:dyDescent="0.35">
      <c r="B28866"/>
    </row>
    <row r="28867" spans="2:2" x14ac:dyDescent="0.35">
      <c r="B28867"/>
    </row>
    <row r="28868" spans="2:2" x14ac:dyDescent="0.35">
      <c r="B28868"/>
    </row>
    <row r="28869" spans="2:2" x14ac:dyDescent="0.35">
      <c r="B28869"/>
    </row>
    <row r="28870" spans="2:2" x14ac:dyDescent="0.35">
      <c r="B28870"/>
    </row>
    <row r="28871" spans="2:2" x14ac:dyDescent="0.35">
      <c r="B28871"/>
    </row>
    <row r="28872" spans="2:2" x14ac:dyDescent="0.35">
      <c r="B28872"/>
    </row>
    <row r="28873" spans="2:2" x14ac:dyDescent="0.35">
      <c r="B28873"/>
    </row>
    <row r="28874" spans="2:2" x14ac:dyDescent="0.35">
      <c r="B28874"/>
    </row>
    <row r="28875" spans="2:2" x14ac:dyDescent="0.35">
      <c r="B28875"/>
    </row>
    <row r="28876" spans="2:2" x14ac:dyDescent="0.35">
      <c r="B28876"/>
    </row>
    <row r="28877" spans="2:2" x14ac:dyDescent="0.35">
      <c r="B28877"/>
    </row>
    <row r="28878" spans="2:2" x14ac:dyDescent="0.35">
      <c r="B28878"/>
    </row>
    <row r="28879" spans="2:2" x14ac:dyDescent="0.35">
      <c r="B28879"/>
    </row>
    <row r="28880" spans="2:2" x14ac:dyDescent="0.35">
      <c r="B28880"/>
    </row>
    <row r="28881" spans="2:2" x14ac:dyDescent="0.35">
      <c r="B28881"/>
    </row>
    <row r="28882" spans="2:2" x14ac:dyDescent="0.35">
      <c r="B28882"/>
    </row>
    <row r="28883" spans="2:2" x14ac:dyDescent="0.35">
      <c r="B28883"/>
    </row>
    <row r="28884" spans="2:2" x14ac:dyDescent="0.35">
      <c r="B28884"/>
    </row>
    <row r="28885" spans="2:2" x14ac:dyDescent="0.35">
      <c r="B28885"/>
    </row>
    <row r="28886" spans="2:2" x14ac:dyDescent="0.35">
      <c r="B28886"/>
    </row>
    <row r="28887" spans="2:2" x14ac:dyDescent="0.35">
      <c r="B28887"/>
    </row>
    <row r="28888" spans="2:2" x14ac:dyDescent="0.35">
      <c r="B28888"/>
    </row>
    <row r="28889" spans="2:2" x14ac:dyDescent="0.35">
      <c r="B28889"/>
    </row>
    <row r="28890" spans="2:2" x14ac:dyDescent="0.35">
      <c r="B28890"/>
    </row>
    <row r="28891" spans="2:2" x14ac:dyDescent="0.35">
      <c r="B28891"/>
    </row>
    <row r="28892" spans="2:2" x14ac:dyDescent="0.35">
      <c r="B28892"/>
    </row>
    <row r="28893" spans="2:2" x14ac:dyDescent="0.35">
      <c r="B28893"/>
    </row>
    <row r="28894" spans="2:2" x14ac:dyDescent="0.35">
      <c r="B28894"/>
    </row>
    <row r="28895" spans="2:2" x14ac:dyDescent="0.35">
      <c r="B28895"/>
    </row>
    <row r="28896" spans="2:2" x14ac:dyDescent="0.35">
      <c r="B28896"/>
    </row>
    <row r="28897" spans="2:2" x14ac:dyDescent="0.35">
      <c r="B28897"/>
    </row>
    <row r="28898" spans="2:2" x14ac:dyDescent="0.35">
      <c r="B28898"/>
    </row>
    <row r="28899" spans="2:2" x14ac:dyDescent="0.35">
      <c r="B28899"/>
    </row>
    <row r="28900" spans="2:2" x14ac:dyDescent="0.35">
      <c r="B28900"/>
    </row>
    <row r="28901" spans="2:2" x14ac:dyDescent="0.35">
      <c r="B28901"/>
    </row>
    <row r="28902" spans="2:2" x14ac:dyDescent="0.35">
      <c r="B28902"/>
    </row>
    <row r="28903" spans="2:2" x14ac:dyDescent="0.35">
      <c r="B28903"/>
    </row>
    <row r="28904" spans="2:2" x14ac:dyDescent="0.35">
      <c r="B28904"/>
    </row>
    <row r="28905" spans="2:2" x14ac:dyDescent="0.35">
      <c r="B28905"/>
    </row>
    <row r="28906" spans="2:2" x14ac:dyDescent="0.35">
      <c r="B28906"/>
    </row>
    <row r="28907" spans="2:2" x14ac:dyDescent="0.35">
      <c r="B28907"/>
    </row>
    <row r="28908" spans="2:2" x14ac:dyDescent="0.35">
      <c r="B28908"/>
    </row>
    <row r="28909" spans="2:2" x14ac:dyDescent="0.35">
      <c r="B28909"/>
    </row>
    <row r="28910" spans="2:2" x14ac:dyDescent="0.35">
      <c r="B28910"/>
    </row>
    <row r="28911" spans="2:2" x14ac:dyDescent="0.35">
      <c r="B28911"/>
    </row>
    <row r="28912" spans="2:2" x14ac:dyDescent="0.35">
      <c r="B28912"/>
    </row>
    <row r="28913" spans="2:2" x14ac:dyDescent="0.35">
      <c r="B28913"/>
    </row>
    <row r="28914" spans="2:2" x14ac:dyDescent="0.35">
      <c r="B28914"/>
    </row>
    <row r="28915" spans="2:2" x14ac:dyDescent="0.35">
      <c r="B28915"/>
    </row>
    <row r="28916" spans="2:2" x14ac:dyDescent="0.35">
      <c r="B28916"/>
    </row>
    <row r="28917" spans="2:2" x14ac:dyDescent="0.35">
      <c r="B28917"/>
    </row>
    <row r="28918" spans="2:2" x14ac:dyDescent="0.35">
      <c r="B28918"/>
    </row>
    <row r="28919" spans="2:2" x14ac:dyDescent="0.35">
      <c r="B28919"/>
    </row>
    <row r="28920" spans="2:2" x14ac:dyDescent="0.35">
      <c r="B28920"/>
    </row>
    <row r="28921" spans="2:2" x14ac:dyDescent="0.35">
      <c r="B28921"/>
    </row>
    <row r="28922" spans="2:2" x14ac:dyDescent="0.35">
      <c r="B28922"/>
    </row>
    <row r="28923" spans="2:2" x14ac:dyDescent="0.35">
      <c r="B28923"/>
    </row>
    <row r="28924" spans="2:2" x14ac:dyDescent="0.35">
      <c r="B28924"/>
    </row>
    <row r="28925" spans="2:2" x14ac:dyDescent="0.35">
      <c r="B28925"/>
    </row>
    <row r="28926" spans="2:2" x14ac:dyDescent="0.35">
      <c r="B28926"/>
    </row>
    <row r="28927" spans="2:2" x14ac:dyDescent="0.35">
      <c r="B28927"/>
    </row>
    <row r="28928" spans="2:2" x14ac:dyDescent="0.35">
      <c r="B28928"/>
    </row>
    <row r="28929" spans="2:2" x14ac:dyDescent="0.35">
      <c r="B28929"/>
    </row>
    <row r="28930" spans="2:2" x14ac:dyDescent="0.35">
      <c r="B28930"/>
    </row>
    <row r="28931" spans="2:2" x14ac:dyDescent="0.35">
      <c r="B28931"/>
    </row>
    <row r="28932" spans="2:2" x14ac:dyDescent="0.35">
      <c r="B28932"/>
    </row>
    <row r="28933" spans="2:2" x14ac:dyDescent="0.35">
      <c r="B28933"/>
    </row>
    <row r="28934" spans="2:2" x14ac:dyDescent="0.35">
      <c r="B28934"/>
    </row>
    <row r="28935" spans="2:2" x14ac:dyDescent="0.35">
      <c r="B28935"/>
    </row>
    <row r="28936" spans="2:2" x14ac:dyDescent="0.35">
      <c r="B28936"/>
    </row>
    <row r="28937" spans="2:2" x14ac:dyDescent="0.35">
      <c r="B28937"/>
    </row>
    <row r="28938" spans="2:2" x14ac:dyDescent="0.35">
      <c r="B28938"/>
    </row>
    <row r="28939" spans="2:2" x14ac:dyDescent="0.35">
      <c r="B28939"/>
    </row>
    <row r="28940" spans="2:2" x14ac:dyDescent="0.35">
      <c r="B28940"/>
    </row>
    <row r="28941" spans="2:2" x14ac:dyDescent="0.35">
      <c r="B28941"/>
    </row>
    <row r="28942" spans="2:2" x14ac:dyDescent="0.35">
      <c r="B28942"/>
    </row>
    <row r="28943" spans="2:2" x14ac:dyDescent="0.35">
      <c r="B28943"/>
    </row>
    <row r="28944" spans="2:2" x14ac:dyDescent="0.35">
      <c r="B28944"/>
    </row>
    <row r="28945" spans="2:2" x14ac:dyDescent="0.35">
      <c r="B28945"/>
    </row>
    <row r="28946" spans="2:2" x14ac:dyDescent="0.35">
      <c r="B28946"/>
    </row>
    <row r="28947" spans="2:2" x14ac:dyDescent="0.35">
      <c r="B28947"/>
    </row>
    <row r="28948" spans="2:2" x14ac:dyDescent="0.35">
      <c r="B28948"/>
    </row>
    <row r="28949" spans="2:2" x14ac:dyDescent="0.35">
      <c r="B28949"/>
    </row>
    <row r="28950" spans="2:2" x14ac:dyDescent="0.35">
      <c r="B28950"/>
    </row>
    <row r="28951" spans="2:2" x14ac:dyDescent="0.35">
      <c r="B28951"/>
    </row>
    <row r="28952" spans="2:2" x14ac:dyDescent="0.35">
      <c r="B28952"/>
    </row>
    <row r="28953" spans="2:2" x14ac:dyDescent="0.35">
      <c r="B28953"/>
    </row>
    <row r="28954" spans="2:2" x14ac:dyDescent="0.35">
      <c r="B28954"/>
    </row>
    <row r="28955" spans="2:2" x14ac:dyDescent="0.35">
      <c r="B28955"/>
    </row>
    <row r="28956" spans="2:2" x14ac:dyDescent="0.35">
      <c r="B28956"/>
    </row>
    <row r="28957" spans="2:2" x14ac:dyDescent="0.35">
      <c r="B28957"/>
    </row>
    <row r="28958" spans="2:2" x14ac:dyDescent="0.35">
      <c r="B28958"/>
    </row>
    <row r="28959" spans="2:2" x14ac:dyDescent="0.35">
      <c r="B28959"/>
    </row>
    <row r="28960" spans="2:2" x14ac:dyDescent="0.35">
      <c r="B28960"/>
    </row>
    <row r="28961" spans="2:2" x14ac:dyDescent="0.35">
      <c r="B28961"/>
    </row>
    <row r="28962" spans="2:2" x14ac:dyDescent="0.35">
      <c r="B28962"/>
    </row>
    <row r="28963" spans="2:2" x14ac:dyDescent="0.35">
      <c r="B28963"/>
    </row>
    <row r="28964" spans="2:2" x14ac:dyDescent="0.35">
      <c r="B28964"/>
    </row>
    <row r="28965" spans="2:2" x14ac:dyDescent="0.35">
      <c r="B28965"/>
    </row>
    <row r="28966" spans="2:2" x14ac:dyDescent="0.35">
      <c r="B28966"/>
    </row>
    <row r="28967" spans="2:2" x14ac:dyDescent="0.35">
      <c r="B28967"/>
    </row>
    <row r="28968" spans="2:2" x14ac:dyDescent="0.35">
      <c r="B28968"/>
    </row>
    <row r="28969" spans="2:2" x14ac:dyDescent="0.35">
      <c r="B28969"/>
    </row>
    <row r="28970" spans="2:2" x14ac:dyDescent="0.35">
      <c r="B28970"/>
    </row>
    <row r="28971" spans="2:2" x14ac:dyDescent="0.35">
      <c r="B28971"/>
    </row>
    <row r="28972" spans="2:2" x14ac:dyDescent="0.35">
      <c r="B28972"/>
    </row>
    <row r="28973" spans="2:2" x14ac:dyDescent="0.35">
      <c r="B28973"/>
    </row>
    <row r="28974" spans="2:2" x14ac:dyDescent="0.35">
      <c r="B28974"/>
    </row>
    <row r="28975" spans="2:2" x14ac:dyDescent="0.35">
      <c r="B28975"/>
    </row>
    <row r="28976" spans="2:2" x14ac:dyDescent="0.35">
      <c r="B28976"/>
    </row>
    <row r="28977" spans="2:2" x14ac:dyDescent="0.35">
      <c r="B28977"/>
    </row>
    <row r="28978" spans="2:2" x14ac:dyDescent="0.35">
      <c r="B28978"/>
    </row>
    <row r="28979" spans="2:2" x14ac:dyDescent="0.35">
      <c r="B28979"/>
    </row>
    <row r="28980" spans="2:2" x14ac:dyDescent="0.35">
      <c r="B28980"/>
    </row>
    <row r="28981" spans="2:2" x14ac:dyDescent="0.35">
      <c r="B28981"/>
    </row>
    <row r="28982" spans="2:2" x14ac:dyDescent="0.35">
      <c r="B28982"/>
    </row>
    <row r="28983" spans="2:2" x14ac:dyDescent="0.35">
      <c r="B28983"/>
    </row>
    <row r="28984" spans="2:2" x14ac:dyDescent="0.35">
      <c r="B28984"/>
    </row>
    <row r="28985" spans="2:2" x14ac:dyDescent="0.35">
      <c r="B28985"/>
    </row>
    <row r="28986" spans="2:2" x14ac:dyDescent="0.35">
      <c r="B28986"/>
    </row>
    <row r="28987" spans="2:2" x14ac:dyDescent="0.35">
      <c r="B28987"/>
    </row>
    <row r="28988" spans="2:2" x14ac:dyDescent="0.35">
      <c r="B28988"/>
    </row>
    <row r="28989" spans="2:2" x14ac:dyDescent="0.35">
      <c r="B28989"/>
    </row>
    <row r="28990" spans="2:2" x14ac:dyDescent="0.35">
      <c r="B28990"/>
    </row>
    <row r="28991" spans="2:2" x14ac:dyDescent="0.35">
      <c r="B28991"/>
    </row>
    <row r="28992" spans="2:2" x14ac:dyDescent="0.35">
      <c r="B28992"/>
    </row>
    <row r="28993" spans="2:2" x14ac:dyDescent="0.35">
      <c r="B28993"/>
    </row>
    <row r="28994" spans="2:2" x14ac:dyDescent="0.35">
      <c r="B28994"/>
    </row>
    <row r="28995" spans="2:2" x14ac:dyDescent="0.35">
      <c r="B28995"/>
    </row>
    <row r="28996" spans="2:2" x14ac:dyDescent="0.35">
      <c r="B28996"/>
    </row>
    <row r="28997" spans="2:2" x14ac:dyDescent="0.35">
      <c r="B28997"/>
    </row>
    <row r="28998" spans="2:2" x14ac:dyDescent="0.35">
      <c r="B28998"/>
    </row>
    <row r="28999" spans="2:2" x14ac:dyDescent="0.35">
      <c r="B28999"/>
    </row>
    <row r="29000" spans="2:2" x14ac:dyDescent="0.35">
      <c r="B29000"/>
    </row>
    <row r="29001" spans="2:2" x14ac:dyDescent="0.35">
      <c r="B29001"/>
    </row>
    <row r="29002" spans="2:2" x14ac:dyDescent="0.35">
      <c r="B29002"/>
    </row>
    <row r="29003" spans="2:2" x14ac:dyDescent="0.35">
      <c r="B29003"/>
    </row>
    <row r="29004" spans="2:2" x14ac:dyDescent="0.35">
      <c r="B29004"/>
    </row>
    <row r="29005" spans="2:2" x14ac:dyDescent="0.35">
      <c r="B29005"/>
    </row>
    <row r="29006" spans="2:2" x14ac:dyDescent="0.35">
      <c r="B29006"/>
    </row>
    <row r="29007" spans="2:2" x14ac:dyDescent="0.35">
      <c r="B29007"/>
    </row>
    <row r="29008" spans="2:2" x14ac:dyDescent="0.35">
      <c r="B29008"/>
    </row>
    <row r="29009" spans="2:2" x14ac:dyDescent="0.35">
      <c r="B29009"/>
    </row>
    <row r="29010" spans="2:2" x14ac:dyDescent="0.35">
      <c r="B29010"/>
    </row>
    <row r="29011" spans="2:2" x14ac:dyDescent="0.35">
      <c r="B29011"/>
    </row>
    <row r="29012" spans="2:2" x14ac:dyDescent="0.35">
      <c r="B29012"/>
    </row>
    <row r="29013" spans="2:2" x14ac:dyDescent="0.35">
      <c r="B29013"/>
    </row>
    <row r="29014" spans="2:2" x14ac:dyDescent="0.35">
      <c r="B29014"/>
    </row>
    <row r="29015" spans="2:2" x14ac:dyDescent="0.35">
      <c r="B29015"/>
    </row>
    <row r="29016" spans="2:2" x14ac:dyDescent="0.35">
      <c r="B29016"/>
    </row>
    <row r="29017" spans="2:2" x14ac:dyDescent="0.35">
      <c r="B29017"/>
    </row>
    <row r="29018" spans="2:2" x14ac:dyDescent="0.35">
      <c r="B29018"/>
    </row>
    <row r="29019" spans="2:2" x14ac:dyDescent="0.35">
      <c r="B29019"/>
    </row>
    <row r="29020" spans="2:2" x14ac:dyDescent="0.35">
      <c r="B29020"/>
    </row>
    <row r="29021" spans="2:2" x14ac:dyDescent="0.35">
      <c r="B29021"/>
    </row>
    <row r="29022" spans="2:2" x14ac:dyDescent="0.35">
      <c r="B29022"/>
    </row>
    <row r="29023" spans="2:2" x14ac:dyDescent="0.35">
      <c r="B29023"/>
    </row>
    <row r="29024" spans="2:2" x14ac:dyDescent="0.35">
      <c r="B29024"/>
    </row>
    <row r="29025" spans="2:2" x14ac:dyDescent="0.35">
      <c r="B29025"/>
    </row>
    <row r="29026" spans="2:2" x14ac:dyDescent="0.35">
      <c r="B29026"/>
    </row>
    <row r="29027" spans="2:2" x14ac:dyDescent="0.35">
      <c r="B29027"/>
    </row>
    <row r="29028" spans="2:2" x14ac:dyDescent="0.35">
      <c r="B29028"/>
    </row>
    <row r="29029" spans="2:2" x14ac:dyDescent="0.35">
      <c r="B29029"/>
    </row>
    <row r="29030" spans="2:2" x14ac:dyDescent="0.35">
      <c r="B29030"/>
    </row>
    <row r="29031" spans="2:2" x14ac:dyDescent="0.35">
      <c r="B29031"/>
    </row>
    <row r="29032" spans="2:2" x14ac:dyDescent="0.35">
      <c r="B29032"/>
    </row>
    <row r="29033" spans="2:2" x14ac:dyDescent="0.35">
      <c r="B29033"/>
    </row>
    <row r="29034" spans="2:2" x14ac:dyDescent="0.35">
      <c r="B29034"/>
    </row>
    <row r="29035" spans="2:2" x14ac:dyDescent="0.35">
      <c r="B29035"/>
    </row>
    <row r="29036" spans="2:2" x14ac:dyDescent="0.35">
      <c r="B29036"/>
    </row>
    <row r="29037" spans="2:2" x14ac:dyDescent="0.35">
      <c r="B29037"/>
    </row>
    <row r="29038" spans="2:2" x14ac:dyDescent="0.35">
      <c r="B29038"/>
    </row>
    <row r="29039" spans="2:2" x14ac:dyDescent="0.35">
      <c r="B29039"/>
    </row>
    <row r="29040" spans="2:2" x14ac:dyDescent="0.35">
      <c r="B29040"/>
    </row>
    <row r="29041" spans="2:2" x14ac:dyDescent="0.35">
      <c r="B29041"/>
    </row>
    <row r="29042" spans="2:2" x14ac:dyDescent="0.35">
      <c r="B29042"/>
    </row>
    <row r="29043" spans="2:2" x14ac:dyDescent="0.35">
      <c r="B29043"/>
    </row>
    <row r="29044" spans="2:2" x14ac:dyDescent="0.35">
      <c r="B29044"/>
    </row>
    <row r="29045" spans="2:2" x14ac:dyDescent="0.35">
      <c r="B29045"/>
    </row>
    <row r="29046" spans="2:2" x14ac:dyDescent="0.35">
      <c r="B29046"/>
    </row>
    <row r="29047" spans="2:2" x14ac:dyDescent="0.35">
      <c r="B29047"/>
    </row>
    <row r="29048" spans="2:2" x14ac:dyDescent="0.35">
      <c r="B29048"/>
    </row>
    <row r="29049" spans="2:2" x14ac:dyDescent="0.35">
      <c r="B29049"/>
    </row>
    <row r="29050" spans="2:2" x14ac:dyDescent="0.35">
      <c r="B29050"/>
    </row>
    <row r="29051" spans="2:2" x14ac:dyDescent="0.35">
      <c r="B29051"/>
    </row>
    <row r="29052" spans="2:2" x14ac:dyDescent="0.35">
      <c r="B29052"/>
    </row>
    <row r="29053" spans="2:2" x14ac:dyDescent="0.35">
      <c r="B29053"/>
    </row>
    <row r="29054" spans="2:2" x14ac:dyDescent="0.35">
      <c r="B29054"/>
    </row>
    <row r="29055" spans="2:2" x14ac:dyDescent="0.35">
      <c r="B29055"/>
    </row>
    <row r="29056" spans="2:2" x14ac:dyDescent="0.35">
      <c r="B29056"/>
    </row>
    <row r="29057" spans="2:2" x14ac:dyDescent="0.35">
      <c r="B29057"/>
    </row>
    <row r="29058" spans="2:2" x14ac:dyDescent="0.35">
      <c r="B29058"/>
    </row>
    <row r="29059" spans="2:2" x14ac:dyDescent="0.35">
      <c r="B29059"/>
    </row>
    <row r="29060" spans="2:2" x14ac:dyDescent="0.35">
      <c r="B29060"/>
    </row>
    <row r="29061" spans="2:2" x14ac:dyDescent="0.35">
      <c r="B29061"/>
    </row>
    <row r="29062" spans="2:2" x14ac:dyDescent="0.35">
      <c r="B29062"/>
    </row>
    <row r="29063" spans="2:2" x14ac:dyDescent="0.35">
      <c r="B29063"/>
    </row>
    <row r="29064" spans="2:2" x14ac:dyDescent="0.35">
      <c r="B29064"/>
    </row>
    <row r="29065" spans="2:2" x14ac:dyDescent="0.35">
      <c r="B29065"/>
    </row>
    <row r="29066" spans="2:2" x14ac:dyDescent="0.35">
      <c r="B29066"/>
    </row>
    <row r="29067" spans="2:2" x14ac:dyDescent="0.35">
      <c r="B29067"/>
    </row>
    <row r="29068" spans="2:2" x14ac:dyDescent="0.35">
      <c r="B29068"/>
    </row>
    <row r="29069" spans="2:2" x14ac:dyDescent="0.35">
      <c r="B29069"/>
    </row>
    <row r="29070" spans="2:2" x14ac:dyDescent="0.35">
      <c r="B29070"/>
    </row>
    <row r="29071" spans="2:2" x14ac:dyDescent="0.35">
      <c r="B29071"/>
    </row>
    <row r="29072" spans="2:2" x14ac:dyDescent="0.35">
      <c r="B29072"/>
    </row>
    <row r="29073" spans="2:2" x14ac:dyDescent="0.35">
      <c r="B29073"/>
    </row>
    <row r="29074" spans="2:2" x14ac:dyDescent="0.35">
      <c r="B29074"/>
    </row>
    <row r="29075" spans="2:2" x14ac:dyDescent="0.35">
      <c r="B29075"/>
    </row>
    <row r="29076" spans="2:2" x14ac:dyDescent="0.35">
      <c r="B29076"/>
    </row>
    <row r="29077" spans="2:2" x14ac:dyDescent="0.35">
      <c r="B29077"/>
    </row>
    <row r="29078" spans="2:2" x14ac:dyDescent="0.35">
      <c r="B29078"/>
    </row>
    <row r="29079" spans="2:2" x14ac:dyDescent="0.35">
      <c r="B29079"/>
    </row>
    <row r="29080" spans="2:2" x14ac:dyDescent="0.35">
      <c r="B29080"/>
    </row>
    <row r="29081" spans="2:2" x14ac:dyDescent="0.35">
      <c r="B29081"/>
    </row>
    <row r="29082" spans="2:2" x14ac:dyDescent="0.35">
      <c r="B29082"/>
    </row>
    <row r="29083" spans="2:2" x14ac:dyDescent="0.35">
      <c r="B29083"/>
    </row>
    <row r="29084" spans="2:2" x14ac:dyDescent="0.35">
      <c r="B29084"/>
    </row>
    <row r="29085" spans="2:2" x14ac:dyDescent="0.35">
      <c r="B29085"/>
    </row>
    <row r="29086" spans="2:2" x14ac:dyDescent="0.35">
      <c r="B29086"/>
    </row>
    <row r="29087" spans="2:2" x14ac:dyDescent="0.35">
      <c r="B29087"/>
    </row>
    <row r="29088" spans="2:2" x14ac:dyDescent="0.35">
      <c r="B29088"/>
    </row>
    <row r="29089" spans="2:2" x14ac:dyDescent="0.35">
      <c r="B29089"/>
    </row>
    <row r="29090" spans="2:2" x14ac:dyDescent="0.35">
      <c r="B29090"/>
    </row>
    <row r="29091" spans="2:2" x14ac:dyDescent="0.35">
      <c r="B29091"/>
    </row>
    <row r="29092" spans="2:2" x14ac:dyDescent="0.35">
      <c r="B29092"/>
    </row>
    <row r="29093" spans="2:2" x14ac:dyDescent="0.35">
      <c r="B29093"/>
    </row>
    <row r="29094" spans="2:2" x14ac:dyDescent="0.35">
      <c r="B29094"/>
    </row>
    <row r="29095" spans="2:2" x14ac:dyDescent="0.35">
      <c r="B29095"/>
    </row>
    <row r="29096" spans="2:2" x14ac:dyDescent="0.35">
      <c r="B29096"/>
    </row>
    <row r="29097" spans="2:2" x14ac:dyDescent="0.35">
      <c r="B29097"/>
    </row>
    <row r="29098" spans="2:2" x14ac:dyDescent="0.35">
      <c r="B29098"/>
    </row>
    <row r="29099" spans="2:2" x14ac:dyDescent="0.35">
      <c r="B29099"/>
    </row>
    <row r="29100" spans="2:2" x14ac:dyDescent="0.35">
      <c r="B29100"/>
    </row>
    <row r="29101" spans="2:2" x14ac:dyDescent="0.35">
      <c r="B29101"/>
    </row>
    <row r="29102" spans="2:2" x14ac:dyDescent="0.35">
      <c r="B29102"/>
    </row>
    <row r="29103" spans="2:2" x14ac:dyDescent="0.35">
      <c r="B29103"/>
    </row>
    <row r="29104" spans="2:2" x14ac:dyDescent="0.35">
      <c r="B29104"/>
    </row>
    <row r="29105" spans="2:2" x14ac:dyDescent="0.35">
      <c r="B29105"/>
    </row>
    <row r="29106" spans="2:2" x14ac:dyDescent="0.35">
      <c r="B29106"/>
    </row>
    <row r="29107" spans="2:2" x14ac:dyDescent="0.35">
      <c r="B29107"/>
    </row>
    <row r="29108" spans="2:2" x14ac:dyDescent="0.35">
      <c r="B29108"/>
    </row>
    <row r="29109" spans="2:2" x14ac:dyDescent="0.35">
      <c r="B29109"/>
    </row>
    <row r="29110" spans="2:2" x14ac:dyDescent="0.35">
      <c r="B29110"/>
    </row>
    <row r="29111" spans="2:2" x14ac:dyDescent="0.35">
      <c r="B29111"/>
    </row>
    <row r="29112" spans="2:2" x14ac:dyDescent="0.35">
      <c r="B29112"/>
    </row>
    <row r="29113" spans="2:2" x14ac:dyDescent="0.35">
      <c r="B29113"/>
    </row>
    <row r="29114" spans="2:2" x14ac:dyDescent="0.35">
      <c r="B29114"/>
    </row>
    <row r="29115" spans="2:2" x14ac:dyDescent="0.35">
      <c r="B29115"/>
    </row>
    <row r="29116" spans="2:2" x14ac:dyDescent="0.35">
      <c r="B29116"/>
    </row>
    <row r="29117" spans="2:2" x14ac:dyDescent="0.35">
      <c r="B29117"/>
    </row>
    <row r="29118" spans="2:2" x14ac:dyDescent="0.35">
      <c r="B29118"/>
    </row>
    <row r="29119" spans="2:2" x14ac:dyDescent="0.35">
      <c r="B29119"/>
    </row>
    <row r="29120" spans="2:2" x14ac:dyDescent="0.35">
      <c r="B29120"/>
    </row>
    <row r="29121" spans="2:2" x14ac:dyDescent="0.35">
      <c r="B29121"/>
    </row>
    <row r="29122" spans="2:2" x14ac:dyDescent="0.35">
      <c r="B29122"/>
    </row>
    <row r="29123" spans="2:2" x14ac:dyDescent="0.35">
      <c r="B29123"/>
    </row>
    <row r="29124" spans="2:2" x14ac:dyDescent="0.35">
      <c r="B29124"/>
    </row>
    <row r="29125" spans="2:2" x14ac:dyDescent="0.35">
      <c r="B29125"/>
    </row>
    <row r="29126" spans="2:2" x14ac:dyDescent="0.35">
      <c r="B29126"/>
    </row>
    <row r="29127" spans="2:2" x14ac:dyDescent="0.35">
      <c r="B29127"/>
    </row>
    <row r="29128" spans="2:2" x14ac:dyDescent="0.35">
      <c r="B29128"/>
    </row>
    <row r="29129" spans="2:2" x14ac:dyDescent="0.35">
      <c r="B29129"/>
    </row>
    <row r="29130" spans="2:2" x14ac:dyDescent="0.35">
      <c r="B29130"/>
    </row>
    <row r="29131" spans="2:2" x14ac:dyDescent="0.35">
      <c r="B29131"/>
    </row>
    <row r="29132" spans="2:2" x14ac:dyDescent="0.35">
      <c r="B29132"/>
    </row>
    <row r="29133" spans="2:2" x14ac:dyDescent="0.35">
      <c r="B29133"/>
    </row>
    <row r="29134" spans="2:2" x14ac:dyDescent="0.35">
      <c r="B29134"/>
    </row>
    <row r="29135" spans="2:2" x14ac:dyDescent="0.35">
      <c r="B29135"/>
    </row>
    <row r="29136" spans="2:2" x14ac:dyDescent="0.35">
      <c r="B29136"/>
    </row>
    <row r="29137" spans="2:2" x14ac:dyDescent="0.35">
      <c r="B29137"/>
    </row>
    <row r="29138" spans="2:2" x14ac:dyDescent="0.35">
      <c r="B29138"/>
    </row>
    <row r="29139" spans="2:2" x14ac:dyDescent="0.35">
      <c r="B29139"/>
    </row>
    <row r="29140" spans="2:2" x14ac:dyDescent="0.35">
      <c r="B29140"/>
    </row>
    <row r="29141" spans="2:2" x14ac:dyDescent="0.35">
      <c r="B29141"/>
    </row>
    <row r="29142" spans="2:2" x14ac:dyDescent="0.35">
      <c r="B29142"/>
    </row>
    <row r="29143" spans="2:2" x14ac:dyDescent="0.35">
      <c r="B29143"/>
    </row>
    <row r="29144" spans="2:2" x14ac:dyDescent="0.35">
      <c r="B29144"/>
    </row>
    <row r="29145" spans="2:2" x14ac:dyDescent="0.35">
      <c r="B29145"/>
    </row>
    <row r="29146" spans="2:2" x14ac:dyDescent="0.35">
      <c r="B29146"/>
    </row>
    <row r="29147" spans="2:2" x14ac:dyDescent="0.35">
      <c r="B29147"/>
    </row>
    <row r="29148" spans="2:2" x14ac:dyDescent="0.35">
      <c r="B29148"/>
    </row>
    <row r="29149" spans="2:2" x14ac:dyDescent="0.35">
      <c r="B29149"/>
    </row>
    <row r="29150" spans="2:2" x14ac:dyDescent="0.35">
      <c r="B29150"/>
    </row>
    <row r="29151" spans="2:2" x14ac:dyDescent="0.35">
      <c r="B29151"/>
    </row>
    <row r="29152" spans="2:2" x14ac:dyDescent="0.35">
      <c r="B29152"/>
    </row>
    <row r="29153" spans="2:2" x14ac:dyDescent="0.35">
      <c r="B29153"/>
    </row>
    <row r="29154" spans="2:2" x14ac:dyDescent="0.35">
      <c r="B29154"/>
    </row>
    <row r="29155" spans="2:2" x14ac:dyDescent="0.35">
      <c r="B29155"/>
    </row>
    <row r="29156" spans="2:2" x14ac:dyDescent="0.35">
      <c r="B29156"/>
    </row>
    <row r="29157" spans="2:2" x14ac:dyDescent="0.35">
      <c r="B29157"/>
    </row>
    <row r="29158" spans="2:2" x14ac:dyDescent="0.35">
      <c r="B29158"/>
    </row>
    <row r="29159" spans="2:2" x14ac:dyDescent="0.35">
      <c r="B29159"/>
    </row>
    <row r="29160" spans="2:2" x14ac:dyDescent="0.35">
      <c r="B29160"/>
    </row>
    <row r="29161" spans="2:2" x14ac:dyDescent="0.35">
      <c r="B29161"/>
    </row>
    <row r="29162" spans="2:2" x14ac:dyDescent="0.35">
      <c r="B29162"/>
    </row>
    <row r="29163" spans="2:2" x14ac:dyDescent="0.35">
      <c r="B29163"/>
    </row>
    <row r="29164" spans="2:2" x14ac:dyDescent="0.35">
      <c r="B29164"/>
    </row>
    <row r="29165" spans="2:2" x14ac:dyDescent="0.35">
      <c r="B29165"/>
    </row>
    <row r="29166" spans="2:2" x14ac:dyDescent="0.35">
      <c r="B29166"/>
    </row>
    <row r="29167" spans="2:2" x14ac:dyDescent="0.35">
      <c r="B29167"/>
    </row>
    <row r="29168" spans="2:2" x14ac:dyDescent="0.35">
      <c r="B29168"/>
    </row>
    <row r="29169" spans="2:2" x14ac:dyDescent="0.35">
      <c r="B29169"/>
    </row>
    <row r="29170" spans="2:2" x14ac:dyDescent="0.35">
      <c r="B29170"/>
    </row>
    <row r="29171" spans="2:2" x14ac:dyDescent="0.35">
      <c r="B29171"/>
    </row>
    <row r="29172" spans="2:2" x14ac:dyDescent="0.35">
      <c r="B29172"/>
    </row>
    <row r="29173" spans="2:2" x14ac:dyDescent="0.35">
      <c r="B29173"/>
    </row>
    <row r="29174" spans="2:2" x14ac:dyDescent="0.35">
      <c r="B29174"/>
    </row>
    <row r="29175" spans="2:2" x14ac:dyDescent="0.35">
      <c r="B29175"/>
    </row>
    <row r="29176" spans="2:2" x14ac:dyDescent="0.35">
      <c r="B29176"/>
    </row>
    <row r="29177" spans="2:2" x14ac:dyDescent="0.35">
      <c r="B29177"/>
    </row>
    <row r="29178" spans="2:2" x14ac:dyDescent="0.35">
      <c r="B29178"/>
    </row>
    <row r="29179" spans="2:2" x14ac:dyDescent="0.35">
      <c r="B29179"/>
    </row>
    <row r="29180" spans="2:2" x14ac:dyDescent="0.35">
      <c r="B29180"/>
    </row>
    <row r="29181" spans="2:2" x14ac:dyDescent="0.35">
      <c r="B29181"/>
    </row>
    <row r="29182" spans="2:2" x14ac:dyDescent="0.35">
      <c r="B29182"/>
    </row>
    <row r="29183" spans="2:2" x14ac:dyDescent="0.35">
      <c r="B29183"/>
    </row>
    <row r="29184" spans="2:2" x14ac:dyDescent="0.35">
      <c r="B29184"/>
    </row>
    <row r="29185" spans="2:2" x14ac:dyDescent="0.35">
      <c r="B29185"/>
    </row>
    <row r="29186" spans="2:2" x14ac:dyDescent="0.35">
      <c r="B29186"/>
    </row>
    <row r="29187" spans="2:2" x14ac:dyDescent="0.35">
      <c r="B29187"/>
    </row>
    <row r="29188" spans="2:2" x14ac:dyDescent="0.35">
      <c r="B29188"/>
    </row>
    <row r="29189" spans="2:2" x14ac:dyDescent="0.35">
      <c r="B29189"/>
    </row>
    <row r="29190" spans="2:2" x14ac:dyDescent="0.35">
      <c r="B29190"/>
    </row>
    <row r="29191" spans="2:2" x14ac:dyDescent="0.35">
      <c r="B29191"/>
    </row>
    <row r="29192" spans="2:2" x14ac:dyDescent="0.35">
      <c r="B29192"/>
    </row>
    <row r="29193" spans="2:2" x14ac:dyDescent="0.35">
      <c r="B29193"/>
    </row>
    <row r="29194" spans="2:2" x14ac:dyDescent="0.35">
      <c r="B29194"/>
    </row>
    <row r="29195" spans="2:2" x14ac:dyDescent="0.35">
      <c r="B29195"/>
    </row>
    <row r="29196" spans="2:2" x14ac:dyDescent="0.35">
      <c r="B29196"/>
    </row>
    <row r="29197" spans="2:2" x14ac:dyDescent="0.35">
      <c r="B29197"/>
    </row>
    <row r="29198" spans="2:2" x14ac:dyDescent="0.35">
      <c r="B29198"/>
    </row>
    <row r="29199" spans="2:2" x14ac:dyDescent="0.35">
      <c r="B29199"/>
    </row>
    <row r="29200" spans="2:2" x14ac:dyDescent="0.35">
      <c r="B29200"/>
    </row>
    <row r="29201" spans="2:2" x14ac:dyDescent="0.35">
      <c r="B29201"/>
    </row>
    <row r="29202" spans="2:2" x14ac:dyDescent="0.35">
      <c r="B29202"/>
    </row>
    <row r="29203" spans="2:2" x14ac:dyDescent="0.35">
      <c r="B29203"/>
    </row>
    <row r="29204" spans="2:2" x14ac:dyDescent="0.35">
      <c r="B29204"/>
    </row>
    <row r="29205" spans="2:2" x14ac:dyDescent="0.35">
      <c r="B29205"/>
    </row>
    <row r="29206" spans="2:2" x14ac:dyDescent="0.35">
      <c r="B29206"/>
    </row>
    <row r="29207" spans="2:2" x14ac:dyDescent="0.35">
      <c r="B29207"/>
    </row>
    <row r="29208" spans="2:2" x14ac:dyDescent="0.35">
      <c r="B29208"/>
    </row>
    <row r="29209" spans="2:2" x14ac:dyDescent="0.35">
      <c r="B29209"/>
    </row>
    <row r="29210" spans="2:2" x14ac:dyDescent="0.35">
      <c r="B29210"/>
    </row>
    <row r="29211" spans="2:2" x14ac:dyDescent="0.35">
      <c r="B29211"/>
    </row>
    <row r="29212" spans="2:2" x14ac:dyDescent="0.35">
      <c r="B29212"/>
    </row>
    <row r="29213" spans="2:2" x14ac:dyDescent="0.35">
      <c r="B29213"/>
    </row>
    <row r="29214" spans="2:2" x14ac:dyDescent="0.35">
      <c r="B29214"/>
    </row>
    <row r="29215" spans="2:2" x14ac:dyDescent="0.35">
      <c r="B29215"/>
    </row>
    <row r="29216" spans="2:2" x14ac:dyDescent="0.35">
      <c r="B29216"/>
    </row>
    <row r="29217" spans="2:2" x14ac:dyDescent="0.35">
      <c r="B29217"/>
    </row>
    <row r="29218" spans="2:2" x14ac:dyDescent="0.35">
      <c r="B29218"/>
    </row>
    <row r="29219" spans="2:2" x14ac:dyDescent="0.35">
      <c r="B29219"/>
    </row>
    <row r="29220" spans="2:2" x14ac:dyDescent="0.35">
      <c r="B29220"/>
    </row>
    <row r="29221" spans="2:2" x14ac:dyDescent="0.35">
      <c r="B29221"/>
    </row>
    <row r="29222" spans="2:2" x14ac:dyDescent="0.35">
      <c r="B29222"/>
    </row>
    <row r="29223" spans="2:2" x14ac:dyDescent="0.35">
      <c r="B29223"/>
    </row>
    <row r="29224" spans="2:2" x14ac:dyDescent="0.35">
      <c r="B29224"/>
    </row>
    <row r="29225" spans="2:2" x14ac:dyDescent="0.35">
      <c r="B29225"/>
    </row>
    <row r="29226" spans="2:2" x14ac:dyDescent="0.35">
      <c r="B29226"/>
    </row>
    <row r="29227" spans="2:2" x14ac:dyDescent="0.35">
      <c r="B29227"/>
    </row>
    <row r="29228" spans="2:2" x14ac:dyDescent="0.35">
      <c r="B29228"/>
    </row>
    <row r="29229" spans="2:2" x14ac:dyDescent="0.35">
      <c r="B29229"/>
    </row>
    <row r="29230" spans="2:2" x14ac:dyDescent="0.35">
      <c r="B29230"/>
    </row>
    <row r="29231" spans="2:2" x14ac:dyDescent="0.35">
      <c r="B29231"/>
    </row>
    <row r="29232" spans="2:2" x14ac:dyDescent="0.35">
      <c r="B29232"/>
    </row>
    <row r="29233" spans="2:2" x14ac:dyDescent="0.35">
      <c r="B29233"/>
    </row>
    <row r="29234" spans="2:2" x14ac:dyDescent="0.35">
      <c r="B29234"/>
    </row>
    <row r="29235" spans="2:2" x14ac:dyDescent="0.35">
      <c r="B29235"/>
    </row>
    <row r="29236" spans="2:2" x14ac:dyDescent="0.35">
      <c r="B29236"/>
    </row>
    <row r="29237" spans="2:2" x14ac:dyDescent="0.35">
      <c r="B29237"/>
    </row>
    <row r="29238" spans="2:2" x14ac:dyDescent="0.35">
      <c r="B29238"/>
    </row>
    <row r="29239" spans="2:2" x14ac:dyDescent="0.35">
      <c r="B29239"/>
    </row>
    <row r="29240" spans="2:2" x14ac:dyDescent="0.35">
      <c r="B29240"/>
    </row>
    <row r="29241" spans="2:2" x14ac:dyDescent="0.35">
      <c r="B29241"/>
    </row>
    <row r="29242" spans="2:2" x14ac:dyDescent="0.35">
      <c r="B29242"/>
    </row>
    <row r="29243" spans="2:2" x14ac:dyDescent="0.35">
      <c r="B29243"/>
    </row>
    <row r="29244" spans="2:2" x14ac:dyDescent="0.35">
      <c r="B29244"/>
    </row>
    <row r="29245" spans="2:2" x14ac:dyDescent="0.35">
      <c r="B29245"/>
    </row>
    <row r="29246" spans="2:2" x14ac:dyDescent="0.35">
      <c r="B29246"/>
    </row>
    <row r="29247" spans="2:2" x14ac:dyDescent="0.35">
      <c r="B29247"/>
    </row>
    <row r="29248" spans="2:2" x14ac:dyDescent="0.35">
      <c r="B29248"/>
    </row>
    <row r="29249" spans="2:2" x14ac:dyDescent="0.35">
      <c r="B29249"/>
    </row>
    <row r="29250" spans="2:2" x14ac:dyDescent="0.35">
      <c r="B29250"/>
    </row>
    <row r="29251" spans="2:2" x14ac:dyDescent="0.35">
      <c r="B29251"/>
    </row>
    <row r="29252" spans="2:2" x14ac:dyDescent="0.35">
      <c r="B29252"/>
    </row>
    <row r="29253" spans="2:2" x14ac:dyDescent="0.35">
      <c r="B29253"/>
    </row>
    <row r="29254" spans="2:2" x14ac:dyDescent="0.35">
      <c r="B29254"/>
    </row>
    <row r="29255" spans="2:2" x14ac:dyDescent="0.35">
      <c r="B29255"/>
    </row>
    <row r="29256" spans="2:2" x14ac:dyDescent="0.35">
      <c r="B29256"/>
    </row>
    <row r="29257" spans="2:2" x14ac:dyDescent="0.35">
      <c r="B29257"/>
    </row>
    <row r="29258" spans="2:2" x14ac:dyDescent="0.35">
      <c r="B29258"/>
    </row>
    <row r="29259" spans="2:2" x14ac:dyDescent="0.35">
      <c r="B29259"/>
    </row>
    <row r="29260" spans="2:2" x14ac:dyDescent="0.35">
      <c r="B29260"/>
    </row>
    <row r="29261" spans="2:2" x14ac:dyDescent="0.35">
      <c r="B29261"/>
    </row>
    <row r="29262" spans="2:2" x14ac:dyDescent="0.35">
      <c r="B29262"/>
    </row>
    <row r="29263" spans="2:2" x14ac:dyDescent="0.35">
      <c r="B29263"/>
    </row>
    <row r="29264" spans="2:2" x14ac:dyDescent="0.35">
      <c r="B29264"/>
    </row>
    <row r="29265" spans="2:2" x14ac:dyDescent="0.35">
      <c r="B29265"/>
    </row>
    <row r="29266" spans="2:2" x14ac:dyDescent="0.35">
      <c r="B29266"/>
    </row>
    <row r="29267" spans="2:2" x14ac:dyDescent="0.35">
      <c r="B29267"/>
    </row>
    <row r="29268" spans="2:2" x14ac:dyDescent="0.35">
      <c r="B29268"/>
    </row>
    <row r="29269" spans="2:2" x14ac:dyDescent="0.35">
      <c r="B29269"/>
    </row>
    <row r="29270" spans="2:2" x14ac:dyDescent="0.35">
      <c r="B29270"/>
    </row>
    <row r="29271" spans="2:2" x14ac:dyDescent="0.35">
      <c r="B29271"/>
    </row>
    <row r="29272" spans="2:2" x14ac:dyDescent="0.35">
      <c r="B29272"/>
    </row>
    <row r="29273" spans="2:2" x14ac:dyDescent="0.35">
      <c r="B29273"/>
    </row>
    <row r="29274" spans="2:2" x14ac:dyDescent="0.35">
      <c r="B29274"/>
    </row>
    <row r="29275" spans="2:2" x14ac:dyDescent="0.35">
      <c r="B29275"/>
    </row>
    <row r="29276" spans="2:2" x14ac:dyDescent="0.35">
      <c r="B29276"/>
    </row>
    <row r="29277" spans="2:2" x14ac:dyDescent="0.35">
      <c r="B29277"/>
    </row>
    <row r="29278" spans="2:2" x14ac:dyDescent="0.35">
      <c r="B29278"/>
    </row>
    <row r="29279" spans="2:2" x14ac:dyDescent="0.35">
      <c r="B29279"/>
    </row>
    <row r="29280" spans="2:2" x14ac:dyDescent="0.35">
      <c r="B29280"/>
    </row>
    <row r="29281" spans="2:2" x14ac:dyDescent="0.35">
      <c r="B29281"/>
    </row>
    <row r="29282" spans="2:2" x14ac:dyDescent="0.35">
      <c r="B29282"/>
    </row>
    <row r="29283" spans="2:2" x14ac:dyDescent="0.35">
      <c r="B29283"/>
    </row>
    <row r="29284" spans="2:2" x14ac:dyDescent="0.35">
      <c r="B29284"/>
    </row>
    <row r="29285" spans="2:2" x14ac:dyDescent="0.35">
      <c r="B29285"/>
    </row>
    <row r="29286" spans="2:2" x14ac:dyDescent="0.35">
      <c r="B29286"/>
    </row>
    <row r="29287" spans="2:2" x14ac:dyDescent="0.35">
      <c r="B29287"/>
    </row>
    <row r="29288" spans="2:2" x14ac:dyDescent="0.35">
      <c r="B29288"/>
    </row>
    <row r="29289" spans="2:2" x14ac:dyDescent="0.35">
      <c r="B29289"/>
    </row>
    <row r="29290" spans="2:2" x14ac:dyDescent="0.35">
      <c r="B29290"/>
    </row>
    <row r="29291" spans="2:2" x14ac:dyDescent="0.35">
      <c r="B29291"/>
    </row>
    <row r="29292" spans="2:2" x14ac:dyDescent="0.35">
      <c r="B29292"/>
    </row>
    <row r="29293" spans="2:2" x14ac:dyDescent="0.35">
      <c r="B29293"/>
    </row>
    <row r="29294" spans="2:2" x14ac:dyDescent="0.35">
      <c r="B29294"/>
    </row>
    <row r="29295" spans="2:2" x14ac:dyDescent="0.35">
      <c r="B29295"/>
    </row>
    <row r="29296" spans="2:2" x14ac:dyDescent="0.35">
      <c r="B29296"/>
    </row>
    <row r="29297" spans="2:2" x14ac:dyDescent="0.35">
      <c r="B29297"/>
    </row>
    <row r="29298" spans="2:2" x14ac:dyDescent="0.35">
      <c r="B29298"/>
    </row>
    <row r="29299" spans="2:2" x14ac:dyDescent="0.35">
      <c r="B29299"/>
    </row>
    <row r="29300" spans="2:2" x14ac:dyDescent="0.35">
      <c r="B29300"/>
    </row>
    <row r="29301" spans="2:2" x14ac:dyDescent="0.35">
      <c r="B29301"/>
    </row>
    <row r="29302" spans="2:2" x14ac:dyDescent="0.35">
      <c r="B29302"/>
    </row>
    <row r="29303" spans="2:2" x14ac:dyDescent="0.35">
      <c r="B29303"/>
    </row>
    <row r="29304" spans="2:2" x14ac:dyDescent="0.35">
      <c r="B29304"/>
    </row>
    <row r="29305" spans="2:2" x14ac:dyDescent="0.35">
      <c r="B29305"/>
    </row>
    <row r="29306" spans="2:2" x14ac:dyDescent="0.35">
      <c r="B29306"/>
    </row>
    <row r="29307" spans="2:2" x14ac:dyDescent="0.35">
      <c r="B29307"/>
    </row>
    <row r="29308" spans="2:2" x14ac:dyDescent="0.35">
      <c r="B29308"/>
    </row>
    <row r="29309" spans="2:2" x14ac:dyDescent="0.35">
      <c r="B29309"/>
    </row>
    <row r="29310" spans="2:2" x14ac:dyDescent="0.35">
      <c r="B29310"/>
    </row>
    <row r="29311" spans="2:2" x14ac:dyDescent="0.35">
      <c r="B29311"/>
    </row>
    <row r="29312" spans="2:2" x14ac:dyDescent="0.35">
      <c r="B29312"/>
    </row>
    <row r="29313" spans="2:2" x14ac:dyDescent="0.35">
      <c r="B29313"/>
    </row>
    <row r="29314" spans="2:2" x14ac:dyDescent="0.35">
      <c r="B29314"/>
    </row>
    <row r="29315" spans="2:2" x14ac:dyDescent="0.35">
      <c r="B29315"/>
    </row>
    <row r="29316" spans="2:2" x14ac:dyDescent="0.35">
      <c r="B29316"/>
    </row>
    <row r="29317" spans="2:2" x14ac:dyDescent="0.35">
      <c r="B29317"/>
    </row>
    <row r="29318" spans="2:2" x14ac:dyDescent="0.35">
      <c r="B29318"/>
    </row>
    <row r="29319" spans="2:2" x14ac:dyDescent="0.35">
      <c r="B29319"/>
    </row>
    <row r="29320" spans="2:2" x14ac:dyDescent="0.35">
      <c r="B29320"/>
    </row>
    <row r="29321" spans="2:2" x14ac:dyDescent="0.35">
      <c r="B29321"/>
    </row>
    <row r="29322" spans="2:2" x14ac:dyDescent="0.35">
      <c r="B29322"/>
    </row>
    <row r="29323" spans="2:2" x14ac:dyDescent="0.35">
      <c r="B29323"/>
    </row>
    <row r="29324" spans="2:2" x14ac:dyDescent="0.35">
      <c r="B29324"/>
    </row>
    <row r="29325" spans="2:2" x14ac:dyDescent="0.35">
      <c r="B29325"/>
    </row>
    <row r="29326" spans="2:2" x14ac:dyDescent="0.35">
      <c r="B29326"/>
    </row>
    <row r="29327" spans="2:2" x14ac:dyDescent="0.35">
      <c r="B29327"/>
    </row>
    <row r="29328" spans="2:2" x14ac:dyDescent="0.35">
      <c r="B29328"/>
    </row>
    <row r="29329" spans="2:2" x14ac:dyDescent="0.35">
      <c r="B29329"/>
    </row>
    <row r="29330" spans="2:2" x14ac:dyDescent="0.35">
      <c r="B29330"/>
    </row>
    <row r="29331" spans="2:2" x14ac:dyDescent="0.35">
      <c r="B29331"/>
    </row>
    <row r="29332" spans="2:2" x14ac:dyDescent="0.35">
      <c r="B29332"/>
    </row>
    <row r="29333" spans="2:2" x14ac:dyDescent="0.35">
      <c r="B29333"/>
    </row>
    <row r="29334" spans="2:2" x14ac:dyDescent="0.35">
      <c r="B29334"/>
    </row>
    <row r="29335" spans="2:2" x14ac:dyDescent="0.35">
      <c r="B29335"/>
    </row>
    <row r="29336" spans="2:2" x14ac:dyDescent="0.35">
      <c r="B29336"/>
    </row>
    <row r="29337" spans="2:2" x14ac:dyDescent="0.35">
      <c r="B29337"/>
    </row>
    <row r="29338" spans="2:2" x14ac:dyDescent="0.35">
      <c r="B29338"/>
    </row>
    <row r="29339" spans="2:2" x14ac:dyDescent="0.35">
      <c r="B29339"/>
    </row>
    <row r="29340" spans="2:2" x14ac:dyDescent="0.35">
      <c r="B29340"/>
    </row>
    <row r="29341" spans="2:2" x14ac:dyDescent="0.35">
      <c r="B29341"/>
    </row>
    <row r="29342" spans="2:2" x14ac:dyDescent="0.35">
      <c r="B29342"/>
    </row>
    <row r="29343" spans="2:2" x14ac:dyDescent="0.35">
      <c r="B29343"/>
    </row>
    <row r="29344" spans="2:2" x14ac:dyDescent="0.35">
      <c r="B29344"/>
    </row>
    <row r="29345" spans="2:2" x14ac:dyDescent="0.35">
      <c r="B29345"/>
    </row>
    <row r="29346" spans="2:2" x14ac:dyDescent="0.35">
      <c r="B29346"/>
    </row>
    <row r="29347" spans="2:2" x14ac:dyDescent="0.35">
      <c r="B29347"/>
    </row>
    <row r="29348" spans="2:2" x14ac:dyDescent="0.35">
      <c r="B29348"/>
    </row>
    <row r="29349" spans="2:2" x14ac:dyDescent="0.35">
      <c r="B29349"/>
    </row>
    <row r="29350" spans="2:2" x14ac:dyDescent="0.35">
      <c r="B29350"/>
    </row>
    <row r="29351" spans="2:2" x14ac:dyDescent="0.35">
      <c r="B29351"/>
    </row>
    <row r="29352" spans="2:2" x14ac:dyDescent="0.35">
      <c r="B29352"/>
    </row>
    <row r="29353" spans="2:2" x14ac:dyDescent="0.35">
      <c r="B29353"/>
    </row>
    <row r="29354" spans="2:2" x14ac:dyDescent="0.35">
      <c r="B29354"/>
    </row>
    <row r="29355" spans="2:2" x14ac:dyDescent="0.35">
      <c r="B29355"/>
    </row>
    <row r="29356" spans="2:2" x14ac:dyDescent="0.35">
      <c r="B29356"/>
    </row>
    <row r="29357" spans="2:2" x14ac:dyDescent="0.35">
      <c r="B29357"/>
    </row>
    <row r="29358" spans="2:2" x14ac:dyDescent="0.35">
      <c r="B29358"/>
    </row>
    <row r="29359" spans="2:2" x14ac:dyDescent="0.35">
      <c r="B29359"/>
    </row>
    <row r="29360" spans="2:2" x14ac:dyDescent="0.35">
      <c r="B29360"/>
    </row>
    <row r="29361" spans="2:2" x14ac:dyDescent="0.35">
      <c r="B29361"/>
    </row>
    <row r="29362" spans="2:2" x14ac:dyDescent="0.35">
      <c r="B29362"/>
    </row>
    <row r="29363" spans="2:2" x14ac:dyDescent="0.35">
      <c r="B29363"/>
    </row>
    <row r="29364" spans="2:2" x14ac:dyDescent="0.35">
      <c r="B29364"/>
    </row>
    <row r="29365" spans="2:2" x14ac:dyDescent="0.35">
      <c r="B29365"/>
    </row>
    <row r="29366" spans="2:2" x14ac:dyDescent="0.35">
      <c r="B29366"/>
    </row>
    <row r="29367" spans="2:2" x14ac:dyDescent="0.35">
      <c r="B29367"/>
    </row>
    <row r="29368" spans="2:2" x14ac:dyDescent="0.35">
      <c r="B29368"/>
    </row>
    <row r="29369" spans="2:2" x14ac:dyDescent="0.35">
      <c r="B29369"/>
    </row>
    <row r="29370" spans="2:2" x14ac:dyDescent="0.35">
      <c r="B29370"/>
    </row>
    <row r="29371" spans="2:2" x14ac:dyDescent="0.35">
      <c r="B29371"/>
    </row>
    <row r="29372" spans="2:2" x14ac:dyDescent="0.35">
      <c r="B29372"/>
    </row>
    <row r="29373" spans="2:2" x14ac:dyDescent="0.35">
      <c r="B29373"/>
    </row>
    <row r="29374" spans="2:2" x14ac:dyDescent="0.35">
      <c r="B29374"/>
    </row>
    <row r="29375" spans="2:2" x14ac:dyDescent="0.35">
      <c r="B29375"/>
    </row>
    <row r="29376" spans="2:2" x14ac:dyDescent="0.35">
      <c r="B29376"/>
    </row>
    <row r="29377" spans="2:2" x14ac:dyDescent="0.35">
      <c r="B29377"/>
    </row>
    <row r="29378" spans="2:2" x14ac:dyDescent="0.35">
      <c r="B29378"/>
    </row>
    <row r="29379" spans="2:2" x14ac:dyDescent="0.35">
      <c r="B29379"/>
    </row>
    <row r="29380" spans="2:2" x14ac:dyDescent="0.35">
      <c r="B29380"/>
    </row>
    <row r="29381" spans="2:2" x14ac:dyDescent="0.35">
      <c r="B29381"/>
    </row>
    <row r="29382" spans="2:2" x14ac:dyDescent="0.35">
      <c r="B29382"/>
    </row>
    <row r="29383" spans="2:2" x14ac:dyDescent="0.35">
      <c r="B29383"/>
    </row>
    <row r="29384" spans="2:2" x14ac:dyDescent="0.35">
      <c r="B29384"/>
    </row>
    <row r="29385" spans="2:2" x14ac:dyDescent="0.35">
      <c r="B29385"/>
    </row>
    <row r="29386" spans="2:2" x14ac:dyDescent="0.35">
      <c r="B29386"/>
    </row>
    <row r="29387" spans="2:2" x14ac:dyDescent="0.35">
      <c r="B29387"/>
    </row>
    <row r="29388" spans="2:2" x14ac:dyDescent="0.35">
      <c r="B29388"/>
    </row>
    <row r="29389" spans="2:2" x14ac:dyDescent="0.35">
      <c r="B29389"/>
    </row>
    <row r="29390" spans="2:2" x14ac:dyDescent="0.35">
      <c r="B29390"/>
    </row>
    <row r="29391" spans="2:2" x14ac:dyDescent="0.35">
      <c r="B29391"/>
    </row>
    <row r="29392" spans="2:2" x14ac:dyDescent="0.35">
      <c r="B29392"/>
    </row>
    <row r="29393" spans="2:2" x14ac:dyDescent="0.35">
      <c r="B29393"/>
    </row>
    <row r="29394" spans="2:2" x14ac:dyDescent="0.35">
      <c r="B29394"/>
    </row>
    <row r="29395" spans="2:2" x14ac:dyDescent="0.35">
      <c r="B29395"/>
    </row>
    <row r="29396" spans="2:2" x14ac:dyDescent="0.35">
      <c r="B29396"/>
    </row>
    <row r="29397" spans="2:2" x14ac:dyDescent="0.35">
      <c r="B29397"/>
    </row>
    <row r="29398" spans="2:2" x14ac:dyDescent="0.35">
      <c r="B29398"/>
    </row>
    <row r="29399" spans="2:2" x14ac:dyDescent="0.35">
      <c r="B29399"/>
    </row>
    <row r="29400" spans="2:2" x14ac:dyDescent="0.35">
      <c r="B29400"/>
    </row>
    <row r="29401" spans="2:2" x14ac:dyDescent="0.35">
      <c r="B29401"/>
    </row>
    <row r="29402" spans="2:2" x14ac:dyDescent="0.35">
      <c r="B29402"/>
    </row>
    <row r="29403" spans="2:2" x14ac:dyDescent="0.35">
      <c r="B29403"/>
    </row>
    <row r="29404" spans="2:2" x14ac:dyDescent="0.35">
      <c r="B29404"/>
    </row>
    <row r="29405" spans="2:2" x14ac:dyDescent="0.35">
      <c r="B29405"/>
    </row>
    <row r="29406" spans="2:2" x14ac:dyDescent="0.35">
      <c r="B29406"/>
    </row>
    <row r="29407" spans="2:2" x14ac:dyDescent="0.35">
      <c r="B29407"/>
    </row>
    <row r="29408" spans="2:2" x14ac:dyDescent="0.35">
      <c r="B29408"/>
    </row>
    <row r="29409" spans="2:2" x14ac:dyDescent="0.35">
      <c r="B29409"/>
    </row>
    <row r="29410" spans="2:2" x14ac:dyDescent="0.35">
      <c r="B29410"/>
    </row>
    <row r="29411" spans="2:2" x14ac:dyDescent="0.35">
      <c r="B29411"/>
    </row>
    <row r="29412" spans="2:2" x14ac:dyDescent="0.35">
      <c r="B29412"/>
    </row>
    <row r="29413" spans="2:2" x14ac:dyDescent="0.35">
      <c r="B29413"/>
    </row>
    <row r="29414" spans="2:2" x14ac:dyDescent="0.35">
      <c r="B29414"/>
    </row>
    <row r="29415" spans="2:2" x14ac:dyDescent="0.35">
      <c r="B29415"/>
    </row>
    <row r="29416" spans="2:2" x14ac:dyDescent="0.35">
      <c r="B29416"/>
    </row>
    <row r="29417" spans="2:2" x14ac:dyDescent="0.35">
      <c r="B29417"/>
    </row>
    <row r="29418" spans="2:2" x14ac:dyDescent="0.35">
      <c r="B29418"/>
    </row>
    <row r="29419" spans="2:2" x14ac:dyDescent="0.35">
      <c r="B29419"/>
    </row>
    <row r="29420" spans="2:2" x14ac:dyDescent="0.35">
      <c r="B29420"/>
    </row>
    <row r="29421" spans="2:2" x14ac:dyDescent="0.35">
      <c r="B29421"/>
    </row>
    <row r="29422" spans="2:2" x14ac:dyDescent="0.35">
      <c r="B29422"/>
    </row>
    <row r="29423" spans="2:2" x14ac:dyDescent="0.35">
      <c r="B29423"/>
    </row>
    <row r="29424" spans="2:2" x14ac:dyDescent="0.35">
      <c r="B29424"/>
    </row>
    <row r="29425" spans="2:2" x14ac:dyDescent="0.35">
      <c r="B29425"/>
    </row>
    <row r="29426" spans="2:2" x14ac:dyDescent="0.35">
      <c r="B29426"/>
    </row>
    <row r="29427" spans="2:2" x14ac:dyDescent="0.35">
      <c r="B29427"/>
    </row>
    <row r="29428" spans="2:2" x14ac:dyDescent="0.35">
      <c r="B29428"/>
    </row>
    <row r="29429" spans="2:2" x14ac:dyDescent="0.35">
      <c r="B29429"/>
    </row>
    <row r="29430" spans="2:2" x14ac:dyDescent="0.35">
      <c r="B29430"/>
    </row>
    <row r="29431" spans="2:2" x14ac:dyDescent="0.35">
      <c r="B29431"/>
    </row>
    <row r="29432" spans="2:2" x14ac:dyDescent="0.35">
      <c r="B29432"/>
    </row>
    <row r="29433" spans="2:2" x14ac:dyDescent="0.35">
      <c r="B29433"/>
    </row>
    <row r="29434" spans="2:2" x14ac:dyDescent="0.35">
      <c r="B29434"/>
    </row>
    <row r="29435" spans="2:2" x14ac:dyDescent="0.35">
      <c r="B29435"/>
    </row>
    <row r="29436" spans="2:2" x14ac:dyDescent="0.35">
      <c r="B29436"/>
    </row>
    <row r="29437" spans="2:2" x14ac:dyDescent="0.35">
      <c r="B29437"/>
    </row>
    <row r="29438" spans="2:2" x14ac:dyDescent="0.35">
      <c r="B29438"/>
    </row>
    <row r="29439" spans="2:2" x14ac:dyDescent="0.35">
      <c r="B29439"/>
    </row>
    <row r="29440" spans="2:2" x14ac:dyDescent="0.35">
      <c r="B29440"/>
    </row>
    <row r="29441" spans="2:2" x14ac:dyDescent="0.35">
      <c r="B29441"/>
    </row>
    <row r="29442" spans="2:2" x14ac:dyDescent="0.35">
      <c r="B29442"/>
    </row>
    <row r="29443" spans="2:2" x14ac:dyDescent="0.35">
      <c r="B29443"/>
    </row>
    <row r="29444" spans="2:2" x14ac:dyDescent="0.35">
      <c r="B29444"/>
    </row>
    <row r="29445" spans="2:2" x14ac:dyDescent="0.35">
      <c r="B29445"/>
    </row>
    <row r="29446" spans="2:2" x14ac:dyDescent="0.35">
      <c r="B29446"/>
    </row>
    <row r="29447" spans="2:2" x14ac:dyDescent="0.35">
      <c r="B29447"/>
    </row>
    <row r="29448" spans="2:2" x14ac:dyDescent="0.35">
      <c r="B29448"/>
    </row>
    <row r="29449" spans="2:2" x14ac:dyDescent="0.35">
      <c r="B29449"/>
    </row>
    <row r="29450" spans="2:2" x14ac:dyDescent="0.35">
      <c r="B29450"/>
    </row>
    <row r="29451" spans="2:2" x14ac:dyDescent="0.35">
      <c r="B29451"/>
    </row>
    <row r="29452" spans="2:2" x14ac:dyDescent="0.35">
      <c r="B29452"/>
    </row>
    <row r="29453" spans="2:2" x14ac:dyDescent="0.35">
      <c r="B29453"/>
    </row>
    <row r="29454" spans="2:2" x14ac:dyDescent="0.35">
      <c r="B29454"/>
    </row>
    <row r="29455" spans="2:2" x14ac:dyDescent="0.35">
      <c r="B29455"/>
    </row>
    <row r="29456" spans="2:2" x14ac:dyDescent="0.35">
      <c r="B29456"/>
    </row>
    <row r="29457" spans="2:2" x14ac:dyDescent="0.35">
      <c r="B29457"/>
    </row>
    <row r="29458" spans="2:2" x14ac:dyDescent="0.35">
      <c r="B29458"/>
    </row>
    <row r="29459" spans="2:2" x14ac:dyDescent="0.35">
      <c r="B29459"/>
    </row>
    <row r="29460" spans="2:2" x14ac:dyDescent="0.35">
      <c r="B29460"/>
    </row>
    <row r="29461" spans="2:2" x14ac:dyDescent="0.35">
      <c r="B29461"/>
    </row>
    <row r="29462" spans="2:2" x14ac:dyDescent="0.35">
      <c r="B29462"/>
    </row>
    <row r="29463" spans="2:2" x14ac:dyDescent="0.35">
      <c r="B29463"/>
    </row>
    <row r="29464" spans="2:2" x14ac:dyDescent="0.35">
      <c r="B29464"/>
    </row>
    <row r="29465" spans="2:2" x14ac:dyDescent="0.35">
      <c r="B29465"/>
    </row>
    <row r="29466" spans="2:2" x14ac:dyDescent="0.35">
      <c r="B29466"/>
    </row>
    <row r="29467" spans="2:2" x14ac:dyDescent="0.35">
      <c r="B29467"/>
    </row>
    <row r="29468" spans="2:2" x14ac:dyDescent="0.35">
      <c r="B29468"/>
    </row>
    <row r="29469" spans="2:2" x14ac:dyDescent="0.35">
      <c r="B29469"/>
    </row>
    <row r="29470" spans="2:2" x14ac:dyDescent="0.35">
      <c r="B29470"/>
    </row>
    <row r="29471" spans="2:2" x14ac:dyDescent="0.35">
      <c r="B29471"/>
    </row>
    <row r="29472" spans="2:2" x14ac:dyDescent="0.35">
      <c r="B29472"/>
    </row>
    <row r="29473" spans="2:2" x14ac:dyDescent="0.35">
      <c r="B29473"/>
    </row>
    <row r="29474" spans="2:2" x14ac:dyDescent="0.35">
      <c r="B29474"/>
    </row>
    <row r="29475" spans="2:2" x14ac:dyDescent="0.35">
      <c r="B29475"/>
    </row>
    <row r="29476" spans="2:2" x14ac:dyDescent="0.35">
      <c r="B29476"/>
    </row>
    <row r="29477" spans="2:2" x14ac:dyDescent="0.35">
      <c r="B29477"/>
    </row>
    <row r="29478" spans="2:2" x14ac:dyDescent="0.35">
      <c r="B29478"/>
    </row>
    <row r="29479" spans="2:2" x14ac:dyDescent="0.35">
      <c r="B29479"/>
    </row>
    <row r="29480" spans="2:2" x14ac:dyDescent="0.35">
      <c r="B29480"/>
    </row>
    <row r="29481" spans="2:2" x14ac:dyDescent="0.35">
      <c r="B29481"/>
    </row>
    <row r="29482" spans="2:2" x14ac:dyDescent="0.35">
      <c r="B29482"/>
    </row>
    <row r="29483" spans="2:2" x14ac:dyDescent="0.35">
      <c r="B29483"/>
    </row>
    <row r="29484" spans="2:2" x14ac:dyDescent="0.35">
      <c r="B29484"/>
    </row>
    <row r="29485" spans="2:2" x14ac:dyDescent="0.35">
      <c r="B29485"/>
    </row>
    <row r="29486" spans="2:2" x14ac:dyDescent="0.35">
      <c r="B29486"/>
    </row>
    <row r="29487" spans="2:2" x14ac:dyDescent="0.35">
      <c r="B29487"/>
    </row>
    <row r="29488" spans="2:2" x14ac:dyDescent="0.35">
      <c r="B29488"/>
    </row>
    <row r="29489" spans="2:2" x14ac:dyDescent="0.35">
      <c r="B29489"/>
    </row>
    <row r="29490" spans="2:2" x14ac:dyDescent="0.35">
      <c r="B29490"/>
    </row>
    <row r="29491" spans="2:2" x14ac:dyDescent="0.35">
      <c r="B29491"/>
    </row>
    <row r="29492" spans="2:2" x14ac:dyDescent="0.35">
      <c r="B29492"/>
    </row>
    <row r="29493" spans="2:2" x14ac:dyDescent="0.35">
      <c r="B29493"/>
    </row>
    <row r="29494" spans="2:2" x14ac:dyDescent="0.35">
      <c r="B29494"/>
    </row>
    <row r="29495" spans="2:2" x14ac:dyDescent="0.35">
      <c r="B29495"/>
    </row>
    <row r="29496" spans="2:2" x14ac:dyDescent="0.35">
      <c r="B29496"/>
    </row>
    <row r="29497" spans="2:2" x14ac:dyDescent="0.35">
      <c r="B29497"/>
    </row>
    <row r="29498" spans="2:2" x14ac:dyDescent="0.35">
      <c r="B29498"/>
    </row>
    <row r="29499" spans="2:2" x14ac:dyDescent="0.35">
      <c r="B29499"/>
    </row>
    <row r="29500" spans="2:2" x14ac:dyDescent="0.35">
      <c r="B29500"/>
    </row>
    <row r="29501" spans="2:2" x14ac:dyDescent="0.35">
      <c r="B29501"/>
    </row>
    <row r="29502" spans="2:2" x14ac:dyDescent="0.35">
      <c r="B29502"/>
    </row>
    <row r="29503" spans="2:2" x14ac:dyDescent="0.35">
      <c r="B29503"/>
    </row>
    <row r="29504" spans="2:2" x14ac:dyDescent="0.35">
      <c r="B29504"/>
    </row>
    <row r="29505" spans="2:2" x14ac:dyDescent="0.35">
      <c r="B29505"/>
    </row>
    <row r="29506" spans="2:2" x14ac:dyDescent="0.35">
      <c r="B29506"/>
    </row>
    <row r="29507" spans="2:2" x14ac:dyDescent="0.35">
      <c r="B29507"/>
    </row>
    <row r="29508" spans="2:2" x14ac:dyDescent="0.35">
      <c r="B29508"/>
    </row>
    <row r="29509" spans="2:2" x14ac:dyDescent="0.35">
      <c r="B29509"/>
    </row>
    <row r="29510" spans="2:2" x14ac:dyDescent="0.35">
      <c r="B29510"/>
    </row>
    <row r="29511" spans="2:2" x14ac:dyDescent="0.35">
      <c r="B29511"/>
    </row>
    <row r="29512" spans="2:2" x14ac:dyDescent="0.35">
      <c r="B29512"/>
    </row>
    <row r="29513" spans="2:2" x14ac:dyDescent="0.35">
      <c r="B29513"/>
    </row>
    <row r="29514" spans="2:2" x14ac:dyDescent="0.35">
      <c r="B29514"/>
    </row>
    <row r="29515" spans="2:2" x14ac:dyDescent="0.35">
      <c r="B29515"/>
    </row>
    <row r="29516" spans="2:2" x14ac:dyDescent="0.35">
      <c r="B29516"/>
    </row>
    <row r="29517" spans="2:2" x14ac:dyDescent="0.35">
      <c r="B29517"/>
    </row>
    <row r="29518" spans="2:2" x14ac:dyDescent="0.35">
      <c r="B29518"/>
    </row>
    <row r="29519" spans="2:2" x14ac:dyDescent="0.35">
      <c r="B29519"/>
    </row>
    <row r="29520" spans="2:2" x14ac:dyDescent="0.35">
      <c r="B29520"/>
    </row>
    <row r="29521" spans="2:2" x14ac:dyDescent="0.35">
      <c r="B29521"/>
    </row>
    <row r="29522" spans="2:2" x14ac:dyDescent="0.35">
      <c r="B29522"/>
    </row>
    <row r="29523" spans="2:2" x14ac:dyDescent="0.35">
      <c r="B29523"/>
    </row>
    <row r="29524" spans="2:2" x14ac:dyDescent="0.35">
      <c r="B29524"/>
    </row>
    <row r="29525" spans="2:2" x14ac:dyDescent="0.35">
      <c r="B29525"/>
    </row>
    <row r="29526" spans="2:2" x14ac:dyDescent="0.35">
      <c r="B29526"/>
    </row>
    <row r="29527" spans="2:2" x14ac:dyDescent="0.35">
      <c r="B29527"/>
    </row>
    <row r="29528" spans="2:2" x14ac:dyDescent="0.35">
      <c r="B29528"/>
    </row>
    <row r="29529" spans="2:2" x14ac:dyDescent="0.35">
      <c r="B29529"/>
    </row>
    <row r="29530" spans="2:2" x14ac:dyDescent="0.35">
      <c r="B29530"/>
    </row>
    <row r="29531" spans="2:2" x14ac:dyDescent="0.35">
      <c r="B29531"/>
    </row>
    <row r="29532" spans="2:2" x14ac:dyDescent="0.35">
      <c r="B29532"/>
    </row>
    <row r="29533" spans="2:2" x14ac:dyDescent="0.35">
      <c r="B29533"/>
    </row>
    <row r="29534" spans="2:2" x14ac:dyDescent="0.35">
      <c r="B29534"/>
    </row>
    <row r="29535" spans="2:2" x14ac:dyDescent="0.35">
      <c r="B29535"/>
    </row>
    <row r="29536" spans="2:2" x14ac:dyDescent="0.35">
      <c r="B29536"/>
    </row>
    <row r="29537" spans="2:2" x14ac:dyDescent="0.35">
      <c r="B29537"/>
    </row>
    <row r="29538" spans="2:2" x14ac:dyDescent="0.35">
      <c r="B29538"/>
    </row>
    <row r="29539" spans="2:2" x14ac:dyDescent="0.35">
      <c r="B29539"/>
    </row>
    <row r="29540" spans="2:2" x14ac:dyDescent="0.35">
      <c r="B29540"/>
    </row>
    <row r="29541" spans="2:2" x14ac:dyDescent="0.35">
      <c r="B29541"/>
    </row>
    <row r="29542" spans="2:2" x14ac:dyDescent="0.35">
      <c r="B29542"/>
    </row>
    <row r="29543" spans="2:2" x14ac:dyDescent="0.35">
      <c r="B29543"/>
    </row>
    <row r="29544" spans="2:2" x14ac:dyDescent="0.35">
      <c r="B29544"/>
    </row>
    <row r="29545" spans="2:2" x14ac:dyDescent="0.35">
      <c r="B29545"/>
    </row>
    <row r="29546" spans="2:2" x14ac:dyDescent="0.35">
      <c r="B29546"/>
    </row>
    <row r="29547" spans="2:2" x14ac:dyDescent="0.35">
      <c r="B29547"/>
    </row>
    <row r="29548" spans="2:2" x14ac:dyDescent="0.35">
      <c r="B29548"/>
    </row>
    <row r="29549" spans="2:2" x14ac:dyDescent="0.35">
      <c r="B29549"/>
    </row>
    <row r="29550" spans="2:2" x14ac:dyDescent="0.35">
      <c r="B29550"/>
    </row>
    <row r="29551" spans="2:2" x14ac:dyDescent="0.35">
      <c r="B29551"/>
    </row>
    <row r="29552" spans="2:2" x14ac:dyDescent="0.35">
      <c r="B29552"/>
    </row>
    <row r="29553" spans="2:2" x14ac:dyDescent="0.35">
      <c r="B29553"/>
    </row>
    <row r="29554" spans="2:2" x14ac:dyDescent="0.35">
      <c r="B29554"/>
    </row>
    <row r="29555" spans="2:2" x14ac:dyDescent="0.35">
      <c r="B29555"/>
    </row>
    <row r="29556" spans="2:2" x14ac:dyDescent="0.35">
      <c r="B29556"/>
    </row>
    <row r="29557" spans="2:2" x14ac:dyDescent="0.35">
      <c r="B29557"/>
    </row>
    <row r="29558" spans="2:2" x14ac:dyDescent="0.35">
      <c r="B29558"/>
    </row>
    <row r="29559" spans="2:2" x14ac:dyDescent="0.35">
      <c r="B29559"/>
    </row>
    <row r="29560" spans="2:2" x14ac:dyDescent="0.35">
      <c r="B29560"/>
    </row>
    <row r="29561" spans="2:2" x14ac:dyDescent="0.35">
      <c r="B29561"/>
    </row>
    <row r="29562" spans="2:2" x14ac:dyDescent="0.35">
      <c r="B29562"/>
    </row>
    <row r="29563" spans="2:2" x14ac:dyDescent="0.35">
      <c r="B29563"/>
    </row>
    <row r="29564" spans="2:2" x14ac:dyDescent="0.35">
      <c r="B29564"/>
    </row>
    <row r="29565" spans="2:2" x14ac:dyDescent="0.35">
      <c r="B29565"/>
    </row>
    <row r="29566" spans="2:2" x14ac:dyDescent="0.35">
      <c r="B29566"/>
    </row>
    <row r="29567" spans="2:2" x14ac:dyDescent="0.35">
      <c r="B29567"/>
    </row>
    <row r="29568" spans="2:2" x14ac:dyDescent="0.35">
      <c r="B29568"/>
    </row>
    <row r="29569" spans="2:2" x14ac:dyDescent="0.35">
      <c r="B29569"/>
    </row>
    <row r="29570" spans="2:2" x14ac:dyDescent="0.35">
      <c r="B29570"/>
    </row>
    <row r="29571" spans="2:2" x14ac:dyDescent="0.35">
      <c r="B29571"/>
    </row>
    <row r="29572" spans="2:2" x14ac:dyDescent="0.35">
      <c r="B29572"/>
    </row>
    <row r="29573" spans="2:2" x14ac:dyDescent="0.35">
      <c r="B29573"/>
    </row>
    <row r="29574" spans="2:2" x14ac:dyDescent="0.35">
      <c r="B29574"/>
    </row>
    <row r="29575" spans="2:2" x14ac:dyDescent="0.35">
      <c r="B29575"/>
    </row>
    <row r="29576" spans="2:2" x14ac:dyDescent="0.35">
      <c r="B29576"/>
    </row>
    <row r="29577" spans="2:2" x14ac:dyDescent="0.35">
      <c r="B29577"/>
    </row>
    <row r="29578" spans="2:2" x14ac:dyDescent="0.35">
      <c r="B29578"/>
    </row>
    <row r="29579" spans="2:2" x14ac:dyDescent="0.35">
      <c r="B29579"/>
    </row>
    <row r="29580" spans="2:2" x14ac:dyDescent="0.35">
      <c r="B29580"/>
    </row>
    <row r="29581" spans="2:2" x14ac:dyDescent="0.35">
      <c r="B29581"/>
    </row>
    <row r="29582" spans="2:2" x14ac:dyDescent="0.35">
      <c r="B29582"/>
    </row>
    <row r="29583" spans="2:2" x14ac:dyDescent="0.35">
      <c r="B29583"/>
    </row>
    <row r="29584" spans="2:2" x14ac:dyDescent="0.35">
      <c r="B29584"/>
    </row>
    <row r="29585" spans="2:2" x14ac:dyDescent="0.35">
      <c r="B29585"/>
    </row>
    <row r="29586" spans="2:2" x14ac:dyDescent="0.35">
      <c r="B29586"/>
    </row>
    <row r="29587" spans="2:2" x14ac:dyDescent="0.35">
      <c r="B29587"/>
    </row>
    <row r="29588" spans="2:2" x14ac:dyDescent="0.35">
      <c r="B29588"/>
    </row>
    <row r="29589" spans="2:2" x14ac:dyDescent="0.35">
      <c r="B29589"/>
    </row>
    <row r="29590" spans="2:2" x14ac:dyDescent="0.35">
      <c r="B29590"/>
    </row>
    <row r="29591" spans="2:2" x14ac:dyDescent="0.35">
      <c r="B29591"/>
    </row>
    <row r="29592" spans="2:2" x14ac:dyDescent="0.35">
      <c r="B29592"/>
    </row>
    <row r="29593" spans="2:2" x14ac:dyDescent="0.35">
      <c r="B29593"/>
    </row>
    <row r="29594" spans="2:2" x14ac:dyDescent="0.35">
      <c r="B29594"/>
    </row>
    <row r="29595" spans="2:2" x14ac:dyDescent="0.35">
      <c r="B29595"/>
    </row>
    <row r="29596" spans="2:2" x14ac:dyDescent="0.35">
      <c r="B29596"/>
    </row>
    <row r="29597" spans="2:2" x14ac:dyDescent="0.35">
      <c r="B29597"/>
    </row>
    <row r="29598" spans="2:2" x14ac:dyDescent="0.35">
      <c r="B29598"/>
    </row>
    <row r="29599" spans="2:2" x14ac:dyDescent="0.35">
      <c r="B29599"/>
    </row>
    <row r="29600" spans="2:2" x14ac:dyDescent="0.35">
      <c r="B29600"/>
    </row>
    <row r="29601" spans="2:2" x14ac:dyDescent="0.35">
      <c r="B29601"/>
    </row>
    <row r="29602" spans="2:2" x14ac:dyDescent="0.35">
      <c r="B29602"/>
    </row>
    <row r="29603" spans="2:2" x14ac:dyDescent="0.35">
      <c r="B29603"/>
    </row>
    <row r="29604" spans="2:2" x14ac:dyDescent="0.35">
      <c r="B29604"/>
    </row>
    <row r="29605" spans="2:2" x14ac:dyDescent="0.35">
      <c r="B29605"/>
    </row>
    <row r="29606" spans="2:2" x14ac:dyDescent="0.35">
      <c r="B29606"/>
    </row>
    <row r="29607" spans="2:2" x14ac:dyDescent="0.35">
      <c r="B29607"/>
    </row>
    <row r="29608" spans="2:2" x14ac:dyDescent="0.35">
      <c r="B29608"/>
    </row>
    <row r="29609" spans="2:2" x14ac:dyDescent="0.35">
      <c r="B29609"/>
    </row>
    <row r="29610" spans="2:2" x14ac:dyDescent="0.35">
      <c r="B29610"/>
    </row>
    <row r="29611" spans="2:2" x14ac:dyDescent="0.35">
      <c r="B29611"/>
    </row>
    <row r="29612" spans="2:2" x14ac:dyDescent="0.35">
      <c r="B29612"/>
    </row>
    <row r="29613" spans="2:2" x14ac:dyDescent="0.35">
      <c r="B29613"/>
    </row>
    <row r="29614" spans="2:2" x14ac:dyDescent="0.35">
      <c r="B29614"/>
    </row>
    <row r="29615" spans="2:2" x14ac:dyDescent="0.35">
      <c r="B29615"/>
    </row>
    <row r="29616" spans="2:2" x14ac:dyDescent="0.35">
      <c r="B29616"/>
    </row>
    <row r="29617" spans="2:2" x14ac:dyDescent="0.35">
      <c r="B29617"/>
    </row>
    <row r="29618" spans="2:2" x14ac:dyDescent="0.35">
      <c r="B29618"/>
    </row>
    <row r="29619" spans="2:2" x14ac:dyDescent="0.35">
      <c r="B29619"/>
    </row>
    <row r="29620" spans="2:2" x14ac:dyDescent="0.35">
      <c r="B29620"/>
    </row>
    <row r="29621" spans="2:2" x14ac:dyDescent="0.35">
      <c r="B29621"/>
    </row>
    <row r="29622" spans="2:2" x14ac:dyDescent="0.35">
      <c r="B29622"/>
    </row>
    <row r="29623" spans="2:2" x14ac:dyDescent="0.35">
      <c r="B29623"/>
    </row>
    <row r="29624" spans="2:2" x14ac:dyDescent="0.35">
      <c r="B29624"/>
    </row>
    <row r="29625" spans="2:2" x14ac:dyDescent="0.35">
      <c r="B29625"/>
    </row>
    <row r="29626" spans="2:2" x14ac:dyDescent="0.35">
      <c r="B29626"/>
    </row>
    <row r="29627" spans="2:2" x14ac:dyDescent="0.35">
      <c r="B29627"/>
    </row>
    <row r="29628" spans="2:2" x14ac:dyDescent="0.35">
      <c r="B29628"/>
    </row>
    <row r="29629" spans="2:2" x14ac:dyDescent="0.35">
      <c r="B29629"/>
    </row>
    <row r="29630" spans="2:2" x14ac:dyDescent="0.35">
      <c r="B29630"/>
    </row>
    <row r="29631" spans="2:2" x14ac:dyDescent="0.35">
      <c r="B29631"/>
    </row>
    <row r="29632" spans="2:2" x14ac:dyDescent="0.35">
      <c r="B29632"/>
    </row>
    <row r="29633" spans="2:2" x14ac:dyDescent="0.35">
      <c r="B29633"/>
    </row>
    <row r="29634" spans="2:2" x14ac:dyDescent="0.35">
      <c r="B29634"/>
    </row>
    <row r="29635" spans="2:2" x14ac:dyDescent="0.35">
      <c r="B29635"/>
    </row>
    <row r="29636" spans="2:2" x14ac:dyDescent="0.35">
      <c r="B29636"/>
    </row>
    <row r="29637" spans="2:2" x14ac:dyDescent="0.35">
      <c r="B29637"/>
    </row>
    <row r="29638" spans="2:2" x14ac:dyDescent="0.35">
      <c r="B29638"/>
    </row>
    <row r="29639" spans="2:2" x14ac:dyDescent="0.35">
      <c r="B29639"/>
    </row>
    <row r="29640" spans="2:2" x14ac:dyDescent="0.35">
      <c r="B29640"/>
    </row>
    <row r="29641" spans="2:2" x14ac:dyDescent="0.35">
      <c r="B29641"/>
    </row>
    <row r="29642" spans="2:2" x14ac:dyDescent="0.35">
      <c r="B29642"/>
    </row>
    <row r="29643" spans="2:2" x14ac:dyDescent="0.35">
      <c r="B29643"/>
    </row>
    <row r="29644" spans="2:2" x14ac:dyDescent="0.35">
      <c r="B29644"/>
    </row>
    <row r="29645" spans="2:2" x14ac:dyDescent="0.35">
      <c r="B29645"/>
    </row>
    <row r="29646" spans="2:2" x14ac:dyDescent="0.35">
      <c r="B29646"/>
    </row>
    <row r="29647" spans="2:2" x14ac:dyDescent="0.35">
      <c r="B29647"/>
    </row>
    <row r="29648" spans="2:2" x14ac:dyDescent="0.35">
      <c r="B29648"/>
    </row>
    <row r="29649" spans="2:2" x14ac:dyDescent="0.35">
      <c r="B29649"/>
    </row>
    <row r="29650" spans="2:2" x14ac:dyDescent="0.35">
      <c r="B29650"/>
    </row>
    <row r="29651" spans="2:2" x14ac:dyDescent="0.35">
      <c r="B29651"/>
    </row>
    <row r="29652" spans="2:2" x14ac:dyDescent="0.35">
      <c r="B29652"/>
    </row>
    <row r="29653" spans="2:2" x14ac:dyDescent="0.35">
      <c r="B29653"/>
    </row>
    <row r="29654" spans="2:2" x14ac:dyDescent="0.35">
      <c r="B29654"/>
    </row>
    <row r="29655" spans="2:2" x14ac:dyDescent="0.35">
      <c r="B29655"/>
    </row>
    <row r="29656" spans="2:2" x14ac:dyDescent="0.35">
      <c r="B29656"/>
    </row>
    <row r="29657" spans="2:2" x14ac:dyDescent="0.35">
      <c r="B29657"/>
    </row>
    <row r="29658" spans="2:2" x14ac:dyDescent="0.35">
      <c r="B29658"/>
    </row>
    <row r="29659" spans="2:2" x14ac:dyDescent="0.35">
      <c r="B29659"/>
    </row>
    <row r="29660" spans="2:2" x14ac:dyDescent="0.35">
      <c r="B29660"/>
    </row>
    <row r="29661" spans="2:2" x14ac:dyDescent="0.35">
      <c r="B29661"/>
    </row>
    <row r="29662" spans="2:2" x14ac:dyDescent="0.35">
      <c r="B29662"/>
    </row>
    <row r="29663" spans="2:2" x14ac:dyDescent="0.35">
      <c r="B29663"/>
    </row>
    <row r="29664" spans="2:2" x14ac:dyDescent="0.35">
      <c r="B29664"/>
    </row>
    <row r="29665" spans="2:2" x14ac:dyDescent="0.35">
      <c r="B29665"/>
    </row>
    <row r="29666" spans="2:2" x14ac:dyDescent="0.35">
      <c r="B29666"/>
    </row>
    <row r="29667" spans="2:2" x14ac:dyDescent="0.35">
      <c r="B29667"/>
    </row>
    <row r="29668" spans="2:2" x14ac:dyDescent="0.35">
      <c r="B29668"/>
    </row>
    <row r="29669" spans="2:2" x14ac:dyDescent="0.35">
      <c r="B29669"/>
    </row>
    <row r="29670" spans="2:2" x14ac:dyDescent="0.35">
      <c r="B29670"/>
    </row>
    <row r="29671" spans="2:2" x14ac:dyDescent="0.35">
      <c r="B29671"/>
    </row>
    <row r="29672" spans="2:2" x14ac:dyDescent="0.35">
      <c r="B29672"/>
    </row>
    <row r="29673" spans="2:2" x14ac:dyDescent="0.35">
      <c r="B29673"/>
    </row>
    <row r="29674" spans="2:2" x14ac:dyDescent="0.35">
      <c r="B29674"/>
    </row>
    <row r="29675" spans="2:2" x14ac:dyDescent="0.35">
      <c r="B29675"/>
    </row>
    <row r="29676" spans="2:2" x14ac:dyDescent="0.35">
      <c r="B29676"/>
    </row>
    <row r="29677" spans="2:2" x14ac:dyDescent="0.35">
      <c r="B29677"/>
    </row>
    <row r="29678" spans="2:2" x14ac:dyDescent="0.35">
      <c r="B29678"/>
    </row>
    <row r="29679" spans="2:2" x14ac:dyDescent="0.35">
      <c r="B29679"/>
    </row>
    <row r="29680" spans="2:2" x14ac:dyDescent="0.35">
      <c r="B29680"/>
    </row>
    <row r="29681" spans="2:2" x14ac:dyDescent="0.35">
      <c r="B29681"/>
    </row>
    <row r="29682" spans="2:2" x14ac:dyDescent="0.35">
      <c r="B29682"/>
    </row>
    <row r="29683" spans="2:2" x14ac:dyDescent="0.35">
      <c r="B29683"/>
    </row>
    <row r="29684" spans="2:2" x14ac:dyDescent="0.35">
      <c r="B29684"/>
    </row>
    <row r="29685" spans="2:2" x14ac:dyDescent="0.35">
      <c r="B29685"/>
    </row>
    <row r="29686" spans="2:2" x14ac:dyDescent="0.35">
      <c r="B29686"/>
    </row>
    <row r="29687" spans="2:2" x14ac:dyDescent="0.35">
      <c r="B29687"/>
    </row>
    <row r="29688" spans="2:2" x14ac:dyDescent="0.35">
      <c r="B29688"/>
    </row>
    <row r="29689" spans="2:2" x14ac:dyDescent="0.35">
      <c r="B29689"/>
    </row>
    <row r="29690" spans="2:2" x14ac:dyDescent="0.35">
      <c r="B29690"/>
    </row>
    <row r="29691" spans="2:2" x14ac:dyDescent="0.35">
      <c r="B29691"/>
    </row>
    <row r="29692" spans="2:2" x14ac:dyDescent="0.35">
      <c r="B29692"/>
    </row>
    <row r="29693" spans="2:2" x14ac:dyDescent="0.35">
      <c r="B29693"/>
    </row>
    <row r="29694" spans="2:2" x14ac:dyDescent="0.35">
      <c r="B29694"/>
    </row>
    <row r="29695" spans="2:2" x14ac:dyDescent="0.35">
      <c r="B29695"/>
    </row>
    <row r="29696" spans="2:2" x14ac:dyDescent="0.35">
      <c r="B29696"/>
    </row>
    <row r="29697" spans="2:2" x14ac:dyDescent="0.35">
      <c r="B29697"/>
    </row>
    <row r="29698" spans="2:2" x14ac:dyDescent="0.35">
      <c r="B29698"/>
    </row>
    <row r="29699" spans="2:2" x14ac:dyDescent="0.35">
      <c r="B29699"/>
    </row>
    <row r="29700" spans="2:2" x14ac:dyDescent="0.35">
      <c r="B29700"/>
    </row>
    <row r="29701" spans="2:2" x14ac:dyDescent="0.35">
      <c r="B29701"/>
    </row>
    <row r="29702" spans="2:2" x14ac:dyDescent="0.35">
      <c r="B29702"/>
    </row>
    <row r="29703" spans="2:2" x14ac:dyDescent="0.35">
      <c r="B29703"/>
    </row>
    <row r="29704" spans="2:2" x14ac:dyDescent="0.35">
      <c r="B29704"/>
    </row>
    <row r="29705" spans="2:2" x14ac:dyDescent="0.35">
      <c r="B29705"/>
    </row>
    <row r="29706" spans="2:2" x14ac:dyDescent="0.35">
      <c r="B29706"/>
    </row>
    <row r="29707" spans="2:2" x14ac:dyDescent="0.35">
      <c r="B29707"/>
    </row>
    <row r="29708" spans="2:2" x14ac:dyDescent="0.35">
      <c r="B29708"/>
    </row>
    <row r="29709" spans="2:2" x14ac:dyDescent="0.35">
      <c r="B29709"/>
    </row>
    <row r="29710" spans="2:2" x14ac:dyDescent="0.35">
      <c r="B29710"/>
    </row>
    <row r="29711" spans="2:2" x14ac:dyDescent="0.35">
      <c r="B29711"/>
    </row>
    <row r="29712" spans="2:2" x14ac:dyDescent="0.35">
      <c r="B29712"/>
    </row>
    <row r="29713" spans="2:2" x14ac:dyDescent="0.35">
      <c r="B29713"/>
    </row>
    <row r="29714" spans="2:2" x14ac:dyDescent="0.35">
      <c r="B29714"/>
    </row>
    <row r="29715" spans="2:2" x14ac:dyDescent="0.35">
      <c r="B29715"/>
    </row>
    <row r="29716" spans="2:2" x14ac:dyDescent="0.35">
      <c r="B29716"/>
    </row>
    <row r="29717" spans="2:2" x14ac:dyDescent="0.35">
      <c r="B29717"/>
    </row>
    <row r="29718" spans="2:2" x14ac:dyDescent="0.35">
      <c r="B29718"/>
    </row>
    <row r="29719" spans="2:2" x14ac:dyDescent="0.35">
      <c r="B29719"/>
    </row>
    <row r="29720" spans="2:2" x14ac:dyDescent="0.35">
      <c r="B29720"/>
    </row>
    <row r="29721" spans="2:2" x14ac:dyDescent="0.35">
      <c r="B29721"/>
    </row>
    <row r="29722" spans="2:2" x14ac:dyDescent="0.35">
      <c r="B29722"/>
    </row>
    <row r="29723" spans="2:2" x14ac:dyDescent="0.35">
      <c r="B29723"/>
    </row>
    <row r="29724" spans="2:2" x14ac:dyDescent="0.35">
      <c r="B29724"/>
    </row>
    <row r="29725" spans="2:2" x14ac:dyDescent="0.35">
      <c r="B29725"/>
    </row>
    <row r="29726" spans="2:2" x14ac:dyDescent="0.35">
      <c r="B29726"/>
    </row>
    <row r="29727" spans="2:2" x14ac:dyDescent="0.35">
      <c r="B29727"/>
    </row>
    <row r="29728" spans="2:2" x14ac:dyDescent="0.35">
      <c r="B29728"/>
    </row>
    <row r="29729" spans="2:2" x14ac:dyDescent="0.35">
      <c r="B29729"/>
    </row>
    <row r="29730" spans="2:2" x14ac:dyDescent="0.35">
      <c r="B29730"/>
    </row>
    <row r="29731" spans="2:2" x14ac:dyDescent="0.35">
      <c r="B29731"/>
    </row>
    <row r="29732" spans="2:2" x14ac:dyDescent="0.35">
      <c r="B29732"/>
    </row>
    <row r="29733" spans="2:2" x14ac:dyDescent="0.35">
      <c r="B29733"/>
    </row>
    <row r="29734" spans="2:2" x14ac:dyDescent="0.35">
      <c r="B29734"/>
    </row>
    <row r="29735" spans="2:2" x14ac:dyDescent="0.35">
      <c r="B29735"/>
    </row>
    <row r="29736" spans="2:2" x14ac:dyDescent="0.35">
      <c r="B29736"/>
    </row>
    <row r="29737" spans="2:2" x14ac:dyDescent="0.35">
      <c r="B29737"/>
    </row>
    <row r="29738" spans="2:2" x14ac:dyDescent="0.35">
      <c r="B29738"/>
    </row>
    <row r="29739" spans="2:2" x14ac:dyDescent="0.35">
      <c r="B29739"/>
    </row>
    <row r="29740" spans="2:2" x14ac:dyDescent="0.35">
      <c r="B29740"/>
    </row>
    <row r="29741" spans="2:2" x14ac:dyDescent="0.35">
      <c r="B29741"/>
    </row>
    <row r="29742" spans="2:2" x14ac:dyDescent="0.35">
      <c r="B29742"/>
    </row>
    <row r="29743" spans="2:2" x14ac:dyDescent="0.35">
      <c r="B29743"/>
    </row>
    <row r="29744" spans="2:2" x14ac:dyDescent="0.35">
      <c r="B29744"/>
    </row>
    <row r="29745" spans="2:2" x14ac:dyDescent="0.35">
      <c r="B29745"/>
    </row>
    <row r="29746" spans="2:2" x14ac:dyDescent="0.35">
      <c r="B29746"/>
    </row>
    <row r="29747" spans="2:2" x14ac:dyDescent="0.35">
      <c r="B29747"/>
    </row>
    <row r="29748" spans="2:2" x14ac:dyDescent="0.35">
      <c r="B29748"/>
    </row>
    <row r="29749" spans="2:2" x14ac:dyDescent="0.35">
      <c r="B29749"/>
    </row>
    <row r="29750" spans="2:2" x14ac:dyDescent="0.35">
      <c r="B29750"/>
    </row>
    <row r="29751" spans="2:2" x14ac:dyDescent="0.35">
      <c r="B29751"/>
    </row>
    <row r="29752" spans="2:2" x14ac:dyDescent="0.35">
      <c r="B29752"/>
    </row>
    <row r="29753" spans="2:2" x14ac:dyDescent="0.35">
      <c r="B29753"/>
    </row>
    <row r="29754" spans="2:2" x14ac:dyDescent="0.35">
      <c r="B29754"/>
    </row>
    <row r="29755" spans="2:2" x14ac:dyDescent="0.35">
      <c r="B29755"/>
    </row>
    <row r="29756" spans="2:2" x14ac:dyDescent="0.35">
      <c r="B29756"/>
    </row>
    <row r="29757" spans="2:2" x14ac:dyDescent="0.35">
      <c r="B29757"/>
    </row>
    <row r="29758" spans="2:2" x14ac:dyDescent="0.35">
      <c r="B29758"/>
    </row>
    <row r="29759" spans="2:2" x14ac:dyDescent="0.35">
      <c r="B29759"/>
    </row>
    <row r="29760" spans="2:2" x14ac:dyDescent="0.35">
      <c r="B29760"/>
    </row>
    <row r="29761" spans="2:2" x14ac:dyDescent="0.35">
      <c r="B29761"/>
    </row>
    <row r="29762" spans="2:2" x14ac:dyDescent="0.35">
      <c r="B29762"/>
    </row>
    <row r="29763" spans="2:2" x14ac:dyDescent="0.35">
      <c r="B29763"/>
    </row>
    <row r="29764" spans="2:2" x14ac:dyDescent="0.35">
      <c r="B29764"/>
    </row>
    <row r="29765" spans="2:2" x14ac:dyDescent="0.35">
      <c r="B29765"/>
    </row>
    <row r="29766" spans="2:2" x14ac:dyDescent="0.35">
      <c r="B29766"/>
    </row>
    <row r="29767" spans="2:2" x14ac:dyDescent="0.35">
      <c r="B29767"/>
    </row>
    <row r="29768" spans="2:2" x14ac:dyDescent="0.35">
      <c r="B29768"/>
    </row>
    <row r="29769" spans="2:2" x14ac:dyDescent="0.35">
      <c r="B29769"/>
    </row>
    <row r="29770" spans="2:2" x14ac:dyDescent="0.35">
      <c r="B29770"/>
    </row>
    <row r="29771" spans="2:2" x14ac:dyDescent="0.35">
      <c r="B29771"/>
    </row>
    <row r="29772" spans="2:2" x14ac:dyDescent="0.35">
      <c r="B29772"/>
    </row>
    <row r="29773" spans="2:2" x14ac:dyDescent="0.35">
      <c r="B29773"/>
    </row>
    <row r="29774" spans="2:2" x14ac:dyDescent="0.35">
      <c r="B29774"/>
    </row>
    <row r="29775" spans="2:2" x14ac:dyDescent="0.35">
      <c r="B29775"/>
    </row>
    <row r="29776" spans="2:2" x14ac:dyDescent="0.35">
      <c r="B29776"/>
    </row>
    <row r="29777" spans="2:2" x14ac:dyDescent="0.35">
      <c r="B29777"/>
    </row>
    <row r="29778" spans="2:2" x14ac:dyDescent="0.35">
      <c r="B29778"/>
    </row>
    <row r="29779" spans="2:2" x14ac:dyDescent="0.35">
      <c r="B29779"/>
    </row>
    <row r="29780" spans="2:2" x14ac:dyDescent="0.35">
      <c r="B29780"/>
    </row>
    <row r="29781" spans="2:2" x14ac:dyDescent="0.35">
      <c r="B29781"/>
    </row>
    <row r="29782" spans="2:2" x14ac:dyDescent="0.35">
      <c r="B29782"/>
    </row>
    <row r="29783" spans="2:2" x14ac:dyDescent="0.35">
      <c r="B29783"/>
    </row>
    <row r="29784" spans="2:2" x14ac:dyDescent="0.35">
      <c r="B29784"/>
    </row>
    <row r="29785" spans="2:2" x14ac:dyDescent="0.35">
      <c r="B29785"/>
    </row>
    <row r="29786" spans="2:2" x14ac:dyDescent="0.35">
      <c r="B29786"/>
    </row>
    <row r="29787" spans="2:2" x14ac:dyDescent="0.35">
      <c r="B29787"/>
    </row>
    <row r="29788" spans="2:2" x14ac:dyDescent="0.35">
      <c r="B29788"/>
    </row>
    <row r="29789" spans="2:2" x14ac:dyDescent="0.35">
      <c r="B29789"/>
    </row>
    <row r="29790" spans="2:2" x14ac:dyDescent="0.35">
      <c r="B29790"/>
    </row>
    <row r="29791" spans="2:2" x14ac:dyDescent="0.35">
      <c r="B29791"/>
    </row>
    <row r="29792" spans="2:2" x14ac:dyDescent="0.35">
      <c r="B29792"/>
    </row>
    <row r="29793" spans="2:2" x14ac:dyDescent="0.35">
      <c r="B29793"/>
    </row>
    <row r="29794" spans="2:2" x14ac:dyDescent="0.35">
      <c r="B29794"/>
    </row>
    <row r="29795" spans="2:2" x14ac:dyDescent="0.35">
      <c r="B29795"/>
    </row>
    <row r="29796" spans="2:2" x14ac:dyDescent="0.35">
      <c r="B29796"/>
    </row>
    <row r="29797" spans="2:2" x14ac:dyDescent="0.35">
      <c r="B29797"/>
    </row>
    <row r="29798" spans="2:2" x14ac:dyDescent="0.35">
      <c r="B29798"/>
    </row>
    <row r="29799" spans="2:2" x14ac:dyDescent="0.35">
      <c r="B29799"/>
    </row>
    <row r="29800" spans="2:2" x14ac:dyDescent="0.35">
      <c r="B29800"/>
    </row>
    <row r="29801" spans="2:2" x14ac:dyDescent="0.35">
      <c r="B29801"/>
    </row>
    <row r="29802" spans="2:2" x14ac:dyDescent="0.35">
      <c r="B29802"/>
    </row>
    <row r="29803" spans="2:2" x14ac:dyDescent="0.35">
      <c r="B29803"/>
    </row>
    <row r="29804" spans="2:2" x14ac:dyDescent="0.35">
      <c r="B29804"/>
    </row>
    <row r="29805" spans="2:2" x14ac:dyDescent="0.35">
      <c r="B29805"/>
    </row>
    <row r="29806" spans="2:2" x14ac:dyDescent="0.35">
      <c r="B29806"/>
    </row>
    <row r="29807" spans="2:2" x14ac:dyDescent="0.35">
      <c r="B29807"/>
    </row>
    <row r="29808" spans="2:2" x14ac:dyDescent="0.35">
      <c r="B29808"/>
    </row>
    <row r="29809" spans="2:2" x14ac:dyDescent="0.35">
      <c r="B29809"/>
    </row>
    <row r="29810" spans="2:2" x14ac:dyDescent="0.35">
      <c r="B29810"/>
    </row>
    <row r="29811" spans="2:2" x14ac:dyDescent="0.35">
      <c r="B29811"/>
    </row>
    <row r="29812" spans="2:2" x14ac:dyDescent="0.35">
      <c r="B29812"/>
    </row>
    <row r="29813" spans="2:2" x14ac:dyDescent="0.35">
      <c r="B29813"/>
    </row>
    <row r="29814" spans="2:2" x14ac:dyDescent="0.35">
      <c r="B29814"/>
    </row>
    <row r="29815" spans="2:2" x14ac:dyDescent="0.35">
      <c r="B29815"/>
    </row>
    <row r="29816" spans="2:2" x14ac:dyDescent="0.35">
      <c r="B29816"/>
    </row>
    <row r="29817" spans="2:2" x14ac:dyDescent="0.35">
      <c r="B29817"/>
    </row>
    <row r="29818" spans="2:2" x14ac:dyDescent="0.35">
      <c r="B29818"/>
    </row>
    <row r="29819" spans="2:2" x14ac:dyDescent="0.35">
      <c r="B29819"/>
    </row>
    <row r="29820" spans="2:2" x14ac:dyDescent="0.35">
      <c r="B29820"/>
    </row>
    <row r="29821" spans="2:2" x14ac:dyDescent="0.35">
      <c r="B29821"/>
    </row>
    <row r="29822" spans="2:2" x14ac:dyDescent="0.35">
      <c r="B29822"/>
    </row>
    <row r="29823" spans="2:2" x14ac:dyDescent="0.35">
      <c r="B29823"/>
    </row>
    <row r="29824" spans="2:2" x14ac:dyDescent="0.35">
      <c r="B29824"/>
    </row>
    <row r="29825" spans="2:2" x14ac:dyDescent="0.35">
      <c r="B29825"/>
    </row>
    <row r="29826" spans="2:2" x14ac:dyDescent="0.35">
      <c r="B29826"/>
    </row>
    <row r="29827" spans="2:2" x14ac:dyDescent="0.35">
      <c r="B29827"/>
    </row>
    <row r="29828" spans="2:2" x14ac:dyDescent="0.35">
      <c r="B29828"/>
    </row>
    <row r="29829" spans="2:2" x14ac:dyDescent="0.35">
      <c r="B29829"/>
    </row>
    <row r="29830" spans="2:2" x14ac:dyDescent="0.35">
      <c r="B29830"/>
    </row>
    <row r="29831" spans="2:2" x14ac:dyDescent="0.35">
      <c r="B29831"/>
    </row>
    <row r="29832" spans="2:2" x14ac:dyDescent="0.35">
      <c r="B29832"/>
    </row>
    <row r="29833" spans="2:2" x14ac:dyDescent="0.35">
      <c r="B29833"/>
    </row>
    <row r="29834" spans="2:2" x14ac:dyDescent="0.35">
      <c r="B29834"/>
    </row>
    <row r="29835" spans="2:2" x14ac:dyDescent="0.35">
      <c r="B29835"/>
    </row>
    <row r="29836" spans="2:2" x14ac:dyDescent="0.35">
      <c r="B29836"/>
    </row>
    <row r="29837" spans="2:2" x14ac:dyDescent="0.35">
      <c r="B29837"/>
    </row>
    <row r="29838" spans="2:2" x14ac:dyDescent="0.35">
      <c r="B29838"/>
    </row>
    <row r="29839" spans="2:2" x14ac:dyDescent="0.35">
      <c r="B29839"/>
    </row>
    <row r="29840" spans="2:2" x14ac:dyDescent="0.35">
      <c r="B29840"/>
    </row>
    <row r="29841" spans="2:2" x14ac:dyDescent="0.35">
      <c r="B29841"/>
    </row>
    <row r="29842" spans="2:2" x14ac:dyDescent="0.35">
      <c r="B29842"/>
    </row>
    <row r="29843" spans="2:2" x14ac:dyDescent="0.35">
      <c r="B29843"/>
    </row>
    <row r="29844" spans="2:2" x14ac:dyDescent="0.35">
      <c r="B29844"/>
    </row>
    <row r="29845" spans="2:2" x14ac:dyDescent="0.35">
      <c r="B29845"/>
    </row>
    <row r="29846" spans="2:2" x14ac:dyDescent="0.35">
      <c r="B29846"/>
    </row>
    <row r="29847" spans="2:2" x14ac:dyDescent="0.35">
      <c r="B29847"/>
    </row>
    <row r="29848" spans="2:2" x14ac:dyDescent="0.35">
      <c r="B29848"/>
    </row>
    <row r="29849" spans="2:2" x14ac:dyDescent="0.35">
      <c r="B29849"/>
    </row>
    <row r="29850" spans="2:2" x14ac:dyDescent="0.35">
      <c r="B29850"/>
    </row>
    <row r="29851" spans="2:2" x14ac:dyDescent="0.35">
      <c r="B29851"/>
    </row>
    <row r="29852" spans="2:2" x14ac:dyDescent="0.35">
      <c r="B29852"/>
    </row>
    <row r="29853" spans="2:2" x14ac:dyDescent="0.35">
      <c r="B29853"/>
    </row>
    <row r="29854" spans="2:2" x14ac:dyDescent="0.35">
      <c r="B29854"/>
    </row>
    <row r="29855" spans="2:2" x14ac:dyDescent="0.35">
      <c r="B29855"/>
    </row>
    <row r="29856" spans="2:2" x14ac:dyDescent="0.35">
      <c r="B29856"/>
    </row>
    <row r="29857" spans="2:2" x14ac:dyDescent="0.35">
      <c r="B29857"/>
    </row>
    <row r="29858" spans="2:2" x14ac:dyDescent="0.35">
      <c r="B29858"/>
    </row>
    <row r="29859" spans="2:2" x14ac:dyDescent="0.35">
      <c r="B29859"/>
    </row>
    <row r="29860" spans="2:2" x14ac:dyDescent="0.35">
      <c r="B29860"/>
    </row>
    <row r="29861" spans="2:2" x14ac:dyDescent="0.35">
      <c r="B29861"/>
    </row>
    <row r="29862" spans="2:2" x14ac:dyDescent="0.35">
      <c r="B29862"/>
    </row>
    <row r="29863" spans="2:2" x14ac:dyDescent="0.35">
      <c r="B29863"/>
    </row>
    <row r="29864" spans="2:2" x14ac:dyDescent="0.35">
      <c r="B29864"/>
    </row>
    <row r="29865" spans="2:2" x14ac:dyDescent="0.35">
      <c r="B29865"/>
    </row>
    <row r="29866" spans="2:2" x14ac:dyDescent="0.35">
      <c r="B29866"/>
    </row>
    <row r="29867" spans="2:2" x14ac:dyDescent="0.35">
      <c r="B29867"/>
    </row>
    <row r="29868" spans="2:2" x14ac:dyDescent="0.35">
      <c r="B29868"/>
    </row>
    <row r="29869" spans="2:2" x14ac:dyDescent="0.35">
      <c r="B29869"/>
    </row>
    <row r="29870" spans="2:2" x14ac:dyDescent="0.35">
      <c r="B29870"/>
    </row>
    <row r="29871" spans="2:2" x14ac:dyDescent="0.35">
      <c r="B29871"/>
    </row>
    <row r="29872" spans="2:2" x14ac:dyDescent="0.35">
      <c r="B29872"/>
    </row>
    <row r="29873" spans="2:2" x14ac:dyDescent="0.35">
      <c r="B29873"/>
    </row>
    <row r="29874" spans="2:2" x14ac:dyDescent="0.35">
      <c r="B29874"/>
    </row>
    <row r="29875" spans="2:2" x14ac:dyDescent="0.35">
      <c r="B29875"/>
    </row>
    <row r="29876" spans="2:2" x14ac:dyDescent="0.35">
      <c r="B29876"/>
    </row>
    <row r="29877" spans="2:2" x14ac:dyDescent="0.35">
      <c r="B29877"/>
    </row>
    <row r="29878" spans="2:2" x14ac:dyDescent="0.35">
      <c r="B29878"/>
    </row>
    <row r="29879" spans="2:2" x14ac:dyDescent="0.35">
      <c r="B29879"/>
    </row>
    <row r="29880" spans="2:2" x14ac:dyDescent="0.35">
      <c r="B29880"/>
    </row>
    <row r="29881" spans="2:2" x14ac:dyDescent="0.35">
      <c r="B29881"/>
    </row>
    <row r="29882" spans="2:2" x14ac:dyDescent="0.35">
      <c r="B29882"/>
    </row>
    <row r="29883" spans="2:2" x14ac:dyDescent="0.35">
      <c r="B29883"/>
    </row>
    <row r="29884" spans="2:2" x14ac:dyDescent="0.35">
      <c r="B29884"/>
    </row>
    <row r="29885" spans="2:2" x14ac:dyDescent="0.35">
      <c r="B29885"/>
    </row>
    <row r="29886" spans="2:2" x14ac:dyDescent="0.35">
      <c r="B29886"/>
    </row>
    <row r="29887" spans="2:2" x14ac:dyDescent="0.35">
      <c r="B29887"/>
    </row>
    <row r="29888" spans="2:2" x14ac:dyDescent="0.35">
      <c r="B29888"/>
    </row>
    <row r="29889" spans="2:2" x14ac:dyDescent="0.35">
      <c r="B29889"/>
    </row>
    <row r="29890" spans="2:2" x14ac:dyDescent="0.35">
      <c r="B29890"/>
    </row>
    <row r="29891" spans="2:2" x14ac:dyDescent="0.35">
      <c r="B29891"/>
    </row>
    <row r="29892" spans="2:2" x14ac:dyDescent="0.35">
      <c r="B29892"/>
    </row>
    <row r="29893" spans="2:2" x14ac:dyDescent="0.35">
      <c r="B29893"/>
    </row>
    <row r="29894" spans="2:2" x14ac:dyDescent="0.35">
      <c r="B29894"/>
    </row>
    <row r="29895" spans="2:2" x14ac:dyDescent="0.35">
      <c r="B29895"/>
    </row>
    <row r="29896" spans="2:2" x14ac:dyDescent="0.35">
      <c r="B29896"/>
    </row>
    <row r="29897" spans="2:2" x14ac:dyDescent="0.35">
      <c r="B29897"/>
    </row>
    <row r="29898" spans="2:2" x14ac:dyDescent="0.35">
      <c r="B29898"/>
    </row>
    <row r="29899" spans="2:2" x14ac:dyDescent="0.35">
      <c r="B29899"/>
    </row>
    <row r="29900" spans="2:2" x14ac:dyDescent="0.35">
      <c r="B29900"/>
    </row>
    <row r="29901" spans="2:2" x14ac:dyDescent="0.35">
      <c r="B29901"/>
    </row>
    <row r="29902" spans="2:2" x14ac:dyDescent="0.35">
      <c r="B29902"/>
    </row>
    <row r="29903" spans="2:2" x14ac:dyDescent="0.35">
      <c r="B29903"/>
    </row>
    <row r="29904" spans="2:2" x14ac:dyDescent="0.35">
      <c r="B29904"/>
    </row>
    <row r="29905" spans="2:2" x14ac:dyDescent="0.35">
      <c r="B29905"/>
    </row>
    <row r="29906" spans="2:2" x14ac:dyDescent="0.35">
      <c r="B29906"/>
    </row>
    <row r="29907" spans="2:2" x14ac:dyDescent="0.35">
      <c r="B29907"/>
    </row>
    <row r="29908" spans="2:2" x14ac:dyDescent="0.35">
      <c r="B29908"/>
    </row>
    <row r="29909" spans="2:2" x14ac:dyDescent="0.35">
      <c r="B29909"/>
    </row>
    <row r="29910" spans="2:2" x14ac:dyDescent="0.35">
      <c r="B29910"/>
    </row>
    <row r="29911" spans="2:2" x14ac:dyDescent="0.35">
      <c r="B29911"/>
    </row>
    <row r="29912" spans="2:2" x14ac:dyDescent="0.35">
      <c r="B29912"/>
    </row>
    <row r="29913" spans="2:2" x14ac:dyDescent="0.35">
      <c r="B29913"/>
    </row>
    <row r="29914" spans="2:2" x14ac:dyDescent="0.35">
      <c r="B29914"/>
    </row>
    <row r="29915" spans="2:2" x14ac:dyDescent="0.35">
      <c r="B29915"/>
    </row>
    <row r="29916" spans="2:2" x14ac:dyDescent="0.35">
      <c r="B29916"/>
    </row>
    <row r="29917" spans="2:2" x14ac:dyDescent="0.35">
      <c r="B29917"/>
    </row>
    <row r="29918" spans="2:2" x14ac:dyDescent="0.35">
      <c r="B29918"/>
    </row>
    <row r="29919" spans="2:2" x14ac:dyDescent="0.35">
      <c r="B29919"/>
    </row>
    <row r="29920" spans="2:2" x14ac:dyDescent="0.35">
      <c r="B29920"/>
    </row>
    <row r="29921" spans="2:2" x14ac:dyDescent="0.35">
      <c r="B29921"/>
    </row>
    <row r="29922" spans="2:2" x14ac:dyDescent="0.35">
      <c r="B29922"/>
    </row>
    <row r="29923" spans="2:2" x14ac:dyDescent="0.35">
      <c r="B29923"/>
    </row>
    <row r="29924" spans="2:2" x14ac:dyDescent="0.35">
      <c r="B29924"/>
    </row>
    <row r="29925" spans="2:2" x14ac:dyDescent="0.35">
      <c r="B29925"/>
    </row>
    <row r="29926" spans="2:2" x14ac:dyDescent="0.35">
      <c r="B29926"/>
    </row>
    <row r="29927" spans="2:2" x14ac:dyDescent="0.35">
      <c r="B29927"/>
    </row>
    <row r="29928" spans="2:2" x14ac:dyDescent="0.35">
      <c r="B29928"/>
    </row>
    <row r="29929" spans="2:2" x14ac:dyDescent="0.35">
      <c r="B29929"/>
    </row>
    <row r="29930" spans="2:2" x14ac:dyDescent="0.35">
      <c r="B29930"/>
    </row>
    <row r="29931" spans="2:2" x14ac:dyDescent="0.35">
      <c r="B29931"/>
    </row>
    <row r="29932" spans="2:2" x14ac:dyDescent="0.35">
      <c r="B29932"/>
    </row>
    <row r="29933" spans="2:2" x14ac:dyDescent="0.35">
      <c r="B29933"/>
    </row>
    <row r="29934" spans="2:2" x14ac:dyDescent="0.35">
      <c r="B29934"/>
    </row>
    <row r="29935" spans="2:2" x14ac:dyDescent="0.35">
      <c r="B29935"/>
    </row>
    <row r="29936" spans="2:2" x14ac:dyDescent="0.35">
      <c r="B29936"/>
    </row>
    <row r="29937" spans="2:2" x14ac:dyDescent="0.35">
      <c r="B29937"/>
    </row>
    <row r="29938" spans="2:2" x14ac:dyDescent="0.35">
      <c r="B29938"/>
    </row>
    <row r="29939" spans="2:2" x14ac:dyDescent="0.35">
      <c r="B29939"/>
    </row>
    <row r="29940" spans="2:2" x14ac:dyDescent="0.35">
      <c r="B29940"/>
    </row>
    <row r="29941" spans="2:2" x14ac:dyDescent="0.35">
      <c r="B29941"/>
    </row>
    <row r="29942" spans="2:2" x14ac:dyDescent="0.35">
      <c r="B29942"/>
    </row>
    <row r="29943" spans="2:2" x14ac:dyDescent="0.35">
      <c r="B29943"/>
    </row>
    <row r="29944" spans="2:2" x14ac:dyDescent="0.35">
      <c r="B29944"/>
    </row>
    <row r="29945" spans="2:2" x14ac:dyDescent="0.35">
      <c r="B29945"/>
    </row>
    <row r="29946" spans="2:2" x14ac:dyDescent="0.35">
      <c r="B29946"/>
    </row>
    <row r="29947" spans="2:2" x14ac:dyDescent="0.35">
      <c r="B29947"/>
    </row>
    <row r="29948" spans="2:2" x14ac:dyDescent="0.35">
      <c r="B29948"/>
    </row>
    <row r="29949" spans="2:2" x14ac:dyDescent="0.35">
      <c r="B29949"/>
    </row>
    <row r="29950" spans="2:2" x14ac:dyDescent="0.35">
      <c r="B29950"/>
    </row>
    <row r="29951" spans="2:2" x14ac:dyDescent="0.35">
      <c r="B29951"/>
    </row>
    <row r="29952" spans="2:2" x14ac:dyDescent="0.35">
      <c r="B29952"/>
    </row>
    <row r="29953" spans="2:2" x14ac:dyDescent="0.35">
      <c r="B29953"/>
    </row>
    <row r="29954" spans="2:2" x14ac:dyDescent="0.35">
      <c r="B29954"/>
    </row>
    <row r="29955" spans="2:2" x14ac:dyDescent="0.35">
      <c r="B29955"/>
    </row>
    <row r="29956" spans="2:2" x14ac:dyDescent="0.35">
      <c r="B29956"/>
    </row>
    <row r="29957" spans="2:2" x14ac:dyDescent="0.35">
      <c r="B29957"/>
    </row>
    <row r="29958" spans="2:2" x14ac:dyDescent="0.35">
      <c r="B29958"/>
    </row>
    <row r="29959" spans="2:2" x14ac:dyDescent="0.35">
      <c r="B29959"/>
    </row>
    <row r="29960" spans="2:2" x14ac:dyDescent="0.35">
      <c r="B29960"/>
    </row>
    <row r="29961" spans="2:2" x14ac:dyDescent="0.35">
      <c r="B29961"/>
    </row>
    <row r="29962" spans="2:2" x14ac:dyDescent="0.35">
      <c r="B29962"/>
    </row>
    <row r="29963" spans="2:2" x14ac:dyDescent="0.35">
      <c r="B29963"/>
    </row>
    <row r="29964" spans="2:2" x14ac:dyDescent="0.35">
      <c r="B29964"/>
    </row>
    <row r="29965" spans="2:2" x14ac:dyDescent="0.35">
      <c r="B29965"/>
    </row>
    <row r="29966" spans="2:2" x14ac:dyDescent="0.35">
      <c r="B29966"/>
    </row>
    <row r="29967" spans="2:2" x14ac:dyDescent="0.35">
      <c r="B29967"/>
    </row>
    <row r="29968" spans="2:2" x14ac:dyDescent="0.35">
      <c r="B29968"/>
    </row>
    <row r="29969" spans="2:2" x14ac:dyDescent="0.35">
      <c r="B29969"/>
    </row>
    <row r="29970" spans="2:2" x14ac:dyDescent="0.35">
      <c r="B29970"/>
    </row>
    <row r="29971" spans="2:2" x14ac:dyDescent="0.35">
      <c r="B29971"/>
    </row>
    <row r="29972" spans="2:2" x14ac:dyDescent="0.35">
      <c r="B29972"/>
    </row>
    <row r="29973" spans="2:2" x14ac:dyDescent="0.35">
      <c r="B29973"/>
    </row>
    <row r="29974" spans="2:2" x14ac:dyDescent="0.35">
      <c r="B29974"/>
    </row>
    <row r="29975" spans="2:2" x14ac:dyDescent="0.35">
      <c r="B29975"/>
    </row>
    <row r="29976" spans="2:2" x14ac:dyDescent="0.35">
      <c r="B29976"/>
    </row>
    <row r="29977" spans="2:2" x14ac:dyDescent="0.35">
      <c r="B29977"/>
    </row>
    <row r="29978" spans="2:2" x14ac:dyDescent="0.35">
      <c r="B29978"/>
    </row>
    <row r="29979" spans="2:2" x14ac:dyDescent="0.35">
      <c r="B29979"/>
    </row>
    <row r="29980" spans="2:2" x14ac:dyDescent="0.35">
      <c r="B29980"/>
    </row>
    <row r="29981" spans="2:2" x14ac:dyDescent="0.35">
      <c r="B29981"/>
    </row>
    <row r="29982" spans="2:2" x14ac:dyDescent="0.35">
      <c r="B29982"/>
    </row>
    <row r="29983" spans="2:2" x14ac:dyDescent="0.35">
      <c r="B29983"/>
    </row>
    <row r="29984" spans="2:2" x14ac:dyDescent="0.35">
      <c r="B29984"/>
    </row>
    <row r="29985" spans="2:2" x14ac:dyDescent="0.35">
      <c r="B29985"/>
    </row>
    <row r="29986" spans="2:2" x14ac:dyDescent="0.35">
      <c r="B29986"/>
    </row>
    <row r="29987" spans="2:2" x14ac:dyDescent="0.35">
      <c r="B29987"/>
    </row>
    <row r="29988" spans="2:2" x14ac:dyDescent="0.35">
      <c r="B29988"/>
    </row>
    <row r="29989" spans="2:2" x14ac:dyDescent="0.35">
      <c r="B29989"/>
    </row>
    <row r="29990" spans="2:2" x14ac:dyDescent="0.35">
      <c r="B29990"/>
    </row>
    <row r="29991" spans="2:2" x14ac:dyDescent="0.35">
      <c r="B29991"/>
    </row>
    <row r="29992" spans="2:2" x14ac:dyDescent="0.35">
      <c r="B29992"/>
    </row>
    <row r="29993" spans="2:2" x14ac:dyDescent="0.35">
      <c r="B29993"/>
    </row>
    <row r="29994" spans="2:2" x14ac:dyDescent="0.35">
      <c r="B29994"/>
    </row>
    <row r="29995" spans="2:2" x14ac:dyDescent="0.35">
      <c r="B29995"/>
    </row>
    <row r="29996" spans="2:2" x14ac:dyDescent="0.35">
      <c r="B29996"/>
    </row>
    <row r="29997" spans="2:2" x14ac:dyDescent="0.35">
      <c r="B29997"/>
    </row>
    <row r="29998" spans="2:2" x14ac:dyDescent="0.35">
      <c r="B29998"/>
    </row>
    <row r="29999" spans="2:2" x14ac:dyDescent="0.35">
      <c r="B29999"/>
    </row>
    <row r="30000" spans="2:2" x14ac:dyDescent="0.35">
      <c r="B30000"/>
    </row>
    <row r="30001" spans="2:2" x14ac:dyDescent="0.35">
      <c r="B30001"/>
    </row>
    <row r="30002" spans="2:2" x14ac:dyDescent="0.35">
      <c r="B30002"/>
    </row>
    <row r="30003" spans="2:2" x14ac:dyDescent="0.35">
      <c r="B30003"/>
    </row>
    <row r="30004" spans="2:2" x14ac:dyDescent="0.35">
      <c r="B30004"/>
    </row>
    <row r="30005" spans="2:2" x14ac:dyDescent="0.35">
      <c r="B30005"/>
    </row>
    <row r="30006" spans="2:2" x14ac:dyDescent="0.35">
      <c r="B30006"/>
    </row>
    <row r="30007" spans="2:2" x14ac:dyDescent="0.35">
      <c r="B30007"/>
    </row>
    <row r="30008" spans="2:2" x14ac:dyDescent="0.35">
      <c r="B30008"/>
    </row>
    <row r="30009" spans="2:2" x14ac:dyDescent="0.35">
      <c r="B30009"/>
    </row>
    <row r="30010" spans="2:2" x14ac:dyDescent="0.35">
      <c r="B30010"/>
    </row>
    <row r="30011" spans="2:2" x14ac:dyDescent="0.35">
      <c r="B30011"/>
    </row>
    <row r="30012" spans="2:2" x14ac:dyDescent="0.35">
      <c r="B30012"/>
    </row>
    <row r="30013" spans="2:2" x14ac:dyDescent="0.35">
      <c r="B30013"/>
    </row>
    <row r="30014" spans="2:2" x14ac:dyDescent="0.35">
      <c r="B30014"/>
    </row>
    <row r="30015" spans="2:2" x14ac:dyDescent="0.35">
      <c r="B30015"/>
    </row>
    <row r="30016" spans="2:2" x14ac:dyDescent="0.35">
      <c r="B30016"/>
    </row>
    <row r="30017" spans="2:2" x14ac:dyDescent="0.35">
      <c r="B30017"/>
    </row>
    <row r="30018" spans="2:2" x14ac:dyDescent="0.35">
      <c r="B30018"/>
    </row>
    <row r="30019" spans="2:2" x14ac:dyDescent="0.35">
      <c r="B30019"/>
    </row>
    <row r="30020" spans="2:2" x14ac:dyDescent="0.35">
      <c r="B30020"/>
    </row>
    <row r="30021" spans="2:2" x14ac:dyDescent="0.35">
      <c r="B30021"/>
    </row>
    <row r="30022" spans="2:2" x14ac:dyDescent="0.35">
      <c r="B30022"/>
    </row>
    <row r="30023" spans="2:2" x14ac:dyDescent="0.35">
      <c r="B30023"/>
    </row>
    <row r="30024" spans="2:2" x14ac:dyDescent="0.35">
      <c r="B30024"/>
    </row>
    <row r="30025" spans="2:2" x14ac:dyDescent="0.35">
      <c r="B30025"/>
    </row>
    <row r="30026" spans="2:2" x14ac:dyDescent="0.35">
      <c r="B30026"/>
    </row>
    <row r="30027" spans="2:2" x14ac:dyDescent="0.35">
      <c r="B30027"/>
    </row>
    <row r="30028" spans="2:2" x14ac:dyDescent="0.35">
      <c r="B30028"/>
    </row>
    <row r="30029" spans="2:2" x14ac:dyDescent="0.35">
      <c r="B30029"/>
    </row>
    <row r="30030" spans="2:2" x14ac:dyDescent="0.35">
      <c r="B30030"/>
    </row>
    <row r="30031" spans="2:2" x14ac:dyDescent="0.35">
      <c r="B30031"/>
    </row>
    <row r="30032" spans="2:2" x14ac:dyDescent="0.35">
      <c r="B30032"/>
    </row>
    <row r="30033" spans="2:2" x14ac:dyDescent="0.35">
      <c r="B30033"/>
    </row>
    <row r="30034" spans="2:2" x14ac:dyDescent="0.35">
      <c r="B30034"/>
    </row>
    <row r="30035" spans="2:2" x14ac:dyDescent="0.35">
      <c r="B30035"/>
    </row>
    <row r="30036" spans="2:2" x14ac:dyDescent="0.35">
      <c r="B30036"/>
    </row>
    <row r="30037" spans="2:2" x14ac:dyDescent="0.35">
      <c r="B30037"/>
    </row>
    <row r="30038" spans="2:2" x14ac:dyDescent="0.35">
      <c r="B30038"/>
    </row>
    <row r="30039" spans="2:2" x14ac:dyDescent="0.35">
      <c r="B30039"/>
    </row>
    <row r="30040" spans="2:2" x14ac:dyDescent="0.35">
      <c r="B30040"/>
    </row>
    <row r="30041" spans="2:2" x14ac:dyDescent="0.35">
      <c r="B30041"/>
    </row>
    <row r="30042" spans="2:2" x14ac:dyDescent="0.35">
      <c r="B30042"/>
    </row>
    <row r="30043" spans="2:2" x14ac:dyDescent="0.35">
      <c r="B30043"/>
    </row>
    <row r="30044" spans="2:2" x14ac:dyDescent="0.35">
      <c r="B30044"/>
    </row>
    <row r="30045" spans="2:2" x14ac:dyDescent="0.35">
      <c r="B30045"/>
    </row>
    <row r="30046" spans="2:2" x14ac:dyDescent="0.35">
      <c r="B30046"/>
    </row>
    <row r="30047" spans="2:2" x14ac:dyDescent="0.35">
      <c r="B30047"/>
    </row>
    <row r="30048" spans="2:2" x14ac:dyDescent="0.35">
      <c r="B30048"/>
    </row>
    <row r="30049" spans="2:2" x14ac:dyDescent="0.35">
      <c r="B30049"/>
    </row>
    <row r="30050" spans="2:2" x14ac:dyDescent="0.35">
      <c r="B30050"/>
    </row>
    <row r="30051" spans="2:2" x14ac:dyDescent="0.35">
      <c r="B30051"/>
    </row>
    <row r="30052" spans="2:2" x14ac:dyDescent="0.35">
      <c r="B30052"/>
    </row>
    <row r="30053" spans="2:2" x14ac:dyDescent="0.35">
      <c r="B30053"/>
    </row>
    <row r="30054" spans="2:2" x14ac:dyDescent="0.35">
      <c r="B30054"/>
    </row>
    <row r="30055" spans="2:2" x14ac:dyDescent="0.35">
      <c r="B30055"/>
    </row>
    <row r="30056" spans="2:2" x14ac:dyDescent="0.35">
      <c r="B30056"/>
    </row>
    <row r="30057" spans="2:2" x14ac:dyDescent="0.35">
      <c r="B30057"/>
    </row>
    <row r="30058" spans="2:2" x14ac:dyDescent="0.35">
      <c r="B30058"/>
    </row>
    <row r="30059" spans="2:2" x14ac:dyDescent="0.35">
      <c r="B30059"/>
    </row>
    <row r="30060" spans="2:2" x14ac:dyDescent="0.35">
      <c r="B30060"/>
    </row>
    <row r="30061" spans="2:2" x14ac:dyDescent="0.35">
      <c r="B30061"/>
    </row>
    <row r="30062" spans="2:2" x14ac:dyDescent="0.35">
      <c r="B30062"/>
    </row>
    <row r="30063" spans="2:2" x14ac:dyDescent="0.35">
      <c r="B30063"/>
    </row>
    <row r="30064" spans="2:2" x14ac:dyDescent="0.35">
      <c r="B30064"/>
    </row>
    <row r="30065" spans="2:2" x14ac:dyDescent="0.35">
      <c r="B30065"/>
    </row>
    <row r="30066" spans="2:2" x14ac:dyDescent="0.35">
      <c r="B30066"/>
    </row>
    <row r="30067" spans="2:2" x14ac:dyDescent="0.35">
      <c r="B30067"/>
    </row>
    <row r="30068" spans="2:2" x14ac:dyDescent="0.35">
      <c r="B30068"/>
    </row>
    <row r="30069" spans="2:2" x14ac:dyDescent="0.35">
      <c r="B30069"/>
    </row>
    <row r="30070" spans="2:2" x14ac:dyDescent="0.35">
      <c r="B30070"/>
    </row>
    <row r="30071" spans="2:2" x14ac:dyDescent="0.35">
      <c r="B30071"/>
    </row>
    <row r="30072" spans="2:2" x14ac:dyDescent="0.35">
      <c r="B30072"/>
    </row>
    <row r="30073" spans="2:2" x14ac:dyDescent="0.35">
      <c r="B30073"/>
    </row>
    <row r="30074" spans="2:2" x14ac:dyDescent="0.35">
      <c r="B30074"/>
    </row>
    <row r="30075" spans="2:2" x14ac:dyDescent="0.35">
      <c r="B30075"/>
    </row>
    <row r="30076" spans="2:2" x14ac:dyDescent="0.35">
      <c r="B30076"/>
    </row>
    <row r="30077" spans="2:2" x14ac:dyDescent="0.35">
      <c r="B30077"/>
    </row>
    <row r="30078" spans="2:2" x14ac:dyDescent="0.35">
      <c r="B30078"/>
    </row>
    <row r="30079" spans="2:2" x14ac:dyDescent="0.35">
      <c r="B30079"/>
    </row>
    <row r="30080" spans="2:2" x14ac:dyDescent="0.35">
      <c r="B30080"/>
    </row>
    <row r="30081" spans="2:2" x14ac:dyDescent="0.35">
      <c r="B30081"/>
    </row>
    <row r="30082" spans="2:2" x14ac:dyDescent="0.35">
      <c r="B30082"/>
    </row>
    <row r="30083" spans="2:2" x14ac:dyDescent="0.35">
      <c r="B30083"/>
    </row>
    <row r="30084" spans="2:2" x14ac:dyDescent="0.35">
      <c r="B30084"/>
    </row>
    <row r="30085" spans="2:2" x14ac:dyDescent="0.35">
      <c r="B30085"/>
    </row>
    <row r="30086" spans="2:2" x14ac:dyDescent="0.35">
      <c r="B30086"/>
    </row>
    <row r="30087" spans="2:2" x14ac:dyDescent="0.35">
      <c r="B30087"/>
    </row>
    <row r="30088" spans="2:2" x14ac:dyDescent="0.35">
      <c r="B30088"/>
    </row>
    <row r="30089" spans="2:2" x14ac:dyDescent="0.35">
      <c r="B30089"/>
    </row>
    <row r="30090" spans="2:2" x14ac:dyDescent="0.35">
      <c r="B30090"/>
    </row>
    <row r="30091" spans="2:2" x14ac:dyDescent="0.35">
      <c r="B30091"/>
    </row>
    <row r="30092" spans="2:2" x14ac:dyDescent="0.35">
      <c r="B30092"/>
    </row>
    <row r="30093" spans="2:2" x14ac:dyDescent="0.35">
      <c r="B30093"/>
    </row>
    <row r="30094" spans="2:2" x14ac:dyDescent="0.35">
      <c r="B30094"/>
    </row>
    <row r="30095" spans="2:2" x14ac:dyDescent="0.35">
      <c r="B30095"/>
    </row>
    <row r="30096" spans="2:2" x14ac:dyDescent="0.35">
      <c r="B30096"/>
    </row>
    <row r="30097" spans="2:2" x14ac:dyDescent="0.35">
      <c r="B30097"/>
    </row>
    <row r="30098" spans="2:2" x14ac:dyDescent="0.35">
      <c r="B30098"/>
    </row>
    <row r="30099" spans="2:2" x14ac:dyDescent="0.35">
      <c r="B30099"/>
    </row>
    <row r="30100" spans="2:2" x14ac:dyDescent="0.35">
      <c r="B30100"/>
    </row>
    <row r="30101" spans="2:2" x14ac:dyDescent="0.35">
      <c r="B30101"/>
    </row>
    <row r="30102" spans="2:2" x14ac:dyDescent="0.35">
      <c r="B30102"/>
    </row>
    <row r="30103" spans="2:2" x14ac:dyDescent="0.35">
      <c r="B30103"/>
    </row>
    <row r="30104" spans="2:2" x14ac:dyDescent="0.35">
      <c r="B30104"/>
    </row>
    <row r="30105" spans="2:2" x14ac:dyDescent="0.35">
      <c r="B30105"/>
    </row>
    <row r="30106" spans="2:2" x14ac:dyDescent="0.35">
      <c r="B30106"/>
    </row>
    <row r="30107" spans="2:2" x14ac:dyDescent="0.35">
      <c r="B30107"/>
    </row>
    <row r="30108" spans="2:2" x14ac:dyDescent="0.35">
      <c r="B30108"/>
    </row>
    <row r="30109" spans="2:2" x14ac:dyDescent="0.35">
      <c r="B30109"/>
    </row>
    <row r="30110" spans="2:2" x14ac:dyDescent="0.35">
      <c r="B30110"/>
    </row>
    <row r="30111" spans="2:2" x14ac:dyDescent="0.35">
      <c r="B30111"/>
    </row>
    <row r="30112" spans="2:2" x14ac:dyDescent="0.35">
      <c r="B30112"/>
    </row>
    <row r="30113" spans="2:2" x14ac:dyDescent="0.35">
      <c r="B30113"/>
    </row>
    <row r="30114" spans="2:2" x14ac:dyDescent="0.35">
      <c r="B30114"/>
    </row>
    <row r="30115" spans="2:2" x14ac:dyDescent="0.35">
      <c r="B30115"/>
    </row>
    <row r="30116" spans="2:2" x14ac:dyDescent="0.35">
      <c r="B30116"/>
    </row>
    <row r="30117" spans="2:2" x14ac:dyDescent="0.35">
      <c r="B30117"/>
    </row>
    <row r="30118" spans="2:2" x14ac:dyDescent="0.35">
      <c r="B30118"/>
    </row>
    <row r="30119" spans="2:2" x14ac:dyDescent="0.35">
      <c r="B30119"/>
    </row>
    <row r="30120" spans="2:2" x14ac:dyDescent="0.35">
      <c r="B30120"/>
    </row>
    <row r="30121" spans="2:2" x14ac:dyDescent="0.35">
      <c r="B30121"/>
    </row>
    <row r="30122" spans="2:2" x14ac:dyDescent="0.35">
      <c r="B30122"/>
    </row>
    <row r="30123" spans="2:2" x14ac:dyDescent="0.35">
      <c r="B30123"/>
    </row>
    <row r="30124" spans="2:2" x14ac:dyDescent="0.35">
      <c r="B30124"/>
    </row>
    <row r="30125" spans="2:2" x14ac:dyDescent="0.35">
      <c r="B30125"/>
    </row>
    <row r="30126" spans="2:2" x14ac:dyDescent="0.35">
      <c r="B30126"/>
    </row>
    <row r="30127" spans="2:2" x14ac:dyDescent="0.35">
      <c r="B30127"/>
    </row>
    <row r="30128" spans="2:2" x14ac:dyDescent="0.35">
      <c r="B30128"/>
    </row>
    <row r="30129" spans="2:2" x14ac:dyDescent="0.35">
      <c r="B30129"/>
    </row>
    <row r="30130" spans="2:2" x14ac:dyDescent="0.35">
      <c r="B30130"/>
    </row>
    <row r="30131" spans="2:2" x14ac:dyDescent="0.35">
      <c r="B30131"/>
    </row>
    <row r="30132" spans="2:2" x14ac:dyDescent="0.35">
      <c r="B30132"/>
    </row>
    <row r="30133" spans="2:2" x14ac:dyDescent="0.35">
      <c r="B30133"/>
    </row>
    <row r="30134" spans="2:2" x14ac:dyDescent="0.35">
      <c r="B30134"/>
    </row>
    <row r="30135" spans="2:2" x14ac:dyDescent="0.35">
      <c r="B30135"/>
    </row>
    <row r="30136" spans="2:2" x14ac:dyDescent="0.35">
      <c r="B30136"/>
    </row>
    <row r="30137" spans="2:2" x14ac:dyDescent="0.35">
      <c r="B30137"/>
    </row>
    <row r="30138" spans="2:2" x14ac:dyDescent="0.35">
      <c r="B30138"/>
    </row>
    <row r="30139" spans="2:2" x14ac:dyDescent="0.35">
      <c r="B30139"/>
    </row>
    <row r="30140" spans="2:2" x14ac:dyDescent="0.35">
      <c r="B30140"/>
    </row>
    <row r="30141" spans="2:2" x14ac:dyDescent="0.35">
      <c r="B30141"/>
    </row>
    <row r="30142" spans="2:2" x14ac:dyDescent="0.35">
      <c r="B30142"/>
    </row>
    <row r="30143" spans="2:2" x14ac:dyDescent="0.35">
      <c r="B30143"/>
    </row>
    <row r="30144" spans="2:2" x14ac:dyDescent="0.35">
      <c r="B30144"/>
    </row>
    <row r="30145" spans="2:2" x14ac:dyDescent="0.35">
      <c r="B30145"/>
    </row>
    <row r="30146" spans="2:2" x14ac:dyDescent="0.35">
      <c r="B30146"/>
    </row>
    <row r="30147" spans="2:2" x14ac:dyDescent="0.35">
      <c r="B30147"/>
    </row>
    <row r="30148" spans="2:2" x14ac:dyDescent="0.35">
      <c r="B30148"/>
    </row>
    <row r="30149" spans="2:2" x14ac:dyDescent="0.35">
      <c r="B30149"/>
    </row>
    <row r="30150" spans="2:2" x14ac:dyDescent="0.35">
      <c r="B30150"/>
    </row>
    <row r="30151" spans="2:2" x14ac:dyDescent="0.35">
      <c r="B30151"/>
    </row>
    <row r="30152" spans="2:2" x14ac:dyDescent="0.35">
      <c r="B30152"/>
    </row>
    <row r="30153" spans="2:2" x14ac:dyDescent="0.35">
      <c r="B30153"/>
    </row>
    <row r="30154" spans="2:2" x14ac:dyDescent="0.35">
      <c r="B30154"/>
    </row>
    <row r="30155" spans="2:2" x14ac:dyDescent="0.35">
      <c r="B30155"/>
    </row>
    <row r="30156" spans="2:2" x14ac:dyDescent="0.35">
      <c r="B30156"/>
    </row>
    <row r="30157" spans="2:2" x14ac:dyDescent="0.35">
      <c r="B30157"/>
    </row>
    <row r="30158" spans="2:2" x14ac:dyDescent="0.35">
      <c r="B30158"/>
    </row>
    <row r="30159" spans="2:2" x14ac:dyDescent="0.35">
      <c r="B30159"/>
    </row>
    <row r="30160" spans="2:2" x14ac:dyDescent="0.35">
      <c r="B30160"/>
    </row>
    <row r="30161" spans="2:2" x14ac:dyDescent="0.35">
      <c r="B30161"/>
    </row>
    <row r="30162" spans="2:2" x14ac:dyDescent="0.35">
      <c r="B30162"/>
    </row>
    <row r="30163" spans="2:2" x14ac:dyDescent="0.35">
      <c r="B30163"/>
    </row>
    <row r="30164" spans="2:2" x14ac:dyDescent="0.35">
      <c r="B30164"/>
    </row>
    <row r="30165" spans="2:2" x14ac:dyDescent="0.35">
      <c r="B30165"/>
    </row>
    <row r="30166" spans="2:2" x14ac:dyDescent="0.35">
      <c r="B30166"/>
    </row>
    <row r="30167" spans="2:2" x14ac:dyDescent="0.35">
      <c r="B30167"/>
    </row>
    <row r="30168" spans="2:2" x14ac:dyDescent="0.35">
      <c r="B30168"/>
    </row>
    <row r="30169" spans="2:2" x14ac:dyDescent="0.35">
      <c r="B30169"/>
    </row>
    <row r="30170" spans="2:2" x14ac:dyDescent="0.35">
      <c r="B30170"/>
    </row>
    <row r="30171" spans="2:2" x14ac:dyDescent="0.35">
      <c r="B30171"/>
    </row>
    <row r="30172" spans="2:2" x14ac:dyDescent="0.35">
      <c r="B30172"/>
    </row>
    <row r="30173" spans="2:2" x14ac:dyDescent="0.35">
      <c r="B30173"/>
    </row>
    <row r="30174" spans="2:2" x14ac:dyDescent="0.35">
      <c r="B30174"/>
    </row>
    <row r="30175" spans="2:2" x14ac:dyDescent="0.35">
      <c r="B30175"/>
    </row>
    <row r="30176" spans="2:2" x14ac:dyDescent="0.35">
      <c r="B30176"/>
    </row>
    <row r="30177" spans="2:2" x14ac:dyDescent="0.35">
      <c r="B30177"/>
    </row>
    <row r="30178" spans="2:2" x14ac:dyDescent="0.35">
      <c r="B30178"/>
    </row>
    <row r="30179" spans="2:2" x14ac:dyDescent="0.35">
      <c r="B30179"/>
    </row>
    <row r="30180" spans="2:2" x14ac:dyDescent="0.35">
      <c r="B30180"/>
    </row>
    <row r="30181" spans="2:2" x14ac:dyDescent="0.35">
      <c r="B30181"/>
    </row>
    <row r="30182" spans="2:2" x14ac:dyDescent="0.35">
      <c r="B30182"/>
    </row>
    <row r="30183" spans="2:2" x14ac:dyDescent="0.35">
      <c r="B30183"/>
    </row>
    <row r="30184" spans="2:2" x14ac:dyDescent="0.35">
      <c r="B30184"/>
    </row>
    <row r="30185" spans="2:2" x14ac:dyDescent="0.35">
      <c r="B30185"/>
    </row>
    <row r="30186" spans="2:2" x14ac:dyDescent="0.35">
      <c r="B30186"/>
    </row>
    <row r="30187" spans="2:2" x14ac:dyDescent="0.35">
      <c r="B30187"/>
    </row>
    <row r="30188" spans="2:2" x14ac:dyDescent="0.35">
      <c r="B30188"/>
    </row>
    <row r="30189" spans="2:2" x14ac:dyDescent="0.35">
      <c r="B30189"/>
    </row>
    <row r="30190" spans="2:2" x14ac:dyDescent="0.35">
      <c r="B30190"/>
    </row>
    <row r="30191" spans="2:2" x14ac:dyDescent="0.35">
      <c r="B30191"/>
    </row>
    <row r="30192" spans="2:2" x14ac:dyDescent="0.35">
      <c r="B30192"/>
    </row>
    <row r="30193" spans="2:2" x14ac:dyDescent="0.35">
      <c r="B30193"/>
    </row>
    <row r="30194" spans="2:2" x14ac:dyDescent="0.35">
      <c r="B30194"/>
    </row>
    <row r="30195" spans="2:2" x14ac:dyDescent="0.35">
      <c r="B30195"/>
    </row>
    <row r="30196" spans="2:2" x14ac:dyDescent="0.35">
      <c r="B30196"/>
    </row>
    <row r="30197" spans="2:2" x14ac:dyDescent="0.35">
      <c r="B30197"/>
    </row>
    <row r="30198" spans="2:2" x14ac:dyDescent="0.35">
      <c r="B30198"/>
    </row>
    <row r="30199" spans="2:2" x14ac:dyDescent="0.35">
      <c r="B30199"/>
    </row>
    <row r="30200" spans="2:2" x14ac:dyDescent="0.35">
      <c r="B30200"/>
    </row>
    <row r="30201" spans="2:2" x14ac:dyDescent="0.35">
      <c r="B30201"/>
    </row>
    <row r="30202" spans="2:2" x14ac:dyDescent="0.35">
      <c r="B30202"/>
    </row>
    <row r="30203" spans="2:2" x14ac:dyDescent="0.35">
      <c r="B30203"/>
    </row>
    <row r="30204" spans="2:2" x14ac:dyDescent="0.35">
      <c r="B30204"/>
    </row>
    <row r="30205" spans="2:2" x14ac:dyDescent="0.35">
      <c r="B30205"/>
    </row>
    <row r="30206" spans="2:2" x14ac:dyDescent="0.35">
      <c r="B30206"/>
    </row>
    <row r="30207" spans="2:2" x14ac:dyDescent="0.35">
      <c r="B30207"/>
    </row>
    <row r="30208" spans="2:2" x14ac:dyDescent="0.35">
      <c r="B30208"/>
    </row>
    <row r="30209" spans="2:2" x14ac:dyDescent="0.35">
      <c r="B30209"/>
    </row>
    <row r="30210" spans="2:2" x14ac:dyDescent="0.35">
      <c r="B30210"/>
    </row>
    <row r="30211" spans="2:2" x14ac:dyDescent="0.35">
      <c r="B30211"/>
    </row>
    <row r="30212" spans="2:2" x14ac:dyDescent="0.35">
      <c r="B30212"/>
    </row>
    <row r="30213" spans="2:2" x14ac:dyDescent="0.35">
      <c r="B30213"/>
    </row>
    <row r="30214" spans="2:2" x14ac:dyDescent="0.35">
      <c r="B30214"/>
    </row>
    <row r="30215" spans="2:2" x14ac:dyDescent="0.35">
      <c r="B30215"/>
    </row>
    <row r="30216" spans="2:2" x14ac:dyDescent="0.35">
      <c r="B30216"/>
    </row>
    <row r="30217" spans="2:2" x14ac:dyDescent="0.35">
      <c r="B30217"/>
    </row>
    <row r="30218" spans="2:2" x14ac:dyDescent="0.35">
      <c r="B30218"/>
    </row>
    <row r="30219" spans="2:2" x14ac:dyDescent="0.35">
      <c r="B30219"/>
    </row>
    <row r="30220" spans="2:2" x14ac:dyDescent="0.35">
      <c r="B30220"/>
    </row>
    <row r="30221" spans="2:2" x14ac:dyDescent="0.35">
      <c r="B30221"/>
    </row>
    <row r="30222" spans="2:2" x14ac:dyDescent="0.35">
      <c r="B30222"/>
    </row>
    <row r="30223" spans="2:2" x14ac:dyDescent="0.35">
      <c r="B30223"/>
    </row>
    <row r="30224" spans="2:2" x14ac:dyDescent="0.35">
      <c r="B30224"/>
    </row>
    <row r="30225" spans="2:2" x14ac:dyDescent="0.35">
      <c r="B30225"/>
    </row>
    <row r="30226" spans="2:2" x14ac:dyDescent="0.35">
      <c r="B30226"/>
    </row>
    <row r="30227" spans="2:2" x14ac:dyDescent="0.35">
      <c r="B30227"/>
    </row>
    <row r="30228" spans="2:2" x14ac:dyDescent="0.35">
      <c r="B30228"/>
    </row>
    <row r="30229" spans="2:2" x14ac:dyDescent="0.35">
      <c r="B30229"/>
    </row>
    <row r="30230" spans="2:2" x14ac:dyDescent="0.35">
      <c r="B30230"/>
    </row>
    <row r="30231" spans="2:2" x14ac:dyDescent="0.35">
      <c r="B30231"/>
    </row>
    <row r="30232" spans="2:2" x14ac:dyDescent="0.35">
      <c r="B30232"/>
    </row>
    <row r="30233" spans="2:2" x14ac:dyDescent="0.35">
      <c r="B30233"/>
    </row>
    <row r="30234" spans="2:2" x14ac:dyDescent="0.35">
      <c r="B30234"/>
    </row>
    <row r="30235" spans="2:2" x14ac:dyDescent="0.35">
      <c r="B30235"/>
    </row>
    <row r="30236" spans="2:2" x14ac:dyDescent="0.35">
      <c r="B30236"/>
    </row>
    <row r="30237" spans="2:2" x14ac:dyDescent="0.35">
      <c r="B30237"/>
    </row>
    <row r="30238" spans="2:2" x14ac:dyDescent="0.35">
      <c r="B30238"/>
    </row>
    <row r="30239" spans="2:2" x14ac:dyDescent="0.35">
      <c r="B30239"/>
    </row>
    <row r="30240" spans="2:2" x14ac:dyDescent="0.35">
      <c r="B30240"/>
    </row>
    <row r="30241" spans="2:2" x14ac:dyDescent="0.35">
      <c r="B30241"/>
    </row>
    <row r="30242" spans="2:2" x14ac:dyDescent="0.35">
      <c r="B30242"/>
    </row>
    <row r="30243" spans="2:2" x14ac:dyDescent="0.35">
      <c r="B30243"/>
    </row>
    <row r="30244" spans="2:2" x14ac:dyDescent="0.35">
      <c r="B30244"/>
    </row>
    <row r="30245" spans="2:2" x14ac:dyDescent="0.35">
      <c r="B30245"/>
    </row>
    <row r="30246" spans="2:2" x14ac:dyDescent="0.35">
      <c r="B30246"/>
    </row>
    <row r="30247" spans="2:2" x14ac:dyDescent="0.35">
      <c r="B30247"/>
    </row>
    <row r="30248" spans="2:2" x14ac:dyDescent="0.35">
      <c r="B30248"/>
    </row>
    <row r="30249" spans="2:2" x14ac:dyDescent="0.35">
      <c r="B30249"/>
    </row>
    <row r="30250" spans="2:2" x14ac:dyDescent="0.35">
      <c r="B30250"/>
    </row>
    <row r="30251" spans="2:2" x14ac:dyDescent="0.35">
      <c r="B30251"/>
    </row>
    <row r="30252" spans="2:2" x14ac:dyDescent="0.35">
      <c r="B30252"/>
    </row>
    <row r="30253" spans="2:2" x14ac:dyDescent="0.35">
      <c r="B30253"/>
    </row>
    <row r="30254" spans="2:2" x14ac:dyDescent="0.35">
      <c r="B30254"/>
    </row>
    <row r="30255" spans="2:2" x14ac:dyDescent="0.35">
      <c r="B30255"/>
    </row>
    <row r="30256" spans="2:2" x14ac:dyDescent="0.35">
      <c r="B30256"/>
    </row>
    <row r="30257" spans="2:2" x14ac:dyDescent="0.35">
      <c r="B30257"/>
    </row>
    <row r="30258" spans="2:2" x14ac:dyDescent="0.35">
      <c r="B30258"/>
    </row>
    <row r="30259" spans="2:2" x14ac:dyDescent="0.35">
      <c r="B30259"/>
    </row>
    <row r="30260" spans="2:2" x14ac:dyDescent="0.35">
      <c r="B30260"/>
    </row>
    <row r="30261" spans="2:2" x14ac:dyDescent="0.35">
      <c r="B30261"/>
    </row>
    <row r="30262" spans="2:2" x14ac:dyDescent="0.35">
      <c r="B30262"/>
    </row>
    <row r="30263" spans="2:2" x14ac:dyDescent="0.35">
      <c r="B30263"/>
    </row>
    <row r="30264" spans="2:2" x14ac:dyDescent="0.35">
      <c r="B30264"/>
    </row>
    <row r="30265" spans="2:2" x14ac:dyDescent="0.35">
      <c r="B30265"/>
    </row>
    <row r="30266" spans="2:2" x14ac:dyDescent="0.35">
      <c r="B30266"/>
    </row>
    <row r="30267" spans="2:2" x14ac:dyDescent="0.35">
      <c r="B30267"/>
    </row>
    <row r="30268" spans="2:2" x14ac:dyDescent="0.35">
      <c r="B30268"/>
    </row>
    <row r="30269" spans="2:2" x14ac:dyDescent="0.35">
      <c r="B30269"/>
    </row>
    <row r="30270" spans="2:2" x14ac:dyDescent="0.35">
      <c r="B30270"/>
    </row>
    <row r="30271" spans="2:2" x14ac:dyDescent="0.35">
      <c r="B30271"/>
    </row>
    <row r="30272" spans="2:2" x14ac:dyDescent="0.35">
      <c r="B30272"/>
    </row>
    <row r="30273" spans="2:2" x14ac:dyDescent="0.35">
      <c r="B30273"/>
    </row>
    <row r="30274" spans="2:2" x14ac:dyDescent="0.35">
      <c r="B30274"/>
    </row>
    <row r="30275" spans="2:2" x14ac:dyDescent="0.35">
      <c r="B30275"/>
    </row>
    <row r="30276" spans="2:2" x14ac:dyDescent="0.35">
      <c r="B30276"/>
    </row>
    <row r="30277" spans="2:2" x14ac:dyDescent="0.35">
      <c r="B30277"/>
    </row>
    <row r="30278" spans="2:2" x14ac:dyDescent="0.35">
      <c r="B30278"/>
    </row>
    <row r="30279" spans="2:2" x14ac:dyDescent="0.35">
      <c r="B30279"/>
    </row>
    <row r="30280" spans="2:2" x14ac:dyDescent="0.35">
      <c r="B30280"/>
    </row>
    <row r="30281" spans="2:2" x14ac:dyDescent="0.35">
      <c r="B30281"/>
    </row>
    <row r="30282" spans="2:2" x14ac:dyDescent="0.35">
      <c r="B30282"/>
    </row>
    <row r="30283" spans="2:2" x14ac:dyDescent="0.35">
      <c r="B30283"/>
    </row>
    <row r="30284" spans="2:2" x14ac:dyDescent="0.35">
      <c r="B30284"/>
    </row>
    <row r="30285" spans="2:2" x14ac:dyDescent="0.35">
      <c r="B30285"/>
    </row>
    <row r="30286" spans="2:2" x14ac:dyDescent="0.35">
      <c r="B30286"/>
    </row>
    <row r="30287" spans="2:2" x14ac:dyDescent="0.35">
      <c r="B30287"/>
    </row>
    <row r="30288" spans="2:2" x14ac:dyDescent="0.35">
      <c r="B30288"/>
    </row>
    <row r="30289" spans="2:2" x14ac:dyDescent="0.35">
      <c r="B30289"/>
    </row>
    <row r="30290" spans="2:2" x14ac:dyDescent="0.35">
      <c r="B30290"/>
    </row>
    <row r="30291" spans="2:2" x14ac:dyDescent="0.35">
      <c r="B30291"/>
    </row>
    <row r="30292" spans="2:2" x14ac:dyDescent="0.35">
      <c r="B30292"/>
    </row>
    <row r="30293" spans="2:2" x14ac:dyDescent="0.35">
      <c r="B30293"/>
    </row>
    <row r="30294" spans="2:2" x14ac:dyDescent="0.35">
      <c r="B30294"/>
    </row>
    <row r="30295" spans="2:2" x14ac:dyDescent="0.35">
      <c r="B30295"/>
    </row>
    <row r="30296" spans="2:2" x14ac:dyDescent="0.35">
      <c r="B30296"/>
    </row>
    <row r="30297" spans="2:2" x14ac:dyDescent="0.35">
      <c r="B30297"/>
    </row>
    <row r="30298" spans="2:2" x14ac:dyDescent="0.35">
      <c r="B30298"/>
    </row>
    <row r="30299" spans="2:2" x14ac:dyDescent="0.35">
      <c r="B30299"/>
    </row>
    <row r="30300" spans="2:2" x14ac:dyDescent="0.35">
      <c r="B30300"/>
    </row>
    <row r="30301" spans="2:2" x14ac:dyDescent="0.35">
      <c r="B30301"/>
    </row>
    <row r="30302" spans="2:2" x14ac:dyDescent="0.35">
      <c r="B30302"/>
    </row>
    <row r="30303" spans="2:2" x14ac:dyDescent="0.35">
      <c r="B30303"/>
    </row>
    <row r="30304" spans="2:2" x14ac:dyDescent="0.35">
      <c r="B30304"/>
    </row>
    <row r="30305" spans="2:2" x14ac:dyDescent="0.35">
      <c r="B30305"/>
    </row>
    <row r="30306" spans="2:2" x14ac:dyDescent="0.35">
      <c r="B30306"/>
    </row>
    <row r="30307" spans="2:2" x14ac:dyDescent="0.35">
      <c r="B30307"/>
    </row>
    <row r="30308" spans="2:2" x14ac:dyDescent="0.35">
      <c r="B30308"/>
    </row>
    <row r="30309" spans="2:2" x14ac:dyDescent="0.35">
      <c r="B30309"/>
    </row>
    <row r="30310" spans="2:2" x14ac:dyDescent="0.35">
      <c r="B30310"/>
    </row>
    <row r="30311" spans="2:2" x14ac:dyDescent="0.35">
      <c r="B30311"/>
    </row>
    <row r="30312" spans="2:2" x14ac:dyDescent="0.35">
      <c r="B30312"/>
    </row>
    <row r="30313" spans="2:2" x14ac:dyDescent="0.35">
      <c r="B30313"/>
    </row>
    <row r="30314" spans="2:2" x14ac:dyDescent="0.35">
      <c r="B30314"/>
    </row>
    <row r="30315" spans="2:2" x14ac:dyDescent="0.35">
      <c r="B30315"/>
    </row>
    <row r="30316" spans="2:2" x14ac:dyDescent="0.35">
      <c r="B30316"/>
    </row>
    <row r="30317" spans="2:2" x14ac:dyDescent="0.35">
      <c r="B30317"/>
    </row>
    <row r="30318" spans="2:2" x14ac:dyDescent="0.35">
      <c r="B30318"/>
    </row>
    <row r="30319" spans="2:2" x14ac:dyDescent="0.35">
      <c r="B30319"/>
    </row>
    <row r="30320" spans="2:2" x14ac:dyDescent="0.35">
      <c r="B30320"/>
    </row>
    <row r="30321" spans="2:2" x14ac:dyDescent="0.35">
      <c r="B30321"/>
    </row>
    <row r="30322" spans="2:2" x14ac:dyDescent="0.35">
      <c r="B30322"/>
    </row>
    <row r="30323" spans="2:2" x14ac:dyDescent="0.35">
      <c r="B30323"/>
    </row>
    <row r="30324" spans="2:2" x14ac:dyDescent="0.35">
      <c r="B30324"/>
    </row>
    <row r="30325" spans="2:2" x14ac:dyDescent="0.35">
      <c r="B30325"/>
    </row>
    <row r="30326" spans="2:2" x14ac:dyDescent="0.35">
      <c r="B30326"/>
    </row>
    <row r="30327" spans="2:2" x14ac:dyDescent="0.35">
      <c r="B30327"/>
    </row>
    <row r="30328" spans="2:2" x14ac:dyDescent="0.35">
      <c r="B30328"/>
    </row>
    <row r="30329" spans="2:2" x14ac:dyDescent="0.35">
      <c r="B30329"/>
    </row>
    <row r="30330" spans="2:2" x14ac:dyDescent="0.35">
      <c r="B30330"/>
    </row>
    <row r="30331" spans="2:2" x14ac:dyDescent="0.35">
      <c r="B30331"/>
    </row>
    <row r="30332" spans="2:2" x14ac:dyDescent="0.35">
      <c r="B30332"/>
    </row>
    <row r="30333" spans="2:2" x14ac:dyDescent="0.35">
      <c r="B30333"/>
    </row>
    <row r="30334" spans="2:2" x14ac:dyDescent="0.35">
      <c r="B30334"/>
    </row>
    <row r="30335" spans="2:2" x14ac:dyDescent="0.35">
      <c r="B30335"/>
    </row>
    <row r="30336" spans="2:2" x14ac:dyDescent="0.35">
      <c r="B30336"/>
    </row>
    <row r="30337" spans="2:2" x14ac:dyDescent="0.35">
      <c r="B30337"/>
    </row>
    <row r="30338" spans="2:2" x14ac:dyDescent="0.35">
      <c r="B30338"/>
    </row>
    <row r="30339" spans="2:2" x14ac:dyDescent="0.35">
      <c r="B30339"/>
    </row>
    <row r="30340" spans="2:2" x14ac:dyDescent="0.35">
      <c r="B30340"/>
    </row>
    <row r="30341" spans="2:2" x14ac:dyDescent="0.35">
      <c r="B30341"/>
    </row>
    <row r="30342" spans="2:2" x14ac:dyDescent="0.35">
      <c r="B30342"/>
    </row>
    <row r="30343" spans="2:2" x14ac:dyDescent="0.35">
      <c r="B30343"/>
    </row>
    <row r="30344" spans="2:2" x14ac:dyDescent="0.35">
      <c r="B30344"/>
    </row>
    <row r="30345" spans="2:2" x14ac:dyDescent="0.35">
      <c r="B30345"/>
    </row>
    <row r="30346" spans="2:2" x14ac:dyDescent="0.35">
      <c r="B30346"/>
    </row>
    <row r="30347" spans="2:2" x14ac:dyDescent="0.35">
      <c r="B30347"/>
    </row>
    <row r="30348" spans="2:2" x14ac:dyDescent="0.35">
      <c r="B30348"/>
    </row>
    <row r="30349" spans="2:2" x14ac:dyDescent="0.35">
      <c r="B30349"/>
    </row>
    <row r="30350" spans="2:2" x14ac:dyDescent="0.35">
      <c r="B30350"/>
    </row>
    <row r="30351" spans="2:2" x14ac:dyDescent="0.35">
      <c r="B30351"/>
    </row>
    <row r="30352" spans="2:2" x14ac:dyDescent="0.35">
      <c r="B30352"/>
    </row>
    <row r="30353" spans="2:2" x14ac:dyDescent="0.35">
      <c r="B30353"/>
    </row>
    <row r="30354" spans="2:2" x14ac:dyDescent="0.35">
      <c r="B30354"/>
    </row>
    <row r="30355" spans="2:2" x14ac:dyDescent="0.35">
      <c r="B30355"/>
    </row>
    <row r="30356" spans="2:2" x14ac:dyDescent="0.35">
      <c r="B30356"/>
    </row>
    <row r="30357" spans="2:2" x14ac:dyDescent="0.35">
      <c r="B30357"/>
    </row>
    <row r="30358" spans="2:2" x14ac:dyDescent="0.35">
      <c r="B30358"/>
    </row>
    <row r="30359" spans="2:2" x14ac:dyDescent="0.35">
      <c r="B30359"/>
    </row>
    <row r="30360" spans="2:2" x14ac:dyDescent="0.35">
      <c r="B30360"/>
    </row>
    <row r="30361" spans="2:2" x14ac:dyDescent="0.35">
      <c r="B30361"/>
    </row>
    <row r="30362" spans="2:2" x14ac:dyDescent="0.35">
      <c r="B30362"/>
    </row>
    <row r="30363" spans="2:2" x14ac:dyDescent="0.35">
      <c r="B30363"/>
    </row>
    <row r="30364" spans="2:2" x14ac:dyDescent="0.35">
      <c r="B30364"/>
    </row>
    <row r="30365" spans="2:2" x14ac:dyDescent="0.35">
      <c r="B30365"/>
    </row>
    <row r="30366" spans="2:2" x14ac:dyDescent="0.35">
      <c r="B30366"/>
    </row>
    <row r="30367" spans="2:2" x14ac:dyDescent="0.35">
      <c r="B30367"/>
    </row>
    <row r="30368" spans="2:2" x14ac:dyDescent="0.35">
      <c r="B30368"/>
    </row>
    <row r="30369" spans="2:2" x14ac:dyDescent="0.35">
      <c r="B30369"/>
    </row>
    <row r="30370" spans="2:2" x14ac:dyDescent="0.35">
      <c r="B30370"/>
    </row>
    <row r="30371" spans="2:2" x14ac:dyDescent="0.35">
      <c r="B30371"/>
    </row>
    <row r="30372" spans="2:2" x14ac:dyDescent="0.35">
      <c r="B30372"/>
    </row>
    <row r="30373" spans="2:2" x14ac:dyDescent="0.35">
      <c r="B30373"/>
    </row>
    <row r="30374" spans="2:2" x14ac:dyDescent="0.35">
      <c r="B30374"/>
    </row>
    <row r="30375" spans="2:2" x14ac:dyDescent="0.35">
      <c r="B30375"/>
    </row>
    <row r="30376" spans="2:2" x14ac:dyDescent="0.35">
      <c r="B30376"/>
    </row>
    <row r="30377" spans="2:2" x14ac:dyDescent="0.35">
      <c r="B30377"/>
    </row>
    <row r="30378" spans="2:2" x14ac:dyDescent="0.35">
      <c r="B30378"/>
    </row>
    <row r="30379" spans="2:2" x14ac:dyDescent="0.35">
      <c r="B30379"/>
    </row>
    <row r="30380" spans="2:2" x14ac:dyDescent="0.35">
      <c r="B30380"/>
    </row>
    <row r="30381" spans="2:2" x14ac:dyDescent="0.35">
      <c r="B30381"/>
    </row>
    <row r="30382" spans="2:2" x14ac:dyDescent="0.35">
      <c r="B30382"/>
    </row>
    <row r="30383" spans="2:2" x14ac:dyDescent="0.35">
      <c r="B30383"/>
    </row>
    <row r="30384" spans="2:2" x14ac:dyDescent="0.35">
      <c r="B30384"/>
    </row>
    <row r="30385" spans="2:2" x14ac:dyDescent="0.35">
      <c r="B30385"/>
    </row>
    <row r="30386" spans="2:2" x14ac:dyDescent="0.35">
      <c r="B30386"/>
    </row>
    <row r="30387" spans="2:2" x14ac:dyDescent="0.35">
      <c r="B30387"/>
    </row>
    <row r="30388" spans="2:2" x14ac:dyDescent="0.35">
      <c r="B30388"/>
    </row>
    <row r="30389" spans="2:2" x14ac:dyDescent="0.35">
      <c r="B30389"/>
    </row>
    <row r="30390" spans="2:2" x14ac:dyDescent="0.35">
      <c r="B30390"/>
    </row>
    <row r="30391" spans="2:2" x14ac:dyDescent="0.35">
      <c r="B30391"/>
    </row>
    <row r="30392" spans="2:2" x14ac:dyDescent="0.35">
      <c r="B30392"/>
    </row>
    <row r="30393" spans="2:2" x14ac:dyDescent="0.35">
      <c r="B30393"/>
    </row>
    <row r="30394" spans="2:2" x14ac:dyDescent="0.35">
      <c r="B30394"/>
    </row>
    <row r="30395" spans="2:2" x14ac:dyDescent="0.35">
      <c r="B30395"/>
    </row>
    <row r="30396" spans="2:2" x14ac:dyDescent="0.35">
      <c r="B30396"/>
    </row>
    <row r="30397" spans="2:2" x14ac:dyDescent="0.35">
      <c r="B30397"/>
    </row>
    <row r="30398" spans="2:2" x14ac:dyDescent="0.35">
      <c r="B30398"/>
    </row>
    <row r="30399" spans="2:2" x14ac:dyDescent="0.35">
      <c r="B30399"/>
    </row>
    <row r="30400" spans="2:2" x14ac:dyDescent="0.35">
      <c r="B30400"/>
    </row>
    <row r="30401" spans="2:2" x14ac:dyDescent="0.35">
      <c r="B30401"/>
    </row>
    <row r="30402" spans="2:2" x14ac:dyDescent="0.35">
      <c r="B30402"/>
    </row>
    <row r="30403" spans="2:2" x14ac:dyDescent="0.35">
      <c r="B30403"/>
    </row>
    <row r="30404" spans="2:2" x14ac:dyDescent="0.35">
      <c r="B30404"/>
    </row>
    <row r="30405" spans="2:2" x14ac:dyDescent="0.35">
      <c r="B30405"/>
    </row>
    <row r="30406" spans="2:2" x14ac:dyDescent="0.35">
      <c r="B30406"/>
    </row>
    <row r="30407" spans="2:2" x14ac:dyDescent="0.35">
      <c r="B30407"/>
    </row>
    <row r="30408" spans="2:2" x14ac:dyDescent="0.35">
      <c r="B30408"/>
    </row>
    <row r="30409" spans="2:2" x14ac:dyDescent="0.35">
      <c r="B30409"/>
    </row>
    <row r="30410" spans="2:2" x14ac:dyDescent="0.35">
      <c r="B30410"/>
    </row>
    <row r="30411" spans="2:2" x14ac:dyDescent="0.35">
      <c r="B30411"/>
    </row>
    <row r="30412" spans="2:2" x14ac:dyDescent="0.35">
      <c r="B30412"/>
    </row>
    <row r="30413" spans="2:2" x14ac:dyDescent="0.35">
      <c r="B30413"/>
    </row>
    <row r="30414" spans="2:2" x14ac:dyDescent="0.35">
      <c r="B30414"/>
    </row>
    <row r="30415" spans="2:2" x14ac:dyDescent="0.35">
      <c r="B30415"/>
    </row>
    <row r="30416" spans="2:2" x14ac:dyDescent="0.35">
      <c r="B30416"/>
    </row>
    <row r="30417" spans="2:2" x14ac:dyDescent="0.35">
      <c r="B30417"/>
    </row>
    <row r="30418" spans="2:2" x14ac:dyDescent="0.35">
      <c r="B30418"/>
    </row>
    <row r="30419" spans="2:2" x14ac:dyDescent="0.35">
      <c r="B30419"/>
    </row>
    <row r="30420" spans="2:2" x14ac:dyDescent="0.35">
      <c r="B30420"/>
    </row>
    <row r="30421" spans="2:2" x14ac:dyDescent="0.35">
      <c r="B30421"/>
    </row>
    <row r="30422" spans="2:2" x14ac:dyDescent="0.35">
      <c r="B30422"/>
    </row>
    <row r="30423" spans="2:2" x14ac:dyDescent="0.35">
      <c r="B30423"/>
    </row>
    <row r="30424" spans="2:2" x14ac:dyDescent="0.35">
      <c r="B30424"/>
    </row>
    <row r="30425" spans="2:2" x14ac:dyDescent="0.35">
      <c r="B30425"/>
    </row>
    <row r="30426" spans="2:2" x14ac:dyDescent="0.35">
      <c r="B30426"/>
    </row>
    <row r="30427" spans="2:2" x14ac:dyDescent="0.35">
      <c r="B30427"/>
    </row>
    <row r="30428" spans="2:2" x14ac:dyDescent="0.35">
      <c r="B30428"/>
    </row>
    <row r="30429" spans="2:2" x14ac:dyDescent="0.35">
      <c r="B30429"/>
    </row>
    <row r="30430" spans="2:2" x14ac:dyDescent="0.35">
      <c r="B30430"/>
    </row>
    <row r="30431" spans="2:2" x14ac:dyDescent="0.35">
      <c r="B30431"/>
    </row>
    <row r="30432" spans="2:2" x14ac:dyDescent="0.35">
      <c r="B30432"/>
    </row>
    <row r="30433" spans="2:2" x14ac:dyDescent="0.35">
      <c r="B30433"/>
    </row>
    <row r="30434" spans="2:2" x14ac:dyDescent="0.35">
      <c r="B30434"/>
    </row>
    <row r="30435" spans="2:2" x14ac:dyDescent="0.35">
      <c r="B30435"/>
    </row>
    <row r="30436" spans="2:2" x14ac:dyDescent="0.35">
      <c r="B30436"/>
    </row>
    <row r="30437" spans="2:2" x14ac:dyDescent="0.35">
      <c r="B30437"/>
    </row>
    <row r="30438" spans="2:2" x14ac:dyDescent="0.35">
      <c r="B30438"/>
    </row>
    <row r="30439" spans="2:2" x14ac:dyDescent="0.35">
      <c r="B30439"/>
    </row>
    <row r="30440" spans="2:2" x14ac:dyDescent="0.35">
      <c r="B30440"/>
    </row>
    <row r="30441" spans="2:2" x14ac:dyDescent="0.35">
      <c r="B30441"/>
    </row>
    <row r="30442" spans="2:2" x14ac:dyDescent="0.35">
      <c r="B30442"/>
    </row>
    <row r="30443" spans="2:2" x14ac:dyDescent="0.35">
      <c r="B30443"/>
    </row>
    <row r="30444" spans="2:2" x14ac:dyDescent="0.35">
      <c r="B30444"/>
    </row>
    <row r="30445" spans="2:2" x14ac:dyDescent="0.35">
      <c r="B30445"/>
    </row>
    <row r="30446" spans="2:2" x14ac:dyDescent="0.35">
      <c r="B30446"/>
    </row>
    <row r="30447" spans="2:2" x14ac:dyDescent="0.35">
      <c r="B30447"/>
    </row>
    <row r="30448" spans="2:2" x14ac:dyDescent="0.35">
      <c r="B30448"/>
    </row>
    <row r="30449" spans="2:2" x14ac:dyDescent="0.35">
      <c r="B30449"/>
    </row>
    <row r="30450" spans="2:2" x14ac:dyDescent="0.35">
      <c r="B30450"/>
    </row>
    <row r="30451" spans="2:2" x14ac:dyDescent="0.35">
      <c r="B30451"/>
    </row>
    <row r="30452" spans="2:2" x14ac:dyDescent="0.35">
      <c r="B30452"/>
    </row>
    <row r="30453" spans="2:2" x14ac:dyDescent="0.35">
      <c r="B30453"/>
    </row>
    <row r="30454" spans="2:2" x14ac:dyDescent="0.35">
      <c r="B30454"/>
    </row>
    <row r="30455" spans="2:2" x14ac:dyDescent="0.35">
      <c r="B30455"/>
    </row>
    <row r="30456" spans="2:2" x14ac:dyDescent="0.35">
      <c r="B30456"/>
    </row>
    <row r="30457" spans="2:2" x14ac:dyDescent="0.35">
      <c r="B30457"/>
    </row>
    <row r="30458" spans="2:2" x14ac:dyDescent="0.35">
      <c r="B30458"/>
    </row>
    <row r="30459" spans="2:2" x14ac:dyDescent="0.35">
      <c r="B30459"/>
    </row>
    <row r="30460" spans="2:2" x14ac:dyDescent="0.35">
      <c r="B30460"/>
    </row>
    <row r="30461" spans="2:2" x14ac:dyDescent="0.35">
      <c r="B30461"/>
    </row>
    <row r="30462" spans="2:2" x14ac:dyDescent="0.35">
      <c r="B30462"/>
    </row>
    <row r="30463" spans="2:2" x14ac:dyDescent="0.35">
      <c r="B30463"/>
    </row>
    <row r="30464" spans="2:2" x14ac:dyDescent="0.35">
      <c r="B30464"/>
    </row>
    <row r="30465" spans="2:2" x14ac:dyDescent="0.35">
      <c r="B30465"/>
    </row>
    <row r="30466" spans="2:2" x14ac:dyDescent="0.35">
      <c r="B30466"/>
    </row>
    <row r="30467" spans="2:2" x14ac:dyDescent="0.35">
      <c r="B30467"/>
    </row>
    <row r="30468" spans="2:2" x14ac:dyDescent="0.35">
      <c r="B30468"/>
    </row>
    <row r="30469" spans="2:2" x14ac:dyDescent="0.35">
      <c r="B30469"/>
    </row>
    <row r="30470" spans="2:2" x14ac:dyDescent="0.35">
      <c r="B30470"/>
    </row>
    <row r="30471" spans="2:2" x14ac:dyDescent="0.35">
      <c r="B30471"/>
    </row>
    <row r="30472" spans="2:2" x14ac:dyDescent="0.35">
      <c r="B30472"/>
    </row>
    <row r="30473" spans="2:2" x14ac:dyDescent="0.35">
      <c r="B30473"/>
    </row>
    <row r="30474" spans="2:2" x14ac:dyDescent="0.35">
      <c r="B30474"/>
    </row>
    <row r="30475" spans="2:2" x14ac:dyDescent="0.35">
      <c r="B30475"/>
    </row>
    <row r="30476" spans="2:2" x14ac:dyDescent="0.35">
      <c r="B30476"/>
    </row>
    <row r="30477" spans="2:2" x14ac:dyDescent="0.35">
      <c r="B30477"/>
    </row>
    <row r="30478" spans="2:2" x14ac:dyDescent="0.35">
      <c r="B30478"/>
    </row>
    <row r="30479" spans="2:2" x14ac:dyDescent="0.35">
      <c r="B30479"/>
    </row>
    <row r="30480" spans="2:2" x14ac:dyDescent="0.35">
      <c r="B30480"/>
    </row>
    <row r="30481" spans="2:2" x14ac:dyDescent="0.35">
      <c r="B30481"/>
    </row>
    <row r="30482" spans="2:2" x14ac:dyDescent="0.35">
      <c r="B30482"/>
    </row>
    <row r="30483" spans="2:2" x14ac:dyDescent="0.35">
      <c r="B30483"/>
    </row>
    <row r="30484" spans="2:2" x14ac:dyDescent="0.35">
      <c r="B30484"/>
    </row>
    <row r="30485" spans="2:2" x14ac:dyDescent="0.35">
      <c r="B30485"/>
    </row>
    <row r="30486" spans="2:2" x14ac:dyDescent="0.35">
      <c r="B30486"/>
    </row>
    <row r="30487" spans="2:2" x14ac:dyDescent="0.35">
      <c r="B30487"/>
    </row>
    <row r="30488" spans="2:2" x14ac:dyDescent="0.35">
      <c r="B30488"/>
    </row>
    <row r="30489" spans="2:2" x14ac:dyDescent="0.35">
      <c r="B30489"/>
    </row>
    <row r="30490" spans="2:2" x14ac:dyDescent="0.35">
      <c r="B30490"/>
    </row>
    <row r="30491" spans="2:2" x14ac:dyDescent="0.35">
      <c r="B30491"/>
    </row>
    <row r="30492" spans="2:2" x14ac:dyDescent="0.35">
      <c r="B30492"/>
    </row>
    <row r="30493" spans="2:2" x14ac:dyDescent="0.35">
      <c r="B30493"/>
    </row>
    <row r="30494" spans="2:2" x14ac:dyDescent="0.35">
      <c r="B30494"/>
    </row>
    <row r="30495" spans="2:2" x14ac:dyDescent="0.35">
      <c r="B30495"/>
    </row>
    <row r="30496" spans="2:2" x14ac:dyDescent="0.35">
      <c r="B30496"/>
    </row>
    <row r="30497" spans="2:2" x14ac:dyDescent="0.35">
      <c r="B30497"/>
    </row>
    <row r="30498" spans="2:2" x14ac:dyDescent="0.35">
      <c r="B30498"/>
    </row>
    <row r="30499" spans="2:2" x14ac:dyDescent="0.35">
      <c r="B30499"/>
    </row>
    <row r="30500" spans="2:2" x14ac:dyDescent="0.35">
      <c r="B30500"/>
    </row>
    <row r="30501" spans="2:2" x14ac:dyDescent="0.35">
      <c r="B30501"/>
    </row>
    <row r="30502" spans="2:2" x14ac:dyDescent="0.35">
      <c r="B30502"/>
    </row>
    <row r="30503" spans="2:2" x14ac:dyDescent="0.35">
      <c r="B30503"/>
    </row>
    <row r="30504" spans="2:2" x14ac:dyDescent="0.35">
      <c r="B30504"/>
    </row>
    <row r="30505" spans="2:2" x14ac:dyDescent="0.35">
      <c r="B30505"/>
    </row>
    <row r="30506" spans="2:2" x14ac:dyDescent="0.35">
      <c r="B30506"/>
    </row>
    <row r="30507" spans="2:2" x14ac:dyDescent="0.35">
      <c r="B30507"/>
    </row>
    <row r="30508" spans="2:2" x14ac:dyDescent="0.35">
      <c r="B30508"/>
    </row>
    <row r="30509" spans="2:2" x14ac:dyDescent="0.35">
      <c r="B30509"/>
    </row>
    <row r="30510" spans="2:2" x14ac:dyDescent="0.35">
      <c r="B30510"/>
    </row>
    <row r="30511" spans="2:2" x14ac:dyDescent="0.35">
      <c r="B30511"/>
    </row>
    <row r="30512" spans="2:2" x14ac:dyDescent="0.35">
      <c r="B30512"/>
    </row>
    <row r="30513" spans="2:2" x14ac:dyDescent="0.35">
      <c r="B30513"/>
    </row>
    <row r="30514" spans="2:2" x14ac:dyDescent="0.35">
      <c r="B30514"/>
    </row>
    <row r="30515" spans="2:2" x14ac:dyDescent="0.35">
      <c r="B30515"/>
    </row>
    <row r="30516" spans="2:2" x14ac:dyDescent="0.35">
      <c r="B30516"/>
    </row>
    <row r="30517" spans="2:2" x14ac:dyDescent="0.35">
      <c r="B30517"/>
    </row>
    <row r="30518" spans="2:2" x14ac:dyDescent="0.35">
      <c r="B30518"/>
    </row>
    <row r="30519" spans="2:2" x14ac:dyDescent="0.35">
      <c r="B30519"/>
    </row>
    <row r="30520" spans="2:2" x14ac:dyDescent="0.35">
      <c r="B30520"/>
    </row>
    <row r="30521" spans="2:2" x14ac:dyDescent="0.35">
      <c r="B30521"/>
    </row>
    <row r="30522" spans="2:2" x14ac:dyDescent="0.35">
      <c r="B30522"/>
    </row>
    <row r="30523" spans="2:2" x14ac:dyDescent="0.35">
      <c r="B30523"/>
    </row>
    <row r="30524" spans="2:2" x14ac:dyDescent="0.35">
      <c r="B30524"/>
    </row>
    <row r="30525" spans="2:2" x14ac:dyDescent="0.35">
      <c r="B30525"/>
    </row>
    <row r="30526" spans="2:2" x14ac:dyDescent="0.35">
      <c r="B30526"/>
    </row>
    <row r="30527" spans="2:2" x14ac:dyDescent="0.35">
      <c r="B30527"/>
    </row>
    <row r="30528" spans="2:2" x14ac:dyDescent="0.35">
      <c r="B30528"/>
    </row>
    <row r="30529" spans="2:2" x14ac:dyDescent="0.35">
      <c r="B30529"/>
    </row>
    <row r="30530" spans="2:2" x14ac:dyDescent="0.35">
      <c r="B30530"/>
    </row>
    <row r="30531" spans="2:2" x14ac:dyDescent="0.35">
      <c r="B30531"/>
    </row>
    <row r="30532" spans="2:2" x14ac:dyDescent="0.35">
      <c r="B30532"/>
    </row>
    <row r="30533" spans="2:2" x14ac:dyDescent="0.35">
      <c r="B30533"/>
    </row>
    <row r="30534" spans="2:2" x14ac:dyDescent="0.35">
      <c r="B30534"/>
    </row>
    <row r="30535" spans="2:2" x14ac:dyDescent="0.35">
      <c r="B30535"/>
    </row>
    <row r="30536" spans="2:2" x14ac:dyDescent="0.35">
      <c r="B30536"/>
    </row>
    <row r="30537" spans="2:2" x14ac:dyDescent="0.35">
      <c r="B30537"/>
    </row>
    <row r="30538" spans="2:2" x14ac:dyDescent="0.35">
      <c r="B30538"/>
    </row>
    <row r="30539" spans="2:2" x14ac:dyDescent="0.35">
      <c r="B30539"/>
    </row>
    <row r="30540" spans="2:2" x14ac:dyDescent="0.35">
      <c r="B30540"/>
    </row>
    <row r="30541" spans="2:2" x14ac:dyDescent="0.35">
      <c r="B30541"/>
    </row>
    <row r="30542" spans="2:2" x14ac:dyDescent="0.35">
      <c r="B30542"/>
    </row>
    <row r="30543" spans="2:2" x14ac:dyDescent="0.35">
      <c r="B30543"/>
    </row>
    <row r="30544" spans="2:2" x14ac:dyDescent="0.35">
      <c r="B30544"/>
    </row>
    <row r="30545" spans="2:2" x14ac:dyDescent="0.35">
      <c r="B30545"/>
    </row>
    <row r="30546" spans="2:2" x14ac:dyDescent="0.35">
      <c r="B30546"/>
    </row>
    <row r="30547" spans="2:2" x14ac:dyDescent="0.35">
      <c r="B30547"/>
    </row>
    <row r="30548" spans="2:2" x14ac:dyDescent="0.35">
      <c r="B30548"/>
    </row>
    <row r="30549" spans="2:2" x14ac:dyDescent="0.35">
      <c r="B30549"/>
    </row>
    <row r="30550" spans="2:2" x14ac:dyDescent="0.35">
      <c r="B30550"/>
    </row>
    <row r="30551" spans="2:2" x14ac:dyDescent="0.35">
      <c r="B30551"/>
    </row>
    <row r="30552" spans="2:2" x14ac:dyDescent="0.35">
      <c r="B30552"/>
    </row>
    <row r="30553" spans="2:2" x14ac:dyDescent="0.35">
      <c r="B30553"/>
    </row>
    <row r="30554" spans="2:2" x14ac:dyDescent="0.35">
      <c r="B30554"/>
    </row>
    <row r="30555" spans="2:2" x14ac:dyDescent="0.35">
      <c r="B30555"/>
    </row>
    <row r="30556" spans="2:2" x14ac:dyDescent="0.35">
      <c r="B30556"/>
    </row>
    <row r="30557" spans="2:2" x14ac:dyDescent="0.35">
      <c r="B30557"/>
    </row>
    <row r="30558" spans="2:2" x14ac:dyDescent="0.35">
      <c r="B30558"/>
    </row>
    <row r="30559" spans="2:2" x14ac:dyDescent="0.35">
      <c r="B30559"/>
    </row>
    <row r="30560" spans="2:2" x14ac:dyDescent="0.35">
      <c r="B30560"/>
    </row>
    <row r="30561" spans="2:2" x14ac:dyDescent="0.35">
      <c r="B30561"/>
    </row>
    <row r="30562" spans="2:2" x14ac:dyDescent="0.35">
      <c r="B30562"/>
    </row>
    <row r="30563" spans="2:2" x14ac:dyDescent="0.35">
      <c r="B30563"/>
    </row>
    <row r="30564" spans="2:2" x14ac:dyDescent="0.35">
      <c r="B30564"/>
    </row>
    <row r="30565" spans="2:2" x14ac:dyDescent="0.35">
      <c r="B30565"/>
    </row>
    <row r="30566" spans="2:2" x14ac:dyDescent="0.35">
      <c r="B30566"/>
    </row>
    <row r="30567" spans="2:2" x14ac:dyDescent="0.35">
      <c r="B30567"/>
    </row>
    <row r="30568" spans="2:2" x14ac:dyDescent="0.35">
      <c r="B30568"/>
    </row>
    <row r="30569" spans="2:2" x14ac:dyDescent="0.35">
      <c r="B30569"/>
    </row>
    <row r="30570" spans="2:2" x14ac:dyDescent="0.35">
      <c r="B30570"/>
    </row>
    <row r="30571" spans="2:2" x14ac:dyDescent="0.35">
      <c r="B30571"/>
    </row>
    <row r="30572" spans="2:2" x14ac:dyDescent="0.35">
      <c r="B30572"/>
    </row>
    <row r="30573" spans="2:2" x14ac:dyDescent="0.35">
      <c r="B30573"/>
    </row>
    <row r="30574" spans="2:2" x14ac:dyDescent="0.35">
      <c r="B30574"/>
    </row>
    <row r="30575" spans="2:2" x14ac:dyDescent="0.35">
      <c r="B30575"/>
    </row>
    <row r="30576" spans="2:2" x14ac:dyDescent="0.35">
      <c r="B30576"/>
    </row>
    <row r="30577" spans="2:2" x14ac:dyDescent="0.35">
      <c r="B30577"/>
    </row>
    <row r="30578" spans="2:2" x14ac:dyDescent="0.35">
      <c r="B30578"/>
    </row>
    <row r="30579" spans="2:2" x14ac:dyDescent="0.35">
      <c r="B30579"/>
    </row>
    <row r="30580" spans="2:2" x14ac:dyDescent="0.35">
      <c r="B30580"/>
    </row>
    <row r="30581" spans="2:2" x14ac:dyDescent="0.35">
      <c r="B30581"/>
    </row>
    <row r="30582" spans="2:2" x14ac:dyDescent="0.35">
      <c r="B30582"/>
    </row>
    <row r="30583" spans="2:2" x14ac:dyDescent="0.35">
      <c r="B30583"/>
    </row>
    <row r="30584" spans="2:2" x14ac:dyDescent="0.35">
      <c r="B30584"/>
    </row>
    <row r="30585" spans="2:2" x14ac:dyDescent="0.35">
      <c r="B30585"/>
    </row>
    <row r="30586" spans="2:2" x14ac:dyDescent="0.35">
      <c r="B30586"/>
    </row>
    <row r="30587" spans="2:2" x14ac:dyDescent="0.35">
      <c r="B30587"/>
    </row>
    <row r="30588" spans="2:2" x14ac:dyDescent="0.35">
      <c r="B30588"/>
    </row>
    <row r="30589" spans="2:2" x14ac:dyDescent="0.35">
      <c r="B30589"/>
    </row>
    <row r="30590" spans="2:2" x14ac:dyDescent="0.35">
      <c r="B30590"/>
    </row>
    <row r="30591" spans="2:2" x14ac:dyDescent="0.35">
      <c r="B30591"/>
    </row>
    <row r="30592" spans="2:2" x14ac:dyDescent="0.35">
      <c r="B30592"/>
    </row>
    <row r="30593" spans="2:2" x14ac:dyDescent="0.35">
      <c r="B30593"/>
    </row>
    <row r="30594" spans="2:2" x14ac:dyDescent="0.35">
      <c r="B30594"/>
    </row>
    <row r="30595" spans="2:2" x14ac:dyDescent="0.35">
      <c r="B30595"/>
    </row>
    <row r="30596" spans="2:2" x14ac:dyDescent="0.35">
      <c r="B30596"/>
    </row>
    <row r="30597" spans="2:2" x14ac:dyDescent="0.35">
      <c r="B30597"/>
    </row>
    <row r="30598" spans="2:2" x14ac:dyDescent="0.35">
      <c r="B30598"/>
    </row>
    <row r="30599" spans="2:2" x14ac:dyDescent="0.35">
      <c r="B30599"/>
    </row>
    <row r="30600" spans="2:2" x14ac:dyDescent="0.35">
      <c r="B30600"/>
    </row>
    <row r="30601" spans="2:2" x14ac:dyDescent="0.35">
      <c r="B30601"/>
    </row>
    <row r="30602" spans="2:2" x14ac:dyDescent="0.35">
      <c r="B30602"/>
    </row>
    <row r="30603" spans="2:2" x14ac:dyDescent="0.35">
      <c r="B30603"/>
    </row>
    <row r="30604" spans="2:2" x14ac:dyDescent="0.35">
      <c r="B30604"/>
    </row>
    <row r="30605" spans="2:2" x14ac:dyDescent="0.35">
      <c r="B30605"/>
    </row>
    <row r="30606" spans="2:2" x14ac:dyDescent="0.35">
      <c r="B30606"/>
    </row>
    <row r="30607" spans="2:2" x14ac:dyDescent="0.35">
      <c r="B30607"/>
    </row>
    <row r="30608" spans="2:2" x14ac:dyDescent="0.35">
      <c r="B30608"/>
    </row>
    <row r="30609" spans="2:2" x14ac:dyDescent="0.35">
      <c r="B30609"/>
    </row>
    <row r="30610" spans="2:2" x14ac:dyDescent="0.35">
      <c r="B30610"/>
    </row>
    <row r="30611" spans="2:2" x14ac:dyDescent="0.35">
      <c r="B30611"/>
    </row>
    <row r="30612" spans="2:2" x14ac:dyDescent="0.35">
      <c r="B30612"/>
    </row>
    <row r="30613" spans="2:2" x14ac:dyDescent="0.35">
      <c r="B30613"/>
    </row>
    <row r="30614" spans="2:2" x14ac:dyDescent="0.35">
      <c r="B30614"/>
    </row>
    <row r="30615" spans="2:2" x14ac:dyDescent="0.35">
      <c r="B30615"/>
    </row>
    <row r="30616" spans="2:2" x14ac:dyDescent="0.35">
      <c r="B30616"/>
    </row>
    <row r="30617" spans="2:2" x14ac:dyDescent="0.35">
      <c r="B30617"/>
    </row>
    <row r="30618" spans="2:2" x14ac:dyDescent="0.35">
      <c r="B30618"/>
    </row>
    <row r="30619" spans="2:2" x14ac:dyDescent="0.35">
      <c r="B30619"/>
    </row>
    <row r="30620" spans="2:2" x14ac:dyDescent="0.35">
      <c r="B30620"/>
    </row>
    <row r="30621" spans="2:2" x14ac:dyDescent="0.35">
      <c r="B30621"/>
    </row>
    <row r="30622" spans="2:2" x14ac:dyDescent="0.35">
      <c r="B30622"/>
    </row>
    <row r="30623" spans="2:2" x14ac:dyDescent="0.35">
      <c r="B30623"/>
    </row>
    <row r="30624" spans="2:2" x14ac:dyDescent="0.35">
      <c r="B30624"/>
    </row>
    <row r="30625" spans="2:2" x14ac:dyDescent="0.35">
      <c r="B30625"/>
    </row>
    <row r="30626" spans="2:2" x14ac:dyDescent="0.35">
      <c r="B30626"/>
    </row>
    <row r="30627" spans="2:2" x14ac:dyDescent="0.35">
      <c r="B30627"/>
    </row>
    <row r="30628" spans="2:2" x14ac:dyDescent="0.35">
      <c r="B30628"/>
    </row>
    <row r="30629" spans="2:2" x14ac:dyDescent="0.35">
      <c r="B30629"/>
    </row>
    <row r="30630" spans="2:2" x14ac:dyDescent="0.35">
      <c r="B30630"/>
    </row>
    <row r="30631" spans="2:2" x14ac:dyDescent="0.35">
      <c r="B30631"/>
    </row>
    <row r="30632" spans="2:2" x14ac:dyDescent="0.35">
      <c r="B30632"/>
    </row>
    <row r="30633" spans="2:2" x14ac:dyDescent="0.35">
      <c r="B30633"/>
    </row>
    <row r="30634" spans="2:2" x14ac:dyDescent="0.35">
      <c r="B30634"/>
    </row>
    <row r="30635" spans="2:2" x14ac:dyDescent="0.35">
      <c r="B30635"/>
    </row>
    <row r="30636" spans="2:2" x14ac:dyDescent="0.35">
      <c r="B30636"/>
    </row>
    <row r="30637" spans="2:2" x14ac:dyDescent="0.35">
      <c r="B30637"/>
    </row>
    <row r="30638" spans="2:2" x14ac:dyDescent="0.35">
      <c r="B30638"/>
    </row>
    <row r="30639" spans="2:2" x14ac:dyDescent="0.35">
      <c r="B30639"/>
    </row>
    <row r="30640" spans="2:2" x14ac:dyDescent="0.35">
      <c r="B30640"/>
    </row>
    <row r="30641" spans="2:2" x14ac:dyDescent="0.35">
      <c r="B30641"/>
    </row>
    <row r="30642" spans="2:2" x14ac:dyDescent="0.35">
      <c r="B30642"/>
    </row>
    <row r="30643" spans="2:2" x14ac:dyDescent="0.35">
      <c r="B30643"/>
    </row>
    <row r="30644" spans="2:2" x14ac:dyDescent="0.35">
      <c r="B30644"/>
    </row>
    <row r="30645" spans="2:2" x14ac:dyDescent="0.35">
      <c r="B30645"/>
    </row>
    <row r="30646" spans="2:2" x14ac:dyDescent="0.35">
      <c r="B30646"/>
    </row>
    <row r="30647" spans="2:2" x14ac:dyDescent="0.35">
      <c r="B30647"/>
    </row>
    <row r="30648" spans="2:2" x14ac:dyDescent="0.35">
      <c r="B30648"/>
    </row>
    <row r="30649" spans="2:2" x14ac:dyDescent="0.35">
      <c r="B30649"/>
    </row>
    <row r="30650" spans="2:2" x14ac:dyDescent="0.35">
      <c r="B30650"/>
    </row>
    <row r="30651" spans="2:2" x14ac:dyDescent="0.35">
      <c r="B30651"/>
    </row>
    <row r="30652" spans="2:2" x14ac:dyDescent="0.35">
      <c r="B30652"/>
    </row>
    <row r="30653" spans="2:2" x14ac:dyDescent="0.35">
      <c r="B30653"/>
    </row>
    <row r="30654" spans="2:2" x14ac:dyDescent="0.35">
      <c r="B30654"/>
    </row>
    <row r="30655" spans="2:2" x14ac:dyDescent="0.35">
      <c r="B30655"/>
    </row>
    <row r="30656" spans="2:2" x14ac:dyDescent="0.35">
      <c r="B30656"/>
    </row>
    <row r="30657" spans="2:2" x14ac:dyDescent="0.35">
      <c r="B30657"/>
    </row>
    <row r="30658" spans="2:2" x14ac:dyDescent="0.35">
      <c r="B30658"/>
    </row>
    <row r="30659" spans="2:2" x14ac:dyDescent="0.35">
      <c r="B30659"/>
    </row>
    <row r="30660" spans="2:2" x14ac:dyDescent="0.35">
      <c r="B30660"/>
    </row>
    <row r="30661" spans="2:2" x14ac:dyDescent="0.35">
      <c r="B30661"/>
    </row>
    <row r="30662" spans="2:2" x14ac:dyDescent="0.35">
      <c r="B30662"/>
    </row>
    <row r="30663" spans="2:2" x14ac:dyDescent="0.35">
      <c r="B30663"/>
    </row>
    <row r="30664" spans="2:2" x14ac:dyDescent="0.35">
      <c r="B30664"/>
    </row>
    <row r="30665" spans="2:2" x14ac:dyDescent="0.35">
      <c r="B30665"/>
    </row>
    <row r="30666" spans="2:2" x14ac:dyDescent="0.35">
      <c r="B30666"/>
    </row>
    <row r="30667" spans="2:2" x14ac:dyDescent="0.35">
      <c r="B30667"/>
    </row>
    <row r="30668" spans="2:2" x14ac:dyDescent="0.35">
      <c r="B30668"/>
    </row>
    <row r="30669" spans="2:2" x14ac:dyDescent="0.35">
      <c r="B30669"/>
    </row>
    <row r="30670" spans="2:2" x14ac:dyDescent="0.35">
      <c r="B30670"/>
    </row>
    <row r="30671" spans="2:2" x14ac:dyDescent="0.35">
      <c r="B30671"/>
    </row>
    <row r="30672" spans="2:2" x14ac:dyDescent="0.35">
      <c r="B30672"/>
    </row>
    <row r="30673" spans="2:2" x14ac:dyDescent="0.35">
      <c r="B30673"/>
    </row>
    <row r="30674" spans="2:2" x14ac:dyDescent="0.35">
      <c r="B30674"/>
    </row>
    <row r="30675" spans="2:2" x14ac:dyDescent="0.35">
      <c r="B30675"/>
    </row>
    <row r="30676" spans="2:2" x14ac:dyDescent="0.35">
      <c r="B30676"/>
    </row>
    <row r="30677" spans="2:2" x14ac:dyDescent="0.35">
      <c r="B30677"/>
    </row>
    <row r="30678" spans="2:2" x14ac:dyDescent="0.35">
      <c r="B30678"/>
    </row>
    <row r="30679" spans="2:2" x14ac:dyDescent="0.35">
      <c r="B30679"/>
    </row>
    <row r="30680" spans="2:2" x14ac:dyDescent="0.35">
      <c r="B30680"/>
    </row>
    <row r="30681" spans="2:2" x14ac:dyDescent="0.35">
      <c r="B30681"/>
    </row>
    <row r="30682" spans="2:2" x14ac:dyDescent="0.35">
      <c r="B30682"/>
    </row>
    <row r="30683" spans="2:2" x14ac:dyDescent="0.35">
      <c r="B30683"/>
    </row>
    <row r="30684" spans="2:2" x14ac:dyDescent="0.35">
      <c r="B30684"/>
    </row>
    <row r="30685" spans="2:2" x14ac:dyDescent="0.35">
      <c r="B30685"/>
    </row>
    <row r="30686" spans="2:2" x14ac:dyDescent="0.35">
      <c r="B30686"/>
    </row>
    <row r="30687" spans="2:2" x14ac:dyDescent="0.35">
      <c r="B30687"/>
    </row>
    <row r="30688" spans="2:2" x14ac:dyDescent="0.35">
      <c r="B30688"/>
    </row>
    <row r="30689" spans="2:2" x14ac:dyDescent="0.35">
      <c r="B30689"/>
    </row>
    <row r="30690" spans="2:2" x14ac:dyDescent="0.35">
      <c r="B30690"/>
    </row>
    <row r="30691" spans="2:2" x14ac:dyDescent="0.35">
      <c r="B30691"/>
    </row>
    <row r="30692" spans="2:2" x14ac:dyDescent="0.35">
      <c r="B30692"/>
    </row>
    <row r="30693" spans="2:2" x14ac:dyDescent="0.35">
      <c r="B30693"/>
    </row>
    <row r="30694" spans="2:2" x14ac:dyDescent="0.35">
      <c r="B30694"/>
    </row>
    <row r="30695" spans="2:2" x14ac:dyDescent="0.35">
      <c r="B30695"/>
    </row>
    <row r="30696" spans="2:2" x14ac:dyDescent="0.35">
      <c r="B30696"/>
    </row>
    <row r="30697" spans="2:2" x14ac:dyDescent="0.35">
      <c r="B30697"/>
    </row>
    <row r="30698" spans="2:2" x14ac:dyDescent="0.35">
      <c r="B30698"/>
    </row>
    <row r="30699" spans="2:2" x14ac:dyDescent="0.35">
      <c r="B30699"/>
    </row>
    <row r="30700" spans="2:2" x14ac:dyDescent="0.35">
      <c r="B30700"/>
    </row>
    <row r="30701" spans="2:2" x14ac:dyDescent="0.35">
      <c r="B30701"/>
    </row>
    <row r="30702" spans="2:2" x14ac:dyDescent="0.35">
      <c r="B30702"/>
    </row>
    <row r="30703" spans="2:2" x14ac:dyDescent="0.35">
      <c r="B30703"/>
    </row>
    <row r="30704" spans="2:2" x14ac:dyDescent="0.35">
      <c r="B30704"/>
    </row>
    <row r="30705" spans="2:2" x14ac:dyDescent="0.35">
      <c r="B30705"/>
    </row>
    <row r="30706" spans="2:2" x14ac:dyDescent="0.35">
      <c r="B30706"/>
    </row>
    <row r="30707" spans="2:2" x14ac:dyDescent="0.35">
      <c r="B30707"/>
    </row>
    <row r="30708" spans="2:2" x14ac:dyDescent="0.35">
      <c r="B30708"/>
    </row>
    <row r="30709" spans="2:2" x14ac:dyDescent="0.35">
      <c r="B30709"/>
    </row>
    <row r="30710" spans="2:2" x14ac:dyDescent="0.35">
      <c r="B30710"/>
    </row>
    <row r="30711" spans="2:2" x14ac:dyDescent="0.35">
      <c r="B30711"/>
    </row>
    <row r="30712" spans="2:2" x14ac:dyDescent="0.35">
      <c r="B30712"/>
    </row>
    <row r="30713" spans="2:2" x14ac:dyDescent="0.35">
      <c r="B30713"/>
    </row>
    <row r="30714" spans="2:2" x14ac:dyDescent="0.35">
      <c r="B30714"/>
    </row>
    <row r="30715" spans="2:2" x14ac:dyDescent="0.35">
      <c r="B30715"/>
    </row>
    <row r="30716" spans="2:2" x14ac:dyDescent="0.35">
      <c r="B30716"/>
    </row>
    <row r="30717" spans="2:2" x14ac:dyDescent="0.35">
      <c r="B30717"/>
    </row>
    <row r="30718" spans="2:2" x14ac:dyDescent="0.35">
      <c r="B30718"/>
    </row>
    <row r="30719" spans="2:2" x14ac:dyDescent="0.35">
      <c r="B30719"/>
    </row>
    <row r="30720" spans="2:2" x14ac:dyDescent="0.35">
      <c r="B30720"/>
    </row>
    <row r="30721" spans="2:2" x14ac:dyDescent="0.35">
      <c r="B30721"/>
    </row>
    <row r="30722" spans="2:2" x14ac:dyDescent="0.35">
      <c r="B30722"/>
    </row>
    <row r="30723" spans="2:2" x14ac:dyDescent="0.35">
      <c r="B30723"/>
    </row>
    <row r="30724" spans="2:2" x14ac:dyDescent="0.35">
      <c r="B30724"/>
    </row>
    <row r="30725" spans="2:2" x14ac:dyDescent="0.35">
      <c r="B30725"/>
    </row>
    <row r="30726" spans="2:2" x14ac:dyDescent="0.35">
      <c r="B30726"/>
    </row>
    <row r="30727" spans="2:2" x14ac:dyDescent="0.35">
      <c r="B30727"/>
    </row>
    <row r="30728" spans="2:2" x14ac:dyDescent="0.35">
      <c r="B30728"/>
    </row>
    <row r="30729" spans="2:2" x14ac:dyDescent="0.35">
      <c r="B30729"/>
    </row>
    <row r="30730" spans="2:2" x14ac:dyDescent="0.35">
      <c r="B30730"/>
    </row>
    <row r="30731" spans="2:2" x14ac:dyDescent="0.35">
      <c r="B30731"/>
    </row>
    <row r="30732" spans="2:2" x14ac:dyDescent="0.35">
      <c r="B30732"/>
    </row>
    <row r="30733" spans="2:2" x14ac:dyDescent="0.35">
      <c r="B30733"/>
    </row>
    <row r="30734" spans="2:2" x14ac:dyDescent="0.35">
      <c r="B30734"/>
    </row>
    <row r="30735" spans="2:2" x14ac:dyDescent="0.35">
      <c r="B30735"/>
    </row>
    <row r="30736" spans="2:2" x14ac:dyDescent="0.35">
      <c r="B30736"/>
    </row>
    <row r="30737" spans="2:2" x14ac:dyDescent="0.35">
      <c r="B30737"/>
    </row>
    <row r="30738" spans="2:2" x14ac:dyDescent="0.35">
      <c r="B30738"/>
    </row>
    <row r="30739" spans="2:2" x14ac:dyDescent="0.35">
      <c r="B30739"/>
    </row>
    <row r="30740" spans="2:2" x14ac:dyDescent="0.35">
      <c r="B30740"/>
    </row>
    <row r="30741" spans="2:2" x14ac:dyDescent="0.35">
      <c r="B30741"/>
    </row>
    <row r="30742" spans="2:2" x14ac:dyDescent="0.35">
      <c r="B30742"/>
    </row>
    <row r="30743" spans="2:2" x14ac:dyDescent="0.35">
      <c r="B30743"/>
    </row>
    <row r="30744" spans="2:2" x14ac:dyDescent="0.35">
      <c r="B30744"/>
    </row>
    <row r="30745" spans="2:2" x14ac:dyDescent="0.35">
      <c r="B30745"/>
    </row>
    <row r="30746" spans="2:2" x14ac:dyDescent="0.35">
      <c r="B30746"/>
    </row>
    <row r="30747" spans="2:2" x14ac:dyDescent="0.35">
      <c r="B30747"/>
    </row>
    <row r="30748" spans="2:2" x14ac:dyDescent="0.35">
      <c r="B30748"/>
    </row>
    <row r="30749" spans="2:2" x14ac:dyDescent="0.35">
      <c r="B30749"/>
    </row>
    <row r="30750" spans="2:2" x14ac:dyDescent="0.35">
      <c r="B30750"/>
    </row>
    <row r="30751" spans="2:2" x14ac:dyDescent="0.35">
      <c r="B30751"/>
    </row>
    <row r="30752" spans="2:2" x14ac:dyDescent="0.35">
      <c r="B30752"/>
    </row>
    <row r="30753" spans="2:2" x14ac:dyDescent="0.35">
      <c r="B30753"/>
    </row>
    <row r="30754" spans="2:2" x14ac:dyDescent="0.35">
      <c r="B30754"/>
    </row>
    <row r="30755" spans="2:2" x14ac:dyDescent="0.35">
      <c r="B30755"/>
    </row>
    <row r="30756" spans="2:2" x14ac:dyDescent="0.35">
      <c r="B30756"/>
    </row>
    <row r="30757" spans="2:2" x14ac:dyDescent="0.35">
      <c r="B30757"/>
    </row>
    <row r="30758" spans="2:2" x14ac:dyDescent="0.35">
      <c r="B30758"/>
    </row>
    <row r="30759" spans="2:2" x14ac:dyDescent="0.35">
      <c r="B30759"/>
    </row>
    <row r="30760" spans="2:2" x14ac:dyDescent="0.35">
      <c r="B30760"/>
    </row>
    <row r="30761" spans="2:2" x14ac:dyDescent="0.35">
      <c r="B30761"/>
    </row>
    <row r="30762" spans="2:2" x14ac:dyDescent="0.35">
      <c r="B30762"/>
    </row>
    <row r="30763" spans="2:2" x14ac:dyDescent="0.35">
      <c r="B30763"/>
    </row>
    <row r="30764" spans="2:2" x14ac:dyDescent="0.35">
      <c r="B30764"/>
    </row>
    <row r="30765" spans="2:2" x14ac:dyDescent="0.35">
      <c r="B30765"/>
    </row>
    <row r="30766" spans="2:2" x14ac:dyDescent="0.35">
      <c r="B30766"/>
    </row>
    <row r="30767" spans="2:2" x14ac:dyDescent="0.35">
      <c r="B30767"/>
    </row>
    <row r="30768" spans="2:2" x14ac:dyDescent="0.35">
      <c r="B30768"/>
    </row>
    <row r="30769" spans="2:2" x14ac:dyDescent="0.35">
      <c r="B30769"/>
    </row>
    <row r="30770" spans="2:2" x14ac:dyDescent="0.35">
      <c r="B30770"/>
    </row>
    <row r="30771" spans="2:2" x14ac:dyDescent="0.35">
      <c r="B30771"/>
    </row>
    <row r="30772" spans="2:2" x14ac:dyDescent="0.35">
      <c r="B30772"/>
    </row>
    <row r="30773" spans="2:2" x14ac:dyDescent="0.35">
      <c r="B30773"/>
    </row>
    <row r="30774" spans="2:2" x14ac:dyDescent="0.35">
      <c r="B30774"/>
    </row>
    <row r="30775" spans="2:2" x14ac:dyDescent="0.35">
      <c r="B30775"/>
    </row>
    <row r="30776" spans="2:2" x14ac:dyDescent="0.35">
      <c r="B30776"/>
    </row>
    <row r="30777" spans="2:2" x14ac:dyDescent="0.35">
      <c r="B30777"/>
    </row>
    <row r="30778" spans="2:2" x14ac:dyDescent="0.35">
      <c r="B30778"/>
    </row>
    <row r="30779" spans="2:2" x14ac:dyDescent="0.35">
      <c r="B30779"/>
    </row>
    <row r="30780" spans="2:2" x14ac:dyDescent="0.35">
      <c r="B30780"/>
    </row>
    <row r="30781" spans="2:2" x14ac:dyDescent="0.35">
      <c r="B30781"/>
    </row>
    <row r="30782" spans="2:2" x14ac:dyDescent="0.35">
      <c r="B30782"/>
    </row>
    <row r="30783" spans="2:2" x14ac:dyDescent="0.35">
      <c r="B30783"/>
    </row>
    <row r="30784" spans="2:2" x14ac:dyDescent="0.35">
      <c r="B30784"/>
    </row>
    <row r="30785" spans="2:2" x14ac:dyDescent="0.35">
      <c r="B30785"/>
    </row>
    <row r="30786" spans="2:2" x14ac:dyDescent="0.35">
      <c r="B30786"/>
    </row>
    <row r="30787" spans="2:2" x14ac:dyDescent="0.35">
      <c r="B30787"/>
    </row>
    <row r="30788" spans="2:2" x14ac:dyDescent="0.35">
      <c r="B30788"/>
    </row>
    <row r="30789" spans="2:2" x14ac:dyDescent="0.35">
      <c r="B30789"/>
    </row>
    <row r="30790" spans="2:2" x14ac:dyDescent="0.35">
      <c r="B30790"/>
    </row>
    <row r="30791" spans="2:2" x14ac:dyDescent="0.35">
      <c r="B30791"/>
    </row>
    <row r="30792" spans="2:2" x14ac:dyDescent="0.35">
      <c r="B30792"/>
    </row>
    <row r="30793" spans="2:2" x14ac:dyDescent="0.35">
      <c r="B30793"/>
    </row>
    <row r="30794" spans="2:2" x14ac:dyDescent="0.35">
      <c r="B30794"/>
    </row>
    <row r="30795" spans="2:2" x14ac:dyDescent="0.35">
      <c r="B30795"/>
    </row>
    <row r="30796" spans="2:2" x14ac:dyDescent="0.35">
      <c r="B30796"/>
    </row>
    <row r="30797" spans="2:2" x14ac:dyDescent="0.35">
      <c r="B30797"/>
    </row>
    <row r="30798" spans="2:2" x14ac:dyDescent="0.35">
      <c r="B30798"/>
    </row>
    <row r="30799" spans="2:2" x14ac:dyDescent="0.35">
      <c r="B30799"/>
    </row>
    <row r="30800" spans="2:2" x14ac:dyDescent="0.35">
      <c r="B30800"/>
    </row>
    <row r="30801" spans="2:2" x14ac:dyDescent="0.35">
      <c r="B30801"/>
    </row>
    <row r="30802" spans="2:2" x14ac:dyDescent="0.35">
      <c r="B30802"/>
    </row>
    <row r="30803" spans="2:2" x14ac:dyDescent="0.35">
      <c r="B30803"/>
    </row>
    <row r="30804" spans="2:2" x14ac:dyDescent="0.35">
      <c r="B30804"/>
    </row>
    <row r="30805" spans="2:2" x14ac:dyDescent="0.35">
      <c r="B30805"/>
    </row>
    <row r="30806" spans="2:2" x14ac:dyDescent="0.35">
      <c r="B30806"/>
    </row>
    <row r="30807" spans="2:2" x14ac:dyDescent="0.35">
      <c r="B30807"/>
    </row>
    <row r="30808" spans="2:2" x14ac:dyDescent="0.35">
      <c r="B30808"/>
    </row>
    <row r="30809" spans="2:2" x14ac:dyDescent="0.35">
      <c r="B30809"/>
    </row>
    <row r="30810" spans="2:2" x14ac:dyDescent="0.35">
      <c r="B30810"/>
    </row>
    <row r="30811" spans="2:2" x14ac:dyDescent="0.35">
      <c r="B30811"/>
    </row>
    <row r="30812" spans="2:2" x14ac:dyDescent="0.35">
      <c r="B30812"/>
    </row>
    <row r="30813" spans="2:2" x14ac:dyDescent="0.35">
      <c r="B30813"/>
    </row>
    <row r="30814" spans="2:2" x14ac:dyDescent="0.35">
      <c r="B30814"/>
    </row>
    <row r="30815" spans="2:2" x14ac:dyDescent="0.35">
      <c r="B30815"/>
    </row>
    <row r="30816" spans="2:2" x14ac:dyDescent="0.35">
      <c r="B30816"/>
    </row>
    <row r="30817" spans="2:2" x14ac:dyDescent="0.35">
      <c r="B30817"/>
    </row>
    <row r="30818" spans="2:2" x14ac:dyDescent="0.35">
      <c r="B30818"/>
    </row>
    <row r="30819" spans="2:2" x14ac:dyDescent="0.35">
      <c r="B30819"/>
    </row>
    <row r="30820" spans="2:2" x14ac:dyDescent="0.35">
      <c r="B30820"/>
    </row>
    <row r="30821" spans="2:2" x14ac:dyDescent="0.35">
      <c r="B30821"/>
    </row>
    <row r="30822" spans="2:2" x14ac:dyDescent="0.35">
      <c r="B30822"/>
    </row>
    <row r="30823" spans="2:2" x14ac:dyDescent="0.35">
      <c r="B30823"/>
    </row>
    <row r="30824" spans="2:2" x14ac:dyDescent="0.35">
      <c r="B30824"/>
    </row>
    <row r="30825" spans="2:2" x14ac:dyDescent="0.35">
      <c r="B30825"/>
    </row>
    <row r="30826" spans="2:2" x14ac:dyDescent="0.35">
      <c r="B30826"/>
    </row>
    <row r="30827" spans="2:2" x14ac:dyDescent="0.35">
      <c r="B30827"/>
    </row>
    <row r="30828" spans="2:2" x14ac:dyDescent="0.35">
      <c r="B30828"/>
    </row>
    <row r="30829" spans="2:2" x14ac:dyDescent="0.35">
      <c r="B30829"/>
    </row>
    <row r="30830" spans="2:2" x14ac:dyDescent="0.35">
      <c r="B30830"/>
    </row>
    <row r="30831" spans="2:2" x14ac:dyDescent="0.35">
      <c r="B30831"/>
    </row>
    <row r="30832" spans="2:2" x14ac:dyDescent="0.35">
      <c r="B30832"/>
    </row>
    <row r="30833" spans="2:2" x14ac:dyDescent="0.35">
      <c r="B30833"/>
    </row>
    <row r="30834" spans="2:2" x14ac:dyDescent="0.35">
      <c r="B30834"/>
    </row>
    <row r="30835" spans="2:2" x14ac:dyDescent="0.35">
      <c r="B30835"/>
    </row>
    <row r="30836" spans="2:2" x14ac:dyDescent="0.35">
      <c r="B30836"/>
    </row>
    <row r="30837" spans="2:2" x14ac:dyDescent="0.35">
      <c r="B30837"/>
    </row>
    <row r="30838" spans="2:2" x14ac:dyDescent="0.35">
      <c r="B30838"/>
    </row>
    <row r="30839" spans="2:2" x14ac:dyDescent="0.35">
      <c r="B30839"/>
    </row>
    <row r="30840" spans="2:2" x14ac:dyDescent="0.35">
      <c r="B30840"/>
    </row>
    <row r="30841" spans="2:2" x14ac:dyDescent="0.35">
      <c r="B30841"/>
    </row>
    <row r="30842" spans="2:2" x14ac:dyDescent="0.35">
      <c r="B30842"/>
    </row>
    <row r="30843" spans="2:2" x14ac:dyDescent="0.35">
      <c r="B30843"/>
    </row>
    <row r="30844" spans="2:2" x14ac:dyDescent="0.35">
      <c r="B30844"/>
    </row>
    <row r="30845" spans="2:2" x14ac:dyDescent="0.35">
      <c r="B30845"/>
    </row>
    <row r="30846" spans="2:2" x14ac:dyDescent="0.35">
      <c r="B30846"/>
    </row>
    <row r="30847" spans="2:2" x14ac:dyDescent="0.35">
      <c r="B30847"/>
    </row>
    <row r="30848" spans="2:2" x14ac:dyDescent="0.35">
      <c r="B30848"/>
    </row>
    <row r="30849" spans="2:2" x14ac:dyDescent="0.35">
      <c r="B30849"/>
    </row>
    <row r="30850" spans="2:2" x14ac:dyDescent="0.35">
      <c r="B30850"/>
    </row>
    <row r="30851" spans="2:2" x14ac:dyDescent="0.35">
      <c r="B30851"/>
    </row>
    <row r="30852" spans="2:2" x14ac:dyDescent="0.35">
      <c r="B30852"/>
    </row>
    <row r="30853" spans="2:2" x14ac:dyDescent="0.35">
      <c r="B30853"/>
    </row>
    <row r="30854" spans="2:2" x14ac:dyDescent="0.35">
      <c r="B30854"/>
    </row>
    <row r="30855" spans="2:2" x14ac:dyDescent="0.35">
      <c r="B30855"/>
    </row>
    <row r="30856" spans="2:2" x14ac:dyDescent="0.35">
      <c r="B30856"/>
    </row>
    <row r="30857" spans="2:2" x14ac:dyDescent="0.35">
      <c r="B30857"/>
    </row>
    <row r="30858" spans="2:2" x14ac:dyDescent="0.35">
      <c r="B30858"/>
    </row>
    <row r="30859" spans="2:2" x14ac:dyDescent="0.35">
      <c r="B30859"/>
    </row>
    <row r="30860" spans="2:2" x14ac:dyDescent="0.35">
      <c r="B30860"/>
    </row>
    <row r="30861" spans="2:2" x14ac:dyDescent="0.35">
      <c r="B30861"/>
    </row>
    <row r="30862" spans="2:2" x14ac:dyDescent="0.35">
      <c r="B30862"/>
    </row>
    <row r="30863" spans="2:2" x14ac:dyDescent="0.35">
      <c r="B30863"/>
    </row>
    <row r="30864" spans="2:2" x14ac:dyDescent="0.35">
      <c r="B30864"/>
    </row>
    <row r="30865" spans="2:2" x14ac:dyDescent="0.35">
      <c r="B30865"/>
    </row>
    <row r="30866" spans="2:2" x14ac:dyDescent="0.35">
      <c r="B30866"/>
    </row>
    <row r="30867" spans="2:2" x14ac:dyDescent="0.35">
      <c r="B30867"/>
    </row>
    <row r="30868" spans="2:2" x14ac:dyDescent="0.35">
      <c r="B30868"/>
    </row>
    <row r="30869" spans="2:2" x14ac:dyDescent="0.35">
      <c r="B30869"/>
    </row>
    <row r="30870" spans="2:2" x14ac:dyDescent="0.35">
      <c r="B30870"/>
    </row>
    <row r="30871" spans="2:2" x14ac:dyDescent="0.35">
      <c r="B30871"/>
    </row>
    <row r="30872" spans="2:2" x14ac:dyDescent="0.35">
      <c r="B30872"/>
    </row>
    <row r="30873" spans="2:2" x14ac:dyDescent="0.35">
      <c r="B30873"/>
    </row>
    <row r="30874" spans="2:2" x14ac:dyDescent="0.35">
      <c r="B30874"/>
    </row>
    <row r="30875" spans="2:2" x14ac:dyDescent="0.35">
      <c r="B30875"/>
    </row>
    <row r="30876" spans="2:2" x14ac:dyDescent="0.35">
      <c r="B30876"/>
    </row>
    <row r="30877" spans="2:2" x14ac:dyDescent="0.35">
      <c r="B30877"/>
    </row>
    <row r="30878" spans="2:2" x14ac:dyDescent="0.35">
      <c r="B30878"/>
    </row>
    <row r="30879" spans="2:2" x14ac:dyDescent="0.35">
      <c r="B30879"/>
    </row>
    <row r="30880" spans="2:2" x14ac:dyDescent="0.35">
      <c r="B30880"/>
    </row>
    <row r="30881" spans="2:2" x14ac:dyDescent="0.35">
      <c r="B30881"/>
    </row>
    <row r="30882" spans="2:2" x14ac:dyDescent="0.35">
      <c r="B30882"/>
    </row>
    <row r="30883" spans="2:2" x14ac:dyDescent="0.35">
      <c r="B30883"/>
    </row>
    <row r="30884" spans="2:2" x14ac:dyDescent="0.35">
      <c r="B30884"/>
    </row>
    <row r="30885" spans="2:2" x14ac:dyDescent="0.35">
      <c r="B30885"/>
    </row>
    <row r="30886" spans="2:2" x14ac:dyDescent="0.35">
      <c r="B30886"/>
    </row>
    <row r="30887" spans="2:2" x14ac:dyDescent="0.35">
      <c r="B30887"/>
    </row>
    <row r="30888" spans="2:2" x14ac:dyDescent="0.35">
      <c r="B30888"/>
    </row>
    <row r="30889" spans="2:2" x14ac:dyDescent="0.35">
      <c r="B30889"/>
    </row>
    <row r="30890" spans="2:2" x14ac:dyDescent="0.35">
      <c r="B30890"/>
    </row>
    <row r="30891" spans="2:2" x14ac:dyDescent="0.35">
      <c r="B30891"/>
    </row>
    <row r="30892" spans="2:2" x14ac:dyDescent="0.35">
      <c r="B30892"/>
    </row>
    <row r="30893" spans="2:2" x14ac:dyDescent="0.35">
      <c r="B30893"/>
    </row>
    <row r="30894" spans="2:2" x14ac:dyDescent="0.35">
      <c r="B30894"/>
    </row>
    <row r="30895" spans="2:2" x14ac:dyDescent="0.35">
      <c r="B30895"/>
    </row>
    <row r="30896" spans="2:2" x14ac:dyDescent="0.35">
      <c r="B30896"/>
    </row>
    <row r="30897" spans="2:2" x14ac:dyDescent="0.35">
      <c r="B30897"/>
    </row>
    <row r="30898" spans="2:2" x14ac:dyDescent="0.35">
      <c r="B30898"/>
    </row>
    <row r="30899" spans="2:2" x14ac:dyDescent="0.35">
      <c r="B30899"/>
    </row>
    <row r="30900" spans="2:2" x14ac:dyDescent="0.35">
      <c r="B30900"/>
    </row>
    <row r="30901" spans="2:2" x14ac:dyDescent="0.35">
      <c r="B30901"/>
    </row>
    <row r="30902" spans="2:2" x14ac:dyDescent="0.35">
      <c r="B30902"/>
    </row>
    <row r="30903" spans="2:2" x14ac:dyDescent="0.35">
      <c r="B30903"/>
    </row>
    <row r="30904" spans="2:2" x14ac:dyDescent="0.35">
      <c r="B30904"/>
    </row>
    <row r="30905" spans="2:2" x14ac:dyDescent="0.35">
      <c r="B30905"/>
    </row>
    <row r="30906" spans="2:2" x14ac:dyDescent="0.35">
      <c r="B30906"/>
    </row>
    <row r="30907" spans="2:2" x14ac:dyDescent="0.35">
      <c r="B30907"/>
    </row>
    <row r="30908" spans="2:2" x14ac:dyDescent="0.35">
      <c r="B30908"/>
    </row>
    <row r="30909" spans="2:2" x14ac:dyDescent="0.35">
      <c r="B30909"/>
    </row>
    <row r="30910" spans="2:2" x14ac:dyDescent="0.35">
      <c r="B30910"/>
    </row>
    <row r="30911" spans="2:2" x14ac:dyDescent="0.35">
      <c r="B30911"/>
    </row>
    <row r="30912" spans="2:2" x14ac:dyDescent="0.35">
      <c r="B30912"/>
    </row>
    <row r="30913" spans="2:2" x14ac:dyDescent="0.35">
      <c r="B30913"/>
    </row>
    <row r="30914" spans="2:2" x14ac:dyDescent="0.35">
      <c r="B30914"/>
    </row>
    <row r="30915" spans="2:2" x14ac:dyDescent="0.35">
      <c r="B30915"/>
    </row>
    <row r="30916" spans="2:2" x14ac:dyDescent="0.35">
      <c r="B30916"/>
    </row>
    <row r="30917" spans="2:2" x14ac:dyDescent="0.35">
      <c r="B30917"/>
    </row>
    <row r="30918" spans="2:2" x14ac:dyDescent="0.35">
      <c r="B30918"/>
    </row>
    <row r="30919" spans="2:2" x14ac:dyDescent="0.35">
      <c r="B30919"/>
    </row>
    <row r="30920" spans="2:2" x14ac:dyDescent="0.35">
      <c r="B30920"/>
    </row>
    <row r="30921" spans="2:2" x14ac:dyDescent="0.35">
      <c r="B30921"/>
    </row>
    <row r="30922" spans="2:2" x14ac:dyDescent="0.35">
      <c r="B30922"/>
    </row>
    <row r="30923" spans="2:2" x14ac:dyDescent="0.35">
      <c r="B30923"/>
    </row>
    <row r="30924" spans="2:2" x14ac:dyDescent="0.35">
      <c r="B30924"/>
    </row>
    <row r="30925" spans="2:2" x14ac:dyDescent="0.35">
      <c r="B30925"/>
    </row>
    <row r="30926" spans="2:2" x14ac:dyDescent="0.35">
      <c r="B30926"/>
    </row>
    <row r="30927" spans="2:2" x14ac:dyDescent="0.35">
      <c r="B30927"/>
    </row>
    <row r="30928" spans="2:2" x14ac:dyDescent="0.35">
      <c r="B30928"/>
    </row>
    <row r="30929" spans="2:2" x14ac:dyDescent="0.35">
      <c r="B30929"/>
    </row>
    <row r="30930" spans="2:2" x14ac:dyDescent="0.35">
      <c r="B30930"/>
    </row>
    <row r="30931" spans="2:2" x14ac:dyDescent="0.35">
      <c r="B30931"/>
    </row>
    <row r="30932" spans="2:2" x14ac:dyDescent="0.35">
      <c r="B30932"/>
    </row>
    <row r="30933" spans="2:2" x14ac:dyDescent="0.35">
      <c r="B30933"/>
    </row>
    <row r="30934" spans="2:2" x14ac:dyDescent="0.35">
      <c r="B30934"/>
    </row>
    <row r="30935" spans="2:2" x14ac:dyDescent="0.35">
      <c r="B30935"/>
    </row>
    <row r="30936" spans="2:2" x14ac:dyDescent="0.35">
      <c r="B30936"/>
    </row>
    <row r="30937" spans="2:2" x14ac:dyDescent="0.35">
      <c r="B30937"/>
    </row>
    <row r="30938" spans="2:2" x14ac:dyDescent="0.35">
      <c r="B30938"/>
    </row>
    <row r="30939" spans="2:2" x14ac:dyDescent="0.35">
      <c r="B30939"/>
    </row>
    <row r="30940" spans="2:2" x14ac:dyDescent="0.35">
      <c r="B30940"/>
    </row>
    <row r="30941" spans="2:2" x14ac:dyDescent="0.35">
      <c r="B30941"/>
    </row>
    <row r="30942" spans="2:2" x14ac:dyDescent="0.35">
      <c r="B30942"/>
    </row>
    <row r="30943" spans="2:2" x14ac:dyDescent="0.35">
      <c r="B30943"/>
    </row>
    <row r="30944" spans="2:2" x14ac:dyDescent="0.35">
      <c r="B30944"/>
    </row>
    <row r="30945" spans="2:2" x14ac:dyDescent="0.35">
      <c r="B30945"/>
    </row>
    <row r="30946" spans="2:2" x14ac:dyDescent="0.35">
      <c r="B30946"/>
    </row>
    <row r="30947" spans="2:2" x14ac:dyDescent="0.35">
      <c r="B30947"/>
    </row>
    <row r="30948" spans="2:2" x14ac:dyDescent="0.35">
      <c r="B30948"/>
    </row>
    <row r="30949" spans="2:2" x14ac:dyDescent="0.35">
      <c r="B30949"/>
    </row>
    <row r="30950" spans="2:2" x14ac:dyDescent="0.35">
      <c r="B30950"/>
    </row>
    <row r="30951" spans="2:2" x14ac:dyDescent="0.35">
      <c r="B30951"/>
    </row>
    <row r="30952" spans="2:2" x14ac:dyDescent="0.35">
      <c r="B30952"/>
    </row>
    <row r="30953" spans="2:2" x14ac:dyDescent="0.35">
      <c r="B30953"/>
    </row>
    <row r="30954" spans="2:2" x14ac:dyDescent="0.35">
      <c r="B30954"/>
    </row>
    <row r="30955" spans="2:2" x14ac:dyDescent="0.35">
      <c r="B30955"/>
    </row>
    <row r="30956" spans="2:2" x14ac:dyDescent="0.35">
      <c r="B30956"/>
    </row>
    <row r="30957" spans="2:2" x14ac:dyDescent="0.35">
      <c r="B30957"/>
    </row>
    <row r="30958" spans="2:2" x14ac:dyDescent="0.35">
      <c r="B30958"/>
    </row>
    <row r="30959" spans="2:2" x14ac:dyDescent="0.35">
      <c r="B30959"/>
    </row>
    <row r="30960" spans="2:2" x14ac:dyDescent="0.35">
      <c r="B30960"/>
    </row>
    <row r="30961" spans="2:2" x14ac:dyDescent="0.35">
      <c r="B30961"/>
    </row>
    <row r="30962" spans="2:2" x14ac:dyDescent="0.35">
      <c r="B30962"/>
    </row>
    <row r="30963" spans="2:2" x14ac:dyDescent="0.35">
      <c r="B30963"/>
    </row>
    <row r="30964" spans="2:2" x14ac:dyDescent="0.35">
      <c r="B30964"/>
    </row>
    <row r="30965" spans="2:2" x14ac:dyDescent="0.35">
      <c r="B30965"/>
    </row>
    <row r="30966" spans="2:2" x14ac:dyDescent="0.35">
      <c r="B30966"/>
    </row>
    <row r="30967" spans="2:2" x14ac:dyDescent="0.35">
      <c r="B30967"/>
    </row>
    <row r="30968" spans="2:2" x14ac:dyDescent="0.35">
      <c r="B30968"/>
    </row>
    <row r="30969" spans="2:2" x14ac:dyDescent="0.35">
      <c r="B30969"/>
    </row>
    <row r="30970" spans="2:2" x14ac:dyDescent="0.35">
      <c r="B30970"/>
    </row>
    <row r="30971" spans="2:2" x14ac:dyDescent="0.35">
      <c r="B30971"/>
    </row>
    <row r="30972" spans="2:2" x14ac:dyDescent="0.35">
      <c r="B30972"/>
    </row>
    <row r="30973" spans="2:2" x14ac:dyDescent="0.35">
      <c r="B30973"/>
    </row>
    <row r="30974" spans="2:2" x14ac:dyDescent="0.35">
      <c r="B30974"/>
    </row>
    <row r="30975" spans="2:2" x14ac:dyDescent="0.35">
      <c r="B30975"/>
    </row>
    <row r="30976" spans="2:2" x14ac:dyDescent="0.35">
      <c r="B30976"/>
    </row>
    <row r="30977" spans="2:2" x14ac:dyDescent="0.35">
      <c r="B30977"/>
    </row>
    <row r="30978" spans="2:2" x14ac:dyDescent="0.35">
      <c r="B30978"/>
    </row>
    <row r="30979" spans="2:2" x14ac:dyDescent="0.35">
      <c r="B30979"/>
    </row>
    <row r="30980" spans="2:2" x14ac:dyDescent="0.35">
      <c r="B30980"/>
    </row>
    <row r="30981" spans="2:2" x14ac:dyDescent="0.35">
      <c r="B30981"/>
    </row>
    <row r="30982" spans="2:2" x14ac:dyDescent="0.35">
      <c r="B30982"/>
    </row>
    <row r="30983" spans="2:2" x14ac:dyDescent="0.35">
      <c r="B30983"/>
    </row>
    <row r="30984" spans="2:2" x14ac:dyDescent="0.35">
      <c r="B30984"/>
    </row>
    <row r="30985" spans="2:2" x14ac:dyDescent="0.35">
      <c r="B30985"/>
    </row>
    <row r="30986" spans="2:2" x14ac:dyDescent="0.35">
      <c r="B30986"/>
    </row>
    <row r="30987" spans="2:2" x14ac:dyDescent="0.35">
      <c r="B30987"/>
    </row>
    <row r="30988" spans="2:2" x14ac:dyDescent="0.35">
      <c r="B30988"/>
    </row>
    <row r="30989" spans="2:2" x14ac:dyDescent="0.35">
      <c r="B30989"/>
    </row>
    <row r="30990" spans="2:2" x14ac:dyDescent="0.35">
      <c r="B30990"/>
    </row>
    <row r="30991" spans="2:2" x14ac:dyDescent="0.35">
      <c r="B30991"/>
    </row>
    <row r="30992" spans="2:2" x14ac:dyDescent="0.35">
      <c r="B30992"/>
    </row>
    <row r="30993" spans="2:2" x14ac:dyDescent="0.35">
      <c r="B30993"/>
    </row>
    <row r="30994" spans="2:2" x14ac:dyDescent="0.35">
      <c r="B30994"/>
    </row>
    <row r="30995" spans="2:2" x14ac:dyDescent="0.35">
      <c r="B30995"/>
    </row>
    <row r="30996" spans="2:2" x14ac:dyDescent="0.35">
      <c r="B30996"/>
    </row>
    <row r="30997" spans="2:2" x14ac:dyDescent="0.35">
      <c r="B30997"/>
    </row>
    <row r="30998" spans="2:2" x14ac:dyDescent="0.35">
      <c r="B30998"/>
    </row>
    <row r="30999" spans="2:2" x14ac:dyDescent="0.35">
      <c r="B30999"/>
    </row>
    <row r="31000" spans="2:2" x14ac:dyDescent="0.35">
      <c r="B31000"/>
    </row>
    <row r="31001" spans="2:2" x14ac:dyDescent="0.35">
      <c r="B31001"/>
    </row>
    <row r="31002" spans="2:2" x14ac:dyDescent="0.35">
      <c r="B31002"/>
    </row>
    <row r="31003" spans="2:2" x14ac:dyDescent="0.35">
      <c r="B31003"/>
    </row>
    <row r="31004" spans="2:2" x14ac:dyDescent="0.35">
      <c r="B31004"/>
    </row>
    <row r="31005" spans="2:2" x14ac:dyDescent="0.35">
      <c r="B31005"/>
    </row>
    <row r="31006" spans="2:2" x14ac:dyDescent="0.35">
      <c r="B31006"/>
    </row>
    <row r="31007" spans="2:2" x14ac:dyDescent="0.35">
      <c r="B31007"/>
    </row>
    <row r="31008" spans="2:2" x14ac:dyDescent="0.35">
      <c r="B31008"/>
    </row>
    <row r="31009" spans="2:2" x14ac:dyDescent="0.35">
      <c r="B31009"/>
    </row>
    <row r="31010" spans="2:2" x14ac:dyDescent="0.35">
      <c r="B31010"/>
    </row>
    <row r="31011" spans="2:2" x14ac:dyDescent="0.35">
      <c r="B31011"/>
    </row>
    <row r="31012" spans="2:2" x14ac:dyDescent="0.35">
      <c r="B31012"/>
    </row>
    <row r="31013" spans="2:2" x14ac:dyDescent="0.35">
      <c r="B31013"/>
    </row>
    <row r="31014" spans="2:2" x14ac:dyDescent="0.35">
      <c r="B31014"/>
    </row>
    <row r="31015" spans="2:2" x14ac:dyDescent="0.35">
      <c r="B31015"/>
    </row>
    <row r="31016" spans="2:2" x14ac:dyDescent="0.35">
      <c r="B31016"/>
    </row>
    <row r="31017" spans="2:2" x14ac:dyDescent="0.35">
      <c r="B31017"/>
    </row>
    <row r="31018" spans="2:2" x14ac:dyDescent="0.35">
      <c r="B31018"/>
    </row>
    <row r="31019" spans="2:2" x14ac:dyDescent="0.35">
      <c r="B31019"/>
    </row>
    <row r="31020" spans="2:2" x14ac:dyDescent="0.35">
      <c r="B31020"/>
    </row>
    <row r="31021" spans="2:2" x14ac:dyDescent="0.35">
      <c r="B31021"/>
    </row>
    <row r="31022" spans="2:2" x14ac:dyDescent="0.35">
      <c r="B31022"/>
    </row>
    <row r="31023" spans="2:2" x14ac:dyDescent="0.35">
      <c r="B31023"/>
    </row>
    <row r="31024" spans="2:2" x14ac:dyDescent="0.35">
      <c r="B31024"/>
    </row>
    <row r="31025" spans="2:2" x14ac:dyDescent="0.35">
      <c r="B31025"/>
    </row>
    <row r="31026" spans="2:2" x14ac:dyDescent="0.35">
      <c r="B31026"/>
    </row>
    <row r="31027" spans="2:2" x14ac:dyDescent="0.35">
      <c r="B31027"/>
    </row>
    <row r="31028" spans="2:2" x14ac:dyDescent="0.35">
      <c r="B31028"/>
    </row>
    <row r="31029" spans="2:2" x14ac:dyDescent="0.35">
      <c r="B31029"/>
    </row>
    <row r="31030" spans="2:2" x14ac:dyDescent="0.35">
      <c r="B31030"/>
    </row>
    <row r="31031" spans="2:2" x14ac:dyDescent="0.35">
      <c r="B31031"/>
    </row>
    <row r="31032" spans="2:2" x14ac:dyDescent="0.35">
      <c r="B31032"/>
    </row>
    <row r="31033" spans="2:2" x14ac:dyDescent="0.35">
      <c r="B31033"/>
    </row>
    <row r="31034" spans="2:2" x14ac:dyDescent="0.35">
      <c r="B31034"/>
    </row>
    <row r="31035" spans="2:2" x14ac:dyDescent="0.35">
      <c r="B31035"/>
    </row>
    <row r="31036" spans="2:2" x14ac:dyDescent="0.35">
      <c r="B31036"/>
    </row>
    <row r="31037" spans="2:2" x14ac:dyDescent="0.35">
      <c r="B31037"/>
    </row>
    <row r="31038" spans="2:2" x14ac:dyDescent="0.35">
      <c r="B31038"/>
    </row>
    <row r="31039" spans="2:2" x14ac:dyDescent="0.35">
      <c r="B31039"/>
    </row>
    <row r="31040" spans="2:2" x14ac:dyDescent="0.35">
      <c r="B31040"/>
    </row>
    <row r="31041" spans="2:2" x14ac:dyDescent="0.35">
      <c r="B31041"/>
    </row>
    <row r="31042" spans="2:2" x14ac:dyDescent="0.35">
      <c r="B31042"/>
    </row>
    <row r="31043" spans="2:2" x14ac:dyDescent="0.35">
      <c r="B31043"/>
    </row>
    <row r="31044" spans="2:2" x14ac:dyDescent="0.35">
      <c r="B31044"/>
    </row>
    <row r="31045" spans="2:2" x14ac:dyDescent="0.35">
      <c r="B31045"/>
    </row>
    <row r="31046" spans="2:2" x14ac:dyDescent="0.35">
      <c r="B31046"/>
    </row>
    <row r="31047" spans="2:2" x14ac:dyDescent="0.35">
      <c r="B31047"/>
    </row>
    <row r="31048" spans="2:2" x14ac:dyDescent="0.35">
      <c r="B31048"/>
    </row>
    <row r="31049" spans="2:2" x14ac:dyDescent="0.35">
      <c r="B31049"/>
    </row>
    <row r="31050" spans="2:2" x14ac:dyDescent="0.35">
      <c r="B31050"/>
    </row>
    <row r="31051" spans="2:2" x14ac:dyDescent="0.35">
      <c r="B31051"/>
    </row>
    <row r="31052" spans="2:2" x14ac:dyDescent="0.35">
      <c r="B31052"/>
    </row>
    <row r="31053" spans="2:2" x14ac:dyDescent="0.35">
      <c r="B31053"/>
    </row>
    <row r="31054" spans="2:2" x14ac:dyDescent="0.35">
      <c r="B31054"/>
    </row>
    <row r="31055" spans="2:2" x14ac:dyDescent="0.35">
      <c r="B31055"/>
    </row>
    <row r="31056" spans="2:2" x14ac:dyDescent="0.35">
      <c r="B31056"/>
    </row>
    <row r="31057" spans="2:2" x14ac:dyDescent="0.35">
      <c r="B31057"/>
    </row>
    <row r="31058" spans="2:2" x14ac:dyDescent="0.35">
      <c r="B31058"/>
    </row>
    <row r="31059" spans="2:2" x14ac:dyDescent="0.35">
      <c r="B31059"/>
    </row>
    <row r="31060" spans="2:2" x14ac:dyDescent="0.35">
      <c r="B31060"/>
    </row>
    <row r="31061" spans="2:2" x14ac:dyDescent="0.35">
      <c r="B31061"/>
    </row>
    <row r="31062" spans="2:2" x14ac:dyDescent="0.35">
      <c r="B31062"/>
    </row>
    <row r="31063" spans="2:2" x14ac:dyDescent="0.35">
      <c r="B31063"/>
    </row>
    <row r="31064" spans="2:2" x14ac:dyDescent="0.35">
      <c r="B31064"/>
    </row>
    <row r="31065" spans="2:2" x14ac:dyDescent="0.35">
      <c r="B31065"/>
    </row>
    <row r="31066" spans="2:2" x14ac:dyDescent="0.35">
      <c r="B31066"/>
    </row>
    <row r="31067" spans="2:2" x14ac:dyDescent="0.35">
      <c r="B31067"/>
    </row>
    <row r="31068" spans="2:2" x14ac:dyDescent="0.35">
      <c r="B31068"/>
    </row>
    <row r="31069" spans="2:2" x14ac:dyDescent="0.35">
      <c r="B31069"/>
    </row>
    <row r="31070" spans="2:2" x14ac:dyDescent="0.35">
      <c r="B31070"/>
    </row>
    <row r="31071" spans="2:2" x14ac:dyDescent="0.35">
      <c r="B31071"/>
    </row>
    <row r="31072" spans="2:2" x14ac:dyDescent="0.35">
      <c r="B31072"/>
    </row>
    <row r="31073" spans="2:2" x14ac:dyDescent="0.35">
      <c r="B31073"/>
    </row>
    <row r="31074" spans="2:2" x14ac:dyDescent="0.35">
      <c r="B31074"/>
    </row>
    <row r="31075" spans="2:2" x14ac:dyDescent="0.35">
      <c r="B31075"/>
    </row>
    <row r="31076" spans="2:2" x14ac:dyDescent="0.35">
      <c r="B31076"/>
    </row>
    <row r="31077" spans="2:2" x14ac:dyDescent="0.35">
      <c r="B31077"/>
    </row>
    <row r="31078" spans="2:2" x14ac:dyDescent="0.35">
      <c r="B31078"/>
    </row>
    <row r="31079" spans="2:2" x14ac:dyDescent="0.35">
      <c r="B31079"/>
    </row>
    <row r="31080" spans="2:2" x14ac:dyDescent="0.35">
      <c r="B31080"/>
    </row>
    <row r="31081" spans="2:2" x14ac:dyDescent="0.35">
      <c r="B31081"/>
    </row>
    <row r="31082" spans="2:2" x14ac:dyDescent="0.35">
      <c r="B31082"/>
    </row>
    <row r="31083" spans="2:2" x14ac:dyDescent="0.35">
      <c r="B31083"/>
    </row>
    <row r="31084" spans="2:2" x14ac:dyDescent="0.35">
      <c r="B31084"/>
    </row>
    <row r="31085" spans="2:2" x14ac:dyDescent="0.35">
      <c r="B31085"/>
    </row>
    <row r="31086" spans="2:2" x14ac:dyDescent="0.35">
      <c r="B31086"/>
    </row>
    <row r="31087" spans="2:2" x14ac:dyDescent="0.35">
      <c r="B31087"/>
    </row>
    <row r="31088" spans="2:2" x14ac:dyDescent="0.35">
      <c r="B31088"/>
    </row>
    <row r="31089" spans="2:2" x14ac:dyDescent="0.35">
      <c r="B31089"/>
    </row>
    <row r="31090" spans="2:2" x14ac:dyDescent="0.35">
      <c r="B31090"/>
    </row>
    <row r="31091" spans="2:2" x14ac:dyDescent="0.35">
      <c r="B31091"/>
    </row>
    <row r="31092" spans="2:2" x14ac:dyDescent="0.35">
      <c r="B31092"/>
    </row>
    <row r="31093" spans="2:2" x14ac:dyDescent="0.35">
      <c r="B31093"/>
    </row>
    <row r="31094" spans="2:2" x14ac:dyDescent="0.35">
      <c r="B31094"/>
    </row>
    <row r="31095" spans="2:2" x14ac:dyDescent="0.35">
      <c r="B31095"/>
    </row>
    <row r="31096" spans="2:2" x14ac:dyDescent="0.35">
      <c r="B31096"/>
    </row>
    <row r="31097" spans="2:2" x14ac:dyDescent="0.35">
      <c r="B31097"/>
    </row>
    <row r="31098" spans="2:2" x14ac:dyDescent="0.35">
      <c r="B31098"/>
    </row>
    <row r="31099" spans="2:2" x14ac:dyDescent="0.35">
      <c r="B31099"/>
    </row>
    <row r="31100" spans="2:2" x14ac:dyDescent="0.35">
      <c r="B31100"/>
    </row>
    <row r="31101" spans="2:2" x14ac:dyDescent="0.35">
      <c r="B31101"/>
    </row>
    <row r="31102" spans="2:2" x14ac:dyDescent="0.35">
      <c r="B31102"/>
    </row>
    <row r="31103" spans="2:2" x14ac:dyDescent="0.35">
      <c r="B31103"/>
    </row>
    <row r="31104" spans="2:2" x14ac:dyDescent="0.35">
      <c r="B31104"/>
    </row>
    <row r="31105" spans="2:2" x14ac:dyDescent="0.35">
      <c r="B31105"/>
    </row>
    <row r="31106" spans="2:2" x14ac:dyDescent="0.35">
      <c r="B31106"/>
    </row>
    <row r="31107" spans="2:2" x14ac:dyDescent="0.35">
      <c r="B31107"/>
    </row>
    <row r="31108" spans="2:2" x14ac:dyDescent="0.35">
      <c r="B31108"/>
    </row>
    <row r="31109" spans="2:2" x14ac:dyDescent="0.35">
      <c r="B31109"/>
    </row>
    <row r="31110" spans="2:2" x14ac:dyDescent="0.35">
      <c r="B31110"/>
    </row>
    <row r="31111" spans="2:2" x14ac:dyDescent="0.35">
      <c r="B31111"/>
    </row>
    <row r="31112" spans="2:2" x14ac:dyDescent="0.35">
      <c r="B31112"/>
    </row>
    <row r="31113" spans="2:2" x14ac:dyDescent="0.35">
      <c r="B31113"/>
    </row>
    <row r="31114" spans="2:2" x14ac:dyDescent="0.35">
      <c r="B31114"/>
    </row>
    <row r="31115" spans="2:2" x14ac:dyDescent="0.35">
      <c r="B31115"/>
    </row>
    <row r="31116" spans="2:2" x14ac:dyDescent="0.35">
      <c r="B31116"/>
    </row>
    <row r="31117" spans="2:2" x14ac:dyDescent="0.35">
      <c r="B31117"/>
    </row>
    <row r="31118" spans="2:2" x14ac:dyDescent="0.35">
      <c r="B31118"/>
    </row>
    <row r="31119" spans="2:2" x14ac:dyDescent="0.35">
      <c r="B31119"/>
    </row>
    <row r="31120" spans="2:2" x14ac:dyDescent="0.35">
      <c r="B31120"/>
    </row>
    <row r="31121" spans="2:2" x14ac:dyDescent="0.35">
      <c r="B31121"/>
    </row>
    <row r="31122" spans="2:2" x14ac:dyDescent="0.35">
      <c r="B31122"/>
    </row>
    <row r="31123" spans="2:2" x14ac:dyDescent="0.35">
      <c r="B31123"/>
    </row>
    <row r="31124" spans="2:2" x14ac:dyDescent="0.35">
      <c r="B31124"/>
    </row>
    <row r="31125" spans="2:2" x14ac:dyDescent="0.35">
      <c r="B31125"/>
    </row>
    <row r="31126" spans="2:2" x14ac:dyDescent="0.35">
      <c r="B31126"/>
    </row>
    <row r="31127" spans="2:2" x14ac:dyDescent="0.35">
      <c r="B31127"/>
    </row>
    <row r="31128" spans="2:2" x14ac:dyDescent="0.35">
      <c r="B31128"/>
    </row>
    <row r="31129" spans="2:2" x14ac:dyDescent="0.35">
      <c r="B31129"/>
    </row>
    <row r="31130" spans="2:2" x14ac:dyDescent="0.35">
      <c r="B31130"/>
    </row>
    <row r="31131" spans="2:2" x14ac:dyDescent="0.35">
      <c r="B31131"/>
    </row>
    <row r="31132" spans="2:2" x14ac:dyDescent="0.35">
      <c r="B31132"/>
    </row>
    <row r="31133" spans="2:2" x14ac:dyDescent="0.35">
      <c r="B31133"/>
    </row>
    <row r="31134" spans="2:2" x14ac:dyDescent="0.35">
      <c r="B31134"/>
    </row>
    <row r="31135" spans="2:2" x14ac:dyDescent="0.35">
      <c r="B31135"/>
    </row>
    <row r="31136" spans="2:2" x14ac:dyDescent="0.35">
      <c r="B31136"/>
    </row>
    <row r="31137" spans="2:2" x14ac:dyDescent="0.35">
      <c r="B31137"/>
    </row>
    <row r="31138" spans="2:2" x14ac:dyDescent="0.35">
      <c r="B31138"/>
    </row>
    <row r="31139" spans="2:2" x14ac:dyDescent="0.35">
      <c r="B31139"/>
    </row>
    <row r="31140" spans="2:2" x14ac:dyDescent="0.35">
      <c r="B31140"/>
    </row>
    <row r="31141" spans="2:2" x14ac:dyDescent="0.35">
      <c r="B31141"/>
    </row>
    <row r="31142" spans="2:2" x14ac:dyDescent="0.35">
      <c r="B31142"/>
    </row>
    <row r="31143" spans="2:2" x14ac:dyDescent="0.35">
      <c r="B31143"/>
    </row>
    <row r="31144" spans="2:2" x14ac:dyDescent="0.35">
      <c r="B31144"/>
    </row>
    <row r="31145" spans="2:2" x14ac:dyDescent="0.35">
      <c r="B31145"/>
    </row>
    <row r="31146" spans="2:2" x14ac:dyDescent="0.35">
      <c r="B31146"/>
    </row>
    <row r="31147" spans="2:2" x14ac:dyDescent="0.35">
      <c r="B31147"/>
    </row>
    <row r="31148" spans="2:2" x14ac:dyDescent="0.35">
      <c r="B31148"/>
    </row>
    <row r="31149" spans="2:2" x14ac:dyDescent="0.35">
      <c r="B31149"/>
    </row>
    <row r="31150" spans="2:2" x14ac:dyDescent="0.35">
      <c r="B31150"/>
    </row>
    <row r="31151" spans="2:2" x14ac:dyDescent="0.35">
      <c r="B31151"/>
    </row>
    <row r="31152" spans="2:2" x14ac:dyDescent="0.35">
      <c r="B31152"/>
    </row>
    <row r="31153" spans="2:2" x14ac:dyDescent="0.35">
      <c r="B31153"/>
    </row>
    <row r="31154" spans="2:2" x14ac:dyDescent="0.35">
      <c r="B31154"/>
    </row>
    <row r="31155" spans="2:2" x14ac:dyDescent="0.35">
      <c r="B31155"/>
    </row>
    <row r="31156" spans="2:2" x14ac:dyDescent="0.35">
      <c r="B31156"/>
    </row>
    <row r="31157" spans="2:2" x14ac:dyDescent="0.35">
      <c r="B31157"/>
    </row>
    <row r="31158" spans="2:2" x14ac:dyDescent="0.35">
      <c r="B31158"/>
    </row>
    <row r="31159" spans="2:2" x14ac:dyDescent="0.35">
      <c r="B31159"/>
    </row>
    <row r="31160" spans="2:2" x14ac:dyDescent="0.35">
      <c r="B31160"/>
    </row>
    <row r="31161" spans="2:2" x14ac:dyDescent="0.35">
      <c r="B31161"/>
    </row>
    <row r="31162" spans="2:2" x14ac:dyDescent="0.35">
      <c r="B31162"/>
    </row>
    <row r="31163" spans="2:2" x14ac:dyDescent="0.35">
      <c r="B31163"/>
    </row>
    <row r="31164" spans="2:2" x14ac:dyDescent="0.35">
      <c r="B31164"/>
    </row>
    <row r="31165" spans="2:2" x14ac:dyDescent="0.35">
      <c r="B31165"/>
    </row>
    <row r="31166" spans="2:2" x14ac:dyDescent="0.35">
      <c r="B31166"/>
    </row>
    <row r="31167" spans="2:2" x14ac:dyDescent="0.35">
      <c r="B31167"/>
    </row>
    <row r="31168" spans="2:2" x14ac:dyDescent="0.35">
      <c r="B31168"/>
    </row>
    <row r="31169" spans="2:2" x14ac:dyDescent="0.35">
      <c r="B31169"/>
    </row>
    <row r="31170" spans="2:2" x14ac:dyDescent="0.35">
      <c r="B31170"/>
    </row>
    <row r="31171" spans="2:2" x14ac:dyDescent="0.35">
      <c r="B31171"/>
    </row>
    <row r="31172" spans="2:2" x14ac:dyDescent="0.35">
      <c r="B31172"/>
    </row>
    <row r="31173" spans="2:2" x14ac:dyDescent="0.35">
      <c r="B31173"/>
    </row>
    <row r="31174" spans="2:2" x14ac:dyDescent="0.35">
      <c r="B31174"/>
    </row>
    <row r="31175" spans="2:2" x14ac:dyDescent="0.35">
      <c r="B31175"/>
    </row>
    <row r="31176" spans="2:2" x14ac:dyDescent="0.35">
      <c r="B31176"/>
    </row>
    <row r="31177" spans="2:2" x14ac:dyDescent="0.35">
      <c r="B31177"/>
    </row>
    <row r="31178" spans="2:2" x14ac:dyDescent="0.35">
      <c r="B31178"/>
    </row>
    <row r="31179" spans="2:2" x14ac:dyDescent="0.35">
      <c r="B31179"/>
    </row>
    <row r="31180" spans="2:2" x14ac:dyDescent="0.35">
      <c r="B31180"/>
    </row>
    <row r="31181" spans="2:2" x14ac:dyDescent="0.35">
      <c r="B31181"/>
    </row>
    <row r="31182" spans="2:2" x14ac:dyDescent="0.35">
      <c r="B31182"/>
    </row>
    <row r="31183" spans="2:2" x14ac:dyDescent="0.35">
      <c r="B31183"/>
    </row>
    <row r="31184" spans="2:2" x14ac:dyDescent="0.35">
      <c r="B31184"/>
    </row>
    <row r="31185" spans="2:2" x14ac:dyDescent="0.35">
      <c r="B31185"/>
    </row>
    <row r="31186" spans="2:2" x14ac:dyDescent="0.35">
      <c r="B31186"/>
    </row>
    <row r="31187" spans="2:2" x14ac:dyDescent="0.35">
      <c r="B31187"/>
    </row>
    <row r="31188" spans="2:2" x14ac:dyDescent="0.35">
      <c r="B31188"/>
    </row>
    <row r="31189" spans="2:2" x14ac:dyDescent="0.35">
      <c r="B31189"/>
    </row>
    <row r="31190" spans="2:2" x14ac:dyDescent="0.35">
      <c r="B31190"/>
    </row>
    <row r="31191" spans="2:2" x14ac:dyDescent="0.35">
      <c r="B31191"/>
    </row>
    <row r="31192" spans="2:2" x14ac:dyDescent="0.35">
      <c r="B31192"/>
    </row>
    <row r="31193" spans="2:2" x14ac:dyDescent="0.35">
      <c r="B31193"/>
    </row>
    <row r="31194" spans="2:2" x14ac:dyDescent="0.35">
      <c r="B31194"/>
    </row>
    <row r="31195" spans="2:2" x14ac:dyDescent="0.35">
      <c r="B31195"/>
    </row>
    <row r="31196" spans="2:2" x14ac:dyDescent="0.35">
      <c r="B31196"/>
    </row>
    <row r="31197" spans="2:2" x14ac:dyDescent="0.35">
      <c r="B31197"/>
    </row>
    <row r="31198" spans="2:2" x14ac:dyDescent="0.35">
      <c r="B31198"/>
    </row>
    <row r="31199" spans="2:2" x14ac:dyDescent="0.35">
      <c r="B31199"/>
    </row>
    <row r="31200" spans="2:2" x14ac:dyDescent="0.35">
      <c r="B31200"/>
    </row>
    <row r="31201" spans="2:2" x14ac:dyDescent="0.35">
      <c r="B31201"/>
    </row>
    <row r="31202" spans="2:2" x14ac:dyDescent="0.35">
      <c r="B31202"/>
    </row>
    <row r="31203" spans="2:2" x14ac:dyDescent="0.35">
      <c r="B31203"/>
    </row>
    <row r="31204" spans="2:2" x14ac:dyDescent="0.35">
      <c r="B31204"/>
    </row>
    <row r="31205" spans="2:2" x14ac:dyDescent="0.35">
      <c r="B31205"/>
    </row>
    <row r="31206" spans="2:2" x14ac:dyDescent="0.35">
      <c r="B31206"/>
    </row>
    <row r="31207" spans="2:2" x14ac:dyDescent="0.35">
      <c r="B31207"/>
    </row>
    <row r="31208" spans="2:2" x14ac:dyDescent="0.35">
      <c r="B31208"/>
    </row>
    <row r="31209" spans="2:2" x14ac:dyDescent="0.35">
      <c r="B31209"/>
    </row>
    <row r="31210" spans="2:2" x14ac:dyDescent="0.35">
      <c r="B31210"/>
    </row>
    <row r="31211" spans="2:2" x14ac:dyDescent="0.35">
      <c r="B31211"/>
    </row>
    <row r="31212" spans="2:2" x14ac:dyDescent="0.35">
      <c r="B31212"/>
    </row>
    <row r="31213" spans="2:2" x14ac:dyDescent="0.35">
      <c r="B31213"/>
    </row>
    <row r="31214" spans="2:2" x14ac:dyDescent="0.35">
      <c r="B31214"/>
    </row>
    <row r="31215" spans="2:2" x14ac:dyDescent="0.35">
      <c r="B31215"/>
    </row>
    <row r="31216" spans="2:2" x14ac:dyDescent="0.35">
      <c r="B31216"/>
    </row>
    <row r="31217" spans="2:2" x14ac:dyDescent="0.35">
      <c r="B31217"/>
    </row>
    <row r="31218" spans="2:2" x14ac:dyDescent="0.35">
      <c r="B31218"/>
    </row>
    <row r="31219" spans="2:2" x14ac:dyDescent="0.35">
      <c r="B31219"/>
    </row>
    <row r="31220" spans="2:2" x14ac:dyDescent="0.35">
      <c r="B31220"/>
    </row>
    <row r="31221" spans="2:2" x14ac:dyDescent="0.35">
      <c r="B31221"/>
    </row>
    <row r="31222" spans="2:2" x14ac:dyDescent="0.35">
      <c r="B31222"/>
    </row>
    <row r="31223" spans="2:2" x14ac:dyDescent="0.35">
      <c r="B31223"/>
    </row>
    <row r="31224" spans="2:2" x14ac:dyDescent="0.35">
      <c r="B31224"/>
    </row>
    <row r="31225" spans="2:2" x14ac:dyDescent="0.35">
      <c r="B31225"/>
    </row>
    <row r="31226" spans="2:2" x14ac:dyDescent="0.35">
      <c r="B31226"/>
    </row>
    <row r="31227" spans="2:2" x14ac:dyDescent="0.35">
      <c r="B31227"/>
    </row>
    <row r="31228" spans="2:2" x14ac:dyDescent="0.35">
      <c r="B31228"/>
    </row>
    <row r="31229" spans="2:2" x14ac:dyDescent="0.35">
      <c r="B31229"/>
    </row>
    <row r="31230" spans="2:2" x14ac:dyDescent="0.35">
      <c r="B31230"/>
    </row>
    <row r="31231" spans="2:2" x14ac:dyDescent="0.35">
      <c r="B31231"/>
    </row>
    <row r="31232" spans="2:2" x14ac:dyDescent="0.35">
      <c r="B31232"/>
    </row>
    <row r="31233" spans="2:2" x14ac:dyDescent="0.35">
      <c r="B31233"/>
    </row>
    <row r="31234" spans="2:2" x14ac:dyDescent="0.35">
      <c r="B31234"/>
    </row>
    <row r="31235" spans="2:2" x14ac:dyDescent="0.35">
      <c r="B31235"/>
    </row>
    <row r="31236" spans="2:2" x14ac:dyDescent="0.35">
      <c r="B31236"/>
    </row>
    <row r="31237" spans="2:2" x14ac:dyDescent="0.35">
      <c r="B31237"/>
    </row>
    <row r="31238" spans="2:2" x14ac:dyDescent="0.35">
      <c r="B31238"/>
    </row>
    <row r="31239" spans="2:2" x14ac:dyDescent="0.35">
      <c r="B31239"/>
    </row>
    <row r="31240" spans="2:2" x14ac:dyDescent="0.35">
      <c r="B31240"/>
    </row>
    <row r="31241" spans="2:2" x14ac:dyDescent="0.35">
      <c r="B31241"/>
    </row>
    <row r="31242" spans="2:2" x14ac:dyDescent="0.35">
      <c r="B31242"/>
    </row>
    <row r="31243" spans="2:2" x14ac:dyDescent="0.35">
      <c r="B31243"/>
    </row>
    <row r="31244" spans="2:2" x14ac:dyDescent="0.35">
      <c r="B31244"/>
    </row>
    <row r="31245" spans="2:2" x14ac:dyDescent="0.35">
      <c r="B31245"/>
    </row>
    <row r="31246" spans="2:2" x14ac:dyDescent="0.35">
      <c r="B31246"/>
    </row>
    <row r="31247" spans="2:2" x14ac:dyDescent="0.35">
      <c r="B31247"/>
    </row>
    <row r="31248" spans="2:2" x14ac:dyDescent="0.35">
      <c r="B31248"/>
    </row>
    <row r="31249" spans="2:2" x14ac:dyDescent="0.35">
      <c r="B31249"/>
    </row>
    <row r="31250" spans="2:2" x14ac:dyDescent="0.35">
      <c r="B31250"/>
    </row>
    <row r="31251" spans="2:2" x14ac:dyDescent="0.35">
      <c r="B31251"/>
    </row>
    <row r="31252" spans="2:2" x14ac:dyDescent="0.35">
      <c r="B31252"/>
    </row>
    <row r="31253" spans="2:2" x14ac:dyDescent="0.35">
      <c r="B31253"/>
    </row>
    <row r="31254" spans="2:2" x14ac:dyDescent="0.35">
      <c r="B31254"/>
    </row>
    <row r="31255" spans="2:2" x14ac:dyDescent="0.35">
      <c r="B31255"/>
    </row>
    <row r="31256" spans="2:2" x14ac:dyDescent="0.35">
      <c r="B31256"/>
    </row>
    <row r="31257" spans="2:2" x14ac:dyDescent="0.35">
      <c r="B31257"/>
    </row>
    <row r="31258" spans="2:2" x14ac:dyDescent="0.35">
      <c r="B31258"/>
    </row>
    <row r="31259" spans="2:2" x14ac:dyDescent="0.35">
      <c r="B31259"/>
    </row>
    <row r="31260" spans="2:2" x14ac:dyDescent="0.35">
      <c r="B31260"/>
    </row>
    <row r="31261" spans="2:2" x14ac:dyDescent="0.35">
      <c r="B31261"/>
    </row>
    <row r="31262" spans="2:2" x14ac:dyDescent="0.35">
      <c r="B31262"/>
    </row>
    <row r="31263" spans="2:2" x14ac:dyDescent="0.35">
      <c r="B31263"/>
    </row>
    <row r="31264" spans="2:2" x14ac:dyDescent="0.35">
      <c r="B31264"/>
    </row>
    <row r="31265" spans="2:2" x14ac:dyDescent="0.35">
      <c r="B31265"/>
    </row>
    <row r="31266" spans="2:2" x14ac:dyDescent="0.35">
      <c r="B31266"/>
    </row>
    <row r="31267" spans="2:2" x14ac:dyDescent="0.35">
      <c r="B31267"/>
    </row>
    <row r="31268" spans="2:2" x14ac:dyDescent="0.35">
      <c r="B31268"/>
    </row>
    <row r="31269" spans="2:2" x14ac:dyDescent="0.35">
      <c r="B31269"/>
    </row>
    <row r="31270" spans="2:2" x14ac:dyDescent="0.35">
      <c r="B31270"/>
    </row>
    <row r="31271" spans="2:2" x14ac:dyDescent="0.35">
      <c r="B31271"/>
    </row>
    <row r="31272" spans="2:2" x14ac:dyDescent="0.35">
      <c r="B31272"/>
    </row>
    <row r="31273" spans="2:2" x14ac:dyDescent="0.35">
      <c r="B31273"/>
    </row>
    <row r="31274" spans="2:2" x14ac:dyDescent="0.35">
      <c r="B31274"/>
    </row>
    <row r="31275" spans="2:2" x14ac:dyDescent="0.35">
      <c r="B31275"/>
    </row>
    <row r="31276" spans="2:2" x14ac:dyDescent="0.35">
      <c r="B31276"/>
    </row>
    <row r="31277" spans="2:2" x14ac:dyDescent="0.35">
      <c r="B31277"/>
    </row>
    <row r="31278" spans="2:2" x14ac:dyDescent="0.35">
      <c r="B31278"/>
    </row>
    <row r="31279" spans="2:2" x14ac:dyDescent="0.35">
      <c r="B31279"/>
    </row>
    <row r="31280" spans="2:2" x14ac:dyDescent="0.35">
      <c r="B31280"/>
    </row>
    <row r="31281" spans="2:2" x14ac:dyDescent="0.35">
      <c r="B31281"/>
    </row>
    <row r="31282" spans="2:2" x14ac:dyDescent="0.35">
      <c r="B31282"/>
    </row>
    <row r="31283" spans="2:2" x14ac:dyDescent="0.35">
      <c r="B31283"/>
    </row>
    <row r="31284" spans="2:2" x14ac:dyDescent="0.35">
      <c r="B31284"/>
    </row>
    <row r="31285" spans="2:2" x14ac:dyDescent="0.35">
      <c r="B31285"/>
    </row>
    <row r="31286" spans="2:2" x14ac:dyDescent="0.35">
      <c r="B31286"/>
    </row>
    <row r="31287" spans="2:2" x14ac:dyDescent="0.35">
      <c r="B31287"/>
    </row>
    <row r="31288" spans="2:2" x14ac:dyDescent="0.35">
      <c r="B31288"/>
    </row>
    <row r="31289" spans="2:2" x14ac:dyDescent="0.35">
      <c r="B31289"/>
    </row>
    <row r="31290" spans="2:2" x14ac:dyDescent="0.35">
      <c r="B31290"/>
    </row>
    <row r="31291" spans="2:2" x14ac:dyDescent="0.35">
      <c r="B31291"/>
    </row>
    <row r="31292" spans="2:2" x14ac:dyDescent="0.35">
      <c r="B31292"/>
    </row>
    <row r="31293" spans="2:2" x14ac:dyDescent="0.35">
      <c r="B31293"/>
    </row>
    <row r="31294" spans="2:2" x14ac:dyDescent="0.35">
      <c r="B31294"/>
    </row>
    <row r="31295" spans="2:2" x14ac:dyDescent="0.35">
      <c r="B31295"/>
    </row>
    <row r="31296" spans="2:2" x14ac:dyDescent="0.35">
      <c r="B31296"/>
    </row>
    <row r="31297" spans="2:2" x14ac:dyDescent="0.35">
      <c r="B31297"/>
    </row>
    <row r="31298" spans="2:2" x14ac:dyDescent="0.35">
      <c r="B31298"/>
    </row>
    <row r="31299" spans="2:2" x14ac:dyDescent="0.35">
      <c r="B31299"/>
    </row>
    <row r="31300" spans="2:2" x14ac:dyDescent="0.35">
      <c r="B31300"/>
    </row>
    <row r="31301" spans="2:2" x14ac:dyDescent="0.35">
      <c r="B31301"/>
    </row>
    <row r="31302" spans="2:2" x14ac:dyDescent="0.35">
      <c r="B31302"/>
    </row>
    <row r="31303" spans="2:2" x14ac:dyDescent="0.35">
      <c r="B31303"/>
    </row>
    <row r="31304" spans="2:2" x14ac:dyDescent="0.35">
      <c r="B31304"/>
    </row>
    <row r="31305" spans="2:2" x14ac:dyDescent="0.35">
      <c r="B31305"/>
    </row>
    <row r="31306" spans="2:2" x14ac:dyDescent="0.35">
      <c r="B31306"/>
    </row>
    <row r="31307" spans="2:2" x14ac:dyDescent="0.35">
      <c r="B31307"/>
    </row>
    <row r="31308" spans="2:2" x14ac:dyDescent="0.35">
      <c r="B31308"/>
    </row>
    <row r="31309" spans="2:2" x14ac:dyDescent="0.35">
      <c r="B31309"/>
    </row>
    <row r="31310" spans="2:2" x14ac:dyDescent="0.35">
      <c r="B31310"/>
    </row>
    <row r="31311" spans="2:2" x14ac:dyDescent="0.35">
      <c r="B31311"/>
    </row>
    <row r="31312" spans="2:2" x14ac:dyDescent="0.35">
      <c r="B31312"/>
    </row>
    <row r="31313" spans="2:2" x14ac:dyDescent="0.35">
      <c r="B31313"/>
    </row>
    <row r="31314" spans="2:2" x14ac:dyDescent="0.35">
      <c r="B31314"/>
    </row>
    <row r="31315" spans="2:2" x14ac:dyDescent="0.35">
      <c r="B31315"/>
    </row>
    <row r="31316" spans="2:2" x14ac:dyDescent="0.35">
      <c r="B31316"/>
    </row>
    <row r="31317" spans="2:2" x14ac:dyDescent="0.35">
      <c r="B31317"/>
    </row>
    <row r="31318" spans="2:2" x14ac:dyDescent="0.35">
      <c r="B31318"/>
    </row>
    <row r="31319" spans="2:2" x14ac:dyDescent="0.35">
      <c r="B31319"/>
    </row>
    <row r="31320" spans="2:2" x14ac:dyDescent="0.35">
      <c r="B31320"/>
    </row>
    <row r="31321" spans="2:2" x14ac:dyDescent="0.35">
      <c r="B31321"/>
    </row>
    <row r="31322" spans="2:2" x14ac:dyDescent="0.35">
      <c r="B31322"/>
    </row>
    <row r="31323" spans="2:2" x14ac:dyDescent="0.35">
      <c r="B31323"/>
    </row>
    <row r="31324" spans="2:2" x14ac:dyDescent="0.35">
      <c r="B31324"/>
    </row>
    <row r="31325" spans="2:2" x14ac:dyDescent="0.35">
      <c r="B31325"/>
    </row>
    <row r="31326" spans="2:2" x14ac:dyDescent="0.35">
      <c r="B31326"/>
    </row>
    <row r="31327" spans="2:2" x14ac:dyDescent="0.35">
      <c r="B31327"/>
    </row>
    <row r="31328" spans="2:2" x14ac:dyDescent="0.35">
      <c r="B31328"/>
    </row>
    <row r="31329" spans="2:2" x14ac:dyDescent="0.35">
      <c r="B31329"/>
    </row>
    <row r="31330" spans="2:2" x14ac:dyDescent="0.35">
      <c r="B31330"/>
    </row>
    <row r="31331" spans="2:2" x14ac:dyDescent="0.35">
      <c r="B31331"/>
    </row>
    <row r="31332" spans="2:2" x14ac:dyDescent="0.35">
      <c r="B31332"/>
    </row>
    <row r="31333" spans="2:2" x14ac:dyDescent="0.35">
      <c r="B31333"/>
    </row>
    <row r="31334" spans="2:2" x14ac:dyDescent="0.35">
      <c r="B31334"/>
    </row>
    <row r="31335" spans="2:2" x14ac:dyDescent="0.35">
      <c r="B31335"/>
    </row>
    <row r="31336" spans="2:2" x14ac:dyDescent="0.35">
      <c r="B31336"/>
    </row>
    <row r="31337" spans="2:2" x14ac:dyDescent="0.35">
      <c r="B31337"/>
    </row>
    <row r="31338" spans="2:2" x14ac:dyDescent="0.35">
      <c r="B31338"/>
    </row>
    <row r="31339" spans="2:2" x14ac:dyDescent="0.35">
      <c r="B31339"/>
    </row>
    <row r="31340" spans="2:2" x14ac:dyDescent="0.35">
      <c r="B31340"/>
    </row>
    <row r="31341" spans="2:2" x14ac:dyDescent="0.35">
      <c r="B31341"/>
    </row>
    <row r="31342" spans="2:2" x14ac:dyDescent="0.35">
      <c r="B31342"/>
    </row>
    <row r="31343" spans="2:2" x14ac:dyDescent="0.35">
      <c r="B31343"/>
    </row>
    <row r="31344" spans="2:2" x14ac:dyDescent="0.35">
      <c r="B31344"/>
    </row>
    <row r="31345" spans="2:2" x14ac:dyDescent="0.35">
      <c r="B31345"/>
    </row>
    <row r="31346" spans="2:2" x14ac:dyDescent="0.35">
      <c r="B31346"/>
    </row>
    <row r="31347" spans="2:2" x14ac:dyDescent="0.35">
      <c r="B31347"/>
    </row>
    <row r="31348" spans="2:2" x14ac:dyDescent="0.35">
      <c r="B31348"/>
    </row>
    <row r="31349" spans="2:2" x14ac:dyDescent="0.35">
      <c r="B31349"/>
    </row>
    <row r="31350" spans="2:2" x14ac:dyDescent="0.35">
      <c r="B31350"/>
    </row>
    <row r="31351" spans="2:2" x14ac:dyDescent="0.35">
      <c r="B31351"/>
    </row>
    <row r="31352" spans="2:2" x14ac:dyDescent="0.35">
      <c r="B31352"/>
    </row>
    <row r="31353" spans="2:2" x14ac:dyDescent="0.35">
      <c r="B31353"/>
    </row>
    <row r="31354" spans="2:2" x14ac:dyDescent="0.35">
      <c r="B31354"/>
    </row>
    <row r="31355" spans="2:2" x14ac:dyDescent="0.35">
      <c r="B31355"/>
    </row>
    <row r="31356" spans="2:2" x14ac:dyDescent="0.35">
      <c r="B31356"/>
    </row>
    <row r="31357" spans="2:2" x14ac:dyDescent="0.35">
      <c r="B31357"/>
    </row>
    <row r="31358" spans="2:2" x14ac:dyDescent="0.35">
      <c r="B31358"/>
    </row>
    <row r="31359" spans="2:2" x14ac:dyDescent="0.35">
      <c r="B31359"/>
    </row>
    <row r="31360" spans="2:2" x14ac:dyDescent="0.35">
      <c r="B31360"/>
    </row>
    <row r="31361" spans="2:2" x14ac:dyDescent="0.35">
      <c r="B31361"/>
    </row>
    <row r="31362" spans="2:2" x14ac:dyDescent="0.35">
      <c r="B31362"/>
    </row>
    <row r="31363" spans="2:2" x14ac:dyDescent="0.35">
      <c r="B31363"/>
    </row>
    <row r="31364" spans="2:2" x14ac:dyDescent="0.35">
      <c r="B31364"/>
    </row>
    <row r="31365" spans="2:2" x14ac:dyDescent="0.35">
      <c r="B31365"/>
    </row>
    <row r="31366" spans="2:2" x14ac:dyDescent="0.35">
      <c r="B31366"/>
    </row>
    <row r="31367" spans="2:2" x14ac:dyDescent="0.35">
      <c r="B31367"/>
    </row>
    <row r="31368" spans="2:2" x14ac:dyDescent="0.35">
      <c r="B31368"/>
    </row>
    <row r="31369" spans="2:2" x14ac:dyDescent="0.35">
      <c r="B31369"/>
    </row>
    <row r="31370" spans="2:2" x14ac:dyDescent="0.35">
      <c r="B31370"/>
    </row>
    <row r="31371" spans="2:2" x14ac:dyDescent="0.35">
      <c r="B31371"/>
    </row>
    <row r="31372" spans="2:2" x14ac:dyDescent="0.35">
      <c r="B31372"/>
    </row>
    <row r="31373" spans="2:2" x14ac:dyDescent="0.35">
      <c r="B31373"/>
    </row>
    <row r="31374" spans="2:2" x14ac:dyDescent="0.35">
      <c r="B31374"/>
    </row>
    <row r="31375" spans="2:2" x14ac:dyDescent="0.35">
      <c r="B31375"/>
    </row>
    <row r="31376" spans="2:2" x14ac:dyDescent="0.35">
      <c r="B31376"/>
    </row>
    <row r="31377" spans="2:2" x14ac:dyDescent="0.35">
      <c r="B31377"/>
    </row>
    <row r="31378" spans="2:2" x14ac:dyDescent="0.35">
      <c r="B31378"/>
    </row>
    <row r="31379" spans="2:2" x14ac:dyDescent="0.35">
      <c r="B31379"/>
    </row>
    <row r="31380" spans="2:2" x14ac:dyDescent="0.35">
      <c r="B31380"/>
    </row>
    <row r="31381" spans="2:2" x14ac:dyDescent="0.35">
      <c r="B31381"/>
    </row>
    <row r="31382" spans="2:2" x14ac:dyDescent="0.35">
      <c r="B31382"/>
    </row>
    <row r="31383" spans="2:2" x14ac:dyDescent="0.35">
      <c r="B31383"/>
    </row>
    <row r="31384" spans="2:2" x14ac:dyDescent="0.35">
      <c r="B31384"/>
    </row>
    <row r="31385" spans="2:2" x14ac:dyDescent="0.35">
      <c r="B31385"/>
    </row>
    <row r="31386" spans="2:2" x14ac:dyDescent="0.35">
      <c r="B31386"/>
    </row>
    <row r="31387" spans="2:2" x14ac:dyDescent="0.35">
      <c r="B31387"/>
    </row>
    <row r="31388" spans="2:2" x14ac:dyDescent="0.35">
      <c r="B31388"/>
    </row>
    <row r="31389" spans="2:2" x14ac:dyDescent="0.35">
      <c r="B31389"/>
    </row>
    <row r="31390" spans="2:2" x14ac:dyDescent="0.35">
      <c r="B31390"/>
    </row>
    <row r="31391" spans="2:2" x14ac:dyDescent="0.35">
      <c r="B31391"/>
    </row>
    <row r="31392" spans="2:2" x14ac:dyDescent="0.35">
      <c r="B31392"/>
    </row>
    <row r="31393" spans="2:2" x14ac:dyDescent="0.35">
      <c r="B31393"/>
    </row>
    <row r="31394" spans="2:2" x14ac:dyDescent="0.35">
      <c r="B31394"/>
    </row>
    <row r="31395" spans="2:2" x14ac:dyDescent="0.35">
      <c r="B31395"/>
    </row>
    <row r="31396" spans="2:2" x14ac:dyDescent="0.35">
      <c r="B31396"/>
    </row>
    <row r="31397" spans="2:2" x14ac:dyDescent="0.35">
      <c r="B31397"/>
    </row>
    <row r="31398" spans="2:2" x14ac:dyDescent="0.35">
      <c r="B31398"/>
    </row>
    <row r="31399" spans="2:2" x14ac:dyDescent="0.35">
      <c r="B31399"/>
    </row>
    <row r="31400" spans="2:2" x14ac:dyDescent="0.35">
      <c r="B31400"/>
    </row>
    <row r="31401" spans="2:2" x14ac:dyDescent="0.35">
      <c r="B31401"/>
    </row>
    <row r="31402" spans="2:2" x14ac:dyDescent="0.35">
      <c r="B31402"/>
    </row>
    <row r="31403" spans="2:2" x14ac:dyDescent="0.35">
      <c r="B31403"/>
    </row>
    <row r="31404" spans="2:2" x14ac:dyDescent="0.35">
      <c r="B31404"/>
    </row>
    <row r="31405" spans="2:2" x14ac:dyDescent="0.35">
      <c r="B31405"/>
    </row>
    <row r="31406" spans="2:2" x14ac:dyDescent="0.35">
      <c r="B31406"/>
    </row>
    <row r="31407" spans="2:2" x14ac:dyDescent="0.35">
      <c r="B31407"/>
    </row>
    <row r="31408" spans="2:2" x14ac:dyDescent="0.35">
      <c r="B31408"/>
    </row>
    <row r="31409" spans="2:2" x14ac:dyDescent="0.35">
      <c r="B31409"/>
    </row>
    <row r="31410" spans="2:2" x14ac:dyDescent="0.35">
      <c r="B31410"/>
    </row>
    <row r="31411" spans="2:2" x14ac:dyDescent="0.35">
      <c r="B31411"/>
    </row>
    <row r="31412" spans="2:2" x14ac:dyDescent="0.35">
      <c r="B31412"/>
    </row>
    <row r="31413" spans="2:2" x14ac:dyDescent="0.35">
      <c r="B31413"/>
    </row>
    <row r="31414" spans="2:2" x14ac:dyDescent="0.35">
      <c r="B31414"/>
    </row>
    <row r="31415" spans="2:2" x14ac:dyDescent="0.35">
      <c r="B31415"/>
    </row>
    <row r="31416" spans="2:2" x14ac:dyDescent="0.35">
      <c r="B31416"/>
    </row>
    <row r="31417" spans="2:2" x14ac:dyDescent="0.35">
      <c r="B31417"/>
    </row>
    <row r="31418" spans="2:2" x14ac:dyDescent="0.35">
      <c r="B31418"/>
    </row>
    <row r="31419" spans="2:2" x14ac:dyDescent="0.35">
      <c r="B31419"/>
    </row>
    <row r="31420" spans="2:2" x14ac:dyDescent="0.35">
      <c r="B31420"/>
    </row>
    <row r="31421" spans="2:2" x14ac:dyDescent="0.35">
      <c r="B31421"/>
    </row>
    <row r="31422" spans="2:2" x14ac:dyDescent="0.35">
      <c r="B31422"/>
    </row>
    <row r="31423" spans="2:2" x14ac:dyDescent="0.35">
      <c r="B31423"/>
    </row>
    <row r="31424" spans="2:2" x14ac:dyDescent="0.35">
      <c r="B31424"/>
    </row>
    <row r="31425" spans="2:2" x14ac:dyDescent="0.35">
      <c r="B31425"/>
    </row>
    <row r="31426" spans="2:2" x14ac:dyDescent="0.35">
      <c r="B31426"/>
    </row>
    <row r="31427" spans="2:2" x14ac:dyDescent="0.35">
      <c r="B31427"/>
    </row>
    <row r="31428" spans="2:2" x14ac:dyDescent="0.35">
      <c r="B31428"/>
    </row>
    <row r="31429" spans="2:2" x14ac:dyDescent="0.35">
      <c r="B31429"/>
    </row>
    <row r="31430" spans="2:2" x14ac:dyDescent="0.35">
      <c r="B31430"/>
    </row>
    <row r="31431" spans="2:2" x14ac:dyDescent="0.35">
      <c r="B31431"/>
    </row>
    <row r="31432" spans="2:2" x14ac:dyDescent="0.35">
      <c r="B31432"/>
    </row>
    <row r="31433" spans="2:2" x14ac:dyDescent="0.35">
      <c r="B31433"/>
    </row>
    <row r="31434" spans="2:2" x14ac:dyDescent="0.35">
      <c r="B31434"/>
    </row>
    <row r="31435" spans="2:2" x14ac:dyDescent="0.35">
      <c r="B31435"/>
    </row>
    <row r="31436" spans="2:2" x14ac:dyDescent="0.35">
      <c r="B31436"/>
    </row>
    <row r="31437" spans="2:2" x14ac:dyDescent="0.35">
      <c r="B31437"/>
    </row>
    <row r="31438" spans="2:2" x14ac:dyDescent="0.35">
      <c r="B31438"/>
    </row>
    <row r="31439" spans="2:2" x14ac:dyDescent="0.35">
      <c r="B31439"/>
    </row>
    <row r="31440" spans="2:2" x14ac:dyDescent="0.35">
      <c r="B31440"/>
    </row>
    <row r="31441" spans="2:2" x14ac:dyDescent="0.35">
      <c r="B31441"/>
    </row>
    <row r="31442" spans="2:2" x14ac:dyDescent="0.35">
      <c r="B31442"/>
    </row>
    <row r="31443" spans="2:2" x14ac:dyDescent="0.35">
      <c r="B31443"/>
    </row>
    <row r="31444" spans="2:2" x14ac:dyDescent="0.35">
      <c r="B31444"/>
    </row>
    <row r="31445" spans="2:2" x14ac:dyDescent="0.35">
      <c r="B31445"/>
    </row>
    <row r="31446" spans="2:2" x14ac:dyDescent="0.35">
      <c r="B31446"/>
    </row>
    <row r="31447" spans="2:2" x14ac:dyDescent="0.35">
      <c r="B31447"/>
    </row>
    <row r="31448" spans="2:2" x14ac:dyDescent="0.35">
      <c r="B31448"/>
    </row>
    <row r="31449" spans="2:2" x14ac:dyDescent="0.35">
      <c r="B31449"/>
    </row>
    <row r="31450" spans="2:2" x14ac:dyDescent="0.35">
      <c r="B31450"/>
    </row>
    <row r="31451" spans="2:2" x14ac:dyDescent="0.35">
      <c r="B31451"/>
    </row>
    <row r="31452" spans="2:2" x14ac:dyDescent="0.35">
      <c r="B31452"/>
    </row>
    <row r="31453" spans="2:2" x14ac:dyDescent="0.35">
      <c r="B31453"/>
    </row>
    <row r="31454" spans="2:2" x14ac:dyDescent="0.35">
      <c r="B31454"/>
    </row>
    <row r="31455" spans="2:2" x14ac:dyDescent="0.35">
      <c r="B31455"/>
    </row>
    <row r="31456" spans="2:2" x14ac:dyDescent="0.35">
      <c r="B31456"/>
    </row>
    <row r="31457" spans="2:2" x14ac:dyDescent="0.35">
      <c r="B31457"/>
    </row>
    <row r="31458" spans="2:2" x14ac:dyDescent="0.35">
      <c r="B31458"/>
    </row>
    <row r="31459" spans="2:2" x14ac:dyDescent="0.35">
      <c r="B31459"/>
    </row>
    <row r="31460" spans="2:2" x14ac:dyDescent="0.35">
      <c r="B31460"/>
    </row>
    <row r="31461" spans="2:2" x14ac:dyDescent="0.35">
      <c r="B31461"/>
    </row>
    <row r="31462" spans="2:2" x14ac:dyDescent="0.35">
      <c r="B31462"/>
    </row>
    <row r="31463" spans="2:2" x14ac:dyDescent="0.35">
      <c r="B31463"/>
    </row>
    <row r="31464" spans="2:2" x14ac:dyDescent="0.35">
      <c r="B31464"/>
    </row>
    <row r="31465" spans="2:2" x14ac:dyDescent="0.35">
      <c r="B31465"/>
    </row>
    <row r="31466" spans="2:2" x14ac:dyDescent="0.35">
      <c r="B31466"/>
    </row>
    <row r="31467" spans="2:2" x14ac:dyDescent="0.35">
      <c r="B31467"/>
    </row>
    <row r="31468" spans="2:2" x14ac:dyDescent="0.35">
      <c r="B31468"/>
    </row>
    <row r="31469" spans="2:2" x14ac:dyDescent="0.35">
      <c r="B31469"/>
    </row>
    <row r="31470" spans="2:2" x14ac:dyDescent="0.35">
      <c r="B31470"/>
    </row>
    <row r="31471" spans="2:2" x14ac:dyDescent="0.35">
      <c r="B31471"/>
    </row>
    <row r="31472" spans="2:2" x14ac:dyDescent="0.35">
      <c r="B31472"/>
    </row>
    <row r="31473" spans="2:2" x14ac:dyDescent="0.35">
      <c r="B31473"/>
    </row>
    <row r="31474" spans="2:2" x14ac:dyDescent="0.35">
      <c r="B31474"/>
    </row>
    <row r="31475" spans="2:2" x14ac:dyDescent="0.35">
      <c r="B31475"/>
    </row>
    <row r="31476" spans="2:2" x14ac:dyDescent="0.35">
      <c r="B31476"/>
    </row>
    <row r="31477" spans="2:2" x14ac:dyDescent="0.35">
      <c r="B31477"/>
    </row>
    <row r="31478" spans="2:2" x14ac:dyDescent="0.35">
      <c r="B31478"/>
    </row>
    <row r="31479" spans="2:2" x14ac:dyDescent="0.35">
      <c r="B31479"/>
    </row>
    <row r="31480" spans="2:2" x14ac:dyDescent="0.35">
      <c r="B31480"/>
    </row>
    <row r="31481" spans="2:2" x14ac:dyDescent="0.35">
      <c r="B31481"/>
    </row>
    <row r="31482" spans="2:2" x14ac:dyDescent="0.35">
      <c r="B31482"/>
    </row>
    <row r="31483" spans="2:2" x14ac:dyDescent="0.35">
      <c r="B31483"/>
    </row>
    <row r="31484" spans="2:2" x14ac:dyDescent="0.35">
      <c r="B31484"/>
    </row>
    <row r="31485" spans="2:2" x14ac:dyDescent="0.35">
      <c r="B31485"/>
    </row>
    <row r="31486" spans="2:2" x14ac:dyDescent="0.35">
      <c r="B31486"/>
    </row>
    <row r="31487" spans="2:2" x14ac:dyDescent="0.35">
      <c r="B31487"/>
    </row>
    <row r="31488" spans="2:2" x14ac:dyDescent="0.35">
      <c r="B31488"/>
    </row>
    <row r="31489" spans="2:2" x14ac:dyDescent="0.35">
      <c r="B31489"/>
    </row>
    <row r="31490" spans="2:2" x14ac:dyDescent="0.35">
      <c r="B31490"/>
    </row>
    <row r="31491" spans="2:2" x14ac:dyDescent="0.35">
      <c r="B31491"/>
    </row>
    <row r="31492" spans="2:2" x14ac:dyDescent="0.35">
      <c r="B31492"/>
    </row>
    <row r="31493" spans="2:2" x14ac:dyDescent="0.35">
      <c r="B31493"/>
    </row>
    <row r="31494" spans="2:2" x14ac:dyDescent="0.35">
      <c r="B31494"/>
    </row>
    <row r="31495" spans="2:2" x14ac:dyDescent="0.35">
      <c r="B31495"/>
    </row>
    <row r="31496" spans="2:2" x14ac:dyDescent="0.35">
      <c r="B31496"/>
    </row>
    <row r="31497" spans="2:2" x14ac:dyDescent="0.35">
      <c r="B31497"/>
    </row>
    <row r="31498" spans="2:2" x14ac:dyDescent="0.35">
      <c r="B31498"/>
    </row>
    <row r="31499" spans="2:2" x14ac:dyDescent="0.35">
      <c r="B31499"/>
    </row>
    <row r="31500" spans="2:2" x14ac:dyDescent="0.35">
      <c r="B31500"/>
    </row>
    <row r="31501" spans="2:2" x14ac:dyDescent="0.35">
      <c r="B31501"/>
    </row>
    <row r="31502" spans="2:2" x14ac:dyDescent="0.35">
      <c r="B31502"/>
    </row>
    <row r="31503" spans="2:2" x14ac:dyDescent="0.35">
      <c r="B31503"/>
    </row>
    <row r="31504" spans="2:2" x14ac:dyDescent="0.35">
      <c r="B31504"/>
    </row>
    <row r="31505" spans="2:2" x14ac:dyDescent="0.35">
      <c r="B31505"/>
    </row>
    <row r="31506" spans="2:2" x14ac:dyDescent="0.35">
      <c r="B31506"/>
    </row>
    <row r="31507" spans="2:2" x14ac:dyDescent="0.35">
      <c r="B31507"/>
    </row>
    <row r="31508" spans="2:2" x14ac:dyDescent="0.35">
      <c r="B31508"/>
    </row>
    <row r="31509" spans="2:2" x14ac:dyDescent="0.35">
      <c r="B31509"/>
    </row>
    <row r="31510" spans="2:2" x14ac:dyDescent="0.35">
      <c r="B31510"/>
    </row>
    <row r="31511" spans="2:2" x14ac:dyDescent="0.35">
      <c r="B31511"/>
    </row>
    <row r="31512" spans="2:2" x14ac:dyDescent="0.35">
      <c r="B31512"/>
    </row>
    <row r="31513" spans="2:2" x14ac:dyDescent="0.35">
      <c r="B31513"/>
    </row>
    <row r="31514" spans="2:2" x14ac:dyDescent="0.35">
      <c r="B31514"/>
    </row>
    <row r="31515" spans="2:2" x14ac:dyDescent="0.35">
      <c r="B31515"/>
    </row>
    <row r="31516" spans="2:2" x14ac:dyDescent="0.35">
      <c r="B31516"/>
    </row>
    <row r="31517" spans="2:2" x14ac:dyDescent="0.35">
      <c r="B31517"/>
    </row>
    <row r="31518" spans="2:2" x14ac:dyDescent="0.35">
      <c r="B31518"/>
    </row>
    <row r="31519" spans="2:2" x14ac:dyDescent="0.35">
      <c r="B31519"/>
    </row>
    <row r="31520" spans="2:2" x14ac:dyDescent="0.35">
      <c r="B31520"/>
    </row>
    <row r="31521" spans="2:2" x14ac:dyDescent="0.35">
      <c r="B31521"/>
    </row>
    <row r="31522" spans="2:2" x14ac:dyDescent="0.35">
      <c r="B31522"/>
    </row>
    <row r="31523" spans="2:2" x14ac:dyDescent="0.35">
      <c r="B31523"/>
    </row>
    <row r="31524" spans="2:2" x14ac:dyDescent="0.35">
      <c r="B31524"/>
    </row>
    <row r="31525" spans="2:2" x14ac:dyDescent="0.35">
      <c r="B31525"/>
    </row>
    <row r="31526" spans="2:2" x14ac:dyDescent="0.35">
      <c r="B31526"/>
    </row>
    <row r="31527" spans="2:2" x14ac:dyDescent="0.35">
      <c r="B31527"/>
    </row>
    <row r="31528" spans="2:2" x14ac:dyDescent="0.35">
      <c r="B31528"/>
    </row>
    <row r="31529" spans="2:2" x14ac:dyDescent="0.35">
      <c r="B31529"/>
    </row>
    <row r="31530" spans="2:2" x14ac:dyDescent="0.35">
      <c r="B31530"/>
    </row>
    <row r="31531" spans="2:2" x14ac:dyDescent="0.35">
      <c r="B31531"/>
    </row>
    <row r="31532" spans="2:2" x14ac:dyDescent="0.35">
      <c r="B31532"/>
    </row>
    <row r="31533" spans="2:2" x14ac:dyDescent="0.35">
      <c r="B31533"/>
    </row>
    <row r="31534" spans="2:2" x14ac:dyDescent="0.35">
      <c r="B31534"/>
    </row>
    <row r="31535" spans="2:2" x14ac:dyDescent="0.35">
      <c r="B31535"/>
    </row>
    <row r="31536" spans="2:2" x14ac:dyDescent="0.35">
      <c r="B31536"/>
    </row>
    <row r="31537" spans="2:2" x14ac:dyDescent="0.35">
      <c r="B31537"/>
    </row>
    <row r="31538" spans="2:2" x14ac:dyDescent="0.35">
      <c r="B31538"/>
    </row>
    <row r="31539" spans="2:2" x14ac:dyDescent="0.35">
      <c r="B31539"/>
    </row>
    <row r="31540" spans="2:2" x14ac:dyDescent="0.35">
      <c r="B31540"/>
    </row>
    <row r="31541" spans="2:2" x14ac:dyDescent="0.35">
      <c r="B31541"/>
    </row>
    <row r="31542" spans="2:2" x14ac:dyDescent="0.35">
      <c r="B31542"/>
    </row>
    <row r="31543" spans="2:2" x14ac:dyDescent="0.35">
      <c r="B31543"/>
    </row>
    <row r="31544" spans="2:2" x14ac:dyDescent="0.35">
      <c r="B31544"/>
    </row>
    <row r="31545" spans="2:2" x14ac:dyDescent="0.35">
      <c r="B31545"/>
    </row>
    <row r="31546" spans="2:2" x14ac:dyDescent="0.35">
      <c r="B31546"/>
    </row>
    <row r="31547" spans="2:2" x14ac:dyDescent="0.35">
      <c r="B31547"/>
    </row>
    <row r="31548" spans="2:2" x14ac:dyDescent="0.35">
      <c r="B31548"/>
    </row>
    <row r="31549" spans="2:2" x14ac:dyDescent="0.35">
      <c r="B31549"/>
    </row>
    <row r="31550" spans="2:2" x14ac:dyDescent="0.35">
      <c r="B31550"/>
    </row>
    <row r="31551" spans="2:2" x14ac:dyDescent="0.35">
      <c r="B31551"/>
    </row>
    <row r="31552" spans="2:2" x14ac:dyDescent="0.35">
      <c r="B31552"/>
    </row>
    <row r="31553" spans="2:2" x14ac:dyDescent="0.35">
      <c r="B31553"/>
    </row>
    <row r="31554" spans="2:2" x14ac:dyDescent="0.35">
      <c r="B31554"/>
    </row>
    <row r="31555" spans="2:2" x14ac:dyDescent="0.35">
      <c r="B31555"/>
    </row>
    <row r="31556" spans="2:2" x14ac:dyDescent="0.35">
      <c r="B31556"/>
    </row>
    <row r="31557" spans="2:2" x14ac:dyDescent="0.35">
      <c r="B31557"/>
    </row>
    <row r="31558" spans="2:2" x14ac:dyDescent="0.35">
      <c r="B31558"/>
    </row>
    <row r="31559" spans="2:2" x14ac:dyDescent="0.35">
      <c r="B31559"/>
    </row>
    <row r="31560" spans="2:2" x14ac:dyDescent="0.35">
      <c r="B31560"/>
    </row>
    <row r="31561" spans="2:2" x14ac:dyDescent="0.35">
      <c r="B31561"/>
    </row>
    <row r="31562" spans="2:2" x14ac:dyDescent="0.35">
      <c r="B31562"/>
    </row>
    <row r="31563" spans="2:2" x14ac:dyDescent="0.35">
      <c r="B31563"/>
    </row>
    <row r="31564" spans="2:2" x14ac:dyDescent="0.35">
      <c r="B31564"/>
    </row>
    <row r="31565" spans="2:2" x14ac:dyDescent="0.35">
      <c r="B31565"/>
    </row>
    <row r="31566" spans="2:2" x14ac:dyDescent="0.35">
      <c r="B31566"/>
    </row>
    <row r="31567" spans="2:2" x14ac:dyDescent="0.35">
      <c r="B31567"/>
    </row>
    <row r="31568" spans="2:2" x14ac:dyDescent="0.35">
      <c r="B31568"/>
    </row>
    <row r="31569" spans="2:2" x14ac:dyDescent="0.35">
      <c r="B31569"/>
    </row>
    <row r="31570" spans="2:2" x14ac:dyDescent="0.35">
      <c r="B31570"/>
    </row>
    <row r="31571" spans="2:2" x14ac:dyDescent="0.35">
      <c r="B31571"/>
    </row>
    <row r="31572" spans="2:2" x14ac:dyDescent="0.35">
      <c r="B31572"/>
    </row>
    <row r="31573" spans="2:2" x14ac:dyDescent="0.35">
      <c r="B31573"/>
    </row>
    <row r="31574" spans="2:2" x14ac:dyDescent="0.35">
      <c r="B31574"/>
    </row>
    <row r="31575" spans="2:2" x14ac:dyDescent="0.35">
      <c r="B31575"/>
    </row>
    <row r="31576" spans="2:2" x14ac:dyDescent="0.35">
      <c r="B31576"/>
    </row>
    <row r="31577" spans="2:2" x14ac:dyDescent="0.35">
      <c r="B31577"/>
    </row>
    <row r="31578" spans="2:2" x14ac:dyDescent="0.35">
      <c r="B31578"/>
    </row>
    <row r="31579" spans="2:2" x14ac:dyDescent="0.35">
      <c r="B31579"/>
    </row>
    <row r="31580" spans="2:2" x14ac:dyDescent="0.35">
      <c r="B31580"/>
    </row>
    <row r="31581" spans="2:2" x14ac:dyDescent="0.35">
      <c r="B31581"/>
    </row>
    <row r="31582" spans="2:2" x14ac:dyDescent="0.35">
      <c r="B31582"/>
    </row>
    <row r="31583" spans="2:2" x14ac:dyDescent="0.35">
      <c r="B31583"/>
    </row>
    <row r="31584" spans="2:2" x14ac:dyDescent="0.35">
      <c r="B31584"/>
    </row>
    <row r="31585" spans="2:2" x14ac:dyDescent="0.35">
      <c r="B31585"/>
    </row>
    <row r="31586" spans="2:2" x14ac:dyDescent="0.35">
      <c r="B31586"/>
    </row>
    <row r="31587" spans="2:2" x14ac:dyDescent="0.35">
      <c r="B31587"/>
    </row>
    <row r="31588" spans="2:2" x14ac:dyDescent="0.35">
      <c r="B31588"/>
    </row>
    <row r="31589" spans="2:2" x14ac:dyDescent="0.35">
      <c r="B31589"/>
    </row>
    <row r="31590" spans="2:2" x14ac:dyDescent="0.35">
      <c r="B31590"/>
    </row>
    <row r="31591" spans="2:2" x14ac:dyDescent="0.35">
      <c r="B31591"/>
    </row>
    <row r="31592" spans="2:2" x14ac:dyDescent="0.35">
      <c r="B31592"/>
    </row>
    <row r="31593" spans="2:2" x14ac:dyDescent="0.35">
      <c r="B31593"/>
    </row>
    <row r="31594" spans="2:2" x14ac:dyDescent="0.35">
      <c r="B31594"/>
    </row>
    <row r="31595" spans="2:2" x14ac:dyDescent="0.35">
      <c r="B31595"/>
    </row>
    <row r="31596" spans="2:2" x14ac:dyDescent="0.35">
      <c r="B31596"/>
    </row>
    <row r="31597" spans="2:2" x14ac:dyDescent="0.35">
      <c r="B31597"/>
    </row>
    <row r="31598" spans="2:2" x14ac:dyDescent="0.35">
      <c r="B31598"/>
    </row>
    <row r="31599" spans="2:2" x14ac:dyDescent="0.35">
      <c r="B31599"/>
    </row>
    <row r="31600" spans="2:2" x14ac:dyDescent="0.35">
      <c r="B31600"/>
    </row>
    <row r="31601" spans="2:2" x14ac:dyDescent="0.35">
      <c r="B31601"/>
    </row>
    <row r="31602" spans="2:2" x14ac:dyDescent="0.35">
      <c r="B31602"/>
    </row>
    <row r="31603" spans="2:2" x14ac:dyDescent="0.35">
      <c r="B31603"/>
    </row>
    <row r="31604" spans="2:2" x14ac:dyDescent="0.35">
      <c r="B31604"/>
    </row>
    <row r="31605" spans="2:2" x14ac:dyDescent="0.35">
      <c r="B31605"/>
    </row>
    <row r="31606" spans="2:2" x14ac:dyDescent="0.35">
      <c r="B31606"/>
    </row>
    <row r="31607" spans="2:2" x14ac:dyDescent="0.35">
      <c r="B31607"/>
    </row>
    <row r="31608" spans="2:2" x14ac:dyDescent="0.35">
      <c r="B31608"/>
    </row>
    <row r="31609" spans="2:2" x14ac:dyDescent="0.35">
      <c r="B31609"/>
    </row>
    <row r="31610" spans="2:2" x14ac:dyDescent="0.35">
      <c r="B31610"/>
    </row>
    <row r="31611" spans="2:2" x14ac:dyDescent="0.35">
      <c r="B31611"/>
    </row>
    <row r="31612" spans="2:2" x14ac:dyDescent="0.35">
      <c r="B31612"/>
    </row>
    <row r="31613" spans="2:2" x14ac:dyDescent="0.35">
      <c r="B31613"/>
    </row>
    <row r="31614" spans="2:2" x14ac:dyDescent="0.35">
      <c r="B31614"/>
    </row>
    <row r="31615" spans="2:2" x14ac:dyDescent="0.35">
      <c r="B31615"/>
    </row>
    <row r="31616" spans="2:2" x14ac:dyDescent="0.35">
      <c r="B31616"/>
    </row>
    <row r="31617" spans="2:2" x14ac:dyDescent="0.35">
      <c r="B31617"/>
    </row>
    <row r="31618" spans="2:2" x14ac:dyDescent="0.35">
      <c r="B31618"/>
    </row>
    <row r="31619" spans="2:2" x14ac:dyDescent="0.35">
      <c r="B31619"/>
    </row>
    <row r="31620" spans="2:2" x14ac:dyDescent="0.35">
      <c r="B31620"/>
    </row>
    <row r="31621" spans="2:2" x14ac:dyDescent="0.35">
      <c r="B31621"/>
    </row>
    <row r="31622" spans="2:2" x14ac:dyDescent="0.35">
      <c r="B31622"/>
    </row>
    <row r="31623" spans="2:2" x14ac:dyDescent="0.35">
      <c r="B31623"/>
    </row>
    <row r="31624" spans="2:2" x14ac:dyDescent="0.35">
      <c r="B31624"/>
    </row>
    <row r="31625" spans="2:2" x14ac:dyDescent="0.35">
      <c r="B31625"/>
    </row>
    <row r="31626" spans="2:2" x14ac:dyDescent="0.35">
      <c r="B31626"/>
    </row>
    <row r="31627" spans="2:2" x14ac:dyDescent="0.35">
      <c r="B31627"/>
    </row>
    <row r="31628" spans="2:2" x14ac:dyDescent="0.35">
      <c r="B31628"/>
    </row>
    <row r="31629" spans="2:2" x14ac:dyDescent="0.35">
      <c r="B31629"/>
    </row>
    <row r="31630" spans="2:2" x14ac:dyDescent="0.35">
      <c r="B31630"/>
    </row>
    <row r="31631" spans="2:2" x14ac:dyDescent="0.35">
      <c r="B31631"/>
    </row>
    <row r="31632" spans="2:2" x14ac:dyDescent="0.35">
      <c r="B31632"/>
    </row>
    <row r="31633" spans="2:2" x14ac:dyDescent="0.35">
      <c r="B31633"/>
    </row>
    <row r="31634" spans="2:2" x14ac:dyDescent="0.35">
      <c r="B31634"/>
    </row>
    <row r="31635" spans="2:2" x14ac:dyDescent="0.35">
      <c r="B31635"/>
    </row>
    <row r="31636" spans="2:2" x14ac:dyDescent="0.35">
      <c r="B31636"/>
    </row>
    <row r="31637" spans="2:2" x14ac:dyDescent="0.35">
      <c r="B31637"/>
    </row>
    <row r="31638" spans="2:2" x14ac:dyDescent="0.35">
      <c r="B31638"/>
    </row>
    <row r="31639" spans="2:2" x14ac:dyDescent="0.35">
      <c r="B31639"/>
    </row>
    <row r="31640" spans="2:2" x14ac:dyDescent="0.35">
      <c r="B31640"/>
    </row>
    <row r="31641" spans="2:2" x14ac:dyDescent="0.35">
      <c r="B31641"/>
    </row>
    <row r="31642" spans="2:2" x14ac:dyDescent="0.35">
      <c r="B31642"/>
    </row>
    <row r="31643" spans="2:2" x14ac:dyDescent="0.35">
      <c r="B31643"/>
    </row>
    <row r="31644" spans="2:2" x14ac:dyDescent="0.35">
      <c r="B31644"/>
    </row>
    <row r="31645" spans="2:2" x14ac:dyDescent="0.35">
      <c r="B31645"/>
    </row>
    <row r="31646" spans="2:2" x14ac:dyDescent="0.35">
      <c r="B31646"/>
    </row>
    <row r="31647" spans="2:2" x14ac:dyDescent="0.35">
      <c r="B31647"/>
    </row>
    <row r="31648" spans="2:2" x14ac:dyDescent="0.35">
      <c r="B31648"/>
    </row>
    <row r="31649" spans="2:2" x14ac:dyDescent="0.35">
      <c r="B31649"/>
    </row>
    <row r="31650" spans="2:2" x14ac:dyDescent="0.35">
      <c r="B31650"/>
    </row>
    <row r="31651" spans="2:2" x14ac:dyDescent="0.35">
      <c r="B31651"/>
    </row>
    <row r="31652" spans="2:2" x14ac:dyDescent="0.35">
      <c r="B31652"/>
    </row>
    <row r="31653" spans="2:2" x14ac:dyDescent="0.35">
      <c r="B31653"/>
    </row>
    <row r="31654" spans="2:2" x14ac:dyDescent="0.35">
      <c r="B31654"/>
    </row>
    <row r="31655" spans="2:2" x14ac:dyDescent="0.35">
      <c r="B31655"/>
    </row>
    <row r="31656" spans="2:2" x14ac:dyDescent="0.35">
      <c r="B31656"/>
    </row>
    <row r="31657" spans="2:2" x14ac:dyDescent="0.35">
      <c r="B31657"/>
    </row>
    <row r="31658" spans="2:2" x14ac:dyDescent="0.35">
      <c r="B31658"/>
    </row>
    <row r="31659" spans="2:2" x14ac:dyDescent="0.35">
      <c r="B31659"/>
    </row>
    <row r="31660" spans="2:2" x14ac:dyDescent="0.35">
      <c r="B31660"/>
    </row>
    <row r="31661" spans="2:2" x14ac:dyDescent="0.35">
      <c r="B31661"/>
    </row>
    <row r="31662" spans="2:2" x14ac:dyDescent="0.35">
      <c r="B31662"/>
    </row>
    <row r="31663" spans="2:2" x14ac:dyDescent="0.35">
      <c r="B31663"/>
    </row>
    <row r="31664" spans="2:2" x14ac:dyDescent="0.35">
      <c r="B31664"/>
    </row>
    <row r="31665" spans="2:2" x14ac:dyDescent="0.35">
      <c r="B31665"/>
    </row>
    <row r="31666" spans="2:2" x14ac:dyDescent="0.35">
      <c r="B31666"/>
    </row>
    <row r="31667" spans="2:2" x14ac:dyDescent="0.35">
      <c r="B31667"/>
    </row>
    <row r="31668" spans="2:2" x14ac:dyDescent="0.35">
      <c r="B31668"/>
    </row>
    <row r="31669" spans="2:2" x14ac:dyDescent="0.35">
      <c r="B31669"/>
    </row>
    <row r="31670" spans="2:2" x14ac:dyDescent="0.35">
      <c r="B31670"/>
    </row>
    <row r="31671" spans="2:2" x14ac:dyDescent="0.35">
      <c r="B31671"/>
    </row>
    <row r="31672" spans="2:2" x14ac:dyDescent="0.35">
      <c r="B31672"/>
    </row>
    <row r="31673" spans="2:2" x14ac:dyDescent="0.35">
      <c r="B31673"/>
    </row>
    <row r="31674" spans="2:2" x14ac:dyDescent="0.35">
      <c r="B31674"/>
    </row>
    <row r="31675" spans="2:2" x14ac:dyDescent="0.35">
      <c r="B31675"/>
    </row>
    <row r="31676" spans="2:2" x14ac:dyDescent="0.35">
      <c r="B31676"/>
    </row>
    <row r="31677" spans="2:2" x14ac:dyDescent="0.35">
      <c r="B31677"/>
    </row>
    <row r="31678" spans="2:2" x14ac:dyDescent="0.35">
      <c r="B31678"/>
    </row>
    <row r="31679" spans="2:2" x14ac:dyDescent="0.35">
      <c r="B31679"/>
    </row>
    <row r="31680" spans="2:2" x14ac:dyDescent="0.35">
      <c r="B31680"/>
    </row>
    <row r="31681" spans="2:2" x14ac:dyDescent="0.35">
      <c r="B31681"/>
    </row>
    <row r="31682" spans="2:2" x14ac:dyDescent="0.35">
      <c r="B31682"/>
    </row>
    <row r="31683" spans="2:2" x14ac:dyDescent="0.35">
      <c r="B31683"/>
    </row>
    <row r="31684" spans="2:2" x14ac:dyDescent="0.35">
      <c r="B31684"/>
    </row>
    <row r="31685" spans="2:2" x14ac:dyDescent="0.35">
      <c r="B31685"/>
    </row>
    <row r="31686" spans="2:2" x14ac:dyDescent="0.35">
      <c r="B31686"/>
    </row>
    <row r="31687" spans="2:2" x14ac:dyDescent="0.35">
      <c r="B31687"/>
    </row>
    <row r="31688" spans="2:2" x14ac:dyDescent="0.35">
      <c r="B31688"/>
    </row>
    <row r="31689" spans="2:2" x14ac:dyDescent="0.35">
      <c r="B31689"/>
    </row>
    <row r="31690" spans="2:2" x14ac:dyDescent="0.35">
      <c r="B31690"/>
    </row>
    <row r="31691" spans="2:2" x14ac:dyDescent="0.35">
      <c r="B31691"/>
    </row>
    <row r="31692" spans="2:2" x14ac:dyDescent="0.35">
      <c r="B31692"/>
    </row>
    <row r="31693" spans="2:2" x14ac:dyDescent="0.35">
      <c r="B31693"/>
    </row>
    <row r="31694" spans="2:2" x14ac:dyDescent="0.35">
      <c r="B31694"/>
    </row>
    <row r="31695" spans="2:2" x14ac:dyDescent="0.35">
      <c r="B31695"/>
    </row>
    <row r="31696" spans="2:2" x14ac:dyDescent="0.35">
      <c r="B31696"/>
    </row>
    <row r="31697" spans="2:2" x14ac:dyDescent="0.35">
      <c r="B31697"/>
    </row>
    <row r="31698" spans="2:2" x14ac:dyDescent="0.35">
      <c r="B31698"/>
    </row>
    <row r="31699" spans="2:2" x14ac:dyDescent="0.35">
      <c r="B31699"/>
    </row>
    <row r="31700" spans="2:2" x14ac:dyDescent="0.35">
      <c r="B31700"/>
    </row>
    <row r="31701" spans="2:2" x14ac:dyDescent="0.35">
      <c r="B31701"/>
    </row>
    <row r="31702" spans="2:2" x14ac:dyDescent="0.35">
      <c r="B31702"/>
    </row>
    <row r="31703" spans="2:2" x14ac:dyDescent="0.35">
      <c r="B31703"/>
    </row>
    <row r="31704" spans="2:2" x14ac:dyDescent="0.35">
      <c r="B31704"/>
    </row>
    <row r="31705" spans="2:2" x14ac:dyDescent="0.35">
      <c r="B31705"/>
    </row>
    <row r="31706" spans="2:2" x14ac:dyDescent="0.35">
      <c r="B31706"/>
    </row>
    <row r="31707" spans="2:2" x14ac:dyDescent="0.35">
      <c r="B31707"/>
    </row>
    <row r="31708" spans="2:2" x14ac:dyDescent="0.35">
      <c r="B31708"/>
    </row>
    <row r="31709" spans="2:2" x14ac:dyDescent="0.35">
      <c r="B31709"/>
    </row>
    <row r="31710" spans="2:2" x14ac:dyDescent="0.35">
      <c r="B31710"/>
    </row>
    <row r="31711" spans="2:2" x14ac:dyDescent="0.35">
      <c r="B31711"/>
    </row>
    <row r="31712" spans="2:2" x14ac:dyDescent="0.35">
      <c r="B31712"/>
    </row>
    <row r="31713" spans="2:2" x14ac:dyDescent="0.35">
      <c r="B31713"/>
    </row>
    <row r="31714" spans="2:2" x14ac:dyDescent="0.35">
      <c r="B31714"/>
    </row>
    <row r="31715" spans="2:2" x14ac:dyDescent="0.35">
      <c r="B31715"/>
    </row>
    <row r="31716" spans="2:2" x14ac:dyDescent="0.35">
      <c r="B31716"/>
    </row>
    <row r="31717" spans="2:2" x14ac:dyDescent="0.35">
      <c r="B31717"/>
    </row>
    <row r="31718" spans="2:2" x14ac:dyDescent="0.35">
      <c r="B31718"/>
    </row>
    <row r="31719" spans="2:2" x14ac:dyDescent="0.35">
      <c r="B31719"/>
    </row>
    <row r="31720" spans="2:2" x14ac:dyDescent="0.35">
      <c r="B31720"/>
    </row>
    <row r="31721" spans="2:2" x14ac:dyDescent="0.35">
      <c r="B31721"/>
    </row>
    <row r="31722" spans="2:2" x14ac:dyDescent="0.35">
      <c r="B31722"/>
    </row>
    <row r="31723" spans="2:2" x14ac:dyDescent="0.35">
      <c r="B31723"/>
    </row>
    <row r="31724" spans="2:2" x14ac:dyDescent="0.35">
      <c r="B31724"/>
    </row>
    <row r="31725" spans="2:2" x14ac:dyDescent="0.35">
      <c r="B31725"/>
    </row>
    <row r="31726" spans="2:2" x14ac:dyDescent="0.35">
      <c r="B31726"/>
    </row>
    <row r="31727" spans="2:2" x14ac:dyDescent="0.35">
      <c r="B31727"/>
    </row>
    <row r="31728" spans="2:2" x14ac:dyDescent="0.35">
      <c r="B31728"/>
    </row>
    <row r="31729" spans="2:2" x14ac:dyDescent="0.35">
      <c r="B31729"/>
    </row>
    <row r="31730" spans="2:2" x14ac:dyDescent="0.35">
      <c r="B31730"/>
    </row>
    <row r="31731" spans="2:2" x14ac:dyDescent="0.35">
      <c r="B31731"/>
    </row>
    <row r="31732" spans="2:2" x14ac:dyDescent="0.35">
      <c r="B31732"/>
    </row>
    <row r="31733" spans="2:2" x14ac:dyDescent="0.35">
      <c r="B31733"/>
    </row>
    <row r="31734" spans="2:2" x14ac:dyDescent="0.35">
      <c r="B31734"/>
    </row>
    <row r="31735" spans="2:2" x14ac:dyDescent="0.35">
      <c r="B31735"/>
    </row>
    <row r="31736" spans="2:2" x14ac:dyDescent="0.35">
      <c r="B31736"/>
    </row>
    <row r="31737" spans="2:2" x14ac:dyDescent="0.35">
      <c r="B31737"/>
    </row>
    <row r="31738" spans="2:2" x14ac:dyDescent="0.35">
      <c r="B31738"/>
    </row>
    <row r="31739" spans="2:2" x14ac:dyDescent="0.35">
      <c r="B31739"/>
    </row>
    <row r="31740" spans="2:2" x14ac:dyDescent="0.35">
      <c r="B31740"/>
    </row>
    <row r="31741" spans="2:2" x14ac:dyDescent="0.35">
      <c r="B31741"/>
    </row>
    <row r="31742" spans="2:2" x14ac:dyDescent="0.35">
      <c r="B31742"/>
    </row>
    <row r="31743" spans="2:2" x14ac:dyDescent="0.35">
      <c r="B31743"/>
    </row>
    <row r="31744" spans="2:2" x14ac:dyDescent="0.35">
      <c r="B31744"/>
    </row>
    <row r="31745" spans="2:2" x14ac:dyDescent="0.35">
      <c r="B31745"/>
    </row>
    <row r="31746" spans="2:2" x14ac:dyDescent="0.35">
      <c r="B31746"/>
    </row>
    <row r="31747" spans="2:2" x14ac:dyDescent="0.35">
      <c r="B31747"/>
    </row>
    <row r="31748" spans="2:2" x14ac:dyDescent="0.35">
      <c r="B31748"/>
    </row>
    <row r="31749" spans="2:2" x14ac:dyDescent="0.35">
      <c r="B31749"/>
    </row>
    <row r="31750" spans="2:2" x14ac:dyDescent="0.35">
      <c r="B31750"/>
    </row>
    <row r="31751" spans="2:2" x14ac:dyDescent="0.35">
      <c r="B31751"/>
    </row>
    <row r="31752" spans="2:2" x14ac:dyDescent="0.35">
      <c r="B31752"/>
    </row>
    <row r="31753" spans="2:2" x14ac:dyDescent="0.35">
      <c r="B31753"/>
    </row>
    <row r="31754" spans="2:2" x14ac:dyDescent="0.35">
      <c r="B31754"/>
    </row>
    <row r="31755" spans="2:2" x14ac:dyDescent="0.35">
      <c r="B31755"/>
    </row>
    <row r="31756" spans="2:2" x14ac:dyDescent="0.35">
      <c r="B31756"/>
    </row>
    <row r="31757" spans="2:2" x14ac:dyDescent="0.35">
      <c r="B31757"/>
    </row>
    <row r="31758" spans="2:2" x14ac:dyDescent="0.35">
      <c r="B31758"/>
    </row>
    <row r="31759" spans="2:2" x14ac:dyDescent="0.35">
      <c r="B31759"/>
    </row>
    <row r="31760" spans="2:2" x14ac:dyDescent="0.35">
      <c r="B31760"/>
    </row>
    <row r="31761" spans="2:2" x14ac:dyDescent="0.35">
      <c r="B31761"/>
    </row>
    <row r="31762" spans="2:2" x14ac:dyDescent="0.35">
      <c r="B31762"/>
    </row>
    <row r="31763" spans="2:2" x14ac:dyDescent="0.35">
      <c r="B31763"/>
    </row>
    <row r="31764" spans="2:2" x14ac:dyDescent="0.35">
      <c r="B31764"/>
    </row>
    <row r="31765" spans="2:2" x14ac:dyDescent="0.35">
      <c r="B31765"/>
    </row>
    <row r="31766" spans="2:2" x14ac:dyDescent="0.35">
      <c r="B31766"/>
    </row>
    <row r="31767" spans="2:2" x14ac:dyDescent="0.35">
      <c r="B31767"/>
    </row>
    <row r="31768" spans="2:2" x14ac:dyDescent="0.35">
      <c r="B31768"/>
    </row>
    <row r="31769" spans="2:2" x14ac:dyDescent="0.35">
      <c r="B31769"/>
    </row>
    <row r="31770" spans="2:2" x14ac:dyDescent="0.35">
      <c r="B31770"/>
    </row>
    <row r="31771" spans="2:2" x14ac:dyDescent="0.35">
      <c r="B31771"/>
    </row>
    <row r="31772" spans="2:2" x14ac:dyDescent="0.35">
      <c r="B31772"/>
    </row>
    <row r="31773" spans="2:2" x14ac:dyDescent="0.35">
      <c r="B31773"/>
    </row>
    <row r="31774" spans="2:2" x14ac:dyDescent="0.35">
      <c r="B31774"/>
    </row>
    <row r="31775" spans="2:2" x14ac:dyDescent="0.35">
      <c r="B31775"/>
    </row>
    <row r="31776" spans="2:2" x14ac:dyDescent="0.35">
      <c r="B31776"/>
    </row>
    <row r="31777" spans="2:2" x14ac:dyDescent="0.35">
      <c r="B31777"/>
    </row>
    <row r="31778" spans="2:2" x14ac:dyDescent="0.35">
      <c r="B31778"/>
    </row>
    <row r="31779" spans="2:2" x14ac:dyDescent="0.35">
      <c r="B31779"/>
    </row>
    <row r="31780" spans="2:2" x14ac:dyDescent="0.35">
      <c r="B31780"/>
    </row>
    <row r="31781" spans="2:2" x14ac:dyDescent="0.35">
      <c r="B31781"/>
    </row>
    <row r="31782" spans="2:2" x14ac:dyDescent="0.35">
      <c r="B31782"/>
    </row>
    <row r="31783" spans="2:2" x14ac:dyDescent="0.35">
      <c r="B31783"/>
    </row>
    <row r="31784" spans="2:2" x14ac:dyDescent="0.35">
      <c r="B31784"/>
    </row>
    <row r="31785" spans="2:2" x14ac:dyDescent="0.35">
      <c r="B31785"/>
    </row>
    <row r="31786" spans="2:2" x14ac:dyDescent="0.35">
      <c r="B31786"/>
    </row>
    <row r="31787" spans="2:2" x14ac:dyDescent="0.35">
      <c r="B31787"/>
    </row>
    <row r="31788" spans="2:2" x14ac:dyDescent="0.35">
      <c r="B31788"/>
    </row>
    <row r="31789" spans="2:2" x14ac:dyDescent="0.35">
      <c r="B31789"/>
    </row>
    <row r="31790" spans="2:2" x14ac:dyDescent="0.35">
      <c r="B31790"/>
    </row>
    <row r="31791" spans="2:2" x14ac:dyDescent="0.35">
      <c r="B31791"/>
    </row>
    <row r="31792" spans="2:2" x14ac:dyDescent="0.35">
      <c r="B31792"/>
    </row>
    <row r="31793" spans="2:2" x14ac:dyDescent="0.35">
      <c r="B31793"/>
    </row>
    <row r="31794" spans="2:2" x14ac:dyDescent="0.35">
      <c r="B31794"/>
    </row>
    <row r="31795" spans="2:2" x14ac:dyDescent="0.35">
      <c r="B31795"/>
    </row>
    <row r="31796" spans="2:2" x14ac:dyDescent="0.35">
      <c r="B31796"/>
    </row>
    <row r="31797" spans="2:2" x14ac:dyDescent="0.35">
      <c r="B31797"/>
    </row>
    <row r="31798" spans="2:2" x14ac:dyDescent="0.35">
      <c r="B31798"/>
    </row>
    <row r="31799" spans="2:2" x14ac:dyDescent="0.35">
      <c r="B31799"/>
    </row>
    <row r="31800" spans="2:2" x14ac:dyDescent="0.35">
      <c r="B31800"/>
    </row>
    <row r="31801" spans="2:2" x14ac:dyDescent="0.35">
      <c r="B31801"/>
    </row>
    <row r="31802" spans="2:2" x14ac:dyDescent="0.35">
      <c r="B31802"/>
    </row>
    <row r="31803" spans="2:2" x14ac:dyDescent="0.35">
      <c r="B31803"/>
    </row>
    <row r="31804" spans="2:2" x14ac:dyDescent="0.35">
      <c r="B31804"/>
    </row>
    <row r="31805" spans="2:2" x14ac:dyDescent="0.35">
      <c r="B31805"/>
    </row>
    <row r="31806" spans="2:2" x14ac:dyDescent="0.35">
      <c r="B31806"/>
    </row>
    <row r="31807" spans="2:2" x14ac:dyDescent="0.35">
      <c r="B31807"/>
    </row>
    <row r="31808" spans="2:2" x14ac:dyDescent="0.35">
      <c r="B31808"/>
    </row>
    <row r="31809" spans="2:2" x14ac:dyDescent="0.35">
      <c r="B31809"/>
    </row>
    <row r="31810" spans="2:2" x14ac:dyDescent="0.35">
      <c r="B31810"/>
    </row>
    <row r="31811" spans="2:2" x14ac:dyDescent="0.35">
      <c r="B31811"/>
    </row>
    <row r="31812" spans="2:2" x14ac:dyDescent="0.35">
      <c r="B31812"/>
    </row>
    <row r="31813" spans="2:2" x14ac:dyDescent="0.35">
      <c r="B31813"/>
    </row>
    <row r="31814" spans="2:2" x14ac:dyDescent="0.35">
      <c r="B31814"/>
    </row>
    <row r="31815" spans="2:2" x14ac:dyDescent="0.35">
      <c r="B31815"/>
    </row>
    <row r="31816" spans="2:2" x14ac:dyDescent="0.35">
      <c r="B31816"/>
    </row>
    <row r="31817" spans="2:2" x14ac:dyDescent="0.35">
      <c r="B31817"/>
    </row>
    <row r="31818" spans="2:2" x14ac:dyDescent="0.35">
      <c r="B31818"/>
    </row>
    <row r="31819" spans="2:2" x14ac:dyDescent="0.35">
      <c r="B31819"/>
    </row>
    <row r="31820" spans="2:2" x14ac:dyDescent="0.35">
      <c r="B31820"/>
    </row>
    <row r="31821" spans="2:2" x14ac:dyDescent="0.35">
      <c r="B31821"/>
    </row>
    <row r="31822" spans="2:2" x14ac:dyDescent="0.35">
      <c r="B31822"/>
    </row>
    <row r="31823" spans="2:2" x14ac:dyDescent="0.35">
      <c r="B31823"/>
    </row>
    <row r="31824" spans="2:2" x14ac:dyDescent="0.35">
      <c r="B31824"/>
    </row>
    <row r="31825" spans="2:2" x14ac:dyDescent="0.35">
      <c r="B31825"/>
    </row>
    <row r="31826" spans="2:2" x14ac:dyDescent="0.35">
      <c r="B31826"/>
    </row>
    <row r="31827" spans="2:2" x14ac:dyDescent="0.35">
      <c r="B31827"/>
    </row>
    <row r="31828" spans="2:2" x14ac:dyDescent="0.35">
      <c r="B31828"/>
    </row>
    <row r="31829" spans="2:2" x14ac:dyDescent="0.35">
      <c r="B31829"/>
    </row>
    <row r="31830" spans="2:2" x14ac:dyDescent="0.35">
      <c r="B31830"/>
    </row>
    <row r="31831" spans="2:2" x14ac:dyDescent="0.35">
      <c r="B31831"/>
    </row>
    <row r="31832" spans="2:2" x14ac:dyDescent="0.35">
      <c r="B31832"/>
    </row>
    <row r="31833" spans="2:2" x14ac:dyDescent="0.35">
      <c r="B31833"/>
    </row>
    <row r="31834" spans="2:2" x14ac:dyDescent="0.35">
      <c r="B31834"/>
    </row>
    <row r="31835" spans="2:2" x14ac:dyDescent="0.35">
      <c r="B31835"/>
    </row>
    <row r="31836" spans="2:2" x14ac:dyDescent="0.35">
      <c r="B31836"/>
    </row>
    <row r="31837" spans="2:2" x14ac:dyDescent="0.35">
      <c r="B31837"/>
    </row>
    <row r="31838" spans="2:2" x14ac:dyDescent="0.35">
      <c r="B31838"/>
    </row>
    <row r="31839" spans="2:2" x14ac:dyDescent="0.35">
      <c r="B31839"/>
    </row>
    <row r="31840" spans="2:2" x14ac:dyDescent="0.35">
      <c r="B31840"/>
    </row>
    <row r="31841" spans="2:2" x14ac:dyDescent="0.35">
      <c r="B31841"/>
    </row>
    <row r="31842" spans="2:2" x14ac:dyDescent="0.35">
      <c r="B31842"/>
    </row>
    <row r="31843" spans="2:2" x14ac:dyDescent="0.35">
      <c r="B31843"/>
    </row>
    <row r="31844" spans="2:2" x14ac:dyDescent="0.35">
      <c r="B31844"/>
    </row>
    <row r="31845" spans="2:2" x14ac:dyDescent="0.35">
      <c r="B31845"/>
    </row>
    <row r="31846" spans="2:2" x14ac:dyDescent="0.35">
      <c r="B31846"/>
    </row>
    <row r="31847" spans="2:2" x14ac:dyDescent="0.35">
      <c r="B31847"/>
    </row>
    <row r="31848" spans="2:2" x14ac:dyDescent="0.35">
      <c r="B31848"/>
    </row>
    <row r="31849" spans="2:2" x14ac:dyDescent="0.35">
      <c r="B31849"/>
    </row>
    <row r="31850" spans="2:2" x14ac:dyDescent="0.35">
      <c r="B31850"/>
    </row>
    <row r="31851" spans="2:2" x14ac:dyDescent="0.35">
      <c r="B31851"/>
    </row>
    <row r="31852" spans="2:2" x14ac:dyDescent="0.35">
      <c r="B31852"/>
    </row>
    <row r="31853" spans="2:2" x14ac:dyDescent="0.35">
      <c r="B31853"/>
    </row>
    <row r="31854" spans="2:2" x14ac:dyDescent="0.35">
      <c r="B31854"/>
    </row>
    <row r="31855" spans="2:2" x14ac:dyDescent="0.35">
      <c r="B31855"/>
    </row>
    <row r="31856" spans="2:2" x14ac:dyDescent="0.35">
      <c r="B31856"/>
    </row>
    <row r="31857" spans="2:2" x14ac:dyDescent="0.35">
      <c r="B31857"/>
    </row>
    <row r="31858" spans="2:2" x14ac:dyDescent="0.35">
      <c r="B31858"/>
    </row>
    <row r="31859" spans="2:2" x14ac:dyDescent="0.35">
      <c r="B31859"/>
    </row>
    <row r="31860" spans="2:2" x14ac:dyDescent="0.35">
      <c r="B31860"/>
    </row>
    <row r="31861" spans="2:2" x14ac:dyDescent="0.35">
      <c r="B31861"/>
    </row>
    <row r="31862" spans="2:2" x14ac:dyDescent="0.35">
      <c r="B31862"/>
    </row>
    <row r="31863" spans="2:2" x14ac:dyDescent="0.35">
      <c r="B31863"/>
    </row>
    <row r="31864" spans="2:2" x14ac:dyDescent="0.35">
      <c r="B31864"/>
    </row>
    <row r="31865" spans="2:2" x14ac:dyDescent="0.35">
      <c r="B31865"/>
    </row>
    <row r="31866" spans="2:2" x14ac:dyDescent="0.35">
      <c r="B31866"/>
    </row>
    <row r="31867" spans="2:2" x14ac:dyDescent="0.35">
      <c r="B31867"/>
    </row>
    <row r="31868" spans="2:2" x14ac:dyDescent="0.35">
      <c r="B31868"/>
    </row>
    <row r="31869" spans="2:2" x14ac:dyDescent="0.35">
      <c r="B31869"/>
    </row>
    <row r="31870" spans="2:2" x14ac:dyDescent="0.35">
      <c r="B31870"/>
    </row>
    <row r="31871" spans="2:2" x14ac:dyDescent="0.35">
      <c r="B31871"/>
    </row>
    <row r="31872" spans="2:2" x14ac:dyDescent="0.35">
      <c r="B31872"/>
    </row>
    <row r="31873" spans="2:2" x14ac:dyDescent="0.35">
      <c r="B31873"/>
    </row>
    <row r="31874" spans="2:2" x14ac:dyDescent="0.35">
      <c r="B31874"/>
    </row>
    <row r="31875" spans="2:2" x14ac:dyDescent="0.35">
      <c r="B31875"/>
    </row>
    <row r="31876" spans="2:2" x14ac:dyDescent="0.35">
      <c r="B31876"/>
    </row>
    <row r="31877" spans="2:2" x14ac:dyDescent="0.35">
      <c r="B31877"/>
    </row>
    <row r="31878" spans="2:2" x14ac:dyDescent="0.35">
      <c r="B31878"/>
    </row>
    <row r="31879" spans="2:2" x14ac:dyDescent="0.35">
      <c r="B31879"/>
    </row>
    <row r="31880" spans="2:2" x14ac:dyDescent="0.35">
      <c r="B31880"/>
    </row>
    <row r="31881" spans="2:2" x14ac:dyDescent="0.35">
      <c r="B31881"/>
    </row>
    <row r="31882" spans="2:2" x14ac:dyDescent="0.35">
      <c r="B31882"/>
    </row>
    <row r="31883" spans="2:2" x14ac:dyDescent="0.35">
      <c r="B31883"/>
    </row>
    <row r="31884" spans="2:2" x14ac:dyDescent="0.35">
      <c r="B31884"/>
    </row>
    <row r="31885" spans="2:2" x14ac:dyDescent="0.35">
      <c r="B31885"/>
    </row>
    <row r="31886" spans="2:2" x14ac:dyDescent="0.35">
      <c r="B31886"/>
    </row>
    <row r="31887" spans="2:2" x14ac:dyDescent="0.35">
      <c r="B31887"/>
    </row>
    <row r="31888" spans="2:2" x14ac:dyDescent="0.35">
      <c r="B31888"/>
    </row>
    <row r="31889" spans="2:2" x14ac:dyDescent="0.35">
      <c r="B31889"/>
    </row>
    <row r="31890" spans="2:2" x14ac:dyDescent="0.35">
      <c r="B31890"/>
    </row>
    <row r="31891" spans="2:2" x14ac:dyDescent="0.35">
      <c r="B31891"/>
    </row>
    <row r="31892" spans="2:2" x14ac:dyDescent="0.35">
      <c r="B31892"/>
    </row>
    <row r="31893" spans="2:2" x14ac:dyDescent="0.35">
      <c r="B31893"/>
    </row>
    <row r="31894" spans="2:2" x14ac:dyDescent="0.35">
      <c r="B31894"/>
    </row>
    <row r="31895" spans="2:2" x14ac:dyDescent="0.35">
      <c r="B31895"/>
    </row>
    <row r="31896" spans="2:2" x14ac:dyDescent="0.35">
      <c r="B31896"/>
    </row>
    <row r="31897" spans="2:2" x14ac:dyDescent="0.35">
      <c r="B31897"/>
    </row>
    <row r="31898" spans="2:2" x14ac:dyDescent="0.35">
      <c r="B31898"/>
    </row>
    <row r="31899" spans="2:2" x14ac:dyDescent="0.35">
      <c r="B31899"/>
    </row>
    <row r="31900" spans="2:2" x14ac:dyDescent="0.35">
      <c r="B31900"/>
    </row>
    <row r="31901" spans="2:2" x14ac:dyDescent="0.35">
      <c r="B31901"/>
    </row>
    <row r="31902" spans="2:2" x14ac:dyDescent="0.35">
      <c r="B31902"/>
    </row>
    <row r="31903" spans="2:2" x14ac:dyDescent="0.35">
      <c r="B31903"/>
    </row>
    <row r="31904" spans="2:2" x14ac:dyDescent="0.35">
      <c r="B31904"/>
    </row>
    <row r="31905" spans="2:2" x14ac:dyDescent="0.35">
      <c r="B31905"/>
    </row>
    <row r="31906" spans="2:2" x14ac:dyDescent="0.35">
      <c r="B31906"/>
    </row>
    <row r="31907" spans="2:2" x14ac:dyDescent="0.35">
      <c r="B31907"/>
    </row>
    <row r="31908" spans="2:2" x14ac:dyDescent="0.35">
      <c r="B31908"/>
    </row>
    <row r="31909" spans="2:2" x14ac:dyDescent="0.35">
      <c r="B31909"/>
    </row>
    <row r="31910" spans="2:2" x14ac:dyDescent="0.35">
      <c r="B31910"/>
    </row>
    <row r="31911" spans="2:2" x14ac:dyDescent="0.35">
      <c r="B31911"/>
    </row>
    <row r="31912" spans="2:2" x14ac:dyDescent="0.35">
      <c r="B31912"/>
    </row>
    <row r="31913" spans="2:2" x14ac:dyDescent="0.35">
      <c r="B31913"/>
    </row>
    <row r="31914" spans="2:2" x14ac:dyDescent="0.35">
      <c r="B31914"/>
    </row>
    <row r="31915" spans="2:2" x14ac:dyDescent="0.35">
      <c r="B31915"/>
    </row>
    <row r="31916" spans="2:2" x14ac:dyDescent="0.35">
      <c r="B31916"/>
    </row>
    <row r="31917" spans="2:2" x14ac:dyDescent="0.35">
      <c r="B31917"/>
    </row>
    <row r="31918" spans="2:2" x14ac:dyDescent="0.35">
      <c r="B31918"/>
    </row>
    <row r="31919" spans="2:2" x14ac:dyDescent="0.35">
      <c r="B31919"/>
    </row>
    <row r="31920" spans="2:2" x14ac:dyDescent="0.35">
      <c r="B31920"/>
    </row>
    <row r="31921" spans="2:2" x14ac:dyDescent="0.35">
      <c r="B31921"/>
    </row>
    <row r="31922" spans="2:2" x14ac:dyDescent="0.35">
      <c r="B31922"/>
    </row>
    <row r="31923" spans="2:2" x14ac:dyDescent="0.35">
      <c r="B31923"/>
    </row>
    <row r="31924" spans="2:2" x14ac:dyDescent="0.35">
      <c r="B31924"/>
    </row>
    <row r="31925" spans="2:2" x14ac:dyDescent="0.35">
      <c r="B31925"/>
    </row>
    <row r="31926" spans="2:2" x14ac:dyDescent="0.35">
      <c r="B31926"/>
    </row>
    <row r="31927" spans="2:2" x14ac:dyDescent="0.35">
      <c r="B31927"/>
    </row>
    <row r="31928" spans="2:2" x14ac:dyDescent="0.35">
      <c r="B31928"/>
    </row>
    <row r="31929" spans="2:2" x14ac:dyDescent="0.35">
      <c r="B31929"/>
    </row>
    <row r="31930" spans="2:2" x14ac:dyDescent="0.35">
      <c r="B31930"/>
    </row>
    <row r="31931" spans="2:2" x14ac:dyDescent="0.35">
      <c r="B31931"/>
    </row>
    <row r="31932" spans="2:2" x14ac:dyDescent="0.35">
      <c r="B31932"/>
    </row>
    <row r="31933" spans="2:2" x14ac:dyDescent="0.35">
      <c r="B31933"/>
    </row>
    <row r="31934" spans="2:2" x14ac:dyDescent="0.35">
      <c r="B31934"/>
    </row>
    <row r="31935" spans="2:2" x14ac:dyDescent="0.35">
      <c r="B31935"/>
    </row>
    <row r="31936" spans="2:2" x14ac:dyDescent="0.35">
      <c r="B31936"/>
    </row>
    <row r="31937" spans="2:2" x14ac:dyDescent="0.35">
      <c r="B31937"/>
    </row>
    <row r="31938" spans="2:2" x14ac:dyDescent="0.35">
      <c r="B31938"/>
    </row>
    <row r="31939" spans="2:2" x14ac:dyDescent="0.35">
      <c r="B31939"/>
    </row>
    <row r="31940" spans="2:2" x14ac:dyDescent="0.35">
      <c r="B31940"/>
    </row>
    <row r="31941" spans="2:2" x14ac:dyDescent="0.35">
      <c r="B31941"/>
    </row>
    <row r="31942" spans="2:2" x14ac:dyDescent="0.35">
      <c r="B31942"/>
    </row>
    <row r="31943" spans="2:2" x14ac:dyDescent="0.35">
      <c r="B31943"/>
    </row>
    <row r="31944" spans="2:2" x14ac:dyDescent="0.35">
      <c r="B31944"/>
    </row>
    <row r="31945" spans="2:2" x14ac:dyDescent="0.35">
      <c r="B31945"/>
    </row>
    <row r="31946" spans="2:2" x14ac:dyDescent="0.35">
      <c r="B31946"/>
    </row>
    <row r="31947" spans="2:2" x14ac:dyDescent="0.35">
      <c r="B31947"/>
    </row>
    <row r="31948" spans="2:2" x14ac:dyDescent="0.35">
      <c r="B31948"/>
    </row>
    <row r="31949" spans="2:2" x14ac:dyDescent="0.35">
      <c r="B31949"/>
    </row>
    <row r="31950" spans="2:2" x14ac:dyDescent="0.35">
      <c r="B31950"/>
    </row>
    <row r="31951" spans="2:2" x14ac:dyDescent="0.35">
      <c r="B31951"/>
    </row>
    <row r="31952" spans="2:2" x14ac:dyDescent="0.35">
      <c r="B31952"/>
    </row>
    <row r="31953" spans="2:2" x14ac:dyDescent="0.35">
      <c r="B31953"/>
    </row>
    <row r="31954" spans="2:2" x14ac:dyDescent="0.35">
      <c r="B31954"/>
    </row>
    <row r="31955" spans="2:2" x14ac:dyDescent="0.35">
      <c r="B31955"/>
    </row>
    <row r="31956" spans="2:2" x14ac:dyDescent="0.35">
      <c r="B31956"/>
    </row>
    <row r="31957" spans="2:2" x14ac:dyDescent="0.35">
      <c r="B31957"/>
    </row>
    <row r="31958" spans="2:2" x14ac:dyDescent="0.35">
      <c r="B31958"/>
    </row>
    <row r="31959" spans="2:2" x14ac:dyDescent="0.35">
      <c r="B31959"/>
    </row>
    <row r="31960" spans="2:2" x14ac:dyDescent="0.35">
      <c r="B31960"/>
    </row>
    <row r="31961" spans="2:2" x14ac:dyDescent="0.35">
      <c r="B31961"/>
    </row>
    <row r="31962" spans="2:2" x14ac:dyDescent="0.35">
      <c r="B31962"/>
    </row>
    <row r="31963" spans="2:2" x14ac:dyDescent="0.35">
      <c r="B31963"/>
    </row>
    <row r="31964" spans="2:2" x14ac:dyDescent="0.35">
      <c r="B31964"/>
    </row>
    <row r="31965" spans="2:2" x14ac:dyDescent="0.35">
      <c r="B31965"/>
    </row>
    <row r="31966" spans="2:2" x14ac:dyDescent="0.35">
      <c r="B31966"/>
    </row>
    <row r="31967" spans="2:2" x14ac:dyDescent="0.35">
      <c r="B31967"/>
    </row>
    <row r="31968" spans="2:2" x14ac:dyDescent="0.35">
      <c r="B31968"/>
    </row>
    <row r="31969" spans="2:2" x14ac:dyDescent="0.35">
      <c r="B31969"/>
    </row>
    <row r="31970" spans="2:2" x14ac:dyDescent="0.35">
      <c r="B31970"/>
    </row>
    <row r="31971" spans="2:2" x14ac:dyDescent="0.35">
      <c r="B31971"/>
    </row>
    <row r="31972" spans="2:2" x14ac:dyDescent="0.35">
      <c r="B31972"/>
    </row>
    <row r="31973" spans="2:2" x14ac:dyDescent="0.35">
      <c r="B31973"/>
    </row>
    <row r="31974" spans="2:2" x14ac:dyDescent="0.35">
      <c r="B31974"/>
    </row>
    <row r="31975" spans="2:2" x14ac:dyDescent="0.35">
      <c r="B31975"/>
    </row>
    <row r="31976" spans="2:2" x14ac:dyDescent="0.35">
      <c r="B31976"/>
    </row>
    <row r="31977" spans="2:2" x14ac:dyDescent="0.35">
      <c r="B31977"/>
    </row>
    <row r="31978" spans="2:2" x14ac:dyDescent="0.35">
      <c r="B31978"/>
    </row>
    <row r="31979" spans="2:2" x14ac:dyDescent="0.35">
      <c r="B31979"/>
    </row>
    <row r="31980" spans="2:2" x14ac:dyDescent="0.35">
      <c r="B31980"/>
    </row>
    <row r="31981" spans="2:2" x14ac:dyDescent="0.35">
      <c r="B31981"/>
    </row>
    <row r="31982" spans="2:2" x14ac:dyDescent="0.35">
      <c r="B31982"/>
    </row>
    <row r="31983" spans="2:2" x14ac:dyDescent="0.35">
      <c r="B31983"/>
    </row>
    <row r="31984" spans="2:2" x14ac:dyDescent="0.35">
      <c r="B31984"/>
    </row>
    <row r="31985" spans="2:2" x14ac:dyDescent="0.35">
      <c r="B31985"/>
    </row>
    <row r="31986" spans="2:2" x14ac:dyDescent="0.35">
      <c r="B31986"/>
    </row>
    <row r="31987" spans="2:2" x14ac:dyDescent="0.35">
      <c r="B31987"/>
    </row>
    <row r="31988" spans="2:2" x14ac:dyDescent="0.35">
      <c r="B31988"/>
    </row>
    <row r="31989" spans="2:2" x14ac:dyDescent="0.35">
      <c r="B31989"/>
    </row>
    <row r="31990" spans="2:2" x14ac:dyDescent="0.35">
      <c r="B31990"/>
    </row>
    <row r="31991" spans="2:2" x14ac:dyDescent="0.35">
      <c r="B31991"/>
    </row>
    <row r="31992" spans="2:2" x14ac:dyDescent="0.35">
      <c r="B31992"/>
    </row>
    <row r="31993" spans="2:2" x14ac:dyDescent="0.35">
      <c r="B31993"/>
    </row>
    <row r="31994" spans="2:2" x14ac:dyDescent="0.35">
      <c r="B31994"/>
    </row>
    <row r="31995" spans="2:2" x14ac:dyDescent="0.35">
      <c r="B31995"/>
    </row>
    <row r="31996" spans="2:2" x14ac:dyDescent="0.35">
      <c r="B31996"/>
    </row>
    <row r="31997" spans="2:2" x14ac:dyDescent="0.35">
      <c r="B31997"/>
    </row>
    <row r="31998" spans="2:2" x14ac:dyDescent="0.35">
      <c r="B31998"/>
    </row>
    <row r="31999" spans="2:2" x14ac:dyDescent="0.35">
      <c r="B31999"/>
    </row>
    <row r="32000" spans="2:2" x14ac:dyDescent="0.35">
      <c r="B32000"/>
    </row>
    <row r="32001" spans="2:2" x14ac:dyDescent="0.35">
      <c r="B32001"/>
    </row>
    <row r="32002" spans="2:2" x14ac:dyDescent="0.35">
      <c r="B32002"/>
    </row>
    <row r="32003" spans="2:2" x14ac:dyDescent="0.35">
      <c r="B32003"/>
    </row>
    <row r="32004" spans="2:2" x14ac:dyDescent="0.35">
      <c r="B32004"/>
    </row>
    <row r="32005" spans="2:2" x14ac:dyDescent="0.35">
      <c r="B32005"/>
    </row>
    <row r="32006" spans="2:2" x14ac:dyDescent="0.35">
      <c r="B32006"/>
    </row>
    <row r="32007" spans="2:2" x14ac:dyDescent="0.35">
      <c r="B32007"/>
    </row>
    <row r="32008" spans="2:2" x14ac:dyDescent="0.35">
      <c r="B32008"/>
    </row>
    <row r="32009" spans="2:2" x14ac:dyDescent="0.35">
      <c r="B32009"/>
    </row>
    <row r="32010" spans="2:2" x14ac:dyDescent="0.35">
      <c r="B32010"/>
    </row>
    <row r="32011" spans="2:2" x14ac:dyDescent="0.35">
      <c r="B32011"/>
    </row>
    <row r="32012" spans="2:2" x14ac:dyDescent="0.35">
      <c r="B32012"/>
    </row>
    <row r="32013" spans="2:2" x14ac:dyDescent="0.35">
      <c r="B32013"/>
    </row>
    <row r="32014" spans="2:2" x14ac:dyDescent="0.35">
      <c r="B32014"/>
    </row>
    <row r="32015" spans="2:2" x14ac:dyDescent="0.35">
      <c r="B32015"/>
    </row>
    <row r="32016" spans="2:2" x14ac:dyDescent="0.35">
      <c r="B32016"/>
    </row>
    <row r="32017" spans="2:2" x14ac:dyDescent="0.35">
      <c r="B32017"/>
    </row>
    <row r="32018" spans="2:2" x14ac:dyDescent="0.35">
      <c r="B32018"/>
    </row>
    <row r="32019" spans="2:2" x14ac:dyDescent="0.35">
      <c r="B32019"/>
    </row>
    <row r="32020" spans="2:2" x14ac:dyDescent="0.35">
      <c r="B32020"/>
    </row>
    <row r="32021" spans="2:2" x14ac:dyDescent="0.35">
      <c r="B32021"/>
    </row>
    <row r="32022" spans="2:2" x14ac:dyDescent="0.35">
      <c r="B32022"/>
    </row>
    <row r="32023" spans="2:2" x14ac:dyDescent="0.35">
      <c r="B32023"/>
    </row>
    <row r="32024" spans="2:2" x14ac:dyDescent="0.35">
      <c r="B32024"/>
    </row>
    <row r="32025" spans="2:2" x14ac:dyDescent="0.35">
      <c r="B32025"/>
    </row>
    <row r="32026" spans="2:2" x14ac:dyDescent="0.35">
      <c r="B32026"/>
    </row>
    <row r="32027" spans="2:2" x14ac:dyDescent="0.35">
      <c r="B32027"/>
    </row>
    <row r="32028" spans="2:2" x14ac:dyDescent="0.35">
      <c r="B32028"/>
    </row>
    <row r="32029" spans="2:2" x14ac:dyDescent="0.35">
      <c r="B32029"/>
    </row>
    <row r="32030" spans="2:2" x14ac:dyDescent="0.35">
      <c r="B32030"/>
    </row>
    <row r="32031" spans="2:2" x14ac:dyDescent="0.35">
      <c r="B32031"/>
    </row>
    <row r="32032" spans="2:2" x14ac:dyDescent="0.35">
      <c r="B32032"/>
    </row>
    <row r="32033" spans="2:2" x14ac:dyDescent="0.35">
      <c r="B32033"/>
    </row>
    <row r="32034" spans="2:2" x14ac:dyDescent="0.35">
      <c r="B32034"/>
    </row>
    <row r="32035" spans="2:2" x14ac:dyDescent="0.35">
      <c r="B32035"/>
    </row>
    <row r="32036" spans="2:2" x14ac:dyDescent="0.35">
      <c r="B32036"/>
    </row>
    <row r="32037" spans="2:2" x14ac:dyDescent="0.35">
      <c r="B32037"/>
    </row>
    <row r="32038" spans="2:2" x14ac:dyDescent="0.35">
      <c r="B32038"/>
    </row>
    <row r="32039" spans="2:2" x14ac:dyDescent="0.35">
      <c r="B32039"/>
    </row>
    <row r="32040" spans="2:2" x14ac:dyDescent="0.35">
      <c r="B32040"/>
    </row>
    <row r="32041" spans="2:2" x14ac:dyDescent="0.35">
      <c r="B32041"/>
    </row>
    <row r="32042" spans="2:2" x14ac:dyDescent="0.35">
      <c r="B32042"/>
    </row>
    <row r="32043" spans="2:2" x14ac:dyDescent="0.35">
      <c r="B32043"/>
    </row>
    <row r="32044" spans="2:2" x14ac:dyDescent="0.35">
      <c r="B32044"/>
    </row>
    <row r="32045" spans="2:2" x14ac:dyDescent="0.35">
      <c r="B32045"/>
    </row>
    <row r="32046" spans="2:2" x14ac:dyDescent="0.35">
      <c r="B32046"/>
    </row>
    <row r="32047" spans="2:2" x14ac:dyDescent="0.35">
      <c r="B32047"/>
    </row>
    <row r="32048" spans="2:2" x14ac:dyDescent="0.35">
      <c r="B32048"/>
    </row>
    <row r="32049" spans="2:2" x14ac:dyDescent="0.35">
      <c r="B32049"/>
    </row>
    <row r="32050" spans="2:2" x14ac:dyDescent="0.35">
      <c r="B32050"/>
    </row>
    <row r="32051" spans="2:2" x14ac:dyDescent="0.35">
      <c r="B32051"/>
    </row>
    <row r="32052" spans="2:2" x14ac:dyDescent="0.35">
      <c r="B32052"/>
    </row>
    <row r="32053" spans="2:2" x14ac:dyDescent="0.35">
      <c r="B32053"/>
    </row>
    <row r="32054" spans="2:2" x14ac:dyDescent="0.35">
      <c r="B32054"/>
    </row>
    <row r="32055" spans="2:2" x14ac:dyDescent="0.35">
      <c r="B32055"/>
    </row>
    <row r="32056" spans="2:2" x14ac:dyDescent="0.35">
      <c r="B32056"/>
    </row>
    <row r="32057" spans="2:2" x14ac:dyDescent="0.35">
      <c r="B32057"/>
    </row>
    <row r="32058" spans="2:2" x14ac:dyDescent="0.35">
      <c r="B32058"/>
    </row>
    <row r="32059" spans="2:2" x14ac:dyDescent="0.35">
      <c r="B32059"/>
    </row>
    <row r="32060" spans="2:2" x14ac:dyDescent="0.35">
      <c r="B32060"/>
    </row>
    <row r="32061" spans="2:2" x14ac:dyDescent="0.35">
      <c r="B32061"/>
    </row>
    <row r="32062" spans="2:2" x14ac:dyDescent="0.35">
      <c r="B32062"/>
    </row>
    <row r="32063" spans="2:2" x14ac:dyDescent="0.35">
      <c r="B32063"/>
    </row>
    <row r="32064" spans="2:2" x14ac:dyDescent="0.35">
      <c r="B32064"/>
    </row>
    <row r="32065" spans="2:2" x14ac:dyDescent="0.35">
      <c r="B32065"/>
    </row>
    <row r="32066" spans="2:2" x14ac:dyDescent="0.35">
      <c r="B32066"/>
    </row>
    <row r="32067" spans="2:2" x14ac:dyDescent="0.35">
      <c r="B32067"/>
    </row>
    <row r="32068" spans="2:2" x14ac:dyDescent="0.35">
      <c r="B32068"/>
    </row>
    <row r="32069" spans="2:2" x14ac:dyDescent="0.35">
      <c r="B32069"/>
    </row>
    <row r="32070" spans="2:2" x14ac:dyDescent="0.35">
      <c r="B32070"/>
    </row>
    <row r="32071" spans="2:2" x14ac:dyDescent="0.35">
      <c r="B32071"/>
    </row>
    <row r="32072" spans="2:2" x14ac:dyDescent="0.35">
      <c r="B32072"/>
    </row>
    <row r="32073" spans="2:2" x14ac:dyDescent="0.35">
      <c r="B32073"/>
    </row>
    <row r="32074" spans="2:2" x14ac:dyDescent="0.35">
      <c r="B32074"/>
    </row>
    <row r="32075" spans="2:2" x14ac:dyDescent="0.35">
      <c r="B32075"/>
    </row>
    <row r="32076" spans="2:2" x14ac:dyDescent="0.35">
      <c r="B32076"/>
    </row>
    <row r="32077" spans="2:2" x14ac:dyDescent="0.35">
      <c r="B32077"/>
    </row>
    <row r="32078" spans="2:2" x14ac:dyDescent="0.35">
      <c r="B32078"/>
    </row>
    <row r="32079" spans="2:2" x14ac:dyDescent="0.35">
      <c r="B32079"/>
    </row>
    <row r="32080" spans="2:2" x14ac:dyDescent="0.35">
      <c r="B32080"/>
    </row>
    <row r="32081" spans="2:2" x14ac:dyDescent="0.35">
      <c r="B32081"/>
    </row>
    <row r="32082" spans="2:2" x14ac:dyDescent="0.35">
      <c r="B32082"/>
    </row>
    <row r="32083" spans="2:2" x14ac:dyDescent="0.35">
      <c r="B32083"/>
    </row>
    <row r="32084" spans="2:2" x14ac:dyDescent="0.35">
      <c r="B32084"/>
    </row>
    <row r="32085" spans="2:2" x14ac:dyDescent="0.35">
      <c r="B32085"/>
    </row>
    <row r="32086" spans="2:2" x14ac:dyDescent="0.35">
      <c r="B32086"/>
    </row>
    <row r="32087" spans="2:2" x14ac:dyDescent="0.35">
      <c r="B32087"/>
    </row>
    <row r="32088" spans="2:2" x14ac:dyDescent="0.35">
      <c r="B32088"/>
    </row>
    <row r="32089" spans="2:2" x14ac:dyDescent="0.35">
      <c r="B32089"/>
    </row>
    <row r="32090" spans="2:2" x14ac:dyDescent="0.35">
      <c r="B32090"/>
    </row>
    <row r="32091" spans="2:2" x14ac:dyDescent="0.35">
      <c r="B32091"/>
    </row>
    <row r="32092" spans="2:2" x14ac:dyDescent="0.35">
      <c r="B32092"/>
    </row>
    <row r="32093" spans="2:2" x14ac:dyDescent="0.35">
      <c r="B32093"/>
    </row>
    <row r="32094" spans="2:2" x14ac:dyDescent="0.35">
      <c r="B32094"/>
    </row>
    <row r="32095" spans="2:2" x14ac:dyDescent="0.35">
      <c r="B32095"/>
    </row>
    <row r="32096" spans="2:2" x14ac:dyDescent="0.35">
      <c r="B32096"/>
    </row>
    <row r="32097" spans="2:2" x14ac:dyDescent="0.35">
      <c r="B32097"/>
    </row>
    <row r="32098" spans="2:2" x14ac:dyDescent="0.35">
      <c r="B32098"/>
    </row>
    <row r="32099" spans="2:2" x14ac:dyDescent="0.35">
      <c r="B32099"/>
    </row>
    <row r="32100" spans="2:2" x14ac:dyDescent="0.35">
      <c r="B32100"/>
    </row>
    <row r="32101" spans="2:2" x14ac:dyDescent="0.35">
      <c r="B32101"/>
    </row>
    <row r="32102" spans="2:2" x14ac:dyDescent="0.35">
      <c r="B32102"/>
    </row>
    <row r="32103" spans="2:2" x14ac:dyDescent="0.35">
      <c r="B32103"/>
    </row>
    <row r="32104" spans="2:2" x14ac:dyDescent="0.35">
      <c r="B32104"/>
    </row>
    <row r="32105" spans="2:2" x14ac:dyDescent="0.35">
      <c r="B32105"/>
    </row>
    <row r="32106" spans="2:2" x14ac:dyDescent="0.35">
      <c r="B32106"/>
    </row>
    <row r="32107" spans="2:2" x14ac:dyDescent="0.35">
      <c r="B32107"/>
    </row>
    <row r="32108" spans="2:2" x14ac:dyDescent="0.35">
      <c r="B32108"/>
    </row>
    <row r="32109" spans="2:2" x14ac:dyDescent="0.35">
      <c r="B32109"/>
    </row>
    <row r="32110" spans="2:2" x14ac:dyDescent="0.35">
      <c r="B32110"/>
    </row>
    <row r="32111" spans="2:2" x14ac:dyDescent="0.35">
      <c r="B32111"/>
    </row>
    <row r="32112" spans="2:2" x14ac:dyDescent="0.35">
      <c r="B32112"/>
    </row>
    <row r="32113" spans="2:2" x14ac:dyDescent="0.35">
      <c r="B32113"/>
    </row>
    <row r="32114" spans="2:2" x14ac:dyDescent="0.35">
      <c r="B32114"/>
    </row>
    <row r="32115" spans="2:2" x14ac:dyDescent="0.35">
      <c r="B32115"/>
    </row>
    <row r="32116" spans="2:2" x14ac:dyDescent="0.35">
      <c r="B32116"/>
    </row>
    <row r="32117" spans="2:2" x14ac:dyDescent="0.35">
      <c r="B32117"/>
    </row>
    <row r="32118" spans="2:2" x14ac:dyDescent="0.35">
      <c r="B32118"/>
    </row>
    <row r="32119" spans="2:2" x14ac:dyDescent="0.35">
      <c r="B32119"/>
    </row>
    <row r="32120" spans="2:2" x14ac:dyDescent="0.35">
      <c r="B32120"/>
    </row>
    <row r="32121" spans="2:2" x14ac:dyDescent="0.35">
      <c r="B32121"/>
    </row>
    <row r="32122" spans="2:2" x14ac:dyDescent="0.35">
      <c r="B32122"/>
    </row>
    <row r="32123" spans="2:2" x14ac:dyDescent="0.35">
      <c r="B32123"/>
    </row>
    <row r="32124" spans="2:2" x14ac:dyDescent="0.35">
      <c r="B32124"/>
    </row>
    <row r="32125" spans="2:2" x14ac:dyDescent="0.35">
      <c r="B32125"/>
    </row>
    <row r="32126" spans="2:2" x14ac:dyDescent="0.35">
      <c r="B32126"/>
    </row>
    <row r="32127" spans="2:2" x14ac:dyDescent="0.35">
      <c r="B32127"/>
    </row>
    <row r="32128" spans="2:2" x14ac:dyDescent="0.35">
      <c r="B32128"/>
    </row>
    <row r="32129" spans="2:2" x14ac:dyDescent="0.35">
      <c r="B32129"/>
    </row>
    <row r="32130" spans="2:2" x14ac:dyDescent="0.35">
      <c r="B32130"/>
    </row>
    <row r="32131" spans="2:2" x14ac:dyDescent="0.35">
      <c r="B32131"/>
    </row>
    <row r="32132" spans="2:2" x14ac:dyDescent="0.35">
      <c r="B32132"/>
    </row>
    <row r="32133" spans="2:2" x14ac:dyDescent="0.35">
      <c r="B32133"/>
    </row>
    <row r="32134" spans="2:2" x14ac:dyDescent="0.35">
      <c r="B32134"/>
    </row>
    <row r="32135" spans="2:2" x14ac:dyDescent="0.35">
      <c r="B32135"/>
    </row>
    <row r="32136" spans="2:2" x14ac:dyDescent="0.35">
      <c r="B32136"/>
    </row>
    <row r="32137" spans="2:2" x14ac:dyDescent="0.35">
      <c r="B32137"/>
    </row>
    <row r="32138" spans="2:2" x14ac:dyDescent="0.35">
      <c r="B32138"/>
    </row>
    <row r="32139" spans="2:2" x14ac:dyDescent="0.35">
      <c r="B32139"/>
    </row>
    <row r="32140" spans="2:2" x14ac:dyDescent="0.35">
      <c r="B32140"/>
    </row>
    <row r="32141" spans="2:2" x14ac:dyDescent="0.35">
      <c r="B32141"/>
    </row>
    <row r="32142" spans="2:2" x14ac:dyDescent="0.35">
      <c r="B32142"/>
    </row>
    <row r="32143" spans="2:2" x14ac:dyDescent="0.35">
      <c r="B32143"/>
    </row>
    <row r="32144" spans="2:2" x14ac:dyDescent="0.35">
      <c r="B32144"/>
    </row>
    <row r="32145" spans="2:2" x14ac:dyDescent="0.35">
      <c r="B32145"/>
    </row>
    <row r="32146" spans="2:2" x14ac:dyDescent="0.35">
      <c r="B32146"/>
    </row>
    <row r="32147" spans="2:2" x14ac:dyDescent="0.35">
      <c r="B32147"/>
    </row>
    <row r="32148" spans="2:2" x14ac:dyDescent="0.35">
      <c r="B32148"/>
    </row>
    <row r="32149" spans="2:2" x14ac:dyDescent="0.35">
      <c r="B32149"/>
    </row>
    <row r="32150" spans="2:2" x14ac:dyDescent="0.35">
      <c r="B32150"/>
    </row>
    <row r="32151" spans="2:2" x14ac:dyDescent="0.35">
      <c r="B32151"/>
    </row>
    <row r="32152" spans="2:2" x14ac:dyDescent="0.35">
      <c r="B32152"/>
    </row>
    <row r="32153" spans="2:2" x14ac:dyDescent="0.35">
      <c r="B32153"/>
    </row>
    <row r="32154" spans="2:2" x14ac:dyDescent="0.35">
      <c r="B32154"/>
    </row>
    <row r="32155" spans="2:2" x14ac:dyDescent="0.35">
      <c r="B32155"/>
    </row>
    <row r="32156" spans="2:2" x14ac:dyDescent="0.35">
      <c r="B32156"/>
    </row>
    <row r="32157" spans="2:2" x14ac:dyDescent="0.35">
      <c r="B32157"/>
    </row>
    <row r="32158" spans="2:2" x14ac:dyDescent="0.35">
      <c r="B32158"/>
    </row>
    <row r="32159" spans="2:2" x14ac:dyDescent="0.35">
      <c r="B32159"/>
    </row>
    <row r="32160" spans="2:2" x14ac:dyDescent="0.35">
      <c r="B32160"/>
    </row>
    <row r="32161" spans="2:2" x14ac:dyDescent="0.35">
      <c r="B32161"/>
    </row>
    <row r="32162" spans="2:2" x14ac:dyDescent="0.35">
      <c r="B32162"/>
    </row>
    <row r="32163" spans="2:2" x14ac:dyDescent="0.35">
      <c r="B32163"/>
    </row>
    <row r="32164" spans="2:2" x14ac:dyDescent="0.35">
      <c r="B32164"/>
    </row>
    <row r="32165" spans="2:2" x14ac:dyDescent="0.35">
      <c r="B32165"/>
    </row>
    <row r="32166" spans="2:2" x14ac:dyDescent="0.35">
      <c r="B32166"/>
    </row>
    <row r="32167" spans="2:2" x14ac:dyDescent="0.35">
      <c r="B32167"/>
    </row>
    <row r="32168" spans="2:2" x14ac:dyDescent="0.35">
      <c r="B32168"/>
    </row>
    <row r="32169" spans="2:2" x14ac:dyDescent="0.35">
      <c r="B32169"/>
    </row>
    <row r="32170" spans="2:2" x14ac:dyDescent="0.35">
      <c r="B32170"/>
    </row>
    <row r="32171" spans="2:2" x14ac:dyDescent="0.35">
      <c r="B32171"/>
    </row>
    <row r="32172" spans="2:2" x14ac:dyDescent="0.35">
      <c r="B32172"/>
    </row>
    <row r="32173" spans="2:2" x14ac:dyDescent="0.35">
      <c r="B32173"/>
    </row>
    <row r="32174" spans="2:2" x14ac:dyDescent="0.35">
      <c r="B32174"/>
    </row>
    <row r="32175" spans="2:2" x14ac:dyDescent="0.35">
      <c r="B32175"/>
    </row>
    <row r="32176" spans="2:2" x14ac:dyDescent="0.35">
      <c r="B32176"/>
    </row>
    <row r="32177" spans="2:2" x14ac:dyDescent="0.35">
      <c r="B32177"/>
    </row>
    <row r="32178" spans="2:2" x14ac:dyDescent="0.35">
      <c r="B32178"/>
    </row>
    <row r="32179" spans="2:2" x14ac:dyDescent="0.35">
      <c r="B32179"/>
    </row>
    <row r="32180" spans="2:2" x14ac:dyDescent="0.35">
      <c r="B32180"/>
    </row>
    <row r="32181" spans="2:2" x14ac:dyDescent="0.35">
      <c r="B32181"/>
    </row>
    <row r="32182" spans="2:2" x14ac:dyDescent="0.35">
      <c r="B32182"/>
    </row>
    <row r="32183" spans="2:2" x14ac:dyDescent="0.35">
      <c r="B32183"/>
    </row>
    <row r="32184" spans="2:2" x14ac:dyDescent="0.35">
      <c r="B32184"/>
    </row>
    <row r="32185" spans="2:2" x14ac:dyDescent="0.35">
      <c r="B32185"/>
    </row>
    <row r="32186" spans="2:2" x14ac:dyDescent="0.35">
      <c r="B32186"/>
    </row>
    <row r="32187" spans="2:2" x14ac:dyDescent="0.35">
      <c r="B32187"/>
    </row>
    <row r="32188" spans="2:2" x14ac:dyDescent="0.35">
      <c r="B32188"/>
    </row>
    <row r="32189" spans="2:2" x14ac:dyDescent="0.35">
      <c r="B32189"/>
    </row>
    <row r="32190" spans="2:2" x14ac:dyDescent="0.35">
      <c r="B32190"/>
    </row>
    <row r="32191" spans="2:2" x14ac:dyDescent="0.35">
      <c r="B32191"/>
    </row>
    <row r="32192" spans="2:2" x14ac:dyDescent="0.35">
      <c r="B32192"/>
    </row>
    <row r="32193" spans="2:2" x14ac:dyDescent="0.35">
      <c r="B32193"/>
    </row>
    <row r="32194" spans="2:2" x14ac:dyDescent="0.35">
      <c r="B32194"/>
    </row>
    <row r="32195" spans="2:2" x14ac:dyDescent="0.35">
      <c r="B32195"/>
    </row>
    <row r="32196" spans="2:2" x14ac:dyDescent="0.35">
      <c r="B32196"/>
    </row>
    <row r="32197" spans="2:2" x14ac:dyDescent="0.35">
      <c r="B32197"/>
    </row>
    <row r="32198" spans="2:2" x14ac:dyDescent="0.35">
      <c r="B32198"/>
    </row>
    <row r="32199" spans="2:2" x14ac:dyDescent="0.35">
      <c r="B32199"/>
    </row>
    <row r="32200" spans="2:2" x14ac:dyDescent="0.35">
      <c r="B32200"/>
    </row>
    <row r="32201" spans="2:2" x14ac:dyDescent="0.35">
      <c r="B32201"/>
    </row>
    <row r="32202" spans="2:2" x14ac:dyDescent="0.35">
      <c r="B32202"/>
    </row>
    <row r="32203" spans="2:2" x14ac:dyDescent="0.35">
      <c r="B32203"/>
    </row>
    <row r="32204" spans="2:2" x14ac:dyDescent="0.35">
      <c r="B32204"/>
    </row>
    <row r="32205" spans="2:2" x14ac:dyDescent="0.35">
      <c r="B32205"/>
    </row>
    <row r="32206" spans="2:2" x14ac:dyDescent="0.35">
      <c r="B32206"/>
    </row>
    <row r="32207" spans="2:2" x14ac:dyDescent="0.35">
      <c r="B32207"/>
    </row>
    <row r="32208" spans="2:2" x14ac:dyDescent="0.35">
      <c r="B32208"/>
    </row>
    <row r="32209" spans="2:2" x14ac:dyDescent="0.35">
      <c r="B32209"/>
    </row>
    <row r="32210" spans="2:2" x14ac:dyDescent="0.35">
      <c r="B32210"/>
    </row>
    <row r="32211" spans="2:2" x14ac:dyDescent="0.35">
      <c r="B32211"/>
    </row>
    <row r="32212" spans="2:2" x14ac:dyDescent="0.35">
      <c r="B32212"/>
    </row>
    <row r="32213" spans="2:2" x14ac:dyDescent="0.35">
      <c r="B32213"/>
    </row>
    <row r="32214" spans="2:2" x14ac:dyDescent="0.35">
      <c r="B32214"/>
    </row>
    <row r="32215" spans="2:2" x14ac:dyDescent="0.35">
      <c r="B32215"/>
    </row>
    <row r="32216" spans="2:2" x14ac:dyDescent="0.35">
      <c r="B32216"/>
    </row>
    <row r="32217" spans="2:2" x14ac:dyDescent="0.35">
      <c r="B32217"/>
    </row>
    <row r="32218" spans="2:2" x14ac:dyDescent="0.35">
      <c r="B32218"/>
    </row>
    <row r="32219" spans="2:2" x14ac:dyDescent="0.35">
      <c r="B32219"/>
    </row>
    <row r="32220" spans="2:2" x14ac:dyDescent="0.35">
      <c r="B32220"/>
    </row>
    <row r="32221" spans="2:2" x14ac:dyDescent="0.35">
      <c r="B32221"/>
    </row>
    <row r="32222" spans="2:2" x14ac:dyDescent="0.35">
      <c r="B32222"/>
    </row>
    <row r="32223" spans="2:2" x14ac:dyDescent="0.35">
      <c r="B32223"/>
    </row>
    <row r="32224" spans="2:2" x14ac:dyDescent="0.35">
      <c r="B32224"/>
    </row>
    <row r="32225" spans="2:2" x14ac:dyDescent="0.35">
      <c r="B32225"/>
    </row>
    <row r="32226" spans="2:2" x14ac:dyDescent="0.35">
      <c r="B32226"/>
    </row>
    <row r="32227" spans="2:2" x14ac:dyDescent="0.35">
      <c r="B32227"/>
    </row>
    <row r="32228" spans="2:2" x14ac:dyDescent="0.35">
      <c r="B32228"/>
    </row>
    <row r="32229" spans="2:2" x14ac:dyDescent="0.35">
      <c r="B32229"/>
    </row>
    <row r="32230" spans="2:2" x14ac:dyDescent="0.35">
      <c r="B32230"/>
    </row>
    <row r="32231" spans="2:2" x14ac:dyDescent="0.35">
      <c r="B32231"/>
    </row>
    <row r="32232" spans="2:2" x14ac:dyDescent="0.35">
      <c r="B32232"/>
    </row>
    <row r="32233" spans="2:2" x14ac:dyDescent="0.35">
      <c r="B32233"/>
    </row>
    <row r="32234" spans="2:2" x14ac:dyDescent="0.35">
      <c r="B32234"/>
    </row>
    <row r="32235" spans="2:2" x14ac:dyDescent="0.35">
      <c r="B32235"/>
    </row>
    <row r="32236" spans="2:2" x14ac:dyDescent="0.35">
      <c r="B32236"/>
    </row>
    <row r="32237" spans="2:2" x14ac:dyDescent="0.35">
      <c r="B32237"/>
    </row>
    <row r="32238" spans="2:2" x14ac:dyDescent="0.35">
      <c r="B32238"/>
    </row>
    <row r="32239" spans="2:2" x14ac:dyDescent="0.35">
      <c r="B32239"/>
    </row>
    <row r="32240" spans="2:2" x14ac:dyDescent="0.35">
      <c r="B32240"/>
    </row>
    <row r="32241" spans="2:2" x14ac:dyDescent="0.35">
      <c r="B32241"/>
    </row>
    <row r="32242" spans="2:2" x14ac:dyDescent="0.35">
      <c r="B32242"/>
    </row>
    <row r="32243" spans="2:2" x14ac:dyDescent="0.35">
      <c r="B32243"/>
    </row>
    <row r="32244" spans="2:2" x14ac:dyDescent="0.35">
      <c r="B32244"/>
    </row>
    <row r="32245" spans="2:2" x14ac:dyDescent="0.35">
      <c r="B32245"/>
    </row>
    <row r="32246" spans="2:2" x14ac:dyDescent="0.35">
      <c r="B32246"/>
    </row>
    <row r="32247" spans="2:2" x14ac:dyDescent="0.35">
      <c r="B32247"/>
    </row>
    <row r="32248" spans="2:2" x14ac:dyDescent="0.35">
      <c r="B32248"/>
    </row>
    <row r="32249" spans="2:2" x14ac:dyDescent="0.35">
      <c r="B32249"/>
    </row>
    <row r="32250" spans="2:2" x14ac:dyDescent="0.35">
      <c r="B32250"/>
    </row>
    <row r="32251" spans="2:2" x14ac:dyDescent="0.35">
      <c r="B32251"/>
    </row>
    <row r="32252" spans="2:2" x14ac:dyDescent="0.35">
      <c r="B32252"/>
    </row>
    <row r="32253" spans="2:2" x14ac:dyDescent="0.35">
      <c r="B32253"/>
    </row>
    <row r="32254" spans="2:2" x14ac:dyDescent="0.35">
      <c r="B32254"/>
    </row>
    <row r="32255" spans="2:2" x14ac:dyDescent="0.35">
      <c r="B32255"/>
    </row>
    <row r="32256" spans="2:2" x14ac:dyDescent="0.35">
      <c r="B32256"/>
    </row>
    <row r="32257" spans="2:2" x14ac:dyDescent="0.35">
      <c r="B32257"/>
    </row>
    <row r="32258" spans="2:2" x14ac:dyDescent="0.35">
      <c r="B32258"/>
    </row>
    <row r="32259" spans="2:2" x14ac:dyDescent="0.35">
      <c r="B32259"/>
    </row>
    <row r="32260" spans="2:2" x14ac:dyDescent="0.35">
      <c r="B32260"/>
    </row>
    <row r="32261" spans="2:2" x14ac:dyDescent="0.35">
      <c r="B32261"/>
    </row>
    <row r="32262" spans="2:2" x14ac:dyDescent="0.35">
      <c r="B32262"/>
    </row>
    <row r="32263" spans="2:2" x14ac:dyDescent="0.35">
      <c r="B32263"/>
    </row>
    <row r="32264" spans="2:2" x14ac:dyDescent="0.35">
      <c r="B32264"/>
    </row>
    <row r="32265" spans="2:2" x14ac:dyDescent="0.35">
      <c r="B32265"/>
    </row>
    <row r="32266" spans="2:2" x14ac:dyDescent="0.35">
      <c r="B32266"/>
    </row>
    <row r="32267" spans="2:2" x14ac:dyDescent="0.35">
      <c r="B32267"/>
    </row>
    <row r="32268" spans="2:2" x14ac:dyDescent="0.35">
      <c r="B32268"/>
    </row>
    <row r="32269" spans="2:2" x14ac:dyDescent="0.35">
      <c r="B32269"/>
    </row>
    <row r="32270" spans="2:2" x14ac:dyDescent="0.35">
      <c r="B32270"/>
    </row>
    <row r="32271" spans="2:2" x14ac:dyDescent="0.35">
      <c r="B32271"/>
    </row>
    <row r="32272" spans="2:2" x14ac:dyDescent="0.35">
      <c r="B32272"/>
    </row>
    <row r="32273" spans="2:2" x14ac:dyDescent="0.35">
      <c r="B32273"/>
    </row>
    <row r="32274" spans="2:2" x14ac:dyDescent="0.35">
      <c r="B32274"/>
    </row>
    <row r="32275" spans="2:2" x14ac:dyDescent="0.35">
      <c r="B32275"/>
    </row>
    <row r="32276" spans="2:2" x14ac:dyDescent="0.35">
      <c r="B32276"/>
    </row>
    <row r="32277" spans="2:2" x14ac:dyDescent="0.35">
      <c r="B32277"/>
    </row>
    <row r="32278" spans="2:2" x14ac:dyDescent="0.35">
      <c r="B32278"/>
    </row>
    <row r="32279" spans="2:2" x14ac:dyDescent="0.35">
      <c r="B32279"/>
    </row>
    <row r="32280" spans="2:2" x14ac:dyDescent="0.35">
      <c r="B32280"/>
    </row>
    <row r="32281" spans="2:2" x14ac:dyDescent="0.35">
      <c r="B32281"/>
    </row>
    <row r="32282" spans="2:2" x14ac:dyDescent="0.35">
      <c r="B32282"/>
    </row>
    <row r="32283" spans="2:2" x14ac:dyDescent="0.35">
      <c r="B32283"/>
    </row>
    <row r="32284" spans="2:2" x14ac:dyDescent="0.35">
      <c r="B32284"/>
    </row>
    <row r="32285" spans="2:2" x14ac:dyDescent="0.35">
      <c r="B32285"/>
    </row>
    <row r="32286" spans="2:2" x14ac:dyDescent="0.35">
      <c r="B32286"/>
    </row>
    <row r="32287" spans="2:2" x14ac:dyDescent="0.35">
      <c r="B32287"/>
    </row>
    <row r="32288" spans="2:2" x14ac:dyDescent="0.35">
      <c r="B32288"/>
    </row>
    <row r="32289" spans="2:2" x14ac:dyDescent="0.35">
      <c r="B32289"/>
    </row>
    <row r="32290" spans="2:2" x14ac:dyDescent="0.35">
      <c r="B32290"/>
    </row>
    <row r="32291" spans="2:2" x14ac:dyDescent="0.35">
      <c r="B32291"/>
    </row>
    <row r="32292" spans="2:2" x14ac:dyDescent="0.35">
      <c r="B32292"/>
    </row>
    <row r="32293" spans="2:2" x14ac:dyDescent="0.35">
      <c r="B32293"/>
    </row>
    <row r="32294" spans="2:2" x14ac:dyDescent="0.35">
      <c r="B32294"/>
    </row>
    <row r="32295" spans="2:2" x14ac:dyDescent="0.35">
      <c r="B32295"/>
    </row>
    <row r="32296" spans="2:2" x14ac:dyDescent="0.35">
      <c r="B32296"/>
    </row>
    <row r="32297" spans="2:2" x14ac:dyDescent="0.35">
      <c r="B32297"/>
    </row>
    <row r="32298" spans="2:2" x14ac:dyDescent="0.35">
      <c r="B32298"/>
    </row>
    <row r="32299" spans="2:2" x14ac:dyDescent="0.35">
      <c r="B32299"/>
    </row>
    <row r="32300" spans="2:2" x14ac:dyDescent="0.35">
      <c r="B32300"/>
    </row>
    <row r="32301" spans="2:2" x14ac:dyDescent="0.35">
      <c r="B32301"/>
    </row>
    <row r="32302" spans="2:2" x14ac:dyDescent="0.35">
      <c r="B32302"/>
    </row>
    <row r="32303" spans="2:2" x14ac:dyDescent="0.35">
      <c r="B32303"/>
    </row>
    <row r="32304" spans="2:2" x14ac:dyDescent="0.35">
      <c r="B32304"/>
    </row>
    <row r="32305" spans="2:2" x14ac:dyDescent="0.35">
      <c r="B32305"/>
    </row>
    <row r="32306" spans="2:2" x14ac:dyDescent="0.35">
      <c r="B32306"/>
    </row>
    <row r="32307" spans="2:2" x14ac:dyDescent="0.35">
      <c r="B32307"/>
    </row>
    <row r="32308" spans="2:2" x14ac:dyDescent="0.35">
      <c r="B32308"/>
    </row>
    <row r="32309" spans="2:2" x14ac:dyDescent="0.35">
      <c r="B32309"/>
    </row>
    <row r="32310" spans="2:2" x14ac:dyDescent="0.35">
      <c r="B32310"/>
    </row>
    <row r="32311" spans="2:2" x14ac:dyDescent="0.35">
      <c r="B32311"/>
    </row>
    <row r="32312" spans="2:2" x14ac:dyDescent="0.35">
      <c r="B32312"/>
    </row>
    <row r="32313" spans="2:2" x14ac:dyDescent="0.35">
      <c r="B32313"/>
    </row>
    <row r="32314" spans="2:2" x14ac:dyDescent="0.35">
      <c r="B32314"/>
    </row>
    <row r="32315" spans="2:2" x14ac:dyDescent="0.35">
      <c r="B32315"/>
    </row>
    <row r="32316" spans="2:2" x14ac:dyDescent="0.35">
      <c r="B32316"/>
    </row>
    <row r="32317" spans="2:2" x14ac:dyDescent="0.35">
      <c r="B32317"/>
    </row>
    <row r="32318" spans="2:2" x14ac:dyDescent="0.35">
      <c r="B32318"/>
    </row>
    <row r="32319" spans="2:2" x14ac:dyDescent="0.35">
      <c r="B32319"/>
    </row>
    <row r="32320" spans="2:2" x14ac:dyDescent="0.35">
      <c r="B32320"/>
    </row>
    <row r="32321" spans="2:2" x14ac:dyDescent="0.35">
      <c r="B32321"/>
    </row>
    <row r="32322" spans="2:2" x14ac:dyDescent="0.35">
      <c r="B32322"/>
    </row>
    <row r="32323" spans="2:2" x14ac:dyDescent="0.35">
      <c r="B32323"/>
    </row>
    <row r="32324" spans="2:2" x14ac:dyDescent="0.35">
      <c r="B32324"/>
    </row>
    <row r="32325" spans="2:2" x14ac:dyDescent="0.35">
      <c r="B32325"/>
    </row>
    <row r="32326" spans="2:2" x14ac:dyDescent="0.35">
      <c r="B32326"/>
    </row>
    <row r="32327" spans="2:2" x14ac:dyDescent="0.35">
      <c r="B32327"/>
    </row>
    <row r="32328" spans="2:2" x14ac:dyDescent="0.35">
      <c r="B32328"/>
    </row>
    <row r="32329" spans="2:2" x14ac:dyDescent="0.35">
      <c r="B32329"/>
    </row>
    <row r="32330" spans="2:2" x14ac:dyDescent="0.35">
      <c r="B32330"/>
    </row>
    <row r="32331" spans="2:2" x14ac:dyDescent="0.35">
      <c r="B32331"/>
    </row>
    <row r="32332" spans="2:2" x14ac:dyDescent="0.35">
      <c r="B32332"/>
    </row>
    <row r="32333" spans="2:2" x14ac:dyDescent="0.35">
      <c r="B32333"/>
    </row>
    <row r="32334" spans="2:2" x14ac:dyDescent="0.35">
      <c r="B32334"/>
    </row>
    <row r="32335" spans="2:2" x14ac:dyDescent="0.35">
      <c r="B32335"/>
    </row>
    <row r="32336" spans="2:2" x14ac:dyDescent="0.35">
      <c r="B32336"/>
    </row>
    <row r="32337" spans="2:2" x14ac:dyDescent="0.35">
      <c r="B32337"/>
    </row>
    <row r="32338" spans="2:2" x14ac:dyDescent="0.35">
      <c r="B32338"/>
    </row>
    <row r="32339" spans="2:2" x14ac:dyDescent="0.35">
      <c r="B32339"/>
    </row>
    <row r="32340" spans="2:2" x14ac:dyDescent="0.35">
      <c r="B32340"/>
    </row>
    <row r="32341" spans="2:2" x14ac:dyDescent="0.35">
      <c r="B32341"/>
    </row>
    <row r="32342" spans="2:2" x14ac:dyDescent="0.35">
      <c r="B32342"/>
    </row>
    <row r="32343" spans="2:2" x14ac:dyDescent="0.35">
      <c r="B32343"/>
    </row>
    <row r="32344" spans="2:2" x14ac:dyDescent="0.35">
      <c r="B32344"/>
    </row>
    <row r="32345" spans="2:2" x14ac:dyDescent="0.35">
      <c r="B32345"/>
    </row>
    <row r="32346" spans="2:2" x14ac:dyDescent="0.35">
      <c r="B32346"/>
    </row>
    <row r="32347" spans="2:2" x14ac:dyDescent="0.35">
      <c r="B32347"/>
    </row>
    <row r="32348" spans="2:2" x14ac:dyDescent="0.35">
      <c r="B32348"/>
    </row>
    <row r="32349" spans="2:2" x14ac:dyDescent="0.35">
      <c r="B32349"/>
    </row>
    <row r="32350" spans="2:2" x14ac:dyDescent="0.35">
      <c r="B32350"/>
    </row>
    <row r="32351" spans="2:2" x14ac:dyDescent="0.35">
      <c r="B32351"/>
    </row>
    <row r="32352" spans="2:2" x14ac:dyDescent="0.35">
      <c r="B32352"/>
    </row>
    <row r="32353" spans="2:2" x14ac:dyDescent="0.35">
      <c r="B32353"/>
    </row>
    <row r="32354" spans="2:2" x14ac:dyDescent="0.35">
      <c r="B32354"/>
    </row>
    <row r="32355" spans="2:2" x14ac:dyDescent="0.35">
      <c r="B32355"/>
    </row>
    <row r="32356" spans="2:2" x14ac:dyDescent="0.35">
      <c r="B32356"/>
    </row>
    <row r="32357" spans="2:2" x14ac:dyDescent="0.35">
      <c r="B32357"/>
    </row>
    <row r="32358" spans="2:2" x14ac:dyDescent="0.35">
      <c r="B32358"/>
    </row>
    <row r="32359" spans="2:2" x14ac:dyDescent="0.35">
      <c r="B32359"/>
    </row>
    <row r="32360" spans="2:2" x14ac:dyDescent="0.35">
      <c r="B32360"/>
    </row>
    <row r="32361" spans="2:2" x14ac:dyDescent="0.35">
      <c r="B32361"/>
    </row>
    <row r="32362" spans="2:2" x14ac:dyDescent="0.35">
      <c r="B32362"/>
    </row>
    <row r="32363" spans="2:2" x14ac:dyDescent="0.35">
      <c r="B32363"/>
    </row>
    <row r="32364" spans="2:2" x14ac:dyDescent="0.35">
      <c r="B32364"/>
    </row>
    <row r="32365" spans="2:2" x14ac:dyDescent="0.35">
      <c r="B32365"/>
    </row>
    <row r="32366" spans="2:2" x14ac:dyDescent="0.35">
      <c r="B32366"/>
    </row>
    <row r="32367" spans="2:2" x14ac:dyDescent="0.35">
      <c r="B32367"/>
    </row>
    <row r="32368" spans="2:2" x14ac:dyDescent="0.35">
      <c r="B32368"/>
    </row>
    <row r="32369" spans="2:2" x14ac:dyDescent="0.35">
      <c r="B32369"/>
    </row>
    <row r="32370" spans="2:2" x14ac:dyDescent="0.35">
      <c r="B32370"/>
    </row>
    <row r="32371" spans="2:2" x14ac:dyDescent="0.35">
      <c r="B32371"/>
    </row>
    <row r="32372" spans="2:2" x14ac:dyDescent="0.35">
      <c r="B32372"/>
    </row>
    <row r="32373" spans="2:2" x14ac:dyDescent="0.35">
      <c r="B32373"/>
    </row>
    <row r="32374" spans="2:2" x14ac:dyDescent="0.35">
      <c r="B32374"/>
    </row>
    <row r="32375" spans="2:2" x14ac:dyDescent="0.35">
      <c r="B32375"/>
    </row>
    <row r="32376" spans="2:2" x14ac:dyDescent="0.35">
      <c r="B32376"/>
    </row>
    <row r="32377" spans="2:2" x14ac:dyDescent="0.35">
      <c r="B32377"/>
    </row>
    <row r="32378" spans="2:2" x14ac:dyDescent="0.35">
      <c r="B32378"/>
    </row>
    <row r="32379" spans="2:2" x14ac:dyDescent="0.35">
      <c r="B32379"/>
    </row>
    <row r="32380" spans="2:2" x14ac:dyDescent="0.35">
      <c r="B32380"/>
    </row>
    <row r="32381" spans="2:2" x14ac:dyDescent="0.35">
      <c r="B32381"/>
    </row>
    <row r="32382" spans="2:2" x14ac:dyDescent="0.35">
      <c r="B32382"/>
    </row>
    <row r="32383" spans="2:2" x14ac:dyDescent="0.35">
      <c r="B32383"/>
    </row>
    <row r="32384" spans="2:2" x14ac:dyDescent="0.35">
      <c r="B32384"/>
    </row>
    <row r="32385" spans="2:2" x14ac:dyDescent="0.35">
      <c r="B32385"/>
    </row>
    <row r="32386" spans="2:2" x14ac:dyDescent="0.35">
      <c r="B32386"/>
    </row>
    <row r="32387" spans="2:2" x14ac:dyDescent="0.35">
      <c r="B32387"/>
    </row>
    <row r="32388" spans="2:2" x14ac:dyDescent="0.35">
      <c r="B32388"/>
    </row>
    <row r="32389" spans="2:2" x14ac:dyDescent="0.35">
      <c r="B32389"/>
    </row>
    <row r="32390" spans="2:2" x14ac:dyDescent="0.35">
      <c r="B32390"/>
    </row>
    <row r="32391" spans="2:2" x14ac:dyDescent="0.35">
      <c r="B32391"/>
    </row>
    <row r="32392" spans="2:2" x14ac:dyDescent="0.35">
      <c r="B32392"/>
    </row>
    <row r="32393" spans="2:2" x14ac:dyDescent="0.35">
      <c r="B32393"/>
    </row>
    <row r="32394" spans="2:2" x14ac:dyDescent="0.35">
      <c r="B32394"/>
    </row>
    <row r="32395" spans="2:2" x14ac:dyDescent="0.35">
      <c r="B32395"/>
    </row>
    <row r="32396" spans="2:2" x14ac:dyDescent="0.35">
      <c r="B32396"/>
    </row>
    <row r="32397" spans="2:2" x14ac:dyDescent="0.35">
      <c r="B32397"/>
    </row>
    <row r="32398" spans="2:2" x14ac:dyDescent="0.35">
      <c r="B32398"/>
    </row>
    <row r="32399" spans="2:2" x14ac:dyDescent="0.35">
      <c r="B32399"/>
    </row>
    <row r="32400" spans="2:2" x14ac:dyDescent="0.35">
      <c r="B32400"/>
    </row>
    <row r="32401" spans="2:2" x14ac:dyDescent="0.35">
      <c r="B32401"/>
    </row>
    <row r="32402" spans="2:2" x14ac:dyDescent="0.35">
      <c r="B32402"/>
    </row>
    <row r="32403" spans="2:2" x14ac:dyDescent="0.35">
      <c r="B32403"/>
    </row>
    <row r="32404" spans="2:2" x14ac:dyDescent="0.35">
      <c r="B32404"/>
    </row>
    <row r="32405" spans="2:2" x14ac:dyDescent="0.35">
      <c r="B32405"/>
    </row>
    <row r="32406" spans="2:2" x14ac:dyDescent="0.35">
      <c r="B32406"/>
    </row>
    <row r="32407" spans="2:2" x14ac:dyDescent="0.35">
      <c r="B32407"/>
    </row>
    <row r="32408" spans="2:2" x14ac:dyDescent="0.35">
      <c r="B32408"/>
    </row>
    <row r="32409" spans="2:2" x14ac:dyDescent="0.35">
      <c r="B32409"/>
    </row>
    <row r="32410" spans="2:2" x14ac:dyDescent="0.35">
      <c r="B32410"/>
    </row>
    <row r="32411" spans="2:2" x14ac:dyDescent="0.35">
      <c r="B32411"/>
    </row>
    <row r="32412" spans="2:2" x14ac:dyDescent="0.35">
      <c r="B32412"/>
    </row>
    <row r="32413" spans="2:2" x14ac:dyDescent="0.35">
      <c r="B32413"/>
    </row>
    <row r="32414" spans="2:2" x14ac:dyDescent="0.35">
      <c r="B32414"/>
    </row>
    <row r="32415" spans="2:2" x14ac:dyDescent="0.35">
      <c r="B32415"/>
    </row>
    <row r="32416" spans="2:2" x14ac:dyDescent="0.35">
      <c r="B32416"/>
    </row>
    <row r="32417" spans="2:2" x14ac:dyDescent="0.35">
      <c r="B32417"/>
    </row>
    <row r="32418" spans="2:2" x14ac:dyDescent="0.35">
      <c r="B32418"/>
    </row>
    <row r="32419" spans="2:2" x14ac:dyDescent="0.35">
      <c r="B32419"/>
    </row>
    <row r="32420" spans="2:2" x14ac:dyDescent="0.35">
      <c r="B32420"/>
    </row>
    <row r="32421" spans="2:2" x14ac:dyDescent="0.35">
      <c r="B32421"/>
    </row>
    <row r="32422" spans="2:2" x14ac:dyDescent="0.35">
      <c r="B32422"/>
    </row>
    <row r="32423" spans="2:2" x14ac:dyDescent="0.35">
      <c r="B32423"/>
    </row>
    <row r="32424" spans="2:2" x14ac:dyDescent="0.35">
      <c r="B32424"/>
    </row>
    <row r="32425" spans="2:2" x14ac:dyDescent="0.35">
      <c r="B32425"/>
    </row>
    <row r="32426" spans="2:2" x14ac:dyDescent="0.35">
      <c r="B32426"/>
    </row>
    <row r="32427" spans="2:2" x14ac:dyDescent="0.35">
      <c r="B32427"/>
    </row>
    <row r="32428" spans="2:2" x14ac:dyDescent="0.35">
      <c r="B32428"/>
    </row>
    <row r="32429" spans="2:2" x14ac:dyDescent="0.35">
      <c r="B32429"/>
    </row>
    <row r="32430" spans="2:2" x14ac:dyDescent="0.35">
      <c r="B32430"/>
    </row>
    <row r="32431" spans="2:2" x14ac:dyDescent="0.35">
      <c r="B32431"/>
    </row>
    <row r="32432" spans="2:2" x14ac:dyDescent="0.35">
      <c r="B32432"/>
    </row>
    <row r="32433" spans="2:2" x14ac:dyDescent="0.35">
      <c r="B32433"/>
    </row>
    <row r="32434" spans="2:2" x14ac:dyDescent="0.35">
      <c r="B32434"/>
    </row>
    <row r="32435" spans="2:2" x14ac:dyDescent="0.35">
      <c r="B32435"/>
    </row>
    <row r="32436" spans="2:2" x14ac:dyDescent="0.35">
      <c r="B32436"/>
    </row>
    <row r="32437" spans="2:2" x14ac:dyDescent="0.35">
      <c r="B32437"/>
    </row>
    <row r="32438" spans="2:2" x14ac:dyDescent="0.35">
      <c r="B32438"/>
    </row>
    <row r="32439" spans="2:2" x14ac:dyDescent="0.35">
      <c r="B32439"/>
    </row>
    <row r="32440" spans="2:2" x14ac:dyDescent="0.35">
      <c r="B32440"/>
    </row>
    <row r="32441" spans="2:2" x14ac:dyDescent="0.35">
      <c r="B32441"/>
    </row>
    <row r="32442" spans="2:2" x14ac:dyDescent="0.35">
      <c r="B32442"/>
    </row>
    <row r="32443" spans="2:2" x14ac:dyDescent="0.35">
      <c r="B32443"/>
    </row>
    <row r="32444" spans="2:2" x14ac:dyDescent="0.35">
      <c r="B32444"/>
    </row>
    <row r="32445" spans="2:2" x14ac:dyDescent="0.35">
      <c r="B32445"/>
    </row>
    <row r="32446" spans="2:2" x14ac:dyDescent="0.35">
      <c r="B32446"/>
    </row>
    <row r="32447" spans="2:2" x14ac:dyDescent="0.35">
      <c r="B32447"/>
    </row>
    <row r="32448" spans="2:2" x14ac:dyDescent="0.35">
      <c r="B32448"/>
    </row>
    <row r="32449" spans="2:2" x14ac:dyDescent="0.35">
      <c r="B32449"/>
    </row>
    <row r="32450" spans="2:2" x14ac:dyDescent="0.35">
      <c r="B32450"/>
    </row>
    <row r="32451" spans="2:2" x14ac:dyDescent="0.35">
      <c r="B32451"/>
    </row>
    <row r="32452" spans="2:2" x14ac:dyDescent="0.35">
      <c r="B32452"/>
    </row>
    <row r="32453" spans="2:2" x14ac:dyDescent="0.35">
      <c r="B32453"/>
    </row>
    <row r="32454" spans="2:2" x14ac:dyDescent="0.35">
      <c r="B32454"/>
    </row>
    <row r="32455" spans="2:2" x14ac:dyDescent="0.35">
      <c r="B32455"/>
    </row>
    <row r="32456" spans="2:2" x14ac:dyDescent="0.35">
      <c r="B32456"/>
    </row>
    <row r="32457" spans="2:2" x14ac:dyDescent="0.35">
      <c r="B32457"/>
    </row>
    <row r="32458" spans="2:2" x14ac:dyDescent="0.35">
      <c r="B32458"/>
    </row>
    <row r="32459" spans="2:2" x14ac:dyDescent="0.35">
      <c r="B32459"/>
    </row>
    <row r="32460" spans="2:2" x14ac:dyDescent="0.35">
      <c r="B32460"/>
    </row>
    <row r="32461" spans="2:2" x14ac:dyDescent="0.35">
      <c r="B32461"/>
    </row>
    <row r="32462" spans="2:2" x14ac:dyDescent="0.35">
      <c r="B32462"/>
    </row>
    <row r="32463" spans="2:2" x14ac:dyDescent="0.35">
      <c r="B32463"/>
    </row>
    <row r="32464" spans="2:2" x14ac:dyDescent="0.35">
      <c r="B32464"/>
    </row>
    <row r="32465" spans="2:2" x14ac:dyDescent="0.35">
      <c r="B32465"/>
    </row>
    <row r="32466" spans="2:2" x14ac:dyDescent="0.35">
      <c r="B32466"/>
    </row>
    <row r="32467" spans="2:2" x14ac:dyDescent="0.35">
      <c r="B32467"/>
    </row>
    <row r="32468" spans="2:2" x14ac:dyDescent="0.35">
      <c r="B32468"/>
    </row>
    <row r="32469" spans="2:2" x14ac:dyDescent="0.35">
      <c r="B32469"/>
    </row>
    <row r="32470" spans="2:2" x14ac:dyDescent="0.35">
      <c r="B32470"/>
    </row>
    <row r="32471" spans="2:2" x14ac:dyDescent="0.35">
      <c r="B32471"/>
    </row>
    <row r="32472" spans="2:2" x14ac:dyDescent="0.35">
      <c r="B32472"/>
    </row>
    <row r="32473" spans="2:2" x14ac:dyDescent="0.35">
      <c r="B32473"/>
    </row>
    <row r="32474" spans="2:2" x14ac:dyDescent="0.35">
      <c r="B32474"/>
    </row>
    <row r="32475" spans="2:2" x14ac:dyDescent="0.35">
      <c r="B32475"/>
    </row>
    <row r="32476" spans="2:2" x14ac:dyDescent="0.35">
      <c r="B32476"/>
    </row>
    <row r="32477" spans="2:2" x14ac:dyDescent="0.35">
      <c r="B32477"/>
    </row>
    <row r="32478" spans="2:2" x14ac:dyDescent="0.35">
      <c r="B32478"/>
    </row>
    <row r="32479" spans="2:2" x14ac:dyDescent="0.35">
      <c r="B32479"/>
    </row>
    <row r="32480" spans="2:2" x14ac:dyDescent="0.35">
      <c r="B32480"/>
    </row>
    <row r="32481" spans="2:2" x14ac:dyDescent="0.35">
      <c r="B32481"/>
    </row>
    <row r="32482" spans="2:2" x14ac:dyDescent="0.35">
      <c r="B32482"/>
    </row>
    <row r="32483" spans="2:2" x14ac:dyDescent="0.35">
      <c r="B32483"/>
    </row>
    <row r="32484" spans="2:2" x14ac:dyDescent="0.35">
      <c r="B32484"/>
    </row>
    <row r="32485" spans="2:2" x14ac:dyDescent="0.35">
      <c r="B32485"/>
    </row>
    <row r="32486" spans="2:2" x14ac:dyDescent="0.35">
      <c r="B32486"/>
    </row>
    <row r="32487" spans="2:2" x14ac:dyDescent="0.35">
      <c r="B32487"/>
    </row>
    <row r="32488" spans="2:2" x14ac:dyDescent="0.35">
      <c r="B32488"/>
    </row>
    <row r="32489" spans="2:2" x14ac:dyDescent="0.35">
      <c r="B32489"/>
    </row>
    <row r="32490" spans="2:2" x14ac:dyDescent="0.35">
      <c r="B32490"/>
    </row>
    <row r="32491" spans="2:2" x14ac:dyDescent="0.35">
      <c r="B32491"/>
    </row>
    <row r="32492" spans="2:2" x14ac:dyDescent="0.35">
      <c r="B32492"/>
    </row>
    <row r="32493" spans="2:2" x14ac:dyDescent="0.35">
      <c r="B32493"/>
    </row>
    <row r="32494" spans="2:2" x14ac:dyDescent="0.35">
      <c r="B32494"/>
    </row>
    <row r="32495" spans="2:2" x14ac:dyDescent="0.35">
      <c r="B32495"/>
    </row>
    <row r="32496" spans="2:2" x14ac:dyDescent="0.35">
      <c r="B32496"/>
    </row>
    <row r="32497" spans="2:2" x14ac:dyDescent="0.35">
      <c r="B32497"/>
    </row>
    <row r="32498" spans="2:2" x14ac:dyDescent="0.35">
      <c r="B32498"/>
    </row>
    <row r="32499" spans="2:2" x14ac:dyDescent="0.35">
      <c r="B32499"/>
    </row>
    <row r="32500" spans="2:2" x14ac:dyDescent="0.35">
      <c r="B32500"/>
    </row>
    <row r="32501" spans="2:2" x14ac:dyDescent="0.35">
      <c r="B32501"/>
    </row>
    <row r="32502" spans="2:2" x14ac:dyDescent="0.35">
      <c r="B32502"/>
    </row>
    <row r="32503" spans="2:2" x14ac:dyDescent="0.35">
      <c r="B32503"/>
    </row>
    <row r="32504" spans="2:2" x14ac:dyDescent="0.35">
      <c r="B32504"/>
    </row>
    <row r="32505" spans="2:2" x14ac:dyDescent="0.35">
      <c r="B32505"/>
    </row>
    <row r="32506" spans="2:2" x14ac:dyDescent="0.35">
      <c r="B32506"/>
    </row>
    <row r="32507" spans="2:2" x14ac:dyDescent="0.35">
      <c r="B32507"/>
    </row>
    <row r="32508" spans="2:2" x14ac:dyDescent="0.35">
      <c r="B32508"/>
    </row>
    <row r="32509" spans="2:2" x14ac:dyDescent="0.35">
      <c r="B32509"/>
    </row>
    <row r="32510" spans="2:2" x14ac:dyDescent="0.35">
      <c r="B32510"/>
    </row>
    <row r="32511" spans="2:2" x14ac:dyDescent="0.35">
      <c r="B32511"/>
    </row>
    <row r="32512" spans="2:2" x14ac:dyDescent="0.35">
      <c r="B32512"/>
    </row>
    <row r="32513" spans="2:2" x14ac:dyDescent="0.35">
      <c r="B32513"/>
    </row>
    <row r="32514" spans="2:2" x14ac:dyDescent="0.35">
      <c r="B32514"/>
    </row>
    <row r="32515" spans="2:2" x14ac:dyDescent="0.35">
      <c r="B32515"/>
    </row>
    <row r="32516" spans="2:2" x14ac:dyDescent="0.35">
      <c r="B32516"/>
    </row>
    <row r="32517" spans="2:2" x14ac:dyDescent="0.35">
      <c r="B32517"/>
    </row>
    <row r="32518" spans="2:2" x14ac:dyDescent="0.35">
      <c r="B32518"/>
    </row>
    <row r="32519" spans="2:2" x14ac:dyDescent="0.35">
      <c r="B32519"/>
    </row>
    <row r="32520" spans="2:2" x14ac:dyDescent="0.35">
      <c r="B32520"/>
    </row>
    <row r="32521" spans="2:2" x14ac:dyDescent="0.35">
      <c r="B32521"/>
    </row>
    <row r="32522" spans="2:2" x14ac:dyDescent="0.35">
      <c r="B32522"/>
    </row>
    <row r="32523" spans="2:2" x14ac:dyDescent="0.35">
      <c r="B32523"/>
    </row>
    <row r="32524" spans="2:2" x14ac:dyDescent="0.35">
      <c r="B32524"/>
    </row>
    <row r="32525" spans="2:2" x14ac:dyDescent="0.35">
      <c r="B32525"/>
    </row>
    <row r="32526" spans="2:2" x14ac:dyDescent="0.35">
      <c r="B32526"/>
    </row>
    <row r="32527" spans="2:2" x14ac:dyDescent="0.35">
      <c r="B32527"/>
    </row>
    <row r="32528" spans="2:2" x14ac:dyDescent="0.35">
      <c r="B32528"/>
    </row>
    <row r="32529" spans="2:2" x14ac:dyDescent="0.35">
      <c r="B32529"/>
    </row>
    <row r="32530" spans="2:2" x14ac:dyDescent="0.35">
      <c r="B32530"/>
    </row>
    <row r="32531" spans="2:2" x14ac:dyDescent="0.35">
      <c r="B32531"/>
    </row>
    <row r="32532" spans="2:2" x14ac:dyDescent="0.35">
      <c r="B32532"/>
    </row>
    <row r="32533" spans="2:2" x14ac:dyDescent="0.35">
      <c r="B32533"/>
    </row>
    <row r="32534" spans="2:2" x14ac:dyDescent="0.35">
      <c r="B32534"/>
    </row>
    <row r="32535" spans="2:2" x14ac:dyDescent="0.35">
      <c r="B32535"/>
    </row>
    <row r="32536" spans="2:2" x14ac:dyDescent="0.35">
      <c r="B32536"/>
    </row>
    <row r="32537" spans="2:2" x14ac:dyDescent="0.35">
      <c r="B32537"/>
    </row>
    <row r="32538" spans="2:2" x14ac:dyDescent="0.35">
      <c r="B32538"/>
    </row>
    <row r="32539" spans="2:2" x14ac:dyDescent="0.35">
      <c r="B32539"/>
    </row>
    <row r="32540" spans="2:2" x14ac:dyDescent="0.35">
      <c r="B32540"/>
    </row>
    <row r="32541" spans="2:2" x14ac:dyDescent="0.35">
      <c r="B32541"/>
    </row>
    <row r="32542" spans="2:2" x14ac:dyDescent="0.35">
      <c r="B32542"/>
    </row>
    <row r="32543" spans="2:2" x14ac:dyDescent="0.35">
      <c r="B32543"/>
    </row>
    <row r="32544" spans="2:2" x14ac:dyDescent="0.35">
      <c r="B32544"/>
    </row>
    <row r="32545" spans="2:2" x14ac:dyDescent="0.35">
      <c r="B32545"/>
    </row>
    <row r="32546" spans="2:2" x14ac:dyDescent="0.35">
      <c r="B32546"/>
    </row>
    <row r="32547" spans="2:2" x14ac:dyDescent="0.35">
      <c r="B32547"/>
    </row>
    <row r="32548" spans="2:2" x14ac:dyDescent="0.35">
      <c r="B32548"/>
    </row>
    <row r="32549" spans="2:2" x14ac:dyDescent="0.35">
      <c r="B32549"/>
    </row>
    <row r="32550" spans="2:2" x14ac:dyDescent="0.35">
      <c r="B32550"/>
    </row>
    <row r="32551" spans="2:2" x14ac:dyDescent="0.35">
      <c r="B32551"/>
    </row>
    <row r="32552" spans="2:2" x14ac:dyDescent="0.35">
      <c r="B32552"/>
    </row>
    <row r="32553" spans="2:2" x14ac:dyDescent="0.35">
      <c r="B32553"/>
    </row>
    <row r="32554" spans="2:2" x14ac:dyDescent="0.35">
      <c r="B32554"/>
    </row>
    <row r="32555" spans="2:2" x14ac:dyDescent="0.35">
      <c r="B32555"/>
    </row>
    <row r="32556" spans="2:2" x14ac:dyDescent="0.35">
      <c r="B32556"/>
    </row>
    <row r="32557" spans="2:2" x14ac:dyDescent="0.35">
      <c r="B32557"/>
    </row>
    <row r="32558" spans="2:2" x14ac:dyDescent="0.35">
      <c r="B32558"/>
    </row>
    <row r="32559" spans="2:2" x14ac:dyDescent="0.35">
      <c r="B32559"/>
    </row>
    <row r="32560" spans="2:2" x14ac:dyDescent="0.35">
      <c r="B32560"/>
    </row>
    <row r="32561" spans="2:2" x14ac:dyDescent="0.35">
      <c r="B32561"/>
    </row>
    <row r="32562" spans="2:2" x14ac:dyDescent="0.35">
      <c r="B32562"/>
    </row>
    <row r="32563" spans="2:2" x14ac:dyDescent="0.35">
      <c r="B32563"/>
    </row>
    <row r="32564" spans="2:2" x14ac:dyDescent="0.35">
      <c r="B32564"/>
    </row>
    <row r="32565" spans="2:2" x14ac:dyDescent="0.35">
      <c r="B32565"/>
    </row>
    <row r="32566" spans="2:2" x14ac:dyDescent="0.35">
      <c r="B32566"/>
    </row>
    <row r="32567" spans="2:2" x14ac:dyDescent="0.35">
      <c r="B32567"/>
    </row>
    <row r="32568" spans="2:2" x14ac:dyDescent="0.35">
      <c r="B32568"/>
    </row>
    <row r="32569" spans="2:2" x14ac:dyDescent="0.35">
      <c r="B32569"/>
    </row>
    <row r="32570" spans="2:2" x14ac:dyDescent="0.35">
      <c r="B32570"/>
    </row>
    <row r="32571" spans="2:2" x14ac:dyDescent="0.35">
      <c r="B32571"/>
    </row>
    <row r="32572" spans="2:2" x14ac:dyDescent="0.35">
      <c r="B32572"/>
    </row>
    <row r="32573" spans="2:2" x14ac:dyDescent="0.35">
      <c r="B32573"/>
    </row>
    <row r="32574" spans="2:2" x14ac:dyDescent="0.35">
      <c r="B32574"/>
    </row>
    <row r="32575" spans="2:2" x14ac:dyDescent="0.35">
      <c r="B32575"/>
    </row>
    <row r="32576" spans="2:2" x14ac:dyDescent="0.35">
      <c r="B32576"/>
    </row>
    <row r="32577" spans="2:2" x14ac:dyDescent="0.35">
      <c r="B32577"/>
    </row>
    <row r="32578" spans="2:2" x14ac:dyDescent="0.35">
      <c r="B32578"/>
    </row>
    <row r="32579" spans="2:2" x14ac:dyDescent="0.35">
      <c r="B32579"/>
    </row>
    <row r="32580" spans="2:2" x14ac:dyDescent="0.35">
      <c r="B32580"/>
    </row>
    <row r="32581" spans="2:2" x14ac:dyDescent="0.35">
      <c r="B32581"/>
    </row>
    <row r="32582" spans="2:2" x14ac:dyDescent="0.35">
      <c r="B32582"/>
    </row>
    <row r="32583" spans="2:2" x14ac:dyDescent="0.35">
      <c r="B32583"/>
    </row>
    <row r="32584" spans="2:2" x14ac:dyDescent="0.35">
      <c r="B32584"/>
    </row>
    <row r="32585" spans="2:2" x14ac:dyDescent="0.35">
      <c r="B32585"/>
    </row>
    <row r="32586" spans="2:2" x14ac:dyDescent="0.35">
      <c r="B32586"/>
    </row>
    <row r="32587" spans="2:2" x14ac:dyDescent="0.35">
      <c r="B32587"/>
    </row>
    <row r="32588" spans="2:2" x14ac:dyDescent="0.35">
      <c r="B32588"/>
    </row>
    <row r="32589" spans="2:2" x14ac:dyDescent="0.35">
      <c r="B32589"/>
    </row>
    <row r="32590" spans="2:2" x14ac:dyDescent="0.35">
      <c r="B32590"/>
    </row>
    <row r="32591" spans="2:2" x14ac:dyDescent="0.35">
      <c r="B32591"/>
    </row>
    <row r="32592" spans="2:2" x14ac:dyDescent="0.35">
      <c r="B32592"/>
    </row>
    <row r="32593" spans="2:2" x14ac:dyDescent="0.35">
      <c r="B32593"/>
    </row>
    <row r="32594" spans="2:2" x14ac:dyDescent="0.35">
      <c r="B32594"/>
    </row>
    <row r="32595" spans="2:2" x14ac:dyDescent="0.35">
      <c r="B32595"/>
    </row>
    <row r="32596" spans="2:2" x14ac:dyDescent="0.35">
      <c r="B32596"/>
    </row>
    <row r="32597" spans="2:2" x14ac:dyDescent="0.35">
      <c r="B32597"/>
    </row>
    <row r="32598" spans="2:2" x14ac:dyDescent="0.35">
      <c r="B32598"/>
    </row>
    <row r="32599" spans="2:2" x14ac:dyDescent="0.35">
      <c r="B32599"/>
    </row>
    <row r="32600" spans="2:2" x14ac:dyDescent="0.35">
      <c r="B32600"/>
    </row>
    <row r="32601" spans="2:2" x14ac:dyDescent="0.35">
      <c r="B32601"/>
    </row>
    <row r="32602" spans="2:2" x14ac:dyDescent="0.35">
      <c r="B32602"/>
    </row>
    <row r="32603" spans="2:2" x14ac:dyDescent="0.35">
      <c r="B32603"/>
    </row>
    <row r="32604" spans="2:2" x14ac:dyDescent="0.35">
      <c r="B32604"/>
    </row>
    <row r="32605" spans="2:2" x14ac:dyDescent="0.35">
      <c r="B32605"/>
    </row>
    <row r="32606" spans="2:2" x14ac:dyDescent="0.35">
      <c r="B32606"/>
    </row>
    <row r="32607" spans="2:2" x14ac:dyDescent="0.35">
      <c r="B32607"/>
    </row>
    <row r="32608" spans="2:2" x14ac:dyDescent="0.35">
      <c r="B32608"/>
    </row>
    <row r="32609" spans="2:2" x14ac:dyDescent="0.35">
      <c r="B32609"/>
    </row>
    <row r="32610" spans="2:2" x14ac:dyDescent="0.35">
      <c r="B32610"/>
    </row>
    <row r="32611" spans="2:2" x14ac:dyDescent="0.35">
      <c r="B32611"/>
    </row>
    <row r="32612" spans="2:2" x14ac:dyDescent="0.35">
      <c r="B32612"/>
    </row>
    <row r="32613" spans="2:2" x14ac:dyDescent="0.35">
      <c r="B32613"/>
    </row>
    <row r="32614" spans="2:2" x14ac:dyDescent="0.35">
      <c r="B32614"/>
    </row>
    <row r="32615" spans="2:2" x14ac:dyDescent="0.35">
      <c r="B32615"/>
    </row>
    <row r="32616" spans="2:2" x14ac:dyDescent="0.35">
      <c r="B32616"/>
    </row>
    <row r="32617" spans="2:2" x14ac:dyDescent="0.35">
      <c r="B32617"/>
    </row>
    <row r="32618" spans="2:2" x14ac:dyDescent="0.35">
      <c r="B32618"/>
    </row>
    <row r="32619" spans="2:2" x14ac:dyDescent="0.35">
      <c r="B32619"/>
    </row>
    <row r="32620" spans="2:2" x14ac:dyDescent="0.35">
      <c r="B32620"/>
    </row>
    <row r="32621" spans="2:2" x14ac:dyDescent="0.35">
      <c r="B32621"/>
    </row>
    <row r="32622" spans="2:2" x14ac:dyDescent="0.35">
      <c r="B32622"/>
    </row>
    <row r="32623" spans="2:2" x14ac:dyDescent="0.35">
      <c r="B32623"/>
    </row>
    <row r="32624" spans="2:2" x14ac:dyDescent="0.35">
      <c r="B32624"/>
    </row>
    <row r="32625" spans="2:2" x14ac:dyDescent="0.35">
      <c r="B32625"/>
    </row>
    <row r="32626" spans="2:2" x14ac:dyDescent="0.35">
      <c r="B32626"/>
    </row>
    <row r="32627" spans="2:2" x14ac:dyDescent="0.35">
      <c r="B32627"/>
    </row>
    <row r="32628" spans="2:2" x14ac:dyDescent="0.35">
      <c r="B32628"/>
    </row>
    <row r="32629" spans="2:2" x14ac:dyDescent="0.35">
      <c r="B32629"/>
    </row>
    <row r="32630" spans="2:2" x14ac:dyDescent="0.35">
      <c r="B32630"/>
    </row>
    <row r="32631" spans="2:2" x14ac:dyDescent="0.35">
      <c r="B32631"/>
    </row>
    <row r="32632" spans="2:2" x14ac:dyDescent="0.35">
      <c r="B32632"/>
    </row>
    <row r="32633" spans="2:2" x14ac:dyDescent="0.35">
      <c r="B32633"/>
    </row>
    <row r="32634" spans="2:2" x14ac:dyDescent="0.35">
      <c r="B32634"/>
    </row>
    <row r="32635" spans="2:2" x14ac:dyDescent="0.35">
      <c r="B32635"/>
    </row>
    <row r="32636" spans="2:2" x14ac:dyDescent="0.35">
      <c r="B32636"/>
    </row>
    <row r="32637" spans="2:2" x14ac:dyDescent="0.35">
      <c r="B32637"/>
    </row>
    <row r="32638" spans="2:2" x14ac:dyDescent="0.35">
      <c r="B32638"/>
    </row>
    <row r="32639" spans="2:2" x14ac:dyDescent="0.35">
      <c r="B32639"/>
    </row>
    <row r="32640" spans="2:2" x14ac:dyDescent="0.35">
      <c r="B32640"/>
    </row>
    <row r="32641" spans="2:2" x14ac:dyDescent="0.35">
      <c r="B32641"/>
    </row>
    <row r="32642" spans="2:2" x14ac:dyDescent="0.35">
      <c r="B32642"/>
    </row>
    <row r="32643" spans="2:2" x14ac:dyDescent="0.35">
      <c r="B32643"/>
    </row>
    <row r="32644" spans="2:2" x14ac:dyDescent="0.35">
      <c r="B32644"/>
    </row>
    <row r="32645" spans="2:2" x14ac:dyDescent="0.35">
      <c r="B32645"/>
    </row>
    <row r="32646" spans="2:2" x14ac:dyDescent="0.35">
      <c r="B32646"/>
    </row>
    <row r="32647" spans="2:2" x14ac:dyDescent="0.35">
      <c r="B32647"/>
    </row>
    <row r="32648" spans="2:2" x14ac:dyDescent="0.35">
      <c r="B32648"/>
    </row>
    <row r="32649" spans="2:2" x14ac:dyDescent="0.35">
      <c r="B32649"/>
    </row>
    <row r="32650" spans="2:2" x14ac:dyDescent="0.35">
      <c r="B32650"/>
    </row>
    <row r="32651" spans="2:2" x14ac:dyDescent="0.35">
      <c r="B32651"/>
    </row>
    <row r="32652" spans="2:2" x14ac:dyDescent="0.35">
      <c r="B32652"/>
    </row>
    <row r="32653" spans="2:2" x14ac:dyDescent="0.35">
      <c r="B32653"/>
    </row>
    <row r="32654" spans="2:2" x14ac:dyDescent="0.35">
      <c r="B32654"/>
    </row>
    <row r="32655" spans="2:2" x14ac:dyDescent="0.35">
      <c r="B32655"/>
    </row>
    <row r="32656" spans="2:2" x14ac:dyDescent="0.35">
      <c r="B32656"/>
    </row>
    <row r="32657" spans="2:2" x14ac:dyDescent="0.35">
      <c r="B32657"/>
    </row>
    <row r="32658" spans="2:2" x14ac:dyDescent="0.35">
      <c r="B32658"/>
    </row>
    <row r="32659" spans="2:2" x14ac:dyDescent="0.35">
      <c r="B32659"/>
    </row>
    <row r="32660" spans="2:2" x14ac:dyDescent="0.35">
      <c r="B32660"/>
    </row>
    <row r="32661" spans="2:2" x14ac:dyDescent="0.35">
      <c r="B32661"/>
    </row>
    <row r="32662" spans="2:2" x14ac:dyDescent="0.35">
      <c r="B32662"/>
    </row>
    <row r="32663" spans="2:2" x14ac:dyDescent="0.35">
      <c r="B32663"/>
    </row>
    <row r="32664" spans="2:2" x14ac:dyDescent="0.35">
      <c r="B32664"/>
    </row>
    <row r="32665" spans="2:2" x14ac:dyDescent="0.35">
      <c r="B32665"/>
    </row>
    <row r="32666" spans="2:2" x14ac:dyDescent="0.35">
      <c r="B32666"/>
    </row>
    <row r="32667" spans="2:2" x14ac:dyDescent="0.35">
      <c r="B32667"/>
    </row>
    <row r="32668" spans="2:2" x14ac:dyDescent="0.35">
      <c r="B32668"/>
    </row>
    <row r="32669" spans="2:2" x14ac:dyDescent="0.35">
      <c r="B32669"/>
    </row>
    <row r="32670" spans="2:2" x14ac:dyDescent="0.35">
      <c r="B32670"/>
    </row>
    <row r="32671" spans="2:2" x14ac:dyDescent="0.35">
      <c r="B32671"/>
    </row>
    <row r="32672" spans="2:2" x14ac:dyDescent="0.35">
      <c r="B32672"/>
    </row>
    <row r="32673" spans="2:2" x14ac:dyDescent="0.35">
      <c r="B32673"/>
    </row>
    <row r="32674" spans="2:2" x14ac:dyDescent="0.35">
      <c r="B32674"/>
    </row>
    <row r="32675" spans="2:2" x14ac:dyDescent="0.35">
      <c r="B32675"/>
    </row>
    <row r="32676" spans="2:2" x14ac:dyDescent="0.35">
      <c r="B32676"/>
    </row>
    <row r="32677" spans="2:2" x14ac:dyDescent="0.35">
      <c r="B32677"/>
    </row>
    <row r="32678" spans="2:2" x14ac:dyDescent="0.35">
      <c r="B32678"/>
    </row>
    <row r="32679" spans="2:2" x14ac:dyDescent="0.35">
      <c r="B32679"/>
    </row>
    <row r="32680" spans="2:2" x14ac:dyDescent="0.35">
      <c r="B32680"/>
    </row>
    <row r="32681" spans="2:2" x14ac:dyDescent="0.35">
      <c r="B32681"/>
    </row>
    <row r="32682" spans="2:2" x14ac:dyDescent="0.35">
      <c r="B32682"/>
    </row>
    <row r="32683" spans="2:2" x14ac:dyDescent="0.35">
      <c r="B32683"/>
    </row>
    <row r="32684" spans="2:2" x14ac:dyDescent="0.35">
      <c r="B32684"/>
    </row>
    <row r="32685" spans="2:2" x14ac:dyDescent="0.35">
      <c r="B32685"/>
    </row>
    <row r="32686" spans="2:2" x14ac:dyDescent="0.35">
      <c r="B32686"/>
    </row>
    <row r="32687" spans="2:2" x14ac:dyDescent="0.35">
      <c r="B32687"/>
    </row>
    <row r="32688" spans="2:2" x14ac:dyDescent="0.35">
      <c r="B32688"/>
    </row>
    <row r="32689" spans="2:2" x14ac:dyDescent="0.35">
      <c r="B32689"/>
    </row>
    <row r="32690" spans="2:2" x14ac:dyDescent="0.35">
      <c r="B32690"/>
    </row>
    <row r="32691" spans="2:2" x14ac:dyDescent="0.35">
      <c r="B32691"/>
    </row>
    <row r="32692" spans="2:2" x14ac:dyDescent="0.35">
      <c r="B32692"/>
    </row>
    <row r="32693" spans="2:2" x14ac:dyDescent="0.35">
      <c r="B32693"/>
    </row>
    <row r="32694" spans="2:2" x14ac:dyDescent="0.35">
      <c r="B32694"/>
    </row>
    <row r="32695" spans="2:2" x14ac:dyDescent="0.35">
      <c r="B32695"/>
    </row>
    <row r="32696" spans="2:2" x14ac:dyDescent="0.35">
      <c r="B32696"/>
    </row>
    <row r="32697" spans="2:2" x14ac:dyDescent="0.35">
      <c r="B32697"/>
    </row>
    <row r="32698" spans="2:2" x14ac:dyDescent="0.35">
      <c r="B32698"/>
    </row>
    <row r="32699" spans="2:2" x14ac:dyDescent="0.35">
      <c r="B32699"/>
    </row>
    <row r="32700" spans="2:2" x14ac:dyDescent="0.35">
      <c r="B32700"/>
    </row>
    <row r="32701" spans="2:2" x14ac:dyDescent="0.35">
      <c r="B32701"/>
    </row>
    <row r="32702" spans="2:2" x14ac:dyDescent="0.35">
      <c r="B32702"/>
    </row>
    <row r="32703" spans="2:2" x14ac:dyDescent="0.35">
      <c r="B32703"/>
    </row>
    <row r="32704" spans="2:2" x14ac:dyDescent="0.35">
      <c r="B32704"/>
    </row>
    <row r="32705" spans="2:2" x14ac:dyDescent="0.35">
      <c r="B32705"/>
    </row>
    <row r="32706" spans="2:2" x14ac:dyDescent="0.35">
      <c r="B32706"/>
    </row>
    <row r="32707" spans="2:2" x14ac:dyDescent="0.35">
      <c r="B32707"/>
    </row>
    <row r="32708" spans="2:2" x14ac:dyDescent="0.35">
      <c r="B32708"/>
    </row>
    <row r="32709" spans="2:2" x14ac:dyDescent="0.35">
      <c r="B32709"/>
    </row>
    <row r="32710" spans="2:2" x14ac:dyDescent="0.35">
      <c r="B32710"/>
    </row>
    <row r="32711" spans="2:2" x14ac:dyDescent="0.35">
      <c r="B32711"/>
    </row>
    <row r="32712" spans="2:2" x14ac:dyDescent="0.35">
      <c r="B32712"/>
    </row>
    <row r="32713" spans="2:2" x14ac:dyDescent="0.35">
      <c r="B32713"/>
    </row>
    <row r="32714" spans="2:2" x14ac:dyDescent="0.35">
      <c r="B32714"/>
    </row>
    <row r="32715" spans="2:2" x14ac:dyDescent="0.35">
      <c r="B32715"/>
    </row>
    <row r="32716" spans="2:2" x14ac:dyDescent="0.35">
      <c r="B32716"/>
    </row>
    <row r="32717" spans="2:2" x14ac:dyDescent="0.35">
      <c r="B32717"/>
    </row>
    <row r="32718" spans="2:2" x14ac:dyDescent="0.35">
      <c r="B32718"/>
    </row>
    <row r="32719" spans="2:2" x14ac:dyDescent="0.35">
      <c r="B32719"/>
    </row>
    <row r="32720" spans="2:2" x14ac:dyDescent="0.35">
      <c r="B32720"/>
    </row>
    <row r="32721" spans="2:2" x14ac:dyDescent="0.35">
      <c r="B32721"/>
    </row>
    <row r="32722" spans="2:2" x14ac:dyDescent="0.35">
      <c r="B32722"/>
    </row>
    <row r="32723" spans="2:2" x14ac:dyDescent="0.35">
      <c r="B32723"/>
    </row>
    <row r="32724" spans="2:2" x14ac:dyDescent="0.35">
      <c r="B32724"/>
    </row>
    <row r="32725" spans="2:2" x14ac:dyDescent="0.35">
      <c r="B32725"/>
    </row>
    <row r="32726" spans="2:2" x14ac:dyDescent="0.35">
      <c r="B32726"/>
    </row>
    <row r="32727" spans="2:2" x14ac:dyDescent="0.35">
      <c r="B32727"/>
    </row>
    <row r="32728" spans="2:2" x14ac:dyDescent="0.35">
      <c r="B32728"/>
    </row>
    <row r="32729" spans="2:2" x14ac:dyDescent="0.35">
      <c r="B32729"/>
    </row>
    <row r="32730" spans="2:2" x14ac:dyDescent="0.35">
      <c r="B32730"/>
    </row>
    <row r="32731" spans="2:2" x14ac:dyDescent="0.35">
      <c r="B32731"/>
    </row>
    <row r="32732" spans="2:2" x14ac:dyDescent="0.35">
      <c r="B32732"/>
    </row>
    <row r="32733" spans="2:2" x14ac:dyDescent="0.35">
      <c r="B32733"/>
    </row>
    <row r="32734" spans="2:2" x14ac:dyDescent="0.35">
      <c r="B32734"/>
    </row>
    <row r="32735" spans="2:2" x14ac:dyDescent="0.35">
      <c r="B32735"/>
    </row>
    <row r="32736" spans="2:2" x14ac:dyDescent="0.35">
      <c r="B32736"/>
    </row>
    <row r="32737" spans="2:2" x14ac:dyDescent="0.35">
      <c r="B32737"/>
    </row>
    <row r="32738" spans="2:2" x14ac:dyDescent="0.35">
      <c r="B32738"/>
    </row>
    <row r="32739" spans="2:2" x14ac:dyDescent="0.35">
      <c r="B32739"/>
    </row>
    <row r="32740" spans="2:2" x14ac:dyDescent="0.35">
      <c r="B32740"/>
    </row>
    <row r="32741" spans="2:2" x14ac:dyDescent="0.35">
      <c r="B32741"/>
    </row>
    <row r="32742" spans="2:2" x14ac:dyDescent="0.35">
      <c r="B32742"/>
    </row>
    <row r="32743" spans="2:2" x14ac:dyDescent="0.35">
      <c r="B32743"/>
    </row>
    <row r="32744" spans="2:2" x14ac:dyDescent="0.35">
      <c r="B32744"/>
    </row>
    <row r="32745" spans="2:2" x14ac:dyDescent="0.35">
      <c r="B32745"/>
    </row>
    <row r="32746" spans="2:2" x14ac:dyDescent="0.35">
      <c r="B32746"/>
    </row>
    <row r="32747" spans="2:2" x14ac:dyDescent="0.35">
      <c r="B32747"/>
    </row>
    <row r="32748" spans="2:2" x14ac:dyDescent="0.35">
      <c r="B32748"/>
    </row>
    <row r="32749" spans="2:2" x14ac:dyDescent="0.35">
      <c r="B32749"/>
    </row>
    <row r="32750" spans="2:2" x14ac:dyDescent="0.35">
      <c r="B32750"/>
    </row>
    <row r="32751" spans="2:2" x14ac:dyDescent="0.35">
      <c r="B32751"/>
    </row>
    <row r="32752" spans="2:2" x14ac:dyDescent="0.35">
      <c r="B32752"/>
    </row>
    <row r="32753" spans="2:2" x14ac:dyDescent="0.35">
      <c r="B32753"/>
    </row>
    <row r="32754" spans="2:2" x14ac:dyDescent="0.35">
      <c r="B32754"/>
    </row>
    <row r="32755" spans="2:2" x14ac:dyDescent="0.35">
      <c r="B32755"/>
    </row>
    <row r="32756" spans="2:2" x14ac:dyDescent="0.35">
      <c r="B32756"/>
    </row>
    <row r="32757" spans="2:2" x14ac:dyDescent="0.35">
      <c r="B32757"/>
    </row>
    <row r="32758" spans="2:2" x14ac:dyDescent="0.35">
      <c r="B32758"/>
    </row>
    <row r="32759" spans="2:2" x14ac:dyDescent="0.35">
      <c r="B32759"/>
    </row>
    <row r="32760" spans="2:2" x14ac:dyDescent="0.35">
      <c r="B32760"/>
    </row>
    <row r="32761" spans="2:2" x14ac:dyDescent="0.35">
      <c r="B32761"/>
    </row>
    <row r="32762" spans="2:2" x14ac:dyDescent="0.35">
      <c r="B32762"/>
    </row>
    <row r="32763" spans="2:2" x14ac:dyDescent="0.35">
      <c r="B32763"/>
    </row>
    <row r="32764" spans="2:2" x14ac:dyDescent="0.35">
      <c r="B32764"/>
    </row>
    <row r="32765" spans="2:2" x14ac:dyDescent="0.35">
      <c r="B32765"/>
    </row>
    <row r="32766" spans="2:2" x14ac:dyDescent="0.35">
      <c r="B32766"/>
    </row>
    <row r="32767" spans="2:2" x14ac:dyDescent="0.35">
      <c r="B32767"/>
    </row>
    <row r="32768" spans="2:2" x14ac:dyDescent="0.35">
      <c r="B32768"/>
    </row>
    <row r="32769" spans="2:2" x14ac:dyDescent="0.35">
      <c r="B32769"/>
    </row>
    <row r="32770" spans="2:2" x14ac:dyDescent="0.35">
      <c r="B32770"/>
    </row>
    <row r="32771" spans="2:2" x14ac:dyDescent="0.35">
      <c r="B32771"/>
    </row>
    <row r="32772" spans="2:2" x14ac:dyDescent="0.35">
      <c r="B32772"/>
    </row>
    <row r="32773" spans="2:2" x14ac:dyDescent="0.35">
      <c r="B32773"/>
    </row>
    <row r="32774" spans="2:2" x14ac:dyDescent="0.35">
      <c r="B32774"/>
    </row>
    <row r="32775" spans="2:2" x14ac:dyDescent="0.35">
      <c r="B32775"/>
    </row>
    <row r="32776" spans="2:2" x14ac:dyDescent="0.35">
      <c r="B32776"/>
    </row>
    <row r="32777" spans="2:2" x14ac:dyDescent="0.35">
      <c r="B32777"/>
    </row>
    <row r="32778" spans="2:2" x14ac:dyDescent="0.35">
      <c r="B32778"/>
    </row>
    <row r="32779" spans="2:2" x14ac:dyDescent="0.35">
      <c r="B32779"/>
    </row>
    <row r="32780" spans="2:2" x14ac:dyDescent="0.35">
      <c r="B32780"/>
    </row>
    <row r="32781" spans="2:2" x14ac:dyDescent="0.35">
      <c r="B32781"/>
    </row>
    <row r="32782" spans="2:2" x14ac:dyDescent="0.35">
      <c r="B32782"/>
    </row>
    <row r="32783" spans="2:2" x14ac:dyDescent="0.35">
      <c r="B32783"/>
    </row>
    <row r="32784" spans="2:2" x14ac:dyDescent="0.35">
      <c r="B32784"/>
    </row>
    <row r="32785" spans="2:2" x14ac:dyDescent="0.35">
      <c r="B32785"/>
    </row>
    <row r="32786" spans="2:2" x14ac:dyDescent="0.35">
      <c r="B32786"/>
    </row>
    <row r="32787" spans="2:2" x14ac:dyDescent="0.35">
      <c r="B32787"/>
    </row>
    <row r="32788" spans="2:2" x14ac:dyDescent="0.35">
      <c r="B32788"/>
    </row>
    <row r="32789" spans="2:2" x14ac:dyDescent="0.35">
      <c r="B32789"/>
    </row>
    <row r="32790" spans="2:2" x14ac:dyDescent="0.35">
      <c r="B32790"/>
    </row>
    <row r="32791" spans="2:2" x14ac:dyDescent="0.35">
      <c r="B32791"/>
    </row>
    <row r="32792" spans="2:2" x14ac:dyDescent="0.35">
      <c r="B32792"/>
    </row>
    <row r="32793" spans="2:2" x14ac:dyDescent="0.35">
      <c r="B32793"/>
    </row>
    <row r="32794" spans="2:2" x14ac:dyDescent="0.35">
      <c r="B32794"/>
    </row>
    <row r="32795" spans="2:2" x14ac:dyDescent="0.35">
      <c r="B32795"/>
    </row>
    <row r="32796" spans="2:2" x14ac:dyDescent="0.35">
      <c r="B32796"/>
    </row>
    <row r="32797" spans="2:2" x14ac:dyDescent="0.35">
      <c r="B32797"/>
    </row>
    <row r="32798" spans="2:2" x14ac:dyDescent="0.35">
      <c r="B32798"/>
    </row>
    <row r="32799" spans="2:2" x14ac:dyDescent="0.35">
      <c r="B32799"/>
    </row>
    <row r="32800" spans="2:2" x14ac:dyDescent="0.35">
      <c r="B32800"/>
    </row>
    <row r="32801" spans="2:2" x14ac:dyDescent="0.35">
      <c r="B32801"/>
    </row>
    <row r="32802" spans="2:2" x14ac:dyDescent="0.35">
      <c r="B32802"/>
    </row>
    <row r="32803" spans="2:2" x14ac:dyDescent="0.35">
      <c r="B32803"/>
    </row>
    <row r="32804" spans="2:2" x14ac:dyDescent="0.35">
      <c r="B32804"/>
    </row>
    <row r="32805" spans="2:2" x14ac:dyDescent="0.35">
      <c r="B32805"/>
    </row>
    <row r="32806" spans="2:2" x14ac:dyDescent="0.35">
      <c r="B32806"/>
    </row>
    <row r="32807" spans="2:2" x14ac:dyDescent="0.35">
      <c r="B32807"/>
    </row>
    <row r="32808" spans="2:2" x14ac:dyDescent="0.35">
      <c r="B32808"/>
    </row>
    <row r="32809" spans="2:2" x14ac:dyDescent="0.35">
      <c r="B32809"/>
    </row>
    <row r="32810" spans="2:2" x14ac:dyDescent="0.35">
      <c r="B32810"/>
    </row>
    <row r="32811" spans="2:2" x14ac:dyDescent="0.35">
      <c r="B32811"/>
    </row>
    <row r="32812" spans="2:2" x14ac:dyDescent="0.35">
      <c r="B32812"/>
    </row>
    <row r="32813" spans="2:2" x14ac:dyDescent="0.35">
      <c r="B32813"/>
    </row>
    <row r="32814" spans="2:2" x14ac:dyDescent="0.35">
      <c r="B32814"/>
    </row>
    <row r="32815" spans="2:2" x14ac:dyDescent="0.35">
      <c r="B32815"/>
    </row>
    <row r="32816" spans="2:2" x14ac:dyDescent="0.35">
      <c r="B32816"/>
    </row>
    <row r="32817" spans="2:2" x14ac:dyDescent="0.35">
      <c r="B32817"/>
    </row>
    <row r="32818" spans="2:2" x14ac:dyDescent="0.35">
      <c r="B32818"/>
    </row>
    <row r="32819" spans="2:2" x14ac:dyDescent="0.35">
      <c r="B32819"/>
    </row>
    <row r="32820" spans="2:2" x14ac:dyDescent="0.35">
      <c r="B32820"/>
    </row>
    <row r="32821" spans="2:2" x14ac:dyDescent="0.35">
      <c r="B32821"/>
    </row>
    <row r="32822" spans="2:2" x14ac:dyDescent="0.35">
      <c r="B32822"/>
    </row>
    <row r="32823" spans="2:2" x14ac:dyDescent="0.35">
      <c r="B32823"/>
    </row>
    <row r="32824" spans="2:2" x14ac:dyDescent="0.35">
      <c r="B32824"/>
    </row>
    <row r="32825" spans="2:2" x14ac:dyDescent="0.35">
      <c r="B32825"/>
    </row>
    <row r="32826" spans="2:2" x14ac:dyDescent="0.35">
      <c r="B32826"/>
    </row>
    <row r="32827" spans="2:2" x14ac:dyDescent="0.35">
      <c r="B32827"/>
    </row>
    <row r="32828" spans="2:2" x14ac:dyDescent="0.35">
      <c r="B32828"/>
    </row>
    <row r="32829" spans="2:2" x14ac:dyDescent="0.35">
      <c r="B32829"/>
    </row>
    <row r="32830" spans="2:2" x14ac:dyDescent="0.35">
      <c r="B32830"/>
    </row>
    <row r="32831" spans="2:2" x14ac:dyDescent="0.35">
      <c r="B32831"/>
    </row>
    <row r="32832" spans="2:2" x14ac:dyDescent="0.35">
      <c r="B32832"/>
    </row>
    <row r="32833" spans="2:2" x14ac:dyDescent="0.35">
      <c r="B32833"/>
    </row>
    <row r="32834" spans="2:2" x14ac:dyDescent="0.35">
      <c r="B32834"/>
    </row>
    <row r="32835" spans="2:2" x14ac:dyDescent="0.35">
      <c r="B32835"/>
    </row>
    <row r="32836" spans="2:2" x14ac:dyDescent="0.35">
      <c r="B32836"/>
    </row>
    <row r="32837" spans="2:2" x14ac:dyDescent="0.35">
      <c r="B32837"/>
    </row>
    <row r="32838" spans="2:2" x14ac:dyDescent="0.35">
      <c r="B32838"/>
    </row>
    <row r="32839" spans="2:2" x14ac:dyDescent="0.35">
      <c r="B32839"/>
    </row>
    <row r="32840" spans="2:2" x14ac:dyDescent="0.35">
      <c r="B32840"/>
    </row>
    <row r="32841" spans="2:2" x14ac:dyDescent="0.35">
      <c r="B32841"/>
    </row>
    <row r="32842" spans="2:2" x14ac:dyDescent="0.35">
      <c r="B32842"/>
    </row>
    <row r="32843" spans="2:2" x14ac:dyDescent="0.35">
      <c r="B32843"/>
    </row>
    <row r="32844" spans="2:2" x14ac:dyDescent="0.35">
      <c r="B32844"/>
    </row>
    <row r="32845" spans="2:2" x14ac:dyDescent="0.35">
      <c r="B32845"/>
    </row>
    <row r="32846" spans="2:2" x14ac:dyDescent="0.35">
      <c r="B32846"/>
    </row>
    <row r="32847" spans="2:2" x14ac:dyDescent="0.35">
      <c r="B32847"/>
    </row>
    <row r="32848" spans="2:2" x14ac:dyDescent="0.35">
      <c r="B32848"/>
    </row>
    <row r="32849" spans="2:2" x14ac:dyDescent="0.35">
      <c r="B32849"/>
    </row>
    <row r="32850" spans="2:2" x14ac:dyDescent="0.35">
      <c r="B32850"/>
    </row>
    <row r="32851" spans="2:2" x14ac:dyDescent="0.35">
      <c r="B32851"/>
    </row>
    <row r="32852" spans="2:2" x14ac:dyDescent="0.35">
      <c r="B32852"/>
    </row>
    <row r="32853" spans="2:2" x14ac:dyDescent="0.35">
      <c r="B32853"/>
    </row>
    <row r="32854" spans="2:2" x14ac:dyDescent="0.35">
      <c r="B32854"/>
    </row>
    <row r="32855" spans="2:2" x14ac:dyDescent="0.35">
      <c r="B32855"/>
    </row>
    <row r="32856" spans="2:2" x14ac:dyDescent="0.35">
      <c r="B32856"/>
    </row>
    <row r="32857" spans="2:2" x14ac:dyDescent="0.35">
      <c r="B32857"/>
    </row>
    <row r="32858" spans="2:2" x14ac:dyDescent="0.35">
      <c r="B32858"/>
    </row>
    <row r="32859" spans="2:2" x14ac:dyDescent="0.35">
      <c r="B32859"/>
    </row>
    <row r="32860" spans="2:2" x14ac:dyDescent="0.35">
      <c r="B32860"/>
    </row>
    <row r="32861" spans="2:2" x14ac:dyDescent="0.35">
      <c r="B32861"/>
    </row>
    <row r="32862" spans="2:2" x14ac:dyDescent="0.35">
      <c r="B32862"/>
    </row>
    <row r="32863" spans="2:2" x14ac:dyDescent="0.35">
      <c r="B32863"/>
    </row>
    <row r="32864" spans="2:2" x14ac:dyDescent="0.35">
      <c r="B32864"/>
    </row>
    <row r="32865" spans="2:2" x14ac:dyDescent="0.35">
      <c r="B32865"/>
    </row>
    <row r="32866" spans="2:2" x14ac:dyDescent="0.35">
      <c r="B32866"/>
    </row>
    <row r="32867" spans="2:2" x14ac:dyDescent="0.35">
      <c r="B32867"/>
    </row>
    <row r="32868" spans="2:2" x14ac:dyDescent="0.35">
      <c r="B32868"/>
    </row>
    <row r="32869" spans="2:2" x14ac:dyDescent="0.35">
      <c r="B32869"/>
    </row>
    <row r="32870" spans="2:2" x14ac:dyDescent="0.35">
      <c r="B32870"/>
    </row>
    <row r="32871" spans="2:2" x14ac:dyDescent="0.35">
      <c r="B32871"/>
    </row>
    <row r="32872" spans="2:2" x14ac:dyDescent="0.35">
      <c r="B32872"/>
    </row>
    <row r="32873" spans="2:2" x14ac:dyDescent="0.35">
      <c r="B32873"/>
    </row>
    <row r="32874" spans="2:2" x14ac:dyDescent="0.35">
      <c r="B32874"/>
    </row>
    <row r="32875" spans="2:2" x14ac:dyDescent="0.35">
      <c r="B32875"/>
    </row>
    <row r="32876" spans="2:2" x14ac:dyDescent="0.35">
      <c r="B32876"/>
    </row>
    <row r="32877" spans="2:2" x14ac:dyDescent="0.35">
      <c r="B32877"/>
    </row>
    <row r="32878" spans="2:2" x14ac:dyDescent="0.35">
      <c r="B32878"/>
    </row>
    <row r="32879" spans="2:2" x14ac:dyDescent="0.35">
      <c r="B32879"/>
    </row>
    <row r="32880" spans="2:2" x14ac:dyDescent="0.35">
      <c r="B32880"/>
    </row>
    <row r="32881" spans="2:2" x14ac:dyDescent="0.35">
      <c r="B32881"/>
    </row>
    <row r="32882" spans="2:2" x14ac:dyDescent="0.35">
      <c r="B32882"/>
    </row>
    <row r="32883" spans="2:2" x14ac:dyDescent="0.35">
      <c r="B32883"/>
    </row>
    <row r="32884" spans="2:2" x14ac:dyDescent="0.35">
      <c r="B32884"/>
    </row>
    <row r="32885" spans="2:2" x14ac:dyDescent="0.35">
      <c r="B32885"/>
    </row>
    <row r="32886" spans="2:2" x14ac:dyDescent="0.35">
      <c r="B32886"/>
    </row>
    <row r="32887" spans="2:2" x14ac:dyDescent="0.35">
      <c r="B32887"/>
    </row>
    <row r="32888" spans="2:2" x14ac:dyDescent="0.35">
      <c r="B32888"/>
    </row>
    <row r="32889" spans="2:2" x14ac:dyDescent="0.35">
      <c r="B32889"/>
    </row>
    <row r="32890" spans="2:2" x14ac:dyDescent="0.35">
      <c r="B32890"/>
    </row>
    <row r="32891" spans="2:2" x14ac:dyDescent="0.35">
      <c r="B32891"/>
    </row>
    <row r="32892" spans="2:2" x14ac:dyDescent="0.35">
      <c r="B32892"/>
    </row>
    <row r="32893" spans="2:2" x14ac:dyDescent="0.35">
      <c r="B32893"/>
    </row>
    <row r="32894" spans="2:2" x14ac:dyDescent="0.35">
      <c r="B32894"/>
    </row>
    <row r="32895" spans="2:2" x14ac:dyDescent="0.35">
      <c r="B32895"/>
    </row>
    <row r="32896" spans="2:2" x14ac:dyDescent="0.35">
      <c r="B32896"/>
    </row>
    <row r="32897" spans="2:2" x14ac:dyDescent="0.35">
      <c r="B32897"/>
    </row>
    <row r="32898" spans="2:2" x14ac:dyDescent="0.35">
      <c r="B32898"/>
    </row>
    <row r="32899" spans="2:2" x14ac:dyDescent="0.35">
      <c r="B32899"/>
    </row>
    <row r="32900" spans="2:2" x14ac:dyDescent="0.35">
      <c r="B32900"/>
    </row>
    <row r="32901" spans="2:2" x14ac:dyDescent="0.35">
      <c r="B32901"/>
    </row>
    <row r="32902" spans="2:2" x14ac:dyDescent="0.35">
      <c r="B32902"/>
    </row>
    <row r="32903" spans="2:2" x14ac:dyDescent="0.35">
      <c r="B32903"/>
    </row>
    <row r="32904" spans="2:2" x14ac:dyDescent="0.35">
      <c r="B32904"/>
    </row>
    <row r="32905" spans="2:2" x14ac:dyDescent="0.35">
      <c r="B32905"/>
    </row>
    <row r="32906" spans="2:2" x14ac:dyDescent="0.35">
      <c r="B32906"/>
    </row>
    <row r="32907" spans="2:2" x14ac:dyDescent="0.35">
      <c r="B32907"/>
    </row>
    <row r="32908" spans="2:2" x14ac:dyDescent="0.35">
      <c r="B32908"/>
    </row>
    <row r="32909" spans="2:2" x14ac:dyDescent="0.35">
      <c r="B32909"/>
    </row>
    <row r="32910" spans="2:2" x14ac:dyDescent="0.35">
      <c r="B32910"/>
    </row>
    <row r="32911" spans="2:2" x14ac:dyDescent="0.35">
      <c r="B32911"/>
    </row>
    <row r="32912" spans="2:2" x14ac:dyDescent="0.35">
      <c r="B32912"/>
    </row>
    <row r="32913" spans="2:2" x14ac:dyDescent="0.35">
      <c r="B32913"/>
    </row>
    <row r="32914" spans="2:2" x14ac:dyDescent="0.35">
      <c r="B32914"/>
    </row>
    <row r="32915" spans="2:2" x14ac:dyDescent="0.35">
      <c r="B32915"/>
    </row>
    <row r="32916" spans="2:2" x14ac:dyDescent="0.35">
      <c r="B32916"/>
    </row>
    <row r="32917" spans="2:2" x14ac:dyDescent="0.35">
      <c r="B32917"/>
    </row>
    <row r="32918" spans="2:2" x14ac:dyDescent="0.35">
      <c r="B32918"/>
    </row>
    <row r="32919" spans="2:2" x14ac:dyDescent="0.35">
      <c r="B32919"/>
    </row>
    <row r="32920" spans="2:2" x14ac:dyDescent="0.35">
      <c r="B32920"/>
    </row>
    <row r="32921" spans="2:2" x14ac:dyDescent="0.35">
      <c r="B32921"/>
    </row>
    <row r="32922" spans="2:2" x14ac:dyDescent="0.35">
      <c r="B32922"/>
    </row>
    <row r="32923" spans="2:2" x14ac:dyDescent="0.35">
      <c r="B32923"/>
    </row>
    <row r="32924" spans="2:2" x14ac:dyDescent="0.35">
      <c r="B32924"/>
    </row>
    <row r="32925" spans="2:2" x14ac:dyDescent="0.35">
      <c r="B32925"/>
    </row>
    <row r="32926" spans="2:2" x14ac:dyDescent="0.35">
      <c r="B32926"/>
    </row>
    <row r="32927" spans="2:2" x14ac:dyDescent="0.35">
      <c r="B32927"/>
    </row>
    <row r="32928" spans="2:2" x14ac:dyDescent="0.35">
      <c r="B32928"/>
    </row>
    <row r="32929" spans="2:2" x14ac:dyDescent="0.35">
      <c r="B32929"/>
    </row>
    <row r="32930" spans="2:2" x14ac:dyDescent="0.35">
      <c r="B32930"/>
    </row>
    <row r="32931" spans="2:2" x14ac:dyDescent="0.35">
      <c r="B32931"/>
    </row>
    <row r="32932" spans="2:2" x14ac:dyDescent="0.35">
      <c r="B32932"/>
    </row>
    <row r="32933" spans="2:2" x14ac:dyDescent="0.35">
      <c r="B32933"/>
    </row>
    <row r="32934" spans="2:2" x14ac:dyDescent="0.35">
      <c r="B32934"/>
    </row>
    <row r="32935" spans="2:2" x14ac:dyDescent="0.35">
      <c r="B32935"/>
    </row>
    <row r="32936" spans="2:2" x14ac:dyDescent="0.35">
      <c r="B32936"/>
    </row>
    <row r="32937" spans="2:2" x14ac:dyDescent="0.35">
      <c r="B32937"/>
    </row>
    <row r="32938" spans="2:2" x14ac:dyDescent="0.35">
      <c r="B32938"/>
    </row>
    <row r="32939" spans="2:2" x14ac:dyDescent="0.35">
      <c r="B32939"/>
    </row>
    <row r="32940" spans="2:2" x14ac:dyDescent="0.35">
      <c r="B32940"/>
    </row>
    <row r="32941" spans="2:2" x14ac:dyDescent="0.35">
      <c r="B32941"/>
    </row>
    <row r="32942" spans="2:2" x14ac:dyDescent="0.35">
      <c r="B32942"/>
    </row>
    <row r="32943" spans="2:2" x14ac:dyDescent="0.35">
      <c r="B32943"/>
    </row>
    <row r="32944" spans="2:2" x14ac:dyDescent="0.35">
      <c r="B32944"/>
    </row>
    <row r="32945" spans="2:2" x14ac:dyDescent="0.35">
      <c r="B32945"/>
    </row>
    <row r="32946" spans="2:2" x14ac:dyDescent="0.35">
      <c r="B32946"/>
    </row>
    <row r="32947" spans="2:2" x14ac:dyDescent="0.35">
      <c r="B32947"/>
    </row>
    <row r="32948" spans="2:2" x14ac:dyDescent="0.35">
      <c r="B32948"/>
    </row>
    <row r="32949" spans="2:2" x14ac:dyDescent="0.35">
      <c r="B32949"/>
    </row>
    <row r="32950" spans="2:2" x14ac:dyDescent="0.35">
      <c r="B32950"/>
    </row>
    <row r="32951" spans="2:2" x14ac:dyDescent="0.35">
      <c r="B32951"/>
    </row>
    <row r="32952" spans="2:2" x14ac:dyDescent="0.35">
      <c r="B32952"/>
    </row>
    <row r="32953" spans="2:2" x14ac:dyDescent="0.35">
      <c r="B32953"/>
    </row>
    <row r="32954" spans="2:2" x14ac:dyDescent="0.35">
      <c r="B32954"/>
    </row>
    <row r="32955" spans="2:2" x14ac:dyDescent="0.35">
      <c r="B32955"/>
    </row>
    <row r="32956" spans="2:2" x14ac:dyDescent="0.35">
      <c r="B32956"/>
    </row>
    <row r="32957" spans="2:2" x14ac:dyDescent="0.35">
      <c r="B32957"/>
    </row>
    <row r="32958" spans="2:2" x14ac:dyDescent="0.35">
      <c r="B32958"/>
    </row>
    <row r="32959" spans="2:2" x14ac:dyDescent="0.35">
      <c r="B32959"/>
    </row>
    <row r="32960" spans="2:2" x14ac:dyDescent="0.35">
      <c r="B32960"/>
    </row>
    <row r="32961" spans="2:2" x14ac:dyDescent="0.35">
      <c r="B32961"/>
    </row>
    <row r="32962" spans="2:2" x14ac:dyDescent="0.35">
      <c r="B32962"/>
    </row>
    <row r="32963" spans="2:2" x14ac:dyDescent="0.35">
      <c r="B32963"/>
    </row>
    <row r="32964" spans="2:2" x14ac:dyDescent="0.35">
      <c r="B32964"/>
    </row>
    <row r="32965" spans="2:2" x14ac:dyDescent="0.35">
      <c r="B32965"/>
    </row>
    <row r="32966" spans="2:2" x14ac:dyDescent="0.35">
      <c r="B32966"/>
    </row>
    <row r="32967" spans="2:2" x14ac:dyDescent="0.35">
      <c r="B32967"/>
    </row>
    <row r="32968" spans="2:2" x14ac:dyDescent="0.35">
      <c r="B32968"/>
    </row>
    <row r="32969" spans="2:2" x14ac:dyDescent="0.35">
      <c r="B32969"/>
    </row>
    <row r="32970" spans="2:2" x14ac:dyDescent="0.35">
      <c r="B32970"/>
    </row>
    <row r="32971" spans="2:2" x14ac:dyDescent="0.35">
      <c r="B32971"/>
    </row>
    <row r="32972" spans="2:2" x14ac:dyDescent="0.35">
      <c r="B32972"/>
    </row>
    <row r="32973" spans="2:2" x14ac:dyDescent="0.35">
      <c r="B32973"/>
    </row>
    <row r="32974" spans="2:2" x14ac:dyDescent="0.35">
      <c r="B32974"/>
    </row>
    <row r="32975" spans="2:2" x14ac:dyDescent="0.35">
      <c r="B32975"/>
    </row>
    <row r="32976" spans="2:2" x14ac:dyDescent="0.35">
      <c r="B32976"/>
    </row>
    <row r="32977" spans="2:2" x14ac:dyDescent="0.35">
      <c r="B32977"/>
    </row>
    <row r="32978" spans="2:2" x14ac:dyDescent="0.35">
      <c r="B32978"/>
    </row>
    <row r="32979" spans="2:2" x14ac:dyDescent="0.35">
      <c r="B32979"/>
    </row>
    <row r="32980" spans="2:2" x14ac:dyDescent="0.35">
      <c r="B32980"/>
    </row>
    <row r="32981" spans="2:2" x14ac:dyDescent="0.35">
      <c r="B32981"/>
    </row>
    <row r="32982" spans="2:2" x14ac:dyDescent="0.35">
      <c r="B32982"/>
    </row>
    <row r="32983" spans="2:2" x14ac:dyDescent="0.35">
      <c r="B32983"/>
    </row>
    <row r="32984" spans="2:2" x14ac:dyDescent="0.35">
      <c r="B32984"/>
    </row>
    <row r="32985" spans="2:2" x14ac:dyDescent="0.35">
      <c r="B32985"/>
    </row>
    <row r="32986" spans="2:2" x14ac:dyDescent="0.35">
      <c r="B32986"/>
    </row>
    <row r="32987" spans="2:2" x14ac:dyDescent="0.35">
      <c r="B32987"/>
    </row>
    <row r="32988" spans="2:2" x14ac:dyDescent="0.35">
      <c r="B32988"/>
    </row>
    <row r="32989" spans="2:2" x14ac:dyDescent="0.35">
      <c r="B32989"/>
    </row>
    <row r="32990" spans="2:2" x14ac:dyDescent="0.35">
      <c r="B32990"/>
    </row>
    <row r="32991" spans="2:2" x14ac:dyDescent="0.35">
      <c r="B32991"/>
    </row>
    <row r="32992" spans="2:2" x14ac:dyDescent="0.35">
      <c r="B32992"/>
    </row>
    <row r="32993" spans="2:2" x14ac:dyDescent="0.35">
      <c r="B32993"/>
    </row>
    <row r="32994" spans="2:2" x14ac:dyDescent="0.35">
      <c r="B32994"/>
    </row>
    <row r="32995" spans="2:2" x14ac:dyDescent="0.35">
      <c r="B32995"/>
    </row>
    <row r="32996" spans="2:2" x14ac:dyDescent="0.35">
      <c r="B32996"/>
    </row>
    <row r="32997" spans="2:2" x14ac:dyDescent="0.35">
      <c r="B32997"/>
    </row>
    <row r="32998" spans="2:2" x14ac:dyDescent="0.35">
      <c r="B32998"/>
    </row>
    <row r="32999" spans="2:2" x14ac:dyDescent="0.35">
      <c r="B32999"/>
    </row>
    <row r="33000" spans="2:2" x14ac:dyDescent="0.35">
      <c r="B33000"/>
    </row>
    <row r="33001" spans="2:2" x14ac:dyDescent="0.35">
      <c r="B33001"/>
    </row>
    <row r="33002" spans="2:2" x14ac:dyDescent="0.35">
      <c r="B33002"/>
    </row>
    <row r="33003" spans="2:2" x14ac:dyDescent="0.35">
      <c r="B33003"/>
    </row>
    <row r="33004" spans="2:2" x14ac:dyDescent="0.35">
      <c r="B33004"/>
    </row>
    <row r="33005" spans="2:2" x14ac:dyDescent="0.35">
      <c r="B33005"/>
    </row>
    <row r="33006" spans="2:2" x14ac:dyDescent="0.35">
      <c r="B33006"/>
    </row>
    <row r="33007" spans="2:2" x14ac:dyDescent="0.35">
      <c r="B33007"/>
    </row>
    <row r="33008" spans="2:2" x14ac:dyDescent="0.35">
      <c r="B33008"/>
    </row>
    <row r="33009" spans="2:2" x14ac:dyDescent="0.35">
      <c r="B33009"/>
    </row>
    <row r="33010" spans="2:2" x14ac:dyDescent="0.35">
      <c r="B33010"/>
    </row>
    <row r="33011" spans="2:2" x14ac:dyDescent="0.35">
      <c r="B33011"/>
    </row>
    <row r="33012" spans="2:2" x14ac:dyDescent="0.35">
      <c r="B33012"/>
    </row>
    <row r="33013" spans="2:2" x14ac:dyDescent="0.35">
      <c r="B33013"/>
    </row>
    <row r="33014" spans="2:2" x14ac:dyDescent="0.35">
      <c r="B33014"/>
    </row>
    <row r="33015" spans="2:2" x14ac:dyDescent="0.35">
      <c r="B33015"/>
    </row>
    <row r="33016" spans="2:2" x14ac:dyDescent="0.35">
      <c r="B33016"/>
    </row>
    <row r="33017" spans="2:2" x14ac:dyDescent="0.35">
      <c r="B33017"/>
    </row>
    <row r="33018" spans="2:2" x14ac:dyDescent="0.35">
      <c r="B33018"/>
    </row>
    <row r="33019" spans="2:2" x14ac:dyDescent="0.35">
      <c r="B33019"/>
    </row>
    <row r="33020" spans="2:2" x14ac:dyDescent="0.35">
      <c r="B33020"/>
    </row>
    <row r="33021" spans="2:2" x14ac:dyDescent="0.35">
      <c r="B33021"/>
    </row>
    <row r="33022" spans="2:2" x14ac:dyDescent="0.35">
      <c r="B33022"/>
    </row>
    <row r="33023" spans="2:2" x14ac:dyDescent="0.35">
      <c r="B33023"/>
    </row>
    <row r="33024" spans="2:2" x14ac:dyDescent="0.35">
      <c r="B33024"/>
    </row>
    <row r="33025" spans="2:2" x14ac:dyDescent="0.35">
      <c r="B33025"/>
    </row>
    <row r="33026" spans="2:2" x14ac:dyDescent="0.35">
      <c r="B33026"/>
    </row>
    <row r="33027" spans="2:2" x14ac:dyDescent="0.35">
      <c r="B33027"/>
    </row>
    <row r="33028" spans="2:2" x14ac:dyDescent="0.35">
      <c r="B33028"/>
    </row>
    <row r="33029" spans="2:2" x14ac:dyDescent="0.35">
      <c r="B33029"/>
    </row>
    <row r="33030" spans="2:2" x14ac:dyDescent="0.35">
      <c r="B33030"/>
    </row>
    <row r="33031" spans="2:2" x14ac:dyDescent="0.35">
      <c r="B33031"/>
    </row>
    <row r="33032" spans="2:2" x14ac:dyDescent="0.35">
      <c r="B33032"/>
    </row>
    <row r="33033" spans="2:2" x14ac:dyDescent="0.35">
      <c r="B33033"/>
    </row>
    <row r="33034" spans="2:2" x14ac:dyDescent="0.35">
      <c r="B33034"/>
    </row>
    <row r="33035" spans="2:2" x14ac:dyDescent="0.35">
      <c r="B33035"/>
    </row>
    <row r="33036" spans="2:2" x14ac:dyDescent="0.35">
      <c r="B33036"/>
    </row>
    <row r="33037" spans="2:2" x14ac:dyDescent="0.35">
      <c r="B33037"/>
    </row>
    <row r="33038" spans="2:2" x14ac:dyDescent="0.35">
      <c r="B33038"/>
    </row>
    <row r="33039" spans="2:2" x14ac:dyDescent="0.35">
      <c r="B33039"/>
    </row>
    <row r="33040" spans="2:2" x14ac:dyDescent="0.35">
      <c r="B33040"/>
    </row>
    <row r="33041" spans="2:2" x14ac:dyDescent="0.35">
      <c r="B33041"/>
    </row>
    <row r="33042" spans="2:2" x14ac:dyDescent="0.35">
      <c r="B33042"/>
    </row>
    <row r="33043" spans="2:2" x14ac:dyDescent="0.35">
      <c r="B33043"/>
    </row>
    <row r="33044" spans="2:2" x14ac:dyDescent="0.35">
      <c r="B33044"/>
    </row>
    <row r="33045" spans="2:2" x14ac:dyDescent="0.35">
      <c r="B33045"/>
    </row>
    <row r="33046" spans="2:2" x14ac:dyDescent="0.35">
      <c r="B33046"/>
    </row>
    <row r="33047" spans="2:2" x14ac:dyDescent="0.35">
      <c r="B33047"/>
    </row>
    <row r="33048" spans="2:2" x14ac:dyDescent="0.35">
      <c r="B33048"/>
    </row>
    <row r="33049" spans="2:2" x14ac:dyDescent="0.35">
      <c r="B33049"/>
    </row>
    <row r="33050" spans="2:2" x14ac:dyDescent="0.35">
      <c r="B33050"/>
    </row>
    <row r="33051" spans="2:2" x14ac:dyDescent="0.35">
      <c r="B33051"/>
    </row>
    <row r="33052" spans="2:2" x14ac:dyDescent="0.35">
      <c r="B33052"/>
    </row>
    <row r="33053" spans="2:2" x14ac:dyDescent="0.35">
      <c r="B33053"/>
    </row>
    <row r="33054" spans="2:2" x14ac:dyDescent="0.35">
      <c r="B33054"/>
    </row>
    <row r="33055" spans="2:2" x14ac:dyDescent="0.35">
      <c r="B33055"/>
    </row>
    <row r="33056" spans="2:2" x14ac:dyDescent="0.35">
      <c r="B33056"/>
    </row>
    <row r="33057" spans="2:2" x14ac:dyDescent="0.35">
      <c r="B33057"/>
    </row>
    <row r="33058" spans="2:2" x14ac:dyDescent="0.35">
      <c r="B33058"/>
    </row>
    <row r="33059" spans="2:2" x14ac:dyDescent="0.35">
      <c r="B33059"/>
    </row>
    <row r="33060" spans="2:2" x14ac:dyDescent="0.35">
      <c r="B33060"/>
    </row>
    <row r="33061" spans="2:2" x14ac:dyDescent="0.35">
      <c r="B33061"/>
    </row>
    <row r="33062" spans="2:2" x14ac:dyDescent="0.35">
      <c r="B33062"/>
    </row>
    <row r="33063" spans="2:2" x14ac:dyDescent="0.35">
      <c r="B33063"/>
    </row>
    <row r="33064" spans="2:2" x14ac:dyDescent="0.35">
      <c r="B33064"/>
    </row>
    <row r="33065" spans="2:2" x14ac:dyDescent="0.35">
      <c r="B33065"/>
    </row>
    <row r="33066" spans="2:2" x14ac:dyDescent="0.35">
      <c r="B33066"/>
    </row>
    <row r="33067" spans="2:2" x14ac:dyDescent="0.35">
      <c r="B33067"/>
    </row>
    <row r="33068" spans="2:2" x14ac:dyDescent="0.35">
      <c r="B33068"/>
    </row>
    <row r="33069" spans="2:2" x14ac:dyDescent="0.35">
      <c r="B33069"/>
    </row>
    <row r="33070" spans="2:2" x14ac:dyDescent="0.35">
      <c r="B33070"/>
    </row>
    <row r="33071" spans="2:2" x14ac:dyDescent="0.35">
      <c r="B33071"/>
    </row>
    <row r="33072" spans="2:2" x14ac:dyDescent="0.35">
      <c r="B33072"/>
    </row>
    <row r="33073" spans="2:2" x14ac:dyDescent="0.35">
      <c r="B33073"/>
    </row>
    <row r="33074" spans="2:2" x14ac:dyDescent="0.35">
      <c r="B33074"/>
    </row>
    <row r="33075" spans="2:2" x14ac:dyDescent="0.35">
      <c r="B33075"/>
    </row>
    <row r="33076" spans="2:2" x14ac:dyDescent="0.35">
      <c r="B33076"/>
    </row>
    <row r="33077" spans="2:2" x14ac:dyDescent="0.35">
      <c r="B33077"/>
    </row>
    <row r="33078" spans="2:2" x14ac:dyDescent="0.35">
      <c r="B33078"/>
    </row>
    <row r="33079" spans="2:2" x14ac:dyDescent="0.35">
      <c r="B33079"/>
    </row>
    <row r="33080" spans="2:2" x14ac:dyDescent="0.35">
      <c r="B33080"/>
    </row>
    <row r="33081" spans="2:2" x14ac:dyDescent="0.35">
      <c r="B33081"/>
    </row>
    <row r="33082" spans="2:2" x14ac:dyDescent="0.35">
      <c r="B33082"/>
    </row>
    <row r="33083" spans="2:2" x14ac:dyDescent="0.35">
      <c r="B33083"/>
    </row>
    <row r="33084" spans="2:2" x14ac:dyDescent="0.35">
      <c r="B33084"/>
    </row>
    <row r="33085" spans="2:2" x14ac:dyDescent="0.35">
      <c r="B33085"/>
    </row>
    <row r="33086" spans="2:2" x14ac:dyDescent="0.35">
      <c r="B33086"/>
    </row>
    <row r="33087" spans="2:2" x14ac:dyDescent="0.35">
      <c r="B33087"/>
    </row>
    <row r="33088" spans="2:2" x14ac:dyDescent="0.35">
      <c r="B33088"/>
    </row>
    <row r="33089" spans="2:2" x14ac:dyDescent="0.35">
      <c r="B33089"/>
    </row>
    <row r="33090" spans="2:2" x14ac:dyDescent="0.35">
      <c r="B33090"/>
    </row>
    <row r="33091" spans="2:2" x14ac:dyDescent="0.35">
      <c r="B33091"/>
    </row>
    <row r="33092" spans="2:2" x14ac:dyDescent="0.35">
      <c r="B33092"/>
    </row>
    <row r="33093" spans="2:2" x14ac:dyDescent="0.35">
      <c r="B33093"/>
    </row>
    <row r="33094" spans="2:2" x14ac:dyDescent="0.35">
      <c r="B33094"/>
    </row>
    <row r="33095" spans="2:2" x14ac:dyDescent="0.35">
      <c r="B33095"/>
    </row>
    <row r="33096" spans="2:2" x14ac:dyDescent="0.35">
      <c r="B33096"/>
    </row>
    <row r="33097" spans="2:2" x14ac:dyDescent="0.35">
      <c r="B33097"/>
    </row>
    <row r="33098" spans="2:2" x14ac:dyDescent="0.35">
      <c r="B33098"/>
    </row>
    <row r="33099" spans="2:2" x14ac:dyDescent="0.35">
      <c r="B33099"/>
    </row>
    <row r="33100" spans="2:2" x14ac:dyDescent="0.35">
      <c r="B33100"/>
    </row>
    <row r="33101" spans="2:2" x14ac:dyDescent="0.35">
      <c r="B33101"/>
    </row>
    <row r="33102" spans="2:2" x14ac:dyDescent="0.35">
      <c r="B33102"/>
    </row>
    <row r="33103" spans="2:2" x14ac:dyDescent="0.35">
      <c r="B33103"/>
    </row>
    <row r="33104" spans="2:2" x14ac:dyDescent="0.35">
      <c r="B33104"/>
    </row>
    <row r="33105" spans="2:2" x14ac:dyDescent="0.35">
      <c r="B33105"/>
    </row>
    <row r="33106" spans="2:2" x14ac:dyDescent="0.35">
      <c r="B33106"/>
    </row>
    <row r="33107" spans="2:2" x14ac:dyDescent="0.35">
      <c r="B33107"/>
    </row>
    <row r="33108" spans="2:2" x14ac:dyDescent="0.35">
      <c r="B33108"/>
    </row>
    <row r="33109" spans="2:2" x14ac:dyDescent="0.35">
      <c r="B33109"/>
    </row>
    <row r="33110" spans="2:2" x14ac:dyDescent="0.35">
      <c r="B33110"/>
    </row>
    <row r="33111" spans="2:2" x14ac:dyDescent="0.35">
      <c r="B33111"/>
    </row>
    <row r="33112" spans="2:2" x14ac:dyDescent="0.35">
      <c r="B33112"/>
    </row>
    <row r="33113" spans="2:2" x14ac:dyDescent="0.35">
      <c r="B33113"/>
    </row>
    <row r="33114" spans="2:2" x14ac:dyDescent="0.35">
      <c r="B33114"/>
    </row>
    <row r="33115" spans="2:2" x14ac:dyDescent="0.35">
      <c r="B33115"/>
    </row>
    <row r="33116" spans="2:2" x14ac:dyDescent="0.35">
      <c r="B33116"/>
    </row>
    <row r="33117" spans="2:2" x14ac:dyDescent="0.35">
      <c r="B33117"/>
    </row>
    <row r="33118" spans="2:2" x14ac:dyDescent="0.35">
      <c r="B33118"/>
    </row>
    <row r="33119" spans="2:2" x14ac:dyDescent="0.35">
      <c r="B33119"/>
    </row>
    <row r="33120" spans="2:2" x14ac:dyDescent="0.35">
      <c r="B33120"/>
    </row>
    <row r="33121" spans="2:2" x14ac:dyDescent="0.35">
      <c r="B33121"/>
    </row>
    <row r="33122" spans="2:2" x14ac:dyDescent="0.35">
      <c r="B33122"/>
    </row>
    <row r="33123" spans="2:2" x14ac:dyDescent="0.35">
      <c r="B33123"/>
    </row>
    <row r="33124" spans="2:2" x14ac:dyDescent="0.35">
      <c r="B33124"/>
    </row>
    <row r="33125" spans="2:2" x14ac:dyDescent="0.35">
      <c r="B33125"/>
    </row>
    <row r="33126" spans="2:2" x14ac:dyDescent="0.35">
      <c r="B33126"/>
    </row>
    <row r="33127" spans="2:2" x14ac:dyDescent="0.35">
      <c r="B33127"/>
    </row>
    <row r="33128" spans="2:2" x14ac:dyDescent="0.35">
      <c r="B33128"/>
    </row>
    <row r="33129" spans="2:2" x14ac:dyDescent="0.35">
      <c r="B33129"/>
    </row>
    <row r="33130" spans="2:2" x14ac:dyDescent="0.35">
      <c r="B33130"/>
    </row>
    <row r="33131" spans="2:2" x14ac:dyDescent="0.35">
      <c r="B33131"/>
    </row>
    <row r="33132" spans="2:2" x14ac:dyDescent="0.35">
      <c r="B33132"/>
    </row>
    <row r="33133" spans="2:2" x14ac:dyDescent="0.35">
      <c r="B33133"/>
    </row>
    <row r="33134" spans="2:2" x14ac:dyDescent="0.35">
      <c r="B33134"/>
    </row>
    <row r="33135" spans="2:2" x14ac:dyDescent="0.35">
      <c r="B33135"/>
    </row>
    <row r="33136" spans="2:2" x14ac:dyDescent="0.35">
      <c r="B33136"/>
    </row>
    <row r="33137" spans="2:2" x14ac:dyDescent="0.35">
      <c r="B33137"/>
    </row>
    <row r="33138" spans="2:2" x14ac:dyDescent="0.35">
      <c r="B33138"/>
    </row>
    <row r="33139" spans="2:2" x14ac:dyDescent="0.35">
      <c r="B33139"/>
    </row>
    <row r="33140" spans="2:2" x14ac:dyDescent="0.35">
      <c r="B33140"/>
    </row>
    <row r="33141" spans="2:2" x14ac:dyDescent="0.35">
      <c r="B33141"/>
    </row>
    <row r="33142" spans="2:2" x14ac:dyDescent="0.35">
      <c r="B33142"/>
    </row>
    <row r="33143" spans="2:2" x14ac:dyDescent="0.35">
      <c r="B33143"/>
    </row>
    <row r="33144" spans="2:2" x14ac:dyDescent="0.35">
      <c r="B33144"/>
    </row>
    <row r="33145" spans="2:2" x14ac:dyDescent="0.35">
      <c r="B33145"/>
    </row>
    <row r="33146" spans="2:2" x14ac:dyDescent="0.35">
      <c r="B33146"/>
    </row>
    <row r="33147" spans="2:2" x14ac:dyDescent="0.35">
      <c r="B33147"/>
    </row>
    <row r="33148" spans="2:2" x14ac:dyDescent="0.35">
      <c r="B33148"/>
    </row>
    <row r="33149" spans="2:2" x14ac:dyDescent="0.35">
      <c r="B33149"/>
    </row>
    <row r="33150" spans="2:2" x14ac:dyDescent="0.35">
      <c r="B33150"/>
    </row>
    <row r="33151" spans="2:2" x14ac:dyDescent="0.35">
      <c r="B33151"/>
    </row>
    <row r="33152" spans="2:2" x14ac:dyDescent="0.35">
      <c r="B33152"/>
    </row>
    <row r="33153" spans="2:2" x14ac:dyDescent="0.35">
      <c r="B33153"/>
    </row>
    <row r="33154" spans="2:2" x14ac:dyDescent="0.35">
      <c r="B33154"/>
    </row>
    <row r="33155" spans="2:2" x14ac:dyDescent="0.35">
      <c r="B33155"/>
    </row>
    <row r="33156" spans="2:2" x14ac:dyDescent="0.35">
      <c r="B33156"/>
    </row>
    <row r="33157" spans="2:2" x14ac:dyDescent="0.35">
      <c r="B33157"/>
    </row>
    <row r="33158" spans="2:2" x14ac:dyDescent="0.35">
      <c r="B33158"/>
    </row>
    <row r="33159" spans="2:2" x14ac:dyDescent="0.35">
      <c r="B33159"/>
    </row>
    <row r="33160" spans="2:2" x14ac:dyDescent="0.35">
      <c r="B33160"/>
    </row>
    <row r="33161" spans="2:2" x14ac:dyDescent="0.35">
      <c r="B33161"/>
    </row>
    <row r="33162" spans="2:2" x14ac:dyDescent="0.35">
      <c r="B33162"/>
    </row>
    <row r="33163" spans="2:2" x14ac:dyDescent="0.35">
      <c r="B33163"/>
    </row>
    <row r="33164" spans="2:2" x14ac:dyDescent="0.35">
      <c r="B33164"/>
    </row>
    <row r="33165" spans="2:2" x14ac:dyDescent="0.35">
      <c r="B33165"/>
    </row>
    <row r="33166" spans="2:2" x14ac:dyDescent="0.35">
      <c r="B33166"/>
    </row>
    <row r="33167" spans="2:2" x14ac:dyDescent="0.35">
      <c r="B33167"/>
    </row>
    <row r="33168" spans="2:2" x14ac:dyDescent="0.35">
      <c r="B33168"/>
    </row>
    <row r="33169" spans="2:2" x14ac:dyDescent="0.35">
      <c r="B33169"/>
    </row>
    <row r="33170" spans="2:2" x14ac:dyDescent="0.35">
      <c r="B33170"/>
    </row>
    <row r="33171" spans="2:2" x14ac:dyDescent="0.35">
      <c r="B33171"/>
    </row>
    <row r="33172" spans="2:2" x14ac:dyDescent="0.35">
      <c r="B33172"/>
    </row>
    <row r="33173" spans="2:2" x14ac:dyDescent="0.35">
      <c r="B33173"/>
    </row>
    <row r="33174" spans="2:2" x14ac:dyDescent="0.35">
      <c r="B33174"/>
    </row>
    <row r="33175" spans="2:2" x14ac:dyDescent="0.35">
      <c r="B33175"/>
    </row>
    <row r="33176" spans="2:2" x14ac:dyDescent="0.35">
      <c r="B33176"/>
    </row>
    <row r="33177" spans="2:2" x14ac:dyDescent="0.35">
      <c r="B33177"/>
    </row>
    <row r="33178" spans="2:2" x14ac:dyDescent="0.35">
      <c r="B33178"/>
    </row>
    <row r="33179" spans="2:2" x14ac:dyDescent="0.35">
      <c r="B33179"/>
    </row>
    <row r="33180" spans="2:2" x14ac:dyDescent="0.35">
      <c r="B33180"/>
    </row>
    <row r="33181" spans="2:2" x14ac:dyDescent="0.35">
      <c r="B33181"/>
    </row>
    <row r="33182" spans="2:2" x14ac:dyDescent="0.35">
      <c r="B33182"/>
    </row>
    <row r="33183" spans="2:2" x14ac:dyDescent="0.35">
      <c r="B33183"/>
    </row>
    <row r="33184" spans="2:2" x14ac:dyDescent="0.35">
      <c r="B33184"/>
    </row>
    <row r="33185" spans="2:2" x14ac:dyDescent="0.35">
      <c r="B33185"/>
    </row>
    <row r="33186" spans="2:2" x14ac:dyDescent="0.35">
      <c r="B33186"/>
    </row>
    <row r="33187" spans="2:2" x14ac:dyDescent="0.35">
      <c r="B33187"/>
    </row>
    <row r="33188" spans="2:2" x14ac:dyDescent="0.35">
      <c r="B33188"/>
    </row>
    <row r="33189" spans="2:2" x14ac:dyDescent="0.35">
      <c r="B33189"/>
    </row>
    <row r="33190" spans="2:2" x14ac:dyDescent="0.35">
      <c r="B33190"/>
    </row>
    <row r="33191" spans="2:2" x14ac:dyDescent="0.35">
      <c r="B33191"/>
    </row>
    <row r="33192" spans="2:2" x14ac:dyDescent="0.35">
      <c r="B33192"/>
    </row>
    <row r="33193" spans="2:2" x14ac:dyDescent="0.35">
      <c r="B33193"/>
    </row>
    <row r="33194" spans="2:2" x14ac:dyDescent="0.35">
      <c r="B33194"/>
    </row>
    <row r="33195" spans="2:2" x14ac:dyDescent="0.35">
      <c r="B33195"/>
    </row>
    <row r="33196" spans="2:2" x14ac:dyDescent="0.35">
      <c r="B33196"/>
    </row>
    <row r="33197" spans="2:2" x14ac:dyDescent="0.35">
      <c r="B33197"/>
    </row>
    <row r="33198" spans="2:2" x14ac:dyDescent="0.35">
      <c r="B33198"/>
    </row>
    <row r="33199" spans="2:2" x14ac:dyDescent="0.35">
      <c r="B33199"/>
    </row>
    <row r="33200" spans="2:2" x14ac:dyDescent="0.35">
      <c r="B33200"/>
    </row>
    <row r="33201" spans="2:2" x14ac:dyDescent="0.35">
      <c r="B33201"/>
    </row>
    <row r="33202" spans="2:2" x14ac:dyDescent="0.35">
      <c r="B33202"/>
    </row>
    <row r="33203" spans="2:2" x14ac:dyDescent="0.35">
      <c r="B33203"/>
    </row>
    <row r="33204" spans="2:2" x14ac:dyDescent="0.35">
      <c r="B33204"/>
    </row>
    <row r="33205" spans="2:2" x14ac:dyDescent="0.35">
      <c r="B33205"/>
    </row>
    <row r="33206" spans="2:2" x14ac:dyDescent="0.35">
      <c r="B33206"/>
    </row>
    <row r="33207" spans="2:2" x14ac:dyDescent="0.35">
      <c r="B33207"/>
    </row>
    <row r="33208" spans="2:2" x14ac:dyDescent="0.35">
      <c r="B33208"/>
    </row>
    <row r="33209" spans="2:2" x14ac:dyDescent="0.35">
      <c r="B33209"/>
    </row>
    <row r="33210" spans="2:2" x14ac:dyDescent="0.35">
      <c r="B33210"/>
    </row>
    <row r="33211" spans="2:2" x14ac:dyDescent="0.35">
      <c r="B33211"/>
    </row>
    <row r="33212" spans="2:2" x14ac:dyDescent="0.35">
      <c r="B33212"/>
    </row>
    <row r="33213" spans="2:2" x14ac:dyDescent="0.35">
      <c r="B33213"/>
    </row>
    <row r="33214" spans="2:2" x14ac:dyDescent="0.35">
      <c r="B33214"/>
    </row>
    <row r="33215" spans="2:2" x14ac:dyDescent="0.35">
      <c r="B33215"/>
    </row>
    <row r="33216" spans="2:2" x14ac:dyDescent="0.35">
      <c r="B33216"/>
    </row>
    <row r="33217" spans="2:2" x14ac:dyDescent="0.35">
      <c r="B33217"/>
    </row>
    <row r="33218" spans="2:2" x14ac:dyDescent="0.35">
      <c r="B33218"/>
    </row>
    <row r="33219" spans="2:2" x14ac:dyDescent="0.35">
      <c r="B33219"/>
    </row>
    <row r="33220" spans="2:2" x14ac:dyDescent="0.35">
      <c r="B33220"/>
    </row>
    <row r="33221" spans="2:2" x14ac:dyDescent="0.35">
      <c r="B33221"/>
    </row>
    <row r="33222" spans="2:2" x14ac:dyDescent="0.35">
      <c r="B33222"/>
    </row>
    <row r="33223" spans="2:2" x14ac:dyDescent="0.35">
      <c r="B33223"/>
    </row>
    <row r="33224" spans="2:2" x14ac:dyDescent="0.35">
      <c r="B33224"/>
    </row>
    <row r="33225" spans="2:2" x14ac:dyDescent="0.35">
      <c r="B33225"/>
    </row>
    <row r="33226" spans="2:2" x14ac:dyDescent="0.35">
      <c r="B33226"/>
    </row>
    <row r="33227" spans="2:2" x14ac:dyDescent="0.35">
      <c r="B33227"/>
    </row>
    <row r="33228" spans="2:2" x14ac:dyDescent="0.35">
      <c r="B33228"/>
    </row>
    <row r="33229" spans="2:2" x14ac:dyDescent="0.35">
      <c r="B33229"/>
    </row>
    <row r="33230" spans="2:2" x14ac:dyDescent="0.35">
      <c r="B33230"/>
    </row>
    <row r="33231" spans="2:2" x14ac:dyDescent="0.35">
      <c r="B33231"/>
    </row>
    <row r="33232" spans="2:2" x14ac:dyDescent="0.35">
      <c r="B33232"/>
    </row>
    <row r="33233" spans="2:2" x14ac:dyDescent="0.35">
      <c r="B33233"/>
    </row>
    <row r="33234" spans="2:2" x14ac:dyDescent="0.35">
      <c r="B33234"/>
    </row>
    <row r="33235" spans="2:2" x14ac:dyDescent="0.35">
      <c r="B33235"/>
    </row>
    <row r="33236" spans="2:2" x14ac:dyDescent="0.35">
      <c r="B33236"/>
    </row>
    <row r="33237" spans="2:2" x14ac:dyDescent="0.35">
      <c r="B33237"/>
    </row>
    <row r="33238" spans="2:2" x14ac:dyDescent="0.35">
      <c r="B33238"/>
    </row>
    <row r="33239" spans="2:2" x14ac:dyDescent="0.35">
      <c r="B33239"/>
    </row>
    <row r="33240" spans="2:2" x14ac:dyDescent="0.35">
      <c r="B33240"/>
    </row>
    <row r="33241" spans="2:2" x14ac:dyDescent="0.35">
      <c r="B33241"/>
    </row>
    <row r="33242" spans="2:2" x14ac:dyDescent="0.35">
      <c r="B33242"/>
    </row>
    <row r="33243" spans="2:2" x14ac:dyDescent="0.35">
      <c r="B33243"/>
    </row>
    <row r="33244" spans="2:2" x14ac:dyDescent="0.35">
      <c r="B33244"/>
    </row>
    <row r="33245" spans="2:2" x14ac:dyDescent="0.35">
      <c r="B33245"/>
    </row>
    <row r="33246" spans="2:2" x14ac:dyDescent="0.35">
      <c r="B33246"/>
    </row>
    <row r="33247" spans="2:2" x14ac:dyDescent="0.35">
      <c r="B33247"/>
    </row>
    <row r="33248" spans="2:2" x14ac:dyDescent="0.35">
      <c r="B33248"/>
    </row>
    <row r="33249" spans="2:2" x14ac:dyDescent="0.35">
      <c r="B33249"/>
    </row>
    <row r="33250" spans="2:2" x14ac:dyDescent="0.35">
      <c r="B33250"/>
    </row>
    <row r="33251" spans="2:2" x14ac:dyDescent="0.35">
      <c r="B33251"/>
    </row>
    <row r="33252" spans="2:2" x14ac:dyDescent="0.35">
      <c r="B33252"/>
    </row>
    <row r="33253" spans="2:2" x14ac:dyDescent="0.35">
      <c r="B33253"/>
    </row>
    <row r="33254" spans="2:2" x14ac:dyDescent="0.35">
      <c r="B33254"/>
    </row>
    <row r="33255" spans="2:2" x14ac:dyDescent="0.35">
      <c r="B33255"/>
    </row>
    <row r="33256" spans="2:2" x14ac:dyDescent="0.35">
      <c r="B33256"/>
    </row>
    <row r="33257" spans="2:2" x14ac:dyDescent="0.35">
      <c r="B33257"/>
    </row>
    <row r="33258" spans="2:2" x14ac:dyDescent="0.35">
      <c r="B33258"/>
    </row>
    <row r="33259" spans="2:2" x14ac:dyDescent="0.35">
      <c r="B33259"/>
    </row>
    <row r="33260" spans="2:2" x14ac:dyDescent="0.35">
      <c r="B33260"/>
    </row>
    <row r="33261" spans="2:2" x14ac:dyDescent="0.35">
      <c r="B33261"/>
    </row>
    <row r="33262" spans="2:2" x14ac:dyDescent="0.35">
      <c r="B33262"/>
    </row>
    <row r="33263" spans="2:2" x14ac:dyDescent="0.35">
      <c r="B33263"/>
    </row>
    <row r="33264" spans="2:2" x14ac:dyDescent="0.35">
      <c r="B33264"/>
    </row>
    <row r="33265" spans="2:2" x14ac:dyDescent="0.35">
      <c r="B33265"/>
    </row>
    <row r="33266" spans="2:2" x14ac:dyDescent="0.35">
      <c r="B33266"/>
    </row>
    <row r="33267" spans="2:2" x14ac:dyDescent="0.35">
      <c r="B33267"/>
    </row>
    <row r="33268" spans="2:2" x14ac:dyDescent="0.35">
      <c r="B33268"/>
    </row>
    <row r="33269" spans="2:2" x14ac:dyDescent="0.35">
      <c r="B33269"/>
    </row>
    <row r="33270" spans="2:2" x14ac:dyDescent="0.35">
      <c r="B33270"/>
    </row>
    <row r="33271" spans="2:2" x14ac:dyDescent="0.35">
      <c r="B33271"/>
    </row>
    <row r="33272" spans="2:2" x14ac:dyDescent="0.35">
      <c r="B33272"/>
    </row>
    <row r="33273" spans="2:2" x14ac:dyDescent="0.35">
      <c r="B33273"/>
    </row>
    <row r="33274" spans="2:2" x14ac:dyDescent="0.35">
      <c r="B33274"/>
    </row>
    <row r="33275" spans="2:2" x14ac:dyDescent="0.35">
      <c r="B33275"/>
    </row>
    <row r="33276" spans="2:2" x14ac:dyDescent="0.35">
      <c r="B33276"/>
    </row>
    <row r="33277" spans="2:2" x14ac:dyDescent="0.35">
      <c r="B33277"/>
    </row>
    <row r="33278" spans="2:2" x14ac:dyDescent="0.35">
      <c r="B33278"/>
    </row>
    <row r="33279" spans="2:2" x14ac:dyDescent="0.35">
      <c r="B33279"/>
    </row>
    <row r="33280" spans="2:2" x14ac:dyDescent="0.35">
      <c r="B33280"/>
    </row>
    <row r="33281" spans="2:2" x14ac:dyDescent="0.35">
      <c r="B33281"/>
    </row>
    <row r="33282" spans="2:2" x14ac:dyDescent="0.35">
      <c r="B33282"/>
    </row>
    <row r="33283" spans="2:2" x14ac:dyDescent="0.35">
      <c r="B33283"/>
    </row>
    <row r="33284" spans="2:2" x14ac:dyDescent="0.35">
      <c r="B33284"/>
    </row>
    <row r="33285" spans="2:2" x14ac:dyDescent="0.35">
      <c r="B33285"/>
    </row>
    <row r="33286" spans="2:2" x14ac:dyDescent="0.35">
      <c r="B33286"/>
    </row>
    <row r="33287" spans="2:2" x14ac:dyDescent="0.35">
      <c r="B33287"/>
    </row>
    <row r="33288" spans="2:2" x14ac:dyDescent="0.35">
      <c r="B33288"/>
    </row>
    <row r="33289" spans="2:2" x14ac:dyDescent="0.35">
      <c r="B33289"/>
    </row>
    <row r="33290" spans="2:2" x14ac:dyDescent="0.35">
      <c r="B33290"/>
    </row>
    <row r="33291" spans="2:2" x14ac:dyDescent="0.35">
      <c r="B33291"/>
    </row>
    <row r="33292" spans="2:2" x14ac:dyDescent="0.35">
      <c r="B33292"/>
    </row>
    <row r="33293" spans="2:2" x14ac:dyDescent="0.35">
      <c r="B33293"/>
    </row>
    <row r="33294" spans="2:2" x14ac:dyDescent="0.35">
      <c r="B33294"/>
    </row>
    <row r="33295" spans="2:2" x14ac:dyDescent="0.35">
      <c r="B33295"/>
    </row>
    <row r="33296" spans="2:2" x14ac:dyDescent="0.35">
      <c r="B33296"/>
    </row>
    <row r="33297" spans="2:2" x14ac:dyDescent="0.35">
      <c r="B33297"/>
    </row>
    <row r="33298" spans="2:2" x14ac:dyDescent="0.35">
      <c r="B33298"/>
    </row>
    <row r="33299" spans="2:2" x14ac:dyDescent="0.35">
      <c r="B33299"/>
    </row>
    <row r="33300" spans="2:2" x14ac:dyDescent="0.35">
      <c r="B33300"/>
    </row>
    <row r="33301" spans="2:2" x14ac:dyDescent="0.35">
      <c r="B33301"/>
    </row>
    <row r="33302" spans="2:2" x14ac:dyDescent="0.35">
      <c r="B33302"/>
    </row>
    <row r="33303" spans="2:2" x14ac:dyDescent="0.35">
      <c r="B33303"/>
    </row>
    <row r="33304" spans="2:2" x14ac:dyDescent="0.35">
      <c r="B33304"/>
    </row>
    <row r="33305" spans="2:2" x14ac:dyDescent="0.35">
      <c r="B33305"/>
    </row>
    <row r="33306" spans="2:2" x14ac:dyDescent="0.35">
      <c r="B33306"/>
    </row>
    <row r="33307" spans="2:2" x14ac:dyDescent="0.35">
      <c r="B33307"/>
    </row>
    <row r="33308" spans="2:2" x14ac:dyDescent="0.35">
      <c r="B33308"/>
    </row>
    <row r="33309" spans="2:2" x14ac:dyDescent="0.35">
      <c r="B33309"/>
    </row>
    <row r="33310" spans="2:2" x14ac:dyDescent="0.35">
      <c r="B33310"/>
    </row>
    <row r="33311" spans="2:2" x14ac:dyDescent="0.35">
      <c r="B33311"/>
    </row>
    <row r="33312" spans="2:2" x14ac:dyDescent="0.35">
      <c r="B33312"/>
    </row>
    <row r="33313" spans="2:2" x14ac:dyDescent="0.35">
      <c r="B33313"/>
    </row>
    <row r="33314" spans="2:2" x14ac:dyDescent="0.35">
      <c r="B33314"/>
    </row>
    <row r="33315" spans="2:2" x14ac:dyDescent="0.35">
      <c r="B33315"/>
    </row>
    <row r="33316" spans="2:2" x14ac:dyDescent="0.35">
      <c r="B33316"/>
    </row>
    <row r="33317" spans="2:2" x14ac:dyDescent="0.35">
      <c r="B33317"/>
    </row>
    <row r="33318" spans="2:2" x14ac:dyDescent="0.35">
      <c r="B33318"/>
    </row>
    <row r="33319" spans="2:2" x14ac:dyDescent="0.35">
      <c r="B33319"/>
    </row>
    <row r="33320" spans="2:2" x14ac:dyDescent="0.35">
      <c r="B33320"/>
    </row>
    <row r="33321" spans="2:2" x14ac:dyDescent="0.35">
      <c r="B33321"/>
    </row>
    <row r="33322" spans="2:2" x14ac:dyDescent="0.35">
      <c r="B33322"/>
    </row>
    <row r="33323" spans="2:2" x14ac:dyDescent="0.35">
      <c r="B33323"/>
    </row>
    <row r="33324" spans="2:2" x14ac:dyDescent="0.35">
      <c r="B33324"/>
    </row>
    <row r="33325" spans="2:2" x14ac:dyDescent="0.35">
      <c r="B33325"/>
    </row>
    <row r="33326" spans="2:2" x14ac:dyDescent="0.35">
      <c r="B33326"/>
    </row>
    <row r="33327" spans="2:2" x14ac:dyDescent="0.35">
      <c r="B33327"/>
    </row>
    <row r="33328" spans="2:2" x14ac:dyDescent="0.35">
      <c r="B33328"/>
    </row>
    <row r="33329" spans="2:2" x14ac:dyDescent="0.35">
      <c r="B33329"/>
    </row>
    <row r="33330" spans="2:2" x14ac:dyDescent="0.35">
      <c r="B33330"/>
    </row>
    <row r="33331" spans="2:2" x14ac:dyDescent="0.35">
      <c r="B33331"/>
    </row>
    <row r="33332" spans="2:2" x14ac:dyDescent="0.35">
      <c r="B33332"/>
    </row>
    <row r="33333" spans="2:2" x14ac:dyDescent="0.35">
      <c r="B33333"/>
    </row>
    <row r="33334" spans="2:2" x14ac:dyDescent="0.35">
      <c r="B33334"/>
    </row>
    <row r="33335" spans="2:2" x14ac:dyDescent="0.35">
      <c r="B33335"/>
    </row>
    <row r="33336" spans="2:2" x14ac:dyDescent="0.35">
      <c r="B33336"/>
    </row>
    <row r="33337" spans="2:2" x14ac:dyDescent="0.35">
      <c r="B33337"/>
    </row>
    <row r="33338" spans="2:2" x14ac:dyDescent="0.35">
      <c r="B33338"/>
    </row>
    <row r="33339" spans="2:2" x14ac:dyDescent="0.35">
      <c r="B33339"/>
    </row>
    <row r="33340" spans="2:2" x14ac:dyDescent="0.35">
      <c r="B33340"/>
    </row>
    <row r="33341" spans="2:2" x14ac:dyDescent="0.35">
      <c r="B33341"/>
    </row>
    <row r="33342" spans="2:2" x14ac:dyDescent="0.35">
      <c r="B33342"/>
    </row>
    <row r="33343" spans="2:2" x14ac:dyDescent="0.35">
      <c r="B33343"/>
    </row>
    <row r="33344" spans="2:2" x14ac:dyDescent="0.35">
      <c r="B33344"/>
    </row>
    <row r="33345" spans="2:2" x14ac:dyDescent="0.35">
      <c r="B33345"/>
    </row>
    <row r="33346" spans="2:2" x14ac:dyDescent="0.35">
      <c r="B33346"/>
    </row>
    <row r="33347" spans="2:2" x14ac:dyDescent="0.35">
      <c r="B33347"/>
    </row>
    <row r="33348" spans="2:2" x14ac:dyDescent="0.35">
      <c r="B33348"/>
    </row>
    <row r="33349" spans="2:2" x14ac:dyDescent="0.35">
      <c r="B33349"/>
    </row>
    <row r="33350" spans="2:2" x14ac:dyDescent="0.35">
      <c r="B33350"/>
    </row>
    <row r="33351" spans="2:2" x14ac:dyDescent="0.35">
      <c r="B33351"/>
    </row>
    <row r="33352" spans="2:2" x14ac:dyDescent="0.35">
      <c r="B33352"/>
    </row>
    <row r="33353" spans="2:2" x14ac:dyDescent="0.35">
      <c r="B33353"/>
    </row>
    <row r="33354" spans="2:2" x14ac:dyDescent="0.35">
      <c r="B33354"/>
    </row>
    <row r="33355" spans="2:2" x14ac:dyDescent="0.35">
      <c r="B33355"/>
    </row>
    <row r="33356" spans="2:2" x14ac:dyDescent="0.35">
      <c r="B33356"/>
    </row>
    <row r="33357" spans="2:2" x14ac:dyDescent="0.35">
      <c r="B33357"/>
    </row>
    <row r="33358" spans="2:2" x14ac:dyDescent="0.35">
      <c r="B33358"/>
    </row>
    <row r="33359" spans="2:2" x14ac:dyDescent="0.35">
      <c r="B33359"/>
    </row>
    <row r="33360" spans="2:2" x14ac:dyDescent="0.35">
      <c r="B33360"/>
    </row>
    <row r="33361" spans="2:2" x14ac:dyDescent="0.35">
      <c r="B33361"/>
    </row>
    <row r="33362" spans="2:2" x14ac:dyDescent="0.35">
      <c r="B33362"/>
    </row>
    <row r="33363" spans="2:2" x14ac:dyDescent="0.35">
      <c r="B33363"/>
    </row>
    <row r="33364" spans="2:2" x14ac:dyDescent="0.35">
      <c r="B33364"/>
    </row>
    <row r="33365" spans="2:2" x14ac:dyDescent="0.35">
      <c r="B33365"/>
    </row>
    <row r="33366" spans="2:2" x14ac:dyDescent="0.35">
      <c r="B33366"/>
    </row>
    <row r="33367" spans="2:2" x14ac:dyDescent="0.35">
      <c r="B33367"/>
    </row>
    <row r="33368" spans="2:2" x14ac:dyDescent="0.35">
      <c r="B33368"/>
    </row>
    <row r="33369" spans="2:2" x14ac:dyDescent="0.35">
      <c r="B33369"/>
    </row>
    <row r="33370" spans="2:2" x14ac:dyDescent="0.35">
      <c r="B33370"/>
    </row>
    <row r="33371" spans="2:2" x14ac:dyDescent="0.35">
      <c r="B33371"/>
    </row>
    <row r="33372" spans="2:2" x14ac:dyDescent="0.35">
      <c r="B33372"/>
    </row>
    <row r="33373" spans="2:2" x14ac:dyDescent="0.35">
      <c r="B33373"/>
    </row>
    <row r="33374" spans="2:2" x14ac:dyDescent="0.35">
      <c r="B33374"/>
    </row>
    <row r="33375" spans="2:2" x14ac:dyDescent="0.35">
      <c r="B33375"/>
    </row>
    <row r="33376" spans="2:2" x14ac:dyDescent="0.35">
      <c r="B33376"/>
    </row>
    <row r="33377" spans="2:2" x14ac:dyDescent="0.35">
      <c r="B33377"/>
    </row>
    <row r="33378" spans="2:2" x14ac:dyDescent="0.35">
      <c r="B33378"/>
    </row>
    <row r="33379" spans="2:2" x14ac:dyDescent="0.35">
      <c r="B33379"/>
    </row>
    <row r="33380" spans="2:2" x14ac:dyDescent="0.35">
      <c r="B33380"/>
    </row>
    <row r="33381" spans="2:2" x14ac:dyDescent="0.35">
      <c r="B33381"/>
    </row>
    <row r="33382" spans="2:2" x14ac:dyDescent="0.35">
      <c r="B33382"/>
    </row>
    <row r="33383" spans="2:2" x14ac:dyDescent="0.35">
      <c r="B33383"/>
    </row>
    <row r="33384" spans="2:2" x14ac:dyDescent="0.35">
      <c r="B33384"/>
    </row>
    <row r="33385" spans="2:2" x14ac:dyDescent="0.35">
      <c r="B33385"/>
    </row>
    <row r="33386" spans="2:2" x14ac:dyDescent="0.35">
      <c r="B33386"/>
    </row>
    <row r="33387" spans="2:2" x14ac:dyDescent="0.35">
      <c r="B33387"/>
    </row>
    <row r="33388" spans="2:2" x14ac:dyDescent="0.35">
      <c r="B33388"/>
    </row>
    <row r="33389" spans="2:2" x14ac:dyDescent="0.35">
      <c r="B33389"/>
    </row>
    <row r="33390" spans="2:2" x14ac:dyDescent="0.35">
      <c r="B33390"/>
    </row>
    <row r="33391" spans="2:2" x14ac:dyDescent="0.35">
      <c r="B33391"/>
    </row>
    <row r="33392" spans="2:2" x14ac:dyDescent="0.35">
      <c r="B33392"/>
    </row>
    <row r="33393" spans="2:2" x14ac:dyDescent="0.35">
      <c r="B33393"/>
    </row>
    <row r="33394" spans="2:2" x14ac:dyDescent="0.35">
      <c r="B33394"/>
    </row>
    <row r="33395" spans="2:2" x14ac:dyDescent="0.35">
      <c r="B33395"/>
    </row>
    <row r="33396" spans="2:2" x14ac:dyDescent="0.35">
      <c r="B33396"/>
    </row>
    <row r="33397" spans="2:2" x14ac:dyDescent="0.35">
      <c r="B33397"/>
    </row>
    <row r="33398" spans="2:2" x14ac:dyDescent="0.35">
      <c r="B33398"/>
    </row>
    <row r="33399" spans="2:2" x14ac:dyDescent="0.35">
      <c r="B33399"/>
    </row>
    <row r="33400" spans="2:2" x14ac:dyDescent="0.35">
      <c r="B33400"/>
    </row>
    <row r="33401" spans="2:2" x14ac:dyDescent="0.35">
      <c r="B33401"/>
    </row>
    <row r="33402" spans="2:2" x14ac:dyDescent="0.35">
      <c r="B33402"/>
    </row>
    <row r="33403" spans="2:2" x14ac:dyDescent="0.35">
      <c r="B33403"/>
    </row>
    <row r="33404" spans="2:2" x14ac:dyDescent="0.35">
      <c r="B33404"/>
    </row>
    <row r="33405" spans="2:2" x14ac:dyDescent="0.35">
      <c r="B33405"/>
    </row>
    <row r="33406" spans="2:2" x14ac:dyDescent="0.35">
      <c r="B33406"/>
    </row>
    <row r="33407" spans="2:2" x14ac:dyDescent="0.35">
      <c r="B33407"/>
    </row>
    <row r="33408" spans="2:2" x14ac:dyDescent="0.35">
      <c r="B33408"/>
    </row>
    <row r="33409" spans="2:2" x14ac:dyDescent="0.35">
      <c r="B33409"/>
    </row>
    <row r="33410" spans="2:2" x14ac:dyDescent="0.35">
      <c r="B33410"/>
    </row>
    <row r="33411" spans="2:2" x14ac:dyDescent="0.35">
      <c r="B33411"/>
    </row>
    <row r="33412" spans="2:2" x14ac:dyDescent="0.35">
      <c r="B33412"/>
    </row>
    <row r="33413" spans="2:2" x14ac:dyDescent="0.35">
      <c r="B33413"/>
    </row>
    <row r="33414" spans="2:2" x14ac:dyDescent="0.35">
      <c r="B33414"/>
    </row>
    <row r="33415" spans="2:2" x14ac:dyDescent="0.35">
      <c r="B33415"/>
    </row>
    <row r="33416" spans="2:2" x14ac:dyDescent="0.35">
      <c r="B33416"/>
    </row>
    <row r="33417" spans="2:2" x14ac:dyDescent="0.35">
      <c r="B33417"/>
    </row>
    <row r="33418" spans="2:2" x14ac:dyDescent="0.35">
      <c r="B33418"/>
    </row>
    <row r="33419" spans="2:2" x14ac:dyDescent="0.35">
      <c r="B33419"/>
    </row>
    <row r="33420" spans="2:2" x14ac:dyDescent="0.35">
      <c r="B33420"/>
    </row>
    <row r="33421" spans="2:2" x14ac:dyDescent="0.35">
      <c r="B33421"/>
    </row>
    <row r="33422" spans="2:2" x14ac:dyDescent="0.35">
      <c r="B33422"/>
    </row>
    <row r="33423" spans="2:2" x14ac:dyDescent="0.35">
      <c r="B33423"/>
    </row>
    <row r="33424" spans="2:2" x14ac:dyDescent="0.35">
      <c r="B33424"/>
    </row>
    <row r="33425" spans="2:2" x14ac:dyDescent="0.35">
      <c r="B33425"/>
    </row>
    <row r="33426" spans="2:2" x14ac:dyDescent="0.35">
      <c r="B33426"/>
    </row>
    <row r="33427" spans="2:2" x14ac:dyDescent="0.35">
      <c r="B33427"/>
    </row>
    <row r="33428" spans="2:2" x14ac:dyDescent="0.35">
      <c r="B33428"/>
    </row>
    <row r="33429" spans="2:2" x14ac:dyDescent="0.35">
      <c r="B33429"/>
    </row>
    <row r="33430" spans="2:2" x14ac:dyDescent="0.35">
      <c r="B33430"/>
    </row>
    <row r="33431" spans="2:2" x14ac:dyDescent="0.35">
      <c r="B33431"/>
    </row>
    <row r="33432" spans="2:2" x14ac:dyDescent="0.35">
      <c r="B33432"/>
    </row>
    <row r="33433" spans="2:2" x14ac:dyDescent="0.35">
      <c r="B33433"/>
    </row>
    <row r="33434" spans="2:2" x14ac:dyDescent="0.35">
      <c r="B33434"/>
    </row>
    <row r="33435" spans="2:2" x14ac:dyDescent="0.35">
      <c r="B33435"/>
    </row>
    <row r="33436" spans="2:2" x14ac:dyDescent="0.35">
      <c r="B33436"/>
    </row>
    <row r="33437" spans="2:2" x14ac:dyDescent="0.35">
      <c r="B33437"/>
    </row>
    <row r="33438" spans="2:2" x14ac:dyDescent="0.35">
      <c r="B33438"/>
    </row>
    <row r="33439" spans="2:2" x14ac:dyDescent="0.35">
      <c r="B33439"/>
    </row>
    <row r="33440" spans="2:2" x14ac:dyDescent="0.35">
      <c r="B33440"/>
    </row>
    <row r="33441" spans="2:2" x14ac:dyDescent="0.35">
      <c r="B33441"/>
    </row>
    <row r="33442" spans="2:2" x14ac:dyDescent="0.35">
      <c r="B33442"/>
    </row>
    <row r="33443" spans="2:2" x14ac:dyDescent="0.35">
      <c r="B33443"/>
    </row>
    <row r="33444" spans="2:2" x14ac:dyDescent="0.35">
      <c r="B33444"/>
    </row>
    <row r="33445" spans="2:2" x14ac:dyDescent="0.35">
      <c r="B33445"/>
    </row>
    <row r="33446" spans="2:2" x14ac:dyDescent="0.35">
      <c r="B33446"/>
    </row>
    <row r="33447" spans="2:2" x14ac:dyDescent="0.35">
      <c r="B33447"/>
    </row>
    <row r="33448" spans="2:2" x14ac:dyDescent="0.35">
      <c r="B33448"/>
    </row>
    <row r="33449" spans="2:2" x14ac:dyDescent="0.35">
      <c r="B33449"/>
    </row>
    <row r="33450" spans="2:2" x14ac:dyDescent="0.35">
      <c r="B33450"/>
    </row>
    <row r="33451" spans="2:2" x14ac:dyDescent="0.35">
      <c r="B33451"/>
    </row>
    <row r="33452" spans="2:2" x14ac:dyDescent="0.35">
      <c r="B33452"/>
    </row>
    <row r="33453" spans="2:2" x14ac:dyDescent="0.35">
      <c r="B33453"/>
    </row>
    <row r="33454" spans="2:2" x14ac:dyDescent="0.35">
      <c r="B33454"/>
    </row>
    <row r="33455" spans="2:2" x14ac:dyDescent="0.35">
      <c r="B33455"/>
    </row>
    <row r="33456" spans="2:2" x14ac:dyDescent="0.35">
      <c r="B33456"/>
    </row>
    <row r="33457" spans="2:2" x14ac:dyDescent="0.35">
      <c r="B33457"/>
    </row>
    <row r="33458" spans="2:2" x14ac:dyDescent="0.35">
      <c r="B33458"/>
    </row>
    <row r="33459" spans="2:2" x14ac:dyDescent="0.35">
      <c r="B33459"/>
    </row>
    <row r="33460" spans="2:2" x14ac:dyDescent="0.35">
      <c r="B33460"/>
    </row>
    <row r="33461" spans="2:2" x14ac:dyDescent="0.35">
      <c r="B33461"/>
    </row>
    <row r="33462" spans="2:2" x14ac:dyDescent="0.35">
      <c r="B33462"/>
    </row>
    <row r="33463" spans="2:2" x14ac:dyDescent="0.35">
      <c r="B33463"/>
    </row>
    <row r="33464" spans="2:2" x14ac:dyDescent="0.35">
      <c r="B33464"/>
    </row>
    <row r="33465" spans="2:2" x14ac:dyDescent="0.35">
      <c r="B33465"/>
    </row>
    <row r="33466" spans="2:2" x14ac:dyDescent="0.35">
      <c r="B33466"/>
    </row>
    <row r="33467" spans="2:2" x14ac:dyDescent="0.35">
      <c r="B33467"/>
    </row>
    <row r="33468" spans="2:2" x14ac:dyDescent="0.35">
      <c r="B33468"/>
    </row>
    <row r="33469" spans="2:2" x14ac:dyDescent="0.35">
      <c r="B33469"/>
    </row>
    <row r="33470" spans="2:2" x14ac:dyDescent="0.35">
      <c r="B33470"/>
    </row>
    <row r="33471" spans="2:2" x14ac:dyDescent="0.35">
      <c r="B33471"/>
    </row>
    <row r="33472" spans="2:2" x14ac:dyDescent="0.35">
      <c r="B33472"/>
    </row>
    <row r="33473" spans="2:2" x14ac:dyDescent="0.35">
      <c r="B33473"/>
    </row>
    <row r="33474" spans="2:2" x14ac:dyDescent="0.35">
      <c r="B33474"/>
    </row>
    <row r="33475" spans="2:2" x14ac:dyDescent="0.35">
      <c r="B33475"/>
    </row>
    <row r="33476" spans="2:2" x14ac:dyDescent="0.35">
      <c r="B33476"/>
    </row>
    <row r="33477" spans="2:2" x14ac:dyDescent="0.35">
      <c r="B33477"/>
    </row>
    <row r="33478" spans="2:2" x14ac:dyDescent="0.35">
      <c r="B33478"/>
    </row>
    <row r="33479" spans="2:2" x14ac:dyDescent="0.35">
      <c r="B33479"/>
    </row>
    <row r="33480" spans="2:2" x14ac:dyDescent="0.35">
      <c r="B33480"/>
    </row>
    <row r="33481" spans="2:2" x14ac:dyDescent="0.35">
      <c r="B33481"/>
    </row>
    <row r="33482" spans="2:2" x14ac:dyDescent="0.35">
      <c r="B33482"/>
    </row>
    <row r="33483" spans="2:2" x14ac:dyDescent="0.35">
      <c r="B33483"/>
    </row>
    <row r="33484" spans="2:2" x14ac:dyDescent="0.35">
      <c r="B33484"/>
    </row>
    <row r="33485" spans="2:2" x14ac:dyDescent="0.35">
      <c r="B33485"/>
    </row>
    <row r="33486" spans="2:2" x14ac:dyDescent="0.35">
      <c r="B33486"/>
    </row>
    <row r="33487" spans="2:2" x14ac:dyDescent="0.35">
      <c r="B33487"/>
    </row>
    <row r="33488" spans="2:2" x14ac:dyDescent="0.35">
      <c r="B33488"/>
    </row>
    <row r="33489" spans="2:2" x14ac:dyDescent="0.35">
      <c r="B33489"/>
    </row>
    <row r="33490" spans="2:2" x14ac:dyDescent="0.35">
      <c r="B33490"/>
    </row>
    <row r="33491" spans="2:2" x14ac:dyDescent="0.35">
      <c r="B33491"/>
    </row>
    <row r="33492" spans="2:2" x14ac:dyDescent="0.35">
      <c r="B33492"/>
    </row>
    <row r="33493" spans="2:2" x14ac:dyDescent="0.35">
      <c r="B33493"/>
    </row>
    <row r="33494" spans="2:2" x14ac:dyDescent="0.35">
      <c r="B33494"/>
    </row>
    <row r="33495" spans="2:2" x14ac:dyDescent="0.35">
      <c r="B33495"/>
    </row>
    <row r="33496" spans="2:2" x14ac:dyDescent="0.35">
      <c r="B33496"/>
    </row>
    <row r="33497" spans="2:2" x14ac:dyDescent="0.35">
      <c r="B33497"/>
    </row>
    <row r="33498" spans="2:2" x14ac:dyDescent="0.35">
      <c r="B33498"/>
    </row>
    <row r="33499" spans="2:2" x14ac:dyDescent="0.35">
      <c r="B33499"/>
    </row>
    <row r="33500" spans="2:2" x14ac:dyDescent="0.35">
      <c r="B33500"/>
    </row>
    <row r="33501" spans="2:2" x14ac:dyDescent="0.35">
      <c r="B33501"/>
    </row>
    <row r="33502" spans="2:2" x14ac:dyDescent="0.35">
      <c r="B33502"/>
    </row>
    <row r="33503" spans="2:2" x14ac:dyDescent="0.35">
      <c r="B33503"/>
    </row>
    <row r="33504" spans="2:2" x14ac:dyDescent="0.35">
      <c r="B33504"/>
    </row>
    <row r="33505" spans="2:2" x14ac:dyDescent="0.35">
      <c r="B33505"/>
    </row>
    <row r="33506" spans="2:2" x14ac:dyDescent="0.35">
      <c r="B33506"/>
    </row>
    <row r="33507" spans="2:2" x14ac:dyDescent="0.35">
      <c r="B33507"/>
    </row>
    <row r="33508" spans="2:2" x14ac:dyDescent="0.35">
      <c r="B33508"/>
    </row>
    <row r="33509" spans="2:2" x14ac:dyDescent="0.35">
      <c r="B33509"/>
    </row>
    <row r="33510" spans="2:2" x14ac:dyDescent="0.35">
      <c r="B33510"/>
    </row>
    <row r="33511" spans="2:2" x14ac:dyDescent="0.35">
      <c r="B33511"/>
    </row>
    <row r="33512" spans="2:2" x14ac:dyDescent="0.35">
      <c r="B33512"/>
    </row>
    <row r="33513" spans="2:2" x14ac:dyDescent="0.35">
      <c r="B33513"/>
    </row>
    <row r="33514" spans="2:2" x14ac:dyDescent="0.35">
      <c r="B33514"/>
    </row>
    <row r="33515" spans="2:2" x14ac:dyDescent="0.35">
      <c r="B33515"/>
    </row>
    <row r="33516" spans="2:2" x14ac:dyDescent="0.35">
      <c r="B33516"/>
    </row>
    <row r="33517" spans="2:2" x14ac:dyDescent="0.35">
      <c r="B33517"/>
    </row>
    <row r="33518" spans="2:2" x14ac:dyDescent="0.35">
      <c r="B33518"/>
    </row>
    <row r="33519" spans="2:2" x14ac:dyDescent="0.35">
      <c r="B33519"/>
    </row>
    <row r="33520" spans="2:2" x14ac:dyDescent="0.35">
      <c r="B33520"/>
    </row>
    <row r="33521" spans="2:2" x14ac:dyDescent="0.35">
      <c r="B33521"/>
    </row>
    <row r="33522" spans="2:2" x14ac:dyDescent="0.35">
      <c r="B33522"/>
    </row>
    <row r="33523" spans="2:2" x14ac:dyDescent="0.35">
      <c r="B33523"/>
    </row>
    <row r="33524" spans="2:2" x14ac:dyDescent="0.35">
      <c r="B33524"/>
    </row>
    <row r="33525" spans="2:2" x14ac:dyDescent="0.35">
      <c r="B33525"/>
    </row>
    <row r="33526" spans="2:2" x14ac:dyDescent="0.35">
      <c r="B33526"/>
    </row>
    <row r="33527" spans="2:2" x14ac:dyDescent="0.35">
      <c r="B33527"/>
    </row>
    <row r="33528" spans="2:2" x14ac:dyDescent="0.35">
      <c r="B33528"/>
    </row>
    <row r="33529" spans="2:2" x14ac:dyDescent="0.35">
      <c r="B33529"/>
    </row>
    <row r="33530" spans="2:2" x14ac:dyDescent="0.35">
      <c r="B33530"/>
    </row>
    <row r="33531" spans="2:2" x14ac:dyDescent="0.35">
      <c r="B33531"/>
    </row>
    <row r="33532" spans="2:2" x14ac:dyDescent="0.35">
      <c r="B33532"/>
    </row>
    <row r="33533" spans="2:2" x14ac:dyDescent="0.35">
      <c r="B33533"/>
    </row>
    <row r="33534" spans="2:2" x14ac:dyDescent="0.35">
      <c r="B33534"/>
    </row>
    <row r="33535" spans="2:2" x14ac:dyDescent="0.35">
      <c r="B33535"/>
    </row>
    <row r="33536" spans="2:2" x14ac:dyDescent="0.35">
      <c r="B33536"/>
    </row>
    <row r="33537" spans="2:2" x14ac:dyDescent="0.35">
      <c r="B33537"/>
    </row>
    <row r="33538" spans="2:2" x14ac:dyDescent="0.35">
      <c r="B33538"/>
    </row>
    <row r="33539" spans="2:2" x14ac:dyDescent="0.35">
      <c r="B33539"/>
    </row>
    <row r="33540" spans="2:2" x14ac:dyDescent="0.35">
      <c r="B33540"/>
    </row>
    <row r="33541" spans="2:2" x14ac:dyDescent="0.35">
      <c r="B33541"/>
    </row>
    <row r="33542" spans="2:2" x14ac:dyDescent="0.35">
      <c r="B33542"/>
    </row>
    <row r="33543" spans="2:2" x14ac:dyDescent="0.35">
      <c r="B33543"/>
    </row>
    <row r="33544" spans="2:2" x14ac:dyDescent="0.35">
      <c r="B33544"/>
    </row>
    <row r="33545" spans="2:2" x14ac:dyDescent="0.35">
      <c r="B33545"/>
    </row>
    <row r="33546" spans="2:2" x14ac:dyDescent="0.35">
      <c r="B33546"/>
    </row>
    <row r="33547" spans="2:2" x14ac:dyDescent="0.35">
      <c r="B33547"/>
    </row>
    <row r="33548" spans="2:2" x14ac:dyDescent="0.35">
      <c r="B33548"/>
    </row>
    <row r="33549" spans="2:2" x14ac:dyDescent="0.35">
      <c r="B33549"/>
    </row>
    <row r="33550" spans="2:2" x14ac:dyDescent="0.35">
      <c r="B33550"/>
    </row>
    <row r="33551" spans="2:2" x14ac:dyDescent="0.35">
      <c r="B33551"/>
    </row>
    <row r="33552" spans="2:2" x14ac:dyDescent="0.35">
      <c r="B33552"/>
    </row>
    <row r="33553" spans="2:2" x14ac:dyDescent="0.35">
      <c r="B33553"/>
    </row>
    <row r="33554" spans="2:2" x14ac:dyDescent="0.35">
      <c r="B33554"/>
    </row>
    <row r="33555" spans="2:2" x14ac:dyDescent="0.35">
      <c r="B33555"/>
    </row>
    <row r="33556" spans="2:2" x14ac:dyDescent="0.35">
      <c r="B33556"/>
    </row>
    <row r="33557" spans="2:2" x14ac:dyDescent="0.35">
      <c r="B33557"/>
    </row>
    <row r="33558" spans="2:2" x14ac:dyDescent="0.35">
      <c r="B33558"/>
    </row>
    <row r="33559" spans="2:2" x14ac:dyDescent="0.35">
      <c r="B33559"/>
    </row>
    <row r="33560" spans="2:2" x14ac:dyDescent="0.35">
      <c r="B33560"/>
    </row>
    <row r="33561" spans="2:2" x14ac:dyDescent="0.35">
      <c r="B33561"/>
    </row>
    <row r="33562" spans="2:2" x14ac:dyDescent="0.35">
      <c r="B33562"/>
    </row>
    <row r="33563" spans="2:2" x14ac:dyDescent="0.35">
      <c r="B33563"/>
    </row>
    <row r="33564" spans="2:2" x14ac:dyDescent="0.35">
      <c r="B33564"/>
    </row>
    <row r="33565" spans="2:2" x14ac:dyDescent="0.35">
      <c r="B33565"/>
    </row>
    <row r="33566" spans="2:2" x14ac:dyDescent="0.35">
      <c r="B33566"/>
    </row>
    <row r="33567" spans="2:2" x14ac:dyDescent="0.35">
      <c r="B33567"/>
    </row>
    <row r="33568" spans="2:2" x14ac:dyDescent="0.35">
      <c r="B33568"/>
    </row>
    <row r="33569" spans="2:2" x14ac:dyDescent="0.35">
      <c r="B33569"/>
    </row>
    <row r="33570" spans="2:2" x14ac:dyDescent="0.35">
      <c r="B33570"/>
    </row>
    <row r="33571" spans="2:2" x14ac:dyDescent="0.35">
      <c r="B33571"/>
    </row>
    <row r="33572" spans="2:2" x14ac:dyDescent="0.35">
      <c r="B33572"/>
    </row>
    <row r="33573" spans="2:2" x14ac:dyDescent="0.35">
      <c r="B33573"/>
    </row>
    <row r="33574" spans="2:2" x14ac:dyDescent="0.35">
      <c r="B33574"/>
    </row>
    <row r="33575" spans="2:2" x14ac:dyDescent="0.35">
      <c r="B33575"/>
    </row>
    <row r="33576" spans="2:2" x14ac:dyDescent="0.35">
      <c r="B33576"/>
    </row>
    <row r="33577" spans="2:2" x14ac:dyDescent="0.35">
      <c r="B33577"/>
    </row>
    <row r="33578" spans="2:2" x14ac:dyDescent="0.35">
      <c r="B33578"/>
    </row>
    <row r="33579" spans="2:2" x14ac:dyDescent="0.35">
      <c r="B33579"/>
    </row>
    <row r="33580" spans="2:2" x14ac:dyDescent="0.35">
      <c r="B33580"/>
    </row>
    <row r="33581" spans="2:2" x14ac:dyDescent="0.35">
      <c r="B33581"/>
    </row>
    <row r="33582" spans="2:2" x14ac:dyDescent="0.35">
      <c r="B33582"/>
    </row>
    <row r="33583" spans="2:2" x14ac:dyDescent="0.35">
      <c r="B33583"/>
    </row>
    <row r="33584" spans="2:2" x14ac:dyDescent="0.35">
      <c r="B33584"/>
    </row>
    <row r="33585" spans="2:2" x14ac:dyDescent="0.35">
      <c r="B33585"/>
    </row>
    <row r="33586" spans="2:2" x14ac:dyDescent="0.35">
      <c r="B33586"/>
    </row>
    <row r="33587" spans="2:2" x14ac:dyDescent="0.35">
      <c r="B33587"/>
    </row>
    <row r="33588" spans="2:2" x14ac:dyDescent="0.35">
      <c r="B33588"/>
    </row>
    <row r="33589" spans="2:2" x14ac:dyDescent="0.35">
      <c r="B33589"/>
    </row>
    <row r="33590" spans="2:2" x14ac:dyDescent="0.35">
      <c r="B33590"/>
    </row>
    <row r="33591" spans="2:2" x14ac:dyDescent="0.35">
      <c r="B33591"/>
    </row>
    <row r="33592" spans="2:2" x14ac:dyDescent="0.35">
      <c r="B33592"/>
    </row>
    <row r="33593" spans="2:2" x14ac:dyDescent="0.35">
      <c r="B33593"/>
    </row>
    <row r="33594" spans="2:2" x14ac:dyDescent="0.35">
      <c r="B33594"/>
    </row>
    <row r="33595" spans="2:2" x14ac:dyDescent="0.35">
      <c r="B33595"/>
    </row>
    <row r="33596" spans="2:2" x14ac:dyDescent="0.35">
      <c r="B33596"/>
    </row>
    <row r="33597" spans="2:2" x14ac:dyDescent="0.35">
      <c r="B33597"/>
    </row>
    <row r="33598" spans="2:2" x14ac:dyDescent="0.35">
      <c r="B33598"/>
    </row>
    <row r="33599" spans="2:2" x14ac:dyDescent="0.35">
      <c r="B33599"/>
    </row>
    <row r="33600" spans="2:2" x14ac:dyDescent="0.35">
      <c r="B33600"/>
    </row>
    <row r="33601" spans="2:2" x14ac:dyDescent="0.35">
      <c r="B33601"/>
    </row>
    <row r="33602" spans="2:2" x14ac:dyDescent="0.35">
      <c r="B33602"/>
    </row>
    <row r="33603" spans="2:2" x14ac:dyDescent="0.35">
      <c r="B33603"/>
    </row>
    <row r="33604" spans="2:2" x14ac:dyDescent="0.35">
      <c r="B33604"/>
    </row>
    <row r="33605" spans="2:2" x14ac:dyDescent="0.35">
      <c r="B33605"/>
    </row>
    <row r="33606" spans="2:2" x14ac:dyDescent="0.35">
      <c r="B33606"/>
    </row>
    <row r="33607" spans="2:2" x14ac:dyDescent="0.35">
      <c r="B33607"/>
    </row>
    <row r="33608" spans="2:2" x14ac:dyDescent="0.35">
      <c r="B33608"/>
    </row>
    <row r="33609" spans="2:2" x14ac:dyDescent="0.35">
      <c r="B33609"/>
    </row>
    <row r="33610" spans="2:2" x14ac:dyDescent="0.35">
      <c r="B33610"/>
    </row>
    <row r="33611" spans="2:2" x14ac:dyDescent="0.35">
      <c r="B33611"/>
    </row>
    <row r="33612" spans="2:2" x14ac:dyDescent="0.35">
      <c r="B33612"/>
    </row>
    <row r="33613" spans="2:2" x14ac:dyDescent="0.35">
      <c r="B33613"/>
    </row>
    <row r="33614" spans="2:2" x14ac:dyDescent="0.35">
      <c r="B33614"/>
    </row>
    <row r="33615" spans="2:2" x14ac:dyDescent="0.35">
      <c r="B33615"/>
    </row>
    <row r="33616" spans="2:2" x14ac:dyDescent="0.35">
      <c r="B33616"/>
    </row>
    <row r="33617" spans="2:2" x14ac:dyDescent="0.35">
      <c r="B33617"/>
    </row>
    <row r="33618" spans="2:2" x14ac:dyDescent="0.35">
      <c r="B33618"/>
    </row>
    <row r="33619" spans="2:2" x14ac:dyDescent="0.35">
      <c r="B33619"/>
    </row>
    <row r="33620" spans="2:2" x14ac:dyDescent="0.35">
      <c r="B33620"/>
    </row>
    <row r="33621" spans="2:2" x14ac:dyDescent="0.35">
      <c r="B33621"/>
    </row>
    <row r="33622" spans="2:2" x14ac:dyDescent="0.35">
      <c r="B33622"/>
    </row>
    <row r="33623" spans="2:2" x14ac:dyDescent="0.35">
      <c r="B33623"/>
    </row>
    <row r="33624" spans="2:2" x14ac:dyDescent="0.35">
      <c r="B33624"/>
    </row>
    <row r="33625" spans="2:2" x14ac:dyDescent="0.35">
      <c r="B33625"/>
    </row>
    <row r="33626" spans="2:2" x14ac:dyDescent="0.35">
      <c r="B33626"/>
    </row>
    <row r="33627" spans="2:2" x14ac:dyDescent="0.35">
      <c r="B33627"/>
    </row>
    <row r="33628" spans="2:2" x14ac:dyDescent="0.35">
      <c r="B33628"/>
    </row>
    <row r="33629" spans="2:2" x14ac:dyDescent="0.35">
      <c r="B33629"/>
    </row>
    <row r="33630" spans="2:2" x14ac:dyDescent="0.35">
      <c r="B33630"/>
    </row>
    <row r="33631" spans="2:2" x14ac:dyDescent="0.35">
      <c r="B33631"/>
    </row>
    <row r="33632" spans="2:2" x14ac:dyDescent="0.35">
      <c r="B33632"/>
    </row>
    <row r="33633" spans="2:2" x14ac:dyDescent="0.35">
      <c r="B33633"/>
    </row>
    <row r="33634" spans="2:2" x14ac:dyDescent="0.35">
      <c r="B33634"/>
    </row>
    <row r="33635" spans="2:2" x14ac:dyDescent="0.35">
      <c r="B33635"/>
    </row>
    <row r="33636" spans="2:2" x14ac:dyDescent="0.35">
      <c r="B33636"/>
    </row>
    <row r="33637" spans="2:2" x14ac:dyDescent="0.35">
      <c r="B33637"/>
    </row>
    <row r="33638" spans="2:2" x14ac:dyDescent="0.35">
      <c r="B33638"/>
    </row>
    <row r="33639" spans="2:2" x14ac:dyDescent="0.35">
      <c r="B33639"/>
    </row>
    <row r="33640" spans="2:2" x14ac:dyDescent="0.35">
      <c r="B33640"/>
    </row>
    <row r="33641" spans="2:2" x14ac:dyDescent="0.35">
      <c r="B33641"/>
    </row>
    <row r="33642" spans="2:2" x14ac:dyDescent="0.35">
      <c r="B33642"/>
    </row>
    <row r="33643" spans="2:2" x14ac:dyDescent="0.35">
      <c r="B33643"/>
    </row>
    <row r="33644" spans="2:2" x14ac:dyDescent="0.35">
      <c r="B33644"/>
    </row>
    <row r="33645" spans="2:2" x14ac:dyDescent="0.35">
      <c r="B33645"/>
    </row>
    <row r="33646" spans="2:2" x14ac:dyDescent="0.35">
      <c r="B33646"/>
    </row>
    <row r="33647" spans="2:2" x14ac:dyDescent="0.35">
      <c r="B33647"/>
    </row>
    <row r="33648" spans="2:2" x14ac:dyDescent="0.35">
      <c r="B33648"/>
    </row>
    <row r="33649" spans="2:2" x14ac:dyDescent="0.35">
      <c r="B33649"/>
    </row>
    <row r="33650" spans="2:2" x14ac:dyDescent="0.35">
      <c r="B33650"/>
    </row>
    <row r="33651" spans="2:2" x14ac:dyDescent="0.35">
      <c r="B33651"/>
    </row>
    <row r="33652" spans="2:2" x14ac:dyDescent="0.35">
      <c r="B33652"/>
    </row>
    <row r="33653" spans="2:2" x14ac:dyDescent="0.35">
      <c r="B33653"/>
    </row>
    <row r="33654" spans="2:2" x14ac:dyDescent="0.35">
      <c r="B33654"/>
    </row>
    <row r="33655" spans="2:2" x14ac:dyDescent="0.35">
      <c r="B33655"/>
    </row>
    <row r="33656" spans="2:2" x14ac:dyDescent="0.35">
      <c r="B33656"/>
    </row>
    <row r="33657" spans="2:2" x14ac:dyDescent="0.35">
      <c r="B33657"/>
    </row>
    <row r="33658" spans="2:2" x14ac:dyDescent="0.35">
      <c r="B33658"/>
    </row>
    <row r="33659" spans="2:2" x14ac:dyDescent="0.35">
      <c r="B33659"/>
    </row>
    <row r="33660" spans="2:2" x14ac:dyDescent="0.35">
      <c r="B33660"/>
    </row>
    <row r="33661" spans="2:2" x14ac:dyDescent="0.35">
      <c r="B33661"/>
    </row>
    <row r="33662" spans="2:2" x14ac:dyDescent="0.35">
      <c r="B33662"/>
    </row>
    <row r="33663" spans="2:2" x14ac:dyDescent="0.35">
      <c r="B33663"/>
    </row>
    <row r="33664" spans="2:2" x14ac:dyDescent="0.35">
      <c r="B33664"/>
    </row>
    <row r="33665" spans="2:2" x14ac:dyDescent="0.35">
      <c r="B33665"/>
    </row>
    <row r="33666" spans="2:2" x14ac:dyDescent="0.35">
      <c r="B33666"/>
    </row>
    <row r="33667" spans="2:2" x14ac:dyDescent="0.35">
      <c r="B33667"/>
    </row>
    <row r="33668" spans="2:2" x14ac:dyDescent="0.35">
      <c r="B33668"/>
    </row>
    <row r="33669" spans="2:2" x14ac:dyDescent="0.35">
      <c r="B33669"/>
    </row>
    <row r="33670" spans="2:2" x14ac:dyDescent="0.35">
      <c r="B33670"/>
    </row>
    <row r="33671" spans="2:2" x14ac:dyDescent="0.35">
      <c r="B33671"/>
    </row>
    <row r="33672" spans="2:2" x14ac:dyDescent="0.35">
      <c r="B33672"/>
    </row>
    <row r="33673" spans="2:2" x14ac:dyDescent="0.35">
      <c r="B33673"/>
    </row>
    <row r="33674" spans="2:2" x14ac:dyDescent="0.35">
      <c r="B33674"/>
    </row>
    <row r="33675" spans="2:2" x14ac:dyDescent="0.35">
      <c r="B33675"/>
    </row>
    <row r="33676" spans="2:2" x14ac:dyDescent="0.35">
      <c r="B33676"/>
    </row>
    <row r="33677" spans="2:2" x14ac:dyDescent="0.35">
      <c r="B33677"/>
    </row>
    <row r="33678" spans="2:2" x14ac:dyDescent="0.35">
      <c r="B33678"/>
    </row>
    <row r="33679" spans="2:2" x14ac:dyDescent="0.35">
      <c r="B33679"/>
    </row>
    <row r="33680" spans="2:2" x14ac:dyDescent="0.35">
      <c r="B33680"/>
    </row>
    <row r="33681" spans="2:2" x14ac:dyDescent="0.35">
      <c r="B33681"/>
    </row>
    <row r="33682" spans="2:2" x14ac:dyDescent="0.35">
      <c r="B33682"/>
    </row>
    <row r="33683" spans="2:2" x14ac:dyDescent="0.35">
      <c r="B33683"/>
    </row>
    <row r="33684" spans="2:2" x14ac:dyDescent="0.35">
      <c r="B33684"/>
    </row>
    <row r="33685" spans="2:2" x14ac:dyDescent="0.35">
      <c r="B33685"/>
    </row>
    <row r="33686" spans="2:2" x14ac:dyDescent="0.35">
      <c r="B33686"/>
    </row>
    <row r="33687" spans="2:2" x14ac:dyDescent="0.35">
      <c r="B33687"/>
    </row>
    <row r="33688" spans="2:2" x14ac:dyDescent="0.35">
      <c r="B33688"/>
    </row>
    <row r="33689" spans="2:2" x14ac:dyDescent="0.35">
      <c r="B33689"/>
    </row>
    <row r="33690" spans="2:2" x14ac:dyDescent="0.35">
      <c r="B33690"/>
    </row>
    <row r="33691" spans="2:2" x14ac:dyDescent="0.35">
      <c r="B33691"/>
    </row>
    <row r="33692" spans="2:2" x14ac:dyDescent="0.35">
      <c r="B33692"/>
    </row>
    <row r="33693" spans="2:2" x14ac:dyDescent="0.35">
      <c r="B33693"/>
    </row>
    <row r="33694" spans="2:2" x14ac:dyDescent="0.35">
      <c r="B33694"/>
    </row>
    <row r="33695" spans="2:2" x14ac:dyDescent="0.35">
      <c r="B33695"/>
    </row>
    <row r="33696" spans="2:2" x14ac:dyDescent="0.35">
      <c r="B33696"/>
    </row>
    <row r="33697" spans="2:2" x14ac:dyDescent="0.35">
      <c r="B33697"/>
    </row>
    <row r="33698" spans="2:2" x14ac:dyDescent="0.35">
      <c r="B33698"/>
    </row>
    <row r="33699" spans="2:2" x14ac:dyDescent="0.35">
      <c r="B33699"/>
    </row>
    <row r="33700" spans="2:2" x14ac:dyDescent="0.35">
      <c r="B33700"/>
    </row>
    <row r="33701" spans="2:2" x14ac:dyDescent="0.35">
      <c r="B33701"/>
    </row>
    <row r="33702" spans="2:2" x14ac:dyDescent="0.35">
      <c r="B33702"/>
    </row>
    <row r="33703" spans="2:2" x14ac:dyDescent="0.35">
      <c r="B33703"/>
    </row>
    <row r="33704" spans="2:2" x14ac:dyDescent="0.35">
      <c r="B33704"/>
    </row>
    <row r="33705" spans="2:2" x14ac:dyDescent="0.35">
      <c r="B33705"/>
    </row>
    <row r="33706" spans="2:2" x14ac:dyDescent="0.35">
      <c r="B33706"/>
    </row>
    <row r="33707" spans="2:2" x14ac:dyDescent="0.35">
      <c r="B33707"/>
    </row>
    <row r="33708" spans="2:2" x14ac:dyDescent="0.35">
      <c r="B33708"/>
    </row>
    <row r="33709" spans="2:2" x14ac:dyDescent="0.35">
      <c r="B33709"/>
    </row>
    <row r="33710" spans="2:2" x14ac:dyDescent="0.35">
      <c r="B33710"/>
    </row>
    <row r="33711" spans="2:2" x14ac:dyDescent="0.35">
      <c r="B33711"/>
    </row>
    <row r="33712" spans="2:2" x14ac:dyDescent="0.35">
      <c r="B33712"/>
    </row>
    <row r="33713" spans="2:2" x14ac:dyDescent="0.35">
      <c r="B33713"/>
    </row>
    <row r="33714" spans="2:2" x14ac:dyDescent="0.35">
      <c r="B33714"/>
    </row>
    <row r="33715" spans="2:2" x14ac:dyDescent="0.35">
      <c r="B33715"/>
    </row>
    <row r="33716" spans="2:2" x14ac:dyDescent="0.35">
      <c r="B33716"/>
    </row>
    <row r="33717" spans="2:2" x14ac:dyDescent="0.35">
      <c r="B33717"/>
    </row>
    <row r="33718" spans="2:2" x14ac:dyDescent="0.35">
      <c r="B33718"/>
    </row>
    <row r="33719" spans="2:2" x14ac:dyDescent="0.35">
      <c r="B33719"/>
    </row>
    <row r="33720" spans="2:2" x14ac:dyDescent="0.35">
      <c r="B33720"/>
    </row>
    <row r="33721" spans="2:2" x14ac:dyDescent="0.35">
      <c r="B33721"/>
    </row>
    <row r="33722" spans="2:2" x14ac:dyDescent="0.35">
      <c r="B33722"/>
    </row>
    <row r="33723" spans="2:2" x14ac:dyDescent="0.35">
      <c r="B33723"/>
    </row>
    <row r="33724" spans="2:2" x14ac:dyDescent="0.35">
      <c r="B33724"/>
    </row>
    <row r="33725" spans="2:2" x14ac:dyDescent="0.35">
      <c r="B33725"/>
    </row>
    <row r="33726" spans="2:2" x14ac:dyDescent="0.35">
      <c r="B33726"/>
    </row>
    <row r="33727" spans="2:2" x14ac:dyDescent="0.35">
      <c r="B33727"/>
    </row>
    <row r="33728" spans="2:2" x14ac:dyDescent="0.35">
      <c r="B33728"/>
    </row>
    <row r="33729" spans="2:2" x14ac:dyDescent="0.35">
      <c r="B33729"/>
    </row>
    <row r="33730" spans="2:2" x14ac:dyDescent="0.35">
      <c r="B33730"/>
    </row>
    <row r="33731" spans="2:2" x14ac:dyDescent="0.35">
      <c r="B33731"/>
    </row>
    <row r="33732" spans="2:2" x14ac:dyDescent="0.35">
      <c r="B33732"/>
    </row>
    <row r="33733" spans="2:2" x14ac:dyDescent="0.35">
      <c r="B33733"/>
    </row>
    <row r="33734" spans="2:2" x14ac:dyDescent="0.35">
      <c r="B33734"/>
    </row>
    <row r="33735" spans="2:2" x14ac:dyDescent="0.35">
      <c r="B33735"/>
    </row>
    <row r="33736" spans="2:2" x14ac:dyDescent="0.35">
      <c r="B33736"/>
    </row>
    <row r="33737" spans="2:2" x14ac:dyDescent="0.35">
      <c r="B33737"/>
    </row>
    <row r="33738" spans="2:2" x14ac:dyDescent="0.35">
      <c r="B33738"/>
    </row>
    <row r="33739" spans="2:2" x14ac:dyDescent="0.35">
      <c r="B33739"/>
    </row>
    <row r="33740" spans="2:2" x14ac:dyDescent="0.35">
      <c r="B33740"/>
    </row>
    <row r="33741" spans="2:2" x14ac:dyDescent="0.35">
      <c r="B33741"/>
    </row>
    <row r="33742" spans="2:2" x14ac:dyDescent="0.35">
      <c r="B33742"/>
    </row>
    <row r="33743" spans="2:2" x14ac:dyDescent="0.35">
      <c r="B33743"/>
    </row>
    <row r="33744" spans="2:2" x14ac:dyDescent="0.35">
      <c r="B33744"/>
    </row>
    <row r="33745" spans="2:2" x14ac:dyDescent="0.35">
      <c r="B33745"/>
    </row>
    <row r="33746" spans="2:2" x14ac:dyDescent="0.35">
      <c r="B33746"/>
    </row>
    <row r="33747" spans="2:2" x14ac:dyDescent="0.35">
      <c r="B33747"/>
    </row>
    <row r="33748" spans="2:2" x14ac:dyDescent="0.35">
      <c r="B33748"/>
    </row>
    <row r="33749" spans="2:2" x14ac:dyDescent="0.35">
      <c r="B33749"/>
    </row>
    <row r="33750" spans="2:2" x14ac:dyDescent="0.35">
      <c r="B33750"/>
    </row>
    <row r="33751" spans="2:2" x14ac:dyDescent="0.35">
      <c r="B33751"/>
    </row>
    <row r="33752" spans="2:2" x14ac:dyDescent="0.35">
      <c r="B33752"/>
    </row>
    <row r="33753" spans="2:2" x14ac:dyDescent="0.35">
      <c r="B33753"/>
    </row>
    <row r="33754" spans="2:2" x14ac:dyDescent="0.35">
      <c r="B33754"/>
    </row>
    <row r="33755" spans="2:2" x14ac:dyDescent="0.35">
      <c r="B33755"/>
    </row>
    <row r="33756" spans="2:2" x14ac:dyDescent="0.35">
      <c r="B33756"/>
    </row>
    <row r="33757" spans="2:2" x14ac:dyDescent="0.35">
      <c r="B33757"/>
    </row>
    <row r="33758" spans="2:2" x14ac:dyDescent="0.35">
      <c r="B33758"/>
    </row>
    <row r="33759" spans="2:2" x14ac:dyDescent="0.35">
      <c r="B33759"/>
    </row>
    <row r="33760" spans="2:2" x14ac:dyDescent="0.35">
      <c r="B33760"/>
    </row>
    <row r="33761" spans="2:2" x14ac:dyDescent="0.35">
      <c r="B33761"/>
    </row>
    <row r="33762" spans="2:2" x14ac:dyDescent="0.35">
      <c r="B33762"/>
    </row>
    <row r="33763" spans="2:2" x14ac:dyDescent="0.35">
      <c r="B33763"/>
    </row>
    <row r="33764" spans="2:2" x14ac:dyDescent="0.35">
      <c r="B33764"/>
    </row>
    <row r="33765" spans="2:2" x14ac:dyDescent="0.35">
      <c r="B33765"/>
    </row>
    <row r="33766" spans="2:2" x14ac:dyDescent="0.35">
      <c r="B33766"/>
    </row>
    <row r="33767" spans="2:2" x14ac:dyDescent="0.35">
      <c r="B33767"/>
    </row>
    <row r="33768" spans="2:2" x14ac:dyDescent="0.35">
      <c r="B33768"/>
    </row>
    <row r="33769" spans="2:2" x14ac:dyDescent="0.35">
      <c r="B33769"/>
    </row>
    <row r="33770" spans="2:2" x14ac:dyDescent="0.35">
      <c r="B33770"/>
    </row>
    <row r="33771" spans="2:2" x14ac:dyDescent="0.35">
      <c r="B33771"/>
    </row>
    <row r="33772" spans="2:2" x14ac:dyDescent="0.35">
      <c r="B33772"/>
    </row>
    <row r="33773" spans="2:2" x14ac:dyDescent="0.35">
      <c r="B33773"/>
    </row>
    <row r="33774" spans="2:2" x14ac:dyDescent="0.35">
      <c r="B33774"/>
    </row>
    <row r="33775" spans="2:2" x14ac:dyDescent="0.35">
      <c r="B33775"/>
    </row>
    <row r="33776" spans="2:2" x14ac:dyDescent="0.35">
      <c r="B33776"/>
    </row>
    <row r="33777" spans="2:2" x14ac:dyDescent="0.35">
      <c r="B33777"/>
    </row>
    <row r="33778" spans="2:2" x14ac:dyDescent="0.35">
      <c r="B33778"/>
    </row>
    <row r="33779" spans="2:2" x14ac:dyDescent="0.35">
      <c r="B33779"/>
    </row>
    <row r="33780" spans="2:2" x14ac:dyDescent="0.35">
      <c r="B33780"/>
    </row>
    <row r="33781" spans="2:2" x14ac:dyDescent="0.35">
      <c r="B33781"/>
    </row>
    <row r="33782" spans="2:2" x14ac:dyDescent="0.35">
      <c r="B33782"/>
    </row>
    <row r="33783" spans="2:2" x14ac:dyDescent="0.35">
      <c r="B33783"/>
    </row>
    <row r="33784" spans="2:2" x14ac:dyDescent="0.35">
      <c r="B33784"/>
    </row>
    <row r="33785" spans="2:2" x14ac:dyDescent="0.35">
      <c r="B33785"/>
    </row>
    <row r="33786" spans="2:2" x14ac:dyDescent="0.35">
      <c r="B33786"/>
    </row>
    <row r="33787" spans="2:2" x14ac:dyDescent="0.35">
      <c r="B33787"/>
    </row>
    <row r="33788" spans="2:2" x14ac:dyDescent="0.35">
      <c r="B33788"/>
    </row>
    <row r="33789" spans="2:2" x14ac:dyDescent="0.35">
      <c r="B33789"/>
    </row>
    <row r="33790" spans="2:2" x14ac:dyDescent="0.35">
      <c r="B33790"/>
    </row>
    <row r="33791" spans="2:2" x14ac:dyDescent="0.35">
      <c r="B33791"/>
    </row>
    <row r="33792" spans="2:2" x14ac:dyDescent="0.35">
      <c r="B33792"/>
    </row>
    <row r="33793" spans="2:2" x14ac:dyDescent="0.35">
      <c r="B33793"/>
    </row>
    <row r="33794" spans="2:2" x14ac:dyDescent="0.35">
      <c r="B33794"/>
    </row>
    <row r="33795" spans="2:2" x14ac:dyDescent="0.35">
      <c r="B33795"/>
    </row>
    <row r="33796" spans="2:2" x14ac:dyDescent="0.35">
      <c r="B33796"/>
    </row>
    <row r="33797" spans="2:2" x14ac:dyDescent="0.35">
      <c r="B33797"/>
    </row>
    <row r="33798" spans="2:2" x14ac:dyDescent="0.35">
      <c r="B33798"/>
    </row>
    <row r="33799" spans="2:2" x14ac:dyDescent="0.35">
      <c r="B33799"/>
    </row>
    <row r="33800" spans="2:2" x14ac:dyDescent="0.35">
      <c r="B33800"/>
    </row>
    <row r="33801" spans="2:2" x14ac:dyDescent="0.35">
      <c r="B33801"/>
    </row>
    <row r="33802" spans="2:2" x14ac:dyDescent="0.35">
      <c r="B33802"/>
    </row>
    <row r="33803" spans="2:2" x14ac:dyDescent="0.35">
      <c r="B33803"/>
    </row>
    <row r="33804" spans="2:2" x14ac:dyDescent="0.35">
      <c r="B33804"/>
    </row>
    <row r="33805" spans="2:2" x14ac:dyDescent="0.35">
      <c r="B33805"/>
    </row>
    <row r="33806" spans="2:2" x14ac:dyDescent="0.35">
      <c r="B33806"/>
    </row>
    <row r="33807" spans="2:2" x14ac:dyDescent="0.35">
      <c r="B33807"/>
    </row>
    <row r="33808" spans="2:2" x14ac:dyDescent="0.35">
      <c r="B33808"/>
    </row>
    <row r="33809" spans="2:2" x14ac:dyDescent="0.35">
      <c r="B33809"/>
    </row>
    <row r="33810" spans="2:2" x14ac:dyDescent="0.35">
      <c r="B33810"/>
    </row>
    <row r="33811" spans="2:2" x14ac:dyDescent="0.35">
      <c r="B33811"/>
    </row>
    <row r="33812" spans="2:2" x14ac:dyDescent="0.35">
      <c r="B33812"/>
    </row>
    <row r="33813" spans="2:2" x14ac:dyDescent="0.35">
      <c r="B33813"/>
    </row>
    <row r="33814" spans="2:2" x14ac:dyDescent="0.35">
      <c r="B33814"/>
    </row>
    <row r="33815" spans="2:2" x14ac:dyDescent="0.35">
      <c r="B33815"/>
    </row>
    <row r="33816" spans="2:2" x14ac:dyDescent="0.35">
      <c r="B33816"/>
    </row>
    <row r="33817" spans="2:2" x14ac:dyDescent="0.35">
      <c r="B33817"/>
    </row>
    <row r="33818" spans="2:2" x14ac:dyDescent="0.35">
      <c r="B33818"/>
    </row>
    <row r="33819" spans="2:2" x14ac:dyDescent="0.35">
      <c r="B33819"/>
    </row>
    <row r="33820" spans="2:2" x14ac:dyDescent="0.35">
      <c r="B33820"/>
    </row>
    <row r="33821" spans="2:2" x14ac:dyDescent="0.35">
      <c r="B33821"/>
    </row>
    <row r="33822" spans="2:2" x14ac:dyDescent="0.35">
      <c r="B33822"/>
    </row>
    <row r="33823" spans="2:2" x14ac:dyDescent="0.35">
      <c r="B33823"/>
    </row>
    <row r="33824" spans="2:2" x14ac:dyDescent="0.35">
      <c r="B33824"/>
    </row>
    <row r="33825" spans="2:2" x14ac:dyDescent="0.35">
      <c r="B33825"/>
    </row>
    <row r="33826" spans="2:2" x14ac:dyDescent="0.35">
      <c r="B33826"/>
    </row>
    <row r="33827" spans="2:2" x14ac:dyDescent="0.35">
      <c r="B33827"/>
    </row>
    <row r="33828" spans="2:2" x14ac:dyDescent="0.35">
      <c r="B33828"/>
    </row>
    <row r="33829" spans="2:2" x14ac:dyDescent="0.35">
      <c r="B33829"/>
    </row>
    <row r="33830" spans="2:2" x14ac:dyDescent="0.35">
      <c r="B33830"/>
    </row>
    <row r="33831" spans="2:2" x14ac:dyDescent="0.35">
      <c r="B33831"/>
    </row>
    <row r="33832" spans="2:2" x14ac:dyDescent="0.35">
      <c r="B33832"/>
    </row>
    <row r="33833" spans="2:2" x14ac:dyDescent="0.35">
      <c r="B33833"/>
    </row>
    <row r="33834" spans="2:2" x14ac:dyDescent="0.35">
      <c r="B33834"/>
    </row>
    <row r="33835" spans="2:2" x14ac:dyDescent="0.35">
      <c r="B33835"/>
    </row>
    <row r="33836" spans="2:2" x14ac:dyDescent="0.35">
      <c r="B33836"/>
    </row>
    <row r="33837" spans="2:2" x14ac:dyDescent="0.35">
      <c r="B33837"/>
    </row>
    <row r="33838" spans="2:2" x14ac:dyDescent="0.35">
      <c r="B33838"/>
    </row>
    <row r="33839" spans="2:2" x14ac:dyDescent="0.35">
      <c r="B33839"/>
    </row>
    <row r="33840" spans="2:2" x14ac:dyDescent="0.35">
      <c r="B33840"/>
    </row>
    <row r="33841" spans="2:2" x14ac:dyDescent="0.35">
      <c r="B33841"/>
    </row>
    <row r="33842" spans="2:2" x14ac:dyDescent="0.35">
      <c r="B33842"/>
    </row>
    <row r="33843" spans="2:2" x14ac:dyDescent="0.35">
      <c r="B33843"/>
    </row>
    <row r="33844" spans="2:2" x14ac:dyDescent="0.35">
      <c r="B33844"/>
    </row>
    <row r="33845" spans="2:2" x14ac:dyDescent="0.35">
      <c r="B33845"/>
    </row>
    <row r="33846" spans="2:2" x14ac:dyDescent="0.35">
      <c r="B33846"/>
    </row>
    <row r="33847" spans="2:2" x14ac:dyDescent="0.35">
      <c r="B33847"/>
    </row>
    <row r="33848" spans="2:2" x14ac:dyDescent="0.35">
      <c r="B33848"/>
    </row>
    <row r="33849" spans="2:2" x14ac:dyDescent="0.35">
      <c r="B33849"/>
    </row>
    <row r="33850" spans="2:2" x14ac:dyDescent="0.35">
      <c r="B33850"/>
    </row>
    <row r="33851" spans="2:2" x14ac:dyDescent="0.35">
      <c r="B33851"/>
    </row>
    <row r="33852" spans="2:2" x14ac:dyDescent="0.35">
      <c r="B33852"/>
    </row>
    <row r="33853" spans="2:2" x14ac:dyDescent="0.35">
      <c r="B33853"/>
    </row>
    <row r="33854" spans="2:2" x14ac:dyDescent="0.35">
      <c r="B33854"/>
    </row>
    <row r="33855" spans="2:2" x14ac:dyDescent="0.35">
      <c r="B33855"/>
    </row>
    <row r="33856" spans="2:2" x14ac:dyDescent="0.35">
      <c r="B33856"/>
    </row>
    <row r="33857" spans="2:2" x14ac:dyDescent="0.35">
      <c r="B33857"/>
    </row>
    <row r="33858" spans="2:2" x14ac:dyDescent="0.35">
      <c r="B33858"/>
    </row>
    <row r="33859" spans="2:2" x14ac:dyDescent="0.35">
      <c r="B33859"/>
    </row>
    <row r="33860" spans="2:2" x14ac:dyDescent="0.35">
      <c r="B33860"/>
    </row>
    <row r="33861" spans="2:2" x14ac:dyDescent="0.35">
      <c r="B33861"/>
    </row>
    <row r="33862" spans="2:2" x14ac:dyDescent="0.35">
      <c r="B33862"/>
    </row>
    <row r="33863" spans="2:2" x14ac:dyDescent="0.35">
      <c r="B33863"/>
    </row>
    <row r="33864" spans="2:2" x14ac:dyDescent="0.35">
      <c r="B33864"/>
    </row>
    <row r="33865" spans="2:2" x14ac:dyDescent="0.35">
      <c r="B33865"/>
    </row>
    <row r="33866" spans="2:2" x14ac:dyDescent="0.35">
      <c r="B33866"/>
    </row>
    <row r="33867" spans="2:2" x14ac:dyDescent="0.35">
      <c r="B33867"/>
    </row>
    <row r="33868" spans="2:2" x14ac:dyDescent="0.35">
      <c r="B33868"/>
    </row>
    <row r="33869" spans="2:2" x14ac:dyDescent="0.35">
      <c r="B33869"/>
    </row>
    <row r="33870" spans="2:2" x14ac:dyDescent="0.35">
      <c r="B33870"/>
    </row>
    <row r="33871" spans="2:2" x14ac:dyDescent="0.35">
      <c r="B33871"/>
    </row>
    <row r="33872" spans="2:2" x14ac:dyDescent="0.35">
      <c r="B33872"/>
    </row>
    <row r="33873" spans="2:2" x14ac:dyDescent="0.35">
      <c r="B33873"/>
    </row>
    <row r="33874" spans="2:2" x14ac:dyDescent="0.35">
      <c r="B33874"/>
    </row>
    <row r="33875" spans="2:2" x14ac:dyDescent="0.35">
      <c r="B33875"/>
    </row>
    <row r="33876" spans="2:2" x14ac:dyDescent="0.35">
      <c r="B33876"/>
    </row>
    <row r="33877" spans="2:2" x14ac:dyDescent="0.35">
      <c r="B33877"/>
    </row>
    <row r="33878" spans="2:2" x14ac:dyDescent="0.35">
      <c r="B33878"/>
    </row>
    <row r="33879" spans="2:2" x14ac:dyDescent="0.35">
      <c r="B33879"/>
    </row>
    <row r="33880" spans="2:2" x14ac:dyDescent="0.35">
      <c r="B33880"/>
    </row>
    <row r="33881" spans="2:2" x14ac:dyDescent="0.35">
      <c r="B33881"/>
    </row>
    <row r="33882" spans="2:2" x14ac:dyDescent="0.35">
      <c r="B33882"/>
    </row>
    <row r="33883" spans="2:2" x14ac:dyDescent="0.35">
      <c r="B33883"/>
    </row>
    <row r="33884" spans="2:2" x14ac:dyDescent="0.35">
      <c r="B33884"/>
    </row>
    <row r="33885" spans="2:2" x14ac:dyDescent="0.35">
      <c r="B33885"/>
    </row>
    <row r="33886" spans="2:2" x14ac:dyDescent="0.35">
      <c r="B33886"/>
    </row>
    <row r="33887" spans="2:2" x14ac:dyDescent="0.35">
      <c r="B33887"/>
    </row>
    <row r="33888" spans="2:2" x14ac:dyDescent="0.35">
      <c r="B33888"/>
    </row>
    <row r="33889" spans="2:2" x14ac:dyDescent="0.35">
      <c r="B33889"/>
    </row>
    <row r="33890" spans="2:2" x14ac:dyDescent="0.35">
      <c r="B33890"/>
    </row>
    <row r="33891" spans="2:2" x14ac:dyDescent="0.35">
      <c r="B33891"/>
    </row>
    <row r="33892" spans="2:2" x14ac:dyDescent="0.35">
      <c r="B33892"/>
    </row>
    <row r="33893" spans="2:2" x14ac:dyDescent="0.35">
      <c r="B33893"/>
    </row>
    <row r="33894" spans="2:2" x14ac:dyDescent="0.35">
      <c r="B33894"/>
    </row>
    <row r="33895" spans="2:2" x14ac:dyDescent="0.35">
      <c r="B33895"/>
    </row>
    <row r="33896" spans="2:2" x14ac:dyDescent="0.35">
      <c r="B33896"/>
    </row>
    <row r="33897" spans="2:2" x14ac:dyDescent="0.35">
      <c r="B33897"/>
    </row>
    <row r="33898" spans="2:2" x14ac:dyDescent="0.35">
      <c r="B33898"/>
    </row>
    <row r="33899" spans="2:2" x14ac:dyDescent="0.35">
      <c r="B33899"/>
    </row>
    <row r="33900" spans="2:2" x14ac:dyDescent="0.35">
      <c r="B33900"/>
    </row>
    <row r="33901" spans="2:2" x14ac:dyDescent="0.35">
      <c r="B33901"/>
    </row>
    <row r="33902" spans="2:2" x14ac:dyDescent="0.35">
      <c r="B33902"/>
    </row>
    <row r="33903" spans="2:2" x14ac:dyDescent="0.35">
      <c r="B33903"/>
    </row>
    <row r="33904" spans="2:2" x14ac:dyDescent="0.35">
      <c r="B33904"/>
    </row>
    <row r="33905" spans="2:2" x14ac:dyDescent="0.35">
      <c r="B33905"/>
    </row>
    <row r="33906" spans="2:2" x14ac:dyDescent="0.35">
      <c r="B33906"/>
    </row>
    <row r="33907" spans="2:2" x14ac:dyDescent="0.35">
      <c r="B33907"/>
    </row>
    <row r="33908" spans="2:2" x14ac:dyDescent="0.35">
      <c r="B33908"/>
    </row>
    <row r="33909" spans="2:2" x14ac:dyDescent="0.35">
      <c r="B33909"/>
    </row>
    <row r="33910" spans="2:2" x14ac:dyDescent="0.35">
      <c r="B33910"/>
    </row>
    <row r="33911" spans="2:2" x14ac:dyDescent="0.35">
      <c r="B33911"/>
    </row>
    <row r="33912" spans="2:2" x14ac:dyDescent="0.35">
      <c r="B33912"/>
    </row>
    <row r="33913" spans="2:2" x14ac:dyDescent="0.35">
      <c r="B33913"/>
    </row>
    <row r="33914" spans="2:2" x14ac:dyDescent="0.35">
      <c r="B33914"/>
    </row>
    <row r="33915" spans="2:2" x14ac:dyDescent="0.35">
      <c r="B33915"/>
    </row>
    <row r="33916" spans="2:2" x14ac:dyDescent="0.35">
      <c r="B33916"/>
    </row>
    <row r="33917" spans="2:2" x14ac:dyDescent="0.35">
      <c r="B33917"/>
    </row>
    <row r="33918" spans="2:2" x14ac:dyDescent="0.35">
      <c r="B33918"/>
    </row>
    <row r="33919" spans="2:2" x14ac:dyDescent="0.35">
      <c r="B33919"/>
    </row>
    <row r="33920" spans="2:2" x14ac:dyDescent="0.35">
      <c r="B33920"/>
    </row>
    <row r="33921" spans="2:2" x14ac:dyDescent="0.35">
      <c r="B33921"/>
    </row>
    <row r="33922" spans="2:2" x14ac:dyDescent="0.35">
      <c r="B33922"/>
    </row>
    <row r="33923" spans="2:2" x14ac:dyDescent="0.35">
      <c r="B33923"/>
    </row>
    <row r="33924" spans="2:2" x14ac:dyDescent="0.35">
      <c r="B33924"/>
    </row>
    <row r="33925" spans="2:2" x14ac:dyDescent="0.35">
      <c r="B33925"/>
    </row>
    <row r="33926" spans="2:2" x14ac:dyDescent="0.35">
      <c r="B33926"/>
    </row>
    <row r="33927" spans="2:2" x14ac:dyDescent="0.35">
      <c r="B33927"/>
    </row>
    <row r="33928" spans="2:2" x14ac:dyDescent="0.35">
      <c r="B33928"/>
    </row>
    <row r="33929" spans="2:2" x14ac:dyDescent="0.35">
      <c r="B33929"/>
    </row>
    <row r="33930" spans="2:2" x14ac:dyDescent="0.35">
      <c r="B33930"/>
    </row>
    <row r="33931" spans="2:2" x14ac:dyDescent="0.35">
      <c r="B33931"/>
    </row>
    <row r="33932" spans="2:2" x14ac:dyDescent="0.35">
      <c r="B33932"/>
    </row>
    <row r="33933" spans="2:2" x14ac:dyDescent="0.35">
      <c r="B33933"/>
    </row>
    <row r="33934" spans="2:2" x14ac:dyDescent="0.35">
      <c r="B33934"/>
    </row>
    <row r="33935" spans="2:2" x14ac:dyDescent="0.35">
      <c r="B33935"/>
    </row>
    <row r="33936" spans="2:2" x14ac:dyDescent="0.35">
      <c r="B33936"/>
    </row>
    <row r="33937" spans="2:2" x14ac:dyDescent="0.35">
      <c r="B33937"/>
    </row>
    <row r="33938" spans="2:2" x14ac:dyDescent="0.35">
      <c r="B33938"/>
    </row>
    <row r="33939" spans="2:2" x14ac:dyDescent="0.35">
      <c r="B33939"/>
    </row>
    <row r="33940" spans="2:2" x14ac:dyDescent="0.35">
      <c r="B33940"/>
    </row>
    <row r="33941" spans="2:2" x14ac:dyDescent="0.35">
      <c r="B33941"/>
    </row>
    <row r="33942" spans="2:2" x14ac:dyDescent="0.35">
      <c r="B33942"/>
    </row>
    <row r="33943" spans="2:2" x14ac:dyDescent="0.35">
      <c r="B33943"/>
    </row>
    <row r="33944" spans="2:2" x14ac:dyDescent="0.35">
      <c r="B33944"/>
    </row>
    <row r="33945" spans="2:2" x14ac:dyDescent="0.35">
      <c r="B33945"/>
    </row>
    <row r="33946" spans="2:2" x14ac:dyDescent="0.35">
      <c r="B33946"/>
    </row>
    <row r="33947" spans="2:2" x14ac:dyDescent="0.35">
      <c r="B33947"/>
    </row>
    <row r="33948" spans="2:2" x14ac:dyDescent="0.35">
      <c r="B33948"/>
    </row>
    <row r="33949" spans="2:2" x14ac:dyDescent="0.35">
      <c r="B33949"/>
    </row>
    <row r="33950" spans="2:2" x14ac:dyDescent="0.35">
      <c r="B33950"/>
    </row>
    <row r="33951" spans="2:2" x14ac:dyDescent="0.35">
      <c r="B33951"/>
    </row>
    <row r="33952" spans="2:2" x14ac:dyDescent="0.35">
      <c r="B33952"/>
    </row>
    <row r="33953" spans="2:2" x14ac:dyDescent="0.35">
      <c r="B33953"/>
    </row>
    <row r="33954" spans="2:2" x14ac:dyDescent="0.35">
      <c r="B33954"/>
    </row>
    <row r="33955" spans="2:2" x14ac:dyDescent="0.35">
      <c r="B33955"/>
    </row>
    <row r="33956" spans="2:2" x14ac:dyDescent="0.35">
      <c r="B33956"/>
    </row>
    <row r="33957" spans="2:2" x14ac:dyDescent="0.35">
      <c r="B33957"/>
    </row>
    <row r="33958" spans="2:2" x14ac:dyDescent="0.35">
      <c r="B33958"/>
    </row>
    <row r="33959" spans="2:2" x14ac:dyDescent="0.35">
      <c r="B33959"/>
    </row>
    <row r="33960" spans="2:2" x14ac:dyDescent="0.35">
      <c r="B33960"/>
    </row>
    <row r="33961" spans="2:2" x14ac:dyDescent="0.35">
      <c r="B33961"/>
    </row>
    <row r="33962" spans="2:2" x14ac:dyDescent="0.35">
      <c r="B33962"/>
    </row>
    <row r="33963" spans="2:2" x14ac:dyDescent="0.35">
      <c r="B33963"/>
    </row>
    <row r="33964" spans="2:2" x14ac:dyDescent="0.35">
      <c r="B33964"/>
    </row>
    <row r="33965" spans="2:2" x14ac:dyDescent="0.35">
      <c r="B33965"/>
    </row>
    <row r="33966" spans="2:2" x14ac:dyDescent="0.35">
      <c r="B33966"/>
    </row>
    <row r="33967" spans="2:2" x14ac:dyDescent="0.35">
      <c r="B33967"/>
    </row>
    <row r="33968" spans="2:2" x14ac:dyDescent="0.35">
      <c r="B33968"/>
    </row>
    <row r="33969" spans="2:2" x14ac:dyDescent="0.35">
      <c r="B33969"/>
    </row>
    <row r="33970" spans="2:2" x14ac:dyDescent="0.35">
      <c r="B33970"/>
    </row>
    <row r="33971" spans="2:2" x14ac:dyDescent="0.35">
      <c r="B33971"/>
    </row>
    <row r="33972" spans="2:2" x14ac:dyDescent="0.35">
      <c r="B33972"/>
    </row>
    <row r="33973" spans="2:2" x14ac:dyDescent="0.35">
      <c r="B33973"/>
    </row>
    <row r="33974" spans="2:2" x14ac:dyDescent="0.35">
      <c r="B33974"/>
    </row>
    <row r="33975" spans="2:2" x14ac:dyDescent="0.35">
      <c r="B33975"/>
    </row>
    <row r="33976" spans="2:2" x14ac:dyDescent="0.35">
      <c r="B33976"/>
    </row>
    <row r="33977" spans="2:2" x14ac:dyDescent="0.35">
      <c r="B33977"/>
    </row>
    <row r="33978" spans="2:2" x14ac:dyDescent="0.35">
      <c r="B33978"/>
    </row>
    <row r="33979" spans="2:2" x14ac:dyDescent="0.35">
      <c r="B33979"/>
    </row>
    <row r="33980" spans="2:2" x14ac:dyDescent="0.35">
      <c r="B33980"/>
    </row>
    <row r="33981" spans="2:2" x14ac:dyDescent="0.35">
      <c r="B33981"/>
    </row>
    <row r="33982" spans="2:2" x14ac:dyDescent="0.35">
      <c r="B33982"/>
    </row>
    <row r="33983" spans="2:2" x14ac:dyDescent="0.35">
      <c r="B33983"/>
    </row>
    <row r="33984" spans="2:2" x14ac:dyDescent="0.35">
      <c r="B33984"/>
    </row>
    <row r="33985" spans="2:2" x14ac:dyDescent="0.35">
      <c r="B33985"/>
    </row>
    <row r="33986" spans="2:2" x14ac:dyDescent="0.35">
      <c r="B33986"/>
    </row>
    <row r="33987" spans="2:2" x14ac:dyDescent="0.35">
      <c r="B33987"/>
    </row>
    <row r="33988" spans="2:2" x14ac:dyDescent="0.35">
      <c r="B33988"/>
    </row>
    <row r="33989" spans="2:2" x14ac:dyDescent="0.35">
      <c r="B33989"/>
    </row>
    <row r="33990" spans="2:2" x14ac:dyDescent="0.35">
      <c r="B33990"/>
    </row>
    <row r="33991" spans="2:2" x14ac:dyDescent="0.35">
      <c r="B33991"/>
    </row>
    <row r="33992" spans="2:2" x14ac:dyDescent="0.35">
      <c r="B33992"/>
    </row>
    <row r="33993" spans="2:2" x14ac:dyDescent="0.35">
      <c r="B33993"/>
    </row>
    <row r="33994" spans="2:2" x14ac:dyDescent="0.35">
      <c r="B33994"/>
    </row>
    <row r="33995" spans="2:2" x14ac:dyDescent="0.35">
      <c r="B33995"/>
    </row>
    <row r="33996" spans="2:2" x14ac:dyDescent="0.35">
      <c r="B33996"/>
    </row>
    <row r="33997" spans="2:2" x14ac:dyDescent="0.35">
      <c r="B33997"/>
    </row>
    <row r="33998" spans="2:2" x14ac:dyDescent="0.35">
      <c r="B33998"/>
    </row>
    <row r="33999" spans="2:2" x14ac:dyDescent="0.35">
      <c r="B33999"/>
    </row>
    <row r="34000" spans="2:2" x14ac:dyDescent="0.35">
      <c r="B34000"/>
    </row>
    <row r="34001" spans="2:2" x14ac:dyDescent="0.35">
      <c r="B34001"/>
    </row>
    <row r="34002" spans="2:2" x14ac:dyDescent="0.35">
      <c r="B34002"/>
    </row>
    <row r="34003" spans="2:2" x14ac:dyDescent="0.35">
      <c r="B34003"/>
    </row>
    <row r="34004" spans="2:2" x14ac:dyDescent="0.35">
      <c r="B34004"/>
    </row>
    <row r="34005" spans="2:2" x14ac:dyDescent="0.35">
      <c r="B34005"/>
    </row>
    <row r="34006" spans="2:2" x14ac:dyDescent="0.35">
      <c r="B34006"/>
    </row>
    <row r="34007" spans="2:2" x14ac:dyDescent="0.35">
      <c r="B34007"/>
    </row>
    <row r="34008" spans="2:2" x14ac:dyDescent="0.35">
      <c r="B34008"/>
    </row>
    <row r="34009" spans="2:2" x14ac:dyDescent="0.35">
      <c r="B34009"/>
    </row>
    <row r="34010" spans="2:2" x14ac:dyDescent="0.35">
      <c r="B34010"/>
    </row>
    <row r="34011" spans="2:2" x14ac:dyDescent="0.35">
      <c r="B34011"/>
    </row>
    <row r="34012" spans="2:2" x14ac:dyDescent="0.35">
      <c r="B34012"/>
    </row>
    <row r="34013" spans="2:2" x14ac:dyDescent="0.35">
      <c r="B34013"/>
    </row>
    <row r="34014" spans="2:2" x14ac:dyDescent="0.35">
      <c r="B34014"/>
    </row>
    <row r="34015" spans="2:2" x14ac:dyDescent="0.35">
      <c r="B34015"/>
    </row>
    <row r="34016" spans="2:2" x14ac:dyDescent="0.35">
      <c r="B34016"/>
    </row>
    <row r="34017" spans="2:2" x14ac:dyDescent="0.35">
      <c r="B34017"/>
    </row>
    <row r="34018" spans="2:2" x14ac:dyDescent="0.35">
      <c r="B34018"/>
    </row>
    <row r="34019" spans="2:2" x14ac:dyDescent="0.35">
      <c r="B34019"/>
    </row>
    <row r="34020" spans="2:2" x14ac:dyDescent="0.35">
      <c r="B34020"/>
    </row>
    <row r="34021" spans="2:2" x14ac:dyDescent="0.35">
      <c r="B34021"/>
    </row>
    <row r="34022" spans="2:2" x14ac:dyDescent="0.35">
      <c r="B34022"/>
    </row>
    <row r="34023" spans="2:2" x14ac:dyDescent="0.35">
      <c r="B34023"/>
    </row>
    <row r="34024" spans="2:2" x14ac:dyDescent="0.35">
      <c r="B34024"/>
    </row>
    <row r="34025" spans="2:2" x14ac:dyDescent="0.35">
      <c r="B34025"/>
    </row>
    <row r="34026" spans="2:2" x14ac:dyDescent="0.35">
      <c r="B34026"/>
    </row>
    <row r="34027" spans="2:2" x14ac:dyDescent="0.35">
      <c r="B34027"/>
    </row>
    <row r="34028" spans="2:2" x14ac:dyDescent="0.35">
      <c r="B34028"/>
    </row>
    <row r="34029" spans="2:2" x14ac:dyDescent="0.35">
      <c r="B34029"/>
    </row>
    <row r="34030" spans="2:2" x14ac:dyDescent="0.35">
      <c r="B34030"/>
    </row>
    <row r="34031" spans="2:2" x14ac:dyDescent="0.35">
      <c r="B34031"/>
    </row>
    <row r="34032" spans="2:2" x14ac:dyDescent="0.35">
      <c r="B34032"/>
    </row>
    <row r="34033" spans="2:2" x14ac:dyDescent="0.35">
      <c r="B34033"/>
    </row>
    <row r="34034" spans="2:2" x14ac:dyDescent="0.35">
      <c r="B34034"/>
    </row>
    <row r="34035" spans="2:2" x14ac:dyDescent="0.35">
      <c r="B34035"/>
    </row>
    <row r="34036" spans="2:2" x14ac:dyDescent="0.35">
      <c r="B34036"/>
    </row>
    <row r="34037" spans="2:2" x14ac:dyDescent="0.35">
      <c r="B34037"/>
    </row>
    <row r="34038" spans="2:2" x14ac:dyDescent="0.35">
      <c r="B34038"/>
    </row>
    <row r="34039" spans="2:2" x14ac:dyDescent="0.35">
      <c r="B34039"/>
    </row>
    <row r="34040" spans="2:2" x14ac:dyDescent="0.35">
      <c r="B34040"/>
    </row>
    <row r="34041" spans="2:2" x14ac:dyDescent="0.35">
      <c r="B34041"/>
    </row>
    <row r="34042" spans="2:2" x14ac:dyDescent="0.35">
      <c r="B34042"/>
    </row>
    <row r="34043" spans="2:2" x14ac:dyDescent="0.35">
      <c r="B34043"/>
    </row>
    <row r="34044" spans="2:2" x14ac:dyDescent="0.35">
      <c r="B34044"/>
    </row>
    <row r="34045" spans="2:2" x14ac:dyDescent="0.35">
      <c r="B34045"/>
    </row>
    <row r="34046" spans="2:2" x14ac:dyDescent="0.35">
      <c r="B34046"/>
    </row>
    <row r="34047" spans="2:2" x14ac:dyDescent="0.35">
      <c r="B34047"/>
    </row>
    <row r="34048" spans="2:2" x14ac:dyDescent="0.35">
      <c r="B34048"/>
    </row>
    <row r="34049" spans="2:2" x14ac:dyDescent="0.35">
      <c r="B34049"/>
    </row>
    <row r="34050" spans="2:2" x14ac:dyDescent="0.35">
      <c r="B34050"/>
    </row>
    <row r="34051" spans="2:2" x14ac:dyDescent="0.35">
      <c r="B34051"/>
    </row>
    <row r="34052" spans="2:2" x14ac:dyDescent="0.35">
      <c r="B34052"/>
    </row>
    <row r="34053" spans="2:2" x14ac:dyDescent="0.35">
      <c r="B34053"/>
    </row>
    <row r="34054" spans="2:2" x14ac:dyDescent="0.35">
      <c r="B34054"/>
    </row>
    <row r="34055" spans="2:2" x14ac:dyDescent="0.35">
      <c r="B34055"/>
    </row>
    <row r="34056" spans="2:2" x14ac:dyDescent="0.35">
      <c r="B34056"/>
    </row>
    <row r="34057" spans="2:2" x14ac:dyDescent="0.35">
      <c r="B34057"/>
    </row>
    <row r="34058" spans="2:2" x14ac:dyDescent="0.35">
      <c r="B34058"/>
    </row>
    <row r="34059" spans="2:2" x14ac:dyDescent="0.35">
      <c r="B34059"/>
    </row>
    <row r="34060" spans="2:2" x14ac:dyDescent="0.35">
      <c r="B34060"/>
    </row>
    <row r="34061" spans="2:2" x14ac:dyDescent="0.35">
      <c r="B34061"/>
    </row>
    <row r="34062" spans="2:2" x14ac:dyDescent="0.35">
      <c r="B34062"/>
    </row>
    <row r="34063" spans="2:2" x14ac:dyDescent="0.35">
      <c r="B34063"/>
    </row>
    <row r="34064" spans="2:2" x14ac:dyDescent="0.35">
      <c r="B34064"/>
    </row>
    <row r="34065" spans="2:2" x14ac:dyDescent="0.35">
      <c r="B34065"/>
    </row>
    <row r="34066" spans="2:2" x14ac:dyDescent="0.35">
      <c r="B34066"/>
    </row>
    <row r="34067" spans="2:2" x14ac:dyDescent="0.35">
      <c r="B34067"/>
    </row>
    <row r="34068" spans="2:2" x14ac:dyDescent="0.35">
      <c r="B34068"/>
    </row>
    <row r="34069" spans="2:2" x14ac:dyDescent="0.35">
      <c r="B34069"/>
    </row>
    <row r="34070" spans="2:2" x14ac:dyDescent="0.35">
      <c r="B34070"/>
    </row>
    <row r="34071" spans="2:2" x14ac:dyDescent="0.35">
      <c r="B34071"/>
    </row>
    <row r="34072" spans="2:2" x14ac:dyDescent="0.35">
      <c r="B34072"/>
    </row>
    <row r="34073" spans="2:2" x14ac:dyDescent="0.35">
      <c r="B34073"/>
    </row>
    <row r="34074" spans="2:2" x14ac:dyDescent="0.35">
      <c r="B34074"/>
    </row>
    <row r="34075" spans="2:2" x14ac:dyDescent="0.35">
      <c r="B34075"/>
    </row>
    <row r="34076" spans="2:2" x14ac:dyDescent="0.35">
      <c r="B34076"/>
    </row>
    <row r="34077" spans="2:2" x14ac:dyDescent="0.35">
      <c r="B34077"/>
    </row>
    <row r="34078" spans="2:2" x14ac:dyDescent="0.35">
      <c r="B34078"/>
    </row>
    <row r="34079" spans="2:2" x14ac:dyDescent="0.35">
      <c r="B34079"/>
    </row>
    <row r="34080" spans="2:2" x14ac:dyDescent="0.35">
      <c r="B34080"/>
    </row>
    <row r="34081" spans="2:2" x14ac:dyDescent="0.35">
      <c r="B34081"/>
    </row>
    <row r="34082" spans="2:2" x14ac:dyDescent="0.35">
      <c r="B34082"/>
    </row>
    <row r="34083" spans="2:2" x14ac:dyDescent="0.35">
      <c r="B34083"/>
    </row>
    <row r="34084" spans="2:2" x14ac:dyDescent="0.35">
      <c r="B34084"/>
    </row>
    <row r="34085" spans="2:2" x14ac:dyDescent="0.35">
      <c r="B34085"/>
    </row>
    <row r="34086" spans="2:2" x14ac:dyDescent="0.35">
      <c r="B34086"/>
    </row>
    <row r="34087" spans="2:2" x14ac:dyDescent="0.35">
      <c r="B34087"/>
    </row>
    <row r="34088" spans="2:2" x14ac:dyDescent="0.35">
      <c r="B34088"/>
    </row>
    <row r="34089" spans="2:2" x14ac:dyDescent="0.35">
      <c r="B34089"/>
    </row>
    <row r="34090" spans="2:2" x14ac:dyDescent="0.35">
      <c r="B34090"/>
    </row>
    <row r="34091" spans="2:2" x14ac:dyDescent="0.35">
      <c r="B34091"/>
    </row>
    <row r="34092" spans="2:2" x14ac:dyDescent="0.35">
      <c r="B34092"/>
    </row>
    <row r="34093" spans="2:2" x14ac:dyDescent="0.35">
      <c r="B34093"/>
    </row>
    <row r="34094" spans="2:2" x14ac:dyDescent="0.35">
      <c r="B34094"/>
    </row>
    <row r="34095" spans="2:2" x14ac:dyDescent="0.35">
      <c r="B34095"/>
    </row>
    <row r="34096" spans="2:2" x14ac:dyDescent="0.35">
      <c r="B34096"/>
    </row>
    <row r="34097" spans="2:2" x14ac:dyDescent="0.35">
      <c r="B34097"/>
    </row>
    <row r="34098" spans="2:2" x14ac:dyDescent="0.35">
      <c r="B34098"/>
    </row>
    <row r="34099" spans="2:2" x14ac:dyDescent="0.35">
      <c r="B34099"/>
    </row>
    <row r="34100" spans="2:2" x14ac:dyDescent="0.35">
      <c r="B34100"/>
    </row>
    <row r="34101" spans="2:2" x14ac:dyDescent="0.35">
      <c r="B34101"/>
    </row>
    <row r="34102" spans="2:2" x14ac:dyDescent="0.35">
      <c r="B34102"/>
    </row>
    <row r="34103" spans="2:2" x14ac:dyDescent="0.35">
      <c r="B34103"/>
    </row>
    <row r="34104" spans="2:2" x14ac:dyDescent="0.35">
      <c r="B34104"/>
    </row>
    <row r="34105" spans="2:2" x14ac:dyDescent="0.35">
      <c r="B34105"/>
    </row>
    <row r="34106" spans="2:2" x14ac:dyDescent="0.35">
      <c r="B34106"/>
    </row>
    <row r="34107" spans="2:2" x14ac:dyDescent="0.35">
      <c r="B34107"/>
    </row>
    <row r="34108" spans="2:2" x14ac:dyDescent="0.35">
      <c r="B34108"/>
    </row>
    <row r="34109" spans="2:2" x14ac:dyDescent="0.35">
      <c r="B34109"/>
    </row>
    <row r="34110" spans="2:2" x14ac:dyDescent="0.35">
      <c r="B34110"/>
    </row>
    <row r="34111" spans="2:2" x14ac:dyDescent="0.35">
      <c r="B34111"/>
    </row>
    <row r="34112" spans="2:2" x14ac:dyDescent="0.35">
      <c r="B34112"/>
    </row>
    <row r="34113" spans="2:2" x14ac:dyDescent="0.35">
      <c r="B34113"/>
    </row>
    <row r="34114" spans="2:2" x14ac:dyDescent="0.35">
      <c r="B34114"/>
    </row>
    <row r="34115" spans="2:2" x14ac:dyDescent="0.35">
      <c r="B34115"/>
    </row>
    <row r="34116" spans="2:2" x14ac:dyDescent="0.35">
      <c r="B34116"/>
    </row>
    <row r="34117" spans="2:2" x14ac:dyDescent="0.35">
      <c r="B34117"/>
    </row>
    <row r="34118" spans="2:2" x14ac:dyDescent="0.35">
      <c r="B34118"/>
    </row>
    <row r="34119" spans="2:2" x14ac:dyDescent="0.35">
      <c r="B34119"/>
    </row>
    <row r="34120" spans="2:2" x14ac:dyDescent="0.35">
      <c r="B34120"/>
    </row>
    <row r="34121" spans="2:2" x14ac:dyDescent="0.35">
      <c r="B34121"/>
    </row>
    <row r="34122" spans="2:2" x14ac:dyDescent="0.35">
      <c r="B34122"/>
    </row>
    <row r="34123" spans="2:2" x14ac:dyDescent="0.35">
      <c r="B34123"/>
    </row>
    <row r="34124" spans="2:2" x14ac:dyDescent="0.35">
      <c r="B34124"/>
    </row>
    <row r="34125" spans="2:2" x14ac:dyDescent="0.35">
      <c r="B34125"/>
    </row>
    <row r="34126" spans="2:2" x14ac:dyDescent="0.35">
      <c r="B34126"/>
    </row>
    <row r="34127" spans="2:2" x14ac:dyDescent="0.35">
      <c r="B34127"/>
    </row>
    <row r="34128" spans="2:2" x14ac:dyDescent="0.35">
      <c r="B34128"/>
    </row>
    <row r="34129" spans="2:2" x14ac:dyDescent="0.35">
      <c r="B34129"/>
    </row>
    <row r="34130" spans="2:2" x14ac:dyDescent="0.35">
      <c r="B34130"/>
    </row>
    <row r="34131" spans="2:2" x14ac:dyDescent="0.35">
      <c r="B34131"/>
    </row>
    <row r="34132" spans="2:2" x14ac:dyDescent="0.35">
      <c r="B34132"/>
    </row>
    <row r="34133" spans="2:2" x14ac:dyDescent="0.35">
      <c r="B34133"/>
    </row>
    <row r="34134" spans="2:2" x14ac:dyDescent="0.35">
      <c r="B34134"/>
    </row>
    <row r="34135" spans="2:2" x14ac:dyDescent="0.35">
      <c r="B34135"/>
    </row>
    <row r="34136" spans="2:2" x14ac:dyDescent="0.35">
      <c r="B34136"/>
    </row>
    <row r="34137" spans="2:2" x14ac:dyDescent="0.35">
      <c r="B34137"/>
    </row>
    <row r="34138" spans="2:2" x14ac:dyDescent="0.35">
      <c r="B34138"/>
    </row>
    <row r="34139" spans="2:2" x14ac:dyDescent="0.35">
      <c r="B34139"/>
    </row>
    <row r="34140" spans="2:2" x14ac:dyDescent="0.35">
      <c r="B34140"/>
    </row>
    <row r="34141" spans="2:2" x14ac:dyDescent="0.35">
      <c r="B34141"/>
    </row>
    <row r="34142" spans="2:2" x14ac:dyDescent="0.35">
      <c r="B34142"/>
    </row>
    <row r="34143" spans="2:2" x14ac:dyDescent="0.35">
      <c r="B34143"/>
    </row>
    <row r="34144" spans="2:2" x14ac:dyDescent="0.35">
      <c r="B34144"/>
    </row>
    <row r="34145" spans="2:2" x14ac:dyDescent="0.35">
      <c r="B34145"/>
    </row>
    <row r="34146" spans="2:2" x14ac:dyDescent="0.35">
      <c r="B34146"/>
    </row>
    <row r="34147" spans="2:2" x14ac:dyDescent="0.35">
      <c r="B34147"/>
    </row>
    <row r="34148" spans="2:2" x14ac:dyDescent="0.35">
      <c r="B34148"/>
    </row>
    <row r="34149" spans="2:2" x14ac:dyDescent="0.35">
      <c r="B34149"/>
    </row>
    <row r="34150" spans="2:2" x14ac:dyDescent="0.35">
      <c r="B34150"/>
    </row>
    <row r="34151" spans="2:2" x14ac:dyDescent="0.35">
      <c r="B34151"/>
    </row>
    <row r="34152" spans="2:2" x14ac:dyDescent="0.35">
      <c r="B34152"/>
    </row>
    <row r="34153" spans="2:2" x14ac:dyDescent="0.35">
      <c r="B34153"/>
    </row>
    <row r="34154" spans="2:2" x14ac:dyDescent="0.35">
      <c r="B34154"/>
    </row>
    <row r="34155" spans="2:2" x14ac:dyDescent="0.35">
      <c r="B34155"/>
    </row>
    <row r="34156" spans="2:2" x14ac:dyDescent="0.35">
      <c r="B34156"/>
    </row>
    <row r="34157" spans="2:2" x14ac:dyDescent="0.35">
      <c r="B34157"/>
    </row>
    <row r="34158" spans="2:2" x14ac:dyDescent="0.35">
      <c r="B34158"/>
    </row>
    <row r="34159" spans="2:2" x14ac:dyDescent="0.35">
      <c r="B34159"/>
    </row>
    <row r="34160" spans="2:2" x14ac:dyDescent="0.35">
      <c r="B34160"/>
    </row>
    <row r="34161" spans="2:2" x14ac:dyDescent="0.35">
      <c r="B34161"/>
    </row>
    <row r="34162" spans="2:2" x14ac:dyDescent="0.35">
      <c r="B34162"/>
    </row>
    <row r="34163" spans="2:2" x14ac:dyDescent="0.35">
      <c r="B34163"/>
    </row>
    <row r="34164" spans="2:2" x14ac:dyDescent="0.35">
      <c r="B34164"/>
    </row>
    <row r="34165" spans="2:2" x14ac:dyDescent="0.35">
      <c r="B34165"/>
    </row>
    <row r="34166" spans="2:2" x14ac:dyDescent="0.35">
      <c r="B34166"/>
    </row>
    <row r="34167" spans="2:2" x14ac:dyDescent="0.35">
      <c r="B34167"/>
    </row>
    <row r="34168" spans="2:2" x14ac:dyDescent="0.35">
      <c r="B34168"/>
    </row>
    <row r="34169" spans="2:2" x14ac:dyDescent="0.35">
      <c r="B34169"/>
    </row>
    <row r="34170" spans="2:2" x14ac:dyDescent="0.35">
      <c r="B34170"/>
    </row>
    <row r="34171" spans="2:2" x14ac:dyDescent="0.35">
      <c r="B34171"/>
    </row>
    <row r="34172" spans="2:2" x14ac:dyDescent="0.35">
      <c r="B34172"/>
    </row>
    <row r="34173" spans="2:2" x14ac:dyDescent="0.35">
      <c r="B34173"/>
    </row>
    <row r="34174" spans="2:2" x14ac:dyDescent="0.35">
      <c r="B34174"/>
    </row>
    <row r="34175" spans="2:2" x14ac:dyDescent="0.35">
      <c r="B34175"/>
    </row>
    <row r="34176" spans="2:2" x14ac:dyDescent="0.35">
      <c r="B34176"/>
    </row>
    <row r="34177" spans="2:2" x14ac:dyDescent="0.35">
      <c r="B34177"/>
    </row>
    <row r="34178" spans="2:2" x14ac:dyDescent="0.35">
      <c r="B34178"/>
    </row>
    <row r="34179" spans="2:2" x14ac:dyDescent="0.35">
      <c r="B34179"/>
    </row>
    <row r="34180" spans="2:2" x14ac:dyDescent="0.35">
      <c r="B34180"/>
    </row>
    <row r="34181" spans="2:2" x14ac:dyDescent="0.35">
      <c r="B34181"/>
    </row>
    <row r="34182" spans="2:2" x14ac:dyDescent="0.35">
      <c r="B34182"/>
    </row>
    <row r="34183" spans="2:2" x14ac:dyDescent="0.35">
      <c r="B34183"/>
    </row>
    <row r="34184" spans="2:2" x14ac:dyDescent="0.35">
      <c r="B34184"/>
    </row>
    <row r="34185" spans="2:2" x14ac:dyDescent="0.35">
      <c r="B34185"/>
    </row>
    <row r="34186" spans="2:2" x14ac:dyDescent="0.35">
      <c r="B34186"/>
    </row>
    <row r="34187" spans="2:2" x14ac:dyDescent="0.35">
      <c r="B34187"/>
    </row>
    <row r="34188" spans="2:2" x14ac:dyDescent="0.35">
      <c r="B34188"/>
    </row>
    <row r="34189" spans="2:2" x14ac:dyDescent="0.35">
      <c r="B34189"/>
    </row>
    <row r="34190" spans="2:2" x14ac:dyDescent="0.35">
      <c r="B34190"/>
    </row>
    <row r="34191" spans="2:2" x14ac:dyDescent="0.35">
      <c r="B34191"/>
    </row>
    <row r="34192" spans="2:2" x14ac:dyDescent="0.35">
      <c r="B34192"/>
    </row>
    <row r="34193" spans="2:2" x14ac:dyDescent="0.35">
      <c r="B34193"/>
    </row>
    <row r="34194" spans="2:2" x14ac:dyDescent="0.35">
      <c r="B34194"/>
    </row>
    <row r="34195" spans="2:2" x14ac:dyDescent="0.35">
      <c r="B34195"/>
    </row>
    <row r="34196" spans="2:2" x14ac:dyDescent="0.35">
      <c r="B34196"/>
    </row>
    <row r="34197" spans="2:2" x14ac:dyDescent="0.35">
      <c r="B34197"/>
    </row>
    <row r="34198" spans="2:2" x14ac:dyDescent="0.35">
      <c r="B34198"/>
    </row>
    <row r="34199" spans="2:2" x14ac:dyDescent="0.35">
      <c r="B34199"/>
    </row>
    <row r="34200" spans="2:2" x14ac:dyDescent="0.35">
      <c r="B34200"/>
    </row>
    <row r="34201" spans="2:2" x14ac:dyDescent="0.35">
      <c r="B34201"/>
    </row>
    <row r="34202" spans="2:2" x14ac:dyDescent="0.35">
      <c r="B34202"/>
    </row>
    <row r="34203" spans="2:2" x14ac:dyDescent="0.35">
      <c r="B34203"/>
    </row>
    <row r="34204" spans="2:2" x14ac:dyDescent="0.35">
      <c r="B34204"/>
    </row>
    <row r="34205" spans="2:2" x14ac:dyDescent="0.35">
      <c r="B34205"/>
    </row>
    <row r="34206" spans="2:2" x14ac:dyDescent="0.35">
      <c r="B34206"/>
    </row>
    <row r="34207" spans="2:2" x14ac:dyDescent="0.35">
      <c r="B34207"/>
    </row>
    <row r="34208" spans="2:2" x14ac:dyDescent="0.35">
      <c r="B34208"/>
    </row>
    <row r="34209" spans="2:2" x14ac:dyDescent="0.35">
      <c r="B34209"/>
    </row>
    <row r="34210" spans="2:2" x14ac:dyDescent="0.35">
      <c r="B34210"/>
    </row>
    <row r="34211" spans="2:2" x14ac:dyDescent="0.35">
      <c r="B34211"/>
    </row>
    <row r="34212" spans="2:2" x14ac:dyDescent="0.35">
      <c r="B34212"/>
    </row>
    <row r="34213" spans="2:2" x14ac:dyDescent="0.35">
      <c r="B34213"/>
    </row>
    <row r="34214" spans="2:2" x14ac:dyDescent="0.35">
      <c r="B34214"/>
    </row>
    <row r="34215" spans="2:2" x14ac:dyDescent="0.35">
      <c r="B34215"/>
    </row>
    <row r="34216" spans="2:2" x14ac:dyDescent="0.35">
      <c r="B34216"/>
    </row>
    <row r="34217" spans="2:2" x14ac:dyDescent="0.35">
      <c r="B34217"/>
    </row>
    <row r="34218" spans="2:2" x14ac:dyDescent="0.35">
      <c r="B34218"/>
    </row>
    <row r="34219" spans="2:2" x14ac:dyDescent="0.35">
      <c r="B34219"/>
    </row>
    <row r="34220" spans="2:2" x14ac:dyDescent="0.35">
      <c r="B34220"/>
    </row>
    <row r="34221" spans="2:2" x14ac:dyDescent="0.35">
      <c r="B34221"/>
    </row>
    <row r="34222" spans="2:2" x14ac:dyDescent="0.35">
      <c r="B34222"/>
    </row>
    <row r="34223" spans="2:2" x14ac:dyDescent="0.35">
      <c r="B34223"/>
    </row>
    <row r="34224" spans="2:2" x14ac:dyDescent="0.35">
      <c r="B34224"/>
    </row>
    <row r="34225" spans="2:2" x14ac:dyDescent="0.35">
      <c r="B34225"/>
    </row>
    <row r="34226" spans="2:2" x14ac:dyDescent="0.35">
      <c r="B34226"/>
    </row>
    <row r="34227" spans="2:2" x14ac:dyDescent="0.35">
      <c r="B34227"/>
    </row>
    <row r="34228" spans="2:2" x14ac:dyDescent="0.35">
      <c r="B34228"/>
    </row>
    <row r="34229" spans="2:2" x14ac:dyDescent="0.35">
      <c r="B34229"/>
    </row>
    <row r="34230" spans="2:2" x14ac:dyDescent="0.35">
      <c r="B34230"/>
    </row>
    <row r="34231" spans="2:2" x14ac:dyDescent="0.35">
      <c r="B34231"/>
    </row>
    <row r="34232" spans="2:2" x14ac:dyDescent="0.35">
      <c r="B34232"/>
    </row>
    <row r="34233" spans="2:2" x14ac:dyDescent="0.35">
      <c r="B34233"/>
    </row>
    <row r="34234" spans="2:2" x14ac:dyDescent="0.35">
      <c r="B34234"/>
    </row>
    <row r="34235" spans="2:2" x14ac:dyDescent="0.35">
      <c r="B34235"/>
    </row>
    <row r="34236" spans="2:2" x14ac:dyDescent="0.35">
      <c r="B34236"/>
    </row>
    <row r="34237" spans="2:2" x14ac:dyDescent="0.35">
      <c r="B34237"/>
    </row>
    <row r="34238" spans="2:2" x14ac:dyDescent="0.35">
      <c r="B34238"/>
    </row>
    <row r="34239" spans="2:2" x14ac:dyDescent="0.35">
      <c r="B34239"/>
    </row>
    <row r="34240" spans="2:2" x14ac:dyDescent="0.35">
      <c r="B34240"/>
    </row>
    <row r="34241" spans="2:2" x14ac:dyDescent="0.35">
      <c r="B34241"/>
    </row>
    <row r="34242" spans="2:2" x14ac:dyDescent="0.35">
      <c r="B34242"/>
    </row>
    <row r="34243" spans="2:2" x14ac:dyDescent="0.35">
      <c r="B34243"/>
    </row>
    <row r="34244" spans="2:2" x14ac:dyDescent="0.35">
      <c r="B34244"/>
    </row>
    <row r="34245" spans="2:2" x14ac:dyDescent="0.35">
      <c r="B34245"/>
    </row>
    <row r="34246" spans="2:2" x14ac:dyDescent="0.35">
      <c r="B34246"/>
    </row>
    <row r="34247" spans="2:2" x14ac:dyDescent="0.35">
      <c r="B34247"/>
    </row>
    <row r="34248" spans="2:2" x14ac:dyDescent="0.35">
      <c r="B34248"/>
    </row>
    <row r="34249" spans="2:2" x14ac:dyDescent="0.35">
      <c r="B34249"/>
    </row>
    <row r="34250" spans="2:2" x14ac:dyDescent="0.35">
      <c r="B34250"/>
    </row>
    <row r="34251" spans="2:2" x14ac:dyDescent="0.35">
      <c r="B34251"/>
    </row>
    <row r="34252" spans="2:2" x14ac:dyDescent="0.35">
      <c r="B34252"/>
    </row>
    <row r="34253" spans="2:2" x14ac:dyDescent="0.35">
      <c r="B34253"/>
    </row>
    <row r="34254" spans="2:2" x14ac:dyDescent="0.35">
      <c r="B34254"/>
    </row>
    <row r="34255" spans="2:2" x14ac:dyDescent="0.35">
      <c r="B34255"/>
    </row>
    <row r="34256" spans="2:2" x14ac:dyDescent="0.35">
      <c r="B34256"/>
    </row>
    <row r="34257" spans="2:2" x14ac:dyDescent="0.35">
      <c r="B34257"/>
    </row>
    <row r="34258" spans="2:2" x14ac:dyDescent="0.35">
      <c r="B34258"/>
    </row>
    <row r="34259" spans="2:2" x14ac:dyDescent="0.35">
      <c r="B34259"/>
    </row>
    <row r="34260" spans="2:2" x14ac:dyDescent="0.35">
      <c r="B34260"/>
    </row>
    <row r="34261" spans="2:2" x14ac:dyDescent="0.35">
      <c r="B34261"/>
    </row>
    <row r="34262" spans="2:2" x14ac:dyDescent="0.35">
      <c r="B34262"/>
    </row>
    <row r="34263" spans="2:2" x14ac:dyDescent="0.35">
      <c r="B34263"/>
    </row>
    <row r="34264" spans="2:2" x14ac:dyDescent="0.35">
      <c r="B34264"/>
    </row>
    <row r="34265" spans="2:2" x14ac:dyDescent="0.35">
      <c r="B34265"/>
    </row>
    <row r="34266" spans="2:2" x14ac:dyDescent="0.35">
      <c r="B34266"/>
    </row>
    <row r="34267" spans="2:2" x14ac:dyDescent="0.35">
      <c r="B34267"/>
    </row>
    <row r="34268" spans="2:2" x14ac:dyDescent="0.35">
      <c r="B34268"/>
    </row>
    <row r="34269" spans="2:2" x14ac:dyDescent="0.35">
      <c r="B34269"/>
    </row>
    <row r="34270" spans="2:2" x14ac:dyDescent="0.35">
      <c r="B34270"/>
    </row>
    <row r="34271" spans="2:2" x14ac:dyDescent="0.35">
      <c r="B34271"/>
    </row>
    <row r="34272" spans="2:2" x14ac:dyDescent="0.35">
      <c r="B34272"/>
    </row>
    <row r="34273" spans="2:2" x14ac:dyDescent="0.35">
      <c r="B34273"/>
    </row>
    <row r="34274" spans="2:2" x14ac:dyDescent="0.35">
      <c r="B34274"/>
    </row>
    <row r="34275" spans="2:2" x14ac:dyDescent="0.35">
      <c r="B34275"/>
    </row>
    <row r="34276" spans="2:2" x14ac:dyDescent="0.35">
      <c r="B34276"/>
    </row>
    <row r="34277" spans="2:2" x14ac:dyDescent="0.35">
      <c r="B34277"/>
    </row>
    <row r="34278" spans="2:2" x14ac:dyDescent="0.35">
      <c r="B34278"/>
    </row>
    <row r="34279" spans="2:2" x14ac:dyDescent="0.35">
      <c r="B34279"/>
    </row>
    <row r="34280" spans="2:2" x14ac:dyDescent="0.35">
      <c r="B34280"/>
    </row>
    <row r="34281" spans="2:2" x14ac:dyDescent="0.35">
      <c r="B34281"/>
    </row>
    <row r="34282" spans="2:2" x14ac:dyDescent="0.35">
      <c r="B34282"/>
    </row>
    <row r="34283" spans="2:2" x14ac:dyDescent="0.35">
      <c r="B34283"/>
    </row>
    <row r="34284" spans="2:2" x14ac:dyDescent="0.35">
      <c r="B34284"/>
    </row>
    <row r="34285" spans="2:2" x14ac:dyDescent="0.35">
      <c r="B34285"/>
    </row>
    <row r="34286" spans="2:2" x14ac:dyDescent="0.35">
      <c r="B34286"/>
    </row>
    <row r="34287" spans="2:2" x14ac:dyDescent="0.35">
      <c r="B34287"/>
    </row>
    <row r="34288" spans="2:2" x14ac:dyDescent="0.35">
      <c r="B34288"/>
    </row>
    <row r="34289" spans="2:2" x14ac:dyDescent="0.35">
      <c r="B34289"/>
    </row>
    <row r="34290" spans="2:2" x14ac:dyDescent="0.35">
      <c r="B34290"/>
    </row>
    <row r="34291" spans="2:2" x14ac:dyDescent="0.35">
      <c r="B34291"/>
    </row>
    <row r="34292" spans="2:2" x14ac:dyDescent="0.35">
      <c r="B34292"/>
    </row>
    <row r="34293" spans="2:2" x14ac:dyDescent="0.35">
      <c r="B34293"/>
    </row>
    <row r="34294" spans="2:2" x14ac:dyDescent="0.35">
      <c r="B34294"/>
    </row>
    <row r="34295" spans="2:2" x14ac:dyDescent="0.35">
      <c r="B34295"/>
    </row>
    <row r="34296" spans="2:2" x14ac:dyDescent="0.35">
      <c r="B34296"/>
    </row>
    <row r="34297" spans="2:2" x14ac:dyDescent="0.35">
      <c r="B34297"/>
    </row>
    <row r="34298" spans="2:2" x14ac:dyDescent="0.35">
      <c r="B34298"/>
    </row>
    <row r="34299" spans="2:2" x14ac:dyDescent="0.35">
      <c r="B34299"/>
    </row>
    <row r="34300" spans="2:2" x14ac:dyDescent="0.35">
      <c r="B34300"/>
    </row>
    <row r="34301" spans="2:2" x14ac:dyDescent="0.35">
      <c r="B34301"/>
    </row>
    <row r="34302" spans="2:2" x14ac:dyDescent="0.35">
      <c r="B34302"/>
    </row>
    <row r="34303" spans="2:2" x14ac:dyDescent="0.35">
      <c r="B34303"/>
    </row>
    <row r="34304" spans="2:2" x14ac:dyDescent="0.35">
      <c r="B34304"/>
    </row>
    <row r="34305" spans="2:2" x14ac:dyDescent="0.35">
      <c r="B34305"/>
    </row>
    <row r="34306" spans="2:2" x14ac:dyDescent="0.35">
      <c r="B34306"/>
    </row>
    <row r="34307" spans="2:2" x14ac:dyDescent="0.35">
      <c r="B34307"/>
    </row>
    <row r="34308" spans="2:2" x14ac:dyDescent="0.35">
      <c r="B34308"/>
    </row>
    <row r="34309" spans="2:2" x14ac:dyDescent="0.35">
      <c r="B34309"/>
    </row>
    <row r="34310" spans="2:2" x14ac:dyDescent="0.35">
      <c r="B34310"/>
    </row>
    <row r="34311" spans="2:2" x14ac:dyDescent="0.35">
      <c r="B34311"/>
    </row>
    <row r="34312" spans="2:2" x14ac:dyDescent="0.35">
      <c r="B34312"/>
    </row>
    <row r="34313" spans="2:2" x14ac:dyDescent="0.35">
      <c r="B34313"/>
    </row>
    <row r="34314" spans="2:2" x14ac:dyDescent="0.35">
      <c r="B34314"/>
    </row>
    <row r="34315" spans="2:2" x14ac:dyDescent="0.35">
      <c r="B34315"/>
    </row>
    <row r="34316" spans="2:2" x14ac:dyDescent="0.35">
      <c r="B34316"/>
    </row>
    <row r="34317" spans="2:2" x14ac:dyDescent="0.35">
      <c r="B34317"/>
    </row>
    <row r="34318" spans="2:2" x14ac:dyDescent="0.35">
      <c r="B34318"/>
    </row>
    <row r="34319" spans="2:2" x14ac:dyDescent="0.35">
      <c r="B34319"/>
    </row>
    <row r="34320" spans="2:2" x14ac:dyDescent="0.35">
      <c r="B34320"/>
    </row>
    <row r="34321" spans="2:2" x14ac:dyDescent="0.35">
      <c r="B34321"/>
    </row>
    <row r="34322" spans="2:2" x14ac:dyDescent="0.35">
      <c r="B34322"/>
    </row>
    <row r="34323" spans="2:2" x14ac:dyDescent="0.35">
      <c r="B34323"/>
    </row>
    <row r="34324" spans="2:2" x14ac:dyDescent="0.35">
      <c r="B34324"/>
    </row>
    <row r="34325" spans="2:2" x14ac:dyDescent="0.35">
      <c r="B34325"/>
    </row>
    <row r="34326" spans="2:2" x14ac:dyDescent="0.35">
      <c r="B34326"/>
    </row>
    <row r="34327" spans="2:2" x14ac:dyDescent="0.35">
      <c r="B34327"/>
    </row>
    <row r="34328" spans="2:2" x14ac:dyDescent="0.35">
      <c r="B34328"/>
    </row>
    <row r="34329" spans="2:2" x14ac:dyDescent="0.35">
      <c r="B34329"/>
    </row>
    <row r="34330" spans="2:2" x14ac:dyDescent="0.35">
      <c r="B34330"/>
    </row>
    <row r="34331" spans="2:2" x14ac:dyDescent="0.35">
      <c r="B34331"/>
    </row>
    <row r="34332" spans="2:2" x14ac:dyDescent="0.35">
      <c r="B34332"/>
    </row>
    <row r="34333" spans="2:2" x14ac:dyDescent="0.35">
      <c r="B34333"/>
    </row>
    <row r="34334" spans="2:2" x14ac:dyDescent="0.35">
      <c r="B34334"/>
    </row>
    <row r="34335" spans="2:2" x14ac:dyDescent="0.35">
      <c r="B34335"/>
    </row>
    <row r="34336" spans="2:2" x14ac:dyDescent="0.35">
      <c r="B34336"/>
    </row>
    <row r="34337" spans="2:2" x14ac:dyDescent="0.35">
      <c r="B34337"/>
    </row>
    <row r="34338" spans="2:2" x14ac:dyDescent="0.35">
      <c r="B34338"/>
    </row>
    <row r="34339" spans="2:2" x14ac:dyDescent="0.35">
      <c r="B34339"/>
    </row>
    <row r="34340" spans="2:2" x14ac:dyDescent="0.35">
      <c r="B34340"/>
    </row>
    <row r="34341" spans="2:2" x14ac:dyDescent="0.35">
      <c r="B34341"/>
    </row>
    <row r="34342" spans="2:2" x14ac:dyDescent="0.35">
      <c r="B34342"/>
    </row>
    <row r="34343" spans="2:2" x14ac:dyDescent="0.35">
      <c r="B34343"/>
    </row>
    <row r="34344" spans="2:2" x14ac:dyDescent="0.35">
      <c r="B34344"/>
    </row>
    <row r="34345" spans="2:2" x14ac:dyDescent="0.35">
      <c r="B34345"/>
    </row>
    <row r="34346" spans="2:2" x14ac:dyDescent="0.35">
      <c r="B34346"/>
    </row>
    <row r="34347" spans="2:2" x14ac:dyDescent="0.35">
      <c r="B34347"/>
    </row>
    <row r="34348" spans="2:2" x14ac:dyDescent="0.35">
      <c r="B34348"/>
    </row>
    <row r="34349" spans="2:2" x14ac:dyDescent="0.35">
      <c r="B34349"/>
    </row>
    <row r="34350" spans="2:2" x14ac:dyDescent="0.35">
      <c r="B34350"/>
    </row>
    <row r="34351" spans="2:2" x14ac:dyDescent="0.35">
      <c r="B34351"/>
    </row>
    <row r="34352" spans="2:2" x14ac:dyDescent="0.35">
      <c r="B34352"/>
    </row>
    <row r="34353" spans="2:2" x14ac:dyDescent="0.35">
      <c r="B34353"/>
    </row>
    <row r="34354" spans="2:2" x14ac:dyDescent="0.35">
      <c r="B34354"/>
    </row>
    <row r="34355" spans="2:2" x14ac:dyDescent="0.35">
      <c r="B34355"/>
    </row>
    <row r="34356" spans="2:2" x14ac:dyDescent="0.35">
      <c r="B34356"/>
    </row>
    <row r="34357" spans="2:2" x14ac:dyDescent="0.35">
      <c r="B34357"/>
    </row>
    <row r="34358" spans="2:2" x14ac:dyDescent="0.35">
      <c r="B34358"/>
    </row>
    <row r="34359" spans="2:2" x14ac:dyDescent="0.35">
      <c r="B34359"/>
    </row>
    <row r="34360" spans="2:2" x14ac:dyDescent="0.35">
      <c r="B34360"/>
    </row>
    <row r="34361" spans="2:2" x14ac:dyDescent="0.35">
      <c r="B34361"/>
    </row>
    <row r="34362" spans="2:2" x14ac:dyDescent="0.35">
      <c r="B34362"/>
    </row>
    <row r="34363" spans="2:2" x14ac:dyDescent="0.35">
      <c r="B34363"/>
    </row>
    <row r="34364" spans="2:2" x14ac:dyDescent="0.35">
      <c r="B34364"/>
    </row>
    <row r="34365" spans="2:2" x14ac:dyDescent="0.35">
      <c r="B34365"/>
    </row>
    <row r="34366" spans="2:2" x14ac:dyDescent="0.35">
      <c r="B34366"/>
    </row>
    <row r="34367" spans="2:2" x14ac:dyDescent="0.35">
      <c r="B34367"/>
    </row>
    <row r="34368" spans="2:2" x14ac:dyDescent="0.35">
      <c r="B34368"/>
    </row>
    <row r="34369" spans="2:2" x14ac:dyDescent="0.35">
      <c r="B34369"/>
    </row>
    <row r="34370" spans="2:2" x14ac:dyDescent="0.35">
      <c r="B34370"/>
    </row>
    <row r="34371" spans="2:2" x14ac:dyDescent="0.35">
      <c r="B34371"/>
    </row>
    <row r="34372" spans="2:2" x14ac:dyDescent="0.35">
      <c r="B34372"/>
    </row>
    <row r="34373" spans="2:2" x14ac:dyDescent="0.35">
      <c r="B34373"/>
    </row>
    <row r="34374" spans="2:2" x14ac:dyDescent="0.35">
      <c r="B34374"/>
    </row>
    <row r="34375" spans="2:2" x14ac:dyDescent="0.35">
      <c r="B34375"/>
    </row>
    <row r="34376" spans="2:2" x14ac:dyDescent="0.35">
      <c r="B34376"/>
    </row>
    <row r="34377" spans="2:2" x14ac:dyDescent="0.35">
      <c r="B34377"/>
    </row>
    <row r="34378" spans="2:2" x14ac:dyDescent="0.35">
      <c r="B34378"/>
    </row>
    <row r="34379" spans="2:2" x14ac:dyDescent="0.35">
      <c r="B34379"/>
    </row>
    <row r="34380" spans="2:2" x14ac:dyDescent="0.35">
      <c r="B34380"/>
    </row>
    <row r="34381" spans="2:2" x14ac:dyDescent="0.35">
      <c r="B34381"/>
    </row>
    <row r="34382" spans="2:2" x14ac:dyDescent="0.35">
      <c r="B34382"/>
    </row>
    <row r="34383" spans="2:2" x14ac:dyDescent="0.35">
      <c r="B34383"/>
    </row>
    <row r="34384" spans="2:2" x14ac:dyDescent="0.35">
      <c r="B34384"/>
    </row>
    <row r="34385" spans="2:2" x14ac:dyDescent="0.35">
      <c r="B34385"/>
    </row>
    <row r="34386" spans="2:2" x14ac:dyDescent="0.35">
      <c r="B34386"/>
    </row>
    <row r="34387" spans="2:2" x14ac:dyDescent="0.35">
      <c r="B34387"/>
    </row>
    <row r="34388" spans="2:2" x14ac:dyDescent="0.35">
      <c r="B34388"/>
    </row>
    <row r="34389" spans="2:2" x14ac:dyDescent="0.35">
      <c r="B34389"/>
    </row>
    <row r="34390" spans="2:2" x14ac:dyDescent="0.35">
      <c r="B34390"/>
    </row>
    <row r="34391" spans="2:2" x14ac:dyDescent="0.35">
      <c r="B34391"/>
    </row>
    <row r="34392" spans="2:2" x14ac:dyDescent="0.35">
      <c r="B34392"/>
    </row>
    <row r="34393" spans="2:2" x14ac:dyDescent="0.35">
      <c r="B34393"/>
    </row>
    <row r="34394" spans="2:2" x14ac:dyDescent="0.35">
      <c r="B34394"/>
    </row>
    <row r="34395" spans="2:2" x14ac:dyDescent="0.35">
      <c r="B34395"/>
    </row>
    <row r="34396" spans="2:2" x14ac:dyDescent="0.35">
      <c r="B34396"/>
    </row>
    <row r="34397" spans="2:2" x14ac:dyDescent="0.35">
      <c r="B34397"/>
    </row>
    <row r="34398" spans="2:2" x14ac:dyDescent="0.35">
      <c r="B34398"/>
    </row>
    <row r="34399" spans="2:2" x14ac:dyDescent="0.35">
      <c r="B34399"/>
    </row>
    <row r="34400" spans="2:2" x14ac:dyDescent="0.35">
      <c r="B34400"/>
    </row>
    <row r="34401" spans="2:2" x14ac:dyDescent="0.35">
      <c r="B34401"/>
    </row>
    <row r="34402" spans="2:2" x14ac:dyDescent="0.35">
      <c r="B34402"/>
    </row>
    <row r="34403" spans="2:2" x14ac:dyDescent="0.35">
      <c r="B34403"/>
    </row>
    <row r="34404" spans="2:2" x14ac:dyDescent="0.35">
      <c r="B34404"/>
    </row>
    <row r="34405" spans="2:2" x14ac:dyDescent="0.35">
      <c r="B34405"/>
    </row>
    <row r="34406" spans="2:2" x14ac:dyDescent="0.35">
      <c r="B34406"/>
    </row>
    <row r="34407" spans="2:2" x14ac:dyDescent="0.35">
      <c r="B34407"/>
    </row>
    <row r="34408" spans="2:2" x14ac:dyDescent="0.35">
      <c r="B34408"/>
    </row>
    <row r="34409" spans="2:2" x14ac:dyDescent="0.35">
      <c r="B34409"/>
    </row>
    <row r="34410" spans="2:2" x14ac:dyDescent="0.35">
      <c r="B34410"/>
    </row>
    <row r="34411" spans="2:2" x14ac:dyDescent="0.35">
      <c r="B34411"/>
    </row>
    <row r="34412" spans="2:2" x14ac:dyDescent="0.35">
      <c r="B34412"/>
    </row>
    <row r="34413" spans="2:2" x14ac:dyDescent="0.35">
      <c r="B34413"/>
    </row>
    <row r="34414" spans="2:2" x14ac:dyDescent="0.35">
      <c r="B34414"/>
    </row>
    <row r="34415" spans="2:2" x14ac:dyDescent="0.35">
      <c r="B34415"/>
    </row>
    <row r="34416" spans="2:2" x14ac:dyDescent="0.35">
      <c r="B34416"/>
    </row>
    <row r="34417" spans="2:2" x14ac:dyDescent="0.35">
      <c r="B34417"/>
    </row>
    <row r="34418" spans="2:2" x14ac:dyDescent="0.35">
      <c r="B34418"/>
    </row>
    <row r="34419" spans="2:2" x14ac:dyDescent="0.35">
      <c r="B34419"/>
    </row>
    <row r="34420" spans="2:2" x14ac:dyDescent="0.35">
      <c r="B34420"/>
    </row>
    <row r="34421" spans="2:2" x14ac:dyDescent="0.35">
      <c r="B34421"/>
    </row>
    <row r="34422" spans="2:2" x14ac:dyDescent="0.35">
      <c r="B34422"/>
    </row>
    <row r="34423" spans="2:2" x14ac:dyDescent="0.35">
      <c r="B34423"/>
    </row>
    <row r="34424" spans="2:2" x14ac:dyDescent="0.35">
      <c r="B34424"/>
    </row>
    <row r="34425" spans="2:2" x14ac:dyDescent="0.35">
      <c r="B34425"/>
    </row>
    <row r="34426" spans="2:2" x14ac:dyDescent="0.35">
      <c r="B34426"/>
    </row>
    <row r="34427" spans="2:2" x14ac:dyDescent="0.35">
      <c r="B34427"/>
    </row>
    <row r="34428" spans="2:2" x14ac:dyDescent="0.35">
      <c r="B34428"/>
    </row>
    <row r="34429" spans="2:2" x14ac:dyDescent="0.35">
      <c r="B34429"/>
    </row>
    <row r="34430" spans="2:2" x14ac:dyDescent="0.35">
      <c r="B34430"/>
    </row>
    <row r="34431" spans="2:2" x14ac:dyDescent="0.35">
      <c r="B34431"/>
    </row>
    <row r="34432" spans="2:2" x14ac:dyDescent="0.35">
      <c r="B34432"/>
    </row>
    <row r="34433" spans="2:2" x14ac:dyDescent="0.35">
      <c r="B34433"/>
    </row>
    <row r="34434" spans="2:2" x14ac:dyDescent="0.35">
      <c r="B34434"/>
    </row>
    <row r="34435" spans="2:2" x14ac:dyDescent="0.35">
      <c r="B34435"/>
    </row>
    <row r="34436" spans="2:2" x14ac:dyDescent="0.35">
      <c r="B34436"/>
    </row>
    <row r="34437" spans="2:2" x14ac:dyDescent="0.35">
      <c r="B34437"/>
    </row>
    <row r="34438" spans="2:2" x14ac:dyDescent="0.35">
      <c r="B34438"/>
    </row>
    <row r="34439" spans="2:2" x14ac:dyDescent="0.35">
      <c r="B34439"/>
    </row>
    <row r="34440" spans="2:2" x14ac:dyDescent="0.35">
      <c r="B34440"/>
    </row>
    <row r="34441" spans="2:2" x14ac:dyDescent="0.35">
      <c r="B34441"/>
    </row>
    <row r="34442" spans="2:2" x14ac:dyDescent="0.35">
      <c r="B34442"/>
    </row>
    <row r="34443" spans="2:2" x14ac:dyDescent="0.35">
      <c r="B34443"/>
    </row>
    <row r="34444" spans="2:2" x14ac:dyDescent="0.35">
      <c r="B34444"/>
    </row>
    <row r="34445" spans="2:2" x14ac:dyDescent="0.35">
      <c r="B34445"/>
    </row>
    <row r="34446" spans="2:2" x14ac:dyDescent="0.35">
      <c r="B34446"/>
    </row>
    <row r="34447" spans="2:2" x14ac:dyDescent="0.35">
      <c r="B34447"/>
    </row>
    <row r="34448" spans="2:2" x14ac:dyDescent="0.35">
      <c r="B34448"/>
    </row>
    <row r="34449" spans="2:2" x14ac:dyDescent="0.35">
      <c r="B34449"/>
    </row>
    <row r="34450" spans="2:2" x14ac:dyDescent="0.35">
      <c r="B34450"/>
    </row>
    <row r="34451" spans="2:2" x14ac:dyDescent="0.35">
      <c r="B34451"/>
    </row>
    <row r="34452" spans="2:2" x14ac:dyDescent="0.35">
      <c r="B34452"/>
    </row>
    <row r="34453" spans="2:2" x14ac:dyDescent="0.35">
      <c r="B34453"/>
    </row>
    <row r="34454" spans="2:2" x14ac:dyDescent="0.35">
      <c r="B34454"/>
    </row>
    <row r="34455" spans="2:2" x14ac:dyDescent="0.35">
      <c r="B34455"/>
    </row>
    <row r="34456" spans="2:2" x14ac:dyDescent="0.35">
      <c r="B34456"/>
    </row>
    <row r="34457" spans="2:2" x14ac:dyDescent="0.35">
      <c r="B34457"/>
    </row>
    <row r="34458" spans="2:2" x14ac:dyDescent="0.35">
      <c r="B34458"/>
    </row>
    <row r="34459" spans="2:2" x14ac:dyDescent="0.35">
      <c r="B34459"/>
    </row>
    <row r="34460" spans="2:2" x14ac:dyDescent="0.35">
      <c r="B34460"/>
    </row>
    <row r="34461" spans="2:2" x14ac:dyDescent="0.35">
      <c r="B34461"/>
    </row>
    <row r="34462" spans="2:2" x14ac:dyDescent="0.35">
      <c r="B34462"/>
    </row>
    <row r="34463" spans="2:2" x14ac:dyDescent="0.35">
      <c r="B34463"/>
    </row>
    <row r="34464" spans="2:2" x14ac:dyDescent="0.35">
      <c r="B34464"/>
    </row>
    <row r="34465" spans="2:2" x14ac:dyDescent="0.35">
      <c r="B34465"/>
    </row>
    <row r="34466" spans="2:2" x14ac:dyDescent="0.35">
      <c r="B34466"/>
    </row>
    <row r="34467" spans="2:2" x14ac:dyDescent="0.35">
      <c r="B34467"/>
    </row>
    <row r="34468" spans="2:2" x14ac:dyDescent="0.35">
      <c r="B34468"/>
    </row>
    <row r="34469" spans="2:2" x14ac:dyDescent="0.35">
      <c r="B34469"/>
    </row>
    <row r="34470" spans="2:2" x14ac:dyDescent="0.35">
      <c r="B34470"/>
    </row>
    <row r="34471" spans="2:2" x14ac:dyDescent="0.35">
      <c r="B34471"/>
    </row>
    <row r="34472" spans="2:2" x14ac:dyDescent="0.35">
      <c r="B34472"/>
    </row>
    <row r="34473" spans="2:2" x14ac:dyDescent="0.35">
      <c r="B34473"/>
    </row>
    <row r="34474" spans="2:2" x14ac:dyDescent="0.35">
      <c r="B34474"/>
    </row>
    <row r="34475" spans="2:2" x14ac:dyDescent="0.35">
      <c r="B34475"/>
    </row>
    <row r="34476" spans="2:2" x14ac:dyDescent="0.35">
      <c r="B34476"/>
    </row>
    <row r="34477" spans="2:2" x14ac:dyDescent="0.35">
      <c r="B34477"/>
    </row>
    <row r="34478" spans="2:2" x14ac:dyDescent="0.35">
      <c r="B34478"/>
    </row>
    <row r="34479" spans="2:2" x14ac:dyDescent="0.35">
      <c r="B34479"/>
    </row>
    <row r="34480" spans="2:2" x14ac:dyDescent="0.35">
      <c r="B34480"/>
    </row>
    <row r="34481" spans="2:2" x14ac:dyDescent="0.35">
      <c r="B34481"/>
    </row>
    <row r="34482" spans="2:2" x14ac:dyDescent="0.35">
      <c r="B34482"/>
    </row>
    <row r="34483" spans="2:2" x14ac:dyDescent="0.35">
      <c r="B34483"/>
    </row>
    <row r="34484" spans="2:2" x14ac:dyDescent="0.35">
      <c r="B34484"/>
    </row>
    <row r="34485" spans="2:2" x14ac:dyDescent="0.35">
      <c r="B34485"/>
    </row>
    <row r="34486" spans="2:2" x14ac:dyDescent="0.35">
      <c r="B34486"/>
    </row>
    <row r="34487" spans="2:2" x14ac:dyDescent="0.35">
      <c r="B34487"/>
    </row>
    <row r="34488" spans="2:2" x14ac:dyDescent="0.35">
      <c r="B34488"/>
    </row>
    <row r="34489" spans="2:2" x14ac:dyDescent="0.35">
      <c r="B34489"/>
    </row>
    <row r="34490" spans="2:2" x14ac:dyDescent="0.35">
      <c r="B34490"/>
    </row>
    <row r="34491" spans="2:2" x14ac:dyDescent="0.35">
      <c r="B34491"/>
    </row>
    <row r="34492" spans="2:2" x14ac:dyDescent="0.35">
      <c r="B34492"/>
    </row>
    <row r="34493" spans="2:2" x14ac:dyDescent="0.35">
      <c r="B34493"/>
    </row>
    <row r="34494" spans="2:2" x14ac:dyDescent="0.35">
      <c r="B34494"/>
    </row>
    <row r="34495" spans="2:2" x14ac:dyDescent="0.35">
      <c r="B34495"/>
    </row>
    <row r="34496" spans="2:2" x14ac:dyDescent="0.35">
      <c r="B34496"/>
    </row>
    <row r="34497" spans="2:2" x14ac:dyDescent="0.35">
      <c r="B34497"/>
    </row>
    <row r="34498" spans="2:2" x14ac:dyDescent="0.35">
      <c r="B34498"/>
    </row>
    <row r="34499" spans="2:2" x14ac:dyDescent="0.35">
      <c r="B34499"/>
    </row>
    <row r="34500" spans="2:2" x14ac:dyDescent="0.35">
      <c r="B34500"/>
    </row>
    <row r="34501" spans="2:2" x14ac:dyDescent="0.35">
      <c r="B34501"/>
    </row>
    <row r="34502" spans="2:2" x14ac:dyDescent="0.35">
      <c r="B34502"/>
    </row>
    <row r="34503" spans="2:2" x14ac:dyDescent="0.35">
      <c r="B34503"/>
    </row>
    <row r="34504" spans="2:2" x14ac:dyDescent="0.35">
      <c r="B34504"/>
    </row>
    <row r="34505" spans="2:2" x14ac:dyDescent="0.35">
      <c r="B34505"/>
    </row>
    <row r="34506" spans="2:2" x14ac:dyDescent="0.35">
      <c r="B34506"/>
    </row>
    <row r="34507" spans="2:2" x14ac:dyDescent="0.35">
      <c r="B34507"/>
    </row>
    <row r="34508" spans="2:2" x14ac:dyDescent="0.35">
      <c r="B34508"/>
    </row>
    <row r="34509" spans="2:2" x14ac:dyDescent="0.35">
      <c r="B34509"/>
    </row>
    <row r="34510" spans="2:2" x14ac:dyDescent="0.35">
      <c r="B34510"/>
    </row>
    <row r="34511" spans="2:2" x14ac:dyDescent="0.35">
      <c r="B34511"/>
    </row>
    <row r="34512" spans="2:2" x14ac:dyDescent="0.35">
      <c r="B34512"/>
    </row>
    <row r="34513" spans="2:2" x14ac:dyDescent="0.35">
      <c r="B34513"/>
    </row>
    <row r="34514" spans="2:2" x14ac:dyDescent="0.35">
      <c r="B34514"/>
    </row>
    <row r="34515" spans="2:2" x14ac:dyDescent="0.35">
      <c r="B34515"/>
    </row>
    <row r="34516" spans="2:2" x14ac:dyDescent="0.35">
      <c r="B34516"/>
    </row>
    <row r="34517" spans="2:2" x14ac:dyDescent="0.35">
      <c r="B34517"/>
    </row>
    <row r="34518" spans="2:2" x14ac:dyDescent="0.35">
      <c r="B34518"/>
    </row>
    <row r="34519" spans="2:2" x14ac:dyDescent="0.35">
      <c r="B34519"/>
    </row>
    <row r="34520" spans="2:2" x14ac:dyDescent="0.35">
      <c r="B34520"/>
    </row>
    <row r="34521" spans="2:2" x14ac:dyDescent="0.35">
      <c r="B34521"/>
    </row>
    <row r="34522" spans="2:2" x14ac:dyDescent="0.35">
      <c r="B34522"/>
    </row>
    <row r="34523" spans="2:2" x14ac:dyDescent="0.35">
      <c r="B34523"/>
    </row>
    <row r="34524" spans="2:2" x14ac:dyDescent="0.35">
      <c r="B34524"/>
    </row>
    <row r="34525" spans="2:2" x14ac:dyDescent="0.35">
      <c r="B34525"/>
    </row>
    <row r="34526" spans="2:2" x14ac:dyDescent="0.35">
      <c r="B34526"/>
    </row>
    <row r="34527" spans="2:2" x14ac:dyDescent="0.35">
      <c r="B34527"/>
    </row>
    <row r="34528" spans="2:2" x14ac:dyDescent="0.35">
      <c r="B34528"/>
    </row>
    <row r="34529" spans="2:2" x14ac:dyDescent="0.35">
      <c r="B34529"/>
    </row>
    <row r="34530" spans="2:2" x14ac:dyDescent="0.35">
      <c r="B34530"/>
    </row>
    <row r="34531" spans="2:2" x14ac:dyDescent="0.35">
      <c r="B34531"/>
    </row>
    <row r="34532" spans="2:2" x14ac:dyDescent="0.35">
      <c r="B34532"/>
    </row>
    <row r="34533" spans="2:2" x14ac:dyDescent="0.35">
      <c r="B34533"/>
    </row>
    <row r="34534" spans="2:2" x14ac:dyDescent="0.35">
      <c r="B34534"/>
    </row>
    <row r="34535" spans="2:2" x14ac:dyDescent="0.35">
      <c r="B34535"/>
    </row>
    <row r="34536" spans="2:2" x14ac:dyDescent="0.35">
      <c r="B34536"/>
    </row>
    <row r="34537" spans="2:2" x14ac:dyDescent="0.35">
      <c r="B34537"/>
    </row>
    <row r="34538" spans="2:2" x14ac:dyDescent="0.35">
      <c r="B34538"/>
    </row>
    <row r="34539" spans="2:2" x14ac:dyDescent="0.35">
      <c r="B34539"/>
    </row>
    <row r="34540" spans="2:2" x14ac:dyDescent="0.35">
      <c r="B34540"/>
    </row>
    <row r="34541" spans="2:2" x14ac:dyDescent="0.35">
      <c r="B34541"/>
    </row>
    <row r="34542" spans="2:2" x14ac:dyDescent="0.35">
      <c r="B34542"/>
    </row>
    <row r="34543" spans="2:2" x14ac:dyDescent="0.35">
      <c r="B34543"/>
    </row>
    <row r="34544" spans="2:2" x14ac:dyDescent="0.35">
      <c r="B34544"/>
    </row>
    <row r="34545" spans="2:2" x14ac:dyDescent="0.35">
      <c r="B34545"/>
    </row>
    <row r="34546" spans="2:2" x14ac:dyDescent="0.35">
      <c r="B34546"/>
    </row>
    <row r="34547" spans="2:2" x14ac:dyDescent="0.35">
      <c r="B34547"/>
    </row>
    <row r="34548" spans="2:2" x14ac:dyDescent="0.35">
      <c r="B34548"/>
    </row>
    <row r="34549" spans="2:2" x14ac:dyDescent="0.35">
      <c r="B34549"/>
    </row>
    <row r="34550" spans="2:2" x14ac:dyDescent="0.35">
      <c r="B34550"/>
    </row>
    <row r="34551" spans="2:2" x14ac:dyDescent="0.35">
      <c r="B34551"/>
    </row>
    <row r="34552" spans="2:2" x14ac:dyDescent="0.35">
      <c r="B34552"/>
    </row>
    <row r="34553" spans="2:2" x14ac:dyDescent="0.35">
      <c r="B34553"/>
    </row>
    <row r="34554" spans="2:2" x14ac:dyDescent="0.35">
      <c r="B34554"/>
    </row>
    <row r="34555" spans="2:2" x14ac:dyDescent="0.35">
      <c r="B34555"/>
    </row>
    <row r="34556" spans="2:2" x14ac:dyDescent="0.35">
      <c r="B34556"/>
    </row>
    <row r="34557" spans="2:2" x14ac:dyDescent="0.35">
      <c r="B34557"/>
    </row>
    <row r="34558" spans="2:2" x14ac:dyDescent="0.35">
      <c r="B34558"/>
    </row>
    <row r="34559" spans="2:2" x14ac:dyDescent="0.35">
      <c r="B34559"/>
    </row>
    <row r="34560" spans="2:2" x14ac:dyDescent="0.35">
      <c r="B34560"/>
    </row>
    <row r="34561" spans="2:2" x14ac:dyDescent="0.35">
      <c r="B34561"/>
    </row>
    <row r="34562" spans="2:2" x14ac:dyDescent="0.35">
      <c r="B34562"/>
    </row>
    <row r="34563" spans="2:2" x14ac:dyDescent="0.35">
      <c r="B34563"/>
    </row>
    <row r="34564" spans="2:2" x14ac:dyDescent="0.35">
      <c r="B34564"/>
    </row>
    <row r="34565" spans="2:2" x14ac:dyDescent="0.35">
      <c r="B34565"/>
    </row>
    <row r="34566" spans="2:2" x14ac:dyDescent="0.35">
      <c r="B34566"/>
    </row>
    <row r="34567" spans="2:2" x14ac:dyDescent="0.35">
      <c r="B34567"/>
    </row>
    <row r="34568" spans="2:2" x14ac:dyDescent="0.35">
      <c r="B34568"/>
    </row>
    <row r="34569" spans="2:2" x14ac:dyDescent="0.35">
      <c r="B34569"/>
    </row>
    <row r="34570" spans="2:2" x14ac:dyDescent="0.35">
      <c r="B34570"/>
    </row>
    <row r="34571" spans="2:2" x14ac:dyDescent="0.35">
      <c r="B34571"/>
    </row>
    <row r="34572" spans="2:2" x14ac:dyDescent="0.35">
      <c r="B34572"/>
    </row>
    <row r="34573" spans="2:2" x14ac:dyDescent="0.35">
      <c r="B34573"/>
    </row>
    <row r="34574" spans="2:2" x14ac:dyDescent="0.35">
      <c r="B34574"/>
    </row>
    <row r="34575" spans="2:2" x14ac:dyDescent="0.35">
      <c r="B34575"/>
    </row>
    <row r="34576" spans="2:2" x14ac:dyDescent="0.35">
      <c r="B34576"/>
    </row>
    <row r="34577" spans="2:2" x14ac:dyDescent="0.35">
      <c r="B34577"/>
    </row>
    <row r="34578" spans="2:2" x14ac:dyDescent="0.35">
      <c r="B34578"/>
    </row>
    <row r="34579" spans="2:2" x14ac:dyDescent="0.35">
      <c r="B34579"/>
    </row>
    <row r="34580" spans="2:2" x14ac:dyDescent="0.35">
      <c r="B34580"/>
    </row>
    <row r="34581" spans="2:2" x14ac:dyDescent="0.35">
      <c r="B34581"/>
    </row>
    <row r="34582" spans="2:2" x14ac:dyDescent="0.35">
      <c r="B34582"/>
    </row>
    <row r="34583" spans="2:2" x14ac:dyDescent="0.35">
      <c r="B34583"/>
    </row>
    <row r="34584" spans="2:2" x14ac:dyDescent="0.35">
      <c r="B34584"/>
    </row>
    <row r="34585" spans="2:2" x14ac:dyDescent="0.35">
      <c r="B34585"/>
    </row>
    <row r="34586" spans="2:2" x14ac:dyDescent="0.35">
      <c r="B34586"/>
    </row>
    <row r="34587" spans="2:2" x14ac:dyDescent="0.35">
      <c r="B34587"/>
    </row>
    <row r="34588" spans="2:2" x14ac:dyDescent="0.35">
      <c r="B34588"/>
    </row>
    <row r="34589" spans="2:2" x14ac:dyDescent="0.35">
      <c r="B34589"/>
    </row>
    <row r="34590" spans="2:2" x14ac:dyDescent="0.35">
      <c r="B34590"/>
    </row>
    <row r="34591" spans="2:2" x14ac:dyDescent="0.35">
      <c r="B34591"/>
    </row>
    <row r="34592" spans="2:2" x14ac:dyDescent="0.35">
      <c r="B34592"/>
    </row>
    <row r="34593" spans="2:2" x14ac:dyDescent="0.35">
      <c r="B34593"/>
    </row>
    <row r="34594" spans="2:2" x14ac:dyDescent="0.35">
      <c r="B34594"/>
    </row>
    <row r="34595" spans="2:2" x14ac:dyDescent="0.35">
      <c r="B34595"/>
    </row>
    <row r="34596" spans="2:2" x14ac:dyDescent="0.35">
      <c r="B34596"/>
    </row>
    <row r="34597" spans="2:2" x14ac:dyDescent="0.35">
      <c r="B34597"/>
    </row>
    <row r="34598" spans="2:2" x14ac:dyDescent="0.35">
      <c r="B34598"/>
    </row>
    <row r="34599" spans="2:2" x14ac:dyDescent="0.35">
      <c r="B34599"/>
    </row>
    <row r="34600" spans="2:2" x14ac:dyDescent="0.35">
      <c r="B34600"/>
    </row>
    <row r="34601" spans="2:2" x14ac:dyDescent="0.35">
      <c r="B34601"/>
    </row>
    <row r="34602" spans="2:2" x14ac:dyDescent="0.35">
      <c r="B34602"/>
    </row>
    <row r="34603" spans="2:2" x14ac:dyDescent="0.35">
      <c r="B34603"/>
    </row>
    <row r="34604" spans="2:2" x14ac:dyDescent="0.35">
      <c r="B34604"/>
    </row>
    <row r="34605" spans="2:2" x14ac:dyDescent="0.35">
      <c r="B34605"/>
    </row>
    <row r="34606" spans="2:2" x14ac:dyDescent="0.35">
      <c r="B34606"/>
    </row>
    <row r="34607" spans="2:2" x14ac:dyDescent="0.35">
      <c r="B34607"/>
    </row>
    <row r="34608" spans="2:2" x14ac:dyDescent="0.35">
      <c r="B34608"/>
    </row>
    <row r="34609" spans="2:2" x14ac:dyDescent="0.35">
      <c r="B34609"/>
    </row>
    <row r="34610" spans="2:2" x14ac:dyDescent="0.35">
      <c r="B34610"/>
    </row>
    <row r="34611" spans="2:2" x14ac:dyDescent="0.35">
      <c r="B34611"/>
    </row>
    <row r="34612" spans="2:2" x14ac:dyDescent="0.35">
      <c r="B34612"/>
    </row>
    <row r="34613" spans="2:2" x14ac:dyDescent="0.35">
      <c r="B34613"/>
    </row>
    <row r="34614" spans="2:2" x14ac:dyDescent="0.35">
      <c r="B34614"/>
    </row>
    <row r="34615" spans="2:2" x14ac:dyDescent="0.35">
      <c r="B34615"/>
    </row>
    <row r="34616" spans="2:2" x14ac:dyDescent="0.35">
      <c r="B34616"/>
    </row>
    <row r="34617" spans="2:2" x14ac:dyDescent="0.35">
      <c r="B34617"/>
    </row>
    <row r="34618" spans="2:2" x14ac:dyDescent="0.35">
      <c r="B34618"/>
    </row>
    <row r="34619" spans="2:2" x14ac:dyDescent="0.35">
      <c r="B34619"/>
    </row>
    <row r="34620" spans="2:2" x14ac:dyDescent="0.35">
      <c r="B34620"/>
    </row>
    <row r="34621" spans="2:2" x14ac:dyDescent="0.35">
      <c r="B34621"/>
    </row>
    <row r="34622" spans="2:2" x14ac:dyDescent="0.35">
      <c r="B34622"/>
    </row>
    <row r="34623" spans="2:2" x14ac:dyDescent="0.35">
      <c r="B34623"/>
    </row>
    <row r="34624" spans="2:2" x14ac:dyDescent="0.35">
      <c r="B34624"/>
    </row>
    <row r="34625" spans="2:2" x14ac:dyDescent="0.35">
      <c r="B34625"/>
    </row>
    <row r="34626" spans="2:2" x14ac:dyDescent="0.35">
      <c r="B34626"/>
    </row>
    <row r="34627" spans="2:2" x14ac:dyDescent="0.35">
      <c r="B34627"/>
    </row>
    <row r="34628" spans="2:2" x14ac:dyDescent="0.35">
      <c r="B34628"/>
    </row>
    <row r="34629" spans="2:2" x14ac:dyDescent="0.35">
      <c r="B34629"/>
    </row>
    <row r="34630" spans="2:2" x14ac:dyDescent="0.35">
      <c r="B34630"/>
    </row>
    <row r="34631" spans="2:2" x14ac:dyDescent="0.35">
      <c r="B34631"/>
    </row>
    <row r="34632" spans="2:2" x14ac:dyDescent="0.35">
      <c r="B34632"/>
    </row>
    <row r="34633" spans="2:2" x14ac:dyDescent="0.35">
      <c r="B34633"/>
    </row>
    <row r="34634" spans="2:2" x14ac:dyDescent="0.35">
      <c r="B34634"/>
    </row>
    <row r="34635" spans="2:2" x14ac:dyDescent="0.35">
      <c r="B34635"/>
    </row>
    <row r="34636" spans="2:2" x14ac:dyDescent="0.35">
      <c r="B34636"/>
    </row>
    <row r="34637" spans="2:2" x14ac:dyDescent="0.35">
      <c r="B34637"/>
    </row>
    <row r="34638" spans="2:2" x14ac:dyDescent="0.35">
      <c r="B34638"/>
    </row>
    <row r="34639" spans="2:2" x14ac:dyDescent="0.35">
      <c r="B34639"/>
    </row>
    <row r="34640" spans="2:2" x14ac:dyDescent="0.35">
      <c r="B34640"/>
    </row>
    <row r="34641" spans="2:2" x14ac:dyDescent="0.35">
      <c r="B34641"/>
    </row>
    <row r="34642" spans="2:2" x14ac:dyDescent="0.35">
      <c r="B34642"/>
    </row>
    <row r="34643" spans="2:2" x14ac:dyDescent="0.35">
      <c r="B34643"/>
    </row>
    <row r="34644" spans="2:2" x14ac:dyDescent="0.35">
      <c r="B34644"/>
    </row>
    <row r="34645" spans="2:2" x14ac:dyDescent="0.35">
      <c r="B34645"/>
    </row>
    <row r="34646" spans="2:2" x14ac:dyDescent="0.35">
      <c r="B34646"/>
    </row>
    <row r="34647" spans="2:2" x14ac:dyDescent="0.35">
      <c r="B34647"/>
    </row>
    <row r="34648" spans="2:2" x14ac:dyDescent="0.35">
      <c r="B34648"/>
    </row>
    <row r="34649" spans="2:2" x14ac:dyDescent="0.35">
      <c r="B34649"/>
    </row>
    <row r="34650" spans="2:2" x14ac:dyDescent="0.35">
      <c r="B34650"/>
    </row>
    <row r="34651" spans="2:2" x14ac:dyDescent="0.35">
      <c r="B34651"/>
    </row>
    <row r="34652" spans="2:2" x14ac:dyDescent="0.35">
      <c r="B34652"/>
    </row>
    <row r="34653" spans="2:2" x14ac:dyDescent="0.35">
      <c r="B34653"/>
    </row>
    <row r="34654" spans="2:2" x14ac:dyDescent="0.35">
      <c r="B34654"/>
    </row>
    <row r="34655" spans="2:2" x14ac:dyDescent="0.35">
      <c r="B34655"/>
    </row>
    <row r="34656" spans="2:2" x14ac:dyDescent="0.35">
      <c r="B34656"/>
    </row>
    <row r="34657" spans="2:2" x14ac:dyDescent="0.35">
      <c r="B34657"/>
    </row>
    <row r="34658" spans="2:2" x14ac:dyDescent="0.35">
      <c r="B34658"/>
    </row>
    <row r="34659" spans="2:2" x14ac:dyDescent="0.35">
      <c r="B34659"/>
    </row>
    <row r="34660" spans="2:2" x14ac:dyDescent="0.35">
      <c r="B34660"/>
    </row>
    <row r="34661" spans="2:2" x14ac:dyDescent="0.35">
      <c r="B34661"/>
    </row>
    <row r="34662" spans="2:2" x14ac:dyDescent="0.35">
      <c r="B34662"/>
    </row>
    <row r="34663" spans="2:2" x14ac:dyDescent="0.35">
      <c r="B34663"/>
    </row>
    <row r="34664" spans="2:2" x14ac:dyDescent="0.35">
      <c r="B34664"/>
    </row>
    <row r="34665" spans="2:2" x14ac:dyDescent="0.35">
      <c r="B34665"/>
    </row>
    <row r="34666" spans="2:2" x14ac:dyDescent="0.35">
      <c r="B34666"/>
    </row>
    <row r="34667" spans="2:2" x14ac:dyDescent="0.35">
      <c r="B34667"/>
    </row>
    <row r="34668" spans="2:2" x14ac:dyDescent="0.35">
      <c r="B34668"/>
    </row>
    <row r="34669" spans="2:2" x14ac:dyDescent="0.35">
      <c r="B34669"/>
    </row>
    <row r="34670" spans="2:2" x14ac:dyDescent="0.35">
      <c r="B34670"/>
    </row>
    <row r="34671" spans="2:2" x14ac:dyDescent="0.35">
      <c r="B34671"/>
    </row>
    <row r="34672" spans="2:2" x14ac:dyDescent="0.35">
      <c r="B34672"/>
    </row>
    <row r="34673" spans="2:2" x14ac:dyDescent="0.35">
      <c r="B34673"/>
    </row>
    <row r="34674" spans="2:2" x14ac:dyDescent="0.35">
      <c r="B34674"/>
    </row>
    <row r="34675" spans="2:2" x14ac:dyDescent="0.35">
      <c r="B34675"/>
    </row>
    <row r="34676" spans="2:2" x14ac:dyDescent="0.35">
      <c r="B34676"/>
    </row>
    <row r="34677" spans="2:2" x14ac:dyDescent="0.35">
      <c r="B34677"/>
    </row>
    <row r="34678" spans="2:2" x14ac:dyDescent="0.35">
      <c r="B34678"/>
    </row>
    <row r="34679" spans="2:2" x14ac:dyDescent="0.35">
      <c r="B34679"/>
    </row>
    <row r="34680" spans="2:2" x14ac:dyDescent="0.35">
      <c r="B34680"/>
    </row>
    <row r="34681" spans="2:2" x14ac:dyDescent="0.35">
      <c r="B34681"/>
    </row>
    <row r="34682" spans="2:2" x14ac:dyDescent="0.35">
      <c r="B34682"/>
    </row>
    <row r="34683" spans="2:2" x14ac:dyDescent="0.35">
      <c r="B34683"/>
    </row>
    <row r="34684" spans="2:2" x14ac:dyDescent="0.35">
      <c r="B34684"/>
    </row>
    <row r="34685" spans="2:2" x14ac:dyDescent="0.35">
      <c r="B34685"/>
    </row>
    <row r="34686" spans="2:2" x14ac:dyDescent="0.35">
      <c r="B34686"/>
    </row>
    <row r="34687" spans="2:2" x14ac:dyDescent="0.35">
      <c r="B34687"/>
    </row>
    <row r="34688" spans="2:2" x14ac:dyDescent="0.35">
      <c r="B34688"/>
    </row>
    <row r="34689" spans="2:2" x14ac:dyDescent="0.35">
      <c r="B34689"/>
    </row>
    <row r="34690" spans="2:2" x14ac:dyDescent="0.35">
      <c r="B34690"/>
    </row>
    <row r="34691" spans="2:2" x14ac:dyDescent="0.35">
      <c r="B34691"/>
    </row>
    <row r="34692" spans="2:2" x14ac:dyDescent="0.35">
      <c r="B34692"/>
    </row>
    <row r="34693" spans="2:2" x14ac:dyDescent="0.35">
      <c r="B34693"/>
    </row>
    <row r="34694" spans="2:2" x14ac:dyDescent="0.35">
      <c r="B34694"/>
    </row>
    <row r="34695" spans="2:2" x14ac:dyDescent="0.35">
      <c r="B34695"/>
    </row>
    <row r="34696" spans="2:2" x14ac:dyDescent="0.35">
      <c r="B34696"/>
    </row>
    <row r="34697" spans="2:2" x14ac:dyDescent="0.35">
      <c r="B34697"/>
    </row>
    <row r="34698" spans="2:2" x14ac:dyDescent="0.35">
      <c r="B34698"/>
    </row>
    <row r="34699" spans="2:2" x14ac:dyDescent="0.35">
      <c r="B34699"/>
    </row>
    <row r="34700" spans="2:2" x14ac:dyDescent="0.35">
      <c r="B34700"/>
    </row>
    <row r="34701" spans="2:2" x14ac:dyDescent="0.35">
      <c r="B34701"/>
    </row>
    <row r="34702" spans="2:2" x14ac:dyDescent="0.35">
      <c r="B34702"/>
    </row>
    <row r="34703" spans="2:2" x14ac:dyDescent="0.35">
      <c r="B34703"/>
    </row>
    <row r="34704" spans="2:2" x14ac:dyDescent="0.35">
      <c r="B34704"/>
    </row>
    <row r="34705" spans="2:2" x14ac:dyDescent="0.35">
      <c r="B34705"/>
    </row>
    <row r="34706" spans="2:2" x14ac:dyDescent="0.35">
      <c r="B34706"/>
    </row>
    <row r="34707" spans="2:2" x14ac:dyDescent="0.35">
      <c r="B34707"/>
    </row>
    <row r="34708" spans="2:2" x14ac:dyDescent="0.35">
      <c r="B34708"/>
    </row>
    <row r="34709" spans="2:2" x14ac:dyDescent="0.35">
      <c r="B34709"/>
    </row>
    <row r="34710" spans="2:2" x14ac:dyDescent="0.35">
      <c r="B34710"/>
    </row>
    <row r="34711" spans="2:2" x14ac:dyDescent="0.35">
      <c r="B34711"/>
    </row>
    <row r="34712" spans="2:2" x14ac:dyDescent="0.35">
      <c r="B34712"/>
    </row>
    <row r="34713" spans="2:2" x14ac:dyDescent="0.35">
      <c r="B34713"/>
    </row>
    <row r="34714" spans="2:2" x14ac:dyDescent="0.35">
      <c r="B34714"/>
    </row>
    <row r="34715" spans="2:2" x14ac:dyDescent="0.35">
      <c r="B34715"/>
    </row>
    <row r="34716" spans="2:2" x14ac:dyDescent="0.35">
      <c r="B34716"/>
    </row>
    <row r="34717" spans="2:2" x14ac:dyDescent="0.35">
      <c r="B34717"/>
    </row>
    <row r="34718" spans="2:2" x14ac:dyDescent="0.35">
      <c r="B34718"/>
    </row>
    <row r="34719" spans="2:2" x14ac:dyDescent="0.35">
      <c r="B34719"/>
    </row>
    <row r="34720" spans="2:2" x14ac:dyDescent="0.35">
      <c r="B34720"/>
    </row>
    <row r="34721" spans="2:2" x14ac:dyDescent="0.35">
      <c r="B34721"/>
    </row>
    <row r="34722" spans="2:2" x14ac:dyDescent="0.35">
      <c r="B34722"/>
    </row>
    <row r="34723" spans="2:2" x14ac:dyDescent="0.35">
      <c r="B34723"/>
    </row>
    <row r="34724" spans="2:2" x14ac:dyDescent="0.35">
      <c r="B34724"/>
    </row>
    <row r="34725" spans="2:2" x14ac:dyDescent="0.35">
      <c r="B34725"/>
    </row>
    <row r="34726" spans="2:2" x14ac:dyDescent="0.35">
      <c r="B34726"/>
    </row>
    <row r="34727" spans="2:2" x14ac:dyDescent="0.35">
      <c r="B34727"/>
    </row>
    <row r="34728" spans="2:2" x14ac:dyDescent="0.35">
      <c r="B34728"/>
    </row>
    <row r="34729" spans="2:2" x14ac:dyDescent="0.35">
      <c r="B34729"/>
    </row>
    <row r="34730" spans="2:2" x14ac:dyDescent="0.35">
      <c r="B34730"/>
    </row>
    <row r="34731" spans="2:2" x14ac:dyDescent="0.35">
      <c r="B34731"/>
    </row>
    <row r="34732" spans="2:2" x14ac:dyDescent="0.35">
      <c r="B34732"/>
    </row>
    <row r="34733" spans="2:2" x14ac:dyDescent="0.35">
      <c r="B34733"/>
    </row>
    <row r="34734" spans="2:2" x14ac:dyDescent="0.35">
      <c r="B34734"/>
    </row>
    <row r="34735" spans="2:2" x14ac:dyDescent="0.35">
      <c r="B34735"/>
    </row>
    <row r="34736" spans="2:2" x14ac:dyDescent="0.35">
      <c r="B34736"/>
    </row>
    <row r="34737" spans="2:2" x14ac:dyDescent="0.35">
      <c r="B34737"/>
    </row>
    <row r="34738" spans="2:2" x14ac:dyDescent="0.35">
      <c r="B34738"/>
    </row>
    <row r="34739" spans="2:2" x14ac:dyDescent="0.35">
      <c r="B34739"/>
    </row>
    <row r="34740" spans="2:2" x14ac:dyDescent="0.35">
      <c r="B34740"/>
    </row>
    <row r="34741" spans="2:2" x14ac:dyDescent="0.35">
      <c r="B34741"/>
    </row>
    <row r="34742" spans="2:2" x14ac:dyDescent="0.35">
      <c r="B34742"/>
    </row>
    <row r="34743" spans="2:2" x14ac:dyDescent="0.35">
      <c r="B34743"/>
    </row>
    <row r="34744" spans="2:2" x14ac:dyDescent="0.35">
      <c r="B34744"/>
    </row>
    <row r="34745" spans="2:2" x14ac:dyDescent="0.35">
      <c r="B34745"/>
    </row>
    <row r="34746" spans="2:2" x14ac:dyDescent="0.35">
      <c r="B34746"/>
    </row>
    <row r="34747" spans="2:2" x14ac:dyDescent="0.35">
      <c r="B34747"/>
    </row>
    <row r="34748" spans="2:2" x14ac:dyDescent="0.35">
      <c r="B34748"/>
    </row>
    <row r="34749" spans="2:2" x14ac:dyDescent="0.35">
      <c r="B34749"/>
    </row>
    <row r="34750" spans="2:2" x14ac:dyDescent="0.35">
      <c r="B34750"/>
    </row>
    <row r="34751" spans="2:2" x14ac:dyDescent="0.35">
      <c r="B34751"/>
    </row>
    <row r="34752" spans="2:2" x14ac:dyDescent="0.35">
      <c r="B34752"/>
    </row>
    <row r="34753" spans="2:2" x14ac:dyDescent="0.35">
      <c r="B34753"/>
    </row>
    <row r="34754" spans="2:2" x14ac:dyDescent="0.35">
      <c r="B34754"/>
    </row>
    <row r="34755" spans="2:2" x14ac:dyDescent="0.35">
      <c r="B34755"/>
    </row>
    <row r="34756" spans="2:2" x14ac:dyDescent="0.35">
      <c r="B34756"/>
    </row>
    <row r="34757" spans="2:2" x14ac:dyDescent="0.35">
      <c r="B34757"/>
    </row>
    <row r="34758" spans="2:2" x14ac:dyDescent="0.35">
      <c r="B34758"/>
    </row>
    <row r="34759" spans="2:2" x14ac:dyDescent="0.35">
      <c r="B34759"/>
    </row>
    <row r="34760" spans="2:2" x14ac:dyDescent="0.35">
      <c r="B34760"/>
    </row>
    <row r="34761" spans="2:2" x14ac:dyDescent="0.35">
      <c r="B34761"/>
    </row>
    <row r="34762" spans="2:2" x14ac:dyDescent="0.35">
      <c r="B34762"/>
    </row>
    <row r="34763" spans="2:2" x14ac:dyDescent="0.35">
      <c r="B34763"/>
    </row>
    <row r="34764" spans="2:2" x14ac:dyDescent="0.35">
      <c r="B34764"/>
    </row>
    <row r="34765" spans="2:2" x14ac:dyDescent="0.35">
      <c r="B34765"/>
    </row>
    <row r="34766" spans="2:2" x14ac:dyDescent="0.35">
      <c r="B34766"/>
    </row>
    <row r="34767" spans="2:2" x14ac:dyDescent="0.35">
      <c r="B34767"/>
    </row>
    <row r="34768" spans="2:2" x14ac:dyDescent="0.35">
      <c r="B34768"/>
    </row>
    <row r="34769" spans="2:2" x14ac:dyDescent="0.35">
      <c r="B34769"/>
    </row>
    <row r="34770" spans="2:2" x14ac:dyDescent="0.35">
      <c r="B34770"/>
    </row>
    <row r="34771" spans="2:2" x14ac:dyDescent="0.35">
      <c r="B34771"/>
    </row>
    <row r="34772" spans="2:2" x14ac:dyDescent="0.35">
      <c r="B34772"/>
    </row>
    <row r="34773" spans="2:2" x14ac:dyDescent="0.35">
      <c r="B34773"/>
    </row>
    <row r="34774" spans="2:2" x14ac:dyDescent="0.35">
      <c r="B34774"/>
    </row>
    <row r="34775" spans="2:2" x14ac:dyDescent="0.35">
      <c r="B34775"/>
    </row>
    <row r="34776" spans="2:2" x14ac:dyDescent="0.35">
      <c r="B34776"/>
    </row>
    <row r="34777" spans="2:2" x14ac:dyDescent="0.35">
      <c r="B34777"/>
    </row>
    <row r="34778" spans="2:2" x14ac:dyDescent="0.35">
      <c r="B34778"/>
    </row>
    <row r="34779" spans="2:2" x14ac:dyDescent="0.35">
      <c r="B34779"/>
    </row>
    <row r="34780" spans="2:2" x14ac:dyDescent="0.35">
      <c r="B34780"/>
    </row>
    <row r="34781" spans="2:2" x14ac:dyDescent="0.35">
      <c r="B34781"/>
    </row>
    <row r="34782" spans="2:2" x14ac:dyDescent="0.35">
      <c r="B34782"/>
    </row>
    <row r="34783" spans="2:2" x14ac:dyDescent="0.35">
      <c r="B34783"/>
    </row>
    <row r="34784" spans="2:2" x14ac:dyDescent="0.35">
      <c r="B34784"/>
    </row>
    <row r="34785" spans="2:2" x14ac:dyDescent="0.35">
      <c r="B34785"/>
    </row>
    <row r="34786" spans="2:2" x14ac:dyDescent="0.35">
      <c r="B34786"/>
    </row>
    <row r="34787" spans="2:2" x14ac:dyDescent="0.35">
      <c r="B34787"/>
    </row>
    <row r="34788" spans="2:2" x14ac:dyDescent="0.35">
      <c r="B34788"/>
    </row>
    <row r="34789" spans="2:2" x14ac:dyDescent="0.35">
      <c r="B34789"/>
    </row>
    <row r="34790" spans="2:2" x14ac:dyDescent="0.35">
      <c r="B34790"/>
    </row>
    <row r="34791" spans="2:2" x14ac:dyDescent="0.35">
      <c r="B34791"/>
    </row>
    <row r="34792" spans="2:2" x14ac:dyDescent="0.35">
      <c r="B34792"/>
    </row>
    <row r="34793" spans="2:2" x14ac:dyDescent="0.35">
      <c r="B34793"/>
    </row>
    <row r="34794" spans="2:2" x14ac:dyDescent="0.35">
      <c r="B34794"/>
    </row>
    <row r="34795" spans="2:2" x14ac:dyDescent="0.35">
      <c r="B34795"/>
    </row>
    <row r="34796" spans="2:2" x14ac:dyDescent="0.35">
      <c r="B34796"/>
    </row>
    <row r="34797" spans="2:2" x14ac:dyDescent="0.35">
      <c r="B34797"/>
    </row>
    <row r="34798" spans="2:2" x14ac:dyDescent="0.35">
      <c r="B34798"/>
    </row>
    <row r="34799" spans="2:2" x14ac:dyDescent="0.35">
      <c r="B34799"/>
    </row>
    <row r="34800" spans="2:2" x14ac:dyDescent="0.35">
      <c r="B34800"/>
    </row>
    <row r="34801" spans="2:2" x14ac:dyDescent="0.35">
      <c r="B34801"/>
    </row>
    <row r="34802" spans="2:2" x14ac:dyDescent="0.35">
      <c r="B34802"/>
    </row>
    <row r="34803" spans="2:2" x14ac:dyDescent="0.35">
      <c r="B34803"/>
    </row>
    <row r="34804" spans="2:2" x14ac:dyDescent="0.35">
      <c r="B34804"/>
    </row>
    <row r="34805" spans="2:2" x14ac:dyDescent="0.35">
      <c r="B34805"/>
    </row>
    <row r="34806" spans="2:2" x14ac:dyDescent="0.35">
      <c r="B34806"/>
    </row>
    <row r="34807" spans="2:2" x14ac:dyDescent="0.35">
      <c r="B34807"/>
    </row>
    <row r="34808" spans="2:2" x14ac:dyDescent="0.35">
      <c r="B34808"/>
    </row>
    <row r="34809" spans="2:2" x14ac:dyDescent="0.35">
      <c r="B34809"/>
    </row>
    <row r="34810" spans="2:2" x14ac:dyDescent="0.35">
      <c r="B34810"/>
    </row>
    <row r="34811" spans="2:2" x14ac:dyDescent="0.35">
      <c r="B34811"/>
    </row>
    <row r="34812" spans="2:2" x14ac:dyDescent="0.35">
      <c r="B34812"/>
    </row>
    <row r="34813" spans="2:2" x14ac:dyDescent="0.35">
      <c r="B34813"/>
    </row>
    <row r="34814" spans="2:2" x14ac:dyDescent="0.35">
      <c r="B34814"/>
    </row>
    <row r="34815" spans="2:2" x14ac:dyDescent="0.35">
      <c r="B34815"/>
    </row>
    <row r="34816" spans="2:2" x14ac:dyDescent="0.35">
      <c r="B34816"/>
    </row>
    <row r="34817" spans="2:2" x14ac:dyDescent="0.35">
      <c r="B34817"/>
    </row>
    <row r="34818" spans="2:2" x14ac:dyDescent="0.35">
      <c r="B34818"/>
    </row>
    <row r="34819" spans="2:2" x14ac:dyDescent="0.35">
      <c r="B34819"/>
    </row>
    <row r="34820" spans="2:2" x14ac:dyDescent="0.35">
      <c r="B34820"/>
    </row>
    <row r="34821" spans="2:2" x14ac:dyDescent="0.35">
      <c r="B34821"/>
    </row>
    <row r="34822" spans="2:2" x14ac:dyDescent="0.35">
      <c r="B34822"/>
    </row>
    <row r="34823" spans="2:2" x14ac:dyDescent="0.35">
      <c r="B34823"/>
    </row>
    <row r="34824" spans="2:2" x14ac:dyDescent="0.35">
      <c r="B34824"/>
    </row>
    <row r="34825" spans="2:2" x14ac:dyDescent="0.35">
      <c r="B34825"/>
    </row>
    <row r="34826" spans="2:2" x14ac:dyDescent="0.35">
      <c r="B34826"/>
    </row>
    <row r="34827" spans="2:2" x14ac:dyDescent="0.35">
      <c r="B34827"/>
    </row>
    <row r="34828" spans="2:2" x14ac:dyDescent="0.35">
      <c r="B34828"/>
    </row>
    <row r="34829" spans="2:2" x14ac:dyDescent="0.35">
      <c r="B34829"/>
    </row>
    <row r="34830" spans="2:2" x14ac:dyDescent="0.35">
      <c r="B34830"/>
    </row>
    <row r="34831" spans="2:2" x14ac:dyDescent="0.35">
      <c r="B34831"/>
    </row>
    <row r="34832" spans="2:2" x14ac:dyDescent="0.35">
      <c r="B34832"/>
    </row>
    <row r="34833" spans="2:2" x14ac:dyDescent="0.35">
      <c r="B34833"/>
    </row>
    <row r="34834" spans="2:2" x14ac:dyDescent="0.35">
      <c r="B34834"/>
    </row>
    <row r="34835" spans="2:2" x14ac:dyDescent="0.35">
      <c r="B34835"/>
    </row>
    <row r="34836" spans="2:2" x14ac:dyDescent="0.35">
      <c r="B34836"/>
    </row>
    <row r="34837" spans="2:2" x14ac:dyDescent="0.35">
      <c r="B34837"/>
    </row>
    <row r="34838" spans="2:2" x14ac:dyDescent="0.35">
      <c r="B34838"/>
    </row>
    <row r="34839" spans="2:2" x14ac:dyDescent="0.35">
      <c r="B34839"/>
    </row>
    <row r="34840" spans="2:2" x14ac:dyDescent="0.35">
      <c r="B34840"/>
    </row>
    <row r="34841" spans="2:2" x14ac:dyDescent="0.35">
      <c r="B34841"/>
    </row>
    <row r="34842" spans="2:2" x14ac:dyDescent="0.35">
      <c r="B34842"/>
    </row>
    <row r="34843" spans="2:2" x14ac:dyDescent="0.35">
      <c r="B34843"/>
    </row>
    <row r="34844" spans="2:2" x14ac:dyDescent="0.35">
      <c r="B34844"/>
    </row>
    <row r="34845" spans="2:2" x14ac:dyDescent="0.35">
      <c r="B34845"/>
    </row>
    <row r="34846" spans="2:2" x14ac:dyDescent="0.35">
      <c r="B34846"/>
    </row>
    <row r="34847" spans="2:2" x14ac:dyDescent="0.35">
      <c r="B34847"/>
    </row>
    <row r="34848" spans="2:2" x14ac:dyDescent="0.35">
      <c r="B34848"/>
    </row>
    <row r="34849" spans="2:2" x14ac:dyDescent="0.35">
      <c r="B34849"/>
    </row>
    <row r="34850" spans="2:2" x14ac:dyDescent="0.35">
      <c r="B34850"/>
    </row>
    <row r="34851" spans="2:2" x14ac:dyDescent="0.35">
      <c r="B34851"/>
    </row>
    <row r="34852" spans="2:2" x14ac:dyDescent="0.35">
      <c r="B34852"/>
    </row>
    <row r="34853" spans="2:2" x14ac:dyDescent="0.35">
      <c r="B34853"/>
    </row>
    <row r="34854" spans="2:2" x14ac:dyDescent="0.35">
      <c r="B34854"/>
    </row>
    <row r="34855" spans="2:2" x14ac:dyDescent="0.35">
      <c r="B34855"/>
    </row>
    <row r="34856" spans="2:2" x14ac:dyDescent="0.35">
      <c r="B34856"/>
    </row>
    <row r="34857" spans="2:2" x14ac:dyDescent="0.35">
      <c r="B34857"/>
    </row>
    <row r="34858" spans="2:2" x14ac:dyDescent="0.35">
      <c r="B34858"/>
    </row>
    <row r="34859" spans="2:2" x14ac:dyDescent="0.35">
      <c r="B34859"/>
    </row>
    <row r="34860" spans="2:2" x14ac:dyDescent="0.35">
      <c r="B34860"/>
    </row>
    <row r="34861" spans="2:2" x14ac:dyDescent="0.35">
      <c r="B34861"/>
    </row>
    <row r="34862" spans="2:2" x14ac:dyDescent="0.35">
      <c r="B34862"/>
    </row>
    <row r="34863" spans="2:2" x14ac:dyDescent="0.35">
      <c r="B34863"/>
    </row>
    <row r="34864" spans="2:2" x14ac:dyDescent="0.35">
      <c r="B34864"/>
    </row>
    <row r="34865" spans="2:2" x14ac:dyDescent="0.35">
      <c r="B34865"/>
    </row>
    <row r="34866" spans="2:2" x14ac:dyDescent="0.35">
      <c r="B34866"/>
    </row>
    <row r="34867" spans="2:2" x14ac:dyDescent="0.35">
      <c r="B34867"/>
    </row>
    <row r="34868" spans="2:2" x14ac:dyDescent="0.35">
      <c r="B34868"/>
    </row>
    <row r="34869" spans="2:2" x14ac:dyDescent="0.35">
      <c r="B34869"/>
    </row>
    <row r="34870" spans="2:2" x14ac:dyDescent="0.35">
      <c r="B34870"/>
    </row>
    <row r="34871" spans="2:2" x14ac:dyDescent="0.35">
      <c r="B34871"/>
    </row>
    <row r="34872" spans="2:2" x14ac:dyDescent="0.35">
      <c r="B34872"/>
    </row>
    <row r="34873" spans="2:2" x14ac:dyDescent="0.35">
      <c r="B34873"/>
    </row>
    <row r="34874" spans="2:2" x14ac:dyDescent="0.35">
      <c r="B34874"/>
    </row>
    <row r="34875" spans="2:2" x14ac:dyDescent="0.35">
      <c r="B34875"/>
    </row>
    <row r="34876" spans="2:2" x14ac:dyDescent="0.35">
      <c r="B34876"/>
    </row>
    <row r="34877" spans="2:2" x14ac:dyDescent="0.35">
      <c r="B34877"/>
    </row>
    <row r="34878" spans="2:2" x14ac:dyDescent="0.35">
      <c r="B34878"/>
    </row>
    <row r="34879" spans="2:2" x14ac:dyDescent="0.35">
      <c r="B34879"/>
    </row>
    <row r="34880" spans="2:2" x14ac:dyDescent="0.35">
      <c r="B34880"/>
    </row>
    <row r="34881" spans="2:2" x14ac:dyDescent="0.35">
      <c r="B34881"/>
    </row>
    <row r="34882" spans="2:2" x14ac:dyDescent="0.35">
      <c r="B34882"/>
    </row>
    <row r="34883" spans="2:2" x14ac:dyDescent="0.35">
      <c r="B34883"/>
    </row>
    <row r="34884" spans="2:2" x14ac:dyDescent="0.35">
      <c r="B34884"/>
    </row>
    <row r="34885" spans="2:2" x14ac:dyDescent="0.35">
      <c r="B34885"/>
    </row>
    <row r="34886" spans="2:2" x14ac:dyDescent="0.35">
      <c r="B34886"/>
    </row>
    <row r="34887" spans="2:2" x14ac:dyDescent="0.35">
      <c r="B34887"/>
    </row>
    <row r="34888" spans="2:2" x14ac:dyDescent="0.35">
      <c r="B34888"/>
    </row>
    <row r="34889" spans="2:2" x14ac:dyDescent="0.35">
      <c r="B34889"/>
    </row>
    <row r="34890" spans="2:2" x14ac:dyDescent="0.35">
      <c r="B34890"/>
    </row>
    <row r="34891" spans="2:2" x14ac:dyDescent="0.35">
      <c r="B34891"/>
    </row>
    <row r="34892" spans="2:2" x14ac:dyDescent="0.35">
      <c r="B34892"/>
    </row>
    <row r="34893" spans="2:2" x14ac:dyDescent="0.35">
      <c r="B34893"/>
    </row>
    <row r="34894" spans="2:2" x14ac:dyDescent="0.35">
      <c r="B34894"/>
    </row>
    <row r="34895" spans="2:2" x14ac:dyDescent="0.35">
      <c r="B34895"/>
    </row>
    <row r="34896" spans="2:2" x14ac:dyDescent="0.35">
      <c r="B34896"/>
    </row>
    <row r="34897" spans="2:2" x14ac:dyDescent="0.35">
      <c r="B34897"/>
    </row>
    <row r="34898" spans="2:2" x14ac:dyDescent="0.35">
      <c r="B34898"/>
    </row>
    <row r="34899" spans="2:2" x14ac:dyDescent="0.35">
      <c r="B34899"/>
    </row>
    <row r="34900" spans="2:2" x14ac:dyDescent="0.35">
      <c r="B34900"/>
    </row>
    <row r="34901" spans="2:2" x14ac:dyDescent="0.35">
      <c r="B34901"/>
    </row>
    <row r="34902" spans="2:2" x14ac:dyDescent="0.35">
      <c r="B34902"/>
    </row>
    <row r="34903" spans="2:2" x14ac:dyDescent="0.35">
      <c r="B34903"/>
    </row>
    <row r="34904" spans="2:2" x14ac:dyDescent="0.35">
      <c r="B34904"/>
    </row>
    <row r="34905" spans="2:2" x14ac:dyDescent="0.35">
      <c r="B34905"/>
    </row>
    <row r="34906" spans="2:2" x14ac:dyDescent="0.35">
      <c r="B34906"/>
    </row>
    <row r="34907" spans="2:2" x14ac:dyDescent="0.35">
      <c r="B34907"/>
    </row>
    <row r="34908" spans="2:2" x14ac:dyDescent="0.35">
      <c r="B34908"/>
    </row>
    <row r="34909" spans="2:2" x14ac:dyDescent="0.35">
      <c r="B34909"/>
    </row>
    <row r="34910" spans="2:2" x14ac:dyDescent="0.35">
      <c r="B34910"/>
    </row>
    <row r="34911" spans="2:2" x14ac:dyDescent="0.35">
      <c r="B34911"/>
    </row>
    <row r="34912" spans="2:2" x14ac:dyDescent="0.35">
      <c r="B34912"/>
    </row>
    <row r="34913" spans="2:2" x14ac:dyDescent="0.35">
      <c r="B34913"/>
    </row>
    <row r="34914" spans="2:2" x14ac:dyDescent="0.35">
      <c r="B34914"/>
    </row>
    <row r="34915" spans="2:2" x14ac:dyDescent="0.35">
      <c r="B34915"/>
    </row>
    <row r="34916" spans="2:2" x14ac:dyDescent="0.35">
      <c r="B34916"/>
    </row>
    <row r="34917" spans="2:2" x14ac:dyDescent="0.35">
      <c r="B34917"/>
    </row>
    <row r="34918" spans="2:2" x14ac:dyDescent="0.35">
      <c r="B34918"/>
    </row>
    <row r="34919" spans="2:2" x14ac:dyDescent="0.35">
      <c r="B34919"/>
    </row>
    <row r="34920" spans="2:2" x14ac:dyDescent="0.35">
      <c r="B34920"/>
    </row>
    <row r="34921" spans="2:2" x14ac:dyDescent="0.35">
      <c r="B34921"/>
    </row>
    <row r="34922" spans="2:2" x14ac:dyDescent="0.35">
      <c r="B34922"/>
    </row>
    <row r="34923" spans="2:2" x14ac:dyDescent="0.35">
      <c r="B34923"/>
    </row>
    <row r="34924" spans="2:2" x14ac:dyDescent="0.35">
      <c r="B34924"/>
    </row>
    <row r="34925" spans="2:2" x14ac:dyDescent="0.35">
      <c r="B34925"/>
    </row>
    <row r="34926" spans="2:2" x14ac:dyDescent="0.35">
      <c r="B34926"/>
    </row>
    <row r="34927" spans="2:2" x14ac:dyDescent="0.35">
      <c r="B34927"/>
    </row>
    <row r="34928" spans="2:2" x14ac:dyDescent="0.35">
      <c r="B34928"/>
    </row>
    <row r="34929" spans="2:2" x14ac:dyDescent="0.35">
      <c r="B34929"/>
    </row>
    <row r="34930" spans="2:2" x14ac:dyDescent="0.35">
      <c r="B34930"/>
    </row>
    <row r="34931" spans="2:2" x14ac:dyDescent="0.35">
      <c r="B34931"/>
    </row>
    <row r="34932" spans="2:2" x14ac:dyDescent="0.35">
      <c r="B34932"/>
    </row>
    <row r="34933" spans="2:2" x14ac:dyDescent="0.35">
      <c r="B34933"/>
    </row>
    <row r="34934" spans="2:2" x14ac:dyDescent="0.35">
      <c r="B34934"/>
    </row>
    <row r="34935" spans="2:2" x14ac:dyDescent="0.35">
      <c r="B34935"/>
    </row>
    <row r="34936" spans="2:2" x14ac:dyDescent="0.35">
      <c r="B34936"/>
    </row>
    <row r="34937" spans="2:2" x14ac:dyDescent="0.35">
      <c r="B34937"/>
    </row>
    <row r="34938" spans="2:2" x14ac:dyDescent="0.35">
      <c r="B34938"/>
    </row>
    <row r="34939" spans="2:2" x14ac:dyDescent="0.35">
      <c r="B34939"/>
    </row>
    <row r="34940" spans="2:2" x14ac:dyDescent="0.35">
      <c r="B34940"/>
    </row>
    <row r="34941" spans="2:2" x14ac:dyDescent="0.35">
      <c r="B34941"/>
    </row>
    <row r="34942" spans="2:2" x14ac:dyDescent="0.35">
      <c r="B34942"/>
    </row>
    <row r="34943" spans="2:2" x14ac:dyDescent="0.35">
      <c r="B34943"/>
    </row>
    <row r="34944" spans="2:2" x14ac:dyDescent="0.35">
      <c r="B34944"/>
    </row>
    <row r="34945" spans="2:2" x14ac:dyDescent="0.35">
      <c r="B34945"/>
    </row>
    <row r="34946" spans="2:2" x14ac:dyDescent="0.35">
      <c r="B34946"/>
    </row>
    <row r="34947" spans="2:2" x14ac:dyDescent="0.35">
      <c r="B34947"/>
    </row>
    <row r="34948" spans="2:2" x14ac:dyDescent="0.35">
      <c r="B34948"/>
    </row>
    <row r="34949" spans="2:2" x14ac:dyDescent="0.35">
      <c r="B34949"/>
    </row>
    <row r="34950" spans="2:2" x14ac:dyDescent="0.35">
      <c r="B34950"/>
    </row>
    <row r="34951" spans="2:2" x14ac:dyDescent="0.35">
      <c r="B34951"/>
    </row>
    <row r="34952" spans="2:2" x14ac:dyDescent="0.35">
      <c r="B34952"/>
    </row>
    <row r="34953" spans="2:2" x14ac:dyDescent="0.35">
      <c r="B34953"/>
    </row>
    <row r="34954" spans="2:2" x14ac:dyDescent="0.35">
      <c r="B34954"/>
    </row>
    <row r="34955" spans="2:2" x14ac:dyDescent="0.35">
      <c r="B34955"/>
    </row>
    <row r="34956" spans="2:2" x14ac:dyDescent="0.35">
      <c r="B34956"/>
    </row>
    <row r="34957" spans="2:2" x14ac:dyDescent="0.35">
      <c r="B34957"/>
    </row>
    <row r="34958" spans="2:2" x14ac:dyDescent="0.35">
      <c r="B34958"/>
    </row>
    <row r="34959" spans="2:2" x14ac:dyDescent="0.35">
      <c r="B34959"/>
    </row>
    <row r="34960" spans="2:2" x14ac:dyDescent="0.35">
      <c r="B34960"/>
    </row>
    <row r="34961" spans="2:2" x14ac:dyDescent="0.35">
      <c r="B34961"/>
    </row>
    <row r="34962" spans="2:2" x14ac:dyDescent="0.35">
      <c r="B34962"/>
    </row>
    <row r="34963" spans="2:2" x14ac:dyDescent="0.35">
      <c r="B34963"/>
    </row>
    <row r="34964" spans="2:2" x14ac:dyDescent="0.35">
      <c r="B34964"/>
    </row>
    <row r="34965" spans="2:2" x14ac:dyDescent="0.35">
      <c r="B34965"/>
    </row>
    <row r="34966" spans="2:2" x14ac:dyDescent="0.35">
      <c r="B34966"/>
    </row>
    <row r="34967" spans="2:2" x14ac:dyDescent="0.35">
      <c r="B34967"/>
    </row>
    <row r="34968" spans="2:2" x14ac:dyDescent="0.35">
      <c r="B34968"/>
    </row>
    <row r="34969" spans="2:2" x14ac:dyDescent="0.35">
      <c r="B34969"/>
    </row>
    <row r="34970" spans="2:2" x14ac:dyDescent="0.35">
      <c r="B34970"/>
    </row>
    <row r="34971" spans="2:2" x14ac:dyDescent="0.35">
      <c r="B34971"/>
    </row>
    <row r="34972" spans="2:2" x14ac:dyDescent="0.35">
      <c r="B34972"/>
    </row>
    <row r="34973" spans="2:2" x14ac:dyDescent="0.35">
      <c r="B34973"/>
    </row>
    <row r="34974" spans="2:2" x14ac:dyDescent="0.35">
      <c r="B34974"/>
    </row>
    <row r="34975" spans="2:2" x14ac:dyDescent="0.35">
      <c r="B34975"/>
    </row>
    <row r="34976" spans="2:2" x14ac:dyDescent="0.35">
      <c r="B34976"/>
    </row>
    <row r="34977" spans="2:2" x14ac:dyDescent="0.35">
      <c r="B34977"/>
    </row>
    <row r="34978" spans="2:2" x14ac:dyDescent="0.35">
      <c r="B34978"/>
    </row>
    <row r="34979" spans="2:2" x14ac:dyDescent="0.35">
      <c r="B34979"/>
    </row>
    <row r="34980" spans="2:2" x14ac:dyDescent="0.35">
      <c r="B34980"/>
    </row>
    <row r="34981" spans="2:2" x14ac:dyDescent="0.35">
      <c r="B34981"/>
    </row>
    <row r="34982" spans="2:2" x14ac:dyDescent="0.35">
      <c r="B34982"/>
    </row>
    <row r="34983" spans="2:2" x14ac:dyDescent="0.35">
      <c r="B34983"/>
    </row>
    <row r="34984" spans="2:2" x14ac:dyDescent="0.35">
      <c r="B34984"/>
    </row>
    <row r="34985" spans="2:2" x14ac:dyDescent="0.35">
      <c r="B34985"/>
    </row>
    <row r="34986" spans="2:2" x14ac:dyDescent="0.35">
      <c r="B34986"/>
    </row>
    <row r="34987" spans="2:2" x14ac:dyDescent="0.35">
      <c r="B34987"/>
    </row>
    <row r="34988" spans="2:2" x14ac:dyDescent="0.35">
      <c r="B34988"/>
    </row>
    <row r="34989" spans="2:2" x14ac:dyDescent="0.35">
      <c r="B34989"/>
    </row>
    <row r="34990" spans="2:2" x14ac:dyDescent="0.35">
      <c r="B34990"/>
    </row>
    <row r="34991" spans="2:2" x14ac:dyDescent="0.35">
      <c r="B34991"/>
    </row>
    <row r="34992" spans="2:2" x14ac:dyDescent="0.35">
      <c r="B34992"/>
    </row>
    <row r="34993" spans="2:2" x14ac:dyDescent="0.35">
      <c r="B34993"/>
    </row>
    <row r="34994" spans="2:2" x14ac:dyDescent="0.35">
      <c r="B34994"/>
    </row>
    <row r="34995" spans="2:2" x14ac:dyDescent="0.35">
      <c r="B34995"/>
    </row>
    <row r="34996" spans="2:2" x14ac:dyDescent="0.35">
      <c r="B34996"/>
    </row>
    <row r="34997" spans="2:2" x14ac:dyDescent="0.35">
      <c r="B34997"/>
    </row>
    <row r="34998" spans="2:2" x14ac:dyDescent="0.35">
      <c r="B34998"/>
    </row>
    <row r="34999" spans="2:2" x14ac:dyDescent="0.35">
      <c r="B34999"/>
    </row>
    <row r="35000" spans="2:2" x14ac:dyDescent="0.35">
      <c r="B35000"/>
    </row>
    <row r="35001" spans="2:2" x14ac:dyDescent="0.35">
      <c r="B35001"/>
    </row>
    <row r="35002" spans="2:2" x14ac:dyDescent="0.35">
      <c r="B35002"/>
    </row>
    <row r="35003" spans="2:2" x14ac:dyDescent="0.35">
      <c r="B35003"/>
    </row>
    <row r="35004" spans="2:2" x14ac:dyDescent="0.35">
      <c r="B35004"/>
    </row>
    <row r="35005" spans="2:2" x14ac:dyDescent="0.35">
      <c r="B35005"/>
    </row>
    <row r="35006" spans="2:2" x14ac:dyDescent="0.35">
      <c r="B35006"/>
    </row>
    <row r="35007" spans="2:2" x14ac:dyDescent="0.35">
      <c r="B35007"/>
    </row>
    <row r="35008" spans="2:2" x14ac:dyDescent="0.35">
      <c r="B35008"/>
    </row>
    <row r="35009" spans="2:2" x14ac:dyDescent="0.35">
      <c r="B35009"/>
    </row>
    <row r="35010" spans="2:2" x14ac:dyDescent="0.35">
      <c r="B35010"/>
    </row>
    <row r="35011" spans="2:2" x14ac:dyDescent="0.35">
      <c r="B35011"/>
    </row>
    <row r="35012" spans="2:2" x14ac:dyDescent="0.35">
      <c r="B35012"/>
    </row>
    <row r="35013" spans="2:2" x14ac:dyDescent="0.35">
      <c r="B35013"/>
    </row>
    <row r="35014" spans="2:2" x14ac:dyDescent="0.35">
      <c r="B35014"/>
    </row>
    <row r="35015" spans="2:2" x14ac:dyDescent="0.35">
      <c r="B35015"/>
    </row>
    <row r="35016" spans="2:2" x14ac:dyDescent="0.35">
      <c r="B35016"/>
    </row>
    <row r="35017" spans="2:2" x14ac:dyDescent="0.35">
      <c r="B35017"/>
    </row>
    <row r="35018" spans="2:2" x14ac:dyDescent="0.35">
      <c r="B35018"/>
    </row>
    <row r="35019" spans="2:2" x14ac:dyDescent="0.35">
      <c r="B35019"/>
    </row>
    <row r="35020" spans="2:2" x14ac:dyDescent="0.35">
      <c r="B35020"/>
    </row>
    <row r="35021" spans="2:2" x14ac:dyDescent="0.35">
      <c r="B35021"/>
    </row>
    <row r="35022" spans="2:2" x14ac:dyDescent="0.35">
      <c r="B35022"/>
    </row>
    <row r="35023" spans="2:2" x14ac:dyDescent="0.35">
      <c r="B35023"/>
    </row>
    <row r="35024" spans="2:2" x14ac:dyDescent="0.35">
      <c r="B35024"/>
    </row>
    <row r="35025" spans="2:2" x14ac:dyDescent="0.35">
      <c r="B35025"/>
    </row>
    <row r="35026" spans="2:2" x14ac:dyDescent="0.35">
      <c r="B35026"/>
    </row>
    <row r="35027" spans="2:2" x14ac:dyDescent="0.35">
      <c r="B35027"/>
    </row>
    <row r="35028" spans="2:2" x14ac:dyDescent="0.35">
      <c r="B35028"/>
    </row>
    <row r="35029" spans="2:2" x14ac:dyDescent="0.35">
      <c r="B35029"/>
    </row>
    <row r="35030" spans="2:2" x14ac:dyDescent="0.35">
      <c r="B35030"/>
    </row>
    <row r="35031" spans="2:2" x14ac:dyDescent="0.35">
      <c r="B35031"/>
    </row>
    <row r="35032" spans="2:2" x14ac:dyDescent="0.35">
      <c r="B35032"/>
    </row>
    <row r="35033" spans="2:2" x14ac:dyDescent="0.35">
      <c r="B35033"/>
    </row>
    <row r="35034" spans="2:2" x14ac:dyDescent="0.35">
      <c r="B35034"/>
    </row>
    <row r="35035" spans="2:2" x14ac:dyDescent="0.35">
      <c r="B35035"/>
    </row>
    <row r="35036" spans="2:2" x14ac:dyDescent="0.35">
      <c r="B35036"/>
    </row>
    <row r="35037" spans="2:2" x14ac:dyDescent="0.35">
      <c r="B35037"/>
    </row>
    <row r="35038" spans="2:2" x14ac:dyDescent="0.35">
      <c r="B35038"/>
    </row>
    <row r="35039" spans="2:2" x14ac:dyDescent="0.35">
      <c r="B35039"/>
    </row>
    <row r="35040" spans="2:2" x14ac:dyDescent="0.35">
      <c r="B35040"/>
    </row>
    <row r="35041" spans="2:2" x14ac:dyDescent="0.35">
      <c r="B35041"/>
    </row>
    <row r="35042" spans="2:2" x14ac:dyDescent="0.35">
      <c r="B35042"/>
    </row>
    <row r="35043" spans="2:2" x14ac:dyDescent="0.35">
      <c r="B35043"/>
    </row>
    <row r="35044" spans="2:2" x14ac:dyDescent="0.35">
      <c r="B35044"/>
    </row>
    <row r="35045" spans="2:2" x14ac:dyDescent="0.35">
      <c r="B35045"/>
    </row>
    <row r="35046" spans="2:2" x14ac:dyDescent="0.35">
      <c r="B35046"/>
    </row>
    <row r="35047" spans="2:2" x14ac:dyDescent="0.35">
      <c r="B35047"/>
    </row>
    <row r="35048" spans="2:2" x14ac:dyDescent="0.35">
      <c r="B35048"/>
    </row>
    <row r="35049" spans="2:2" x14ac:dyDescent="0.35">
      <c r="B35049"/>
    </row>
    <row r="35050" spans="2:2" x14ac:dyDescent="0.35">
      <c r="B35050"/>
    </row>
    <row r="35051" spans="2:2" x14ac:dyDescent="0.35">
      <c r="B35051"/>
    </row>
    <row r="35052" spans="2:2" x14ac:dyDescent="0.35">
      <c r="B35052"/>
    </row>
    <row r="35053" spans="2:2" x14ac:dyDescent="0.35">
      <c r="B35053"/>
    </row>
    <row r="35054" spans="2:2" x14ac:dyDescent="0.35">
      <c r="B35054"/>
    </row>
    <row r="35055" spans="2:2" x14ac:dyDescent="0.35">
      <c r="B35055"/>
    </row>
    <row r="35056" spans="2:2" x14ac:dyDescent="0.35">
      <c r="B35056"/>
    </row>
    <row r="35057" spans="2:2" x14ac:dyDescent="0.35">
      <c r="B35057"/>
    </row>
    <row r="35058" spans="2:2" x14ac:dyDescent="0.35">
      <c r="B35058"/>
    </row>
    <row r="35059" spans="2:2" x14ac:dyDescent="0.35">
      <c r="B35059"/>
    </row>
    <row r="35060" spans="2:2" x14ac:dyDescent="0.35">
      <c r="B35060"/>
    </row>
    <row r="35061" spans="2:2" x14ac:dyDescent="0.35">
      <c r="B35061"/>
    </row>
    <row r="35062" spans="2:2" x14ac:dyDescent="0.35">
      <c r="B35062"/>
    </row>
    <row r="35063" spans="2:2" x14ac:dyDescent="0.35">
      <c r="B35063"/>
    </row>
    <row r="35064" spans="2:2" x14ac:dyDescent="0.35">
      <c r="B35064"/>
    </row>
    <row r="35065" spans="2:2" x14ac:dyDescent="0.35">
      <c r="B35065"/>
    </row>
    <row r="35066" spans="2:2" x14ac:dyDescent="0.35">
      <c r="B35066"/>
    </row>
    <row r="35067" spans="2:2" x14ac:dyDescent="0.35">
      <c r="B35067"/>
    </row>
    <row r="35068" spans="2:2" x14ac:dyDescent="0.35">
      <c r="B35068"/>
    </row>
    <row r="35069" spans="2:2" x14ac:dyDescent="0.35">
      <c r="B35069"/>
    </row>
    <row r="35070" spans="2:2" x14ac:dyDescent="0.35">
      <c r="B35070"/>
    </row>
    <row r="35071" spans="2:2" x14ac:dyDescent="0.35">
      <c r="B35071"/>
    </row>
    <row r="35072" spans="2:2" x14ac:dyDescent="0.35">
      <c r="B35072"/>
    </row>
    <row r="35073" spans="2:2" x14ac:dyDescent="0.35">
      <c r="B35073"/>
    </row>
    <row r="35074" spans="2:2" x14ac:dyDescent="0.35">
      <c r="B35074"/>
    </row>
    <row r="35075" spans="2:2" x14ac:dyDescent="0.35">
      <c r="B35075"/>
    </row>
    <row r="35076" spans="2:2" x14ac:dyDescent="0.35">
      <c r="B35076"/>
    </row>
    <row r="35077" spans="2:2" x14ac:dyDescent="0.35">
      <c r="B35077"/>
    </row>
    <row r="35078" spans="2:2" x14ac:dyDescent="0.35">
      <c r="B35078"/>
    </row>
    <row r="35079" spans="2:2" x14ac:dyDescent="0.35">
      <c r="B35079"/>
    </row>
    <row r="35080" spans="2:2" x14ac:dyDescent="0.35">
      <c r="B35080"/>
    </row>
    <row r="35081" spans="2:2" x14ac:dyDescent="0.35">
      <c r="B35081"/>
    </row>
    <row r="35082" spans="2:2" x14ac:dyDescent="0.35">
      <c r="B35082"/>
    </row>
    <row r="35083" spans="2:2" x14ac:dyDescent="0.35">
      <c r="B35083"/>
    </row>
    <row r="35084" spans="2:2" x14ac:dyDescent="0.35">
      <c r="B35084"/>
    </row>
    <row r="35085" spans="2:2" x14ac:dyDescent="0.35">
      <c r="B35085"/>
    </row>
    <row r="35086" spans="2:2" x14ac:dyDescent="0.35">
      <c r="B35086"/>
    </row>
    <row r="35087" spans="2:2" x14ac:dyDescent="0.35">
      <c r="B35087"/>
    </row>
    <row r="35088" spans="2:2" x14ac:dyDescent="0.35">
      <c r="B35088"/>
    </row>
    <row r="35089" spans="2:2" x14ac:dyDescent="0.35">
      <c r="B35089"/>
    </row>
    <row r="35090" spans="2:2" x14ac:dyDescent="0.35">
      <c r="B35090"/>
    </row>
    <row r="35091" spans="2:2" x14ac:dyDescent="0.35">
      <c r="B35091"/>
    </row>
    <row r="35092" spans="2:2" x14ac:dyDescent="0.35">
      <c r="B35092"/>
    </row>
    <row r="35093" spans="2:2" x14ac:dyDescent="0.35">
      <c r="B35093"/>
    </row>
    <row r="35094" spans="2:2" x14ac:dyDescent="0.35">
      <c r="B35094"/>
    </row>
    <row r="35095" spans="2:2" x14ac:dyDescent="0.35">
      <c r="B35095"/>
    </row>
    <row r="35096" spans="2:2" x14ac:dyDescent="0.35">
      <c r="B35096"/>
    </row>
    <row r="35097" spans="2:2" x14ac:dyDescent="0.35">
      <c r="B35097"/>
    </row>
    <row r="35098" spans="2:2" x14ac:dyDescent="0.35">
      <c r="B35098"/>
    </row>
    <row r="35099" spans="2:2" x14ac:dyDescent="0.35">
      <c r="B35099"/>
    </row>
    <row r="35100" spans="2:2" x14ac:dyDescent="0.35">
      <c r="B35100"/>
    </row>
    <row r="35101" spans="2:2" x14ac:dyDescent="0.35">
      <c r="B35101"/>
    </row>
    <row r="35102" spans="2:2" x14ac:dyDescent="0.35">
      <c r="B35102"/>
    </row>
    <row r="35103" spans="2:2" x14ac:dyDescent="0.35">
      <c r="B35103"/>
    </row>
    <row r="35104" spans="2:2" x14ac:dyDescent="0.35">
      <c r="B35104"/>
    </row>
    <row r="35105" spans="2:2" x14ac:dyDescent="0.35">
      <c r="B35105"/>
    </row>
    <row r="35106" spans="2:2" x14ac:dyDescent="0.35">
      <c r="B35106"/>
    </row>
    <row r="35107" spans="2:2" x14ac:dyDescent="0.35">
      <c r="B35107"/>
    </row>
    <row r="35108" spans="2:2" x14ac:dyDescent="0.35">
      <c r="B35108"/>
    </row>
    <row r="35109" spans="2:2" x14ac:dyDescent="0.35">
      <c r="B35109"/>
    </row>
    <row r="35110" spans="2:2" x14ac:dyDescent="0.35">
      <c r="B35110"/>
    </row>
    <row r="35111" spans="2:2" x14ac:dyDescent="0.35">
      <c r="B35111"/>
    </row>
    <row r="35112" spans="2:2" x14ac:dyDescent="0.35">
      <c r="B35112"/>
    </row>
    <row r="35113" spans="2:2" x14ac:dyDescent="0.35">
      <c r="B35113"/>
    </row>
    <row r="35114" spans="2:2" x14ac:dyDescent="0.35">
      <c r="B35114"/>
    </row>
    <row r="35115" spans="2:2" x14ac:dyDescent="0.35">
      <c r="B35115"/>
    </row>
    <row r="35116" spans="2:2" x14ac:dyDescent="0.35">
      <c r="B35116"/>
    </row>
    <row r="35117" spans="2:2" x14ac:dyDescent="0.35">
      <c r="B35117"/>
    </row>
    <row r="35118" spans="2:2" x14ac:dyDescent="0.35">
      <c r="B35118"/>
    </row>
    <row r="35119" spans="2:2" x14ac:dyDescent="0.35">
      <c r="B35119"/>
    </row>
    <row r="35120" spans="2:2" x14ac:dyDescent="0.35">
      <c r="B35120"/>
    </row>
    <row r="35121" spans="2:2" x14ac:dyDescent="0.35">
      <c r="B35121"/>
    </row>
    <row r="35122" spans="2:2" x14ac:dyDescent="0.35">
      <c r="B35122"/>
    </row>
    <row r="35123" spans="2:2" x14ac:dyDescent="0.35">
      <c r="B35123"/>
    </row>
    <row r="35124" spans="2:2" x14ac:dyDescent="0.35">
      <c r="B35124"/>
    </row>
    <row r="35125" spans="2:2" x14ac:dyDescent="0.35">
      <c r="B35125"/>
    </row>
    <row r="35126" spans="2:2" x14ac:dyDescent="0.35">
      <c r="B35126"/>
    </row>
    <row r="35127" spans="2:2" x14ac:dyDescent="0.35">
      <c r="B35127"/>
    </row>
    <row r="35128" spans="2:2" x14ac:dyDescent="0.35">
      <c r="B35128"/>
    </row>
    <row r="35129" spans="2:2" x14ac:dyDescent="0.35">
      <c r="B35129"/>
    </row>
    <row r="35130" spans="2:2" x14ac:dyDescent="0.35">
      <c r="B35130"/>
    </row>
    <row r="35131" spans="2:2" x14ac:dyDescent="0.35">
      <c r="B35131"/>
    </row>
    <row r="35132" spans="2:2" x14ac:dyDescent="0.35">
      <c r="B35132"/>
    </row>
    <row r="35133" spans="2:2" x14ac:dyDescent="0.35">
      <c r="B35133"/>
    </row>
    <row r="35134" spans="2:2" x14ac:dyDescent="0.35">
      <c r="B35134"/>
    </row>
    <row r="35135" spans="2:2" x14ac:dyDescent="0.35">
      <c r="B35135"/>
    </row>
    <row r="35136" spans="2:2" x14ac:dyDescent="0.35">
      <c r="B35136"/>
    </row>
    <row r="35137" spans="2:2" x14ac:dyDescent="0.35">
      <c r="B35137"/>
    </row>
    <row r="35138" spans="2:2" x14ac:dyDescent="0.35">
      <c r="B35138"/>
    </row>
    <row r="35139" spans="2:2" x14ac:dyDescent="0.35">
      <c r="B35139"/>
    </row>
    <row r="35140" spans="2:2" x14ac:dyDescent="0.35">
      <c r="B35140"/>
    </row>
    <row r="35141" spans="2:2" x14ac:dyDescent="0.35">
      <c r="B35141"/>
    </row>
    <row r="35142" spans="2:2" x14ac:dyDescent="0.35">
      <c r="B35142"/>
    </row>
    <row r="35143" spans="2:2" x14ac:dyDescent="0.35">
      <c r="B35143"/>
    </row>
    <row r="35144" spans="2:2" x14ac:dyDescent="0.35">
      <c r="B35144"/>
    </row>
    <row r="35145" spans="2:2" x14ac:dyDescent="0.35">
      <c r="B35145"/>
    </row>
    <row r="35146" spans="2:2" x14ac:dyDescent="0.35">
      <c r="B35146"/>
    </row>
    <row r="35147" spans="2:2" x14ac:dyDescent="0.35">
      <c r="B35147"/>
    </row>
    <row r="35148" spans="2:2" x14ac:dyDescent="0.35">
      <c r="B35148"/>
    </row>
    <row r="35149" spans="2:2" x14ac:dyDescent="0.35">
      <c r="B35149"/>
    </row>
    <row r="35150" spans="2:2" x14ac:dyDescent="0.35">
      <c r="B35150"/>
    </row>
    <row r="35151" spans="2:2" x14ac:dyDescent="0.35">
      <c r="B35151"/>
    </row>
    <row r="35152" spans="2:2" x14ac:dyDescent="0.35">
      <c r="B35152"/>
    </row>
    <row r="35153" spans="2:2" x14ac:dyDescent="0.35">
      <c r="B35153"/>
    </row>
    <row r="35154" spans="2:2" x14ac:dyDescent="0.35">
      <c r="B35154"/>
    </row>
    <row r="35155" spans="2:2" x14ac:dyDescent="0.35">
      <c r="B35155"/>
    </row>
    <row r="35156" spans="2:2" x14ac:dyDescent="0.35">
      <c r="B35156"/>
    </row>
    <row r="35157" spans="2:2" x14ac:dyDescent="0.35">
      <c r="B35157"/>
    </row>
    <row r="35158" spans="2:2" x14ac:dyDescent="0.35">
      <c r="B35158"/>
    </row>
    <row r="35159" spans="2:2" x14ac:dyDescent="0.35">
      <c r="B35159"/>
    </row>
    <row r="35160" spans="2:2" x14ac:dyDescent="0.35">
      <c r="B35160"/>
    </row>
    <row r="35161" spans="2:2" x14ac:dyDescent="0.35">
      <c r="B35161"/>
    </row>
    <row r="35162" spans="2:2" x14ac:dyDescent="0.35">
      <c r="B35162"/>
    </row>
    <row r="35163" spans="2:2" x14ac:dyDescent="0.35">
      <c r="B35163"/>
    </row>
    <row r="35164" spans="2:2" x14ac:dyDescent="0.35">
      <c r="B35164"/>
    </row>
    <row r="35165" spans="2:2" x14ac:dyDescent="0.35">
      <c r="B35165"/>
    </row>
    <row r="35166" spans="2:2" x14ac:dyDescent="0.35">
      <c r="B35166"/>
    </row>
    <row r="35167" spans="2:2" x14ac:dyDescent="0.35">
      <c r="B35167"/>
    </row>
    <row r="35168" spans="2:2" x14ac:dyDescent="0.35">
      <c r="B35168"/>
    </row>
    <row r="35169" spans="2:2" x14ac:dyDescent="0.35">
      <c r="B35169"/>
    </row>
    <row r="35170" spans="2:2" x14ac:dyDescent="0.35">
      <c r="B35170"/>
    </row>
    <row r="35171" spans="2:2" x14ac:dyDescent="0.35">
      <c r="B35171"/>
    </row>
    <row r="35172" spans="2:2" x14ac:dyDescent="0.35">
      <c r="B35172"/>
    </row>
    <row r="35173" spans="2:2" x14ac:dyDescent="0.35">
      <c r="B35173"/>
    </row>
    <row r="35174" spans="2:2" x14ac:dyDescent="0.35">
      <c r="B35174"/>
    </row>
    <row r="35175" spans="2:2" x14ac:dyDescent="0.35">
      <c r="B35175"/>
    </row>
    <row r="35176" spans="2:2" x14ac:dyDescent="0.35">
      <c r="B35176"/>
    </row>
    <row r="35177" spans="2:2" x14ac:dyDescent="0.35">
      <c r="B35177"/>
    </row>
    <row r="35178" spans="2:2" x14ac:dyDescent="0.35">
      <c r="B35178"/>
    </row>
    <row r="35179" spans="2:2" x14ac:dyDescent="0.35">
      <c r="B35179"/>
    </row>
    <row r="35180" spans="2:2" x14ac:dyDescent="0.35">
      <c r="B35180"/>
    </row>
    <row r="35181" spans="2:2" x14ac:dyDescent="0.35">
      <c r="B35181"/>
    </row>
    <row r="35182" spans="2:2" x14ac:dyDescent="0.35">
      <c r="B35182"/>
    </row>
    <row r="35183" spans="2:2" x14ac:dyDescent="0.35">
      <c r="B35183"/>
    </row>
    <row r="35184" spans="2:2" x14ac:dyDescent="0.35">
      <c r="B35184"/>
    </row>
    <row r="35185" spans="2:2" x14ac:dyDescent="0.35">
      <c r="B35185"/>
    </row>
    <row r="35186" spans="2:2" x14ac:dyDescent="0.35">
      <c r="B35186"/>
    </row>
    <row r="35187" spans="2:2" x14ac:dyDescent="0.35">
      <c r="B35187"/>
    </row>
    <row r="35188" spans="2:2" x14ac:dyDescent="0.35">
      <c r="B35188"/>
    </row>
    <row r="35189" spans="2:2" x14ac:dyDescent="0.35">
      <c r="B35189"/>
    </row>
    <row r="35190" spans="2:2" x14ac:dyDescent="0.35">
      <c r="B35190"/>
    </row>
    <row r="35191" spans="2:2" x14ac:dyDescent="0.35">
      <c r="B35191"/>
    </row>
    <row r="35192" spans="2:2" x14ac:dyDescent="0.35">
      <c r="B35192"/>
    </row>
    <row r="35193" spans="2:2" x14ac:dyDescent="0.35">
      <c r="B35193"/>
    </row>
    <row r="35194" spans="2:2" x14ac:dyDescent="0.35">
      <c r="B35194"/>
    </row>
    <row r="35195" spans="2:2" x14ac:dyDescent="0.35">
      <c r="B35195"/>
    </row>
    <row r="35196" spans="2:2" x14ac:dyDescent="0.35">
      <c r="B35196"/>
    </row>
    <row r="35197" spans="2:2" x14ac:dyDescent="0.35">
      <c r="B35197"/>
    </row>
    <row r="35198" spans="2:2" x14ac:dyDescent="0.35">
      <c r="B35198"/>
    </row>
    <row r="35199" spans="2:2" x14ac:dyDescent="0.35">
      <c r="B35199"/>
    </row>
    <row r="35200" spans="2:2" x14ac:dyDescent="0.35">
      <c r="B35200"/>
    </row>
    <row r="35201" spans="2:2" x14ac:dyDescent="0.35">
      <c r="B35201"/>
    </row>
    <row r="35202" spans="2:2" x14ac:dyDescent="0.35">
      <c r="B35202"/>
    </row>
    <row r="35203" spans="2:2" x14ac:dyDescent="0.35">
      <c r="B35203"/>
    </row>
    <row r="35204" spans="2:2" x14ac:dyDescent="0.35">
      <c r="B35204"/>
    </row>
    <row r="35205" spans="2:2" x14ac:dyDescent="0.35">
      <c r="B35205"/>
    </row>
    <row r="35206" spans="2:2" x14ac:dyDescent="0.35">
      <c r="B35206"/>
    </row>
    <row r="35207" spans="2:2" x14ac:dyDescent="0.35">
      <c r="B35207"/>
    </row>
    <row r="35208" spans="2:2" x14ac:dyDescent="0.35">
      <c r="B35208"/>
    </row>
    <row r="35209" spans="2:2" x14ac:dyDescent="0.35">
      <c r="B35209"/>
    </row>
    <row r="35210" spans="2:2" x14ac:dyDescent="0.35">
      <c r="B35210"/>
    </row>
    <row r="35211" spans="2:2" x14ac:dyDescent="0.35">
      <c r="B35211"/>
    </row>
    <row r="35212" spans="2:2" x14ac:dyDescent="0.35">
      <c r="B35212"/>
    </row>
    <row r="35213" spans="2:2" x14ac:dyDescent="0.35">
      <c r="B35213"/>
    </row>
    <row r="35214" spans="2:2" x14ac:dyDescent="0.35">
      <c r="B35214"/>
    </row>
    <row r="35215" spans="2:2" x14ac:dyDescent="0.35">
      <c r="B35215"/>
    </row>
    <row r="35216" spans="2:2" x14ac:dyDescent="0.35">
      <c r="B35216"/>
    </row>
    <row r="35217" spans="2:2" x14ac:dyDescent="0.35">
      <c r="B35217"/>
    </row>
    <row r="35218" spans="2:2" x14ac:dyDescent="0.35">
      <c r="B35218"/>
    </row>
    <row r="35219" spans="2:2" x14ac:dyDescent="0.35">
      <c r="B35219"/>
    </row>
    <row r="35220" spans="2:2" x14ac:dyDescent="0.35">
      <c r="B35220"/>
    </row>
    <row r="35221" spans="2:2" x14ac:dyDescent="0.35">
      <c r="B35221"/>
    </row>
    <row r="35222" spans="2:2" x14ac:dyDescent="0.35">
      <c r="B35222"/>
    </row>
    <row r="35223" spans="2:2" x14ac:dyDescent="0.35">
      <c r="B35223"/>
    </row>
    <row r="35224" spans="2:2" x14ac:dyDescent="0.35">
      <c r="B35224"/>
    </row>
    <row r="35225" spans="2:2" x14ac:dyDescent="0.35">
      <c r="B35225"/>
    </row>
    <row r="35226" spans="2:2" x14ac:dyDescent="0.35">
      <c r="B35226"/>
    </row>
    <row r="35227" spans="2:2" x14ac:dyDescent="0.35">
      <c r="B35227"/>
    </row>
    <row r="35228" spans="2:2" x14ac:dyDescent="0.35">
      <c r="B35228"/>
    </row>
    <row r="35229" spans="2:2" x14ac:dyDescent="0.35">
      <c r="B35229"/>
    </row>
    <row r="35230" spans="2:2" x14ac:dyDescent="0.35">
      <c r="B35230"/>
    </row>
    <row r="35231" spans="2:2" x14ac:dyDescent="0.35">
      <c r="B35231"/>
    </row>
    <row r="35232" spans="2:2" x14ac:dyDescent="0.35">
      <c r="B35232"/>
    </row>
    <row r="35233" spans="2:2" x14ac:dyDescent="0.35">
      <c r="B35233"/>
    </row>
    <row r="35234" spans="2:2" x14ac:dyDescent="0.35">
      <c r="B35234"/>
    </row>
    <row r="35235" spans="2:2" x14ac:dyDescent="0.35">
      <c r="B35235"/>
    </row>
    <row r="35236" spans="2:2" x14ac:dyDescent="0.35">
      <c r="B35236"/>
    </row>
    <row r="35237" spans="2:2" x14ac:dyDescent="0.35">
      <c r="B35237"/>
    </row>
    <row r="35238" spans="2:2" x14ac:dyDescent="0.35">
      <c r="B35238"/>
    </row>
    <row r="35239" spans="2:2" x14ac:dyDescent="0.35">
      <c r="B35239"/>
    </row>
    <row r="35240" spans="2:2" x14ac:dyDescent="0.35">
      <c r="B35240"/>
    </row>
    <row r="35241" spans="2:2" x14ac:dyDescent="0.35">
      <c r="B35241"/>
    </row>
    <row r="35242" spans="2:2" x14ac:dyDescent="0.35">
      <c r="B35242"/>
    </row>
    <row r="35243" spans="2:2" x14ac:dyDescent="0.35">
      <c r="B35243"/>
    </row>
    <row r="35244" spans="2:2" x14ac:dyDescent="0.35">
      <c r="B35244"/>
    </row>
    <row r="35245" spans="2:2" x14ac:dyDescent="0.35">
      <c r="B35245"/>
    </row>
    <row r="35246" spans="2:2" x14ac:dyDescent="0.35">
      <c r="B35246"/>
    </row>
    <row r="35247" spans="2:2" x14ac:dyDescent="0.35">
      <c r="B35247"/>
    </row>
    <row r="35248" spans="2:2" x14ac:dyDescent="0.35">
      <c r="B35248"/>
    </row>
    <row r="35249" spans="2:2" x14ac:dyDescent="0.35">
      <c r="B35249"/>
    </row>
    <row r="35250" spans="2:2" x14ac:dyDescent="0.35">
      <c r="B35250"/>
    </row>
    <row r="35251" spans="2:2" x14ac:dyDescent="0.35">
      <c r="B35251"/>
    </row>
    <row r="35252" spans="2:2" x14ac:dyDescent="0.35">
      <c r="B35252"/>
    </row>
    <row r="35253" spans="2:2" x14ac:dyDescent="0.35">
      <c r="B35253"/>
    </row>
    <row r="35254" spans="2:2" x14ac:dyDescent="0.35">
      <c r="B35254"/>
    </row>
    <row r="35255" spans="2:2" x14ac:dyDescent="0.35">
      <c r="B35255"/>
    </row>
    <row r="35256" spans="2:2" x14ac:dyDescent="0.35">
      <c r="B35256"/>
    </row>
    <row r="35257" spans="2:2" x14ac:dyDescent="0.35">
      <c r="B35257"/>
    </row>
    <row r="35258" spans="2:2" x14ac:dyDescent="0.35">
      <c r="B35258"/>
    </row>
    <row r="35259" spans="2:2" x14ac:dyDescent="0.35">
      <c r="B35259"/>
    </row>
    <row r="35260" spans="2:2" x14ac:dyDescent="0.35">
      <c r="B35260"/>
    </row>
    <row r="35261" spans="2:2" x14ac:dyDescent="0.35">
      <c r="B35261"/>
    </row>
    <row r="35262" spans="2:2" x14ac:dyDescent="0.35">
      <c r="B35262"/>
    </row>
    <row r="35263" spans="2:2" x14ac:dyDescent="0.35">
      <c r="B35263"/>
    </row>
    <row r="35264" spans="2:2" x14ac:dyDescent="0.35">
      <c r="B35264"/>
    </row>
    <row r="35265" spans="2:2" x14ac:dyDescent="0.35">
      <c r="B35265"/>
    </row>
    <row r="35266" spans="2:2" x14ac:dyDescent="0.35">
      <c r="B35266"/>
    </row>
    <row r="35267" spans="2:2" x14ac:dyDescent="0.35">
      <c r="B35267"/>
    </row>
    <row r="35268" spans="2:2" x14ac:dyDescent="0.35">
      <c r="B35268"/>
    </row>
    <row r="35269" spans="2:2" x14ac:dyDescent="0.35">
      <c r="B35269"/>
    </row>
    <row r="35270" spans="2:2" x14ac:dyDescent="0.35">
      <c r="B35270"/>
    </row>
    <row r="35271" spans="2:2" x14ac:dyDescent="0.35">
      <c r="B35271"/>
    </row>
    <row r="35272" spans="2:2" x14ac:dyDescent="0.35">
      <c r="B35272"/>
    </row>
    <row r="35273" spans="2:2" x14ac:dyDescent="0.35">
      <c r="B35273"/>
    </row>
    <row r="35274" spans="2:2" x14ac:dyDescent="0.35">
      <c r="B35274"/>
    </row>
    <row r="35275" spans="2:2" x14ac:dyDescent="0.35">
      <c r="B35275"/>
    </row>
    <row r="35276" spans="2:2" x14ac:dyDescent="0.35">
      <c r="B35276"/>
    </row>
    <row r="35277" spans="2:2" x14ac:dyDescent="0.35">
      <c r="B35277"/>
    </row>
    <row r="35278" spans="2:2" x14ac:dyDescent="0.35">
      <c r="B35278"/>
    </row>
    <row r="35279" spans="2:2" x14ac:dyDescent="0.35">
      <c r="B35279"/>
    </row>
    <row r="35280" spans="2:2" x14ac:dyDescent="0.35">
      <c r="B35280"/>
    </row>
    <row r="35281" spans="2:2" x14ac:dyDescent="0.35">
      <c r="B35281"/>
    </row>
    <row r="35282" spans="2:2" x14ac:dyDescent="0.35">
      <c r="B35282"/>
    </row>
    <row r="35283" spans="2:2" x14ac:dyDescent="0.35">
      <c r="B35283"/>
    </row>
    <row r="35284" spans="2:2" x14ac:dyDescent="0.35">
      <c r="B35284"/>
    </row>
    <row r="35285" spans="2:2" x14ac:dyDescent="0.35">
      <c r="B35285"/>
    </row>
    <row r="35286" spans="2:2" x14ac:dyDescent="0.35">
      <c r="B35286"/>
    </row>
    <row r="35287" spans="2:2" x14ac:dyDescent="0.35">
      <c r="B35287"/>
    </row>
    <row r="35288" spans="2:2" x14ac:dyDescent="0.35">
      <c r="B35288"/>
    </row>
    <row r="35289" spans="2:2" x14ac:dyDescent="0.35">
      <c r="B35289"/>
    </row>
    <row r="35290" spans="2:2" x14ac:dyDescent="0.35">
      <c r="B35290"/>
    </row>
    <row r="35291" spans="2:2" x14ac:dyDescent="0.35">
      <c r="B35291"/>
    </row>
    <row r="35292" spans="2:2" x14ac:dyDescent="0.35">
      <c r="B35292"/>
    </row>
    <row r="35293" spans="2:2" x14ac:dyDescent="0.35">
      <c r="B35293"/>
    </row>
    <row r="35294" spans="2:2" x14ac:dyDescent="0.35">
      <c r="B35294"/>
    </row>
    <row r="35295" spans="2:2" x14ac:dyDescent="0.35">
      <c r="B35295"/>
    </row>
    <row r="35296" spans="2:2" x14ac:dyDescent="0.35">
      <c r="B35296"/>
    </row>
    <row r="35297" spans="2:2" x14ac:dyDescent="0.35">
      <c r="B35297"/>
    </row>
    <row r="35298" spans="2:2" x14ac:dyDescent="0.35">
      <c r="B35298"/>
    </row>
    <row r="35299" spans="2:2" x14ac:dyDescent="0.35">
      <c r="B35299"/>
    </row>
    <row r="35300" spans="2:2" x14ac:dyDescent="0.35">
      <c r="B35300"/>
    </row>
    <row r="35301" spans="2:2" x14ac:dyDescent="0.35">
      <c r="B35301"/>
    </row>
    <row r="35302" spans="2:2" x14ac:dyDescent="0.35">
      <c r="B35302"/>
    </row>
    <row r="35303" spans="2:2" x14ac:dyDescent="0.35">
      <c r="B35303"/>
    </row>
    <row r="35304" spans="2:2" x14ac:dyDescent="0.35">
      <c r="B35304"/>
    </row>
    <row r="35305" spans="2:2" x14ac:dyDescent="0.35">
      <c r="B35305"/>
    </row>
    <row r="35306" spans="2:2" x14ac:dyDescent="0.35">
      <c r="B35306"/>
    </row>
    <row r="35307" spans="2:2" x14ac:dyDescent="0.35">
      <c r="B35307"/>
    </row>
    <row r="35308" spans="2:2" x14ac:dyDescent="0.35">
      <c r="B35308"/>
    </row>
    <row r="35309" spans="2:2" x14ac:dyDescent="0.35">
      <c r="B35309"/>
    </row>
    <row r="35310" spans="2:2" x14ac:dyDescent="0.35">
      <c r="B35310"/>
    </row>
    <row r="35311" spans="2:2" x14ac:dyDescent="0.35">
      <c r="B35311"/>
    </row>
    <row r="35312" spans="2:2" x14ac:dyDescent="0.35">
      <c r="B35312"/>
    </row>
    <row r="35313" spans="2:2" x14ac:dyDescent="0.35">
      <c r="B35313"/>
    </row>
    <row r="35314" spans="2:2" x14ac:dyDescent="0.35">
      <c r="B35314"/>
    </row>
    <row r="35315" spans="2:2" x14ac:dyDescent="0.35">
      <c r="B35315"/>
    </row>
    <row r="35316" spans="2:2" x14ac:dyDescent="0.35">
      <c r="B35316"/>
    </row>
    <row r="35317" spans="2:2" x14ac:dyDescent="0.35">
      <c r="B35317"/>
    </row>
    <row r="35318" spans="2:2" x14ac:dyDescent="0.35">
      <c r="B35318"/>
    </row>
    <row r="35319" spans="2:2" x14ac:dyDescent="0.35">
      <c r="B35319"/>
    </row>
    <row r="35320" spans="2:2" x14ac:dyDescent="0.35">
      <c r="B35320"/>
    </row>
    <row r="35321" spans="2:2" x14ac:dyDescent="0.35">
      <c r="B35321"/>
    </row>
    <row r="35322" spans="2:2" x14ac:dyDescent="0.35">
      <c r="B35322"/>
    </row>
    <row r="35323" spans="2:2" x14ac:dyDescent="0.35">
      <c r="B35323"/>
    </row>
    <row r="35324" spans="2:2" x14ac:dyDescent="0.35">
      <c r="B35324"/>
    </row>
    <row r="35325" spans="2:2" x14ac:dyDescent="0.35">
      <c r="B35325"/>
    </row>
    <row r="35326" spans="2:2" x14ac:dyDescent="0.35">
      <c r="B35326"/>
    </row>
    <row r="35327" spans="2:2" x14ac:dyDescent="0.35">
      <c r="B35327"/>
    </row>
    <row r="35328" spans="2:2" x14ac:dyDescent="0.35">
      <c r="B35328"/>
    </row>
    <row r="35329" spans="2:2" x14ac:dyDescent="0.35">
      <c r="B35329"/>
    </row>
    <row r="35330" spans="2:2" x14ac:dyDescent="0.35">
      <c r="B35330"/>
    </row>
    <row r="35331" spans="2:2" x14ac:dyDescent="0.35">
      <c r="B35331"/>
    </row>
    <row r="35332" spans="2:2" x14ac:dyDescent="0.35">
      <c r="B35332"/>
    </row>
    <row r="35333" spans="2:2" x14ac:dyDescent="0.35">
      <c r="B35333"/>
    </row>
    <row r="35334" spans="2:2" x14ac:dyDescent="0.35">
      <c r="B35334"/>
    </row>
    <row r="35335" spans="2:2" x14ac:dyDescent="0.35">
      <c r="B35335"/>
    </row>
    <row r="35336" spans="2:2" x14ac:dyDescent="0.35">
      <c r="B35336"/>
    </row>
    <row r="35337" spans="2:2" x14ac:dyDescent="0.35">
      <c r="B35337"/>
    </row>
    <row r="35338" spans="2:2" x14ac:dyDescent="0.35">
      <c r="B35338"/>
    </row>
    <row r="35339" spans="2:2" x14ac:dyDescent="0.35">
      <c r="B35339"/>
    </row>
    <row r="35340" spans="2:2" x14ac:dyDescent="0.35">
      <c r="B35340"/>
    </row>
    <row r="35341" spans="2:2" x14ac:dyDescent="0.35">
      <c r="B35341"/>
    </row>
    <row r="35342" spans="2:2" x14ac:dyDescent="0.35">
      <c r="B35342"/>
    </row>
    <row r="35343" spans="2:2" x14ac:dyDescent="0.35">
      <c r="B35343"/>
    </row>
    <row r="35344" spans="2:2" x14ac:dyDescent="0.35">
      <c r="B35344"/>
    </row>
    <row r="35345" spans="2:2" x14ac:dyDescent="0.35">
      <c r="B35345"/>
    </row>
    <row r="35346" spans="2:2" x14ac:dyDescent="0.35">
      <c r="B35346"/>
    </row>
    <row r="35347" spans="2:2" x14ac:dyDescent="0.35">
      <c r="B35347"/>
    </row>
    <row r="35348" spans="2:2" x14ac:dyDescent="0.35">
      <c r="B35348"/>
    </row>
    <row r="35349" spans="2:2" x14ac:dyDescent="0.35">
      <c r="B35349"/>
    </row>
    <row r="35350" spans="2:2" x14ac:dyDescent="0.35">
      <c r="B35350"/>
    </row>
    <row r="35351" spans="2:2" x14ac:dyDescent="0.35">
      <c r="B35351"/>
    </row>
    <row r="35352" spans="2:2" x14ac:dyDescent="0.35">
      <c r="B35352"/>
    </row>
    <row r="35353" spans="2:2" x14ac:dyDescent="0.35">
      <c r="B35353"/>
    </row>
    <row r="35354" spans="2:2" x14ac:dyDescent="0.35">
      <c r="B35354"/>
    </row>
    <row r="35355" spans="2:2" x14ac:dyDescent="0.35">
      <c r="B35355"/>
    </row>
    <row r="35356" spans="2:2" x14ac:dyDescent="0.35">
      <c r="B35356"/>
    </row>
    <row r="35357" spans="2:2" x14ac:dyDescent="0.35">
      <c r="B35357"/>
    </row>
    <row r="35358" spans="2:2" x14ac:dyDescent="0.35">
      <c r="B35358"/>
    </row>
    <row r="35359" spans="2:2" x14ac:dyDescent="0.35">
      <c r="B35359"/>
    </row>
    <row r="35360" spans="2:2" x14ac:dyDescent="0.35">
      <c r="B35360"/>
    </row>
    <row r="35361" spans="2:2" x14ac:dyDescent="0.35">
      <c r="B35361"/>
    </row>
    <row r="35362" spans="2:2" x14ac:dyDescent="0.35">
      <c r="B35362"/>
    </row>
    <row r="35363" spans="2:2" x14ac:dyDescent="0.35">
      <c r="B35363"/>
    </row>
    <row r="35364" spans="2:2" x14ac:dyDescent="0.35">
      <c r="B35364"/>
    </row>
    <row r="35365" spans="2:2" x14ac:dyDescent="0.35">
      <c r="B35365"/>
    </row>
    <row r="35366" spans="2:2" x14ac:dyDescent="0.35">
      <c r="B35366"/>
    </row>
    <row r="35367" spans="2:2" x14ac:dyDescent="0.35">
      <c r="B35367"/>
    </row>
    <row r="35368" spans="2:2" x14ac:dyDescent="0.35">
      <c r="B35368"/>
    </row>
    <row r="35369" spans="2:2" x14ac:dyDescent="0.35">
      <c r="B35369"/>
    </row>
    <row r="35370" spans="2:2" x14ac:dyDescent="0.35">
      <c r="B35370"/>
    </row>
    <row r="35371" spans="2:2" x14ac:dyDescent="0.35">
      <c r="B35371"/>
    </row>
    <row r="35372" spans="2:2" x14ac:dyDescent="0.35">
      <c r="B35372"/>
    </row>
    <row r="35373" spans="2:2" x14ac:dyDescent="0.35">
      <c r="B35373"/>
    </row>
    <row r="35374" spans="2:2" x14ac:dyDescent="0.35">
      <c r="B35374"/>
    </row>
    <row r="35375" spans="2:2" x14ac:dyDescent="0.35">
      <c r="B35375"/>
    </row>
    <row r="35376" spans="2:2" x14ac:dyDescent="0.35">
      <c r="B35376"/>
    </row>
    <row r="35377" spans="2:2" x14ac:dyDescent="0.35">
      <c r="B35377"/>
    </row>
    <row r="35378" spans="2:2" x14ac:dyDescent="0.35">
      <c r="B35378"/>
    </row>
    <row r="35379" spans="2:2" x14ac:dyDescent="0.35">
      <c r="B35379"/>
    </row>
    <row r="35380" spans="2:2" x14ac:dyDescent="0.35">
      <c r="B35380"/>
    </row>
    <row r="35381" spans="2:2" x14ac:dyDescent="0.35">
      <c r="B35381"/>
    </row>
    <row r="35382" spans="2:2" x14ac:dyDescent="0.35">
      <c r="B35382"/>
    </row>
    <row r="35383" spans="2:2" x14ac:dyDescent="0.35">
      <c r="B35383"/>
    </row>
    <row r="35384" spans="2:2" x14ac:dyDescent="0.35">
      <c r="B35384"/>
    </row>
    <row r="35385" spans="2:2" x14ac:dyDescent="0.35">
      <c r="B35385"/>
    </row>
    <row r="35386" spans="2:2" x14ac:dyDescent="0.35">
      <c r="B35386"/>
    </row>
    <row r="35387" spans="2:2" x14ac:dyDescent="0.35">
      <c r="B35387"/>
    </row>
    <row r="35388" spans="2:2" x14ac:dyDescent="0.35">
      <c r="B35388"/>
    </row>
    <row r="35389" spans="2:2" x14ac:dyDescent="0.35">
      <c r="B35389"/>
    </row>
    <row r="35390" spans="2:2" x14ac:dyDescent="0.35">
      <c r="B35390"/>
    </row>
    <row r="35391" spans="2:2" x14ac:dyDescent="0.35">
      <c r="B35391"/>
    </row>
    <row r="35392" spans="2:2" x14ac:dyDescent="0.35">
      <c r="B35392"/>
    </row>
    <row r="35393" spans="2:2" x14ac:dyDescent="0.35">
      <c r="B35393"/>
    </row>
    <row r="35394" spans="2:2" x14ac:dyDescent="0.35">
      <c r="B35394"/>
    </row>
    <row r="35395" spans="2:2" x14ac:dyDescent="0.35">
      <c r="B35395"/>
    </row>
    <row r="35396" spans="2:2" x14ac:dyDescent="0.35">
      <c r="B35396"/>
    </row>
    <row r="35397" spans="2:2" x14ac:dyDescent="0.35">
      <c r="B35397"/>
    </row>
    <row r="35398" spans="2:2" x14ac:dyDescent="0.35">
      <c r="B35398"/>
    </row>
    <row r="35399" spans="2:2" x14ac:dyDescent="0.35">
      <c r="B35399"/>
    </row>
    <row r="35400" spans="2:2" x14ac:dyDescent="0.35">
      <c r="B35400"/>
    </row>
    <row r="35401" spans="2:2" x14ac:dyDescent="0.35">
      <c r="B35401"/>
    </row>
    <row r="35402" spans="2:2" x14ac:dyDescent="0.35">
      <c r="B35402"/>
    </row>
    <row r="35403" spans="2:2" x14ac:dyDescent="0.35">
      <c r="B35403"/>
    </row>
    <row r="35404" spans="2:2" x14ac:dyDescent="0.35">
      <c r="B35404"/>
    </row>
    <row r="35405" spans="2:2" x14ac:dyDescent="0.35">
      <c r="B35405"/>
    </row>
    <row r="35406" spans="2:2" x14ac:dyDescent="0.35">
      <c r="B35406"/>
    </row>
    <row r="35407" spans="2:2" x14ac:dyDescent="0.35">
      <c r="B35407"/>
    </row>
    <row r="35408" spans="2:2" x14ac:dyDescent="0.35">
      <c r="B35408"/>
    </row>
    <row r="35409" spans="2:2" x14ac:dyDescent="0.35">
      <c r="B35409"/>
    </row>
    <row r="35410" spans="2:2" x14ac:dyDescent="0.35">
      <c r="B35410"/>
    </row>
    <row r="35411" spans="2:2" x14ac:dyDescent="0.35">
      <c r="B35411"/>
    </row>
    <row r="35412" spans="2:2" x14ac:dyDescent="0.35">
      <c r="B35412"/>
    </row>
    <row r="35413" spans="2:2" x14ac:dyDescent="0.35">
      <c r="B35413"/>
    </row>
    <row r="35414" spans="2:2" x14ac:dyDescent="0.35">
      <c r="B35414"/>
    </row>
    <row r="35415" spans="2:2" x14ac:dyDescent="0.35">
      <c r="B35415"/>
    </row>
    <row r="35416" spans="2:2" x14ac:dyDescent="0.35">
      <c r="B35416"/>
    </row>
    <row r="35417" spans="2:2" x14ac:dyDescent="0.35">
      <c r="B35417"/>
    </row>
    <row r="35418" spans="2:2" x14ac:dyDescent="0.35">
      <c r="B35418"/>
    </row>
    <row r="35419" spans="2:2" x14ac:dyDescent="0.35">
      <c r="B35419"/>
    </row>
    <row r="35420" spans="2:2" x14ac:dyDescent="0.35">
      <c r="B35420"/>
    </row>
    <row r="35421" spans="2:2" x14ac:dyDescent="0.35">
      <c r="B35421"/>
    </row>
    <row r="35422" spans="2:2" x14ac:dyDescent="0.35">
      <c r="B35422"/>
    </row>
    <row r="35423" spans="2:2" x14ac:dyDescent="0.35">
      <c r="B35423"/>
    </row>
    <row r="35424" spans="2:2" x14ac:dyDescent="0.35">
      <c r="B35424"/>
    </row>
    <row r="35425" spans="2:2" x14ac:dyDescent="0.35">
      <c r="B35425"/>
    </row>
    <row r="35426" spans="2:2" x14ac:dyDescent="0.35">
      <c r="B35426"/>
    </row>
    <row r="35427" spans="2:2" x14ac:dyDescent="0.35">
      <c r="B35427"/>
    </row>
    <row r="35428" spans="2:2" x14ac:dyDescent="0.35">
      <c r="B35428"/>
    </row>
    <row r="35429" spans="2:2" x14ac:dyDescent="0.35">
      <c r="B35429"/>
    </row>
    <row r="35430" spans="2:2" x14ac:dyDescent="0.35">
      <c r="B35430"/>
    </row>
    <row r="35431" spans="2:2" x14ac:dyDescent="0.35">
      <c r="B35431"/>
    </row>
    <row r="35432" spans="2:2" x14ac:dyDescent="0.35">
      <c r="B35432"/>
    </row>
    <row r="35433" spans="2:2" x14ac:dyDescent="0.35">
      <c r="B35433"/>
    </row>
    <row r="35434" spans="2:2" x14ac:dyDescent="0.35">
      <c r="B35434"/>
    </row>
    <row r="35435" spans="2:2" x14ac:dyDescent="0.35">
      <c r="B35435"/>
    </row>
    <row r="35436" spans="2:2" x14ac:dyDescent="0.35">
      <c r="B35436"/>
    </row>
    <row r="35437" spans="2:2" x14ac:dyDescent="0.35">
      <c r="B35437"/>
    </row>
    <row r="35438" spans="2:2" x14ac:dyDescent="0.35">
      <c r="B35438"/>
    </row>
    <row r="35439" spans="2:2" x14ac:dyDescent="0.35">
      <c r="B35439"/>
    </row>
    <row r="35440" spans="2:2" x14ac:dyDescent="0.35">
      <c r="B35440"/>
    </row>
    <row r="35441" spans="2:2" x14ac:dyDescent="0.35">
      <c r="B35441"/>
    </row>
    <row r="35442" spans="2:2" x14ac:dyDescent="0.35">
      <c r="B35442"/>
    </row>
    <row r="35443" spans="2:2" x14ac:dyDescent="0.35">
      <c r="B35443"/>
    </row>
    <row r="35444" spans="2:2" x14ac:dyDescent="0.35">
      <c r="B35444"/>
    </row>
    <row r="35445" spans="2:2" x14ac:dyDescent="0.35">
      <c r="B35445"/>
    </row>
    <row r="35446" spans="2:2" x14ac:dyDescent="0.35">
      <c r="B35446"/>
    </row>
    <row r="35447" spans="2:2" x14ac:dyDescent="0.35">
      <c r="B35447"/>
    </row>
    <row r="35448" spans="2:2" x14ac:dyDescent="0.35">
      <c r="B35448"/>
    </row>
    <row r="35449" spans="2:2" x14ac:dyDescent="0.35">
      <c r="B35449"/>
    </row>
    <row r="35450" spans="2:2" x14ac:dyDescent="0.35">
      <c r="B35450"/>
    </row>
    <row r="35451" spans="2:2" x14ac:dyDescent="0.35">
      <c r="B35451"/>
    </row>
    <row r="35452" spans="2:2" x14ac:dyDescent="0.35">
      <c r="B35452"/>
    </row>
    <row r="35453" spans="2:2" x14ac:dyDescent="0.35">
      <c r="B35453"/>
    </row>
    <row r="35454" spans="2:2" x14ac:dyDescent="0.35">
      <c r="B35454"/>
    </row>
    <row r="35455" spans="2:2" x14ac:dyDescent="0.35">
      <c r="B35455"/>
    </row>
    <row r="35456" spans="2:2" x14ac:dyDescent="0.35">
      <c r="B35456"/>
    </row>
    <row r="35457" spans="2:2" x14ac:dyDescent="0.35">
      <c r="B35457"/>
    </row>
    <row r="35458" spans="2:2" x14ac:dyDescent="0.35">
      <c r="B35458"/>
    </row>
    <row r="35459" spans="2:2" x14ac:dyDescent="0.35">
      <c r="B35459"/>
    </row>
    <row r="35460" spans="2:2" x14ac:dyDescent="0.35">
      <c r="B35460"/>
    </row>
    <row r="35461" spans="2:2" x14ac:dyDescent="0.35">
      <c r="B35461"/>
    </row>
    <row r="35462" spans="2:2" x14ac:dyDescent="0.35">
      <c r="B35462"/>
    </row>
    <row r="35463" spans="2:2" x14ac:dyDescent="0.35">
      <c r="B35463"/>
    </row>
    <row r="35464" spans="2:2" x14ac:dyDescent="0.35">
      <c r="B35464"/>
    </row>
    <row r="35465" spans="2:2" x14ac:dyDescent="0.35">
      <c r="B35465"/>
    </row>
    <row r="35466" spans="2:2" x14ac:dyDescent="0.35">
      <c r="B35466"/>
    </row>
    <row r="35467" spans="2:2" x14ac:dyDescent="0.35">
      <c r="B35467"/>
    </row>
    <row r="35468" spans="2:2" x14ac:dyDescent="0.35">
      <c r="B35468"/>
    </row>
    <row r="35469" spans="2:2" x14ac:dyDescent="0.35">
      <c r="B35469"/>
    </row>
    <row r="35470" spans="2:2" x14ac:dyDescent="0.35">
      <c r="B35470"/>
    </row>
    <row r="35471" spans="2:2" x14ac:dyDescent="0.35">
      <c r="B35471"/>
    </row>
    <row r="35472" spans="2:2" x14ac:dyDescent="0.35">
      <c r="B35472"/>
    </row>
    <row r="35473" spans="2:2" x14ac:dyDescent="0.35">
      <c r="B35473"/>
    </row>
    <row r="35474" spans="2:2" x14ac:dyDescent="0.35">
      <c r="B35474"/>
    </row>
    <row r="35475" spans="2:2" x14ac:dyDescent="0.35">
      <c r="B35475"/>
    </row>
    <row r="35476" spans="2:2" x14ac:dyDescent="0.35">
      <c r="B35476"/>
    </row>
    <row r="35477" spans="2:2" x14ac:dyDescent="0.35">
      <c r="B35477"/>
    </row>
    <row r="35478" spans="2:2" x14ac:dyDescent="0.35">
      <c r="B35478"/>
    </row>
    <row r="35479" spans="2:2" x14ac:dyDescent="0.35">
      <c r="B35479"/>
    </row>
    <row r="35480" spans="2:2" x14ac:dyDescent="0.35">
      <c r="B35480"/>
    </row>
    <row r="35481" spans="2:2" x14ac:dyDescent="0.35">
      <c r="B35481"/>
    </row>
    <row r="35482" spans="2:2" x14ac:dyDescent="0.35">
      <c r="B35482"/>
    </row>
    <row r="35483" spans="2:2" x14ac:dyDescent="0.35">
      <c r="B35483"/>
    </row>
    <row r="35484" spans="2:2" x14ac:dyDescent="0.35">
      <c r="B35484"/>
    </row>
    <row r="35485" spans="2:2" x14ac:dyDescent="0.35">
      <c r="B35485"/>
    </row>
    <row r="35486" spans="2:2" x14ac:dyDescent="0.35">
      <c r="B35486"/>
    </row>
    <row r="35487" spans="2:2" x14ac:dyDescent="0.35">
      <c r="B35487"/>
    </row>
    <row r="35488" spans="2:2" x14ac:dyDescent="0.35">
      <c r="B35488"/>
    </row>
    <row r="35489" spans="2:2" x14ac:dyDescent="0.35">
      <c r="B35489"/>
    </row>
    <row r="35490" spans="2:2" x14ac:dyDescent="0.35">
      <c r="B35490"/>
    </row>
    <row r="35491" spans="2:2" x14ac:dyDescent="0.35">
      <c r="B35491"/>
    </row>
    <row r="35492" spans="2:2" x14ac:dyDescent="0.35">
      <c r="B35492"/>
    </row>
    <row r="35493" spans="2:2" x14ac:dyDescent="0.35">
      <c r="B35493"/>
    </row>
    <row r="35494" spans="2:2" x14ac:dyDescent="0.35">
      <c r="B35494"/>
    </row>
    <row r="35495" spans="2:2" x14ac:dyDescent="0.35">
      <c r="B35495"/>
    </row>
    <row r="35496" spans="2:2" x14ac:dyDescent="0.35">
      <c r="B35496"/>
    </row>
    <row r="35497" spans="2:2" x14ac:dyDescent="0.35">
      <c r="B35497"/>
    </row>
    <row r="35498" spans="2:2" x14ac:dyDescent="0.35">
      <c r="B35498"/>
    </row>
    <row r="35499" spans="2:2" x14ac:dyDescent="0.35">
      <c r="B35499"/>
    </row>
    <row r="35500" spans="2:2" x14ac:dyDescent="0.35">
      <c r="B35500"/>
    </row>
    <row r="35501" spans="2:2" x14ac:dyDescent="0.35">
      <c r="B35501"/>
    </row>
    <row r="35502" spans="2:2" x14ac:dyDescent="0.35">
      <c r="B35502"/>
    </row>
    <row r="35503" spans="2:2" x14ac:dyDescent="0.35">
      <c r="B35503"/>
    </row>
    <row r="35504" spans="2:2" x14ac:dyDescent="0.35">
      <c r="B35504"/>
    </row>
    <row r="35505" spans="2:2" x14ac:dyDescent="0.35">
      <c r="B35505"/>
    </row>
    <row r="35506" spans="2:2" x14ac:dyDescent="0.35">
      <c r="B35506"/>
    </row>
    <row r="35507" spans="2:2" x14ac:dyDescent="0.35">
      <c r="B35507"/>
    </row>
    <row r="35508" spans="2:2" x14ac:dyDescent="0.35">
      <c r="B35508"/>
    </row>
    <row r="35509" spans="2:2" x14ac:dyDescent="0.35">
      <c r="B35509"/>
    </row>
    <row r="35510" spans="2:2" x14ac:dyDescent="0.35">
      <c r="B35510"/>
    </row>
    <row r="35511" spans="2:2" x14ac:dyDescent="0.35">
      <c r="B35511"/>
    </row>
    <row r="35512" spans="2:2" x14ac:dyDescent="0.35">
      <c r="B35512"/>
    </row>
    <row r="35513" spans="2:2" x14ac:dyDescent="0.35">
      <c r="B35513"/>
    </row>
    <row r="35514" spans="2:2" x14ac:dyDescent="0.35">
      <c r="B35514"/>
    </row>
    <row r="35515" spans="2:2" x14ac:dyDescent="0.35">
      <c r="B35515"/>
    </row>
    <row r="35516" spans="2:2" x14ac:dyDescent="0.35">
      <c r="B35516"/>
    </row>
    <row r="35517" spans="2:2" x14ac:dyDescent="0.35">
      <c r="B35517"/>
    </row>
    <row r="35518" spans="2:2" x14ac:dyDescent="0.35">
      <c r="B35518"/>
    </row>
    <row r="35519" spans="2:2" x14ac:dyDescent="0.35">
      <c r="B35519"/>
    </row>
    <row r="35520" spans="2:2" x14ac:dyDescent="0.35">
      <c r="B35520"/>
    </row>
    <row r="35521" spans="2:2" x14ac:dyDescent="0.35">
      <c r="B35521"/>
    </row>
    <row r="35522" spans="2:2" x14ac:dyDescent="0.35">
      <c r="B35522"/>
    </row>
    <row r="35523" spans="2:2" x14ac:dyDescent="0.35">
      <c r="B35523"/>
    </row>
    <row r="35524" spans="2:2" x14ac:dyDescent="0.35">
      <c r="B35524"/>
    </row>
    <row r="35525" spans="2:2" x14ac:dyDescent="0.35">
      <c r="B35525"/>
    </row>
    <row r="35526" spans="2:2" x14ac:dyDescent="0.35">
      <c r="B35526"/>
    </row>
    <row r="35527" spans="2:2" x14ac:dyDescent="0.35">
      <c r="B35527"/>
    </row>
    <row r="35528" spans="2:2" x14ac:dyDescent="0.35">
      <c r="B35528"/>
    </row>
    <row r="35529" spans="2:2" x14ac:dyDescent="0.35">
      <c r="B35529"/>
    </row>
    <row r="35530" spans="2:2" x14ac:dyDescent="0.35">
      <c r="B35530"/>
    </row>
    <row r="35531" spans="2:2" x14ac:dyDescent="0.35">
      <c r="B35531"/>
    </row>
    <row r="35532" spans="2:2" x14ac:dyDescent="0.35">
      <c r="B35532"/>
    </row>
    <row r="35533" spans="2:2" x14ac:dyDescent="0.35">
      <c r="B35533"/>
    </row>
    <row r="35534" spans="2:2" x14ac:dyDescent="0.35">
      <c r="B35534"/>
    </row>
    <row r="35535" spans="2:2" x14ac:dyDescent="0.35">
      <c r="B35535"/>
    </row>
    <row r="35536" spans="2:2" x14ac:dyDescent="0.35">
      <c r="B35536"/>
    </row>
    <row r="35537" spans="2:2" x14ac:dyDescent="0.35">
      <c r="B35537"/>
    </row>
    <row r="35538" spans="2:2" x14ac:dyDescent="0.35">
      <c r="B35538"/>
    </row>
    <row r="35539" spans="2:2" x14ac:dyDescent="0.35">
      <c r="B35539"/>
    </row>
    <row r="35540" spans="2:2" x14ac:dyDescent="0.35">
      <c r="B35540"/>
    </row>
    <row r="35541" spans="2:2" x14ac:dyDescent="0.35">
      <c r="B35541"/>
    </row>
    <row r="35542" spans="2:2" x14ac:dyDescent="0.35">
      <c r="B35542"/>
    </row>
    <row r="35543" spans="2:2" x14ac:dyDescent="0.35">
      <c r="B35543"/>
    </row>
    <row r="35544" spans="2:2" x14ac:dyDescent="0.35">
      <c r="B35544"/>
    </row>
    <row r="35545" spans="2:2" x14ac:dyDescent="0.35">
      <c r="B35545"/>
    </row>
    <row r="35546" spans="2:2" x14ac:dyDescent="0.35">
      <c r="B35546"/>
    </row>
    <row r="35547" spans="2:2" x14ac:dyDescent="0.35">
      <c r="B35547"/>
    </row>
    <row r="35548" spans="2:2" x14ac:dyDescent="0.35">
      <c r="B35548"/>
    </row>
    <row r="35549" spans="2:2" x14ac:dyDescent="0.35">
      <c r="B35549"/>
    </row>
    <row r="35550" spans="2:2" x14ac:dyDescent="0.35">
      <c r="B35550"/>
    </row>
    <row r="35551" spans="2:2" x14ac:dyDescent="0.35">
      <c r="B35551"/>
    </row>
    <row r="35552" spans="2:2" x14ac:dyDescent="0.35">
      <c r="B35552"/>
    </row>
    <row r="35553" spans="2:2" x14ac:dyDescent="0.35">
      <c r="B35553"/>
    </row>
    <row r="35554" spans="2:2" x14ac:dyDescent="0.35">
      <c r="B35554"/>
    </row>
    <row r="35555" spans="2:2" x14ac:dyDescent="0.35">
      <c r="B35555"/>
    </row>
    <row r="35556" spans="2:2" x14ac:dyDescent="0.35">
      <c r="B35556"/>
    </row>
    <row r="35557" spans="2:2" x14ac:dyDescent="0.35">
      <c r="B35557"/>
    </row>
    <row r="35558" spans="2:2" x14ac:dyDescent="0.35">
      <c r="B35558"/>
    </row>
    <row r="35559" spans="2:2" x14ac:dyDescent="0.35">
      <c r="B35559"/>
    </row>
    <row r="35560" spans="2:2" x14ac:dyDescent="0.35">
      <c r="B35560"/>
    </row>
    <row r="35561" spans="2:2" x14ac:dyDescent="0.35">
      <c r="B35561"/>
    </row>
    <row r="35562" spans="2:2" x14ac:dyDescent="0.35">
      <c r="B35562"/>
    </row>
    <row r="35563" spans="2:2" x14ac:dyDescent="0.35">
      <c r="B35563"/>
    </row>
    <row r="35564" spans="2:2" x14ac:dyDescent="0.35">
      <c r="B35564"/>
    </row>
    <row r="35565" spans="2:2" x14ac:dyDescent="0.35">
      <c r="B35565"/>
    </row>
    <row r="35566" spans="2:2" x14ac:dyDescent="0.35">
      <c r="B35566"/>
    </row>
    <row r="35567" spans="2:2" x14ac:dyDescent="0.35">
      <c r="B35567"/>
    </row>
    <row r="35568" spans="2:2" x14ac:dyDescent="0.35">
      <c r="B35568"/>
    </row>
    <row r="35569" spans="2:2" x14ac:dyDescent="0.35">
      <c r="B35569"/>
    </row>
    <row r="35570" spans="2:2" x14ac:dyDescent="0.35">
      <c r="B35570"/>
    </row>
    <row r="35571" spans="2:2" x14ac:dyDescent="0.35">
      <c r="B35571"/>
    </row>
    <row r="35572" spans="2:2" x14ac:dyDescent="0.35">
      <c r="B35572"/>
    </row>
    <row r="35573" spans="2:2" x14ac:dyDescent="0.35">
      <c r="B35573"/>
    </row>
    <row r="35574" spans="2:2" x14ac:dyDescent="0.35">
      <c r="B35574"/>
    </row>
    <row r="35575" spans="2:2" x14ac:dyDescent="0.35">
      <c r="B35575"/>
    </row>
    <row r="35576" spans="2:2" x14ac:dyDescent="0.35">
      <c r="B35576"/>
    </row>
    <row r="35577" spans="2:2" x14ac:dyDescent="0.35">
      <c r="B35577"/>
    </row>
    <row r="35578" spans="2:2" x14ac:dyDescent="0.35">
      <c r="B35578"/>
    </row>
    <row r="35579" spans="2:2" x14ac:dyDescent="0.35">
      <c r="B35579"/>
    </row>
    <row r="35580" spans="2:2" x14ac:dyDescent="0.35">
      <c r="B35580"/>
    </row>
    <row r="35581" spans="2:2" x14ac:dyDescent="0.35">
      <c r="B35581"/>
    </row>
    <row r="35582" spans="2:2" x14ac:dyDescent="0.35">
      <c r="B35582"/>
    </row>
    <row r="35583" spans="2:2" x14ac:dyDescent="0.35">
      <c r="B35583"/>
    </row>
    <row r="35584" spans="2:2" x14ac:dyDescent="0.35">
      <c r="B35584"/>
    </row>
    <row r="35585" spans="2:2" x14ac:dyDescent="0.35">
      <c r="B35585"/>
    </row>
    <row r="35586" spans="2:2" x14ac:dyDescent="0.35">
      <c r="B35586"/>
    </row>
    <row r="35587" spans="2:2" x14ac:dyDescent="0.35">
      <c r="B35587"/>
    </row>
    <row r="35588" spans="2:2" x14ac:dyDescent="0.35">
      <c r="B35588"/>
    </row>
    <row r="35589" spans="2:2" x14ac:dyDescent="0.35">
      <c r="B35589"/>
    </row>
    <row r="35590" spans="2:2" x14ac:dyDescent="0.35">
      <c r="B35590"/>
    </row>
    <row r="35591" spans="2:2" x14ac:dyDescent="0.35">
      <c r="B35591"/>
    </row>
    <row r="35592" spans="2:2" x14ac:dyDescent="0.35">
      <c r="B35592"/>
    </row>
    <row r="35593" spans="2:2" x14ac:dyDescent="0.35">
      <c r="B35593"/>
    </row>
    <row r="35594" spans="2:2" x14ac:dyDescent="0.35">
      <c r="B35594"/>
    </row>
    <row r="35595" spans="2:2" x14ac:dyDescent="0.35">
      <c r="B35595"/>
    </row>
    <row r="35596" spans="2:2" x14ac:dyDescent="0.35">
      <c r="B35596"/>
    </row>
    <row r="35597" spans="2:2" x14ac:dyDescent="0.35">
      <c r="B35597"/>
    </row>
    <row r="35598" spans="2:2" x14ac:dyDescent="0.35">
      <c r="B35598"/>
    </row>
    <row r="35599" spans="2:2" x14ac:dyDescent="0.35">
      <c r="B35599"/>
    </row>
    <row r="35600" spans="2:2" x14ac:dyDescent="0.35">
      <c r="B35600"/>
    </row>
    <row r="35601" spans="2:2" x14ac:dyDescent="0.35">
      <c r="B35601"/>
    </row>
    <row r="35602" spans="2:2" x14ac:dyDescent="0.35">
      <c r="B35602"/>
    </row>
    <row r="35603" spans="2:2" x14ac:dyDescent="0.35">
      <c r="B35603"/>
    </row>
    <row r="35604" spans="2:2" x14ac:dyDescent="0.35">
      <c r="B35604"/>
    </row>
    <row r="35605" spans="2:2" x14ac:dyDescent="0.35">
      <c r="B35605"/>
    </row>
    <row r="35606" spans="2:2" x14ac:dyDescent="0.35">
      <c r="B35606"/>
    </row>
    <row r="35607" spans="2:2" x14ac:dyDescent="0.35">
      <c r="B35607"/>
    </row>
    <row r="35608" spans="2:2" x14ac:dyDescent="0.35">
      <c r="B35608"/>
    </row>
    <row r="35609" spans="2:2" x14ac:dyDescent="0.35">
      <c r="B35609"/>
    </row>
    <row r="35610" spans="2:2" x14ac:dyDescent="0.35">
      <c r="B35610"/>
    </row>
    <row r="35611" spans="2:2" x14ac:dyDescent="0.35">
      <c r="B35611"/>
    </row>
    <row r="35612" spans="2:2" x14ac:dyDescent="0.35">
      <c r="B35612"/>
    </row>
    <row r="35613" spans="2:2" x14ac:dyDescent="0.35">
      <c r="B35613"/>
    </row>
    <row r="35614" spans="2:2" x14ac:dyDescent="0.35">
      <c r="B35614"/>
    </row>
    <row r="35615" spans="2:2" x14ac:dyDescent="0.35">
      <c r="B35615"/>
    </row>
    <row r="35616" spans="2:2" x14ac:dyDescent="0.35">
      <c r="B35616"/>
    </row>
    <row r="35617" spans="2:2" x14ac:dyDescent="0.35">
      <c r="B35617"/>
    </row>
    <row r="35618" spans="2:2" x14ac:dyDescent="0.35">
      <c r="B35618"/>
    </row>
    <row r="35619" spans="2:2" x14ac:dyDescent="0.35">
      <c r="B35619"/>
    </row>
    <row r="35620" spans="2:2" x14ac:dyDescent="0.35">
      <c r="B35620"/>
    </row>
    <row r="35621" spans="2:2" x14ac:dyDescent="0.35">
      <c r="B35621"/>
    </row>
    <row r="35622" spans="2:2" x14ac:dyDescent="0.35">
      <c r="B35622"/>
    </row>
    <row r="35623" spans="2:2" x14ac:dyDescent="0.35">
      <c r="B35623"/>
    </row>
    <row r="35624" spans="2:2" x14ac:dyDescent="0.35">
      <c r="B35624"/>
    </row>
    <row r="35625" spans="2:2" x14ac:dyDescent="0.35">
      <c r="B35625"/>
    </row>
    <row r="35626" spans="2:2" x14ac:dyDescent="0.35">
      <c r="B35626"/>
    </row>
    <row r="35627" spans="2:2" x14ac:dyDescent="0.35">
      <c r="B35627"/>
    </row>
    <row r="35628" spans="2:2" x14ac:dyDescent="0.35">
      <c r="B35628"/>
    </row>
    <row r="35629" spans="2:2" x14ac:dyDescent="0.35">
      <c r="B35629"/>
    </row>
    <row r="35630" spans="2:2" x14ac:dyDescent="0.35">
      <c r="B35630"/>
    </row>
    <row r="35631" spans="2:2" x14ac:dyDescent="0.35">
      <c r="B35631"/>
    </row>
    <row r="35632" spans="2:2" x14ac:dyDescent="0.35">
      <c r="B35632"/>
    </row>
    <row r="35633" spans="2:2" x14ac:dyDescent="0.35">
      <c r="B35633"/>
    </row>
    <row r="35634" spans="2:2" x14ac:dyDescent="0.35">
      <c r="B35634"/>
    </row>
    <row r="35635" spans="2:2" x14ac:dyDescent="0.35">
      <c r="B35635"/>
    </row>
    <row r="35636" spans="2:2" x14ac:dyDescent="0.35">
      <c r="B35636"/>
    </row>
    <row r="35637" spans="2:2" x14ac:dyDescent="0.35">
      <c r="B35637"/>
    </row>
    <row r="35638" spans="2:2" x14ac:dyDescent="0.35">
      <c r="B35638"/>
    </row>
    <row r="35639" spans="2:2" x14ac:dyDescent="0.35">
      <c r="B35639"/>
    </row>
    <row r="35640" spans="2:2" x14ac:dyDescent="0.35">
      <c r="B35640"/>
    </row>
    <row r="35641" spans="2:2" x14ac:dyDescent="0.35">
      <c r="B35641"/>
    </row>
    <row r="35642" spans="2:2" x14ac:dyDescent="0.35">
      <c r="B35642"/>
    </row>
    <row r="35643" spans="2:2" x14ac:dyDescent="0.35">
      <c r="B35643"/>
    </row>
    <row r="35644" spans="2:2" x14ac:dyDescent="0.35">
      <c r="B35644"/>
    </row>
    <row r="35645" spans="2:2" x14ac:dyDescent="0.35">
      <c r="B35645"/>
    </row>
    <row r="35646" spans="2:2" x14ac:dyDescent="0.35">
      <c r="B35646"/>
    </row>
    <row r="35647" spans="2:2" x14ac:dyDescent="0.35">
      <c r="B35647"/>
    </row>
    <row r="35648" spans="2:2" x14ac:dyDescent="0.35">
      <c r="B35648"/>
    </row>
    <row r="35649" spans="2:2" x14ac:dyDescent="0.35">
      <c r="B35649"/>
    </row>
    <row r="35650" spans="2:2" x14ac:dyDescent="0.35">
      <c r="B35650"/>
    </row>
    <row r="35651" spans="2:2" x14ac:dyDescent="0.35">
      <c r="B35651"/>
    </row>
    <row r="35652" spans="2:2" x14ac:dyDescent="0.35">
      <c r="B35652"/>
    </row>
    <row r="35653" spans="2:2" x14ac:dyDescent="0.35">
      <c r="B35653"/>
    </row>
    <row r="35654" spans="2:2" x14ac:dyDescent="0.35">
      <c r="B35654"/>
    </row>
    <row r="35655" spans="2:2" x14ac:dyDescent="0.35">
      <c r="B35655"/>
    </row>
    <row r="35656" spans="2:2" x14ac:dyDescent="0.35">
      <c r="B35656"/>
    </row>
    <row r="35657" spans="2:2" x14ac:dyDescent="0.35">
      <c r="B35657"/>
    </row>
    <row r="35658" spans="2:2" x14ac:dyDescent="0.35">
      <c r="B35658"/>
    </row>
    <row r="35659" spans="2:2" x14ac:dyDescent="0.35">
      <c r="B35659"/>
    </row>
    <row r="35660" spans="2:2" x14ac:dyDescent="0.35">
      <c r="B35660"/>
    </row>
    <row r="35661" spans="2:2" x14ac:dyDescent="0.35">
      <c r="B35661"/>
    </row>
    <row r="35662" spans="2:2" x14ac:dyDescent="0.35">
      <c r="B35662"/>
    </row>
    <row r="35663" spans="2:2" x14ac:dyDescent="0.35">
      <c r="B35663"/>
    </row>
    <row r="35664" spans="2:2" x14ac:dyDescent="0.35">
      <c r="B35664"/>
    </row>
    <row r="35665" spans="2:2" x14ac:dyDescent="0.35">
      <c r="B35665"/>
    </row>
    <row r="35666" spans="2:2" x14ac:dyDescent="0.35">
      <c r="B35666"/>
    </row>
    <row r="35667" spans="2:2" x14ac:dyDescent="0.35">
      <c r="B35667"/>
    </row>
    <row r="35668" spans="2:2" x14ac:dyDescent="0.35">
      <c r="B35668"/>
    </row>
    <row r="35669" spans="2:2" x14ac:dyDescent="0.35">
      <c r="B35669"/>
    </row>
    <row r="35670" spans="2:2" x14ac:dyDescent="0.35">
      <c r="B35670"/>
    </row>
    <row r="35671" spans="2:2" x14ac:dyDescent="0.35">
      <c r="B35671"/>
    </row>
    <row r="35672" spans="2:2" x14ac:dyDescent="0.35">
      <c r="B35672"/>
    </row>
    <row r="35673" spans="2:2" x14ac:dyDescent="0.35">
      <c r="B35673"/>
    </row>
    <row r="35674" spans="2:2" x14ac:dyDescent="0.35">
      <c r="B35674"/>
    </row>
    <row r="35675" spans="2:2" x14ac:dyDescent="0.35">
      <c r="B35675"/>
    </row>
    <row r="35676" spans="2:2" x14ac:dyDescent="0.35">
      <c r="B35676"/>
    </row>
    <row r="35677" spans="2:2" x14ac:dyDescent="0.35">
      <c r="B35677"/>
    </row>
    <row r="35678" spans="2:2" x14ac:dyDescent="0.35">
      <c r="B35678"/>
    </row>
    <row r="35679" spans="2:2" x14ac:dyDescent="0.35">
      <c r="B35679"/>
    </row>
    <row r="35680" spans="2:2" x14ac:dyDescent="0.35">
      <c r="B35680"/>
    </row>
    <row r="35681" spans="2:2" x14ac:dyDescent="0.35">
      <c r="B35681"/>
    </row>
    <row r="35682" spans="2:2" x14ac:dyDescent="0.35">
      <c r="B35682"/>
    </row>
    <row r="35683" spans="2:2" x14ac:dyDescent="0.35">
      <c r="B35683"/>
    </row>
    <row r="35684" spans="2:2" x14ac:dyDescent="0.35">
      <c r="B35684"/>
    </row>
    <row r="35685" spans="2:2" x14ac:dyDescent="0.35">
      <c r="B35685"/>
    </row>
    <row r="35686" spans="2:2" x14ac:dyDescent="0.35">
      <c r="B35686"/>
    </row>
    <row r="35687" spans="2:2" x14ac:dyDescent="0.35">
      <c r="B35687"/>
    </row>
    <row r="35688" spans="2:2" x14ac:dyDescent="0.35">
      <c r="B35688"/>
    </row>
    <row r="35689" spans="2:2" x14ac:dyDescent="0.35">
      <c r="B35689"/>
    </row>
    <row r="35690" spans="2:2" x14ac:dyDescent="0.35">
      <c r="B35690"/>
    </row>
    <row r="35691" spans="2:2" x14ac:dyDescent="0.35">
      <c r="B35691"/>
    </row>
    <row r="35692" spans="2:2" x14ac:dyDescent="0.35">
      <c r="B35692"/>
    </row>
    <row r="35693" spans="2:2" x14ac:dyDescent="0.35">
      <c r="B35693"/>
    </row>
    <row r="35694" spans="2:2" x14ac:dyDescent="0.35">
      <c r="B35694"/>
    </row>
    <row r="35695" spans="2:2" x14ac:dyDescent="0.35">
      <c r="B35695"/>
    </row>
    <row r="35696" spans="2:2" x14ac:dyDescent="0.35">
      <c r="B35696"/>
    </row>
    <row r="35697" spans="2:2" x14ac:dyDescent="0.35">
      <c r="B35697"/>
    </row>
    <row r="35698" spans="2:2" x14ac:dyDescent="0.35">
      <c r="B35698"/>
    </row>
    <row r="35699" spans="2:2" x14ac:dyDescent="0.35">
      <c r="B35699"/>
    </row>
    <row r="35700" spans="2:2" x14ac:dyDescent="0.35">
      <c r="B35700"/>
    </row>
    <row r="35701" spans="2:2" x14ac:dyDescent="0.35">
      <c r="B35701"/>
    </row>
    <row r="35702" spans="2:2" x14ac:dyDescent="0.35">
      <c r="B35702"/>
    </row>
    <row r="35703" spans="2:2" x14ac:dyDescent="0.35">
      <c r="B35703"/>
    </row>
    <row r="35704" spans="2:2" x14ac:dyDescent="0.35">
      <c r="B35704"/>
    </row>
    <row r="35705" spans="2:2" x14ac:dyDescent="0.35">
      <c r="B35705"/>
    </row>
    <row r="35706" spans="2:2" x14ac:dyDescent="0.35">
      <c r="B35706"/>
    </row>
    <row r="35707" spans="2:2" x14ac:dyDescent="0.35">
      <c r="B35707"/>
    </row>
    <row r="35708" spans="2:2" x14ac:dyDescent="0.35">
      <c r="B35708"/>
    </row>
    <row r="35709" spans="2:2" x14ac:dyDescent="0.35">
      <c r="B35709"/>
    </row>
    <row r="35710" spans="2:2" x14ac:dyDescent="0.35">
      <c r="B35710"/>
    </row>
    <row r="35711" spans="2:2" x14ac:dyDescent="0.35">
      <c r="B35711"/>
    </row>
    <row r="35712" spans="2:2" x14ac:dyDescent="0.35">
      <c r="B35712"/>
    </row>
    <row r="35713" spans="2:2" x14ac:dyDescent="0.35">
      <c r="B35713"/>
    </row>
    <row r="35714" spans="2:2" x14ac:dyDescent="0.35">
      <c r="B35714"/>
    </row>
    <row r="35715" spans="2:2" x14ac:dyDescent="0.35">
      <c r="B35715"/>
    </row>
    <row r="35716" spans="2:2" x14ac:dyDescent="0.35">
      <c r="B35716"/>
    </row>
    <row r="35717" spans="2:2" x14ac:dyDescent="0.35">
      <c r="B35717"/>
    </row>
    <row r="35718" spans="2:2" x14ac:dyDescent="0.35">
      <c r="B35718"/>
    </row>
    <row r="35719" spans="2:2" x14ac:dyDescent="0.35">
      <c r="B35719"/>
    </row>
    <row r="35720" spans="2:2" x14ac:dyDescent="0.35">
      <c r="B35720"/>
    </row>
    <row r="35721" spans="2:2" x14ac:dyDescent="0.35">
      <c r="B35721"/>
    </row>
    <row r="35722" spans="2:2" x14ac:dyDescent="0.35">
      <c r="B35722"/>
    </row>
    <row r="35723" spans="2:2" x14ac:dyDescent="0.35">
      <c r="B35723"/>
    </row>
    <row r="35724" spans="2:2" x14ac:dyDescent="0.35">
      <c r="B35724"/>
    </row>
    <row r="35725" spans="2:2" x14ac:dyDescent="0.35">
      <c r="B35725"/>
    </row>
    <row r="35726" spans="2:2" x14ac:dyDescent="0.35">
      <c r="B35726"/>
    </row>
    <row r="35727" spans="2:2" x14ac:dyDescent="0.35">
      <c r="B35727"/>
    </row>
    <row r="35728" spans="2:2" x14ac:dyDescent="0.35">
      <c r="B35728"/>
    </row>
    <row r="35729" spans="2:2" x14ac:dyDescent="0.35">
      <c r="B35729"/>
    </row>
    <row r="35730" spans="2:2" x14ac:dyDescent="0.35">
      <c r="B35730"/>
    </row>
    <row r="35731" spans="2:2" x14ac:dyDescent="0.35">
      <c r="B35731"/>
    </row>
    <row r="35732" spans="2:2" x14ac:dyDescent="0.35">
      <c r="B35732"/>
    </row>
    <row r="35733" spans="2:2" x14ac:dyDescent="0.35">
      <c r="B35733"/>
    </row>
    <row r="35734" spans="2:2" x14ac:dyDescent="0.35">
      <c r="B35734"/>
    </row>
    <row r="35735" spans="2:2" x14ac:dyDescent="0.35">
      <c r="B35735"/>
    </row>
    <row r="35736" spans="2:2" x14ac:dyDescent="0.35">
      <c r="B35736"/>
    </row>
    <row r="35737" spans="2:2" x14ac:dyDescent="0.35">
      <c r="B35737"/>
    </row>
    <row r="35738" spans="2:2" x14ac:dyDescent="0.35">
      <c r="B35738"/>
    </row>
    <row r="35739" spans="2:2" x14ac:dyDescent="0.35">
      <c r="B35739"/>
    </row>
    <row r="35740" spans="2:2" x14ac:dyDescent="0.35">
      <c r="B35740"/>
    </row>
    <row r="35741" spans="2:2" x14ac:dyDescent="0.35">
      <c r="B35741"/>
    </row>
    <row r="35742" spans="2:2" x14ac:dyDescent="0.35">
      <c r="B35742"/>
    </row>
    <row r="35743" spans="2:2" x14ac:dyDescent="0.35">
      <c r="B35743"/>
    </row>
    <row r="35744" spans="2:2" x14ac:dyDescent="0.35">
      <c r="B35744"/>
    </row>
    <row r="35745" spans="2:2" x14ac:dyDescent="0.35">
      <c r="B35745"/>
    </row>
    <row r="35746" spans="2:2" x14ac:dyDescent="0.35">
      <c r="B35746"/>
    </row>
    <row r="35747" spans="2:2" x14ac:dyDescent="0.35">
      <c r="B35747"/>
    </row>
    <row r="35748" spans="2:2" x14ac:dyDescent="0.35">
      <c r="B35748"/>
    </row>
    <row r="35749" spans="2:2" x14ac:dyDescent="0.35">
      <c r="B35749"/>
    </row>
    <row r="35750" spans="2:2" x14ac:dyDescent="0.35">
      <c r="B35750"/>
    </row>
    <row r="35751" spans="2:2" x14ac:dyDescent="0.35">
      <c r="B35751"/>
    </row>
    <row r="35752" spans="2:2" x14ac:dyDescent="0.35">
      <c r="B35752"/>
    </row>
    <row r="35753" spans="2:2" x14ac:dyDescent="0.35">
      <c r="B35753"/>
    </row>
    <row r="35754" spans="2:2" x14ac:dyDescent="0.35">
      <c r="B35754"/>
    </row>
    <row r="35755" spans="2:2" x14ac:dyDescent="0.35">
      <c r="B35755"/>
    </row>
    <row r="35756" spans="2:2" x14ac:dyDescent="0.35">
      <c r="B35756"/>
    </row>
    <row r="35757" spans="2:2" x14ac:dyDescent="0.35">
      <c r="B35757"/>
    </row>
    <row r="35758" spans="2:2" x14ac:dyDescent="0.35">
      <c r="B35758"/>
    </row>
    <row r="35759" spans="2:2" x14ac:dyDescent="0.35">
      <c r="B35759"/>
    </row>
    <row r="35760" spans="2:2" x14ac:dyDescent="0.35">
      <c r="B35760"/>
    </row>
    <row r="35761" spans="2:2" x14ac:dyDescent="0.35">
      <c r="B35761"/>
    </row>
    <row r="35762" spans="2:2" x14ac:dyDescent="0.35">
      <c r="B35762"/>
    </row>
    <row r="35763" spans="2:2" x14ac:dyDescent="0.35">
      <c r="B35763"/>
    </row>
    <row r="35764" spans="2:2" x14ac:dyDescent="0.35">
      <c r="B35764"/>
    </row>
    <row r="35765" spans="2:2" x14ac:dyDescent="0.35">
      <c r="B35765"/>
    </row>
    <row r="35766" spans="2:2" x14ac:dyDescent="0.35">
      <c r="B35766"/>
    </row>
    <row r="35767" spans="2:2" x14ac:dyDescent="0.35">
      <c r="B35767"/>
    </row>
    <row r="35768" spans="2:2" x14ac:dyDescent="0.35">
      <c r="B35768"/>
    </row>
    <row r="35769" spans="2:2" x14ac:dyDescent="0.35">
      <c r="B35769"/>
    </row>
    <row r="35770" spans="2:2" x14ac:dyDescent="0.35">
      <c r="B35770"/>
    </row>
    <row r="35771" spans="2:2" x14ac:dyDescent="0.35">
      <c r="B35771"/>
    </row>
    <row r="35772" spans="2:2" x14ac:dyDescent="0.35">
      <c r="B35772"/>
    </row>
    <row r="35773" spans="2:2" x14ac:dyDescent="0.35">
      <c r="B35773"/>
    </row>
    <row r="35774" spans="2:2" x14ac:dyDescent="0.35">
      <c r="B35774"/>
    </row>
    <row r="35775" spans="2:2" x14ac:dyDescent="0.35">
      <c r="B35775"/>
    </row>
    <row r="35776" spans="2:2" x14ac:dyDescent="0.35">
      <c r="B35776"/>
    </row>
    <row r="35777" spans="2:2" x14ac:dyDescent="0.35">
      <c r="B35777"/>
    </row>
    <row r="35778" spans="2:2" x14ac:dyDescent="0.35">
      <c r="B35778"/>
    </row>
    <row r="35779" spans="2:2" x14ac:dyDescent="0.35">
      <c r="B35779"/>
    </row>
    <row r="35780" spans="2:2" x14ac:dyDescent="0.35">
      <c r="B35780"/>
    </row>
    <row r="35781" spans="2:2" x14ac:dyDescent="0.35">
      <c r="B35781"/>
    </row>
    <row r="35782" spans="2:2" x14ac:dyDescent="0.35">
      <c r="B35782"/>
    </row>
    <row r="35783" spans="2:2" x14ac:dyDescent="0.35">
      <c r="B35783"/>
    </row>
    <row r="35784" spans="2:2" x14ac:dyDescent="0.35">
      <c r="B35784"/>
    </row>
    <row r="35785" spans="2:2" x14ac:dyDescent="0.35">
      <c r="B35785"/>
    </row>
    <row r="35786" spans="2:2" x14ac:dyDescent="0.35">
      <c r="B35786"/>
    </row>
    <row r="35787" spans="2:2" x14ac:dyDescent="0.35">
      <c r="B35787"/>
    </row>
    <row r="35788" spans="2:2" x14ac:dyDescent="0.35">
      <c r="B35788"/>
    </row>
    <row r="35789" spans="2:2" x14ac:dyDescent="0.35">
      <c r="B35789"/>
    </row>
    <row r="35790" spans="2:2" x14ac:dyDescent="0.35">
      <c r="B35790"/>
    </row>
    <row r="35791" spans="2:2" x14ac:dyDescent="0.35">
      <c r="B35791"/>
    </row>
    <row r="35792" spans="2:2" x14ac:dyDescent="0.35">
      <c r="B35792"/>
    </row>
    <row r="35793" spans="2:2" x14ac:dyDescent="0.35">
      <c r="B35793"/>
    </row>
    <row r="35794" spans="2:2" x14ac:dyDescent="0.35">
      <c r="B35794"/>
    </row>
    <row r="35795" spans="2:2" x14ac:dyDescent="0.35">
      <c r="B35795"/>
    </row>
    <row r="35796" spans="2:2" x14ac:dyDescent="0.35">
      <c r="B35796"/>
    </row>
    <row r="35797" spans="2:2" x14ac:dyDescent="0.35">
      <c r="B35797"/>
    </row>
    <row r="35798" spans="2:2" x14ac:dyDescent="0.35">
      <c r="B35798"/>
    </row>
    <row r="35799" spans="2:2" x14ac:dyDescent="0.35">
      <c r="B35799"/>
    </row>
    <row r="35800" spans="2:2" x14ac:dyDescent="0.35">
      <c r="B35800"/>
    </row>
    <row r="35801" spans="2:2" x14ac:dyDescent="0.35">
      <c r="B35801"/>
    </row>
    <row r="35802" spans="2:2" x14ac:dyDescent="0.35">
      <c r="B35802"/>
    </row>
    <row r="35803" spans="2:2" x14ac:dyDescent="0.35">
      <c r="B35803"/>
    </row>
    <row r="35804" spans="2:2" x14ac:dyDescent="0.35">
      <c r="B35804"/>
    </row>
    <row r="35805" spans="2:2" x14ac:dyDescent="0.35">
      <c r="B35805"/>
    </row>
    <row r="35806" spans="2:2" x14ac:dyDescent="0.35">
      <c r="B35806"/>
    </row>
    <row r="35807" spans="2:2" x14ac:dyDescent="0.35">
      <c r="B35807"/>
    </row>
    <row r="35808" spans="2:2" x14ac:dyDescent="0.35">
      <c r="B35808"/>
    </row>
    <row r="35809" spans="2:2" x14ac:dyDescent="0.35">
      <c r="B35809"/>
    </row>
    <row r="35810" spans="2:2" x14ac:dyDescent="0.35">
      <c r="B35810"/>
    </row>
    <row r="35811" spans="2:2" x14ac:dyDescent="0.35">
      <c r="B35811"/>
    </row>
    <row r="35812" spans="2:2" x14ac:dyDescent="0.35">
      <c r="B35812"/>
    </row>
    <row r="35813" spans="2:2" x14ac:dyDescent="0.35">
      <c r="B35813"/>
    </row>
    <row r="35814" spans="2:2" x14ac:dyDescent="0.35">
      <c r="B35814"/>
    </row>
    <row r="35815" spans="2:2" x14ac:dyDescent="0.35">
      <c r="B35815"/>
    </row>
    <row r="35816" spans="2:2" x14ac:dyDescent="0.35">
      <c r="B35816"/>
    </row>
    <row r="35817" spans="2:2" x14ac:dyDescent="0.35">
      <c r="B35817"/>
    </row>
    <row r="35818" spans="2:2" x14ac:dyDescent="0.35">
      <c r="B35818"/>
    </row>
    <row r="35819" spans="2:2" x14ac:dyDescent="0.35">
      <c r="B35819"/>
    </row>
    <row r="35820" spans="2:2" x14ac:dyDescent="0.35">
      <c r="B35820"/>
    </row>
    <row r="35821" spans="2:2" x14ac:dyDescent="0.35">
      <c r="B35821"/>
    </row>
    <row r="35822" spans="2:2" x14ac:dyDescent="0.35">
      <c r="B35822"/>
    </row>
    <row r="35823" spans="2:2" x14ac:dyDescent="0.35">
      <c r="B35823"/>
    </row>
    <row r="35824" spans="2:2" x14ac:dyDescent="0.35">
      <c r="B35824"/>
    </row>
    <row r="35825" spans="2:2" x14ac:dyDescent="0.35">
      <c r="B35825"/>
    </row>
    <row r="35826" spans="2:2" x14ac:dyDescent="0.35">
      <c r="B35826"/>
    </row>
    <row r="35827" spans="2:2" x14ac:dyDescent="0.35">
      <c r="B35827"/>
    </row>
    <row r="35828" spans="2:2" x14ac:dyDescent="0.35">
      <c r="B35828"/>
    </row>
    <row r="35829" spans="2:2" x14ac:dyDescent="0.35">
      <c r="B35829"/>
    </row>
    <row r="35830" spans="2:2" x14ac:dyDescent="0.35">
      <c r="B35830"/>
    </row>
    <row r="35831" spans="2:2" x14ac:dyDescent="0.35">
      <c r="B35831"/>
    </row>
    <row r="35832" spans="2:2" x14ac:dyDescent="0.35">
      <c r="B35832"/>
    </row>
    <row r="35833" spans="2:2" x14ac:dyDescent="0.35">
      <c r="B35833"/>
    </row>
    <row r="35834" spans="2:2" x14ac:dyDescent="0.35">
      <c r="B35834"/>
    </row>
    <row r="35835" spans="2:2" x14ac:dyDescent="0.35">
      <c r="B35835"/>
    </row>
    <row r="35836" spans="2:2" x14ac:dyDescent="0.35">
      <c r="B35836"/>
    </row>
    <row r="35837" spans="2:2" x14ac:dyDescent="0.35">
      <c r="B35837"/>
    </row>
    <row r="35838" spans="2:2" x14ac:dyDescent="0.35">
      <c r="B35838"/>
    </row>
    <row r="35839" spans="2:2" x14ac:dyDescent="0.35">
      <c r="B35839"/>
    </row>
    <row r="35840" spans="2:2" x14ac:dyDescent="0.35">
      <c r="B35840"/>
    </row>
    <row r="35841" spans="2:2" x14ac:dyDescent="0.35">
      <c r="B35841"/>
    </row>
    <row r="35842" spans="2:2" x14ac:dyDescent="0.35">
      <c r="B35842"/>
    </row>
    <row r="35843" spans="2:2" x14ac:dyDescent="0.35">
      <c r="B35843"/>
    </row>
    <row r="35844" spans="2:2" x14ac:dyDescent="0.35">
      <c r="B35844"/>
    </row>
    <row r="35845" spans="2:2" x14ac:dyDescent="0.35">
      <c r="B35845"/>
    </row>
    <row r="35846" spans="2:2" x14ac:dyDescent="0.35">
      <c r="B35846"/>
    </row>
    <row r="35847" spans="2:2" x14ac:dyDescent="0.35">
      <c r="B35847"/>
    </row>
    <row r="35848" spans="2:2" x14ac:dyDescent="0.35">
      <c r="B35848"/>
    </row>
    <row r="35849" spans="2:2" x14ac:dyDescent="0.35">
      <c r="B35849"/>
    </row>
    <row r="35850" spans="2:2" x14ac:dyDescent="0.35">
      <c r="B35850"/>
    </row>
    <row r="35851" spans="2:2" x14ac:dyDescent="0.35">
      <c r="B35851"/>
    </row>
    <row r="35852" spans="2:2" x14ac:dyDescent="0.35">
      <c r="B35852"/>
    </row>
    <row r="35853" spans="2:2" x14ac:dyDescent="0.35">
      <c r="B35853"/>
    </row>
    <row r="35854" spans="2:2" x14ac:dyDescent="0.35">
      <c r="B35854"/>
    </row>
    <row r="35855" spans="2:2" x14ac:dyDescent="0.35">
      <c r="B35855"/>
    </row>
    <row r="35856" spans="2:2" x14ac:dyDescent="0.35">
      <c r="B35856"/>
    </row>
    <row r="35857" spans="2:2" x14ac:dyDescent="0.35">
      <c r="B35857"/>
    </row>
    <row r="35858" spans="2:2" x14ac:dyDescent="0.35">
      <c r="B35858"/>
    </row>
    <row r="35859" spans="2:2" x14ac:dyDescent="0.35">
      <c r="B35859"/>
    </row>
    <row r="35860" spans="2:2" x14ac:dyDescent="0.35">
      <c r="B35860"/>
    </row>
    <row r="35861" spans="2:2" x14ac:dyDescent="0.35">
      <c r="B35861"/>
    </row>
    <row r="35862" spans="2:2" x14ac:dyDescent="0.35">
      <c r="B35862"/>
    </row>
    <row r="35863" spans="2:2" x14ac:dyDescent="0.35">
      <c r="B35863"/>
    </row>
    <row r="35864" spans="2:2" x14ac:dyDescent="0.35">
      <c r="B35864"/>
    </row>
    <row r="35865" spans="2:2" x14ac:dyDescent="0.35">
      <c r="B35865"/>
    </row>
    <row r="35866" spans="2:2" x14ac:dyDescent="0.35">
      <c r="B35866"/>
    </row>
    <row r="35867" spans="2:2" x14ac:dyDescent="0.35">
      <c r="B35867"/>
    </row>
    <row r="35868" spans="2:2" x14ac:dyDescent="0.35">
      <c r="B35868"/>
    </row>
    <row r="35869" spans="2:2" x14ac:dyDescent="0.35">
      <c r="B35869"/>
    </row>
    <row r="35870" spans="2:2" x14ac:dyDescent="0.35">
      <c r="B35870"/>
    </row>
    <row r="35871" spans="2:2" x14ac:dyDescent="0.35">
      <c r="B35871"/>
    </row>
    <row r="35872" spans="2:2" x14ac:dyDescent="0.35">
      <c r="B35872"/>
    </row>
    <row r="35873" spans="2:2" x14ac:dyDescent="0.35">
      <c r="B35873"/>
    </row>
    <row r="35874" spans="2:2" x14ac:dyDescent="0.35">
      <c r="B35874"/>
    </row>
    <row r="35875" spans="2:2" x14ac:dyDescent="0.35">
      <c r="B35875"/>
    </row>
    <row r="35876" spans="2:2" x14ac:dyDescent="0.35">
      <c r="B35876"/>
    </row>
    <row r="35877" spans="2:2" x14ac:dyDescent="0.35">
      <c r="B35877"/>
    </row>
    <row r="35878" spans="2:2" x14ac:dyDescent="0.35">
      <c r="B35878"/>
    </row>
    <row r="35879" spans="2:2" x14ac:dyDescent="0.35">
      <c r="B35879"/>
    </row>
    <row r="35880" spans="2:2" x14ac:dyDescent="0.35">
      <c r="B35880"/>
    </row>
    <row r="35881" spans="2:2" x14ac:dyDescent="0.35">
      <c r="B35881"/>
    </row>
    <row r="35882" spans="2:2" x14ac:dyDescent="0.35">
      <c r="B35882"/>
    </row>
    <row r="35883" spans="2:2" x14ac:dyDescent="0.35">
      <c r="B35883"/>
    </row>
    <row r="35884" spans="2:2" x14ac:dyDescent="0.35">
      <c r="B35884"/>
    </row>
    <row r="35885" spans="2:2" x14ac:dyDescent="0.35">
      <c r="B35885"/>
    </row>
    <row r="35886" spans="2:2" x14ac:dyDescent="0.35">
      <c r="B35886"/>
    </row>
    <row r="35887" spans="2:2" x14ac:dyDescent="0.35">
      <c r="B35887"/>
    </row>
    <row r="35888" spans="2:2" x14ac:dyDescent="0.35">
      <c r="B35888"/>
    </row>
    <row r="35889" spans="2:2" x14ac:dyDescent="0.35">
      <c r="B35889"/>
    </row>
    <row r="35890" spans="2:2" x14ac:dyDescent="0.35">
      <c r="B35890"/>
    </row>
    <row r="35891" spans="2:2" x14ac:dyDescent="0.35">
      <c r="B35891"/>
    </row>
    <row r="35892" spans="2:2" x14ac:dyDescent="0.35">
      <c r="B35892"/>
    </row>
    <row r="35893" spans="2:2" x14ac:dyDescent="0.35">
      <c r="B35893"/>
    </row>
    <row r="35894" spans="2:2" x14ac:dyDescent="0.35">
      <c r="B35894"/>
    </row>
    <row r="35895" spans="2:2" x14ac:dyDescent="0.35">
      <c r="B35895"/>
    </row>
    <row r="35896" spans="2:2" x14ac:dyDescent="0.35">
      <c r="B35896"/>
    </row>
    <row r="35897" spans="2:2" x14ac:dyDescent="0.35">
      <c r="B35897"/>
    </row>
    <row r="35898" spans="2:2" x14ac:dyDescent="0.35">
      <c r="B35898"/>
    </row>
    <row r="35899" spans="2:2" x14ac:dyDescent="0.35">
      <c r="B35899"/>
    </row>
    <row r="35900" spans="2:2" x14ac:dyDescent="0.35">
      <c r="B35900"/>
    </row>
    <row r="35901" spans="2:2" x14ac:dyDescent="0.35">
      <c r="B35901"/>
    </row>
    <row r="35902" spans="2:2" x14ac:dyDescent="0.35">
      <c r="B35902"/>
    </row>
    <row r="35903" spans="2:2" x14ac:dyDescent="0.35">
      <c r="B35903"/>
    </row>
    <row r="35904" spans="2:2" x14ac:dyDescent="0.35">
      <c r="B35904"/>
    </row>
    <row r="35905" spans="2:2" x14ac:dyDescent="0.35">
      <c r="B35905"/>
    </row>
    <row r="35906" spans="2:2" x14ac:dyDescent="0.35">
      <c r="B35906"/>
    </row>
    <row r="35907" spans="2:2" x14ac:dyDescent="0.35">
      <c r="B35907"/>
    </row>
    <row r="35908" spans="2:2" x14ac:dyDescent="0.35">
      <c r="B35908"/>
    </row>
    <row r="35909" spans="2:2" x14ac:dyDescent="0.35">
      <c r="B35909"/>
    </row>
    <row r="35910" spans="2:2" x14ac:dyDescent="0.35">
      <c r="B35910"/>
    </row>
    <row r="35911" spans="2:2" x14ac:dyDescent="0.35">
      <c r="B35911"/>
    </row>
    <row r="35912" spans="2:2" x14ac:dyDescent="0.35">
      <c r="B35912"/>
    </row>
    <row r="35913" spans="2:2" x14ac:dyDescent="0.35">
      <c r="B35913"/>
    </row>
    <row r="35914" spans="2:2" x14ac:dyDescent="0.35">
      <c r="B35914"/>
    </row>
    <row r="35915" spans="2:2" x14ac:dyDescent="0.35">
      <c r="B35915"/>
    </row>
    <row r="35916" spans="2:2" x14ac:dyDescent="0.35">
      <c r="B35916"/>
    </row>
    <row r="35917" spans="2:2" x14ac:dyDescent="0.35">
      <c r="B35917"/>
    </row>
    <row r="35918" spans="2:2" x14ac:dyDescent="0.35">
      <c r="B35918"/>
    </row>
    <row r="35919" spans="2:2" x14ac:dyDescent="0.35">
      <c r="B35919"/>
    </row>
    <row r="35920" spans="2:2" x14ac:dyDescent="0.35">
      <c r="B35920"/>
    </row>
    <row r="35921" spans="2:2" x14ac:dyDescent="0.35">
      <c r="B35921"/>
    </row>
    <row r="35922" spans="2:2" x14ac:dyDescent="0.35">
      <c r="B35922"/>
    </row>
    <row r="35923" spans="2:2" x14ac:dyDescent="0.35">
      <c r="B35923"/>
    </row>
    <row r="35924" spans="2:2" x14ac:dyDescent="0.35">
      <c r="B35924"/>
    </row>
    <row r="35925" spans="2:2" x14ac:dyDescent="0.35">
      <c r="B35925"/>
    </row>
    <row r="35926" spans="2:2" x14ac:dyDescent="0.35">
      <c r="B35926"/>
    </row>
    <row r="35927" spans="2:2" x14ac:dyDescent="0.35">
      <c r="B35927"/>
    </row>
    <row r="35928" spans="2:2" x14ac:dyDescent="0.35">
      <c r="B35928"/>
    </row>
    <row r="35929" spans="2:2" x14ac:dyDescent="0.35">
      <c r="B35929"/>
    </row>
    <row r="35930" spans="2:2" x14ac:dyDescent="0.35">
      <c r="B35930"/>
    </row>
    <row r="35931" spans="2:2" x14ac:dyDescent="0.35">
      <c r="B35931"/>
    </row>
    <row r="35932" spans="2:2" x14ac:dyDescent="0.35">
      <c r="B35932"/>
    </row>
    <row r="35933" spans="2:2" x14ac:dyDescent="0.35">
      <c r="B35933"/>
    </row>
    <row r="35934" spans="2:2" x14ac:dyDescent="0.35">
      <c r="B35934"/>
    </row>
    <row r="35935" spans="2:2" x14ac:dyDescent="0.35">
      <c r="B35935"/>
    </row>
    <row r="35936" spans="2:2" x14ac:dyDescent="0.35">
      <c r="B35936"/>
    </row>
    <row r="35937" spans="2:2" x14ac:dyDescent="0.35">
      <c r="B35937"/>
    </row>
    <row r="35938" spans="2:2" x14ac:dyDescent="0.35">
      <c r="B35938"/>
    </row>
    <row r="35939" spans="2:2" x14ac:dyDescent="0.35">
      <c r="B35939"/>
    </row>
    <row r="35940" spans="2:2" x14ac:dyDescent="0.35">
      <c r="B35940"/>
    </row>
    <row r="35941" spans="2:2" x14ac:dyDescent="0.35">
      <c r="B35941"/>
    </row>
    <row r="35942" spans="2:2" x14ac:dyDescent="0.35">
      <c r="B35942"/>
    </row>
    <row r="35943" spans="2:2" x14ac:dyDescent="0.35">
      <c r="B35943"/>
    </row>
    <row r="35944" spans="2:2" x14ac:dyDescent="0.35">
      <c r="B35944"/>
    </row>
    <row r="35945" spans="2:2" x14ac:dyDescent="0.35">
      <c r="B35945"/>
    </row>
    <row r="35946" spans="2:2" x14ac:dyDescent="0.35">
      <c r="B35946"/>
    </row>
    <row r="35947" spans="2:2" x14ac:dyDescent="0.35">
      <c r="B35947"/>
    </row>
    <row r="35948" spans="2:2" x14ac:dyDescent="0.35">
      <c r="B35948"/>
    </row>
    <row r="35949" spans="2:2" x14ac:dyDescent="0.35">
      <c r="B35949"/>
    </row>
    <row r="35950" spans="2:2" x14ac:dyDescent="0.35">
      <c r="B35950"/>
    </row>
    <row r="35951" spans="2:2" x14ac:dyDescent="0.35">
      <c r="B35951"/>
    </row>
    <row r="35952" spans="2:2" x14ac:dyDescent="0.35">
      <c r="B35952"/>
    </row>
    <row r="35953" spans="2:2" x14ac:dyDescent="0.35">
      <c r="B35953"/>
    </row>
    <row r="35954" spans="2:2" x14ac:dyDescent="0.35">
      <c r="B35954"/>
    </row>
    <row r="35955" spans="2:2" x14ac:dyDescent="0.35">
      <c r="B35955"/>
    </row>
    <row r="35956" spans="2:2" x14ac:dyDescent="0.35">
      <c r="B35956"/>
    </row>
    <row r="35957" spans="2:2" x14ac:dyDescent="0.35">
      <c r="B35957"/>
    </row>
    <row r="35958" spans="2:2" x14ac:dyDescent="0.35">
      <c r="B35958"/>
    </row>
    <row r="35959" spans="2:2" x14ac:dyDescent="0.35">
      <c r="B35959"/>
    </row>
    <row r="35960" spans="2:2" x14ac:dyDescent="0.35">
      <c r="B35960"/>
    </row>
    <row r="35961" spans="2:2" x14ac:dyDescent="0.35">
      <c r="B35961"/>
    </row>
    <row r="35962" spans="2:2" x14ac:dyDescent="0.35">
      <c r="B35962"/>
    </row>
    <row r="35963" spans="2:2" x14ac:dyDescent="0.35">
      <c r="B35963"/>
    </row>
    <row r="35964" spans="2:2" x14ac:dyDescent="0.35">
      <c r="B35964"/>
    </row>
    <row r="35965" spans="2:2" x14ac:dyDescent="0.35">
      <c r="B35965"/>
    </row>
    <row r="35966" spans="2:2" x14ac:dyDescent="0.35">
      <c r="B35966"/>
    </row>
    <row r="35967" spans="2:2" x14ac:dyDescent="0.35">
      <c r="B35967"/>
    </row>
    <row r="35968" spans="2:2" x14ac:dyDescent="0.35">
      <c r="B35968"/>
    </row>
    <row r="35969" spans="2:2" x14ac:dyDescent="0.35">
      <c r="B35969"/>
    </row>
    <row r="35970" spans="2:2" x14ac:dyDescent="0.35">
      <c r="B35970"/>
    </row>
    <row r="35971" spans="2:2" x14ac:dyDescent="0.35">
      <c r="B35971"/>
    </row>
    <row r="35972" spans="2:2" x14ac:dyDescent="0.35">
      <c r="B35972"/>
    </row>
    <row r="35973" spans="2:2" x14ac:dyDescent="0.35">
      <c r="B35973"/>
    </row>
    <row r="35974" spans="2:2" x14ac:dyDescent="0.35">
      <c r="B35974"/>
    </row>
    <row r="35975" spans="2:2" x14ac:dyDescent="0.35">
      <c r="B35975"/>
    </row>
    <row r="35976" spans="2:2" x14ac:dyDescent="0.35">
      <c r="B35976"/>
    </row>
    <row r="35977" spans="2:2" x14ac:dyDescent="0.35">
      <c r="B35977"/>
    </row>
    <row r="35978" spans="2:2" x14ac:dyDescent="0.35">
      <c r="B35978"/>
    </row>
    <row r="35979" spans="2:2" x14ac:dyDescent="0.35">
      <c r="B35979"/>
    </row>
    <row r="35980" spans="2:2" x14ac:dyDescent="0.35">
      <c r="B35980"/>
    </row>
    <row r="35981" spans="2:2" x14ac:dyDescent="0.35">
      <c r="B35981"/>
    </row>
    <row r="35982" spans="2:2" x14ac:dyDescent="0.35">
      <c r="B35982"/>
    </row>
    <row r="35983" spans="2:2" x14ac:dyDescent="0.35">
      <c r="B35983"/>
    </row>
    <row r="35984" spans="2:2" x14ac:dyDescent="0.35">
      <c r="B35984"/>
    </row>
    <row r="35985" spans="2:2" x14ac:dyDescent="0.35">
      <c r="B35985"/>
    </row>
    <row r="35986" spans="2:2" x14ac:dyDescent="0.35">
      <c r="B35986"/>
    </row>
    <row r="35987" spans="2:2" x14ac:dyDescent="0.35">
      <c r="B35987"/>
    </row>
    <row r="35988" spans="2:2" x14ac:dyDescent="0.35">
      <c r="B35988"/>
    </row>
    <row r="35989" spans="2:2" x14ac:dyDescent="0.35">
      <c r="B35989"/>
    </row>
    <row r="35990" spans="2:2" x14ac:dyDescent="0.35">
      <c r="B35990"/>
    </row>
    <row r="35991" spans="2:2" x14ac:dyDescent="0.35">
      <c r="B35991"/>
    </row>
    <row r="35992" spans="2:2" x14ac:dyDescent="0.35">
      <c r="B35992"/>
    </row>
    <row r="35993" spans="2:2" x14ac:dyDescent="0.35">
      <c r="B35993"/>
    </row>
    <row r="35994" spans="2:2" x14ac:dyDescent="0.35">
      <c r="B35994"/>
    </row>
    <row r="35995" spans="2:2" x14ac:dyDescent="0.35">
      <c r="B35995"/>
    </row>
    <row r="35996" spans="2:2" x14ac:dyDescent="0.35">
      <c r="B35996"/>
    </row>
    <row r="35997" spans="2:2" x14ac:dyDescent="0.35">
      <c r="B35997"/>
    </row>
    <row r="35998" spans="2:2" x14ac:dyDescent="0.35">
      <c r="B35998"/>
    </row>
    <row r="35999" spans="2:2" x14ac:dyDescent="0.35">
      <c r="B35999"/>
    </row>
    <row r="36000" spans="2:2" x14ac:dyDescent="0.35">
      <c r="B36000"/>
    </row>
    <row r="36001" spans="2:2" x14ac:dyDescent="0.35">
      <c r="B36001"/>
    </row>
    <row r="36002" spans="2:2" x14ac:dyDescent="0.35">
      <c r="B36002"/>
    </row>
    <row r="36003" spans="2:2" x14ac:dyDescent="0.35">
      <c r="B36003"/>
    </row>
    <row r="36004" spans="2:2" x14ac:dyDescent="0.35">
      <c r="B36004"/>
    </row>
    <row r="36005" spans="2:2" x14ac:dyDescent="0.35">
      <c r="B36005"/>
    </row>
    <row r="36006" spans="2:2" x14ac:dyDescent="0.35">
      <c r="B36006"/>
    </row>
    <row r="36007" spans="2:2" x14ac:dyDescent="0.35">
      <c r="B36007"/>
    </row>
    <row r="36008" spans="2:2" x14ac:dyDescent="0.35">
      <c r="B36008"/>
    </row>
    <row r="36009" spans="2:2" x14ac:dyDescent="0.35">
      <c r="B36009"/>
    </row>
    <row r="36010" spans="2:2" x14ac:dyDescent="0.35">
      <c r="B36010"/>
    </row>
    <row r="36011" spans="2:2" x14ac:dyDescent="0.35">
      <c r="B36011"/>
    </row>
    <row r="36012" spans="2:2" x14ac:dyDescent="0.35">
      <c r="B36012"/>
    </row>
    <row r="36013" spans="2:2" x14ac:dyDescent="0.35">
      <c r="B36013"/>
    </row>
    <row r="36014" spans="2:2" x14ac:dyDescent="0.35">
      <c r="B36014"/>
    </row>
    <row r="36015" spans="2:2" x14ac:dyDescent="0.35">
      <c r="B36015"/>
    </row>
    <row r="36016" spans="2:2" x14ac:dyDescent="0.35">
      <c r="B36016"/>
    </row>
    <row r="36017" spans="2:2" x14ac:dyDescent="0.35">
      <c r="B36017"/>
    </row>
    <row r="36018" spans="2:2" x14ac:dyDescent="0.35">
      <c r="B36018"/>
    </row>
    <row r="36019" spans="2:2" x14ac:dyDescent="0.35">
      <c r="B36019"/>
    </row>
    <row r="36020" spans="2:2" x14ac:dyDescent="0.35">
      <c r="B36020"/>
    </row>
    <row r="36021" spans="2:2" x14ac:dyDescent="0.35">
      <c r="B36021"/>
    </row>
    <row r="36022" spans="2:2" x14ac:dyDescent="0.35">
      <c r="B36022"/>
    </row>
    <row r="36023" spans="2:2" x14ac:dyDescent="0.35">
      <c r="B36023"/>
    </row>
    <row r="36024" spans="2:2" x14ac:dyDescent="0.35">
      <c r="B36024"/>
    </row>
    <row r="36025" spans="2:2" x14ac:dyDescent="0.35">
      <c r="B36025"/>
    </row>
    <row r="36026" spans="2:2" x14ac:dyDescent="0.35">
      <c r="B36026"/>
    </row>
    <row r="36027" spans="2:2" x14ac:dyDescent="0.35">
      <c r="B36027"/>
    </row>
    <row r="36028" spans="2:2" x14ac:dyDescent="0.35">
      <c r="B36028"/>
    </row>
    <row r="36029" spans="2:2" x14ac:dyDescent="0.35">
      <c r="B36029"/>
    </row>
    <row r="36030" spans="2:2" x14ac:dyDescent="0.35">
      <c r="B36030"/>
    </row>
    <row r="36031" spans="2:2" x14ac:dyDescent="0.35">
      <c r="B36031"/>
    </row>
    <row r="36032" spans="2:2" x14ac:dyDescent="0.35">
      <c r="B36032"/>
    </row>
    <row r="36033" spans="2:2" x14ac:dyDescent="0.35">
      <c r="B36033"/>
    </row>
    <row r="36034" spans="2:2" x14ac:dyDescent="0.35">
      <c r="B36034"/>
    </row>
    <row r="36035" spans="2:2" x14ac:dyDescent="0.35">
      <c r="B36035"/>
    </row>
    <row r="36036" spans="2:2" x14ac:dyDescent="0.35">
      <c r="B36036"/>
    </row>
    <row r="36037" spans="2:2" x14ac:dyDescent="0.35">
      <c r="B36037"/>
    </row>
    <row r="36038" spans="2:2" x14ac:dyDescent="0.35">
      <c r="B36038"/>
    </row>
    <row r="36039" spans="2:2" x14ac:dyDescent="0.35">
      <c r="B36039"/>
    </row>
    <row r="36040" spans="2:2" x14ac:dyDescent="0.35">
      <c r="B36040"/>
    </row>
    <row r="36041" spans="2:2" x14ac:dyDescent="0.35">
      <c r="B36041"/>
    </row>
    <row r="36042" spans="2:2" x14ac:dyDescent="0.35">
      <c r="B36042"/>
    </row>
    <row r="36043" spans="2:2" x14ac:dyDescent="0.35">
      <c r="B36043"/>
    </row>
    <row r="36044" spans="2:2" x14ac:dyDescent="0.35">
      <c r="B36044"/>
    </row>
    <row r="36045" spans="2:2" x14ac:dyDescent="0.35">
      <c r="B36045"/>
    </row>
    <row r="36046" spans="2:2" x14ac:dyDescent="0.35">
      <c r="B36046"/>
    </row>
    <row r="36047" spans="2:2" x14ac:dyDescent="0.35">
      <c r="B36047"/>
    </row>
    <row r="36048" spans="2:2" x14ac:dyDescent="0.35">
      <c r="B36048"/>
    </row>
    <row r="36049" spans="2:2" x14ac:dyDescent="0.35">
      <c r="B36049"/>
    </row>
    <row r="36050" spans="2:2" x14ac:dyDescent="0.35">
      <c r="B36050"/>
    </row>
    <row r="36051" spans="2:2" x14ac:dyDescent="0.35">
      <c r="B36051"/>
    </row>
    <row r="36052" spans="2:2" x14ac:dyDescent="0.35">
      <c r="B36052"/>
    </row>
    <row r="36053" spans="2:2" x14ac:dyDescent="0.35">
      <c r="B36053"/>
    </row>
    <row r="36054" spans="2:2" x14ac:dyDescent="0.35">
      <c r="B36054"/>
    </row>
    <row r="36055" spans="2:2" x14ac:dyDescent="0.35">
      <c r="B36055"/>
    </row>
    <row r="36056" spans="2:2" x14ac:dyDescent="0.35">
      <c r="B36056"/>
    </row>
    <row r="36057" spans="2:2" x14ac:dyDescent="0.35">
      <c r="B36057"/>
    </row>
    <row r="36058" spans="2:2" x14ac:dyDescent="0.35">
      <c r="B36058"/>
    </row>
    <row r="36059" spans="2:2" x14ac:dyDescent="0.35">
      <c r="B36059"/>
    </row>
    <row r="36060" spans="2:2" x14ac:dyDescent="0.35">
      <c r="B36060"/>
    </row>
    <row r="36061" spans="2:2" x14ac:dyDescent="0.35">
      <c r="B36061"/>
    </row>
    <row r="36062" spans="2:2" x14ac:dyDescent="0.35">
      <c r="B36062"/>
    </row>
    <row r="36063" spans="2:2" x14ac:dyDescent="0.35">
      <c r="B36063"/>
    </row>
    <row r="36064" spans="2:2" x14ac:dyDescent="0.35">
      <c r="B36064"/>
    </row>
    <row r="36065" spans="2:2" x14ac:dyDescent="0.35">
      <c r="B36065"/>
    </row>
    <row r="36066" spans="2:2" x14ac:dyDescent="0.35">
      <c r="B36066"/>
    </row>
    <row r="36067" spans="2:2" x14ac:dyDescent="0.35">
      <c r="B36067"/>
    </row>
    <row r="36068" spans="2:2" x14ac:dyDescent="0.35">
      <c r="B36068"/>
    </row>
    <row r="36069" spans="2:2" x14ac:dyDescent="0.35">
      <c r="B36069"/>
    </row>
    <row r="36070" spans="2:2" x14ac:dyDescent="0.35">
      <c r="B36070"/>
    </row>
    <row r="36071" spans="2:2" x14ac:dyDescent="0.35">
      <c r="B36071"/>
    </row>
    <row r="36072" spans="2:2" x14ac:dyDescent="0.35">
      <c r="B36072"/>
    </row>
    <row r="36073" spans="2:2" x14ac:dyDescent="0.35">
      <c r="B36073"/>
    </row>
    <row r="36074" spans="2:2" x14ac:dyDescent="0.35">
      <c r="B36074"/>
    </row>
    <row r="36075" spans="2:2" x14ac:dyDescent="0.35">
      <c r="B36075"/>
    </row>
    <row r="36076" spans="2:2" x14ac:dyDescent="0.35">
      <c r="B36076"/>
    </row>
    <row r="36077" spans="2:2" x14ac:dyDescent="0.35">
      <c r="B36077"/>
    </row>
    <row r="36078" spans="2:2" x14ac:dyDescent="0.35">
      <c r="B36078"/>
    </row>
    <row r="36079" spans="2:2" x14ac:dyDescent="0.35">
      <c r="B36079"/>
    </row>
    <row r="36080" spans="2:2" x14ac:dyDescent="0.35">
      <c r="B36080"/>
    </row>
    <row r="36081" spans="2:2" x14ac:dyDescent="0.35">
      <c r="B36081"/>
    </row>
    <row r="36082" spans="2:2" x14ac:dyDescent="0.35">
      <c r="B36082"/>
    </row>
    <row r="36083" spans="2:2" x14ac:dyDescent="0.35">
      <c r="B36083"/>
    </row>
    <row r="36084" spans="2:2" x14ac:dyDescent="0.35">
      <c r="B36084"/>
    </row>
    <row r="36085" spans="2:2" x14ac:dyDescent="0.35">
      <c r="B36085"/>
    </row>
    <row r="36086" spans="2:2" x14ac:dyDescent="0.35">
      <c r="B36086"/>
    </row>
    <row r="36087" spans="2:2" x14ac:dyDescent="0.35">
      <c r="B36087"/>
    </row>
    <row r="36088" spans="2:2" x14ac:dyDescent="0.35">
      <c r="B36088"/>
    </row>
    <row r="36089" spans="2:2" x14ac:dyDescent="0.35">
      <c r="B36089"/>
    </row>
    <row r="36090" spans="2:2" x14ac:dyDescent="0.35">
      <c r="B36090"/>
    </row>
    <row r="36091" spans="2:2" x14ac:dyDescent="0.35">
      <c r="B36091"/>
    </row>
    <row r="36092" spans="2:2" x14ac:dyDescent="0.35">
      <c r="B36092"/>
    </row>
    <row r="36093" spans="2:2" x14ac:dyDescent="0.35">
      <c r="B36093"/>
    </row>
    <row r="36094" spans="2:2" x14ac:dyDescent="0.35">
      <c r="B36094"/>
    </row>
    <row r="36095" spans="2:2" x14ac:dyDescent="0.35">
      <c r="B36095"/>
    </row>
    <row r="36096" spans="2:2" x14ac:dyDescent="0.35">
      <c r="B36096"/>
    </row>
    <row r="36097" spans="2:2" x14ac:dyDescent="0.35">
      <c r="B36097"/>
    </row>
    <row r="36098" spans="2:2" x14ac:dyDescent="0.35">
      <c r="B36098"/>
    </row>
    <row r="36099" spans="2:2" x14ac:dyDescent="0.35">
      <c r="B36099"/>
    </row>
    <row r="36100" spans="2:2" x14ac:dyDescent="0.35">
      <c r="B36100"/>
    </row>
    <row r="36101" spans="2:2" x14ac:dyDescent="0.35">
      <c r="B36101"/>
    </row>
    <row r="36102" spans="2:2" x14ac:dyDescent="0.35">
      <c r="B36102"/>
    </row>
    <row r="36103" spans="2:2" x14ac:dyDescent="0.35">
      <c r="B36103"/>
    </row>
    <row r="36104" spans="2:2" x14ac:dyDescent="0.35">
      <c r="B36104"/>
    </row>
    <row r="36105" spans="2:2" x14ac:dyDescent="0.35">
      <c r="B36105"/>
    </row>
    <row r="36106" spans="2:2" x14ac:dyDescent="0.35">
      <c r="B36106"/>
    </row>
    <row r="36107" spans="2:2" x14ac:dyDescent="0.35">
      <c r="B36107"/>
    </row>
    <row r="36108" spans="2:2" x14ac:dyDescent="0.35">
      <c r="B36108"/>
    </row>
    <row r="36109" spans="2:2" x14ac:dyDescent="0.35">
      <c r="B36109"/>
    </row>
    <row r="36110" spans="2:2" x14ac:dyDescent="0.35">
      <c r="B36110"/>
    </row>
    <row r="36111" spans="2:2" x14ac:dyDescent="0.35">
      <c r="B36111"/>
    </row>
    <row r="36112" spans="2:2" x14ac:dyDescent="0.35">
      <c r="B36112"/>
    </row>
    <row r="36113" spans="2:2" x14ac:dyDescent="0.35">
      <c r="B36113"/>
    </row>
    <row r="36114" spans="2:2" x14ac:dyDescent="0.35">
      <c r="B36114"/>
    </row>
    <row r="36115" spans="2:2" x14ac:dyDescent="0.35">
      <c r="B36115"/>
    </row>
    <row r="36116" spans="2:2" x14ac:dyDescent="0.35">
      <c r="B36116"/>
    </row>
    <row r="36117" spans="2:2" x14ac:dyDescent="0.35">
      <c r="B36117"/>
    </row>
    <row r="36118" spans="2:2" x14ac:dyDescent="0.35">
      <c r="B36118"/>
    </row>
    <row r="36119" spans="2:2" x14ac:dyDescent="0.35">
      <c r="B36119"/>
    </row>
    <row r="36120" spans="2:2" x14ac:dyDescent="0.35">
      <c r="B36120"/>
    </row>
    <row r="36121" spans="2:2" x14ac:dyDescent="0.35">
      <c r="B36121"/>
    </row>
    <row r="36122" spans="2:2" x14ac:dyDescent="0.35">
      <c r="B36122"/>
    </row>
    <row r="36123" spans="2:2" x14ac:dyDescent="0.35">
      <c r="B36123"/>
    </row>
    <row r="36124" spans="2:2" x14ac:dyDescent="0.35">
      <c r="B36124"/>
    </row>
    <row r="36125" spans="2:2" x14ac:dyDescent="0.35">
      <c r="B36125"/>
    </row>
    <row r="36126" spans="2:2" x14ac:dyDescent="0.35">
      <c r="B36126"/>
    </row>
    <row r="36127" spans="2:2" x14ac:dyDescent="0.35">
      <c r="B36127"/>
    </row>
    <row r="36128" spans="2:2" x14ac:dyDescent="0.35">
      <c r="B36128"/>
    </row>
    <row r="36129" spans="2:2" x14ac:dyDescent="0.35">
      <c r="B36129"/>
    </row>
    <row r="36130" spans="2:2" x14ac:dyDescent="0.35">
      <c r="B36130"/>
    </row>
    <row r="36131" spans="2:2" x14ac:dyDescent="0.35">
      <c r="B36131"/>
    </row>
    <row r="36132" spans="2:2" x14ac:dyDescent="0.35">
      <c r="B36132"/>
    </row>
    <row r="36133" spans="2:2" x14ac:dyDescent="0.35">
      <c r="B36133"/>
    </row>
    <row r="36134" spans="2:2" x14ac:dyDescent="0.35">
      <c r="B36134"/>
    </row>
    <row r="36135" spans="2:2" x14ac:dyDescent="0.35">
      <c r="B36135"/>
    </row>
    <row r="36136" spans="2:2" x14ac:dyDescent="0.35">
      <c r="B36136"/>
    </row>
    <row r="36137" spans="2:2" x14ac:dyDescent="0.35">
      <c r="B36137"/>
    </row>
    <row r="36138" spans="2:2" x14ac:dyDescent="0.35">
      <c r="B36138"/>
    </row>
    <row r="36139" spans="2:2" x14ac:dyDescent="0.35">
      <c r="B36139"/>
    </row>
    <row r="36140" spans="2:2" x14ac:dyDescent="0.35">
      <c r="B36140"/>
    </row>
    <row r="36141" spans="2:2" x14ac:dyDescent="0.35">
      <c r="B36141"/>
    </row>
    <row r="36142" spans="2:2" x14ac:dyDescent="0.35">
      <c r="B36142"/>
    </row>
    <row r="36143" spans="2:2" x14ac:dyDescent="0.35">
      <c r="B36143"/>
    </row>
    <row r="36144" spans="2:2" x14ac:dyDescent="0.35">
      <c r="B36144"/>
    </row>
    <row r="36145" spans="2:2" x14ac:dyDescent="0.35">
      <c r="B36145"/>
    </row>
    <row r="36146" spans="2:2" x14ac:dyDescent="0.35">
      <c r="B36146"/>
    </row>
    <row r="36147" spans="2:2" x14ac:dyDescent="0.35">
      <c r="B36147"/>
    </row>
    <row r="36148" spans="2:2" x14ac:dyDescent="0.35">
      <c r="B36148"/>
    </row>
    <row r="36149" spans="2:2" x14ac:dyDescent="0.35">
      <c r="B36149"/>
    </row>
    <row r="36150" spans="2:2" x14ac:dyDescent="0.35">
      <c r="B36150"/>
    </row>
    <row r="36151" spans="2:2" x14ac:dyDescent="0.35">
      <c r="B36151"/>
    </row>
    <row r="36152" spans="2:2" x14ac:dyDescent="0.35">
      <c r="B36152"/>
    </row>
    <row r="36153" spans="2:2" x14ac:dyDescent="0.35">
      <c r="B36153"/>
    </row>
    <row r="36154" spans="2:2" x14ac:dyDescent="0.35">
      <c r="B36154"/>
    </row>
    <row r="36155" spans="2:2" x14ac:dyDescent="0.35">
      <c r="B36155"/>
    </row>
    <row r="36156" spans="2:2" x14ac:dyDescent="0.35">
      <c r="B36156"/>
    </row>
    <row r="36157" spans="2:2" x14ac:dyDescent="0.35">
      <c r="B36157"/>
    </row>
    <row r="36158" spans="2:2" x14ac:dyDescent="0.35">
      <c r="B36158"/>
    </row>
    <row r="36159" spans="2:2" x14ac:dyDescent="0.35">
      <c r="B36159"/>
    </row>
    <row r="36160" spans="2:2" x14ac:dyDescent="0.35">
      <c r="B36160"/>
    </row>
    <row r="36161" spans="2:2" x14ac:dyDescent="0.35">
      <c r="B36161"/>
    </row>
    <row r="36162" spans="2:2" x14ac:dyDescent="0.35">
      <c r="B36162"/>
    </row>
    <row r="36163" spans="2:2" x14ac:dyDescent="0.35">
      <c r="B36163"/>
    </row>
    <row r="36164" spans="2:2" x14ac:dyDescent="0.35">
      <c r="B36164"/>
    </row>
    <row r="36165" spans="2:2" x14ac:dyDescent="0.35">
      <c r="B36165"/>
    </row>
    <row r="36166" spans="2:2" x14ac:dyDescent="0.35">
      <c r="B36166"/>
    </row>
    <row r="36167" spans="2:2" x14ac:dyDescent="0.35">
      <c r="B36167"/>
    </row>
    <row r="36168" spans="2:2" x14ac:dyDescent="0.35">
      <c r="B36168"/>
    </row>
    <row r="36169" spans="2:2" x14ac:dyDescent="0.35">
      <c r="B36169"/>
    </row>
    <row r="36170" spans="2:2" x14ac:dyDescent="0.35">
      <c r="B36170"/>
    </row>
    <row r="36171" spans="2:2" x14ac:dyDescent="0.35">
      <c r="B36171"/>
    </row>
    <row r="36172" spans="2:2" x14ac:dyDescent="0.35">
      <c r="B36172"/>
    </row>
    <row r="36173" spans="2:2" x14ac:dyDescent="0.35">
      <c r="B36173"/>
    </row>
    <row r="36174" spans="2:2" x14ac:dyDescent="0.35">
      <c r="B36174"/>
    </row>
    <row r="36175" spans="2:2" x14ac:dyDescent="0.35">
      <c r="B36175"/>
    </row>
    <row r="36176" spans="2:2" x14ac:dyDescent="0.35">
      <c r="B36176"/>
    </row>
    <row r="36177" spans="2:2" x14ac:dyDescent="0.35">
      <c r="B36177"/>
    </row>
    <row r="36178" spans="2:2" x14ac:dyDescent="0.35">
      <c r="B36178"/>
    </row>
    <row r="36179" spans="2:2" x14ac:dyDescent="0.35">
      <c r="B36179"/>
    </row>
    <row r="36180" spans="2:2" x14ac:dyDescent="0.35">
      <c r="B36180"/>
    </row>
    <row r="36181" spans="2:2" x14ac:dyDescent="0.35">
      <c r="B36181"/>
    </row>
    <row r="36182" spans="2:2" x14ac:dyDescent="0.35">
      <c r="B36182"/>
    </row>
    <row r="36183" spans="2:2" x14ac:dyDescent="0.35">
      <c r="B36183"/>
    </row>
    <row r="36184" spans="2:2" x14ac:dyDescent="0.35">
      <c r="B36184"/>
    </row>
    <row r="36185" spans="2:2" x14ac:dyDescent="0.35">
      <c r="B36185"/>
    </row>
    <row r="36186" spans="2:2" x14ac:dyDescent="0.35">
      <c r="B36186"/>
    </row>
    <row r="36187" spans="2:2" x14ac:dyDescent="0.35">
      <c r="B36187"/>
    </row>
    <row r="36188" spans="2:2" x14ac:dyDescent="0.35">
      <c r="B36188"/>
    </row>
    <row r="36189" spans="2:2" x14ac:dyDescent="0.35">
      <c r="B36189"/>
    </row>
    <row r="36190" spans="2:2" x14ac:dyDescent="0.35">
      <c r="B36190"/>
    </row>
    <row r="36191" spans="2:2" x14ac:dyDescent="0.35">
      <c r="B36191"/>
    </row>
    <row r="36192" spans="2:2" x14ac:dyDescent="0.35">
      <c r="B36192"/>
    </row>
    <row r="36193" spans="2:2" x14ac:dyDescent="0.35">
      <c r="B36193"/>
    </row>
    <row r="36194" spans="2:2" x14ac:dyDescent="0.35">
      <c r="B36194"/>
    </row>
    <row r="36195" spans="2:2" x14ac:dyDescent="0.35">
      <c r="B36195"/>
    </row>
    <row r="36196" spans="2:2" x14ac:dyDescent="0.35">
      <c r="B36196"/>
    </row>
    <row r="36197" spans="2:2" x14ac:dyDescent="0.35">
      <c r="B36197"/>
    </row>
    <row r="36198" spans="2:2" x14ac:dyDescent="0.35">
      <c r="B36198"/>
    </row>
    <row r="36199" spans="2:2" x14ac:dyDescent="0.35">
      <c r="B36199"/>
    </row>
    <row r="36200" spans="2:2" x14ac:dyDescent="0.35">
      <c r="B36200"/>
    </row>
    <row r="36201" spans="2:2" x14ac:dyDescent="0.35">
      <c r="B36201"/>
    </row>
    <row r="36202" spans="2:2" x14ac:dyDescent="0.35">
      <c r="B36202"/>
    </row>
    <row r="36203" spans="2:2" x14ac:dyDescent="0.35">
      <c r="B36203"/>
    </row>
    <row r="36204" spans="2:2" x14ac:dyDescent="0.35">
      <c r="B36204"/>
    </row>
    <row r="36205" spans="2:2" x14ac:dyDescent="0.35">
      <c r="B36205"/>
    </row>
    <row r="36206" spans="2:2" x14ac:dyDescent="0.35">
      <c r="B36206"/>
    </row>
    <row r="36207" spans="2:2" x14ac:dyDescent="0.35">
      <c r="B36207"/>
    </row>
    <row r="36208" spans="2:2" x14ac:dyDescent="0.35">
      <c r="B36208"/>
    </row>
    <row r="36209" spans="2:2" x14ac:dyDescent="0.35">
      <c r="B36209"/>
    </row>
    <row r="36210" spans="2:2" x14ac:dyDescent="0.35">
      <c r="B36210"/>
    </row>
    <row r="36211" spans="2:2" x14ac:dyDescent="0.35">
      <c r="B36211"/>
    </row>
    <row r="36212" spans="2:2" x14ac:dyDescent="0.35">
      <c r="B36212"/>
    </row>
    <row r="36213" spans="2:2" x14ac:dyDescent="0.35">
      <c r="B36213"/>
    </row>
    <row r="36214" spans="2:2" x14ac:dyDescent="0.35">
      <c r="B36214"/>
    </row>
    <row r="36215" spans="2:2" x14ac:dyDescent="0.35">
      <c r="B36215"/>
    </row>
    <row r="36216" spans="2:2" x14ac:dyDescent="0.35">
      <c r="B36216"/>
    </row>
    <row r="36217" spans="2:2" x14ac:dyDescent="0.35">
      <c r="B36217"/>
    </row>
    <row r="36218" spans="2:2" x14ac:dyDescent="0.35">
      <c r="B36218"/>
    </row>
    <row r="36219" spans="2:2" x14ac:dyDescent="0.35">
      <c r="B36219"/>
    </row>
    <row r="36220" spans="2:2" x14ac:dyDescent="0.35">
      <c r="B36220"/>
    </row>
    <row r="36221" spans="2:2" x14ac:dyDescent="0.35">
      <c r="B36221"/>
    </row>
    <row r="36222" spans="2:2" x14ac:dyDescent="0.35">
      <c r="B36222"/>
    </row>
    <row r="36223" spans="2:2" x14ac:dyDescent="0.35">
      <c r="B36223"/>
    </row>
    <row r="36224" spans="2:2" x14ac:dyDescent="0.35">
      <c r="B36224"/>
    </row>
    <row r="36225" spans="2:2" x14ac:dyDescent="0.35">
      <c r="B36225"/>
    </row>
    <row r="36226" spans="2:2" x14ac:dyDescent="0.35">
      <c r="B36226"/>
    </row>
    <row r="36227" spans="2:2" x14ac:dyDescent="0.35">
      <c r="B36227"/>
    </row>
    <row r="36228" spans="2:2" x14ac:dyDescent="0.35">
      <c r="B36228"/>
    </row>
    <row r="36229" spans="2:2" x14ac:dyDescent="0.35">
      <c r="B36229"/>
    </row>
    <row r="36230" spans="2:2" x14ac:dyDescent="0.35">
      <c r="B36230"/>
    </row>
    <row r="36231" spans="2:2" x14ac:dyDescent="0.35">
      <c r="B36231"/>
    </row>
    <row r="36232" spans="2:2" x14ac:dyDescent="0.35">
      <c r="B36232"/>
    </row>
    <row r="36233" spans="2:2" x14ac:dyDescent="0.35">
      <c r="B36233"/>
    </row>
    <row r="36234" spans="2:2" x14ac:dyDescent="0.35">
      <c r="B36234"/>
    </row>
    <row r="36235" spans="2:2" x14ac:dyDescent="0.35">
      <c r="B36235"/>
    </row>
    <row r="36236" spans="2:2" x14ac:dyDescent="0.35">
      <c r="B36236"/>
    </row>
    <row r="36237" spans="2:2" x14ac:dyDescent="0.35">
      <c r="B36237"/>
    </row>
    <row r="36238" spans="2:2" x14ac:dyDescent="0.35">
      <c r="B36238"/>
    </row>
    <row r="36239" spans="2:2" x14ac:dyDescent="0.35">
      <c r="B36239"/>
    </row>
    <row r="36240" spans="2:2" x14ac:dyDescent="0.35">
      <c r="B36240"/>
    </row>
    <row r="36241" spans="2:2" x14ac:dyDescent="0.35">
      <c r="B36241"/>
    </row>
    <row r="36242" spans="2:2" x14ac:dyDescent="0.35">
      <c r="B36242"/>
    </row>
    <row r="36243" spans="2:2" x14ac:dyDescent="0.35">
      <c r="B36243"/>
    </row>
    <row r="36244" spans="2:2" x14ac:dyDescent="0.35">
      <c r="B36244"/>
    </row>
    <row r="36245" spans="2:2" x14ac:dyDescent="0.35">
      <c r="B36245"/>
    </row>
    <row r="36246" spans="2:2" x14ac:dyDescent="0.35">
      <c r="B36246"/>
    </row>
    <row r="36247" spans="2:2" x14ac:dyDescent="0.35">
      <c r="B36247"/>
    </row>
    <row r="36248" spans="2:2" x14ac:dyDescent="0.35">
      <c r="B36248"/>
    </row>
    <row r="36249" spans="2:2" x14ac:dyDescent="0.35">
      <c r="B36249"/>
    </row>
    <row r="36250" spans="2:2" x14ac:dyDescent="0.35">
      <c r="B36250"/>
    </row>
    <row r="36251" spans="2:2" x14ac:dyDescent="0.35">
      <c r="B36251"/>
    </row>
    <row r="36252" spans="2:2" x14ac:dyDescent="0.35">
      <c r="B36252"/>
    </row>
    <row r="36253" spans="2:2" x14ac:dyDescent="0.35">
      <c r="B36253"/>
    </row>
    <row r="36254" spans="2:2" x14ac:dyDescent="0.35">
      <c r="B36254"/>
    </row>
    <row r="36255" spans="2:2" x14ac:dyDescent="0.35">
      <c r="B36255"/>
    </row>
    <row r="36256" spans="2:2" x14ac:dyDescent="0.35">
      <c r="B36256"/>
    </row>
    <row r="36257" spans="2:2" x14ac:dyDescent="0.35">
      <c r="B36257"/>
    </row>
    <row r="36258" spans="2:2" x14ac:dyDescent="0.35">
      <c r="B36258"/>
    </row>
    <row r="36259" spans="2:2" x14ac:dyDescent="0.35">
      <c r="B36259"/>
    </row>
    <row r="36260" spans="2:2" x14ac:dyDescent="0.35">
      <c r="B36260"/>
    </row>
    <row r="36261" spans="2:2" x14ac:dyDescent="0.35">
      <c r="B36261"/>
    </row>
    <row r="36262" spans="2:2" x14ac:dyDescent="0.35">
      <c r="B36262"/>
    </row>
    <row r="36263" spans="2:2" x14ac:dyDescent="0.35">
      <c r="B36263"/>
    </row>
    <row r="36264" spans="2:2" x14ac:dyDescent="0.35">
      <c r="B36264"/>
    </row>
    <row r="36265" spans="2:2" x14ac:dyDescent="0.35">
      <c r="B36265"/>
    </row>
    <row r="36266" spans="2:2" x14ac:dyDescent="0.35">
      <c r="B36266"/>
    </row>
    <row r="36267" spans="2:2" x14ac:dyDescent="0.35">
      <c r="B36267"/>
    </row>
    <row r="36268" spans="2:2" x14ac:dyDescent="0.35">
      <c r="B36268"/>
    </row>
    <row r="36269" spans="2:2" x14ac:dyDescent="0.35">
      <c r="B36269"/>
    </row>
    <row r="36270" spans="2:2" x14ac:dyDescent="0.35">
      <c r="B36270"/>
    </row>
    <row r="36271" spans="2:2" x14ac:dyDescent="0.35">
      <c r="B36271"/>
    </row>
    <row r="36272" spans="2:2" x14ac:dyDescent="0.35">
      <c r="B36272"/>
    </row>
    <row r="36273" spans="2:2" x14ac:dyDescent="0.35">
      <c r="B36273"/>
    </row>
    <row r="36274" spans="2:2" x14ac:dyDescent="0.35">
      <c r="B36274"/>
    </row>
    <row r="36275" spans="2:2" x14ac:dyDescent="0.35">
      <c r="B36275"/>
    </row>
    <row r="36276" spans="2:2" x14ac:dyDescent="0.35">
      <c r="B36276"/>
    </row>
    <row r="36277" spans="2:2" x14ac:dyDescent="0.35">
      <c r="B36277"/>
    </row>
    <row r="36278" spans="2:2" x14ac:dyDescent="0.35">
      <c r="B36278"/>
    </row>
    <row r="36279" spans="2:2" x14ac:dyDescent="0.35">
      <c r="B36279"/>
    </row>
    <row r="36280" spans="2:2" x14ac:dyDescent="0.35">
      <c r="B36280"/>
    </row>
    <row r="36281" spans="2:2" x14ac:dyDescent="0.35">
      <c r="B36281"/>
    </row>
    <row r="36282" spans="2:2" x14ac:dyDescent="0.35">
      <c r="B36282"/>
    </row>
    <row r="36283" spans="2:2" x14ac:dyDescent="0.35">
      <c r="B36283"/>
    </row>
    <row r="36284" spans="2:2" x14ac:dyDescent="0.35">
      <c r="B36284"/>
    </row>
    <row r="36285" spans="2:2" x14ac:dyDescent="0.35">
      <c r="B36285"/>
    </row>
    <row r="36286" spans="2:2" x14ac:dyDescent="0.35">
      <c r="B36286"/>
    </row>
    <row r="36287" spans="2:2" x14ac:dyDescent="0.35">
      <c r="B36287"/>
    </row>
    <row r="36288" spans="2:2" x14ac:dyDescent="0.35">
      <c r="B36288"/>
    </row>
    <row r="36289" spans="2:2" x14ac:dyDescent="0.35">
      <c r="B36289"/>
    </row>
    <row r="36290" spans="2:2" x14ac:dyDescent="0.35">
      <c r="B36290"/>
    </row>
    <row r="36291" spans="2:2" x14ac:dyDescent="0.35">
      <c r="B36291"/>
    </row>
    <row r="36292" spans="2:2" x14ac:dyDescent="0.35">
      <c r="B36292"/>
    </row>
    <row r="36293" spans="2:2" x14ac:dyDescent="0.35">
      <c r="B36293"/>
    </row>
    <row r="36294" spans="2:2" x14ac:dyDescent="0.35">
      <c r="B36294"/>
    </row>
    <row r="36295" spans="2:2" x14ac:dyDescent="0.35">
      <c r="B36295"/>
    </row>
    <row r="36296" spans="2:2" x14ac:dyDescent="0.35">
      <c r="B36296"/>
    </row>
    <row r="36297" spans="2:2" x14ac:dyDescent="0.35">
      <c r="B36297"/>
    </row>
    <row r="36298" spans="2:2" x14ac:dyDescent="0.35">
      <c r="B36298"/>
    </row>
    <row r="36299" spans="2:2" x14ac:dyDescent="0.35">
      <c r="B36299"/>
    </row>
    <row r="36300" spans="2:2" x14ac:dyDescent="0.35">
      <c r="B36300"/>
    </row>
    <row r="36301" spans="2:2" x14ac:dyDescent="0.35">
      <c r="B36301"/>
    </row>
    <row r="36302" spans="2:2" x14ac:dyDescent="0.35">
      <c r="B36302"/>
    </row>
    <row r="36303" spans="2:2" x14ac:dyDescent="0.35">
      <c r="B36303"/>
    </row>
    <row r="36304" spans="2:2" x14ac:dyDescent="0.35">
      <c r="B36304"/>
    </row>
    <row r="36305" spans="2:2" x14ac:dyDescent="0.35">
      <c r="B36305"/>
    </row>
    <row r="36306" spans="2:2" x14ac:dyDescent="0.35">
      <c r="B36306"/>
    </row>
    <row r="36307" spans="2:2" x14ac:dyDescent="0.35">
      <c r="B36307"/>
    </row>
    <row r="36308" spans="2:2" x14ac:dyDescent="0.35">
      <c r="B36308"/>
    </row>
    <row r="36309" spans="2:2" x14ac:dyDescent="0.35">
      <c r="B36309"/>
    </row>
    <row r="36310" spans="2:2" x14ac:dyDescent="0.35">
      <c r="B36310"/>
    </row>
    <row r="36311" spans="2:2" x14ac:dyDescent="0.35">
      <c r="B36311"/>
    </row>
    <row r="36312" spans="2:2" x14ac:dyDescent="0.35">
      <c r="B36312"/>
    </row>
    <row r="36313" spans="2:2" x14ac:dyDescent="0.35">
      <c r="B36313"/>
    </row>
    <row r="36314" spans="2:2" x14ac:dyDescent="0.35">
      <c r="B36314"/>
    </row>
    <row r="36315" spans="2:2" x14ac:dyDescent="0.35">
      <c r="B36315"/>
    </row>
    <row r="36316" spans="2:2" x14ac:dyDescent="0.35">
      <c r="B36316"/>
    </row>
    <row r="36317" spans="2:2" x14ac:dyDescent="0.35">
      <c r="B36317"/>
    </row>
    <row r="36318" spans="2:2" x14ac:dyDescent="0.35">
      <c r="B36318"/>
    </row>
    <row r="36319" spans="2:2" x14ac:dyDescent="0.35">
      <c r="B36319"/>
    </row>
    <row r="36320" spans="2:2" x14ac:dyDescent="0.35">
      <c r="B36320"/>
    </row>
    <row r="36321" spans="2:2" x14ac:dyDescent="0.35">
      <c r="B36321"/>
    </row>
    <row r="36322" spans="2:2" x14ac:dyDescent="0.35">
      <c r="B36322"/>
    </row>
    <row r="36323" spans="2:2" x14ac:dyDescent="0.35">
      <c r="B36323"/>
    </row>
    <row r="36324" spans="2:2" x14ac:dyDescent="0.35">
      <c r="B36324"/>
    </row>
    <row r="36325" spans="2:2" x14ac:dyDescent="0.35">
      <c r="B36325"/>
    </row>
    <row r="36326" spans="2:2" x14ac:dyDescent="0.35">
      <c r="B36326"/>
    </row>
    <row r="36327" spans="2:2" x14ac:dyDescent="0.35">
      <c r="B36327"/>
    </row>
    <row r="36328" spans="2:2" x14ac:dyDescent="0.35">
      <c r="B36328"/>
    </row>
    <row r="36329" spans="2:2" x14ac:dyDescent="0.35">
      <c r="B36329"/>
    </row>
    <row r="36330" spans="2:2" x14ac:dyDescent="0.35">
      <c r="B36330"/>
    </row>
    <row r="36331" spans="2:2" x14ac:dyDescent="0.35">
      <c r="B36331"/>
    </row>
    <row r="36332" spans="2:2" x14ac:dyDescent="0.35">
      <c r="B36332"/>
    </row>
    <row r="36333" spans="2:2" x14ac:dyDescent="0.35">
      <c r="B36333"/>
    </row>
    <row r="36334" spans="2:2" x14ac:dyDescent="0.35">
      <c r="B36334"/>
    </row>
    <row r="36335" spans="2:2" x14ac:dyDescent="0.35">
      <c r="B36335"/>
    </row>
    <row r="36336" spans="2:2" x14ac:dyDescent="0.35">
      <c r="B36336"/>
    </row>
    <row r="36337" spans="2:2" x14ac:dyDescent="0.35">
      <c r="B36337"/>
    </row>
    <row r="36338" spans="2:2" x14ac:dyDescent="0.35">
      <c r="B36338"/>
    </row>
    <row r="36339" spans="2:2" x14ac:dyDescent="0.35">
      <c r="B36339"/>
    </row>
    <row r="36340" spans="2:2" x14ac:dyDescent="0.35">
      <c r="B36340"/>
    </row>
    <row r="36341" spans="2:2" x14ac:dyDescent="0.35">
      <c r="B36341"/>
    </row>
    <row r="36342" spans="2:2" x14ac:dyDescent="0.35">
      <c r="B36342"/>
    </row>
    <row r="36343" spans="2:2" x14ac:dyDescent="0.35">
      <c r="B36343"/>
    </row>
    <row r="36344" spans="2:2" x14ac:dyDescent="0.35">
      <c r="B36344"/>
    </row>
    <row r="36345" spans="2:2" x14ac:dyDescent="0.35">
      <c r="B36345"/>
    </row>
    <row r="36346" spans="2:2" x14ac:dyDescent="0.35">
      <c r="B36346"/>
    </row>
    <row r="36347" spans="2:2" x14ac:dyDescent="0.35">
      <c r="B36347"/>
    </row>
    <row r="36348" spans="2:2" x14ac:dyDescent="0.35">
      <c r="B36348"/>
    </row>
    <row r="36349" spans="2:2" x14ac:dyDescent="0.35">
      <c r="B36349"/>
    </row>
    <row r="36350" spans="2:2" x14ac:dyDescent="0.35">
      <c r="B36350"/>
    </row>
    <row r="36351" spans="2:2" x14ac:dyDescent="0.35">
      <c r="B36351"/>
    </row>
    <row r="36352" spans="2:2" x14ac:dyDescent="0.35">
      <c r="B36352"/>
    </row>
    <row r="36353" spans="2:2" x14ac:dyDescent="0.35">
      <c r="B36353"/>
    </row>
    <row r="36354" spans="2:2" x14ac:dyDescent="0.35">
      <c r="B36354"/>
    </row>
    <row r="36355" spans="2:2" x14ac:dyDescent="0.35">
      <c r="B36355"/>
    </row>
    <row r="36356" spans="2:2" x14ac:dyDescent="0.35">
      <c r="B36356"/>
    </row>
    <row r="36357" spans="2:2" x14ac:dyDescent="0.35">
      <c r="B36357"/>
    </row>
    <row r="36358" spans="2:2" x14ac:dyDescent="0.35">
      <c r="B36358"/>
    </row>
    <row r="36359" spans="2:2" x14ac:dyDescent="0.35">
      <c r="B36359"/>
    </row>
    <row r="36360" spans="2:2" x14ac:dyDescent="0.35">
      <c r="B36360"/>
    </row>
    <row r="36361" spans="2:2" x14ac:dyDescent="0.35">
      <c r="B36361"/>
    </row>
    <row r="36362" spans="2:2" x14ac:dyDescent="0.35">
      <c r="B36362"/>
    </row>
    <row r="36363" spans="2:2" x14ac:dyDescent="0.35">
      <c r="B36363"/>
    </row>
    <row r="36364" spans="2:2" x14ac:dyDescent="0.35">
      <c r="B36364"/>
    </row>
    <row r="36365" spans="2:2" x14ac:dyDescent="0.35">
      <c r="B36365"/>
    </row>
    <row r="36366" spans="2:2" x14ac:dyDescent="0.35">
      <c r="B36366"/>
    </row>
    <row r="36367" spans="2:2" x14ac:dyDescent="0.35">
      <c r="B36367"/>
    </row>
    <row r="36368" spans="2:2" x14ac:dyDescent="0.35">
      <c r="B36368"/>
    </row>
    <row r="36369" spans="2:2" x14ac:dyDescent="0.35">
      <c r="B36369"/>
    </row>
    <row r="36370" spans="2:2" x14ac:dyDescent="0.35">
      <c r="B36370"/>
    </row>
    <row r="36371" spans="2:2" x14ac:dyDescent="0.35">
      <c r="B36371"/>
    </row>
    <row r="36372" spans="2:2" x14ac:dyDescent="0.35">
      <c r="B36372"/>
    </row>
    <row r="36373" spans="2:2" x14ac:dyDescent="0.35">
      <c r="B36373"/>
    </row>
    <row r="36374" spans="2:2" x14ac:dyDescent="0.35">
      <c r="B36374"/>
    </row>
    <row r="36375" spans="2:2" x14ac:dyDescent="0.35">
      <c r="B36375"/>
    </row>
    <row r="36376" spans="2:2" x14ac:dyDescent="0.35">
      <c r="B36376"/>
    </row>
    <row r="36377" spans="2:2" x14ac:dyDescent="0.35">
      <c r="B36377"/>
    </row>
    <row r="36378" spans="2:2" x14ac:dyDescent="0.35">
      <c r="B36378"/>
    </row>
    <row r="36379" spans="2:2" x14ac:dyDescent="0.35">
      <c r="B36379"/>
    </row>
    <row r="36380" spans="2:2" x14ac:dyDescent="0.35">
      <c r="B36380"/>
    </row>
    <row r="36381" spans="2:2" x14ac:dyDescent="0.35">
      <c r="B36381"/>
    </row>
    <row r="36382" spans="2:2" x14ac:dyDescent="0.35">
      <c r="B36382"/>
    </row>
    <row r="36383" spans="2:2" x14ac:dyDescent="0.35">
      <c r="B36383"/>
    </row>
    <row r="36384" spans="2:2" x14ac:dyDescent="0.35">
      <c r="B36384"/>
    </row>
    <row r="36385" spans="2:2" x14ac:dyDescent="0.35">
      <c r="B36385"/>
    </row>
    <row r="36386" spans="2:2" x14ac:dyDescent="0.35">
      <c r="B36386"/>
    </row>
    <row r="36387" spans="2:2" x14ac:dyDescent="0.35">
      <c r="B36387"/>
    </row>
    <row r="36388" spans="2:2" x14ac:dyDescent="0.35">
      <c r="B36388"/>
    </row>
    <row r="36389" spans="2:2" x14ac:dyDescent="0.35">
      <c r="B36389"/>
    </row>
    <row r="36390" spans="2:2" x14ac:dyDescent="0.35">
      <c r="B36390"/>
    </row>
    <row r="36391" spans="2:2" x14ac:dyDescent="0.35">
      <c r="B36391"/>
    </row>
    <row r="36392" spans="2:2" x14ac:dyDescent="0.35">
      <c r="B36392"/>
    </row>
    <row r="36393" spans="2:2" x14ac:dyDescent="0.35">
      <c r="B36393"/>
    </row>
    <row r="36394" spans="2:2" x14ac:dyDescent="0.35">
      <c r="B36394"/>
    </row>
    <row r="36395" spans="2:2" x14ac:dyDescent="0.35">
      <c r="B36395"/>
    </row>
    <row r="36396" spans="2:2" x14ac:dyDescent="0.35">
      <c r="B36396"/>
    </row>
    <row r="36397" spans="2:2" x14ac:dyDescent="0.35">
      <c r="B36397"/>
    </row>
    <row r="36398" spans="2:2" x14ac:dyDescent="0.35">
      <c r="B36398"/>
    </row>
    <row r="36399" spans="2:2" x14ac:dyDescent="0.35">
      <c r="B36399"/>
    </row>
    <row r="36400" spans="2:2" x14ac:dyDescent="0.35">
      <c r="B36400"/>
    </row>
    <row r="36401" spans="2:2" x14ac:dyDescent="0.35">
      <c r="B36401"/>
    </row>
    <row r="36402" spans="2:2" x14ac:dyDescent="0.35">
      <c r="B36402"/>
    </row>
    <row r="36403" spans="2:2" x14ac:dyDescent="0.35">
      <c r="B36403"/>
    </row>
    <row r="36404" spans="2:2" x14ac:dyDescent="0.35">
      <c r="B36404"/>
    </row>
    <row r="36405" spans="2:2" x14ac:dyDescent="0.35">
      <c r="B36405"/>
    </row>
    <row r="36406" spans="2:2" x14ac:dyDescent="0.35">
      <c r="B36406"/>
    </row>
    <row r="36407" spans="2:2" x14ac:dyDescent="0.35">
      <c r="B36407"/>
    </row>
    <row r="36408" spans="2:2" x14ac:dyDescent="0.35">
      <c r="B36408"/>
    </row>
    <row r="36409" spans="2:2" x14ac:dyDescent="0.35">
      <c r="B36409"/>
    </row>
    <row r="36410" spans="2:2" x14ac:dyDescent="0.35">
      <c r="B36410"/>
    </row>
    <row r="36411" spans="2:2" x14ac:dyDescent="0.35">
      <c r="B36411"/>
    </row>
    <row r="36412" spans="2:2" x14ac:dyDescent="0.35">
      <c r="B36412"/>
    </row>
    <row r="36413" spans="2:2" x14ac:dyDescent="0.35">
      <c r="B36413"/>
    </row>
    <row r="36414" spans="2:2" x14ac:dyDescent="0.35">
      <c r="B36414"/>
    </row>
    <row r="36415" spans="2:2" x14ac:dyDescent="0.35">
      <c r="B36415"/>
    </row>
    <row r="36416" spans="2:2" x14ac:dyDescent="0.35">
      <c r="B36416"/>
    </row>
    <row r="36417" spans="2:2" x14ac:dyDescent="0.35">
      <c r="B36417"/>
    </row>
    <row r="36418" spans="2:2" x14ac:dyDescent="0.35">
      <c r="B36418"/>
    </row>
    <row r="36419" spans="2:2" x14ac:dyDescent="0.35">
      <c r="B36419"/>
    </row>
    <row r="36420" spans="2:2" x14ac:dyDescent="0.35">
      <c r="B36420"/>
    </row>
    <row r="36421" spans="2:2" x14ac:dyDescent="0.35">
      <c r="B36421"/>
    </row>
    <row r="36422" spans="2:2" x14ac:dyDescent="0.35">
      <c r="B36422"/>
    </row>
    <row r="36423" spans="2:2" x14ac:dyDescent="0.35">
      <c r="B36423"/>
    </row>
    <row r="36424" spans="2:2" x14ac:dyDescent="0.35">
      <c r="B36424"/>
    </row>
    <row r="36425" spans="2:2" x14ac:dyDescent="0.35">
      <c r="B36425"/>
    </row>
    <row r="36426" spans="2:2" x14ac:dyDescent="0.35">
      <c r="B36426"/>
    </row>
    <row r="36427" spans="2:2" x14ac:dyDescent="0.35">
      <c r="B36427"/>
    </row>
    <row r="36428" spans="2:2" x14ac:dyDescent="0.35">
      <c r="B36428"/>
    </row>
    <row r="36429" spans="2:2" x14ac:dyDescent="0.35">
      <c r="B36429"/>
    </row>
    <row r="36430" spans="2:2" x14ac:dyDescent="0.35">
      <c r="B36430"/>
    </row>
    <row r="36431" spans="2:2" x14ac:dyDescent="0.35">
      <c r="B36431"/>
    </row>
    <row r="36432" spans="2:2" x14ac:dyDescent="0.35">
      <c r="B36432"/>
    </row>
    <row r="36433" spans="2:2" x14ac:dyDescent="0.35">
      <c r="B36433"/>
    </row>
    <row r="36434" spans="2:2" x14ac:dyDescent="0.35">
      <c r="B36434"/>
    </row>
    <row r="36435" spans="2:2" x14ac:dyDescent="0.35">
      <c r="B36435"/>
    </row>
    <row r="36436" spans="2:2" x14ac:dyDescent="0.35">
      <c r="B36436"/>
    </row>
    <row r="36437" spans="2:2" x14ac:dyDescent="0.35">
      <c r="B36437"/>
    </row>
    <row r="36438" spans="2:2" x14ac:dyDescent="0.35">
      <c r="B36438"/>
    </row>
    <row r="36439" spans="2:2" x14ac:dyDescent="0.35">
      <c r="B36439"/>
    </row>
    <row r="36440" spans="2:2" x14ac:dyDescent="0.35">
      <c r="B36440"/>
    </row>
    <row r="36441" spans="2:2" x14ac:dyDescent="0.35">
      <c r="B36441"/>
    </row>
    <row r="36442" spans="2:2" x14ac:dyDescent="0.35">
      <c r="B36442"/>
    </row>
    <row r="36443" spans="2:2" x14ac:dyDescent="0.35">
      <c r="B36443"/>
    </row>
    <row r="36444" spans="2:2" x14ac:dyDescent="0.35">
      <c r="B36444"/>
    </row>
    <row r="36445" spans="2:2" x14ac:dyDescent="0.35">
      <c r="B36445"/>
    </row>
    <row r="36446" spans="2:2" x14ac:dyDescent="0.35">
      <c r="B36446"/>
    </row>
    <row r="36447" spans="2:2" x14ac:dyDescent="0.35">
      <c r="B36447"/>
    </row>
    <row r="36448" spans="2:2" x14ac:dyDescent="0.35">
      <c r="B36448"/>
    </row>
    <row r="36449" spans="2:2" x14ac:dyDescent="0.35">
      <c r="B36449"/>
    </row>
    <row r="36450" spans="2:2" x14ac:dyDescent="0.35">
      <c r="B36450"/>
    </row>
    <row r="36451" spans="2:2" x14ac:dyDescent="0.35">
      <c r="B36451"/>
    </row>
    <row r="36452" spans="2:2" x14ac:dyDescent="0.35">
      <c r="B36452"/>
    </row>
    <row r="36453" spans="2:2" x14ac:dyDescent="0.35">
      <c r="B36453"/>
    </row>
    <row r="36454" spans="2:2" x14ac:dyDescent="0.35">
      <c r="B36454"/>
    </row>
    <row r="36455" spans="2:2" x14ac:dyDescent="0.35">
      <c r="B36455"/>
    </row>
    <row r="36456" spans="2:2" x14ac:dyDescent="0.35">
      <c r="B36456"/>
    </row>
    <row r="36457" spans="2:2" x14ac:dyDescent="0.35">
      <c r="B36457"/>
    </row>
    <row r="36458" spans="2:2" x14ac:dyDescent="0.35">
      <c r="B36458"/>
    </row>
    <row r="36459" spans="2:2" x14ac:dyDescent="0.35">
      <c r="B36459"/>
    </row>
    <row r="36460" spans="2:2" x14ac:dyDescent="0.35">
      <c r="B36460"/>
    </row>
    <row r="36461" spans="2:2" x14ac:dyDescent="0.35">
      <c r="B36461"/>
    </row>
    <row r="36462" spans="2:2" x14ac:dyDescent="0.35">
      <c r="B36462"/>
    </row>
    <row r="36463" spans="2:2" x14ac:dyDescent="0.35">
      <c r="B36463"/>
    </row>
    <row r="36464" spans="2:2" x14ac:dyDescent="0.35">
      <c r="B36464"/>
    </row>
    <row r="36465" spans="2:2" x14ac:dyDescent="0.35">
      <c r="B36465"/>
    </row>
    <row r="36466" spans="2:2" x14ac:dyDescent="0.35">
      <c r="B36466"/>
    </row>
    <row r="36467" spans="2:2" x14ac:dyDescent="0.35">
      <c r="B36467"/>
    </row>
    <row r="36468" spans="2:2" x14ac:dyDescent="0.35">
      <c r="B36468"/>
    </row>
    <row r="36469" spans="2:2" x14ac:dyDescent="0.35">
      <c r="B36469"/>
    </row>
    <row r="36470" spans="2:2" x14ac:dyDescent="0.35">
      <c r="B36470"/>
    </row>
    <row r="36471" spans="2:2" x14ac:dyDescent="0.35">
      <c r="B36471"/>
    </row>
    <row r="36472" spans="2:2" x14ac:dyDescent="0.35">
      <c r="B36472"/>
    </row>
    <row r="36473" spans="2:2" x14ac:dyDescent="0.35">
      <c r="B36473"/>
    </row>
    <row r="36474" spans="2:2" x14ac:dyDescent="0.35">
      <c r="B36474"/>
    </row>
    <row r="36475" spans="2:2" x14ac:dyDescent="0.35">
      <c r="B36475"/>
    </row>
    <row r="36476" spans="2:2" x14ac:dyDescent="0.35">
      <c r="B36476"/>
    </row>
    <row r="36477" spans="2:2" x14ac:dyDescent="0.35">
      <c r="B36477"/>
    </row>
    <row r="36478" spans="2:2" x14ac:dyDescent="0.35">
      <c r="B36478"/>
    </row>
    <row r="36479" spans="2:2" x14ac:dyDescent="0.35">
      <c r="B36479"/>
    </row>
    <row r="36480" spans="2:2" x14ac:dyDescent="0.35">
      <c r="B36480"/>
    </row>
    <row r="36481" spans="2:2" x14ac:dyDescent="0.35">
      <c r="B36481"/>
    </row>
    <row r="36482" spans="2:2" x14ac:dyDescent="0.35">
      <c r="B36482"/>
    </row>
    <row r="36483" spans="2:2" x14ac:dyDescent="0.35">
      <c r="B36483"/>
    </row>
    <row r="36484" spans="2:2" x14ac:dyDescent="0.35">
      <c r="B36484"/>
    </row>
    <row r="36485" spans="2:2" x14ac:dyDescent="0.35">
      <c r="B36485"/>
    </row>
    <row r="36486" spans="2:2" x14ac:dyDescent="0.35">
      <c r="B36486"/>
    </row>
    <row r="36487" spans="2:2" x14ac:dyDescent="0.35">
      <c r="B36487"/>
    </row>
    <row r="36488" spans="2:2" x14ac:dyDescent="0.35">
      <c r="B36488"/>
    </row>
    <row r="36489" spans="2:2" x14ac:dyDescent="0.35">
      <c r="B36489"/>
    </row>
    <row r="36490" spans="2:2" x14ac:dyDescent="0.35">
      <c r="B36490"/>
    </row>
    <row r="36491" spans="2:2" x14ac:dyDescent="0.35">
      <c r="B36491"/>
    </row>
    <row r="36492" spans="2:2" x14ac:dyDescent="0.35">
      <c r="B36492"/>
    </row>
    <row r="36493" spans="2:2" x14ac:dyDescent="0.35">
      <c r="B36493"/>
    </row>
    <row r="36494" spans="2:2" x14ac:dyDescent="0.35">
      <c r="B36494"/>
    </row>
    <row r="36495" spans="2:2" x14ac:dyDescent="0.35">
      <c r="B36495"/>
    </row>
    <row r="36496" spans="2:2" x14ac:dyDescent="0.35">
      <c r="B36496"/>
    </row>
    <row r="36497" spans="2:2" x14ac:dyDescent="0.35">
      <c r="B36497"/>
    </row>
    <row r="36498" spans="2:2" x14ac:dyDescent="0.35">
      <c r="B36498"/>
    </row>
    <row r="36499" spans="2:2" x14ac:dyDescent="0.35">
      <c r="B36499"/>
    </row>
    <row r="36500" spans="2:2" x14ac:dyDescent="0.35">
      <c r="B36500"/>
    </row>
    <row r="36501" spans="2:2" x14ac:dyDescent="0.35">
      <c r="B36501"/>
    </row>
    <row r="36502" spans="2:2" x14ac:dyDescent="0.35">
      <c r="B36502"/>
    </row>
    <row r="36503" spans="2:2" x14ac:dyDescent="0.35">
      <c r="B36503"/>
    </row>
    <row r="36504" spans="2:2" x14ac:dyDescent="0.35">
      <c r="B36504"/>
    </row>
    <row r="36505" spans="2:2" x14ac:dyDescent="0.35">
      <c r="B36505"/>
    </row>
    <row r="36506" spans="2:2" x14ac:dyDescent="0.35">
      <c r="B36506"/>
    </row>
    <row r="36507" spans="2:2" x14ac:dyDescent="0.35">
      <c r="B36507"/>
    </row>
    <row r="36508" spans="2:2" x14ac:dyDescent="0.35">
      <c r="B36508"/>
    </row>
    <row r="36509" spans="2:2" x14ac:dyDescent="0.35">
      <c r="B36509"/>
    </row>
    <row r="36510" spans="2:2" x14ac:dyDescent="0.35">
      <c r="B36510"/>
    </row>
    <row r="36511" spans="2:2" x14ac:dyDescent="0.35">
      <c r="B36511"/>
    </row>
    <row r="36512" spans="2:2" x14ac:dyDescent="0.35">
      <c r="B36512"/>
    </row>
    <row r="36513" spans="2:2" x14ac:dyDescent="0.35">
      <c r="B36513"/>
    </row>
    <row r="36514" spans="2:2" x14ac:dyDescent="0.35">
      <c r="B36514"/>
    </row>
    <row r="36515" spans="2:2" x14ac:dyDescent="0.35">
      <c r="B36515"/>
    </row>
    <row r="36516" spans="2:2" x14ac:dyDescent="0.35">
      <c r="B36516"/>
    </row>
    <row r="36517" spans="2:2" x14ac:dyDescent="0.35">
      <c r="B36517"/>
    </row>
    <row r="36518" spans="2:2" x14ac:dyDescent="0.35">
      <c r="B36518"/>
    </row>
    <row r="36519" spans="2:2" x14ac:dyDescent="0.35">
      <c r="B36519"/>
    </row>
    <row r="36520" spans="2:2" x14ac:dyDescent="0.35">
      <c r="B36520"/>
    </row>
    <row r="36521" spans="2:2" x14ac:dyDescent="0.35">
      <c r="B36521"/>
    </row>
    <row r="36522" spans="2:2" x14ac:dyDescent="0.35">
      <c r="B36522"/>
    </row>
    <row r="36523" spans="2:2" x14ac:dyDescent="0.35">
      <c r="B36523"/>
    </row>
    <row r="36524" spans="2:2" x14ac:dyDescent="0.35">
      <c r="B36524"/>
    </row>
    <row r="36525" spans="2:2" x14ac:dyDescent="0.35">
      <c r="B36525"/>
    </row>
    <row r="36526" spans="2:2" x14ac:dyDescent="0.35">
      <c r="B36526"/>
    </row>
    <row r="36527" spans="2:2" x14ac:dyDescent="0.35">
      <c r="B36527"/>
    </row>
    <row r="36528" spans="2:2" x14ac:dyDescent="0.35">
      <c r="B36528"/>
    </row>
    <row r="36529" spans="2:2" x14ac:dyDescent="0.35">
      <c r="B36529"/>
    </row>
    <row r="36530" spans="2:2" x14ac:dyDescent="0.35">
      <c r="B36530"/>
    </row>
    <row r="36531" spans="2:2" x14ac:dyDescent="0.35">
      <c r="B36531"/>
    </row>
    <row r="36532" spans="2:2" x14ac:dyDescent="0.35">
      <c r="B36532"/>
    </row>
    <row r="36533" spans="2:2" x14ac:dyDescent="0.35">
      <c r="B36533"/>
    </row>
    <row r="36534" spans="2:2" x14ac:dyDescent="0.35">
      <c r="B36534"/>
    </row>
    <row r="36535" spans="2:2" x14ac:dyDescent="0.35">
      <c r="B36535"/>
    </row>
    <row r="36536" spans="2:2" x14ac:dyDescent="0.35">
      <c r="B36536"/>
    </row>
    <row r="36537" spans="2:2" x14ac:dyDescent="0.35">
      <c r="B36537"/>
    </row>
    <row r="36538" spans="2:2" x14ac:dyDescent="0.35">
      <c r="B36538"/>
    </row>
    <row r="36539" spans="2:2" x14ac:dyDescent="0.35">
      <c r="B36539"/>
    </row>
    <row r="36540" spans="2:2" x14ac:dyDescent="0.35">
      <c r="B36540"/>
    </row>
    <row r="36541" spans="2:2" x14ac:dyDescent="0.35">
      <c r="B36541"/>
    </row>
    <row r="36542" spans="2:2" x14ac:dyDescent="0.35">
      <c r="B36542"/>
    </row>
    <row r="36543" spans="2:2" x14ac:dyDescent="0.35">
      <c r="B36543"/>
    </row>
    <row r="36544" spans="2:2" x14ac:dyDescent="0.35">
      <c r="B36544"/>
    </row>
    <row r="36545" spans="2:2" x14ac:dyDescent="0.35">
      <c r="B36545"/>
    </row>
    <row r="36546" spans="2:2" x14ac:dyDescent="0.35">
      <c r="B36546"/>
    </row>
    <row r="36547" spans="2:2" x14ac:dyDescent="0.35">
      <c r="B36547"/>
    </row>
    <row r="36548" spans="2:2" x14ac:dyDescent="0.35">
      <c r="B36548"/>
    </row>
    <row r="36549" spans="2:2" x14ac:dyDescent="0.35">
      <c r="B36549"/>
    </row>
    <row r="36550" spans="2:2" x14ac:dyDescent="0.35">
      <c r="B36550"/>
    </row>
    <row r="36551" spans="2:2" x14ac:dyDescent="0.35">
      <c r="B36551"/>
    </row>
    <row r="36552" spans="2:2" x14ac:dyDescent="0.35">
      <c r="B36552"/>
    </row>
    <row r="36553" spans="2:2" x14ac:dyDescent="0.35">
      <c r="B36553"/>
    </row>
    <row r="36554" spans="2:2" x14ac:dyDescent="0.35">
      <c r="B36554"/>
    </row>
    <row r="36555" spans="2:2" x14ac:dyDescent="0.35">
      <c r="B36555"/>
    </row>
    <row r="36556" spans="2:2" x14ac:dyDescent="0.35">
      <c r="B36556"/>
    </row>
    <row r="36557" spans="2:2" x14ac:dyDescent="0.35">
      <c r="B36557"/>
    </row>
    <row r="36558" spans="2:2" x14ac:dyDescent="0.35">
      <c r="B36558"/>
    </row>
    <row r="36559" spans="2:2" x14ac:dyDescent="0.35">
      <c r="B36559"/>
    </row>
    <row r="36560" spans="2:2" x14ac:dyDescent="0.35">
      <c r="B36560"/>
    </row>
    <row r="36561" spans="2:2" x14ac:dyDescent="0.35">
      <c r="B36561"/>
    </row>
    <row r="36562" spans="2:2" x14ac:dyDescent="0.35">
      <c r="B36562"/>
    </row>
    <row r="36563" spans="2:2" x14ac:dyDescent="0.35">
      <c r="B36563"/>
    </row>
    <row r="36564" spans="2:2" x14ac:dyDescent="0.35">
      <c r="B36564"/>
    </row>
    <row r="36565" spans="2:2" x14ac:dyDescent="0.35">
      <c r="B36565"/>
    </row>
    <row r="36566" spans="2:2" x14ac:dyDescent="0.35">
      <c r="B36566"/>
    </row>
    <row r="36567" spans="2:2" x14ac:dyDescent="0.35">
      <c r="B36567"/>
    </row>
    <row r="36568" spans="2:2" x14ac:dyDescent="0.35">
      <c r="B36568"/>
    </row>
    <row r="36569" spans="2:2" x14ac:dyDescent="0.35">
      <c r="B36569"/>
    </row>
    <row r="36570" spans="2:2" x14ac:dyDescent="0.35">
      <c r="B36570"/>
    </row>
    <row r="36571" spans="2:2" x14ac:dyDescent="0.35">
      <c r="B36571"/>
    </row>
    <row r="36572" spans="2:2" x14ac:dyDescent="0.35">
      <c r="B36572"/>
    </row>
    <row r="36573" spans="2:2" x14ac:dyDescent="0.35">
      <c r="B36573"/>
    </row>
    <row r="36574" spans="2:2" x14ac:dyDescent="0.35">
      <c r="B36574"/>
    </row>
    <row r="36575" spans="2:2" x14ac:dyDescent="0.35">
      <c r="B36575"/>
    </row>
    <row r="36576" spans="2:2" x14ac:dyDescent="0.35">
      <c r="B36576"/>
    </row>
    <row r="36577" spans="2:2" x14ac:dyDescent="0.35">
      <c r="B36577"/>
    </row>
    <row r="36578" spans="2:2" x14ac:dyDescent="0.35">
      <c r="B36578"/>
    </row>
    <row r="36579" spans="2:2" x14ac:dyDescent="0.35">
      <c r="B36579"/>
    </row>
    <row r="36580" spans="2:2" x14ac:dyDescent="0.35">
      <c r="B36580"/>
    </row>
    <row r="36581" spans="2:2" x14ac:dyDescent="0.35">
      <c r="B36581"/>
    </row>
    <row r="36582" spans="2:2" x14ac:dyDescent="0.35">
      <c r="B36582"/>
    </row>
    <row r="36583" spans="2:2" x14ac:dyDescent="0.35">
      <c r="B36583"/>
    </row>
    <row r="36584" spans="2:2" x14ac:dyDescent="0.35">
      <c r="B36584"/>
    </row>
    <row r="36585" spans="2:2" x14ac:dyDescent="0.35">
      <c r="B36585"/>
    </row>
    <row r="36586" spans="2:2" x14ac:dyDescent="0.35">
      <c r="B36586"/>
    </row>
    <row r="36587" spans="2:2" x14ac:dyDescent="0.35">
      <c r="B36587"/>
    </row>
    <row r="36588" spans="2:2" x14ac:dyDescent="0.35">
      <c r="B36588"/>
    </row>
    <row r="36589" spans="2:2" x14ac:dyDescent="0.35">
      <c r="B36589"/>
    </row>
    <row r="36590" spans="2:2" x14ac:dyDescent="0.35">
      <c r="B36590"/>
    </row>
    <row r="36591" spans="2:2" x14ac:dyDescent="0.35">
      <c r="B36591"/>
    </row>
    <row r="36592" spans="2:2" x14ac:dyDescent="0.35">
      <c r="B36592"/>
    </row>
    <row r="36593" spans="2:2" x14ac:dyDescent="0.35">
      <c r="B36593"/>
    </row>
    <row r="36594" spans="2:2" x14ac:dyDescent="0.35">
      <c r="B36594"/>
    </row>
    <row r="36595" spans="2:2" x14ac:dyDescent="0.35">
      <c r="B36595"/>
    </row>
    <row r="36596" spans="2:2" x14ac:dyDescent="0.35">
      <c r="B36596"/>
    </row>
    <row r="36597" spans="2:2" x14ac:dyDescent="0.35">
      <c r="B36597"/>
    </row>
    <row r="36598" spans="2:2" x14ac:dyDescent="0.35">
      <c r="B36598"/>
    </row>
    <row r="36599" spans="2:2" x14ac:dyDescent="0.35">
      <c r="B36599"/>
    </row>
    <row r="36600" spans="2:2" x14ac:dyDescent="0.35">
      <c r="B36600"/>
    </row>
    <row r="36601" spans="2:2" x14ac:dyDescent="0.35">
      <c r="B36601"/>
    </row>
    <row r="36602" spans="2:2" x14ac:dyDescent="0.35">
      <c r="B36602"/>
    </row>
    <row r="36603" spans="2:2" x14ac:dyDescent="0.35">
      <c r="B36603"/>
    </row>
    <row r="36604" spans="2:2" x14ac:dyDescent="0.35">
      <c r="B36604"/>
    </row>
    <row r="36605" spans="2:2" x14ac:dyDescent="0.35">
      <c r="B36605"/>
    </row>
    <row r="36606" spans="2:2" x14ac:dyDescent="0.35">
      <c r="B36606"/>
    </row>
    <row r="36607" spans="2:2" x14ac:dyDescent="0.35">
      <c r="B36607"/>
    </row>
    <row r="36608" spans="2:2" x14ac:dyDescent="0.35">
      <c r="B36608"/>
    </row>
    <row r="36609" spans="2:2" x14ac:dyDescent="0.35">
      <c r="B36609"/>
    </row>
    <row r="36610" spans="2:2" x14ac:dyDescent="0.35">
      <c r="B36610"/>
    </row>
    <row r="36611" spans="2:2" x14ac:dyDescent="0.35">
      <c r="B36611"/>
    </row>
    <row r="36612" spans="2:2" x14ac:dyDescent="0.35">
      <c r="B36612"/>
    </row>
    <row r="36613" spans="2:2" x14ac:dyDescent="0.35">
      <c r="B36613"/>
    </row>
    <row r="36614" spans="2:2" x14ac:dyDescent="0.35">
      <c r="B36614"/>
    </row>
    <row r="36615" spans="2:2" x14ac:dyDescent="0.35">
      <c r="B36615"/>
    </row>
    <row r="36616" spans="2:2" x14ac:dyDescent="0.35">
      <c r="B36616"/>
    </row>
    <row r="36617" spans="2:2" x14ac:dyDescent="0.35">
      <c r="B36617"/>
    </row>
    <row r="36618" spans="2:2" x14ac:dyDescent="0.35">
      <c r="B36618"/>
    </row>
    <row r="36619" spans="2:2" x14ac:dyDescent="0.35">
      <c r="B36619"/>
    </row>
    <row r="36620" spans="2:2" x14ac:dyDescent="0.35">
      <c r="B36620"/>
    </row>
    <row r="36621" spans="2:2" x14ac:dyDescent="0.35">
      <c r="B36621"/>
    </row>
    <row r="36622" spans="2:2" x14ac:dyDescent="0.35">
      <c r="B36622"/>
    </row>
    <row r="36623" spans="2:2" x14ac:dyDescent="0.35">
      <c r="B36623"/>
    </row>
    <row r="36624" spans="2:2" x14ac:dyDescent="0.35">
      <c r="B36624"/>
    </row>
    <row r="36625" spans="2:2" x14ac:dyDescent="0.35">
      <c r="B36625"/>
    </row>
    <row r="36626" spans="2:2" x14ac:dyDescent="0.35">
      <c r="B36626"/>
    </row>
    <row r="36627" spans="2:2" x14ac:dyDescent="0.35">
      <c r="B36627"/>
    </row>
    <row r="36628" spans="2:2" x14ac:dyDescent="0.35">
      <c r="B36628"/>
    </row>
    <row r="36629" spans="2:2" x14ac:dyDescent="0.35">
      <c r="B36629"/>
    </row>
    <row r="36630" spans="2:2" x14ac:dyDescent="0.35">
      <c r="B36630"/>
    </row>
    <row r="36631" spans="2:2" x14ac:dyDescent="0.35">
      <c r="B36631"/>
    </row>
    <row r="36632" spans="2:2" x14ac:dyDescent="0.35">
      <c r="B36632"/>
    </row>
    <row r="36633" spans="2:2" x14ac:dyDescent="0.35">
      <c r="B36633"/>
    </row>
    <row r="36634" spans="2:2" x14ac:dyDescent="0.35">
      <c r="B36634"/>
    </row>
    <row r="36635" spans="2:2" x14ac:dyDescent="0.35">
      <c r="B36635"/>
    </row>
    <row r="36636" spans="2:2" x14ac:dyDescent="0.35">
      <c r="B36636"/>
    </row>
    <row r="36637" spans="2:2" x14ac:dyDescent="0.35">
      <c r="B36637"/>
    </row>
    <row r="36638" spans="2:2" x14ac:dyDescent="0.35">
      <c r="B36638"/>
    </row>
    <row r="36639" spans="2:2" x14ac:dyDescent="0.35">
      <c r="B36639"/>
    </row>
    <row r="36640" spans="2:2" x14ac:dyDescent="0.35">
      <c r="B36640"/>
    </row>
    <row r="36641" spans="2:2" x14ac:dyDescent="0.35">
      <c r="B36641"/>
    </row>
    <row r="36642" spans="2:2" x14ac:dyDescent="0.35">
      <c r="B36642"/>
    </row>
    <row r="36643" spans="2:2" x14ac:dyDescent="0.35">
      <c r="B36643"/>
    </row>
    <row r="36644" spans="2:2" x14ac:dyDescent="0.35">
      <c r="B36644"/>
    </row>
    <row r="36645" spans="2:2" x14ac:dyDescent="0.35">
      <c r="B36645"/>
    </row>
    <row r="36646" spans="2:2" x14ac:dyDescent="0.35">
      <c r="B36646"/>
    </row>
    <row r="36647" spans="2:2" x14ac:dyDescent="0.35">
      <c r="B36647"/>
    </row>
    <row r="36648" spans="2:2" x14ac:dyDescent="0.35">
      <c r="B36648"/>
    </row>
    <row r="36649" spans="2:2" x14ac:dyDescent="0.35">
      <c r="B36649"/>
    </row>
    <row r="36650" spans="2:2" x14ac:dyDescent="0.35">
      <c r="B36650"/>
    </row>
    <row r="36651" spans="2:2" x14ac:dyDescent="0.35">
      <c r="B36651"/>
    </row>
    <row r="36652" spans="2:2" x14ac:dyDescent="0.35">
      <c r="B36652"/>
    </row>
    <row r="36653" spans="2:2" x14ac:dyDescent="0.35">
      <c r="B36653"/>
    </row>
    <row r="36654" spans="2:2" x14ac:dyDescent="0.35">
      <c r="B36654"/>
    </row>
    <row r="36655" spans="2:2" x14ac:dyDescent="0.35">
      <c r="B36655"/>
    </row>
    <row r="36656" spans="2:2" x14ac:dyDescent="0.35">
      <c r="B36656"/>
    </row>
    <row r="36657" spans="2:2" x14ac:dyDescent="0.35">
      <c r="B36657"/>
    </row>
    <row r="36658" spans="2:2" x14ac:dyDescent="0.35">
      <c r="B36658"/>
    </row>
    <row r="36659" spans="2:2" x14ac:dyDescent="0.35">
      <c r="B36659"/>
    </row>
    <row r="36660" spans="2:2" x14ac:dyDescent="0.35">
      <c r="B36660"/>
    </row>
    <row r="36661" spans="2:2" x14ac:dyDescent="0.35">
      <c r="B36661"/>
    </row>
    <row r="36662" spans="2:2" x14ac:dyDescent="0.35">
      <c r="B36662"/>
    </row>
    <row r="36663" spans="2:2" x14ac:dyDescent="0.35">
      <c r="B36663"/>
    </row>
    <row r="36664" spans="2:2" x14ac:dyDescent="0.35">
      <c r="B36664"/>
    </row>
    <row r="36665" spans="2:2" x14ac:dyDescent="0.35">
      <c r="B36665"/>
    </row>
    <row r="36666" spans="2:2" x14ac:dyDescent="0.35">
      <c r="B36666"/>
    </row>
    <row r="36667" spans="2:2" x14ac:dyDescent="0.35">
      <c r="B36667"/>
    </row>
    <row r="36668" spans="2:2" x14ac:dyDescent="0.35">
      <c r="B36668"/>
    </row>
    <row r="36669" spans="2:2" x14ac:dyDescent="0.35">
      <c r="B36669"/>
    </row>
    <row r="36670" spans="2:2" x14ac:dyDescent="0.35">
      <c r="B36670"/>
    </row>
    <row r="36671" spans="2:2" x14ac:dyDescent="0.35">
      <c r="B36671"/>
    </row>
    <row r="36672" spans="2:2" x14ac:dyDescent="0.35">
      <c r="B36672"/>
    </row>
    <row r="36673" spans="2:2" x14ac:dyDescent="0.35">
      <c r="B36673"/>
    </row>
    <row r="36674" spans="2:2" x14ac:dyDescent="0.35">
      <c r="B36674"/>
    </row>
    <row r="36675" spans="2:2" x14ac:dyDescent="0.35">
      <c r="B36675"/>
    </row>
    <row r="36676" spans="2:2" x14ac:dyDescent="0.35">
      <c r="B36676"/>
    </row>
    <row r="36677" spans="2:2" x14ac:dyDescent="0.35">
      <c r="B36677"/>
    </row>
    <row r="36678" spans="2:2" x14ac:dyDescent="0.35">
      <c r="B36678"/>
    </row>
    <row r="36679" spans="2:2" x14ac:dyDescent="0.35">
      <c r="B36679"/>
    </row>
    <row r="36680" spans="2:2" x14ac:dyDescent="0.35">
      <c r="B36680"/>
    </row>
    <row r="36681" spans="2:2" x14ac:dyDescent="0.35">
      <c r="B36681"/>
    </row>
    <row r="36682" spans="2:2" x14ac:dyDescent="0.35">
      <c r="B36682"/>
    </row>
    <row r="36683" spans="2:2" x14ac:dyDescent="0.35">
      <c r="B36683"/>
    </row>
    <row r="36684" spans="2:2" x14ac:dyDescent="0.35">
      <c r="B36684"/>
    </row>
    <row r="36685" spans="2:2" x14ac:dyDescent="0.35">
      <c r="B36685"/>
    </row>
    <row r="36686" spans="2:2" x14ac:dyDescent="0.35">
      <c r="B36686"/>
    </row>
    <row r="36687" spans="2:2" x14ac:dyDescent="0.35">
      <c r="B36687"/>
    </row>
    <row r="36688" spans="2:2" x14ac:dyDescent="0.35">
      <c r="B36688"/>
    </row>
    <row r="36689" spans="2:2" x14ac:dyDescent="0.35">
      <c r="B36689"/>
    </row>
    <row r="36690" spans="2:2" x14ac:dyDescent="0.35">
      <c r="B36690"/>
    </row>
    <row r="36691" spans="2:2" x14ac:dyDescent="0.35">
      <c r="B36691"/>
    </row>
    <row r="36692" spans="2:2" x14ac:dyDescent="0.35">
      <c r="B36692"/>
    </row>
    <row r="36693" spans="2:2" x14ac:dyDescent="0.35">
      <c r="B36693"/>
    </row>
    <row r="36694" spans="2:2" x14ac:dyDescent="0.35">
      <c r="B36694"/>
    </row>
    <row r="36695" spans="2:2" x14ac:dyDescent="0.35">
      <c r="B36695"/>
    </row>
    <row r="36696" spans="2:2" x14ac:dyDescent="0.35">
      <c r="B36696"/>
    </row>
    <row r="36697" spans="2:2" x14ac:dyDescent="0.35">
      <c r="B36697"/>
    </row>
    <row r="36698" spans="2:2" x14ac:dyDescent="0.35">
      <c r="B36698"/>
    </row>
    <row r="36699" spans="2:2" x14ac:dyDescent="0.35">
      <c r="B36699"/>
    </row>
    <row r="36700" spans="2:2" x14ac:dyDescent="0.35">
      <c r="B36700"/>
    </row>
    <row r="36701" spans="2:2" x14ac:dyDescent="0.35">
      <c r="B36701"/>
    </row>
    <row r="36702" spans="2:2" x14ac:dyDescent="0.35">
      <c r="B36702"/>
    </row>
    <row r="36703" spans="2:2" x14ac:dyDescent="0.35">
      <c r="B36703"/>
    </row>
    <row r="36704" spans="2:2" x14ac:dyDescent="0.35">
      <c r="B36704"/>
    </row>
    <row r="36705" spans="2:2" x14ac:dyDescent="0.35">
      <c r="B36705"/>
    </row>
    <row r="36706" spans="2:2" x14ac:dyDescent="0.35">
      <c r="B36706"/>
    </row>
    <row r="36707" spans="2:2" x14ac:dyDescent="0.35">
      <c r="B36707"/>
    </row>
    <row r="36708" spans="2:2" x14ac:dyDescent="0.35">
      <c r="B36708"/>
    </row>
    <row r="36709" spans="2:2" x14ac:dyDescent="0.35">
      <c r="B36709"/>
    </row>
    <row r="36710" spans="2:2" x14ac:dyDescent="0.35">
      <c r="B36710"/>
    </row>
    <row r="36711" spans="2:2" x14ac:dyDescent="0.35">
      <c r="B36711"/>
    </row>
    <row r="36712" spans="2:2" x14ac:dyDescent="0.35">
      <c r="B36712"/>
    </row>
    <row r="36713" spans="2:2" x14ac:dyDescent="0.35">
      <c r="B36713"/>
    </row>
    <row r="36714" spans="2:2" x14ac:dyDescent="0.35">
      <c r="B36714"/>
    </row>
    <row r="36715" spans="2:2" x14ac:dyDescent="0.35">
      <c r="B36715"/>
    </row>
    <row r="36716" spans="2:2" x14ac:dyDescent="0.35">
      <c r="B36716"/>
    </row>
    <row r="36717" spans="2:2" x14ac:dyDescent="0.35">
      <c r="B36717"/>
    </row>
    <row r="36718" spans="2:2" x14ac:dyDescent="0.35">
      <c r="B36718"/>
    </row>
    <row r="36719" spans="2:2" x14ac:dyDescent="0.35">
      <c r="B36719"/>
    </row>
    <row r="36720" spans="2:2" x14ac:dyDescent="0.35">
      <c r="B36720"/>
    </row>
    <row r="36721" spans="2:2" x14ac:dyDescent="0.35">
      <c r="B36721"/>
    </row>
    <row r="36722" spans="2:2" x14ac:dyDescent="0.35">
      <c r="B36722"/>
    </row>
    <row r="36723" spans="2:2" x14ac:dyDescent="0.35">
      <c r="B36723"/>
    </row>
    <row r="36724" spans="2:2" x14ac:dyDescent="0.35">
      <c r="B36724"/>
    </row>
    <row r="36725" spans="2:2" x14ac:dyDescent="0.35">
      <c r="B36725"/>
    </row>
    <row r="36726" spans="2:2" x14ac:dyDescent="0.35">
      <c r="B36726"/>
    </row>
    <row r="36727" spans="2:2" x14ac:dyDescent="0.35">
      <c r="B36727"/>
    </row>
    <row r="36728" spans="2:2" x14ac:dyDescent="0.35">
      <c r="B36728"/>
    </row>
    <row r="36729" spans="2:2" x14ac:dyDescent="0.35">
      <c r="B36729"/>
    </row>
    <row r="36730" spans="2:2" x14ac:dyDescent="0.35">
      <c r="B36730"/>
    </row>
    <row r="36731" spans="2:2" x14ac:dyDescent="0.35">
      <c r="B36731"/>
    </row>
    <row r="36732" spans="2:2" x14ac:dyDescent="0.35">
      <c r="B36732"/>
    </row>
    <row r="36733" spans="2:2" x14ac:dyDescent="0.35">
      <c r="B36733"/>
    </row>
    <row r="36734" spans="2:2" x14ac:dyDescent="0.35">
      <c r="B36734"/>
    </row>
    <row r="36735" spans="2:2" x14ac:dyDescent="0.35">
      <c r="B36735"/>
    </row>
    <row r="36736" spans="2:2" x14ac:dyDescent="0.35">
      <c r="B36736"/>
    </row>
    <row r="36737" spans="2:2" x14ac:dyDescent="0.35">
      <c r="B36737"/>
    </row>
    <row r="36738" spans="2:2" x14ac:dyDescent="0.35">
      <c r="B36738"/>
    </row>
    <row r="36739" spans="2:2" x14ac:dyDescent="0.35">
      <c r="B36739"/>
    </row>
    <row r="36740" spans="2:2" x14ac:dyDescent="0.35">
      <c r="B36740"/>
    </row>
    <row r="36741" spans="2:2" x14ac:dyDescent="0.35">
      <c r="B36741"/>
    </row>
    <row r="36742" spans="2:2" x14ac:dyDescent="0.35">
      <c r="B36742"/>
    </row>
    <row r="36743" spans="2:2" x14ac:dyDescent="0.35">
      <c r="B36743"/>
    </row>
    <row r="36744" spans="2:2" x14ac:dyDescent="0.35">
      <c r="B36744"/>
    </row>
    <row r="36745" spans="2:2" x14ac:dyDescent="0.35">
      <c r="B36745"/>
    </row>
    <row r="36746" spans="2:2" x14ac:dyDescent="0.35">
      <c r="B36746"/>
    </row>
    <row r="36747" spans="2:2" x14ac:dyDescent="0.35">
      <c r="B36747"/>
    </row>
    <row r="36748" spans="2:2" x14ac:dyDescent="0.35">
      <c r="B36748"/>
    </row>
    <row r="36749" spans="2:2" x14ac:dyDescent="0.35">
      <c r="B36749"/>
    </row>
    <row r="36750" spans="2:2" x14ac:dyDescent="0.35">
      <c r="B36750"/>
    </row>
    <row r="36751" spans="2:2" x14ac:dyDescent="0.35">
      <c r="B36751"/>
    </row>
    <row r="36752" spans="2:2" x14ac:dyDescent="0.35">
      <c r="B36752"/>
    </row>
    <row r="36753" spans="2:2" x14ac:dyDescent="0.35">
      <c r="B36753"/>
    </row>
    <row r="36754" spans="2:2" x14ac:dyDescent="0.35">
      <c r="B36754"/>
    </row>
    <row r="36755" spans="2:2" x14ac:dyDescent="0.35">
      <c r="B36755"/>
    </row>
    <row r="36756" spans="2:2" x14ac:dyDescent="0.35">
      <c r="B36756"/>
    </row>
    <row r="36757" spans="2:2" x14ac:dyDescent="0.35">
      <c r="B36757"/>
    </row>
    <row r="36758" spans="2:2" x14ac:dyDescent="0.35">
      <c r="B36758"/>
    </row>
    <row r="36759" spans="2:2" x14ac:dyDescent="0.35">
      <c r="B36759"/>
    </row>
    <row r="36760" spans="2:2" x14ac:dyDescent="0.35">
      <c r="B36760"/>
    </row>
    <row r="36761" spans="2:2" x14ac:dyDescent="0.35">
      <c r="B36761"/>
    </row>
    <row r="36762" spans="2:2" x14ac:dyDescent="0.35">
      <c r="B36762"/>
    </row>
    <row r="36763" spans="2:2" x14ac:dyDescent="0.35">
      <c r="B36763"/>
    </row>
    <row r="36764" spans="2:2" x14ac:dyDescent="0.35">
      <c r="B36764"/>
    </row>
    <row r="36765" spans="2:2" x14ac:dyDescent="0.35">
      <c r="B36765"/>
    </row>
    <row r="36766" spans="2:2" x14ac:dyDescent="0.35">
      <c r="B36766"/>
    </row>
    <row r="36767" spans="2:2" x14ac:dyDescent="0.35">
      <c r="B36767"/>
    </row>
    <row r="36768" spans="2:2" x14ac:dyDescent="0.35">
      <c r="B36768"/>
    </row>
    <row r="36769" spans="2:2" x14ac:dyDescent="0.35">
      <c r="B36769"/>
    </row>
    <row r="36770" spans="2:2" x14ac:dyDescent="0.35">
      <c r="B36770"/>
    </row>
    <row r="36771" spans="2:2" x14ac:dyDescent="0.35">
      <c r="B36771"/>
    </row>
    <row r="36772" spans="2:2" x14ac:dyDescent="0.35">
      <c r="B36772"/>
    </row>
    <row r="36773" spans="2:2" x14ac:dyDescent="0.35">
      <c r="B36773"/>
    </row>
    <row r="36774" spans="2:2" x14ac:dyDescent="0.35">
      <c r="B36774"/>
    </row>
    <row r="36775" spans="2:2" x14ac:dyDescent="0.35">
      <c r="B36775"/>
    </row>
    <row r="36776" spans="2:2" x14ac:dyDescent="0.35">
      <c r="B36776"/>
    </row>
    <row r="36777" spans="2:2" x14ac:dyDescent="0.35">
      <c r="B36777"/>
    </row>
    <row r="36778" spans="2:2" x14ac:dyDescent="0.35">
      <c r="B36778"/>
    </row>
    <row r="36779" spans="2:2" x14ac:dyDescent="0.35">
      <c r="B36779"/>
    </row>
    <row r="36780" spans="2:2" x14ac:dyDescent="0.35">
      <c r="B36780"/>
    </row>
    <row r="36781" spans="2:2" x14ac:dyDescent="0.35">
      <c r="B36781"/>
    </row>
    <row r="36782" spans="2:2" x14ac:dyDescent="0.35">
      <c r="B36782"/>
    </row>
    <row r="36783" spans="2:2" x14ac:dyDescent="0.35">
      <c r="B36783"/>
    </row>
    <row r="36784" spans="2:2" x14ac:dyDescent="0.35">
      <c r="B36784"/>
    </row>
    <row r="36785" spans="2:2" x14ac:dyDescent="0.35">
      <c r="B36785"/>
    </row>
    <row r="36786" spans="2:2" x14ac:dyDescent="0.35">
      <c r="B36786"/>
    </row>
    <row r="36787" spans="2:2" x14ac:dyDescent="0.35">
      <c r="B36787"/>
    </row>
    <row r="36788" spans="2:2" x14ac:dyDescent="0.35">
      <c r="B36788"/>
    </row>
    <row r="36789" spans="2:2" x14ac:dyDescent="0.35">
      <c r="B36789"/>
    </row>
    <row r="36790" spans="2:2" x14ac:dyDescent="0.35">
      <c r="B36790"/>
    </row>
    <row r="36791" spans="2:2" x14ac:dyDescent="0.35">
      <c r="B36791"/>
    </row>
    <row r="36792" spans="2:2" x14ac:dyDescent="0.35">
      <c r="B36792"/>
    </row>
    <row r="36793" spans="2:2" x14ac:dyDescent="0.35">
      <c r="B36793"/>
    </row>
    <row r="36794" spans="2:2" x14ac:dyDescent="0.35">
      <c r="B36794"/>
    </row>
    <row r="36795" spans="2:2" x14ac:dyDescent="0.35">
      <c r="B36795"/>
    </row>
    <row r="36796" spans="2:2" x14ac:dyDescent="0.35">
      <c r="B36796"/>
    </row>
    <row r="36797" spans="2:2" x14ac:dyDescent="0.35">
      <c r="B36797"/>
    </row>
    <row r="36798" spans="2:2" x14ac:dyDescent="0.35">
      <c r="B36798"/>
    </row>
    <row r="36799" spans="2:2" x14ac:dyDescent="0.35">
      <c r="B36799"/>
    </row>
    <row r="36800" spans="2:2" x14ac:dyDescent="0.35">
      <c r="B36800"/>
    </row>
    <row r="36801" spans="2:2" x14ac:dyDescent="0.35">
      <c r="B36801"/>
    </row>
    <row r="36802" spans="2:2" x14ac:dyDescent="0.35">
      <c r="B36802"/>
    </row>
    <row r="36803" spans="2:2" x14ac:dyDescent="0.35">
      <c r="B36803"/>
    </row>
    <row r="36804" spans="2:2" x14ac:dyDescent="0.35">
      <c r="B36804"/>
    </row>
    <row r="36805" spans="2:2" x14ac:dyDescent="0.35">
      <c r="B36805"/>
    </row>
    <row r="36806" spans="2:2" x14ac:dyDescent="0.35">
      <c r="B36806"/>
    </row>
    <row r="36807" spans="2:2" x14ac:dyDescent="0.35">
      <c r="B36807"/>
    </row>
    <row r="36808" spans="2:2" x14ac:dyDescent="0.35">
      <c r="B36808"/>
    </row>
    <row r="36809" spans="2:2" x14ac:dyDescent="0.35">
      <c r="B36809"/>
    </row>
    <row r="36810" spans="2:2" x14ac:dyDescent="0.35">
      <c r="B36810"/>
    </row>
    <row r="36811" spans="2:2" x14ac:dyDescent="0.35">
      <c r="B36811"/>
    </row>
    <row r="36812" spans="2:2" x14ac:dyDescent="0.35">
      <c r="B36812"/>
    </row>
    <row r="36813" spans="2:2" x14ac:dyDescent="0.35">
      <c r="B36813"/>
    </row>
    <row r="36814" spans="2:2" x14ac:dyDescent="0.35">
      <c r="B36814"/>
    </row>
    <row r="36815" spans="2:2" x14ac:dyDescent="0.35">
      <c r="B36815"/>
    </row>
    <row r="36816" spans="2:2" x14ac:dyDescent="0.35">
      <c r="B36816"/>
    </row>
    <row r="36817" spans="2:2" x14ac:dyDescent="0.35">
      <c r="B36817"/>
    </row>
    <row r="36818" spans="2:2" x14ac:dyDescent="0.35">
      <c r="B36818"/>
    </row>
    <row r="36819" spans="2:2" x14ac:dyDescent="0.35">
      <c r="B36819"/>
    </row>
    <row r="36820" spans="2:2" x14ac:dyDescent="0.35">
      <c r="B36820"/>
    </row>
    <row r="36821" spans="2:2" x14ac:dyDescent="0.35">
      <c r="B36821"/>
    </row>
    <row r="36822" spans="2:2" x14ac:dyDescent="0.35">
      <c r="B36822"/>
    </row>
    <row r="36823" spans="2:2" x14ac:dyDescent="0.35">
      <c r="B36823"/>
    </row>
    <row r="36824" spans="2:2" x14ac:dyDescent="0.35">
      <c r="B36824"/>
    </row>
    <row r="36825" spans="2:2" x14ac:dyDescent="0.35">
      <c r="B36825"/>
    </row>
    <row r="36826" spans="2:2" x14ac:dyDescent="0.35">
      <c r="B36826"/>
    </row>
    <row r="36827" spans="2:2" x14ac:dyDescent="0.35">
      <c r="B36827"/>
    </row>
    <row r="36828" spans="2:2" x14ac:dyDescent="0.35">
      <c r="B36828"/>
    </row>
    <row r="36829" spans="2:2" x14ac:dyDescent="0.35">
      <c r="B36829"/>
    </row>
    <row r="36830" spans="2:2" x14ac:dyDescent="0.35">
      <c r="B36830"/>
    </row>
    <row r="36831" spans="2:2" x14ac:dyDescent="0.35">
      <c r="B36831"/>
    </row>
    <row r="36832" spans="2:2" x14ac:dyDescent="0.35">
      <c r="B36832"/>
    </row>
    <row r="36833" spans="2:2" x14ac:dyDescent="0.35">
      <c r="B36833"/>
    </row>
    <row r="36834" spans="2:2" x14ac:dyDescent="0.35">
      <c r="B36834"/>
    </row>
    <row r="36835" spans="2:2" x14ac:dyDescent="0.35">
      <c r="B36835"/>
    </row>
    <row r="36836" spans="2:2" x14ac:dyDescent="0.35">
      <c r="B36836"/>
    </row>
    <row r="36837" spans="2:2" x14ac:dyDescent="0.35">
      <c r="B36837"/>
    </row>
    <row r="36838" spans="2:2" x14ac:dyDescent="0.35">
      <c r="B36838"/>
    </row>
    <row r="36839" spans="2:2" x14ac:dyDescent="0.35">
      <c r="B36839"/>
    </row>
    <row r="36840" spans="2:2" x14ac:dyDescent="0.35">
      <c r="B36840"/>
    </row>
    <row r="36841" spans="2:2" x14ac:dyDescent="0.35">
      <c r="B36841"/>
    </row>
    <row r="36842" spans="2:2" x14ac:dyDescent="0.35">
      <c r="B36842"/>
    </row>
    <row r="36843" spans="2:2" x14ac:dyDescent="0.35">
      <c r="B36843"/>
    </row>
    <row r="36844" spans="2:2" x14ac:dyDescent="0.35">
      <c r="B36844"/>
    </row>
    <row r="36845" spans="2:2" x14ac:dyDescent="0.35">
      <c r="B36845"/>
    </row>
    <row r="36846" spans="2:2" x14ac:dyDescent="0.35">
      <c r="B36846"/>
    </row>
    <row r="36847" spans="2:2" x14ac:dyDescent="0.35">
      <c r="B36847"/>
    </row>
    <row r="36848" spans="2:2" x14ac:dyDescent="0.35">
      <c r="B36848"/>
    </row>
    <row r="36849" spans="2:2" x14ac:dyDescent="0.35">
      <c r="B36849"/>
    </row>
    <row r="36850" spans="2:2" x14ac:dyDescent="0.35">
      <c r="B36850"/>
    </row>
    <row r="36851" spans="2:2" x14ac:dyDescent="0.35">
      <c r="B36851"/>
    </row>
    <row r="36852" spans="2:2" x14ac:dyDescent="0.35">
      <c r="B36852"/>
    </row>
    <row r="36853" spans="2:2" x14ac:dyDescent="0.35">
      <c r="B36853"/>
    </row>
    <row r="36854" spans="2:2" x14ac:dyDescent="0.35">
      <c r="B36854"/>
    </row>
    <row r="36855" spans="2:2" x14ac:dyDescent="0.35">
      <c r="B36855"/>
    </row>
    <row r="36856" spans="2:2" x14ac:dyDescent="0.35">
      <c r="B36856"/>
    </row>
    <row r="36857" spans="2:2" x14ac:dyDescent="0.35">
      <c r="B36857"/>
    </row>
    <row r="36858" spans="2:2" x14ac:dyDescent="0.35">
      <c r="B36858"/>
    </row>
    <row r="36859" spans="2:2" x14ac:dyDescent="0.35">
      <c r="B36859"/>
    </row>
    <row r="36860" spans="2:2" x14ac:dyDescent="0.35">
      <c r="B36860"/>
    </row>
    <row r="36861" spans="2:2" x14ac:dyDescent="0.35">
      <c r="B36861"/>
    </row>
    <row r="36862" spans="2:2" x14ac:dyDescent="0.35">
      <c r="B36862"/>
    </row>
    <row r="36863" spans="2:2" x14ac:dyDescent="0.35">
      <c r="B36863"/>
    </row>
    <row r="36864" spans="2:2" x14ac:dyDescent="0.35">
      <c r="B36864"/>
    </row>
    <row r="36865" spans="2:2" x14ac:dyDescent="0.35">
      <c r="B36865"/>
    </row>
    <row r="36866" spans="2:2" x14ac:dyDescent="0.35">
      <c r="B36866"/>
    </row>
    <row r="36867" spans="2:2" x14ac:dyDescent="0.35">
      <c r="B36867"/>
    </row>
    <row r="36868" spans="2:2" x14ac:dyDescent="0.35">
      <c r="B36868"/>
    </row>
    <row r="36869" spans="2:2" x14ac:dyDescent="0.35">
      <c r="B36869"/>
    </row>
    <row r="36870" spans="2:2" x14ac:dyDescent="0.35">
      <c r="B36870"/>
    </row>
    <row r="36871" spans="2:2" x14ac:dyDescent="0.35">
      <c r="B36871"/>
    </row>
    <row r="36872" spans="2:2" x14ac:dyDescent="0.35">
      <c r="B36872"/>
    </row>
    <row r="36873" spans="2:2" x14ac:dyDescent="0.35">
      <c r="B36873"/>
    </row>
    <row r="36874" spans="2:2" x14ac:dyDescent="0.35">
      <c r="B36874"/>
    </row>
    <row r="36875" spans="2:2" x14ac:dyDescent="0.35">
      <c r="B36875"/>
    </row>
    <row r="36876" spans="2:2" x14ac:dyDescent="0.35">
      <c r="B36876"/>
    </row>
    <row r="36877" spans="2:2" x14ac:dyDescent="0.35">
      <c r="B36877"/>
    </row>
    <row r="36878" spans="2:2" x14ac:dyDescent="0.35">
      <c r="B36878"/>
    </row>
    <row r="36879" spans="2:2" x14ac:dyDescent="0.35">
      <c r="B36879"/>
    </row>
    <row r="36880" spans="2:2" x14ac:dyDescent="0.35">
      <c r="B36880"/>
    </row>
    <row r="36881" spans="2:2" x14ac:dyDescent="0.35">
      <c r="B36881"/>
    </row>
    <row r="36882" spans="2:2" x14ac:dyDescent="0.35">
      <c r="B36882"/>
    </row>
    <row r="36883" spans="2:2" x14ac:dyDescent="0.35">
      <c r="B36883"/>
    </row>
    <row r="36884" spans="2:2" x14ac:dyDescent="0.35">
      <c r="B36884"/>
    </row>
    <row r="36885" spans="2:2" x14ac:dyDescent="0.35">
      <c r="B36885"/>
    </row>
    <row r="36886" spans="2:2" x14ac:dyDescent="0.35">
      <c r="B36886"/>
    </row>
    <row r="36887" spans="2:2" x14ac:dyDescent="0.35">
      <c r="B36887"/>
    </row>
    <row r="36888" spans="2:2" x14ac:dyDescent="0.35">
      <c r="B36888"/>
    </row>
    <row r="36889" spans="2:2" x14ac:dyDescent="0.35">
      <c r="B36889"/>
    </row>
    <row r="36890" spans="2:2" x14ac:dyDescent="0.35">
      <c r="B36890"/>
    </row>
    <row r="36891" spans="2:2" x14ac:dyDescent="0.35">
      <c r="B36891"/>
    </row>
    <row r="36892" spans="2:2" x14ac:dyDescent="0.35">
      <c r="B36892"/>
    </row>
    <row r="36893" spans="2:2" x14ac:dyDescent="0.35">
      <c r="B36893"/>
    </row>
    <row r="36894" spans="2:2" x14ac:dyDescent="0.35">
      <c r="B36894"/>
    </row>
    <row r="36895" spans="2:2" x14ac:dyDescent="0.35">
      <c r="B36895"/>
    </row>
    <row r="36896" spans="2:2" x14ac:dyDescent="0.35">
      <c r="B36896"/>
    </row>
    <row r="36897" spans="2:2" x14ac:dyDescent="0.35">
      <c r="B36897"/>
    </row>
    <row r="36898" spans="2:2" x14ac:dyDescent="0.35">
      <c r="B36898"/>
    </row>
    <row r="36899" spans="2:2" x14ac:dyDescent="0.35">
      <c r="B36899"/>
    </row>
    <row r="36900" spans="2:2" x14ac:dyDescent="0.35">
      <c r="B36900"/>
    </row>
    <row r="36901" spans="2:2" x14ac:dyDescent="0.35">
      <c r="B36901"/>
    </row>
    <row r="36902" spans="2:2" x14ac:dyDescent="0.35">
      <c r="B36902"/>
    </row>
    <row r="36903" spans="2:2" x14ac:dyDescent="0.35">
      <c r="B36903"/>
    </row>
    <row r="36904" spans="2:2" x14ac:dyDescent="0.35">
      <c r="B36904"/>
    </row>
    <row r="36905" spans="2:2" x14ac:dyDescent="0.35">
      <c r="B36905"/>
    </row>
    <row r="36906" spans="2:2" x14ac:dyDescent="0.35">
      <c r="B36906"/>
    </row>
    <row r="36907" spans="2:2" x14ac:dyDescent="0.35">
      <c r="B36907"/>
    </row>
    <row r="36908" spans="2:2" x14ac:dyDescent="0.35">
      <c r="B36908"/>
    </row>
    <row r="36909" spans="2:2" x14ac:dyDescent="0.35">
      <c r="B36909"/>
    </row>
    <row r="36910" spans="2:2" x14ac:dyDescent="0.35">
      <c r="B36910"/>
    </row>
    <row r="36911" spans="2:2" x14ac:dyDescent="0.35">
      <c r="B36911"/>
    </row>
    <row r="36912" spans="2:2" x14ac:dyDescent="0.35">
      <c r="B36912"/>
    </row>
    <row r="36913" spans="2:2" x14ac:dyDescent="0.35">
      <c r="B36913"/>
    </row>
    <row r="36914" spans="2:2" x14ac:dyDescent="0.35">
      <c r="B36914"/>
    </row>
    <row r="36915" spans="2:2" x14ac:dyDescent="0.35">
      <c r="B36915"/>
    </row>
    <row r="36916" spans="2:2" x14ac:dyDescent="0.35">
      <c r="B36916"/>
    </row>
    <row r="36917" spans="2:2" x14ac:dyDescent="0.35">
      <c r="B36917"/>
    </row>
    <row r="36918" spans="2:2" x14ac:dyDescent="0.35">
      <c r="B36918"/>
    </row>
    <row r="36919" spans="2:2" x14ac:dyDescent="0.35">
      <c r="B36919"/>
    </row>
    <row r="36920" spans="2:2" x14ac:dyDescent="0.35">
      <c r="B36920"/>
    </row>
    <row r="36921" spans="2:2" x14ac:dyDescent="0.35">
      <c r="B36921"/>
    </row>
    <row r="36922" spans="2:2" x14ac:dyDescent="0.35">
      <c r="B36922"/>
    </row>
    <row r="36923" spans="2:2" x14ac:dyDescent="0.35">
      <c r="B36923"/>
    </row>
    <row r="36924" spans="2:2" x14ac:dyDescent="0.35">
      <c r="B36924"/>
    </row>
    <row r="36925" spans="2:2" x14ac:dyDescent="0.35">
      <c r="B36925"/>
    </row>
    <row r="36926" spans="2:2" x14ac:dyDescent="0.35">
      <c r="B36926"/>
    </row>
    <row r="36927" spans="2:2" x14ac:dyDescent="0.35">
      <c r="B36927"/>
    </row>
    <row r="36928" spans="2:2" x14ac:dyDescent="0.35">
      <c r="B36928"/>
    </row>
    <row r="36929" spans="2:2" x14ac:dyDescent="0.35">
      <c r="B36929"/>
    </row>
    <row r="36930" spans="2:2" x14ac:dyDescent="0.35">
      <c r="B36930"/>
    </row>
    <row r="36931" spans="2:2" x14ac:dyDescent="0.35">
      <c r="B36931"/>
    </row>
    <row r="36932" spans="2:2" x14ac:dyDescent="0.35">
      <c r="B36932"/>
    </row>
    <row r="36933" spans="2:2" x14ac:dyDescent="0.35">
      <c r="B36933"/>
    </row>
    <row r="36934" spans="2:2" x14ac:dyDescent="0.35">
      <c r="B36934"/>
    </row>
    <row r="36935" spans="2:2" x14ac:dyDescent="0.35">
      <c r="B36935"/>
    </row>
    <row r="36936" spans="2:2" x14ac:dyDescent="0.35">
      <c r="B36936"/>
    </row>
    <row r="36937" spans="2:2" x14ac:dyDescent="0.35">
      <c r="B36937"/>
    </row>
    <row r="36938" spans="2:2" x14ac:dyDescent="0.35">
      <c r="B36938"/>
    </row>
    <row r="36939" spans="2:2" x14ac:dyDescent="0.35">
      <c r="B36939"/>
    </row>
    <row r="36940" spans="2:2" x14ac:dyDescent="0.35">
      <c r="B36940"/>
    </row>
    <row r="36941" spans="2:2" x14ac:dyDescent="0.35">
      <c r="B36941"/>
    </row>
    <row r="36942" spans="2:2" x14ac:dyDescent="0.35">
      <c r="B36942"/>
    </row>
    <row r="36943" spans="2:2" x14ac:dyDescent="0.35">
      <c r="B36943"/>
    </row>
    <row r="36944" spans="2:2" x14ac:dyDescent="0.35">
      <c r="B36944"/>
    </row>
    <row r="36945" spans="2:2" x14ac:dyDescent="0.35">
      <c r="B36945"/>
    </row>
    <row r="36946" spans="2:2" x14ac:dyDescent="0.35">
      <c r="B36946"/>
    </row>
    <row r="36947" spans="2:2" x14ac:dyDescent="0.35">
      <c r="B36947"/>
    </row>
    <row r="36948" spans="2:2" x14ac:dyDescent="0.35">
      <c r="B36948"/>
    </row>
    <row r="36949" spans="2:2" x14ac:dyDescent="0.35">
      <c r="B36949"/>
    </row>
    <row r="36950" spans="2:2" x14ac:dyDescent="0.35">
      <c r="B36950"/>
    </row>
    <row r="36951" spans="2:2" x14ac:dyDescent="0.35">
      <c r="B36951"/>
    </row>
    <row r="36952" spans="2:2" x14ac:dyDescent="0.35">
      <c r="B36952"/>
    </row>
    <row r="36953" spans="2:2" x14ac:dyDescent="0.35">
      <c r="B36953"/>
    </row>
    <row r="36954" spans="2:2" x14ac:dyDescent="0.35">
      <c r="B36954"/>
    </row>
    <row r="36955" spans="2:2" x14ac:dyDescent="0.35">
      <c r="B36955"/>
    </row>
    <row r="36956" spans="2:2" x14ac:dyDescent="0.35">
      <c r="B36956"/>
    </row>
    <row r="36957" spans="2:2" x14ac:dyDescent="0.35">
      <c r="B36957"/>
    </row>
    <row r="36958" spans="2:2" x14ac:dyDescent="0.35">
      <c r="B36958"/>
    </row>
    <row r="36959" spans="2:2" x14ac:dyDescent="0.35">
      <c r="B36959"/>
    </row>
    <row r="36960" spans="2:2" x14ac:dyDescent="0.35">
      <c r="B36960"/>
    </row>
    <row r="36961" spans="2:2" x14ac:dyDescent="0.35">
      <c r="B36961"/>
    </row>
    <row r="36962" spans="2:2" x14ac:dyDescent="0.35">
      <c r="B36962"/>
    </row>
    <row r="36963" spans="2:2" x14ac:dyDescent="0.35">
      <c r="B36963"/>
    </row>
    <row r="36964" spans="2:2" x14ac:dyDescent="0.35">
      <c r="B36964"/>
    </row>
    <row r="36965" spans="2:2" x14ac:dyDescent="0.35">
      <c r="B36965"/>
    </row>
    <row r="36966" spans="2:2" x14ac:dyDescent="0.35">
      <c r="B36966"/>
    </row>
    <row r="36967" spans="2:2" x14ac:dyDescent="0.35">
      <c r="B36967"/>
    </row>
    <row r="36968" spans="2:2" x14ac:dyDescent="0.35">
      <c r="B36968"/>
    </row>
    <row r="36969" spans="2:2" x14ac:dyDescent="0.35">
      <c r="B36969"/>
    </row>
    <row r="36970" spans="2:2" x14ac:dyDescent="0.35">
      <c r="B36970"/>
    </row>
    <row r="36971" spans="2:2" x14ac:dyDescent="0.35">
      <c r="B36971"/>
    </row>
    <row r="36972" spans="2:2" x14ac:dyDescent="0.35">
      <c r="B36972"/>
    </row>
    <row r="36973" spans="2:2" x14ac:dyDescent="0.35">
      <c r="B36973"/>
    </row>
    <row r="36974" spans="2:2" x14ac:dyDescent="0.35">
      <c r="B36974"/>
    </row>
    <row r="36975" spans="2:2" x14ac:dyDescent="0.35">
      <c r="B36975"/>
    </row>
    <row r="36976" spans="2:2" x14ac:dyDescent="0.35">
      <c r="B36976"/>
    </row>
    <row r="36977" spans="2:2" x14ac:dyDescent="0.35">
      <c r="B36977"/>
    </row>
    <row r="36978" spans="2:2" x14ac:dyDescent="0.35">
      <c r="B36978"/>
    </row>
    <row r="36979" spans="2:2" x14ac:dyDescent="0.35">
      <c r="B36979"/>
    </row>
    <row r="36980" spans="2:2" x14ac:dyDescent="0.35">
      <c r="B36980"/>
    </row>
    <row r="36981" spans="2:2" x14ac:dyDescent="0.35">
      <c r="B36981"/>
    </row>
    <row r="36982" spans="2:2" x14ac:dyDescent="0.35">
      <c r="B36982"/>
    </row>
    <row r="36983" spans="2:2" x14ac:dyDescent="0.35">
      <c r="B36983"/>
    </row>
    <row r="36984" spans="2:2" x14ac:dyDescent="0.35">
      <c r="B36984"/>
    </row>
    <row r="36985" spans="2:2" x14ac:dyDescent="0.35">
      <c r="B36985"/>
    </row>
    <row r="36986" spans="2:2" x14ac:dyDescent="0.35">
      <c r="B36986"/>
    </row>
    <row r="36987" spans="2:2" x14ac:dyDescent="0.35">
      <c r="B36987"/>
    </row>
    <row r="36988" spans="2:2" x14ac:dyDescent="0.35">
      <c r="B36988"/>
    </row>
    <row r="36989" spans="2:2" x14ac:dyDescent="0.35">
      <c r="B36989"/>
    </row>
    <row r="36990" spans="2:2" x14ac:dyDescent="0.35">
      <c r="B36990"/>
    </row>
    <row r="36991" spans="2:2" x14ac:dyDescent="0.35">
      <c r="B36991"/>
    </row>
    <row r="36992" spans="2:2" x14ac:dyDescent="0.35">
      <c r="B36992"/>
    </row>
    <row r="36993" spans="2:2" x14ac:dyDescent="0.35">
      <c r="B36993"/>
    </row>
    <row r="36994" spans="2:2" x14ac:dyDescent="0.35">
      <c r="B36994"/>
    </row>
    <row r="36995" spans="2:2" x14ac:dyDescent="0.35">
      <c r="B36995"/>
    </row>
    <row r="36996" spans="2:2" x14ac:dyDescent="0.35">
      <c r="B36996"/>
    </row>
    <row r="36997" spans="2:2" x14ac:dyDescent="0.35">
      <c r="B36997"/>
    </row>
    <row r="36998" spans="2:2" x14ac:dyDescent="0.35">
      <c r="B36998"/>
    </row>
    <row r="36999" spans="2:2" x14ac:dyDescent="0.35">
      <c r="B36999"/>
    </row>
    <row r="37000" spans="2:2" x14ac:dyDescent="0.35">
      <c r="B37000"/>
    </row>
    <row r="37001" spans="2:2" x14ac:dyDescent="0.35">
      <c r="B37001"/>
    </row>
    <row r="37002" spans="2:2" x14ac:dyDescent="0.35">
      <c r="B37002"/>
    </row>
    <row r="37003" spans="2:2" x14ac:dyDescent="0.35">
      <c r="B37003"/>
    </row>
    <row r="37004" spans="2:2" x14ac:dyDescent="0.35">
      <c r="B37004"/>
    </row>
    <row r="37005" spans="2:2" x14ac:dyDescent="0.35">
      <c r="B37005"/>
    </row>
    <row r="37006" spans="2:2" x14ac:dyDescent="0.35">
      <c r="B37006"/>
    </row>
    <row r="37007" spans="2:2" x14ac:dyDescent="0.35">
      <c r="B37007"/>
    </row>
    <row r="37008" spans="2:2" x14ac:dyDescent="0.35">
      <c r="B37008"/>
    </row>
    <row r="37009" spans="2:2" x14ac:dyDescent="0.35">
      <c r="B37009"/>
    </row>
    <row r="37010" spans="2:2" x14ac:dyDescent="0.35">
      <c r="B37010"/>
    </row>
    <row r="37011" spans="2:2" x14ac:dyDescent="0.35">
      <c r="B37011"/>
    </row>
    <row r="37012" spans="2:2" x14ac:dyDescent="0.35">
      <c r="B37012"/>
    </row>
    <row r="37013" spans="2:2" x14ac:dyDescent="0.35">
      <c r="B37013"/>
    </row>
    <row r="37014" spans="2:2" x14ac:dyDescent="0.35">
      <c r="B37014"/>
    </row>
    <row r="37015" spans="2:2" x14ac:dyDescent="0.35">
      <c r="B37015"/>
    </row>
    <row r="37016" spans="2:2" x14ac:dyDescent="0.35">
      <c r="B37016"/>
    </row>
    <row r="37017" spans="2:2" x14ac:dyDescent="0.35">
      <c r="B37017"/>
    </row>
    <row r="37018" spans="2:2" x14ac:dyDescent="0.35">
      <c r="B37018"/>
    </row>
    <row r="37019" spans="2:2" x14ac:dyDescent="0.35">
      <c r="B37019"/>
    </row>
    <row r="37020" spans="2:2" x14ac:dyDescent="0.35">
      <c r="B37020"/>
    </row>
    <row r="37021" spans="2:2" x14ac:dyDescent="0.35">
      <c r="B37021"/>
    </row>
    <row r="37022" spans="2:2" x14ac:dyDescent="0.35">
      <c r="B37022"/>
    </row>
    <row r="37023" spans="2:2" x14ac:dyDescent="0.35">
      <c r="B37023"/>
    </row>
    <row r="37024" spans="2:2" x14ac:dyDescent="0.35">
      <c r="B37024"/>
    </row>
    <row r="37025" spans="2:2" x14ac:dyDescent="0.35">
      <c r="B37025"/>
    </row>
    <row r="37026" spans="2:2" x14ac:dyDescent="0.35">
      <c r="B37026"/>
    </row>
    <row r="37027" spans="2:2" x14ac:dyDescent="0.35">
      <c r="B37027"/>
    </row>
    <row r="37028" spans="2:2" x14ac:dyDescent="0.35">
      <c r="B37028"/>
    </row>
    <row r="37029" spans="2:2" x14ac:dyDescent="0.35">
      <c r="B37029"/>
    </row>
    <row r="37030" spans="2:2" x14ac:dyDescent="0.35">
      <c r="B37030"/>
    </row>
    <row r="37031" spans="2:2" x14ac:dyDescent="0.35">
      <c r="B37031"/>
    </row>
    <row r="37032" spans="2:2" x14ac:dyDescent="0.35">
      <c r="B37032"/>
    </row>
    <row r="37033" spans="2:2" x14ac:dyDescent="0.35">
      <c r="B37033"/>
    </row>
    <row r="37034" spans="2:2" x14ac:dyDescent="0.35">
      <c r="B37034"/>
    </row>
    <row r="37035" spans="2:2" x14ac:dyDescent="0.35">
      <c r="B37035"/>
    </row>
    <row r="37036" spans="2:2" x14ac:dyDescent="0.35">
      <c r="B37036"/>
    </row>
    <row r="37037" spans="2:2" x14ac:dyDescent="0.35">
      <c r="B37037"/>
    </row>
    <row r="37038" spans="2:2" x14ac:dyDescent="0.35">
      <c r="B37038"/>
    </row>
    <row r="37039" spans="2:2" x14ac:dyDescent="0.35">
      <c r="B37039"/>
    </row>
    <row r="37040" spans="2:2" x14ac:dyDescent="0.35">
      <c r="B37040"/>
    </row>
    <row r="37041" spans="2:2" x14ac:dyDescent="0.35">
      <c r="B37041"/>
    </row>
    <row r="37042" spans="2:2" x14ac:dyDescent="0.35">
      <c r="B37042"/>
    </row>
    <row r="37043" spans="2:2" x14ac:dyDescent="0.35">
      <c r="B37043"/>
    </row>
    <row r="37044" spans="2:2" x14ac:dyDescent="0.35">
      <c r="B37044"/>
    </row>
    <row r="37045" spans="2:2" x14ac:dyDescent="0.35">
      <c r="B37045"/>
    </row>
    <row r="37046" spans="2:2" x14ac:dyDescent="0.35">
      <c r="B37046"/>
    </row>
    <row r="37047" spans="2:2" x14ac:dyDescent="0.35">
      <c r="B37047"/>
    </row>
    <row r="37048" spans="2:2" x14ac:dyDescent="0.35">
      <c r="B37048"/>
    </row>
    <row r="37049" spans="2:2" x14ac:dyDescent="0.35">
      <c r="B37049"/>
    </row>
    <row r="37050" spans="2:2" x14ac:dyDescent="0.35">
      <c r="B37050"/>
    </row>
    <row r="37051" spans="2:2" x14ac:dyDescent="0.35">
      <c r="B37051"/>
    </row>
    <row r="37052" spans="2:2" x14ac:dyDescent="0.35">
      <c r="B37052"/>
    </row>
    <row r="37053" spans="2:2" x14ac:dyDescent="0.35">
      <c r="B37053"/>
    </row>
    <row r="37054" spans="2:2" x14ac:dyDescent="0.35">
      <c r="B37054"/>
    </row>
    <row r="37055" spans="2:2" x14ac:dyDescent="0.35">
      <c r="B37055"/>
    </row>
    <row r="37056" spans="2:2" x14ac:dyDescent="0.35">
      <c r="B37056"/>
    </row>
    <row r="37057" spans="2:2" x14ac:dyDescent="0.35">
      <c r="B37057"/>
    </row>
    <row r="37058" spans="2:2" x14ac:dyDescent="0.35">
      <c r="B37058"/>
    </row>
    <row r="37059" spans="2:2" x14ac:dyDescent="0.35">
      <c r="B37059"/>
    </row>
    <row r="37060" spans="2:2" x14ac:dyDescent="0.35">
      <c r="B37060"/>
    </row>
    <row r="37061" spans="2:2" x14ac:dyDescent="0.35">
      <c r="B37061"/>
    </row>
    <row r="37062" spans="2:2" x14ac:dyDescent="0.35">
      <c r="B37062"/>
    </row>
    <row r="37063" spans="2:2" x14ac:dyDescent="0.35">
      <c r="B37063"/>
    </row>
    <row r="37064" spans="2:2" x14ac:dyDescent="0.35">
      <c r="B37064"/>
    </row>
    <row r="37065" spans="2:2" x14ac:dyDescent="0.35">
      <c r="B37065"/>
    </row>
    <row r="37066" spans="2:2" x14ac:dyDescent="0.35">
      <c r="B37066"/>
    </row>
    <row r="37067" spans="2:2" x14ac:dyDescent="0.35">
      <c r="B37067"/>
    </row>
    <row r="37068" spans="2:2" x14ac:dyDescent="0.35">
      <c r="B37068"/>
    </row>
    <row r="37069" spans="2:2" x14ac:dyDescent="0.35">
      <c r="B37069"/>
    </row>
    <row r="37070" spans="2:2" x14ac:dyDescent="0.35">
      <c r="B37070"/>
    </row>
    <row r="37071" spans="2:2" x14ac:dyDescent="0.35">
      <c r="B37071"/>
    </row>
    <row r="37072" spans="2:2" x14ac:dyDescent="0.35">
      <c r="B37072"/>
    </row>
    <row r="37073" spans="2:2" x14ac:dyDescent="0.35">
      <c r="B37073"/>
    </row>
    <row r="37074" spans="2:2" x14ac:dyDescent="0.35">
      <c r="B37074"/>
    </row>
    <row r="37075" spans="2:2" x14ac:dyDescent="0.35">
      <c r="B37075"/>
    </row>
    <row r="37076" spans="2:2" x14ac:dyDescent="0.35">
      <c r="B37076"/>
    </row>
    <row r="37077" spans="2:2" x14ac:dyDescent="0.35">
      <c r="B37077"/>
    </row>
    <row r="37078" spans="2:2" x14ac:dyDescent="0.35">
      <c r="B37078"/>
    </row>
    <row r="37079" spans="2:2" x14ac:dyDescent="0.35">
      <c r="B37079"/>
    </row>
    <row r="37080" spans="2:2" x14ac:dyDescent="0.35">
      <c r="B37080"/>
    </row>
    <row r="37081" spans="2:2" x14ac:dyDescent="0.35">
      <c r="B37081"/>
    </row>
    <row r="37082" spans="2:2" x14ac:dyDescent="0.35">
      <c r="B37082"/>
    </row>
    <row r="37083" spans="2:2" x14ac:dyDescent="0.35">
      <c r="B37083"/>
    </row>
    <row r="37084" spans="2:2" x14ac:dyDescent="0.35">
      <c r="B37084"/>
    </row>
    <row r="37085" spans="2:2" x14ac:dyDescent="0.35">
      <c r="B37085"/>
    </row>
    <row r="37086" spans="2:2" x14ac:dyDescent="0.35">
      <c r="B37086"/>
    </row>
    <row r="37087" spans="2:2" x14ac:dyDescent="0.35">
      <c r="B37087"/>
    </row>
    <row r="37088" spans="2:2" x14ac:dyDescent="0.35">
      <c r="B37088"/>
    </row>
    <row r="37089" spans="2:2" x14ac:dyDescent="0.35">
      <c r="B37089"/>
    </row>
    <row r="37090" spans="2:2" x14ac:dyDescent="0.35">
      <c r="B37090"/>
    </row>
    <row r="37091" spans="2:2" x14ac:dyDescent="0.35">
      <c r="B37091"/>
    </row>
    <row r="37092" spans="2:2" x14ac:dyDescent="0.35">
      <c r="B37092"/>
    </row>
    <row r="37093" spans="2:2" x14ac:dyDescent="0.35">
      <c r="B37093"/>
    </row>
    <row r="37094" spans="2:2" x14ac:dyDescent="0.35">
      <c r="B37094"/>
    </row>
    <row r="37095" spans="2:2" x14ac:dyDescent="0.35">
      <c r="B37095"/>
    </row>
    <row r="37096" spans="2:2" x14ac:dyDescent="0.35">
      <c r="B37096"/>
    </row>
    <row r="37097" spans="2:2" x14ac:dyDescent="0.35">
      <c r="B37097"/>
    </row>
    <row r="37098" spans="2:2" x14ac:dyDescent="0.35">
      <c r="B37098"/>
    </row>
    <row r="37099" spans="2:2" x14ac:dyDescent="0.35">
      <c r="B37099"/>
    </row>
    <row r="37100" spans="2:2" x14ac:dyDescent="0.35">
      <c r="B37100"/>
    </row>
    <row r="37101" spans="2:2" x14ac:dyDescent="0.35">
      <c r="B37101"/>
    </row>
    <row r="37102" spans="2:2" x14ac:dyDescent="0.35">
      <c r="B37102"/>
    </row>
    <row r="37103" spans="2:2" x14ac:dyDescent="0.35">
      <c r="B37103"/>
    </row>
    <row r="37104" spans="2:2" x14ac:dyDescent="0.35">
      <c r="B37104"/>
    </row>
    <row r="37105" spans="2:2" x14ac:dyDescent="0.35">
      <c r="B37105"/>
    </row>
    <row r="37106" spans="2:2" x14ac:dyDescent="0.35">
      <c r="B37106"/>
    </row>
    <row r="37107" spans="2:2" x14ac:dyDescent="0.35">
      <c r="B37107"/>
    </row>
    <row r="37108" spans="2:2" x14ac:dyDescent="0.35">
      <c r="B37108"/>
    </row>
    <row r="37109" spans="2:2" x14ac:dyDescent="0.35">
      <c r="B37109"/>
    </row>
    <row r="37110" spans="2:2" x14ac:dyDescent="0.35">
      <c r="B37110"/>
    </row>
    <row r="37111" spans="2:2" x14ac:dyDescent="0.35">
      <c r="B37111"/>
    </row>
    <row r="37112" spans="2:2" x14ac:dyDescent="0.35">
      <c r="B37112"/>
    </row>
    <row r="37113" spans="2:2" x14ac:dyDescent="0.35">
      <c r="B37113"/>
    </row>
    <row r="37114" spans="2:2" x14ac:dyDescent="0.35">
      <c r="B37114"/>
    </row>
    <row r="37115" spans="2:2" x14ac:dyDescent="0.35">
      <c r="B37115"/>
    </row>
    <row r="37116" spans="2:2" x14ac:dyDescent="0.35">
      <c r="B37116"/>
    </row>
    <row r="37117" spans="2:2" x14ac:dyDescent="0.35">
      <c r="B37117"/>
    </row>
    <row r="37118" spans="2:2" x14ac:dyDescent="0.35">
      <c r="B37118"/>
    </row>
    <row r="37119" spans="2:2" x14ac:dyDescent="0.35">
      <c r="B37119"/>
    </row>
    <row r="37120" spans="2:2" x14ac:dyDescent="0.35">
      <c r="B37120"/>
    </row>
    <row r="37121" spans="2:2" x14ac:dyDescent="0.35">
      <c r="B37121"/>
    </row>
    <row r="37122" spans="2:2" x14ac:dyDescent="0.35">
      <c r="B37122"/>
    </row>
    <row r="37123" spans="2:2" x14ac:dyDescent="0.35">
      <c r="B37123"/>
    </row>
    <row r="37124" spans="2:2" x14ac:dyDescent="0.35">
      <c r="B37124"/>
    </row>
    <row r="37125" spans="2:2" x14ac:dyDescent="0.35">
      <c r="B37125"/>
    </row>
    <row r="37126" spans="2:2" x14ac:dyDescent="0.35">
      <c r="B37126"/>
    </row>
    <row r="37127" spans="2:2" x14ac:dyDescent="0.35">
      <c r="B37127"/>
    </row>
    <row r="37128" spans="2:2" x14ac:dyDescent="0.35">
      <c r="B37128"/>
    </row>
    <row r="37129" spans="2:2" x14ac:dyDescent="0.35">
      <c r="B37129"/>
    </row>
    <row r="37130" spans="2:2" x14ac:dyDescent="0.35">
      <c r="B37130"/>
    </row>
    <row r="37131" spans="2:2" x14ac:dyDescent="0.35">
      <c r="B37131"/>
    </row>
    <row r="37132" spans="2:2" x14ac:dyDescent="0.35">
      <c r="B37132"/>
    </row>
    <row r="37133" spans="2:2" x14ac:dyDescent="0.35">
      <c r="B37133"/>
    </row>
    <row r="37134" spans="2:2" x14ac:dyDescent="0.35">
      <c r="B37134"/>
    </row>
    <row r="37135" spans="2:2" x14ac:dyDescent="0.35">
      <c r="B37135"/>
    </row>
    <row r="37136" spans="2:2" x14ac:dyDescent="0.35">
      <c r="B37136"/>
    </row>
    <row r="37137" spans="2:2" x14ac:dyDescent="0.35">
      <c r="B37137"/>
    </row>
    <row r="37138" spans="2:2" x14ac:dyDescent="0.35">
      <c r="B37138"/>
    </row>
    <row r="37139" spans="2:2" x14ac:dyDescent="0.35">
      <c r="B37139"/>
    </row>
    <row r="37140" spans="2:2" x14ac:dyDescent="0.35">
      <c r="B37140"/>
    </row>
    <row r="37141" spans="2:2" x14ac:dyDescent="0.35">
      <c r="B37141"/>
    </row>
    <row r="37142" spans="2:2" x14ac:dyDescent="0.35">
      <c r="B37142"/>
    </row>
    <row r="37143" spans="2:2" x14ac:dyDescent="0.35">
      <c r="B37143"/>
    </row>
    <row r="37144" spans="2:2" x14ac:dyDescent="0.35">
      <c r="B37144"/>
    </row>
    <row r="37145" spans="2:2" x14ac:dyDescent="0.35">
      <c r="B37145"/>
    </row>
    <row r="37146" spans="2:2" x14ac:dyDescent="0.35">
      <c r="B37146"/>
    </row>
    <row r="37147" spans="2:2" x14ac:dyDescent="0.35">
      <c r="B37147"/>
    </row>
    <row r="37148" spans="2:2" x14ac:dyDescent="0.35">
      <c r="B37148"/>
    </row>
    <row r="37149" spans="2:2" x14ac:dyDescent="0.35">
      <c r="B37149"/>
    </row>
    <row r="37150" spans="2:2" x14ac:dyDescent="0.35">
      <c r="B37150"/>
    </row>
    <row r="37151" spans="2:2" x14ac:dyDescent="0.35">
      <c r="B37151"/>
    </row>
    <row r="37152" spans="2:2" x14ac:dyDescent="0.35">
      <c r="B37152"/>
    </row>
    <row r="37153" spans="2:2" x14ac:dyDescent="0.35">
      <c r="B37153"/>
    </row>
    <row r="37154" spans="2:2" x14ac:dyDescent="0.35">
      <c r="B37154"/>
    </row>
    <row r="37155" spans="2:2" x14ac:dyDescent="0.35">
      <c r="B37155"/>
    </row>
    <row r="37156" spans="2:2" x14ac:dyDescent="0.35">
      <c r="B37156"/>
    </row>
    <row r="37157" spans="2:2" x14ac:dyDescent="0.35">
      <c r="B37157"/>
    </row>
    <row r="37158" spans="2:2" x14ac:dyDescent="0.35">
      <c r="B37158"/>
    </row>
    <row r="37159" spans="2:2" x14ac:dyDescent="0.35">
      <c r="B37159"/>
    </row>
    <row r="37160" spans="2:2" x14ac:dyDescent="0.35">
      <c r="B37160"/>
    </row>
    <row r="37161" spans="2:2" x14ac:dyDescent="0.35">
      <c r="B37161"/>
    </row>
    <row r="37162" spans="2:2" x14ac:dyDescent="0.35">
      <c r="B37162"/>
    </row>
    <row r="37163" spans="2:2" x14ac:dyDescent="0.35">
      <c r="B37163"/>
    </row>
    <row r="37164" spans="2:2" x14ac:dyDescent="0.35">
      <c r="B37164"/>
    </row>
    <row r="37165" spans="2:2" x14ac:dyDescent="0.35">
      <c r="B37165"/>
    </row>
    <row r="37166" spans="2:2" x14ac:dyDescent="0.35">
      <c r="B37166"/>
    </row>
    <row r="37167" spans="2:2" x14ac:dyDescent="0.35">
      <c r="B37167"/>
    </row>
    <row r="37168" spans="2:2" x14ac:dyDescent="0.35">
      <c r="B37168"/>
    </row>
    <row r="37169" spans="2:2" x14ac:dyDescent="0.35">
      <c r="B37169"/>
    </row>
    <row r="37170" spans="2:2" x14ac:dyDescent="0.35">
      <c r="B37170"/>
    </row>
    <row r="37171" spans="2:2" x14ac:dyDescent="0.35">
      <c r="B37171"/>
    </row>
    <row r="37172" spans="2:2" x14ac:dyDescent="0.35">
      <c r="B37172"/>
    </row>
    <row r="37173" spans="2:2" x14ac:dyDescent="0.35">
      <c r="B37173"/>
    </row>
    <row r="37174" spans="2:2" x14ac:dyDescent="0.35">
      <c r="B37174"/>
    </row>
    <row r="37175" spans="2:2" x14ac:dyDescent="0.35">
      <c r="B37175"/>
    </row>
    <row r="37176" spans="2:2" x14ac:dyDescent="0.35">
      <c r="B37176"/>
    </row>
    <row r="37177" spans="2:2" x14ac:dyDescent="0.35">
      <c r="B37177"/>
    </row>
    <row r="37178" spans="2:2" x14ac:dyDescent="0.35">
      <c r="B37178"/>
    </row>
    <row r="37179" spans="2:2" x14ac:dyDescent="0.35">
      <c r="B37179"/>
    </row>
    <row r="37180" spans="2:2" x14ac:dyDescent="0.35">
      <c r="B37180"/>
    </row>
    <row r="37181" spans="2:2" x14ac:dyDescent="0.35">
      <c r="B37181"/>
    </row>
    <row r="37182" spans="2:2" x14ac:dyDescent="0.35">
      <c r="B37182"/>
    </row>
    <row r="37183" spans="2:2" x14ac:dyDescent="0.35">
      <c r="B37183"/>
    </row>
    <row r="37184" spans="2:2" x14ac:dyDescent="0.35">
      <c r="B37184"/>
    </row>
    <row r="37185" spans="2:2" x14ac:dyDescent="0.35">
      <c r="B37185"/>
    </row>
    <row r="37186" spans="2:2" x14ac:dyDescent="0.35">
      <c r="B37186"/>
    </row>
    <row r="37187" spans="2:2" x14ac:dyDescent="0.35">
      <c r="B37187"/>
    </row>
    <row r="37188" spans="2:2" x14ac:dyDescent="0.35">
      <c r="B37188"/>
    </row>
    <row r="37189" spans="2:2" x14ac:dyDescent="0.35">
      <c r="B37189"/>
    </row>
    <row r="37190" spans="2:2" x14ac:dyDescent="0.35">
      <c r="B37190"/>
    </row>
    <row r="37191" spans="2:2" x14ac:dyDescent="0.35">
      <c r="B37191"/>
    </row>
    <row r="37192" spans="2:2" x14ac:dyDescent="0.35">
      <c r="B37192"/>
    </row>
    <row r="37193" spans="2:2" x14ac:dyDescent="0.35">
      <c r="B37193"/>
    </row>
    <row r="37194" spans="2:2" x14ac:dyDescent="0.35">
      <c r="B37194"/>
    </row>
    <row r="37195" spans="2:2" x14ac:dyDescent="0.35">
      <c r="B37195"/>
    </row>
    <row r="37196" spans="2:2" x14ac:dyDescent="0.35">
      <c r="B37196"/>
    </row>
    <row r="37197" spans="2:2" x14ac:dyDescent="0.35">
      <c r="B37197"/>
    </row>
    <row r="37198" spans="2:2" x14ac:dyDescent="0.35">
      <c r="B37198"/>
    </row>
    <row r="37199" spans="2:2" x14ac:dyDescent="0.35">
      <c r="B37199"/>
    </row>
    <row r="37200" spans="2:2" x14ac:dyDescent="0.35">
      <c r="B37200"/>
    </row>
    <row r="37201" spans="2:2" x14ac:dyDescent="0.35">
      <c r="B37201"/>
    </row>
    <row r="37202" spans="2:2" x14ac:dyDescent="0.35">
      <c r="B37202"/>
    </row>
    <row r="37203" spans="2:2" x14ac:dyDescent="0.35">
      <c r="B37203"/>
    </row>
    <row r="37204" spans="2:2" x14ac:dyDescent="0.35">
      <c r="B37204"/>
    </row>
    <row r="37205" spans="2:2" x14ac:dyDescent="0.35">
      <c r="B37205"/>
    </row>
    <row r="37206" spans="2:2" x14ac:dyDescent="0.35">
      <c r="B37206"/>
    </row>
    <row r="37207" spans="2:2" x14ac:dyDescent="0.35">
      <c r="B37207"/>
    </row>
    <row r="37208" spans="2:2" x14ac:dyDescent="0.35">
      <c r="B37208"/>
    </row>
    <row r="37209" spans="2:2" x14ac:dyDescent="0.35">
      <c r="B37209"/>
    </row>
    <row r="37210" spans="2:2" x14ac:dyDescent="0.35">
      <c r="B37210"/>
    </row>
    <row r="37211" spans="2:2" x14ac:dyDescent="0.35">
      <c r="B37211"/>
    </row>
    <row r="37212" spans="2:2" x14ac:dyDescent="0.35">
      <c r="B37212"/>
    </row>
    <row r="37213" spans="2:2" x14ac:dyDescent="0.35">
      <c r="B37213"/>
    </row>
    <row r="37214" spans="2:2" x14ac:dyDescent="0.35">
      <c r="B37214"/>
    </row>
    <row r="37215" spans="2:2" x14ac:dyDescent="0.35">
      <c r="B37215"/>
    </row>
    <row r="37216" spans="2:2" x14ac:dyDescent="0.35">
      <c r="B37216"/>
    </row>
    <row r="37217" spans="2:2" x14ac:dyDescent="0.35">
      <c r="B37217"/>
    </row>
    <row r="37218" spans="2:2" x14ac:dyDescent="0.35">
      <c r="B37218"/>
    </row>
    <row r="37219" spans="2:2" x14ac:dyDescent="0.35">
      <c r="B37219"/>
    </row>
    <row r="37220" spans="2:2" x14ac:dyDescent="0.35">
      <c r="B37220"/>
    </row>
    <row r="37221" spans="2:2" x14ac:dyDescent="0.35">
      <c r="B37221"/>
    </row>
    <row r="37222" spans="2:2" x14ac:dyDescent="0.35">
      <c r="B37222"/>
    </row>
    <row r="37223" spans="2:2" x14ac:dyDescent="0.35">
      <c r="B37223"/>
    </row>
    <row r="37224" spans="2:2" x14ac:dyDescent="0.35">
      <c r="B37224"/>
    </row>
    <row r="37225" spans="2:2" x14ac:dyDescent="0.35">
      <c r="B37225"/>
    </row>
    <row r="37226" spans="2:2" x14ac:dyDescent="0.35">
      <c r="B37226"/>
    </row>
    <row r="37227" spans="2:2" x14ac:dyDescent="0.35">
      <c r="B37227"/>
    </row>
    <row r="37228" spans="2:2" x14ac:dyDescent="0.35">
      <c r="B37228"/>
    </row>
    <row r="37229" spans="2:2" x14ac:dyDescent="0.35">
      <c r="B37229"/>
    </row>
    <row r="37230" spans="2:2" x14ac:dyDescent="0.35">
      <c r="B37230"/>
    </row>
    <row r="37231" spans="2:2" x14ac:dyDescent="0.35">
      <c r="B37231"/>
    </row>
    <row r="37232" spans="2:2" x14ac:dyDescent="0.35">
      <c r="B37232"/>
    </row>
    <row r="37233" spans="2:2" x14ac:dyDescent="0.35">
      <c r="B37233"/>
    </row>
    <row r="37234" spans="2:2" x14ac:dyDescent="0.35">
      <c r="B37234"/>
    </row>
    <row r="37235" spans="2:2" x14ac:dyDescent="0.35">
      <c r="B37235"/>
    </row>
    <row r="37236" spans="2:2" x14ac:dyDescent="0.35">
      <c r="B37236"/>
    </row>
    <row r="37237" spans="2:2" x14ac:dyDescent="0.35">
      <c r="B37237"/>
    </row>
    <row r="37238" spans="2:2" x14ac:dyDescent="0.35">
      <c r="B37238"/>
    </row>
    <row r="37239" spans="2:2" x14ac:dyDescent="0.35">
      <c r="B37239"/>
    </row>
    <row r="37240" spans="2:2" x14ac:dyDescent="0.35">
      <c r="B37240"/>
    </row>
    <row r="37241" spans="2:2" x14ac:dyDescent="0.35">
      <c r="B37241"/>
    </row>
    <row r="37242" spans="2:2" x14ac:dyDescent="0.35">
      <c r="B37242"/>
    </row>
    <row r="37243" spans="2:2" x14ac:dyDescent="0.35">
      <c r="B37243"/>
    </row>
    <row r="37244" spans="2:2" x14ac:dyDescent="0.35">
      <c r="B37244"/>
    </row>
    <row r="37245" spans="2:2" x14ac:dyDescent="0.35">
      <c r="B37245"/>
    </row>
    <row r="37246" spans="2:2" x14ac:dyDescent="0.35">
      <c r="B37246"/>
    </row>
    <row r="37247" spans="2:2" x14ac:dyDescent="0.35">
      <c r="B37247"/>
    </row>
    <row r="37248" spans="2:2" x14ac:dyDescent="0.35">
      <c r="B37248"/>
    </row>
    <row r="37249" spans="2:2" x14ac:dyDescent="0.35">
      <c r="B37249"/>
    </row>
    <row r="37250" spans="2:2" x14ac:dyDescent="0.35">
      <c r="B37250"/>
    </row>
    <row r="37251" spans="2:2" x14ac:dyDescent="0.35">
      <c r="B37251"/>
    </row>
    <row r="37252" spans="2:2" x14ac:dyDescent="0.35">
      <c r="B37252"/>
    </row>
    <row r="37253" spans="2:2" x14ac:dyDescent="0.35">
      <c r="B37253"/>
    </row>
    <row r="37254" spans="2:2" x14ac:dyDescent="0.35">
      <c r="B37254"/>
    </row>
    <row r="37255" spans="2:2" x14ac:dyDescent="0.35">
      <c r="B37255"/>
    </row>
    <row r="37256" spans="2:2" x14ac:dyDescent="0.35">
      <c r="B37256"/>
    </row>
    <row r="37257" spans="2:2" x14ac:dyDescent="0.35">
      <c r="B37257"/>
    </row>
    <row r="37258" spans="2:2" x14ac:dyDescent="0.35">
      <c r="B37258"/>
    </row>
    <row r="37259" spans="2:2" x14ac:dyDescent="0.35">
      <c r="B37259"/>
    </row>
    <row r="37260" spans="2:2" x14ac:dyDescent="0.35">
      <c r="B37260"/>
    </row>
    <row r="37261" spans="2:2" x14ac:dyDescent="0.35">
      <c r="B37261"/>
    </row>
    <row r="37262" spans="2:2" x14ac:dyDescent="0.35">
      <c r="B37262"/>
    </row>
    <row r="37263" spans="2:2" x14ac:dyDescent="0.35">
      <c r="B37263"/>
    </row>
    <row r="37264" spans="2:2" x14ac:dyDescent="0.35">
      <c r="B37264"/>
    </row>
    <row r="37265" spans="2:2" x14ac:dyDescent="0.35">
      <c r="B37265"/>
    </row>
    <row r="37266" spans="2:2" x14ac:dyDescent="0.35">
      <c r="B37266"/>
    </row>
    <row r="37267" spans="2:2" x14ac:dyDescent="0.35">
      <c r="B37267"/>
    </row>
    <row r="37268" spans="2:2" x14ac:dyDescent="0.35">
      <c r="B37268"/>
    </row>
    <row r="37269" spans="2:2" x14ac:dyDescent="0.35">
      <c r="B37269"/>
    </row>
    <row r="37270" spans="2:2" x14ac:dyDescent="0.35">
      <c r="B37270"/>
    </row>
    <row r="37271" spans="2:2" x14ac:dyDescent="0.35">
      <c r="B37271"/>
    </row>
    <row r="37272" spans="2:2" x14ac:dyDescent="0.35">
      <c r="B37272"/>
    </row>
    <row r="37273" spans="2:2" x14ac:dyDescent="0.35">
      <c r="B37273"/>
    </row>
    <row r="37274" spans="2:2" x14ac:dyDescent="0.35">
      <c r="B37274"/>
    </row>
    <row r="37275" spans="2:2" x14ac:dyDescent="0.35">
      <c r="B37275"/>
    </row>
    <row r="37276" spans="2:2" x14ac:dyDescent="0.35">
      <c r="B37276"/>
    </row>
    <row r="37277" spans="2:2" x14ac:dyDescent="0.35">
      <c r="B37277"/>
    </row>
    <row r="37278" spans="2:2" x14ac:dyDescent="0.35">
      <c r="B37278"/>
    </row>
    <row r="37279" spans="2:2" x14ac:dyDescent="0.35">
      <c r="B37279"/>
    </row>
    <row r="37280" spans="2:2" x14ac:dyDescent="0.35">
      <c r="B37280"/>
    </row>
    <row r="37281" spans="2:2" x14ac:dyDescent="0.35">
      <c r="B37281"/>
    </row>
    <row r="37282" spans="2:2" x14ac:dyDescent="0.35">
      <c r="B37282"/>
    </row>
    <row r="37283" spans="2:2" x14ac:dyDescent="0.35">
      <c r="B37283"/>
    </row>
    <row r="37284" spans="2:2" x14ac:dyDescent="0.35">
      <c r="B37284"/>
    </row>
    <row r="37285" spans="2:2" x14ac:dyDescent="0.35">
      <c r="B37285"/>
    </row>
    <row r="37286" spans="2:2" x14ac:dyDescent="0.35">
      <c r="B37286"/>
    </row>
    <row r="37287" spans="2:2" x14ac:dyDescent="0.35">
      <c r="B37287"/>
    </row>
    <row r="37288" spans="2:2" x14ac:dyDescent="0.35">
      <c r="B37288"/>
    </row>
    <row r="37289" spans="2:2" x14ac:dyDescent="0.35">
      <c r="B37289"/>
    </row>
    <row r="37290" spans="2:2" x14ac:dyDescent="0.35">
      <c r="B37290"/>
    </row>
    <row r="37291" spans="2:2" x14ac:dyDescent="0.35">
      <c r="B37291"/>
    </row>
    <row r="37292" spans="2:2" x14ac:dyDescent="0.35">
      <c r="B37292"/>
    </row>
    <row r="37293" spans="2:2" x14ac:dyDescent="0.35">
      <c r="B37293"/>
    </row>
    <row r="37294" spans="2:2" x14ac:dyDescent="0.35">
      <c r="B37294"/>
    </row>
    <row r="37295" spans="2:2" x14ac:dyDescent="0.35">
      <c r="B37295"/>
    </row>
    <row r="37296" spans="2:2" x14ac:dyDescent="0.35">
      <c r="B37296"/>
    </row>
    <row r="37297" spans="2:2" x14ac:dyDescent="0.35">
      <c r="B37297"/>
    </row>
    <row r="37298" spans="2:2" x14ac:dyDescent="0.35">
      <c r="B37298"/>
    </row>
    <row r="37299" spans="2:2" x14ac:dyDescent="0.35">
      <c r="B37299"/>
    </row>
    <row r="37300" spans="2:2" x14ac:dyDescent="0.35">
      <c r="B37300"/>
    </row>
    <row r="37301" spans="2:2" x14ac:dyDescent="0.35">
      <c r="B37301"/>
    </row>
    <row r="37302" spans="2:2" x14ac:dyDescent="0.35">
      <c r="B37302"/>
    </row>
    <row r="37303" spans="2:2" x14ac:dyDescent="0.35">
      <c r="B37303"/>
    </row>
    <row r="37304" spans="2:2" x14ac:dyDescent="0.35">
      <c r="B37304"/>
    </row>
    <row r="37305" spans="2:2" x14ac:dyDescent="0.35">
      <c r="B37305"/>
    </row>
    <row r="37306" spans="2:2" x14ac:dyDescent="0.35">
      <c r="B37306"/>
    </row>
    <row r="37307" spans="2:2" x14ac:dyDescent="0.35">
      <c r="B37307"/>
    </row>
    <row r="37308" spans="2:2" x14ac:dyDescent="0.35">
      <c r="B37308"/>
    </row>
    <row r="37309" spans="2:2" x14ac:dyDescent="0.35">
      <c r="B37309"/>
    </row>
    <row r="37310" spans="2:2" x14ac:dyDescent="0.35">
      <c r="B37310"/>
    </row>
    <row r="37311" spans="2:2" x14ac:dyDescent="0.35">
      <c r="B37311"/>
    </row>
    <row r="37312" spans="2:2" x14ac:dyDescent="0.35">
      <c r="B37312"/>
    </row>
    <row r="37313" spans="2:2" x14ac:dyDescent="0.35">
      <c r="B37313"/>
    </row>
    <row r="37314" spans="2:2" x14ac:dyDescent="0.35">
      <c r="B37314"/>
    </row>
    <row r="37315" spans="2:2" x14ac:dyDescent="0.35">
      <c r="B37315"/>
    </row>
    <row r="37316" spans="2:2" x14ac:dyDescent="0.35">
      <c r="B37316"/>
    </row>
    <row r="37317" spans="2:2" x14ac:dyDescent="0.35">
      <c r="B37317"/>
    </row>
    <row r="37318" spans="2:2" x14ac:dyDescent="0.35">
      <c r="B37318"/>
    </row>
    <row r="37319" spans="2:2" x14ac:dyDescent="0.35">
      <c r="B37319"/>
    </row>
    <row r="37320" spans="2:2" x14ac:dyDescent="0.35">
      <c r="B37320"/>
    </row>
    <row r="37321" spans="2:2" x14ac:dyDescent="0.35">
      <c r="B37321"/>
    </row>
    <row r="37322" spans="2:2" x14ac:dyDescent="0.35">
      <c r="B37322"/>
    </row>
    <row r="37323" spans="2:2" x14ac:dyDescent="0.35">
      <c r="B37323"/>
    </row>
    <row r="37324" spans="2:2" x14ac:dyDescent="0.35">
      <c r="B37324"/>
    </row>
    <row r="37325" spans="2:2" x14ac:dyDescent="0.35">
      <c r="B37325"/>
    </row>
    <row r="37326" spans="2:2" x14ac:dyDescent="0.35">
      <c r="B37326"/>
    </row>
    <row r="37327" spans="2:2" x14ac:dyDescent="0.35">
      <c r="B37327"/>
    </row>
    <row r="37328" spans="2:2" x14ac:dyDescent="0.35">
      <c r="B37328"/>
    </row>
    <row r="37329" spans="2:2" x14ac:dyDescent="0.35">
      <c r="B37329"/>
    </row>
    <row r="37330" spans="2:2" x14ac:dyDescent="0.35">
      <c r="B37330"/>
    </row>
    <row r="37331" spans="2:2" x14ac:dyDescent="0.35">
      <c r="B37331"/>
    </row>
    <row r="37332" spans="2:2" x14ac:dyDescent="0.35">
      <c r="B37332"/>
    </row>
    <row r="37333" spans="2:2" x14ac:dyDescent="0.35">
      <c r="B37333"/>
    </row>
    <row r="37334" spans="2:2" x14ac:dyDescent="0.35">
      <c r="B37334"/>
    </row>
    <row r="37335" spans="2:2" x14ac:dyDescent="0.35">
      <c r="B37335"/>
    </row>
    <row r="37336" spans="2:2" x14ac:dyDescent="0.35">
      <c r="B37336"/>
    </row>
    <row r="37337" spans="2:2" x14ac:dyDescent="0.35">
      <c r="B37337"/>
    </row>
    <row r="37338" spans="2:2" x14ac:dyDescent="0.35">
      <c r="B37338"/>
    </row>
    <row r="37339" spans="2:2" x14ac:dyDescent="0.35">
      <c r="B37339"/>
    </row>
    <row r="37340" spans="2:2" x14ac:dyDescent="0.35">
      <c r="B37340"/>
    </row>
    <row r="37341" spans="2:2" x14ac:dyDescent="0.35">
      <c r="B37341"/>
    </row>
    <row r="37342" spans="2:2" x14ac:dyDescent="0.35">
      <c r="B37342"/>
    </row>
    <row r="37343" spans="2:2" x14ac:dyDescent="0.35">
      <c r="B37343"/>
    </row>
    <row r="37344" spans="2:2" x14ac:dyDescent="0.35">
      <c r="B37344"/>
    </row>
    <row r="37345" spans="2:2" x14ac:dyDescent="0.35">
      <c r="B37345"/>
    </row>
    <row r="37346" spans="2:2" x14ac:dyDescent="0.35">
      <c r="B37346"/>
    </row>
    <row r="37347" spans="2:2" x14ac:dyDescent="0.35">
      <c r="B37347"/>
    </row>
    <row r="37348" spans="2:2" x14ac:dyDescent="0.35">
      <c r="B37348"/>
    </row>
    <row r="37349" spans="2:2" x14ac:dyDescent="0.35">
      <c r="B37349"/>
    </row>
    <row r="37350" spans="2:2" x14ac:dyDescent="0.35">
      <c r="B37350"/>
    </row>
    <row r="37351" spans="2:2" x14ac:dyDescent="0.35">
      <c r="B37351"/>
    </row>
    <row r="37352" spans="2:2" x14ac:dyDescent="0.35">
      <c r="B37352"/>
    </row>
    <row r="37353" spans="2:2" x14ac:dyDescent="0.35">
      <c r="B37353"/>
    </row>
    <row r="37354" spans="2:2" x14ac:dyDescent="0.35">
      <c r="B37354"/>
    </row>
    <row r="37355" spans="2:2" x14ac:dyDescent="0.35">
      <c r="B37355"/>
    </row>
    <row r="37356" spans="2:2" x14ac:dyDescent="0.35">
      <c r="B37356"/>
    </row>
    <row r="37357" spans="2:2" x14ac:dyDescent="0.35">
      <c r="B37357"/>
    </row>
    <row r="37358" spans="2:2" x14ac:dyDescent="0.35">
      <c r="B37358"/>
    </row>
    <row r="37359" spans="2:2" x14ac:dyDescent="0.35">
      <c r="B37359"/>
    </row>
    <row r="37360" spans="2:2" x14ac:dyDescent="0.35">
      <c r="B37360"/>
    </row>
    <row r="37361" spans="2:2" x14ac:dyDescent="0.35">
      <c r="B37361"/>
    </row>
    <row r="37362" spans="2:2" x14ac:dyDescent="0.35">
      <c r="B37362"/>
    </row>
    <row r="37363" spans="2:2" x14ac:dyDescent="0.35">
      <c r="B37363"/>
    </row>
    <row r="37364" spans="2:2" x14ac:dyDescent="0.35">
      <c r="B37364"/>
    </row>
    <row r="37365" spans="2:2" x14ac:dyDescent="0.35">
      <c r="B37365"/>
    </row>
    <row r="37366" spans="2:2" x14ac:dyDescent="0.35">
      <c r="B37366"/>
    </row>
    <row r="37367" spans="2:2" x14ac:dyDescent="0.35">
      <c r="B37367"/>
    </row>
    <row r="37368" spans="2:2" x14ac:dyDescent="0.35">
      <c r="B37368"/>
    </row>
    <row r="37369" spans="2:2" x14ac:dyDescent="0.35">
      <c r="B37369"/>
    </row>
    <row r="37370" spans="2:2" x14ac:dyDescent="0.35">
      <c r="B37370"/>
    </row>
    <row r="37371" spans="2:2" x14ac:dyDescent="0.35">
      <c r="B37371"/>
    </row>
    <row r="37372" spans="2:2" x14ac:dyDescent="0.35">
      <c r="B37372"/>
    </row>
    <row r="37373" spans="2:2" x14ac:dyDescent="0.35">
      <c r="B37373"/>
    </row>
    <row r="37374" spans="2:2" x14ac:dyDescent="0.35">
      <c r="B37374"/>
    </row>
    <row r="37375" spans="2:2" x14ac:dyDescent="0.35">
      <c r="B37375"/>
    </row>
    <row r="37376" spans="2:2" x14ac:dyDescent="0.35">
      <c r="B37376"/>
    </row>
    <row r="37377" spans="2:2" x14ac:dyDescent="0.35">
      <c r="B37377"/>
    </row>
    <row r="37378" spans="2:2" x14ac:dyDescent="0.35">
      <c r="B37378"/>
    </row>
    <row r="37379" spans="2:2" x14ac:dyDescent="0.35">
      <c r="B37379"/>
    </row>
    <row r="37380" spans="2:2" x14ac:dyDescent="0.35">
      <c r="B37380"/>
    </row>
    <row r="37381" spans="2:2" x14ac:dyDescent="0.35">
      <c r="B37381"/>
    </row>
    <row r="37382" spans="2:2" x14ac:dyDescent="0.35">
      <c r="B37382"/>
    </row>
    <row r="37383" spans="2:2" x14ac:dyDescent="0.35">
      <c r="B37383"/>
    </row>
    <row r="37384" spans="2:2" x14ac:dyDescent="0.35">
      <c r="B37384"/>
    </row>
    <row r="37385" spans="2:2" x14ac:dyDescent="0.35">
      <c r="B37385"/>
    </row>
    <row r="37386" spans="2:2" x14ac:dyDescent="0.35">
      <c r="B37386"/>
    </row>
    <row r="37387" spans="2:2" x14ac:dyDescent="0.35">
      <c r="B37387"/>
    </row>
    <row r="37388" spans="2:2" x14ac:dyDescent="0.35">
      <c r="B37388"/>
    </row>
    <row r="37389" spans="2:2" x14ac:dyDescent="0.35">
      <c r="B37389"/>
    </row>
    <row r="37390" spans="2:2" x14ac:dyDescent="0.35">
      <c r="B37390"/>
    </row>
    <row r="37391" spans="2:2" x14ac:dyDescent="0.35">
      <c r="B37391"/>
    </row>
    <row r="37392" spans="2:2" x14ac:dyDescent="0.35">
      <c r="B37392"/>
    </row>
    <row r="37393" spans="2:2" x14ac:dyDescent="0.35">
      <c r="B37393"/>
    </row>
    <row r="37394" spans="2:2" x14ac:dyDescent="0.35">
      <c r="B37394"/>
    </row>
    <row r="37395" spans="2:2" x14ac:dyDescent="0.35">
      <c r="B37395"/>
    </row>
    <row r="37396" spans="2:2" x14ac:dyDescent="0.35">
      <c r="B37396"/>
    </row>
    <row r="37397" spans="2:2" x14ac:dyDescent="0.35">
      <c r="B37397"/>
    </row>
    <row r="37398" spans="2:2" x14ac:dyDescent="0.35">
      <c r="B37398"/>
    </row>
    <row r="37399" spans="2:2" x14ac:dyDescent="0.35">
      <c r="B37399"/>
    </row>
    <row r="37400" spans="2:2" x14ac:dyDescent="0.35">
      <c r="B37400"/>
    </row>
    <row r="37401" spans="2:2" x14ac:dyDescent="0.35">
      <c r="B37401"/>
    </row>
    <row r="37402" spans="2:2" x14ac:dyDescent="0.35">
      <c r="B37402"/>
    </row>
    <row r="37403" spans="2:2" x14ac:dyDescent="0.35">
      <c r="B37403"/>
    </row>
    <row r="37404" spans="2:2" x14ac:dyDescent="0.35">
      <c r="B37404"/>
    </row>
    <row r="37405" spans="2:2" x14ac:dyDescent="0.35">
      <c r="B37405"/>
    </row>
    <row r="37406" spans="2:2" x14ac:dyDescent="0.35">
      <c r="B37406"/>
    </row>
    <row r="37407" spans="2:2" x14ac:dyDescent="0.35">
      <c r="B37407"/>
    </row>
    <row r="37408" spans="2:2" x14ac:dyDescent="0.35">
      <c r="B37408"/>
    </row>
    <row r="37409" spans="2:2" x14ac:dyDescent="0.35">
      <c r="B37409"/>
    </row>
    <row r="37410" spans="2:2" x14ac:dyDescent="0.35">
      <c r="B37410"/>
    </row>
    <row r="37411" spans="2:2" x14ac:dyDescent="0.35">
      <c r="B37411"/>
    </row>
    <row r="37412" spans="2:2" x14ac:dyDescent="0.35">
      <c r="B37412"/>
    </row>
    <row r="37413" spans="2:2" x14ac:dyDescent="0.35">
      <c r="B37413"/>
    </row>
    <row r="37414" spans="2:2" x14ac:dyDescent="0.35">
      <c r="B37414"/>
    </row>
    <row r="37415" spans="2:2" x14ac:dyDescent="0.35">
      <c r="B37415"/>
    </row>
    <row r="37416" spans="2:2" x14ac:dyDescent="0.35">
      <c r="B37416"/>
    </row>
    <row r="37417" spans="2:2" x14ac:dyDescent="0.35">
      <c r="B37417"/>
    </row>
    <row r="37418" spans="2:2" x14ac:dyDescent="0.35">
      <c r="B37418"/>
    </row>
    <row r="37419" spans="2:2" x14ac:dyDescent="0.35">
      <c r="B37419"/>
    </row>
    <row r="37420" spans="2:2" x14ac:dyDescent="0.35">
      <c r="B37420"/>
    </row>
    <row r="37421" spans="2:2" x14ac:dyDescent="0.35">
      <c r="B37421"/>
    </row>
    <row r="37422" spans="2:2" x14ac:dyDescent="0.35">
      <c r="B37422"/>
    </row>
    <row r="37423" spans="2:2" x14ac:dyDescent="0.35">
      <c r="B37423"/>
    </row>
    <row r="37424" spans="2:2" x14ac:dyDescent="0.35">
      <c r="B37424"/>
    </row>
    <row r="37425" spans="2:2" x14ac:dyDescent="0.35">
      <c r="B37425"/>
    </row>
    <row r="37426" spans="2:2" x14ac:dyDescent="0.35">
      <c r="B37426"/>
    </row>
    <row r="37427" spans="2:2" x14ac:dyDescent="0.35">
      <c r="B37427"/>
    </row>
    <row r="37428" spans="2:2" x14ac:dyDescent="0.35">
      <c r="B37428"/>
    </row>
    <row r="37429" spans="2:2" x14ac:dyDescent="0.35">
      <c r="B37429"/>
    </row>
    <row r="37430" spans="2:2" x14ac:dyDescent="0.35">
      <c r="B37430"/>
    </row>
    <row r="37431" spans="2:2" x14ac:dyDescent="0.35">
      <c r="B37431"/>
    </row>
    <row r="37432" spans="2:2" x14ac:dyDescent="0.35">
      <c r="B37432"/>
    </row>
    <row r="37433" spans="2:2" x14ac:dyDescent="0.35">
      <c r="B37433"/>
    </row>
    <row r="37434" spans="2:2" x14ac:dyDescent="0.35">
      <c r="B37434"/>
    </row>
    <row r="37435" spans="2:2" x14ac:dyDescent="0.35">
      <c r="B37435"/>
    </row>
    <row r="37436" spans="2:2" x14ac:dyDescent="0.35">
      <c r="B37436"/>
    </row>
    <row r="37437" spans="2:2" x14ac:dyDescent="0.35">
      <c r="B37437"/>
    </row>
    <row r="37438" spans="2:2" x14ac:dyDescent="0.35">
      <c r="B37438"/>
    </row>
    <row r="37439" spans="2:2" x14ac:dyDescent="0.35">
      <c r="B37439"/>
    </row>
    <row r="37440" spans="2:2" x14ac:dyDescent="0.35">
      <c r="B37440"/>
    </row>
    <row r="37441" spans="2:2" x14ac:dyDescent="0.35">
      <c r="B37441"/>
    </row>
    <row r="37442" spans="2:2" x14ac:dyDescent="0.35">
      <c r="B37442"/>
    </row>
    <row r="37443" spans="2:2" x14ac:dyDescent="0.35">
      <c r="B37443"/>
    </row>
    <row r="37444" spans="2:2" x14ac:dyDescent="0.35">
      <c r="B37444"/>
    </row>
    <row r="37445" spans="2:2" x14ac:dyDescent="0.35">
      <c r="B37445"/>
    </row>
    <row r="37446" spans="2:2" x14ac:dyDescent="0.35">
      <c r="B37446"/>
    </row>
    <row r="37447" spans="2:2" x14ac:dyDescent="0.35">
      <c r="B37447"/>
    </row>
    <row r="37448" spans="2:2" x14ac:dyDescent="0.35">
      <c r="B37448"/>
    </row>
    <row r="37449" spans="2:2" x14ac:dyDescent="0.35">
      <c r="B37449"/>
    </row>
    <row r="37450" spans="2:2" x14ac:dyDescent="0.35">
      <c r="B37450"/>
    </row>
    <row r="37451" spans="2:2" x14ac:dyDescent="0.35">
      <c r="B37451"/>
    </row>
    <row r="37452" spans="2:2" x14ac:dyDescent="0.35">
      <c r="B37452"/>
    </row>
    <row r="37453" spans="2:2" x14ac:dyDescent="0.35">
      <c r="B37453"/>
    </row>
    <row r="37454" spans="2:2" x14ac:dyDescent="0.35">
      <c r="B37454"/>
    </row>
    <row r="37455" spans="2:2" x14ac:dyDescent="0.35">
      <c r="B37455"/>
    </row>
    <row r="37456" spans="2:2" x14ac:dyDescent="0.35">
      <c r="B37456"/>
    </row>
    <row r="37457" spans="2:2" x14ac:dyDescent="0.35">
      <c r="B37457"/>
    </row>
    <row r="37458" spans="2:2" x14ac:dyDescent="0.35">
      <c r="B37458"/>
    </row>
    <row r="37459" spans="2:2" x14ac:dyDescent="0.35">
      <c r="B37459"/>
    </row>
    <row r="37460" spans="2:2" x14ac:dyDescent="0.35">
      <c r="B37460"/>
    </row>
    <row r="37461" spans="2:2" x14ac:dyDescent="0.35">
      <c r="B37461"/>
    </row>
    <row r="37462" spans="2:2" x14ac:dyDescent="0.35">
      <c r="B37462"/>
    </row>
    <row r="37463" spans="2:2" x14ac:dyDescent="0.35">
      <c r="B37463"/>
    </row>
    <row r="37464" spans="2:2" x14ac:dyDescent="0.35">
      <c r="B37464"/>
    </row>
    <row r="37465" spans="2:2" x14ac:dyDescent="0.35">
      <c r="B37465"/>
    </row>
    <row r="37466" spans="2:2" x14ac:dyDescent="0.35">
      <c r="B37466"/>
    </row>
    <row r="37467" spans="2:2" x14ac:dyDescent="0.35">
      <c r="B37467"/>
    </row>
    <row r="37468" spans="2:2" x14ac:dyDescent="0.35">
      <c r="B37468"/>
    </row>
    <row r="37469" spans="2:2" x14ac:dyDescent="0.35">
      <c r="B37469"/>
    </row>
    <row r="37470" spans="2:2" x14ac:dyDescent="0.35">
      <c r="B37470"/>
    </row>
    <row r="37471" spans="2:2" x14ac:dyDescent="0.35">
      <c r="B37471"/>
    </row>
    <row r="37472" spans="2:2" x14ac:dyDescent="0.35">
      <c r="B37472"/>
    </row>
    <row r="37473" spans="2:2" x14ac:dyDescent="0.35">
      <c r="B37473"/>
    </row>
    <row r="37474" spans="2:2" x14ac:dyDescent="0.35">
      <c r="B37474"/>
    </row>
    <row r="37475" spans="2:2" x14ac:dyDescent="0.35">
      <c r="B37475"/>
    </row>
    <row r="37476" spans="2:2" x14ac:dyDescent="0.35">
      <c r="B37476"/>
    </row>
    <row r="37477" spans="2:2" x14ac:dyDescent="0.35">
      <c r="B37477"/>
    </row>
    <row r="37478" spans="2:2" x14ac:dyDescent="0.35">
      <c r="B37478"/>
    </row>
    <row r="37479" spans="2:2" x14ac:dyDescent="0.35">
      <c r="B37479"/>
    </row>
    <row r="37480" spans="2:2" x14ac:dyDescent="0.35">
      <c r="B37480"/>
    </row>
    <row r="37481" spans="2:2" x14ac:dyDescent="0.35">
      <c r="B37481"/>
    </row>
    <row r="37482" spans="2:2" x14ac:dyDescent="0.35">
      <c r="B37482"/>
    </row>
    <row r="37483" spans="2:2" x14ac:dyDescent="0.35">
      <c r="B37483"/>
    </row>
    <row r="37484" spans="2:2" x14ac:dyDescent="0.35">
      <c r="B37484"/>
    </row>
    <row r="37485" spans="2:2" x14ac:dyDescent="0.35">
      <c r="B37485"/>
    </row>
    <row r="37486" spans="2:2" x14ac:dyDescent="0.35">
      <c r="B37486"/>
    </row>
    <row r="37487" spans="2:2" x14ac:dyDescent="0.35">
      <c r="B37487"/>
    </row>
    <row r="37488" spans="2:2" x14ac:dyDescent="0.35">
      <c r="B37488"/>
    </row>
    <row r="37489" spans="2:2" x14ac:dyDescent="0.35">
      <c r="B37489"/>
    </row>
    <row r="37490" spans="2:2" x14ac:dyDescent="0.35">
      <c r="B37490"/>
    </row>
    <row r="37491" spans="2:2" x14ac:dyDescent="0.35">
      <c r="B37491"/>
    </row>
    <row r="37492" spans="2:2" x14ac:dyDescent="0.35">
      <c r="B37492"/>
    </row>
    <row r="37493" spans="2:2" x14ac:dyDescent="0.35">
      <c r="B37493"/>
    </row>
    <row r="37494" spans="2:2" x14ac:dyDescent="0.35">
      <c r="B37494"/>
    </row>
    <row r="37495" spans="2:2" x14ac:dyDescent="0.35">
      <c r="B37495"/>
    </row>
    <row r="37496" spans="2:2" x14ac:dyDescent="0.35">
      <c r="B37496"/>
    </row>
    <row r="37497" spans="2:2" x14ac:dyDescent="0.35">
      <c r="B37497"/>
    </row>
    <row r="37498" spans="2:2" x14ac:dyDescent="0.35">
      <c r="B37498"/>
    </row>
    <row r="37499" spans="2:2" x14ac:dyDescent="0.35">
      <c r="B37499"/>
    </row>
    <row r="37500" spans="2:2" x14ac:dyDescent="0.35">
      <c r="B37500"/>
    </row>
    <row r="37501" spans="2:2" x14ac:dyDescent="0.35">
      <c r="B37501"/>
    </row>
    <row r="37502" spans="2:2" x14ac:dyDescent="0.35">
      <c r="B37502"/>
    </row>
    <row r="37503" spans="2:2" x14ac:dyDescent="0.35">
      <c r="B37503"/>
    </row>
    <row r="37504" spans="2:2" x14ac:dyDescent="0.35">
      <c r="B37504"/>
    </row>
    <row r="37505" spans="2:2" x14ac:dyDescent="0.35">
      <c r="B37505"/>
    </row>
    <row r="37506" spans="2:2" x14ac:dyDescent="0.35">
      <c r="B37506"/>
    </row>
    <row r="37507" spans="2:2" x14ac:dyDescent="0.35">
      <c r="B37507"/>
    </row>
    <row r="37508" spans="2:2" x14ac:dyDescent="0.35">
      <c r="B37508"/>
    </row>
    <row r="37509" spans="2:2" x14ac:dyDescent="0.35">
      <c r="B37509"/>
    </row>
    <row r="37510" spans="2:2" x14ac:dyDescent="0.35">
      <c r="B37510"/>
    </row>
    <row r="37511" spans="2:2" x14ac:dyDescent="0.35">
      <c r="B37511"/>
    </row>
    <row r="37512" spans="2:2" x14ac:dyDescent="0.35">
      <c r="B37512"/>
    </row>
    <row r="37513" spans="2:2" x14ac:dyDescent="0.35">
      <c r="B37513"/>
    </row>
    <row r="37514" spans="2:2" x14ac:dyDescent="0.35">
      <c r="B37514"/>
    </row>
    <row r="37515" spans="2:2" x14ac:dyDescent="0.35">
      <c r="B37515"/>
    </row>
    <row r="37516" spans="2:2" x14ac:dyDescent="0.35">
      <c r="B37516"/>
    </row>
    <row r="37517" spans="2:2" x14ac:dyDescent="0.35">
      <c r="B37517"/>
    </row>
    <row r="37518" spans="2:2" x14ac:dyDescent="0.35">
      <c r="B37518"/>
    </row>
    <row r="37519" spans="2:2" x14ac:dyDescent="0.35">
      <c r="B37519"/>
    </row>
    <row r="37520" spans="2:2" x14ac:dyDescent="0.35">
      <c r="B37520"/>
    </row>
    <row r="37521" spans="2:2" x14ac:dyDescent="0.35">
      <c r="B37521"/>
    </row>
    <row r="37522" spans="2:2" x14ac:dyDescent="0.35">
      <c r="B37522"/>
    </row>
    <row r="37523" spans="2:2" x14ac:dyDescent="0.35">
      <c r="B37523"/>
    </row>
    <row r="37524" spans="2:2" x14ac:dyDescent="0.35">
      <c r="B37524"/>
    </row>
    <row r="37525" spans="2:2" x14ac:dyDescent="0.35">
      <c r="B37525"/>
    </row>
    <row r="37526" spans="2:2" x14ac:dyDescent="0.35">
      <c r="B37526"/>
    </row>
    <row r="37527" spans="2:2" x14ac:dyDescent="0.35">
      <c r="B37527"/>
    </row>
    <row r="37528" spans="2:2" x14ac:dyDescent="0.35">
      <c r="B37528"/>
    </row>
    <row r="37529" spans="2:2" x14ac:dyDescent="0.35">
      <c r="B37529"/>
    </row>
    <row r="37530" spans="2:2" x14ac:dyDescent="0.35">
      <c r="B37530"/>
    </row>
    <row r="37531" spans="2:2" x14ac:dyDescent="0.35">
      <c r="B37531"/>
    </row>
    <row r="37532" spans="2:2" x14ac:dyDescent="0.35">
      <c r="B37532"/>
    </row>
    <row r="37533" spans="2:2" x14ac:dyDescent="0.35">
      <c r="B37533"/>
    </row>
    <row r="37534" spans="2:2" x14ac:dyDescent="0.35">
      <c r="B37534"/>
    </row>
    <row r="37535" spans="2:2" x14ac:dyDescent="0.35">
      <c r="B37535"/>
    </row>
    <row r="37536" spans="2:2" x14ac:dyDescent="0.35">
      <c r="B37536"/>
    </row>
    <row r="37537" spans="2:2" x14ac:dyDescent="0.35">
      <c r="B37537"/>
    </row>
    <row r="37538" spans="2:2" x14ac:dyDescent="0.35">
      <c r="B37538"/>
    </row>
    <row r="37539" spans="2:2" x14ac:dyDescent="0.35">
      <c r="B37539"/>
    </row>
    <row r="37540" spans="2:2" x14ac:dyDescent="0.35">
      <c r="B37540"/>
    </row>
    <row r="37541" spans="2:2" x14ac:dyDescent="0.35">
      <c r="B37541"/>
    </row>
    <row r="37542" spans="2:2" x14ac:dyDescent="0.35">
      <c r="B37542"/>
    </row>
    <row r="37543" spans="2:2" x14ac:dyDescent="0.35">
      <c r="B37543"/>
    </row>
    <row r="37544" spans="2:2" x14ac:dyDescent="0.35">
      <c r="B37544"/>
    </row>
    <row r="37545" spans="2:2" x14ac:dyDescent="0.35">
      <c r="B37545"/>
    </row>
    <row r="37546" spans="2:2" x14ac:dyDescent="0.35">
      <c r="B37546"/>
    </row>
    <row r="37547" spans="2:2" x14ac:dyDescent="0.35">
      <c r="B37547"/>
    </row>
    <row r="37548" spans="2:2" x14ac:dyDescent="0.35">
      <c r="B37548"/>
    </row>
    <row r="37549" spans="2:2" x14ac:dyDescent="0.35">
      <c r="B37549"/>
    </row>
    <row r="37550" spans="2:2" x14ac:dyDescent="0.35">
      <c r="B37550"/>
    </row>
    <row r="37551" spans="2:2" x14ac:dyDescent="0.35">
      <c r="B37551"/>
    </row>
    <row r="37552" spans="2:2" x14ac:dyDescent="0.35">
      <c r="B37552"/>
    </row>
    <row r="37553" spans="2:2" x14ac:dyDescent="0.35">
      <c r="B37553"/>
    </row>
    <row r="37554" spans="2:2" x14ac:dyDescent="0.35">
      <c r="B37554"/>
    </row>
    <row r="37555" spans="2:2" x14ac:dyDescent="0.35">
      <c r="B37555"/>
    </row>
    <row r="37556" spans="2:2" x14ac:dyDescent="0.35">
      <c r="B37556"/>
    </row>
    <row r="37557" spans="2:2" x14ac:dyDescent="0.35">
      <c r="B37557"/>
    </row>
    <row r="37558" spans="2:2" x14ac:dyDescent="0.35">
      <c r="B37558"/>
    </row>
    <row r="37559" spans="2:2" x14ac:dyDescent="0.35">
      <c r="B37559"/>
    </row>
    <row r="37560" spans="2:2" x14ac:dyDescent="0.35">
      <c r="B37560"/>
    </row>
    <row r="37561" spans="2:2" x14ac:dyDescent="0.35">
      <c r="B37561"/>
    </row>
    <row r="37562" spans="2:2" x14ac:dyDescent="0.35">
      <c r="B37562"/>
    </row>
    <row r="37563" spans="2:2" x14ac:dyDescent="0.35">
      <c r="B37563"/>
    </row>
    <row r="37564" spans="2:2" x14ac:dyDescent="0.35">
      <c r="B37564"/>
    </row>
    <row r="37565" spans="2:2" x14ac:dyDescent="0.35">
      <c r="B37565"/>
    </row>
    <row r="37566" spans="2:2" x14ac:dyDescent="0.35">
      <c r="B37566"/>
    </row>
    <row r="37567" spans="2:2" x14ac:dyDescent="0.35">
      <c r="B37567"/>
    </row>
    <row r="37568" spans="2:2" x14ac:dyDescent="0.35">
      <c r="B37568"/>
    </row>
    <row r="37569" spans="2:2" x14ac:dyDescent="0.35">
      <c r="B37569"/>
    </row>
    <row r="37570" spans="2:2" x14ac:dyDescent="0.35">
      <c r="B37570"/>
    </row>
    <row r="37571" spans="2:2" x14ac:dyDescent="0.35">
      <c r="B37571"/>
    </row>
    <row r="37572" spans="2:2" x14ac:dyDescent="0.35">
      <c r="B37572"/>
    </row>
    <row r="37573" spans="2:2" x14ac:dyDescent="0.35">
      <c r="B37573"/>
    </row>
    <row r="37574" spans="2:2" x14ac:dyDescent="0.35">
      <c r="B37574"/>
    </row>
    <row r="37575" spans="2:2" x14ac:dyDescent="0.35">
      <c r="B37575"/>
    </row>
    <row r="37576" spans="2:2" x14ac:dyDescent="0.35">
      <c r="B37576"/>
    </row>
    <row r="37577" spans="2:2" x14ac:dyDescent="0.35">
      <c r="B37577"/>
    </row>
    <row r="37578" spans="2:2" x14ac:dyDescent="0.35">
      <c r="B37578"/>
    </row>
    <row r="37579" spans="2:2" x14ac:dyDescent="0.35">
      <c r="B37579"/>
    </row>
    <row r="37580" spans="2:2" x14ac:dyDescent="0.35">
      <c r="B37580"/>
    </row>
    <row r="37581" spans="2:2" x14ac:dyDescent="0.35">
      <c r="B37581"/>
    </row>
    <row r="37582" spans="2:2" x14ac:dyDescent="0.35">
      <c r="B37582"/>
    </row>
    <row r="37583" spans="2:2" x14ac:dyDescent="0.35">
      <c r="B37583"/>
    </row>
    <row r="37584" spans="2:2" x14ac:dyDescent="0.35">
      <c r="B37584"/>
    </row>
    <row r="37585" spans="2:2" x14ac:dyDescent="0.35">
      <c r="B37585"/>
    </row>
    <row r="37586" spans="2:2" x14ac:dyDescent="0.35">
      <c r="B37586"/>
    </row>
    <row r="37587" spans="2:2" x14ac:dyDescent="0.35">
      <c r="B37587"/>
    </row>
    <row r="37588" spans="2:2" x14ac:dyDescent="0.35">
      <c r="B37588"/>
    </row>
    <row r="37589" spans="2:2" x14ac:dyDescent="0.35">
      <c r="B37589"/>
    </row>
    <row r="37590" spans="2:2" x14ac:dyDescent="0.35">
      <c r="B37590"/>
    </row>
    <row r="37591" spans="2:2" x14ac:dyDescent="0.35">
      <c r="B37591"/>
    </row>
    <row r="37592" spans="2:2" x14ac:dyDescent="0.35">
      <c r="B37592"/>
    </row>
    <row r="37593" spans="2:2" x14ac:dyDescent="0.35">
      <c r="B37593"/>
    </row>
    <row r="37594" spans="2:2" x14ac:dyDescent="0.35">
      <c r="B37594"/>
    </row>
    <row r="37595" spans="2:2" x14ac:dyDescent="0.35">
      <c r="B37595"/>
    </row>
    <row r="37596" spans="2:2" x14ac:dyDescent="0.35">
      <c r="B37596"/>
    </row>
    <row r="37597" spans="2:2" x14ac:dyDescent="0.35">
      <c r="B37597"/>
    </row>
    <row r="37598" spans="2:2" x14ac:dyDescent="0.35">
      <c r="B37598"/>
    </row>
    <row r="37599" spans="2:2" x14ac:dyDescent="0.35">
      <c r="B37599"/>
    </row>
    <row r="37600" spans="2:2" x14ac:dyDescent="0.35">
      <c r="B37600"/>
    </row>
    <row r="37601" spans="2:2" x14ac:dyDescent="0.35">
      <c r="B37601"/>
    </row>
    <row r="37602" spans="2:2" x14ac:dyDescent="0.35">
      <c r="B37602"/>
    </row>
    <row r="37603" spans="2:2" x14ac:dyDescent="0.35">
      <c r="B37603"/>
    </row>
    <row r="37604" spans="2:2" x14ac:dyDescent="0.35">
      <c r="B37604"/>
    </row>
    <row r="37605" spans="2:2" x14ac:dyDescent="0.35">
      <c r="B37605"/>
    </row>
    <row r="37606" spans="2:2" x14ac:dyDescent="0.35">
      <c r="B37606"/>
    </row>
    <row r="37607" spans="2:2" x14ac:dyDescent="0.35">
      <c r="B37607"/>
    </row>
    <row r="37608" spans="2:2" x14ac:dyDescent="0.35">
      <c r="B37608"/>
    </row>
    <row r="37609" spans="2:2" x14ac:dyDescent="0.35">
      <c r="B37609"/>
    </row>
    <row r="37610" spans="2:2" x14ac:dyDescent="0.35">
      <c r="B37610"/>
    </row>
    <row r="37611" spans="2:2" x14ac:dyDescent="0.35">
      <c r="B37611"/>
    </row>
    <row r="37612" spans="2:2" x14ac:dyDescent="0.35">
      <c r="B37612"/>
    </row>
    <row r="37613" spans="2:2" x14ac:dyDescent="0.35">
      <c r="B37613"/>
    </row>
    <row r="37614" spans="2:2" x14ac:dyDescent="0.35">
      <c r="B37614"/>
    </row>
    <row r="37615" spans="2:2" x14ac:dyDescent="0.35">
      <c r="B37615"/>
    </row>
    <row r="37616" spans="2:2" x14ac:dyDescent="0.35">
      <c r="B37616"/>
    </row>
    <row r="37617" spans="2:2" x14ac:dyDescent="0.35">
      <c r="B37617"/>
    </row>
    <row r="37618" spans="2:2" x14ac:dyDescent="0.35">
      <c r="B37618"/>
    </row>
    <row r="37619" spans="2:2" x14ac:dyDescent="0.35">
      <c r="B37619"/>
    </row>
    <row r="37620" spans="2:2" x14ac:dyDescent="0.35">
      <c r="B37620"/>
    </row>
    <row r="37621" spans="2:2" x14ac:dyDescent="0.35">
      <c r="B37621"/>
    </row>
    <row r="37622" spans="2:2" x14ac:dyDescent="0.35">
      <c r="B37622"/>
    </row>
    <row r="37623" spans="2:2" x14ac:dyDescent="0.35">
      <c r="B37623"/>
    </row>
    <row r="37624" spans="2:2" x14ac:dyDescent="0.35">
      <c r="B37624"/>
    </row>
    <row r="37625" spans="2:2" x14ac:dyDescent="0.35">
      <c r="B37625"/>
    </row>
    <row r="37626" spans="2:2" x14ac:dyDescent="0.35">
      <c r="B37626"/>
    </row>
    <row r="37627" spans="2:2" x14ac:dyDescent="0.35">
      <c r="B37627"/>
    </row>
    <row r="37628" spans="2:2" x14ac:dyDescent="0.35">
      <c r="B37628"/>
    </row>
    <row r="37629" spans="2:2" x14ac:dyDescent="0.35">
      <c r="B37629"/>
    </row>
    <row r="37630" spans="2:2" x14ac:dyDescent="0.35">
      <c r="B37630"/>
    </row>
    <row r="37631" spans="2:2" x14ac:dyDescent="0.35">
      <c r="B37631"/>
    </row>
    <row r="37632" spans="2:2" x14ac:dyDescent="0.35">
      <c r="B37632"/>
    </row>
    <row r="37633" spans="2:2" x14ac:dyDescent="0.35">
      <c r="B37633"/>
    </row>
    <row r="37634" spans="2:2" x14ac:dyDescent="0.35">
      <c r="B37634"/>
    </row>
    <row r="37635" spans="2:2" x14ac:dyDescent="0.35">
      <c r="B37635"/>
    </row>
    <row r="37636" spans="2:2" x14ac:dyDescent="0.35">
      <c r="B37636"/>
    </row>
    <row r="37637" spans="2:2" x14ac:dyDescent="0.35">
      <c r="B37637"/>
    </row>
    <row r="37638" spans="2:2" x14ac:dyDescent="0.35">
      <c r="B37638"/>
    </row>
    <row r="37639" spans="2:2" x14ac:dyDescent="0.35">
      <c r="B37639"/>
    </row>
    <row r="37640" spans="2:2" x14ac:dyDescent="0.35">
      <c r="B37640"/>
    </row>
    <row r="37641" spans="2:2" x14ac:dyDescent="0.35">
      <c r="B37641"/>
    </row>
    <row r="37642" spans="2:2" x14ac:dyDescent="0.35">
      <c r="B37642"/>
    </row>
    <row r="37643" spans="2:2" x14ac:dyDescent="0.35">
      <c r="B37643"/>
    </row>
    <row r="37644" spans="2:2" x14ac:dyDescent="0.35">
      <c r="B37644"/>
    </row>
    <row r="37645" spans="2:2" x14ac:dyDescent="0.35">
      <c r="B37645"/>
    </row>
    <row r="37646" spans="2:2" x14ac:dyDescent="0.35">
      <c r="B37646"/>
    </row>
    <row r="37647" spans="2:2" x14ac:dyDescent="0.35">
      <c r="B37647"/>
    </row>
    <row r="37648" spans="2:2" x14ac:dyDescent="0.35">
      <c r="B37648"/>
    </row>
    <row r="37649" spans="2:2" x14ac:dyDescent="0.35">
      <c r="B37649"/>
    </row>
    <row r="37650" spans="2:2" x14ac:dyDescent="0.35">
      <c r="B37650"/>
    </row>
    <row r="37651" spans="2:2" x14ac:dyDescent="0.35">
      <c r="B37651"/>
    </row>
    <row r="37652" spans="2:2" x14ac:dyDescent="0.35">
      <c r="B37652"/>
    </row>
    <row r="37653" spans="2:2" x14ac:dyDescent="0.35">
      <c r="B37653"/>
    </row>
    <row r="37654" spans="2:2" x14ac:dyDescent="0.35">
      <c r="B37654"/>
    </row>
    <row r="37655" spans="2:2" x14ac:dyDescent="0.35">
      <c r="B37655"/>
    </row>
    <row r="37656" spans="2:2" x14ac:dyDescent="0.35">
      <c r="B37656"/>
    </row>
    <row r="37657" spans="2:2" x14ac:dyDescent="0.35">
      <c r="B37657"/>
    </row>
    <row r="37658" spans="2:2" x14ac:dyDescent="0.35">
      <c r="B37658"/>
    </row>
    <row r="37659" spans="2:2" x14ac:dyDescent="0.35">
      <c r="B37659"/>
    </row>
    <row r="37660" spans="2:2" x14ac:dyDescent="0.35">
      <c r="B37660"/>
    </row>
    <row r="37661" spans="2:2" x14ac:dyDescent="0.35">
      <c r="B37661"/>
    </row>
    <row r="37662" spans="2:2" x14ac:dyDescent="0.35">
      <c r="B37662"/>
    </row>
    <row r="37663" spans="2:2" x14ac:dyDescent="0.35">
      <c r="B37663"/>
    </row>
    <row r="37664" spans="2:2" x14ac:dyDescent="0.35">
      <c r="B37664"/>
    </row>
    <row r="37665" spans="2:2" x14ac:dyDescent="0.35">
      <c r="B37665"/>
    </row>
    <row r="37666" spans="2:2" x14ac:dyDescent="0.35">
      <c r="B37666"/>
    </row>
    <row r="37667" spans="2:2" x14ac:dyDescent="0.35">
      <c r="B37667"/>
    </row>
    <row r="37668" spans="2:2" x14ac:dyDescent="0.35">
      <c r="B37668"/>
    </row>
    <row r="37669" spans="2:2" x14ac:dyDescent="0.35">
      <c r="B37669"/>
    </row>
    <row r="37670" spans="2:2" x14ac:dyDescent="0.35">
      <c r="B37670"/>
    </row>
    <row r="37671" spans="2:2" x14ac:dyDescent="0.35">
      <c r="B37671"/>
    </row>
    <row r="37672" spans="2:2" x14ac:dyDescent="0.35">
      <c r="B37672"/>
    </row>
    <row r="37673" spans="2:2" x14ac:dyDescent="0.35">
      <c r="B37673"/>
    </row>
    <row r="37674" spans="2:2" x14ac:dyDescent="0.35">
      <c r="B37674"/>
    </row>
    <row r="37675" spans="2:2" x14ac:dyDescent="0.35">
      <c r="B37675"/>
    </row>
    <row r="37676" spans="2:2" x14ac:dyDescent="0.35">
      <c r="B37676"/>
    </row>
    <row r="37677" spans="2:2" x14ac:dyDescent="0.35">
      <c r="B37677"/>
    </row>
    <row r="37678" spans="2:2" x14ac:dyDescent="0.35">
      <c r="B37678"/>
    </row>
    <row r="37679" spans="2:2" x14ac:dyDescent="0.35">
      <c r="B37679"/>
    </row>
    <row r="37680" spans="2:2" x14ac:dyDescent="0.35">
      <c r="B37680"/>
    </row>
    <row r="37681" spans="2:2" x14ac:dyDescent="0.35">
      <c r="B37681"/>
    </row>
    <row r="37682" spans="2:2" x14ac:dyDescent="0.35">
      <c r="B37682"/>
    </row>
    <row r="37683" spans="2:2" x14ac:dyDescent="0.35">
      <c r="B37683"/>
    </row>
    <row r="37684" spans="2:2" x14ac:dyDescent="0.35">
      <c r="B37684"/>
    </row>
    <row r="37685" spans="2:2" x14ac:dyDescent="0.35">
      <c r="B37685"/>
    </row>
    <row r="37686" spans="2:2" x14ac:dyDescent="0.35">
      <c r="B37686"/>
    </row>
    <row r="37687" spans="2:2" x14ac:dyDescent="0.35">
      <c r="B37687"/>
    </row>
    <row r="37688" spans="2:2" x14ac:dyDescent="0.35">
      <c r="B37688"/>
    </row>
    <row r="37689" spans="2:2" x14ac:dyDescent="0.35">
      <c r="B37689"/>
    </row>
    <row r="37690" spans="2:2" x14ac:dyDescent="0.35">
      <c r="B37690"/>
    </row>
    <row r="37691" spans="2:2" x14ac:dyDescent="0.35">
      <c r="B37691"/>
    </row>
    <row r="37692" spans="2:2" x14ac:dyDescent="0.35">
      <c r="B37692"/>
    </row>
    <row r="37693" spans="2:2" x14ac:dyDescent="0.35">
      <c r="B37693"/>
    </row>
    <row r="37694" spans="2:2" x14ac:dyDescent="0.35">
      <c r="B37694"/>
    </row>
    <row r="37695" spans="2:2" x14ac:dyDescent="0.35">
      <c r="B37695"/>
    </row>
    <row r="37696" spans="2:2" x14ac:dyDescent="0.35">
      <c r="B37696"/>
    </row>
    <row r="37697" spans="2:2" x14ac:dyDescent="0.35">
      <c r="B37697"/>
    </row>
    <row r="37698" spans="2:2" x14ac:dyDescent="0.35">
      <c r="B37698"/>
    </row>
    <row r="37699" spans="2:2" x14ac:dyDescent="0.35">
      <c r="B37699"/>
    </row>
    <row r="37700" spans="2:2" x14ac:dyDescent="0.35">
      <c r="B37700"/>
    </row>
    <row r="37701" spans="2:2" x14ac:dyDescent="0.35">
      <c r="B37701"/>
    </row>
    <row r="37702" spans="2:2" x14ac:dyDescent="0.35">
      <c r="B37702"/>
    </row>
    <row r="37703" spans="2:2" x14ac:dyDescent="0.35">
      <c r="B37703"/>
    </row>
    <row r="37704" spans="2:2" x14ac:dyDescent="0.35">
      <c r="B37704"/>
    </row>
    <row r="37705" spans="2:2" x14ac:dyDescent="0.35">
      <c r="B37705"/>
    </row>
    <row r="37706" spans="2:2" x14ac:dyDescent="0.35">
      <c r="B37706"/>
    </row>
    <row r="37707" spans="2:2" x14ac:dyDescent="0.35">
      <c r="B37707"/>
    </row>
    <row r="37708" spans="2:2" x14ac:dyDescent="0.35">
      <c r="B37708"/>
    </row>
    <row r="37709" spans="2:2" x14ac:dyDescent="0.35">
      <c r="B37709"/>
    </row>
    <row r="37710" spans="2:2" x14ac:dyDescent="0.35">
      <c r="B37710"/>
    </row>
    <row r="37711" spans="2:2" x14ac:dyDescent="0.35">
      <c r="B37711"/>
    </row>
    <row r="37712" spans="2:2" x14ac:dyDescent="0.35">
      <c r="B37712"/>
    </row>
    <row r="37713" spans="2:2" x14ac:dyDescent="0.35">
      <c r="B37713"/>
    </row>
    <row r="37714" spans="2:2" x14ac:dyDescent="0.35">
      <c r="B37714"/>
    </row>
    <row r="37715" spans="2:2" x14ac:dyDescent="0.35">
      <c r="B37715"/>
    </row>
    <row r="37716" spans="2:2" x14ac:dyDescent="0.35">
      <c r="B37716"/>
    </row>
    <row r="37717" spans="2:2" x14ac:dyDescent="0.35">
      <c r="B37717"/>
    </row>
    <row r="37718" spans="2:2" x14ac:dyDescent="0.35">
      <c r="B37718"/>
    </row>
    <row r="37719" spans="2:2" x14ac:dyDescent="0.35">
      <c r="B37719"/>
    </row>
    <row r="37720" spans="2:2" x14ac:dyDescent="0.35">
      <c r="B37720"/>
    </row>
    <row r="37721" spans="2:2" x14ac:dyDescent="0.35">
      <c r="B37721"/>
    </row>
    <row r="37722" spans="2:2" x14ac:dyDescent="0.35">
      <c r="B37722"/>
    </row>
    <row r="37723" spans="2:2" x14ac:dyDescent="0.35">
      <c r="B37723"/>
    </row>
    <row r="37724" spans="2:2" x14ac:dyDescent="0.35">
      <c r="B37724"/>
    </row>
    <row r="37725" spans="2:2" x14ac:dyDescent="0.35">
      <c r="B37725"/>
    </row>
    <row r="37726" spans="2:2" x14ac:dyDescent="0.35">
      <c r="B37726"/>
    </row>
    <row r="37727" spans="2:2" x14ac:dyDescent="0.35">
      <c r="B37727"/>
    </row>
    <row r="37728" spans="2:2" x14ac:dyDescent="0.35">
      <c r="B37728"/>
    </row>
    <row r="37729" spans="2:2" x14ac:dyDescent="0.35">
      <c r="B37729"/>
    </row>
    <row r="37730" spans="2:2" x14ac:dyDescent="0.35">
      <c r="B37730"/>
    </row>
    <row r="37731" spans="2:2" x14ac:dyDescent="0.35">
      <c r="B37731"/>
    </row>
    <row r="37732" spans="2:2" x14ac:dyDescent="0.35">
      <c r="B37732"/>
    </row>
    <row r="37733" spans="2:2" x14ac:dyDescent="0.35">
      <c r="B37733"/>
    </row>
    <row r="37734" spans="2:2" x14ac:dyDescent="0.35">
      <c r="B37734"/>
    </row>
    <row r="37735" spans="2:2" x14ac:dyDescent="0.35">
      <c r="B37735"/>
    </row>
    <row r="37736" spans="2:2" x14ac:dyDescent="0.35">
      <c r="B37736"/>
    </row>
    <row r="37737" spans="2:2" x14ac:dyDescent="0.35">
      <c r="B37737"/>
    </row>
    <row r="37738" spans="2:2" x14ac:dyDescent="0.35">
      <c r="B37738"/>
    </row>
    <row r="37739" spans="2:2" x14ac:dyDescent="0.35">
      <c r="B37739"/>
    </row>
    <row r="37740" spans="2:2" x14ac:dyDescent="0.35">
      <c r="B37740"/>
    </row>
    <row r="37741" spans="2:2" x14ac:dyDescent="0.35">
      <c r="B37741"/>
    </row>
    <row r="37742" spans="2:2" x14ac:dyDescent="0.35">
      <c r="B37742"/>
    </row>
    <row r="37743" spans="2:2" x14ac:dyDescent="0.35">
      <c r="B37743"/>
    </row>
    <row r="37744" spans="2:2" x14ac:dyDescent="0.35">
      <c r="B37744"/>
    </row>
    <row r="37745" spans="2:2" x14ac:dyDescent="0.35">
      <c r="B37745"/>
    </row>
    <row r="37746" spans="2:2" x14ac:dyDescent="0.35">
      <c r="B37746"/>
    </row>
    <row r="37747" spans="2:2" x14ac:dyDescent="0.35">
      <c r="B37747"/>
    </row>
    <row r="37748" spans="2:2" x14ac:dyDescent="0.35">
      <c r="B37748"/>
    </row>
    <row r="37749" spans="2:2" x14ac:dyDescent="0.35">
      <c r="B37749"/>
    </row>
    <row r="37750" spans="2:2" x14ac:dyDescent="0.35">
      <c r="B37750"/>
    </row>
    <row r="37751" spans="2:2" x14ac:dyDescent="0.35">
      <c r="B37751"/>
    </row>
    <row r="37752" spans="2:2" x14ac:dyDescent="0.35">
      <c r="B37752"/>
    </row>
    <row r="37753" spans="2:2" x14ac:dyDescent="0.35">
      <c r="B37753"/>
    </row>
    <row r="37754" spans="2:2" x14ac:dyDescent="0.35">
      <c r="B37754"/>
    </row>
    <row r="37755" spans="2:2" x14ac:dyDescent="0.35">
      <c r="B37755"/>
    </row>
    <row r="37756" spans="2:2" x14ac:dyDescent="0.35">
      <c r="B37756"/>
    </row>
    <row r="37757" spans="2:2" x14ac:dyDescent="0.35">
      <c r="B37757"/>
    </row>
    <row r="37758" spans="2:2" x14ac:dyDescent="0.35">
      <c r="B37758"/>
    </row>
    <row r="37759" spans="2:2" x14ac:dyDescent="0.35">
      <c r="B37759"/>
    </row>
    <row r="37760" spans="2:2" x14ac:dyDescent="0.35">
      <c r="B37760"/>
    </row>
    <row r="37761" spans="2:2" x14ac:dyDescent="0.35">
      <c r="B37761"/>
    </row>
    <row r="37762" spans="2:2" x14ac:dyDescent="0.35">
      <c r="B37762"/>
    </row>
    <row r="37763" spans="2:2" x14ac:dyDescent="0.35">
      <c r="B37763"/>
    </row>
    <row r="37764" spans="2:2" x14ac:dyDescent="0.35">
      <c r="B37764"/>
    </row>
    <row r="37765" spans="2:2" x14ac:dyDescent="0.35">
      <c r="B37765"/>
    </row>
    <row r="37766" spans="2:2" x14ac:dyDescent="0.35">
      <c r="B37766"/>
    </row>
    <row r="37767" spans="2:2" x14ac:dyDescent="0.35">
      <c r="B37767"/>
    </row>
    <row r="37768" spans="2:2" x14ac:dyDescent="0.35">
      <c r="B37768"/>
    </row>
    <row r="37769" spans="2:2" x14ac:dyDescent="0.35">
      <c r="B37769"/>
    </row>
    <row r="37770" spans="2:2" x14ac:dyDescent="0.35">
      <c r="B37770"/>
    </row>
    <row r="37771" spans="2:2" x14ac:dyDescent="0.35">
      <c r="B37771"/>
    </row>
    <row r="37772" spans="2:2" x14ac:dyDescent="0.35">
      <c r="B37772"/>
    </row>
    <row r="37773" spans="2:2" x14ac:dyDescent="0.35">
      <c r="B37773"/>
    </row>
    <row r="37774" spans="2:2" x14ac:dyDescent="0.35">
      <c r="B37774"/>
    </row>
    <row r="37775" spans="2:2" x14ac:dyDescent="0.35">
      <c r="B37775"/>
    </row>
    <row r="37776" spans="2:2" x14ac:dyDescent="0.35">
      <c r="B37776"/>
    </row>
    <row r="37777" spans="2:2" x14ac:dyDescent="0.35">
      <c r="B37777"/>
    </row>
    <row r="37778" spans="2:2" x14ac:dyDescent="0.35">
      <c r="B37778"/>
    </row>
    <row r="37779" spans="2:2" x14ac:dyDescent="0.35">
      <c r="B37779"/>
    </row>
    <row r="37780" spans="2:2" x14ac:dyDescent="0.35">
      <c r="B37780"/>
    </row>
    <row r="37781" spans="2:2" x14ac:dyDescent="0.35">
      <c r="B37781"/>
    </row>
    <row r="37782" spans="2:2" x14ac:dyDescent="0.35">
      <c r="B37782"/>
    </row>
    <row r="37783" spans="2:2" x14ac:dyDescent="0.35">
      <c r="B37783"/>
    </row>
    <row r="37784" spans="2:2" x14ac:dyDescent="0.35">
      <c r="B37784"/>
    </row>
    <row r="37785" spans="2:2" x14ac:dyDescent="0.35">
      <c r="B37785"/>
    </row>
    <row r="37786" spans="2:2" x14ac:dyDescent="0.35">
      <c r="B37786"/>
    </row>
    <row r="37787" spans="2:2" x14ac:dyDescent="0.35">
      <c r="B37787"/>
    </row>
    <row r="37788" spans="2:2" x14ac:dyDescent="0.35">
      <c r="B37788"/>
    </row>
    <row r="37789" spans="2:2" x14ac:dyDescent="0.35">
      <c r="B37789"/>
    </row>
    <row r="37790" spans="2:2" x14ac:dyDescent="0.35">
      <c r="B37790"/>
    </row>
    <row r="37791" spans="2:2" x14ac:dyDescent="0.35">
      <c r="B37791"/>
    </row>
    <row r="37792" spans="2:2" x14ac:dyDescent="0.35">
      <c r="B37792"/>
    </row>
    <row r="37793" spans="2:2" x14ac:dyDescent="0.35">
      <c r="B37793"/>
    </row>
    <row r="37794" spans="2:2" x14ac:dyDescent="0.35">
      <c r="B37794"/>
    </row>
    <row r="37795" spans="2:2" x14ac:dyDescent="0.35">
      <c r="B37795"/>
    </row>
    <row r="37796" spans="2:2" x14ac:dyDescent="0.35">
      <c r="B37796"/>
    </row>
    <row r="37797" spans="2:2" x14ac:dyDescent="0.35">
      <c r="B37797"/>
    </row>
    <row r="37798" spans="2:2" x14ac:dyDescent="0.35">
      <c r="B37798"/>
    </row>
    <row r="37799" spans="2:2" x14ac:dyDescent="0.35">
      <c r="B37799"/>
    </row>
    <row r="37800" spans="2:2" x14ac:dyDescent="0.35">
      <c r="B37800"/>
    </row>
    <row r="37801" spans="2:2" x14ac:dyDescent="0.35">
      <c r="B37801"/>
    </row>
    <row r="37802" spans="2:2" x14ac:dyDescent="0.35">
      <c r="B37802"/>
    </row>
    <row r="37803" spans="2:2" x14ac:dyDescent="0.35">
      <c r="B37803"/>
    </row>
    <row r="37804" spans="2:2" x14ac:dyDescent="0.35">
      <c r="B37804"/>
    </row>
    <row r="37805" spans="2:2" x14ac:dyDescent="0.35">
      <c r="B37805"/>
    </row>
    <row r="37806" spans="2:2" x14ac:dyDescent="0.35">
      <c r="B37806"/>
    </row>
    <row r="37807" spans="2:2" x14ac:dyDescent="0.35">
      <c r="B37807"/>
    </row>
    <row r="37808" spans="2:2" x14ac:dyDescent="0.35">
      <c r="B37808"/>
    </row>
    <row r="37809" spans="2:2" x14ac:dyDescent="0.35">
      <c r="B37809"/>
    </row>
    <row r="37810" spans="2:2" x14ac:dyDescent="0.35">
      <c r="B37810"/>
    </row>
    <row r="37811" spans="2:2" x14ac:dyDescent="0.35">
      <c r="B37811"/>
    </row>
    <row r="37812" spans="2:2" x14ac:dyDescent="0.35">
      <c r="B37812"/>
    </row>
    <row r="37813" spans="2:2" x14ac:dyDescent="0.35">
      <c r="B37813"/>
    </row>
    <row r="37814" spans="2:2" x14ac:dyDescent="0.35">
      <c r="B37814"/>
    </row>
    <row r="37815" spans="2:2" x14ac:dyDescent="0.35">
      <c r="B37815"/>
    </row>
    <row r="37816" spans="2:2" x14ac:dyDescent="0.35">
      <c r="B37816"/>
    </row>
    <row r="37817" spans="2:2" x14ac:dyDescent="0.35">
      <c r="B37817"/>
    </row>
    <row r="37818" spans="2:2" x14ac:dyDescent="0.35">
      <c r="B37818"/>
    </row>
    <row r="37819" spans="2:2" x14ac:dyDescent="0.35">
      <c r="B37819"/>
    </row>
    <row r="37820" spans="2:2" x14ac:dyDescent="0.35">
      <c r="B37820"/>
    </row>
    <row r="37821" spans="2:2" x14ac:dyDescent="0.35">
      <c r="B37821"/>
    </row>
    <row r="37822" spans="2:2" x14ac:dyDescent="0.35">
      <c r="B37822"/>
    </row>
    <row r="37823" spans="2:2" x14ac:dyDescent="0.35">
      <c r="B37823"/>
    </row>
    <row r="37824" spans="2:2" x14ac:dyDescent="0.35">
      <c r="B37824"/>
    </row>
    <row r="37825" spans="2:2" x14ac:dyDescent="0.35">
      <c r="B37825"/>
    </row>
    <row r="37826" spans="2:2" x14ac:dyDescent="0.35">
      <c r="B37826"/>
    </row>
    <row r="37827" spans="2:2" x14ac:dyDescent="0.35">
      <c r="B37827"/>
    </row>
    <row r="37828" spans="2:2" x14ac:dyDescent="0.35">
      <c r="B37828"/>
    </row>
    <row r="37829" spans="2:2" x14ac:dyDescent="0.35">
      <c r="B37829"/>
    </row>
    <row r="37830" spans="2:2" x14ac:dyDescent="0.35">
      <c r="B37830"/>
    </row>
    <row r="37831" spans="2:2" x14ac:dyDescent="0.35">
      <c r="B37831"/>
    </row>
    <row r="37832" spans="2:2" x14ac:dyDescent="0.35">
      <c r="B37832"/>
    </row>
    <row r="37833" spans="2:2" x14ac:dyDescent="0.35">
      <c r="B37833"/>
    </row>
    <row r="37834" spans="2:2" x14ac:dyDescent="0.35">
      <c r="B37834"/>
    </row>
    <row r="37835" spans="2:2" x14ac:dyDescent="0.35">
      <c r="B37835"/>
    </row>
    <row r="37836" spans="2:2" x14ac:dyDescent="0.35">
      <c r="B37836"/>
    </row>
    <row r="37837" spans="2:2" x14ac:dyDescent="0.35">
      <c r="B37837"/>
    </row>
    <row r="37838" spans="2:2" x14ac:dyDescent="0.35">
      <c r="B37838"/>
    </row>
    <row r="37839" spans="2:2" x14ac:dyDescent="0.35">
      <c r="B37839"/>
    </row>
    <row r="37840" spans="2:2" x14ac:dyDescent="0.35">
      <c r="B37840"/>
    </row>
    <row r="37841" spans="2:2" x14ac:dyDescent="0.35">
      <c r="B37841"/>
    </row>
    <row r="37842" spans="2:2" x14ac:dyDescent="0.35">
      <c r="B37842"/>
    </row>
    <row r="37843" spans="2:2" x14ac:dyDescent="0.35">
      <c r="B37843"/>
    </row>
    <row r="37844" spans="2:2" x14ac:dyDescent="0.35">
      <c r="B37844"/>
    </row>
    <row r="37845" spans="2:2" x14ac:dyDescent="0.35">
      <c r="B37845"/>
    </row>
    <row r="37846" spans="2:2" x14ac:dyDescent="0.35">
      <c r="B37846"/>
    </row>
    <row r="37847" spans="2:2" x14ac:dyDescent="0.35">
      <c r="B37847"/>
    </row>
    <row r="37848" spans="2:2" x14ac:dyDescent="0.35">
      <c r="B37848"/>
    </row>
    <row r="37849" spans="2:2" x14ac:dyDescent="0.35">
      <c r="B37849"/>
    </row>
    <row r="37850" spans="2:2" x14ac:dyDescent="0.35">
      <c r="B37850"/>
    </row>
    <row r="37851" spans="2:2" x14ac:dyDescent="0.35">
      <c r="B37851"/>
    </row>
    <row r="37852" spans="2:2" x14ac:dyDescent="0.35">
      <c r="B37852"/>
    </row>
    <row r="37853" spans="2:2" x14ac:dyDescent="0.35">
      <c r="B37853"/>
    </row>
    <row r="37854" spans="2:2" x14ac:dyDescent="0.35">
      <c r="B37854"/>
    </row>
    <row r="37855" spans="2:2" x14ac:dyDescent="0.35">
      <c r="B37855"/>
    </row>
    <row r="37856" spans="2:2" x14ac:dyDescent="0.35">
      <c r="B37856"/>
    </row>
    <row r="37857" spans="2:2" x14ac:dyDescent="0.35">
      <c r="B37857"/>
    </row>
    <row r="37858" spans="2:2" x14ac:dyDescent="0.35">
      <c r="B37858"/>
    </row>
    <row r="37859" spans="2:2" x14ac:dyDescent="0.35">
      <c r="B37859"/>
    </row>
    <row r="37860" spans="2:2" x14ac:dyDescent="0.35">
      <c r="B37860"/>
    </row>
    <row r="37861" spans="2:2" x14ac:dyDescent="0.35">
      <c r="B37861"/>
    </row>
    <row r="37862" spans="2:2" x14ac:dyDescent="0.35">
      <c r="B37862"/>
    </row>
    <row r="37863" spans="2:2" x14ac:dyDescent="0.35">
      <c r="B37863"/>
    </row>
    <row r="37864" spans="2:2" x14ac:dyDescent="0.35">
      <c r="B37864"/>
    </row>
    <row r="37865" spans="2:2" x14ac:dyDescent="0.35">
      <c r="B37865"/>
    </row>
    <row r="37866" spans="2:2" x14ac:dyDescent="0.35">
      <c r="B37866"/>
    </row>
    <row r="37867" spans="2:2" x14ac:dyDescent="0.35">
      <c r="B37867"/>
    </row>
    <row r="37868" spans="2:2" x14ac:dyDescent="0.35">
      <c r="B37868"/>
    </row>
    <row r="37869" spans="2:2" x14ac:dyDescent="0.35">
      <c r="B37869"/>
    </row>
    <row r="37870" spans="2:2" x14ac:dyDescent="0.35">
      <c r="B37870"/>
    </row>
    <row r="37871" spans="2:2" x14ac:dyDescent="0.35">
      <c r="B37871"/>
    </row>
    <row r="37872" spans="2:2" x14ac:dyDescent="0.35">
      <c r="B37872"/>
    </row>
    <row r="37873" spans="2:2" x14ac:dyDescent="0.35">
      <c r="B37873"/>
    </row>
    <row r="37874" spans="2:2" x14ac:dyDescent="0.35">
      <c r="B37874"/>
    </row>
    <row r="37875" spans="2:2" x14ac:dyDescent="0.35">
      <c r="B37875"/>
    </row>
    <row r="37876" spans="2:2" x14ac:dyDescent="0.35">
      <c r="B37876"/>
    </row>
    <row r="37877" spans="2:2" x14ac:dyDescent="0.35">
      <c r="B37877"/>
    </row>
    <row r="37878" spans="2:2" x14ac:dyDescent="0.35">
      <c r="B37878"/>
    </row>
    <row r="37879" spans="2:2" x14ac:dyDescent="0.35">
      <c r="B37879"/>
    </row>
    <row r="37880" spans="2:2" x14ac:dyDescent="0.35">
      <c r="B37880"/>
    </row>
    <row r="37881" spans="2:2" x14ac:dyDescent="0.35">
      <c r="B37881"/>
    </row>
    <row r="37882" spans="2:2" x14ac:dyDescent="0.35">
      <c r="B37882"/>
    </row>
    <row r="37883" spans="2:2" x14ac:dyDescent="0.35">
      <c r="B37883"/>
    </row>
    <row r="37884" spans="2:2" x14ac:dyDescent="0.35">
      <c r="B37884"/>
    </row>
    <row r="37885" spans="2:2" x14ac:dyDescent="0.35">
      <c r="B37885"/>
    </row>
    <row r="37886" spans="2:2" x14ac:dyDescent="0.35">
      <c r="B37886"/>
    </row>
    <row r="37887" spans="2:2" x14ac:dyDescent="0.35">
      <c r="B37887"/>
    </row>
    <row r="37888" spans="2:2" x14ac:dyDescent="0.35">
      <c r="B37888"/>
    </row>
    <row r="37889" spans="2:2" x14ac:dyDescent="0.35">
      <c r="B37889"/>
    </row>
    <row r="37890" spans="2:2" x14ac:dyDescent="0.35">
      <c r="B37890"/>
    </row>
    <row r="37891" spans="2:2" x14ac:dyDescent="0.35">
      <c r="B37891"/>
    </row>
    <row r="37892" spans="2:2" x14ac:dyDescent="0.35">
      <c r="B37892"/>
    </row>
    <row r="37893" spans="2:2" x14ac:dyDescent="0.35">
      <c r="B37893"/>
    </row>
    <row r="37894" spans="2:2" x14ac:dyDescent="0.35">
      <c r="B37894"/>
    </row>
    <row r="37895" spans="2:2" x14ac:dyDescent="0.35">
      <c r="B37895"/>
    </row>
    <row r="37896" spans="2:2" x14ac:dyDescent="0.35">
      <c r="B37896"/>
    </row>
    <row r="37897" spans="2:2" x14ac:dyDescent="0.35">
      <c r="B37897"/>
    </row>
    <row r="37898" spans="2:2" x14ac:dyDescent="0.35">
      <c r="B37898"/>
    </row>
    <row r="37899" spans="2:2" x14ac:dyDescent="0.35">
      <c r="B37899"/>
    </row>
    <row r="37900" spans="2:2" x14ac:dyDescent="0.35">
      <c r="B37900"/>
    </row>
    <row r="37901" spans="2:2" x14ac:dyDescent="0.35">
      <c r="B37901"/>
    </row>
    <row r="37902" spans="2:2" x14ac:dyDescent="0.35">
      <c r="B37902"/>
    </row>
    <row r="37903" spans="2:2" x14ac:dyDescent="0.35">
      <c r="B37903"/>
    </row>
    <row r="37904" spans="2:2" x14ac:dyDescent="0.35">
      <c r="B37904"/>
    </row>
    <row r="37905" spans="2:2" x14ac:dyDescent="0.35">
      <c r="B37905"/>
    </row>
    <row r="37906" spans="2:2" x14ac:dyDescent="0.35">
      <c r="B37906"/>
    </row>
    <row r="37907" spans="2:2" x14ac:dyDescent="0.35">
      <c r="B37907"/>
    </row>
    <row r="37908" spans="2:2" x14ac:dyDescent="0.35">
      <c r="B37908"/>
    </row>
    <row r="37909" spans="2:2" x14ac:dyDescent="0.35">
      <c r="B37909"/>
    </row>
    <row r="37910" spans="2:2" x14ac:dyDescent="0.35">
      <c r="B37910"/>
    </row>
    <row r="37911" spans="2:2" x14ac:dyDescent="0.35">
      <c r="B37911"/>
    </row>
    <row r="37912" spans="2:2" x14ac:dyDescent="0.35">
      <c r="B37912"/>
    </row>
    <row r="37913" spans="2:2" x14ac:dyDescent="0.35">
      <c r="B37913"/>
    </row>
    <row r="37914" spans="2:2" x14ac:dyDescent="0.35">
      <c r="B37914"/>
    </row>
    <row r="37915" spans="2:2" x14ac:dyDescent="0.35">
      <c r="B37915"/>
    </row>
    <row r="37916" spans="2:2" x14ac:dyDescent="0.35">
      <c r="B37916"/>
    </row>
    <row r="37917" spans="2:2" x14ac:dyDescent="0.35">
      <c r="B37917"/>
    </row>
    <row r="37918" spans="2:2" x14ac:dyDescent="0.35">
      <c r="B37918"/>
    </row>
    <row r="37919" spans="2:2" x14ac:dyDescent="0.35">
      <c r="B37919"/>
    </row>
    <row r="37920" spans="2:2" x14ac:dyDescent="0.35">
      <c r="B37920"/>
    </row>
    <row r="37921" spans="2:2" x14ac:dyDescent="0.35">
      <c r="B37921"/>
    </row>
    <row r="37922" spans="2:2" x14ac:dyDescent="0.35">
      <c r="B37922"/>
    </row>
    <row r="37923" spans="2:2" x14ac:dyDescent="0.35">
      <c r="B37923"/>
    </row>
    <row r="37924" spans="2:2" x14ac:dyDescent="0.35">
      <c r="B37924"/>
    </row>
    <row r="37925" spans="2:2" x14ac:dyDescent="0.35">
      <c r="B37925"/>
    </row>
    <row r="37926" spans="2:2" x14ac:dyDescent="0.35">
      <c r="B37926"/>
    </row>
    <row r="37927" spans="2:2" x14ac:dyDescent="0.35">
      <c r="B37927"/>
    </row>
    <row r="37928" spans="2:2" x14ac:dyDescent="0.35">
      <c r="B37928"/>
    </row>
    <row r="37929" spans="2:2" x14ac:dyDescent="0.35">
      <c r="B37929"/>
    </row>
    <row r="37930" spans="2:2" x14ac:dyDescent="0.35">
      <c r="B37930"/>
    </row>
    <row r="37931" spans="2:2" x14ac:dyDescent="0.35">
      <c r="B37931"/>
    </row>
    <row r="37932" spans="2:2" x14ac:dyDescent="0.35">
      <c r="B37932"/>
    </row>
    <row r="37933" spans="2:2" x14ac:dyDescent="0.35">
      <c r="B37933"/>
    </row>
    <row r="37934" spans="2:2" x14ac:dyDescent="0.35">
      <c r="B37934"/>
    </row>
    <row r="37935" spans="2:2" x14ac:dyDescent="0.35">
      <c r="B37935"/>
    </row>
    <row r="37936" spans="2:2" x14ac:dyDescent="0.35">
      <c r="B37936"/>
    </row>
    <row r="37937" spans="2:2" x14ac:dyDescent="0.35">
      <c r="B37937"/>
    </row>
    <row r="37938" spans="2:2" x14ac:dyDescent="0.35">
      <c r="B37938"/>
    </row>
    <row r="37939" spans="2:2" x14ac:dyDescent="0.35">
      <c r="B37939"/>
    </row>
    <row r="37940" spans="2:2" x14ac:dyDescent="0.35">
      <c r="B37940"/>
    </row>
    <row r="37941" spans="2:2" x14ac:dyDescent="0.35">
      <c r="B37941"/>
    </row>
    <row r="37942" spans="2:2" x14ac:dyDescent="0.35">
      <c r="B37942"/>
    </row>
    <row r="37943" spans="2:2" x14ac:dyDescent="0.35">
      <c r="B37943"/>
    </row>
    <row r="37944" spans="2:2" x14ac:dyDescent="0.35">
      <c r="B37944"/>
    </row>
    <row r="37945" spans="2:2" x14ac:dyDescent="0.35">
      <c r="B37945"/>
    </row>
    <row r="37946" spans="2:2" x14ac:dyDescent="0.35">
      <c r="B37946"/>
    </row>
    <row r="37947" spans="2:2" x14ac:dyDescent="0.35">
      <c r="B37947"/>
    </row>
    <row r="37948" spans="2:2" x14ac:dyDescent="0.35">
      <c r="B37948"/>
    </row>
    <row r="37949" spans="2:2" x14ac:dyDescent="0.35">
      <c r="B37949"/>
    </row>
    <row r="37950" spans="2:2" x14ac:dyDescent="0.35">
      <c r="B37950"/>
    </row>
    <row r="37951" spans="2:2" x14ac:dyDescent="0.35">
      <c r="B37951"/>
    </row>
    <row r="37952" spans="2:2" x14ac:dyDescent="0.35">
      <c r="B37952"/>
    </row>
    <row r="37953" spans="2:2" x14ac:dyDescent="0.35">
      <c r="B37953"/>
    </row>
    <row r="37954" spans="2:2" x14ac:dyDescent="0.35">
      <c r="B37954"/>
    </row>
    <row r="37955" spans="2:2" x14ac:dyDescent="0.35">
      <c r="B37955"/>
    </row>
    <row r="37956" spans="2:2" x14ac:dyDescent="0.35">
      <c r="B37956"/>
    </row>
    <row r="37957" spans="2:2" x14ac:dyDescent="0.35">
      <c r="B37957"/>
    </row>
    <row r="37958" spans="2:2" x14ac:dyDescent="0.35">
      <c r="B37958"/>
    </row>
    <row r="37959" spans="2:2" x14ac:dyDescent="0.35">
      <c r="B37959"/>
    </row>
    <row r="37960" spans="2:2" x14ac:dyDescent="0.35">
      <c r="B37960"/>
    </row>
    <row r="37961" spans="2:2" x14ac:dyDescent="0.35">
      <c r="B37961"/>
    </row>
    <row r="37962" spans="2:2" x14ac:dyDescent="0.35">
      <c r="B37962"/>
    </row>
    <row r="37963" spans="2:2" x14ac:dyDescent="0.35">
      <c r="B37963"/>
    </row>
    <row r="37964" spans="2:2" x14ac:dyDescent="0.35">
      <c r="B37964"/>
    </row>
    <row r="37965" spans="2:2" x14ac:dyDescent="0.35">
      <c r="B37965"/>
    </row>
    <row r="37966" spans="2:2" x14ac:dyDescent="0.35">
      <c r="B37966"/>
    </row>
    <row r="37967" spans="2:2" x14ac:dyDescent="0.35">
      <c r="B37967"/>
    </row>
    <row r="37968" spans="2:2" x14ac:dyDescent="0.35">
      <c r="B37968"/>
    </row>
    <row r="37969" spans="2:2" x14ac:dyDescent="0.35">
      <c r="B37969"/>
    </row>
    <row r="37970" spans="2:2" x14ac:dyDescent="0.35">
      <c r="B37970"/>
    </row>
    <row r="37971" spans="2:2" x14ac:dyDescent="0.35">
      <c r="B37971"/>
    </row>
    <row r="37972" spans="2:2" x14ac:dyDescent="0.35">
      <c r="B37972"/>
    </row>
    <row r="37973" spans="2:2" x14ac:dyDescent="0.35">
      <c r="B37973"/>
    </row>
    <row r="37974" spans="2:2" x14ac:dyDescent="0.35">
      <c r="B37974"/>
    </row>
    <row r="37975" spans="2:2" x14ac:dyDescent="0.35">
      <c r="B37975"/>
    </row>
    <row r="37976" spans="2:2" x14ac:dyDescent="0.35">
      <c r="B37976"/>
    </row>
    <row r="37977" spans="2:2" x14ac:dyDescent="0.35">
      <c r="B37977"/>
    </row>
    <row r="37978" spans="2:2" x14ac:dyDescent="0.35">
      <c r="B37978"/>
    </row>
    <row r="37979" spans="2:2" x14ac:dyDescent="0.35">
      <c r="B37979"/>
    </row>
    <row r="37980" spans="2:2" x14ac:dyDescent="0.35">
      <c r="B37980"/>
    </row>
    <row r="37981" spans="2:2" x14ac:dyDescent="0.35">
      <c r="B37981"/>
    </row>
    <row r="37982" spans="2:2" x14ac:dyDescent="0.35">
      <c r="B37982"/>
    </row>
    <row r="37983" spans="2:2" x14ac:dyDescent="0.35">
      <c r="B37983"/>
    </row>
    <row r="37984" spans="2:2" x14ac:dyDescent="0.35">
      <c r="B37984"/>
    </row>
    <row r="37985" spans="2:2" x14ac:dyDescent="0.35">
      <c r="B37985"/>
    </row>
    <row r="37986" spans="2:2" x14ac:dyDescent="0.35">
      <c r="B37986"/>
    </row>
    <row r="37987" spans="2:2" x14ac:dyDescent="0.35">
      <c r="B37987"/>
    </row>
    <row r="37988" spans="2:2" x14ac:dyDescent="0.35">
      <c r="B37988"/>
    </row>
    <row r="37989" spans="2:2" x14ac:dyDescent="0.35">
      <c r="B37989"/>
    </row>
    <row r="37990" spans="2:2" x14ac:dyDescent="0.35">
      <c r="B37990"/>
    </row>
    <row r="37991" spans="2:2" x14ac:dyDescent="0.35">
      <c r="B37991"/>
    </row>
    <row r="37992" spans="2:2" x14ac:dyDescent="0.35">
      <c r="B37992"/>
    </row>
    <row r="37993" spans="2:2" x14ac:dyDescent="0.35">
      <c r="B37993"/>
    </row>
    <row r="37994" spans="2:2" x14ac:dyDescent="0.35">
      <c r="B37994"/>
    </row>
    <row r="37995" spans="2:2" x14ac:dyDescent="0.35">
      <c r="B37995"/>
    </row>
    <row r="37996" spans="2:2" x14ac:dyDescent="0.35">
      <c r="B37996"/>
    </row>
    <row r="37997" spans="2:2" x14ac:dyDescent="0.35">
      <c r="B37997"/>
    </row>
    <row r="37998" spans="2:2" x14ac:dyDescent="0.35">
      <c r="B37998"/>
    </row>
    <row r="37999" spans="2:2" x14ac:dyDescent="0.35">
      <c r="B37999"/>
    </row>
    <row r="38000" spans="2:2" x14ac:dyDescent="0.35">
      <c r="B38000"/>
    </row>
    <row r="38001" spans="2:2" x14ac:dyDescent="0.35">
      <c r="B38001"/>
    </row>
    <row r="38002" spans="2:2" x14ac:dyDescent="0.35">
      <c r="B38002"/>
    </row>
    <row r="38003" spans="2:2" x14ac:dyDescent="0.35">
      <c r="B38003"/>
    </row>
    <row r="38004" spans="2:2" x14ac:dyDescent="0.35">
      <c r="B38004"/>
    </row>
    <row r="38005" spans="2:2" x14ac:dyDescent="0.35">
      <c r="B38005"/>
    </row>
    <row r="38006" spans="2:2" x14ac:dyDescent="0.35">
      <c r="B38006"/>
    </row>
    <row r="38007" spans="2:2" x14ac:dyDescent="0.35">
      <c r="B38007"/>
    </row>
    <row r="38008" spans="2:2" x14ac:dyDescent="0.35">
      <c r="B38008"/>
    </row>
    <row r="38009" spans="2:2" x14ac:dyDescent="0.35">
      <c r="B38009"/>
    </row>
    <row r="38010" spans="2:2" x14ac:dyDescent="0.35">
      <c r="B38010"/>
    </row>
    <row r="38011" spans="2:2" x14ac:dyDescent="0.35">
      <c r="B38011"/>
    </row>
    <row r="38012" spans="2:2" x14ac:dyDescent="0.35">
      <c r="B38012"/>
    </row>
    <row r="38013" spans="2:2" x14ac:dyDescent="0.35">
      <c r="B38013"/>
    </row>
    <row r="38014" spans="2:2" x14ac:dyDescent="0.35">
      <c r="B38014"/>
    </row>
    <row r="38015" spans="2:2" x14ac:dyDescent="0.35">
      <c r="B38015"/>
    </row>
    <row r="38016" spans="2:2" x14ac:dyDescent="0.35">
      <c r="B38016"/>
    </row>
    <row r="38017" spans="2:2" x14ac:dyDescent="0.35">
      <c r="B38017"/>
    </row>
    <row r="38018" spans="2:2" x14ac:dyDescent="0.35">
      <c r="B38018"/>
    </row>
    <row r="38019" spans="2:2" x14ac:dyDescent="0.35">
      <c r="B38019"/>
    </row>
    <row r="38020" spans="2:2" x14ac:dyDescent="0.35">
      <c r="B38020"/>
    </row>
    <row r="38021" spans="2:2" x14ac:dyDescent="0.35">
      <c r="B38021"/>
    </row>
    <row r="38022" spans="2:2" x14ac:dyDescent="0.35">
      <c r="B38022"/>
    </row>
    <row r="38023" spans="2:2" x14ac:dyDescent="0.35">
      <c r="B38023"/>
    </row>
    <row r="38024" spans="2:2" x14ac:dyDescent="0.35">
      <c r="B38024"/>
    </row>
    <row r="38025" spans="2:2" x14ac:dyDescent="0.35">
      <c r="B38025"/>
    </row>
    <row r="38026" spans="2:2" x14ac:dyDescent="0.35">
      <c r="B38026"/>
    </row>
    <row r="38027" spans="2:2" x14ac:dyDescent="0.35">
      <c r="B38027"/>
    </row>
    <row r="38028" spans="2:2" x14ac:dyDescent="0.35">
      <c r="B38028"/>
    </row>
    <row r="38029" spans="2:2" x14ac:dyDescent="0.35">
      <c r="B38029"/>
    </row>
    <row r="38030" spans="2:2" x14ac:dyDescent="0.35">
      <c r="B38030"/>
    </row>
    <row r="38031" spans="2:2" x14ac:dyDescent="0.35">
      <c r="B38031"/>
    </row>
    <row r="38032" spans="2:2" x14ac:dyDescent="0.35">
      <c r="B38032"/>
    </row>
    <row r="38033" spans="2:2" x14ac:dyDescent="0.35">
      <c r="B38033"/>
    </row>
    <row r="38034" spans="2:2" x14ac:dyDescent="0.35">
      <c r="B38034"/>
    </row>
    <row r="38035" spans="2:2" x14ac:dyDescent="0.35">
      <c r="B38035"/>
    </row>
    <row r="38036" spans="2:2" x14ac:dyDescent="0.35">
      <c r="B38036"/>
    </row>
    <row r="38037" spans="2:2" x14ac:dyDescent="0.35">
      <c r="B38037"/>
    </row>
    <row r="38038" spans="2:2" x14ac:dyDescent="0.35">
      <c r="B38038"/>
    </row>
    <row r="38039" spans="2:2" x14ac:dyDescent="0.35">
      <c r="B38039"/>
    </row>
    <row r="38040" spans="2:2" x14ac:dyDescent="0.35">
      <c r="B38040"/>
    </row>
    <row r="38041" spans="2:2" x14ac:dyDescent="0.35">
      <c r="B38041"/>
    </row>
    <row r="38042" spans="2:2" x14ac:dyDescent="0.35">
      <c r="B38042"/>
    </row>
    <row r="38043" spans="2:2" x14ac:dyDescent="0.35">
      <c r="B38043"/>
    </row>
    <row r="38044" spans="2:2" x14ac:dyDescent="0.35">
      <c r="B38044"/>
    </row>
    <row r="38045" spans="2:2" x14ac:dyDescent="0.35">
      <c r="B38045"/>
    </row>
    <row r="38046" spans="2:2" x14ac:dyDescent="0.35">
      <c r="B38046"/>
    </row>
    <row r="38047" spans="2:2" x14ac:dyDescent="0.35">
      <c r="B38047"/>
    </row>
    <row r="38048" spans="2:2" x14ac:dyDescent="0.35">
      <c r="B38048"/>
    </row>
    <row r="38049" spans="2:2" x14ac:dyDescent="0.35">
      <c r="B38049"/>
    </row>
    <row r="38050" spans="2:2" x14ac:dyDescent="0.35">
      <c r="B38050"/>
    </row>
    <row r="38051" spans="2:2" x14ac:dyDescent="0.35">
      <c r="B38051"/>
    </row>
    <row r="38052" spans="2:2" x14ac:dyDescent="0.35">
      <c r="B38052"/>
    </row>
    <row r="38053" spans="2:2" x14ac:dyDescent="0.35">
      <c r="B38053"/>
    </row>
    <row r="38054" spans="2:2" x14ac:dyDescent="0.35">
      <c r="B38054"/>
    </row>
    <row r="38055" spans="2:2" x14ac:dyDescent="0.35">
      <c r="B38055"/>
    </row>
    <row r="38056" spans="2:2" x14ac:dyDescent="0.35">
      <c r="B38056"/>
    </row>
    <row r="38057" spans="2:2" x14ac:dyDescent="0.35">
      <c r="B38057"/>
    </row>
    <row r="38058" spans="2:2" x14ac:dyDescent="0.35">
      <c r="B38058"/>
    </row>
    <row r="38059" spans="2:2" x14ac:dyDescent="0.35">
      <c r="B38059"/>
    </row>
    <row r="38060" spans="2:2" x14ac:dyDescent="0.35">
      <c r="B38060"/>
    </row>
    <row r="38061" spans="2:2" x14ac:dyDescent="0.35">
      <c r="B38061"/>
    </row>
    <row r="38062" spans="2:2" x14ac:dyDescent="0.35">
      <c r="B38062"/>
    </row>
    <row r="38063" spans="2:2" x14ac:dyDescent="0.35">
      <c r="B38063"/>
    </row>
    <row r="38064" spans="2:2" x14ac:dyDescent="0.35">
      <c r="B38064"/>
    </row>
    <row r="38065" spans="2:2" x14ac:dyDescent="0.35">
      <c r="B38065"/>
    </row>
    <row r="38066" spans="2:2" x14ac:dyDescent="0.35">
      <c r="B38066"/>
    </row>
    <row r="38067" spans="2:2" x14ac:dyDescent="0.35">
      <c r="B38067"/>
    </row>
    <row r="38068" spans="2:2" x14ac:dyDescent="0.35">
      <c r="B38068"/>
    </row>
    <row r="38069" spans="2:2" x14ac:dyDescent="0.35">
      <c r="B38069"/>
    </row>
    <row r="38070" spans="2:2" x14ac:dyDescent="0.35">
      <c r="B38070"/>
    </row>
    <row r="38071" spans="2:2" x14ac:dyDescent="0.35">
      <c r="B38071"/>
    </row>
    <row r="38072" spans="2:2" x14ac:dyDescent="0.35">
      <c r="B38072"/>
    </row>
    <row r="38073" spans="2:2" x14ac:dyDescent="0.35">
      <c r="B38073"/>
    </row>
    <row r="38074" spans="2:2" x14ac:dyDescent="0.35">
      <c r="B38074"/>
    </row>
    <row r="38075" spans="2:2" x14ac:dyDescent="0.35">
      <c r="B38075"/>
    </row>
    <row r="38076" spans="2:2" x14ac:dyDescent="0.35">
      <c r="B38076"/>
    </row>
    <row r="38077" spans="2:2" x14ac:dyDescent="0.35">
      <c r="B38077"/>
    </row>
    <row r="38078" spans="2:2" x14ac:dyDescent="0.35">
      <c r="B38078"/>
    </row>
    <row r="38079" spans="2:2" x14ac:dyDescent="0.35">
      <c r="B38079"/>
    </row>
    <row r="38080" spans="2:2" x14ac:dyDescent="0.35">
      <c r="B38080"/>
    </row>
    <row r="38081" spans="2:2" x14ac:dyDescent="0.35">
      <c r="B38081"/>
    </row>
    <row r="38082" spans="2:2" x14ac:dyDescent="0.35">
      <c r="B38082"/>
    </row>
    <row r="38083" spans="2:2" x14ac:dyDescent="0.35">
      <c r="B38083"/>
    </row>
    <row r="38084" spans="2:2" x14ac:dyDescent="0.35">
      <c r="B38084"/>
    </row>
    <row r="38085" spans="2:2" x14ac:dyDescent="0.35">
      <c r="B38085"/>
    </row>
    <row r="38086" spans="2:2" x14ac:dyDescent="0.35">
      <c r="B38086"/>
    </row>
    <row r="38087" spans="2:2" x14ac:dyDescent="0.35">
      <c r="B38087"/>
    </row>
    <row r="38088" spans="2:2" x14ac:dyDescent="0.35">
      <c r="B38088"/>
    </row>
    <row r="38089" spans="2:2" x14ac:dyDescent="0.35">
      <c r="B38089"/>
    </row>
    <row r="38090" spans="2:2" x14ac:dyDescent="0.35">
      <c r="B38090"/>
    </row>
    <row r="38091" spans="2:2" x14ac:dyDescent="0.35">
      <c r="B38091"/>
    </row>
    <row r="38092" spans="2:2" x14ac:dyDescent="0.35">
      <c r="B38092"/>
    </row>
    <row r="38093" spans="2:2" x14ac:dyDescent="0.35">
      <c r="B38093"/>
    </row>
    <row r="38094" spans="2:2" x14ac:dyDescent="0.35">
      <c r="B38094"/>
    </row>
    <row r="38095" spans="2:2" x14ac:dyDescent="0.35">
      <c r="B38095"/>
    </row>
    <row r="38096" spans="2:2" x14ac:dyDescent="0.35">
      <c r="B38096"/>
    </row>
    <row r="38097" spans="2:2" x14ac:dyDescent="0.35">
      <c r="B38097"/>
    </row>
    <row r="38098" spans="2:2" x14ac:dyDescent="0.35">
      <c r="B38098"/>
    </row>
    <row r="38099" spans="2:2" x14ac:dyDescent="0.35">
      <c r="B38099"/>
    </row>
    <row r="38100" spans="2:2" x14ac:dyDescent="0.35">
      <c r="B38100"/>
    </row>
    <row r="38101" spans="2:2" x14ac:dyDescent="0.35">
      <c r="B38101"/>
    </row>
    <row r="38102" spans="2:2" x14ac:dyDescent="0.35">
      <c r="B38102"/>
    </row>
    <row r="38103" spans="2:2" x14ac:dyDescent="0.35">
      <c r="B38103"/>
    </row>
    <row r="38104" spans="2:2" x14ac:dyDescent="0.35">
      <c r="B38104"/>
    </row>
    <row r="38105" spans="2:2" x14ac:dyDescent="0.35">
      <c r="B38105"/>
    </row>
    <row r="38106" spans="2:2" x14ac:dyDescent="0.35">
      <c r="B38106"/>
    </row>
    <row r="38107" spans="2:2" x14ac:dyDescent="0.35">
      <c r="B38107"/>
    </row>
    <row r="38108" spans="2:2" x14ac:dyDescent="0.35">
      <c r="B38108"/>
    </row>
    <row r="38109" spans="2:2" x14ac:dyDescent="0.35">
      <c r="B38109"/>
    </row>
    <row r="38110" spans="2:2" x14ac:dyDescent="0.35">
      <c r="B38110"/>
    </row>
    <row r="38111" spans="2:2" x14ac:dyDescent="0.35">
      <c r="B38111"/>
    </row>
    <row r="38112" spans="2:2" x14ac:dyDescent="0.35">
      <c r="B38112"/>
    </row>
    <row r="38113" spans="2:2" x14ac:dyDescent="0.35">
      <c r="B38113"/>
    </row>
    <row r="38114" spans="2:2" x14ac:dyDescent="0.35">
      <c r="B38114"/>
    </row>
    <row r="38115" spans="2:2" x14ac:dyDescent="0.35">
      <c r="B38115"/>
    </row>
    <row r="38116" spans="2:2" x14ac:dyDescent="0.35">
      <c r="B38116"/>
    </row>
    <row r="38117" spans="2:2" x14ac:dyDescent="0.35">
      <c r="B38117"/>
    </row>
    <row r="38118" spans="2:2" x14ac:dyDescent="0.35">
      <c r="B38118"/>
    </row>
    <row r="38119" spans="2:2" x14ac:dyDescent="0.35">
      <c r="B38119"/>
    </row>
    <row r="38120" spans="2:2" x14ac:dyDescent="0.35">
      <c r="B38120"/>
    </row>
    <row r="38121" spans="2:2" x14ac:dyDescent="0.35">
      <c r="B38121"/>
    </row>
    <row r="38122" spans="2:2" x14ac:dyDescent="0.35">
      <c r="B38122"/>
    </row>
    <row r="38123" spans="2:2" x14ac:dyDescent="0.35">
      <c r="B38123"/>
    </row>
    <row r="38124" spans="2:2" x14ac:dyDescent="0.35">
      <c r="B38124"/>
    </row>
    <row r="38125" spans="2:2" x14ac:dyDescent="0.35">
      <c r="B38125"/>
    </row>
    <row r="38126" spans="2:2" x14ac:dyDescent="0.35">
      <c r="B38126"/>
    </row>
    <row r="38127" spans="2:2" x14ac:dyDescent="0.35">
      <c r="B38127"/>
    </row>
    <row r="38128" spans="2:2" x14ac:dyDescent="0.35">
      <c r="B38128"/>
    </row>
    <row r="38129" spans="2:2" x14ac:dyDescent="0.35">
      <c r="B38129"/>
    </row>
    <row r="38130" spans="2:2" x14ac:dyDescent="0.35">
      <c r="B38130"/>
    </row>
    <row r="38131" spans="2:2" x14ac:dyDescent="0.35">
      <c r="B38131"/>
    </row>
    <row r="38132" spans="2:2" x14ac:dyDescent="0.35">
      <c r="B38132"/>
    </row>
    <row r="38133" spans="2:2" x14ac:dyDescent="0.35">
      <c r="B38133"/>
    </row>
    <row r="38134" spans="2:2" x14ac:dyDescent="0.35">
      <c r="B38134"/>
    </row>
    <row r="38135" spans="2:2" x14ac:dyDescent="0.35">
      <c r="B38135"/>
    </row>
    <row r="38136" spans="2:2" x14ac:dyDescent="0.35">
      <c r="B38136"/>
    </row>
    <row r="38137" spans="2:2" x14ac:dyDescent="0.35">
      <c r="B38137"/>
    </row>
    <row r="38138" spans="2:2" x14ac:dyDescent="0.35">
      <c r="B38138"/>
    </row>
    <row r="38139" spans="2:2" x14ac:dyDescent="0.35">
      <c r="B38139"/>
    </row>
    <row r="38140" spans="2:2" x14ac:dyDescent="0.35">
      <c r="B38140"/>
    </row>
    <row r="38141" spans="2:2" x14ac:dyDescent="0.35">
      <c r="B38141"/>
    </row>
    <row r="38142" spans="2:2" x14ac:dyDescent="0.35">
      <c r="B38142"/>
    </row>
    <row r="38143" spans="2:2" x14ac:dyDescent="0.35">
      <c r="B38143"/>
    </row>
    <row r="38144" spans="2:2" x14ac:dyDescent="0.35">
      <c r="B38144"/>
    </row>
    <row r="38145" spans="2:2" x14ac:dyDescent="0.35">
      <c r="B38145"/>
    </row>
    <row r="38146" spans="2:2" x14ac:dyDescent="0.35">
      <c r="B38146"/>
    </row>
    <row r="38147" spans="2:2" x14ac:dyDescent="0.35">
      <c r="B38147"/>
    </row>
    <row r="38148" spans="2:2" x14ac:dyDescent="0.35">
      <c r="B38148"/>
    </row>
    <row r="38149" spans="2:2" x14ac:dyDescent="0.35">
      <c r="B38149"/>
    </row>
    <row r="38150" spans="2:2" x14ac:dyDescent="0.35">
      <c r="B38150"/>
    </row>
    <row r="38151" spans="2:2" x14ac:dyDescent="0.35">
      <c r="B38151"/>
    </row>
    <row r="38152" spans="2:2" x14ac:dyDescent="0.35">
      <c r="B38152"/>
    </row>
    <row r="38153" spans="2:2" x14ac:dyDescent="0.35">
      <c r="B38153"/>
    </row>
    <row r="38154" spans="2:2" x14ac:dyDescent="0.35">
      <c r="B38154"/>
    </row>
    <row r="38155" spans="2:2" x14ac:dyDescent="0.35">
      <c r="B38155"/>
    </row>
    <row r="38156" spans="2:2" x14ac:dyDescent="0.35">
      <c r="B38156"/>
    </row>
    <row r="38157" spans="2:2" x14ac:dyDescent="0.35">
      <c r="B38157"/>
    </row>
    <row r="38158" spans="2:2" x14ac:dyDescent="0.35">
      <c r="B38158"/>
    </row>
    <row r="38159" spans="2:2" x14ac:dyDescent="0.35">
      <c r="B38159"/>
    </row>
    <row r="38160" spans="2:2" x14ac:dyDescent="0.35">
      <c r="B38160"/>
    </row>
    <row r="38161" spans="2:2" x14ac:dyDescent="0.35">
      <c r="B38161"/>
    </row>
    <row r="38162" spans="2:2" x14ac:dyDescent="0.35">
      <c r="B38162"/>
    </row>
    <row r="38163" spans="2:2" x14ac:dyDescent="0.35">
      <c r="B38163"/>
    </row>
    <row r="38164" spans="2:2" x14ac:dyDescent="0.35">
      <c r="B38164"/>
    </row>
    <row r="38165" spans="2:2" x14ac:dyDescent="0.35">
      <c r="B38165"/>
    </row>
    <row r="38166" spans="2:2" x14ac:dyDescent="0.35">
      <c r="B38166"/>
    </row>
    <row r="38167" spans="2:2" x14ac:dyDescent="0.35">
      <c r="B38167"/>
    </row>
    <row r="38168" spans="2:2" x14ac:dyDescent="0.35">
      <c r="B38168"/>
    </row>
    <row r="38169" spans="2:2" x14ac:dyDescent="0.35">
      <c r="B38169"/>
    </row>
    <row r="38170" spans="2:2" x14ac:dyDescent="0.35">
      <c r="B38170"/>
    </row>
    <row r="38171" spans="2:2" x14ac:dyDescent="0.35">
      <c r="B38171"/>
    </row>
    <row r="38172" spans="2:2" x14ac:dyDescent="0.35">
      <c r="B38172"/>
    </row>
    <row r="38173" spans="2:2" x14ac:dyDescent="0.35">
      <c r="B38173"/>
    </row>
    <row r="38174" spans="2:2" x14ac:dyDescent="0.35">
      <c r="B38174"/>
    </row>
    <row r="38175" spans="2:2" x14ac:dyDescent="0.35">
      <c r="B38175"/>
    </row>
    <row r="38176" spans="2:2" x14ac:dyDescent="0.35">
      <c r="B38176"/>
    </row>
    <row r="38177" spans="2:2" x14ac:dyDescent="0.35">
      <c r="B38177"/>
    </row>
    <row r="38178" spans="2:2" x14ac:dyDescent="0.35">
      <c r="B38178"/>
    </row>
    <row r="38179" spans="2:2" x14ac:dyDescent="0.35">
      <c r="B38179"/>
    </row>
    <row r="38180" spans="2:2" x14ac:dyDescent="0.35">
      <c r="B38180"/>
    </row>
    <row r="38181" spans="2:2" x14ac:dyDescent="0.35">
      <c r="B38181"/>
    </row>
    <row r="38182" spans="2:2" x14ac:dyDescent="0.35">
      <c r="B38182"/>
    </row>
    <row r="38183" spans="2:2" x14ac:dyDescent="0.35">
      <c r="B38183"/>
    </row>
    <row r="38184" spans="2:2" x14ac:dyDescent="0.35">
      <c r="B38184"/>
    </row>
    <row r="38185" spans="2:2" x14ac:dyDescent="0.35">
      <c r="B38185"/>
    </row>
    <row r="38186" spans="2:2" x14ac:dyDescent="0.35">
      <c r="B38186"/>
    </row>
    <row r="38187" spans="2:2" x14ac:dyDescent="0.35">
      <c r="B38187"/>
    </row>
    <row r="38188" spans="2:2" x14ac:dyDescent="0.35">
      <c r="B38188"/>
    </row>
    <row r="38189" spans="2:2" x14ac:dyDescent="0.35">
      <c r="B38189"/>
    </row>
    <row r="38190" spans="2:2" x14ac:dyDescent="0.35">
      <c r="B38190"/>
    </row>
    <row r="38191" spans="2:2" x14ac:dyDescent="0.35">
      <c r="B38191"/>
    </row>
    <row r="38192" spans="2:2" x14ac:dyDescent="0.35">
      <c r="B38192"/>
    </row>
    <row r="38193" spans="2:2" x14ac:dyDescent="0.35">
      <c r="B38193"/>
    </row>
    <row r="38194" spans="2:2" x14ac:dyDescent="0.35">
      <c r="B38194"/>
    </row>
    <row r="38195" spans="2:2" x14ac:dyDescent="0.35">
      <c r="B38195"/>
    </row>
    <row r="38196" spans="2:2" x14ac:dyDescent="0.35">
      <c r="B38196"/>
    </row>
    <row r="38197" spans="2:2" x14ac:dyDescent="0.35">
      <c r="B38197"/>
    </row>
    <row r="38198" spans="2:2" x14ac:dyDescent="0.35">
      <c r="B38198"/>
    </row>
    <row r="38199" spans="2:2" x14ac:dyDescent="0.35">
      <c r="B38199"/>
    </row>
    <row r="38200" spans="2:2" x14ac:dyDescent="0.35">
      <c r="B38200"/>
    </row>
    <row r="38201" spans="2:2" x14ac:dyDescent="0.35">
      <c r="B38201"/>
    </row>
    <row r="38202" spans="2:2" x14ac:dyDescent="0.35">
      <c r="B38202"/>
    </row>
    <row r="38203" spans="2:2" x14ac:dyDescent="0.35">
      <c r="B38203"/>
    </row>
    <row r="38204" spans="2:2" x14ac:dyDescent="0.35">
      <c r="B38204"/>
    </row>
    <row r="38205" spans="2:2" x14ac:dyDescent="0.35">
      <c r="B38205"/>
    </row>
    <row r="38206" spans="2:2" x14ac:dyDescent="0.35">
      <c r="B38206"/>
    </row>
    <row r="38207" spans="2:2" x14ac:dyDescent="0.35">
      <c r="B38207"/>
    </row>
    <row r="38208" spans="2:2" x14ac:dyDescent="0.35">
      <c r="B38208"/>
    </row>
    <row r="38209" spans="2:2" x14ac:dyDescent="0.35">
      <c r="B38209"/>
    </row>
    <row r="38210" spans="2:2" x14ac:dyDescent="0.35">
      <c r="B38210"/>
    </row>
    <row r="38211" spans="2:2" x14ac:dyDescent="0.35">
      <c r="B38211"/>
    </row>
    <row r="38212" spans="2:2" x14ac:dyDescent="0.35">
      <c r="B38212"/>
    </row>
    <row r="38213" spans="2:2" x14ac:dyDescent="0.35">
      <c r="B38213"/>
    </row>
    <row r="38214" spans="2:2" x14ac:dyDescent="0.35">
      <c r="B38214"/>
    </row>
    <row r="38215" spans="2:2" x14ac:dyDescent="0.35">
      <c r="B38215"/>
    </row>
    <row r="38216" spans="2:2" x14ac:dyDescent="0.35">
      <c r="B38216"/>
    </row>
    <row r="38217" spans="2:2" x14ac:dyDescent="0.35">
      <c r="B38217"/>
    </row>
    <row r="38218" spans="2:2" x14ac:dyDescent="0.35">
      <c r="B38218"/>
    </row>
    <row r="38219" spans="2:2" x14ac:dyDescent="0.35">
      <c r="B38219"/>
    </row>
    <row r="38220" spans="2:2" x14ac:dyDescent="0.35">
      <c r="B38220"/>
    </row>
    <row r="38221" spans="2:2" x14ac:dyDescent="0.35">
      <c r="B38221"/>
    </row>
    <row r="38222" spans="2:2" x14ac:dyDescent="0.35">
      <c r="B38222"/>
    </row>
    <row r="38223" spans="2:2" x14ac:dyDescent="0.35">
      <c r="B38223"/>
    </row>
    <row r="38224" spans="2:2" x14ac:dyDescent="0.35">
      <c r="B38224"/>
    </row>
    <row r="38225" spans="2:2" x14ac:dyDescent="0.35">
      <c r="B38225"/>
    </row>
    <row r="38226" spans="2:2" x14ac:dyDescent="0.35">
      <c r="B38226"/>
    </row>
    <row r="38227" spans="2:2" x14ac:dyDescent="0.35">
      <c r="B38227"/>
    </row>
    <row r="38228" spans="2:2" x14ac:dyDescent="0.35">
      <c r="B38228"/>
    </row>
    <row r="38229" spans="2:2" x14ac:dyDescent="0.35">
      <c r="B38229"/>
    </row>
    <row r="38230" spans="2:2" x14ac:dyDescent="0.35">
      <c r="B38230"/>
    </row>
    <row r="38231" spans="2:2" x14ac:dyDescent="0.35">
      <c r="B38231"/>
    </row>
    <row r="38232" spans="2:2" x14ac:dyDescent="0.35">
      <c r="B38232"/>
    </row>
    <row r="38233" spans="2:2" x14ac:dyDescent="0.35">
      <c r="B38233"/>
    </row>
    <row r="38234" spans="2:2" x14ac:dyDescent="0.35">
      <c r="B38234"/>
    </row>
    <row r="38235" spans="2:2" x14ac:dyDescent="0.35">
      <c r="B38235"/>
    </row>
    <row r="38236" spans="2:2" x14ac:dyDescent="0.35">
      <c r="B38236"/>
    </row>
    <row r="38237" spans="2:2" x14ac:dyDescent="0.35">
      <c r="B38237"/>
    </row>
    <row r="38238" spans="2:2" x14ac:dyDescent="0.35">
      <c r="B38238"/>
    </row>
    <row r="38239" spans="2:2" x14ac:dyDescent="0.35">
      <c r="B38239"/>
    </row>
    <row r="38240" spans="2:2" x14ac:dyDescent="0.35">
      <c r="B38240"/>
    </row>
    <row r="38241" spans="2:2" x14ac:dyDescent="0.35">
      <c r="B38241"/>
    </row>
    <row r="38242" spans="2:2" x14ac:dyDescent="0.35">
      <c r="B38242"/>
    </row>
    <row r="38243" spans="2:2" x14ac:dyDescent="0.35">
      <c r="B38243"/>
    </row>
    <row r="38244" spans="2:2" x14ac:dyDescent="0.35">
      <c r="B38244"/>
    </row>
    <row r="38245" spans="2:2" x14ac:dyDescent="0.35">
      <c r="B38245"/>
    </row>
    <row r="38246" spans="2:2" x14ac:dyDescent="0.35">
      <c r="B38246"/>
    </row>
    <row r="38247" spans="2:2" x14ac:dyDescent="0.35">
      <c r="B38247"/>
    </row>
    <row r="38248" spans="2:2" x14ac:dyDescent="0.35">
      <c r="B38248"/>
    </row>
    <row r="38249" spans="2:2" x14ac:dyDescent="0.35">
      <c r="B38249"/>
    </row>
    <row r="38250" spans="2:2" x14ac:dyDescent="0.35">
      <c r="B38250"/>
    </row>
    <row r="38251" spans="2:2" x14ac:dyDescent="0.35">
      <c r="B38251"/>
    </row>
    <row r="38252" spans="2:2" x14ac:dyDescent="0.35">
      <c r="B38252"/>
    </row>
    <row r="38253" spans="2:2" x14ac:dyDescent="0.35">
      <c r="B38253"/>
    </row>
    <row r="38254" spans="2:2" x14ac:dyDescent="0.35">
      <c r="B38254"/>
    </row>
    <row r="38255" spans="2:2" x14ac:dyDescent="0.35">
      <c r="B38255"/>
    </row>
    <row r="38256" spans="2:2" x14ac:dyDescent="0.35">
      <c r="B38256"/>
    </row>
    <row r="38257" spans="2:2" x14ac:dyDescent="0.35">
      <c r="B38257"/>
    </row>
    <row r="38258" spans="2:2" x14ac:dyDescent="0.35">
      <c r="B38258"/>
    </row>
    <row r="38259" spans="2:2" x14ac:dyDescent="0.35">
      <c r="B38259"/>
    </row>
    <row r="38260" spans="2:2" x14ac:dyDescent="0.35">
      <c r="B38260"/>
    </row>
    <row r="38261" spans="2:2" x14ac:dyDescent="0.35">
      <c r="B38261"/>
    </row>
    <row r="38262" spans="2:2" x14ac:dyDescent="0.35">
      <c r="B38262"/>
    </row>
    <row r="38263" spans="2:2" x14ac:dyDescent="0.35">
      <c r="B38263"/>
    </row>
    <row r="38264" spans="2:2" x14ac:dyDescent="0.35">
      <c r="B38264"/>
    </row>
    <row r="38265" spans="2:2" x14ac:dyDescent="0.35">
      <c r="B38265"/>
    </row>
    <row r="38266" spans="2:2" x14ac:dyDescent="0.35">
      <c r="B38266"/>
    </row>
    <row r="38267" spans="2:2" x14ac:dyDescent="0.35">
      <c r="B38267"/>
    </row>
    <row r="38268" spans="2:2" x14ac:dyDescent="0.35">
      <c r="B38268"/>
    </row>
    <row r="38269" spans="2:2" x14ac:dyDescent="0.35">
      <c r="B38269"/>
    </row>
    <row r="38270" spans="2:2" x14ac:dyDescent="0.35">
      <c r="B38270"/>
    </row>
    <row r="38271" spans="2:2" x14ac:dyDescent="0.35">
      <c r="B38271"/>
    </row>
    <row r="38272" spans="2:2" x14ac:dyDescent="0.35">
      <c r="B38272"/>
    </row>
    <row r="38273" spans="2:2" x14ac:dyDescent="0.35">
      <c r="B38273"/>
    </row>
    <row r="38274" spans="2:2" x14ac:dyDescent="0.35">
      <c r="B38274"/>
    </row>
    <row r="38275" spans="2:2" x14ac:dyDescent="0.35">
      <c r="B38275"/>
    </row>
    <row r="38276" spans="2:2" x14ac:dyDescent="0.35">
      <c r="B38276"/>
    </row>
    <row r="38277" spans="2:2" x14ac:dyDescent="0.35">
      <c r="B38277"/>
    </row>
    <row r="38278" spans="2:2" x14ac:dyDescent="0.35">
      <c r="B38278"/>
    </row>
    <row r="38279" spans="2:2" x14ac:dyDescent="0.35">
      <c r="B38279"/>
    </row>
    <row r="38280" spans="2:2" x14ac:dyDescent="0.35">
      <c r="B38280"/>
    </row>
    <row r="38281" spans="2:2" x14ac:dyDescent="0.35">
      <c r="B38281"/>
    </row>
    <row r="38282" spans="2:2" x14ac:dyDescent="0.35">
      <c r="B38282"/>
    </row>
    <row r="38283" spans="2:2" x14ac:dyDescent="0.35">
      <c r="B38283"/>
    </row>
    <row r="38284" spans="2:2" x14ac:dyDescent="0.35">
      <c r="B38284"/>
    </row>
    <row r="38285" spans="2:2" x14ac:dyDescent="0.35">
      <c r="B38285"/>
    </row>
    <row r="38286" spans="2:2" x14ac:dyDescent="0.35">
      <c r="B38286"/>
    </row>
    <row r="38287" spans="2:2" x14ac:dyDescent="0.35">
      <c r="B38287"/>
    </row>
    <row r="38288" spans="2:2" x14ac:dyDescent="0.35">
      <c r="B38288"/>
    </row>
    <row r="38289" spans="2:2" x14ac:dyDescent="0.35">
      <c r="B38289"/>
    </row>
    <row r="38290" spans="2:2" x14ac:dyDescent="0.35">
      <c r="B38290"/>
    </row>
    <row r="38291" spans="2:2" x14ac:dyDescent="0.35">
      <c r="B38291"/>
    </row>
    <row r="38292" spans="2:2" x14ac:dyDescent="0.35">
      <c r="B38292"/>
    </row>
    <row r="38293" spans="2:2" x14ac:dyDescent="0.35">
      <c r="B38293"/>
    </row>
    <row r="38294" spans="2:2" x14ac:dyDescent="0.35">
      <c r="B38294"/>
    </row>
    <row r="38295" spans="2:2" x14ac:dyDescent="0.35">
      <c r="B38295"/>
    </row>
    <row r="38296" spans="2:2" x14ac:dyDescent="0.35">
      <c r="B38296"/>
    </row>
    <row r="38297" spans="2:2" x14ac:dyDescent="0.35">
      <c r="B38297"/>
    </row>
    <row r="38298" spans="2:2" x14ac:dyDescent="0.35">
      <c r="B38298"/>
    </row>
    <row r="38299" spans="2:2" x14ac:dyDescent="0.35">
      <c r="B38299"/>
    </row>
    <row r="38300" spans="2:2" x14ac:dyDescent="0.35">
      <c r="B38300"/>
    </row>
    <row r="38301" spans="2:2" x14ac:dyDescent="0.35">
      <c r="B38301"/>
    </row>
    <row r="38302" spans="2:2" x14ac:dyDescent="0.35">
      <c r="B38302"/>
    </row>
    <row r="38303" spans="2:2" x14ac:dyDescent="0.35">
      <c r="B38303"/>
    </row>
    <row r="38304" spans="2:2" x14ac:dyDescent="0.35">
      <c r="B38304"/>
    </row>
    <row r="38305" spans="2:2" x14ac:dyDescent="0.35">
      <c r="B38305"/>
    </row>
    <row r="38306" spans="2:2" x14ac:dyDescent="0.35">
      <c r="B38306"/>
    </row>
    <row r="38307" spans="2:2" x14ac:dyDescent="0.35">
      <c r="B38307"/>
    </row>
    <row r="38308" spans="2:2" x14ac:dyDescent="0.35">
      <c r="B38308"/>
    </row>
    <row r="38309" spans="2:2" x14ac:dyDescent="0.35">
      <c r="B38309"/>
    </row>
    <row r="38310" spans="2:2" x14ac:dyDescent="0.35">
      <c r="B38310"/>
    </row>
    <row r="38311" spans="2:2" x14ac:dyDescent="0.35">
      <c r="B38311"/>
    </row>
    <row r="38312" spans="2:2" x14ac:dyDescent="0.35">
      <c r="B38312"/>
    </row>
    <row r="38313" spans="2:2" x14ac:dyDescent="0.35">
      <c r="B38313"/>
    </row>
    <row r="38314" spans="2:2" x14ac:dyDescent="0.35">
      <c r="B38314"/>
    </row>
    <row r="38315" spans="2:2" x14ac:dyDescent="0.35">
      <c r="B38315"/>
    </row>
    <row r="38316" spans="2:2" x14ac:dyDescent="0.35">
      <c r="B38316"/>
    </row>
    <row r="38317" spans="2:2" x14ac:dyDescent="0.35">
      <c r="B38317"/>
    </row>
    <row r="38318" spans="2:2" x14ac:dyDescent="0.35">
      <c r="B38318"/>
    </row>
    <row r="38319" spans="2:2" x14ac:dyDescent="0.35">
      <c r="B38319"/>
    </row>
    <row r="38320" spans="2:2" x14ac:dyDescent="0.35">
      <c r="B38320"/>
    </row>
    <row r="38321" spans="2:2" x14ac:dyDescent="0.35">
      <c r="B38321"/>
    </row>
    <row r="38322" spans="2:2" x14ac:dyDescent="0.35">
      <c r="B38322"/>
    </row>
    <row r="38323" spans="2:2" x14ac:dyDescent="0.35">
      <c r="B38323"/>
    </row>
    <row r="38324" spans="2:2" x14ac:dyDescent="0.35">
      <c r="B38324"/>
    </row>
    <row r="38325" spans="2:2" x14ac:dyDescent="0.35">
      <c r="B38325"/>
    </row>
    <row r="38326" spans="2:2" x14ac:dyDescent="0.35">
      <c r="B38326"/>
    </row>
    <row r="38327" spans="2:2" x14ac:dyDescent="0.35">
      <c r="B38327"/>
    </row>
    <row r="38328" spans="2:2" x14ac:dyDescent="0.35">
      <c r="B38328"/>
    </row>
    <row r="38329" spans="2:2" x14ac:dyDescent="0.35">
      <c r="B38329"/>
    </row>
    <row r="38330" spans="2:2" x14ac:dyDescent="0.35">
      <c r="B38330"/>
    </row>
    <row r="38331" spans="2:2" x14ac:dyDescent="0.35">
      <c r="B38331"/>
    </row>
    <row r="38332" spans="2:2" x14ac:dyDescent="0.35">
      <c r="B38332"/>
    </row>
    <row r="38333" spans="2:2" x14ac:dyDescent="0.35">
      <c r="B38333"/>
    </row>
    <row r="38334" spans="2:2" x14ac:dyDescent="0.35">
      <c r="B38334"/>
    </row>
    <row r="38335" spans="2:2" x14ac:dyDescent="0.35">
      <c r="B38335"/>
    </row>
    <row r="38336" spans="2:2" x14ac:dyDescent="0.35">
      <c r="B38336"/>
    </row>
    <row r="38337" spans="2:2" x14ac:dyDescent="0.35">
      <c r="B38337"/>
    </row>
    <row r="38338" spans="2:2" x14ac:dyDescent="0.35">
      <c r="B38338"/>
    </row>
    <row r="38339" spans="2:2" x14ac:dyDescent="0.35">
      <c r="B38339"/>
    </row>
    <row r="38340" spans="2:2" x14ac:dyDescent="0.35">
      <c r="B38340"/>
    </row>
    <row r="38341" spans="2:2" x14ac:dyDescent="0.35">
      <c r="B38341"/>
    </row>
    <row r="38342" spans="2:2" x14ac:dyDescent="0.35">
      <c r="B38342"/>
    </row>
    <row r="38343" spans="2:2" x14ac:dyDescent="0.35">
      <c r="B38343"/>
    </row>
    <row r="38344" spans="2:2" x14ac:dyDescent="0.35">
      <c r="B38344"/>
    </row>
    <row r="38345" spans="2:2" x14ac:dyDescent="0.35">
      <c r="B38345"/>
    </row>
    <row r="38346" spans="2:2" x14ac:dyDescent="0.35">
      <c r="B38346"/>
    </row>
    <row r="38347" spans="2:2" x14ac:dyDescent="0.35">
      <c r="B38347"/>
    </row>
    <row r="38348" spans="2:2" x14ac:dyDescent="0.35">
      <c r="B38348"/>
    </row>
    <row r="38349" spans="2:2" x14ac:dyDescent="0.35">
      <c r="B38349"/>
    </row>
    <row r="38350" spans="2:2" x14ac:dyDescent="0.35">
      <c r="B38350"/>
    </row>
    <row r="38351" spans="2:2" x14ac:dyDescent="0.35">
      <c r="B38351"/>
    </row>
    <row r="38352" spans="2:2" x14ac:dyDescent="0.35">
      <c r="B38352"/>
    </row>
    <row r="38353" spans="2:2" x14ac:dyDescent="0.35">
      <c r="B38353"/>
    </row>
    <row r="38354" spans="2:2" x14ac:dyDescent="0.35">
      <c r="B38354"/>
    </row>
    <row r="38355" spans="2:2" x14ac:dyDescent="0.35">
      <c r="B38355"/>
    </row>
    <row r="38356" spans="2:2" x14ac:dyDescent="0.35">
      <c r="B38356"/>
    </row>
    <row r="38357" spans="2:2" x14ac:dyDescent="0.35">
      <c r="B38357"/>
    </row>
    <row r="38358" spans="2:2" x14ac:dyDescent="0.35">
      <c r="B38358"/>
    </row>
    <row r="38359" spans="2:2" x14ac:dyDescent="0.35">
      <c r="B38359"/>
    </row>
    <row r="38360" spans="2:2" x14ac:dyDescent="0.35">
      <c r="B38360"/>
    </row>
    <row r="38361" spans="2:2" x14ac:dyDescent="0.35">
      <c r="B38361"/>
    </row>
    <row r="38362" spans="2:2" x14ac:dyDescent="0.35">
      <c r="B38362"/>
    </row>
    <row r="38363" spans="2:2" x14ac:dyDescent="0.35">
      <c r="B38363"/>
    </row>
    <row r="38364" spans="2:2" x14ac:dyDescent="0.35">
      <c r="B38364"/>
    </row>
    <row r="38365" spans="2:2" x14ac:dyDescent="0.35">
      <c r="B38365"/>
    </row>
    <row r="38366" spans="2:2" x14ac:dyDescent="0.35">
      <c r="B38366"/>
    </row>
    <row r="38367" spans="2:2" x14ac:dyDescent="0.35">
      <c r="B38367"/>
    </row>
    <row r="38368" spans="2:2" x14ac:dyDescent="0.35">
      <c r="B38368"/>
    </row>
    <row r="38369" spans="2:2" x14ac:dyDescent="0.35">
      <c r="B38369"/>
    </row>
    <row r="38370" spans="2:2" x14ac:dyDescent="0.35">
      <c r="B38370"/>
    </row>
    <row r="38371" spans="2:2" x14ac:dyDescent="0.35">
      <c r="B38371"/>
    </row>
    <row r="38372" spans="2:2" x14ac:dyDescent="0.35">
      <c r="B38372"/>
    </row>
    <row r="38373" spans="2:2" x14ac:dyDescent="0.35">
      <c r="B38373"/>
    </row>
    <row r="38374" spans="2:2" x14ac:dyDescent="0.35">
      <c r="B38374"/>
    </row>
    <row r="38375" spans="2:2" x14ac:dyDescent="0.35">
      <c r="B38375"/>
    </row>
    <row r="38376" spans="2:2" x14ac:dyDescent="0.35">
      <c r="B38376"/>
    </row>
    <row r="38377" spans="2:2" x14ac:dyDescent="0.35">
      <c r="B38377"/>
    </row>
    <row r="38378" spans="2:2" x14ac:dyDescent="0.35">
      <c r="B38378"/>
    </row>
    <row r="38379" spans="2:2" x14ac:dyDescent="0.35">
      <c r="B38379"/>
    </row>
    <row r="38380" spans="2:2" x14ac:dyDescent="0.35">
      <c r="B38380"/>
    </row>
    <row r="38381" spans="2:2" x14ac:dyDescent="0.35">
      <c r="B38381"/>
    </row>
    <row r="38382" spans="2:2" x14ac:dyDescent="0.35">
      <c r="B38382"/>
    </row>
    <row r="38383" spans="2:2" x14ac:dyDescent="0.35">
      <c r="B38383"/>
    </row>
    <row r="38384" spans="2:2" x14ac:dyDescent="0.35">
      <c r="B38384"/>
    </row>
    <row r="38385" spans="2:2" x14ac:dyDescent="0.35">
      <c r="B38385"/>
    </row>
    <row r="38386" spans="2:2" x14ac:dyDescent="0.35">
      <c r="B38386"/>
    </row>
    <row r="38387" spans="2:2" x14ac:dyDescent="0.35">
      <c r="B38387"/>
    </row>
    <row r="38388" spans="2:2" x14ac:dyDescent="0.35">
      <c r="B38388"/>
    </row>
    <row r="38389" spans="2:2" x14ac:dyDescent="0.35">
      <c r="B38389"/>
    </row>
    <row r="38390" spans="2:2" x14ac:dyDescent="0.35">
      <c r="B38390"/>
    </row>
    <row r="38391" spans="2:2" x14ac:dyDescent="0.35">
      <c r="B38391"/>
    </row>
    <row r="38392" spans="2:2" x14ac:dyDescent="0.35">
      <c r="B38392"/>
    </row>
    <row r="38393" spans="2:2" x14ac:dyDescent="0.35">
      <c r="B38393"/>
    </row>
    <row r="38394" spans="2:2" x14ac:dyDescent="0.35">
      <c r="B38394"/>
    </row>
    <row r="38395" spans="2:2" x14ac:dyDescent="0.35">
      <c r="B38395"/>
    </row>
    <row r="38396" spans="2:2" x14ac:dyDescent="0.35">
      <c r="B38396"/>
    </row>
    <row r="38397" spans="2:2" x14ac:dyDescent="0.35">
      <c r="B38397"/>
    </row>
    <row r="38398" spans="2:2" x14ac:dyDescent="0.35">
      <c r="B38398"/>
    </row>
    <row r="38399" spans="2:2" x14ac:dyDescent="0.35">
      <c r="B38399"/>
    </row>
    <row r="38400" spans="2:2" x14ac:dyDescent="0.35">
      <c r="B38400"/>
    </row>
    <row r="38401" spans="2:2" x14ac:dyDescent="0.35">
      <c r="B38401"/>
    </row>
    <row r="38402" spans="2:2" x14ac:dyDescent="0.35">
      <c r="B38402"/>
    </row>
    <row r="38403" spans="2:2" x14ac:dyDescent="0.35">
      <c r="B38403"/>
    </row>
    <row r="38404" spans="2:2" x14ac:dyDescent="0.35">
      <c r="B38404"/>
    </row>
    <row r="38405" spans="2:2" x14ac:dyDescent="0.35">
      <c r="B38405"/>
    </row>
    <row r="38406" spans="2:2" x14ac:dyDescent="0.35">
      <c r="B38406"/>
    </row>
    <row r="38407" spans="2:2" x14ac:dyDescent="0.35">
      <c r="B38407"/>
    </row>
    <row r="38408" spans="2:2" x14ac:dyDescent="0.35">
      <c r="B38408"/>
    </row>
    <row r="38409" spans="2:2" x14ac:dyDescent="0.35">
      <c r="B38409"/>
    </row>
    <row r="38410" spans="2:2" x14ac:dyDescent="0.35">
      <c r="B38410"/>
    </row>
    <row r="38411" spans="2:2" x14ac:dyDescent="0.35">
      <c r="B38411"/>
    </row>
    <row r="38412" spans="2:2" x14ac:dyDescent="0.35">
      <c r="B38412"/>
    </row>
    <row r="38413" spans="2:2" x14ac:dyDescent="0.35">
      <c r="B38413"/>
    </row>
    <row r="38414" spans="2:2" x14ac:dyDescent="0.35">
      <c r="B38414"/>
    </row>
    <row r="38415" spans="2:2" x14ac:dyDescent="0.35">
      <c r="B38415"/>
    </row>
    <row r="38416" spans="2:2" x14ac:dyDescent="0.35">
      <c r="B38416"/>
    </row>
    <row r="38417" spans="2:2" x14ac:dyDescent="0.35">
      <c r="B38417"/>
    </row>
    <row r="38418" spans="2:2" x14ac:dyDescent="0.35">
      <c r="B38418"/>
    </row>
    <row r="38419" spans="2:2" x14ac:dyDescent="0.35">
      <c r="B38419"/>
    </row>
    <row r="38420" spans="2:2" x14ac:dyDescent="0.35">
      <c r="B38420"/>
    </row>
    <row r="38421" spans="2:2" x14ac:dyDescent="0.35">
      <c r="B38421"/>
    </row>
    <row r="38422" spans="2:2" x14ac:dyDescent="0.35">
      <c r="B38422"/>
    </row>
    <row r="38423" spans="2:2" x14ac:dyDescent="0.35">
      <c r="B38423"/>
    </row>
    <row r="38424" spans="2:2" x14ac:dyDescent="0.35">
      <c r="B38424"/>
    </row>
    <row r="38425" spans="2:2" x14ac:dyDescent="0.35">
      <c r="B38425"/>
    </row>
    <row r="38426" spans="2:2" x14ac:dyDescent="0.35">
      <c r="B38426"/>
    </row>
    <row r="38427" spans="2:2" x14ac:dyDescent="0.35">
      <c r="B38427"/>
    </row>
    <row r="38428" spans="2:2" x14ac:dyDescent="0.35">
      <c r="B38428"/>
    </row>
    <row r="38429" spans="2:2" x14ac:dyDescent="0.35">
      <c r="B38429"/>
    </row>
    <row r="38430" spans="2:2" x14ac:dyDescent="0.35">
      <c r="B38430"/>
    </row>
    <row r="38431" spans="2:2" x14ac:dyDescent="0.35">
      <c r="B38431"/>
    </row>
    <row r="38432" spans="2:2" x14ac:dyDescent="0.35">
      <c r="B38432"/>
    </row>
    <row r="38433" spans="2:2" x14ac:dyDescent="0.35">
      <c r="B38433"/>
    </row>
    <row r="38434" spans="2:2" x14ac:dyDescent="0.35">
      <c r="B38434"/>
    </row>
    <row r="38435" spans="2:2" x14ac:dyDescent="0.35">
      <c r="B38435"/>
    </row>
    <row r="38436" spans="2:2" x14ac:dyDescent="0.35">
      <c r="B38436"/>
    </row>
    <row r="38437" spans="2:2" x14ac:dyDescent="0.35">
      <c r="B38437"/>
    </row>
    <row r="38438" spans="2:2" x14ac:dyDescent="0.35">
      <c r="B38438"/>
    </row>
    <row r="38439" spans="2:2" x14ac:dyDescent="0.35">
      <c r="B38439"/>
    </row>
    <row r="38440" spans="2:2" x14ac:dyDescent="0.35">
      <c r="B38440"/>
    </row>
    <row r="38441" spans="2:2" x14ac:dyDescent="0.35">
      <c r="B38441"/>
    </row>
    <row r="38442" spans="2:2" x14ac:dyDescent="0.35">
      <c r="B38442"/>
    </row>
    <row r="38443" spans="2:2" x14ac:dyDescent="0.35">
      <c r="B38443"/>
    </row>
    <row r="38444" spans="2:2" x14ac:dyDescent="0.35">
      <c r="B38444"/>
    </row>
    <row r="38445" spans="2:2" x14ac:dyDescent="0.35">
      <c r="B38445"/>
    </row>
    <row r="38446" spans="2:2" x14ac:dyDescent="0.35">
      <c r="B38446"/>
    </row>
    <row r="38447" spans="2:2" x14ac:dyDescent="0.35">
      <c r="B38447"/>
    </row>
    <row r="38448" spans="2:2" x14ac:dyDescent="0.35">
      <c r="B38448"/>
    </row>
    <row r="38449" spans="2:2" x14ac:dyDescent="0.35">
      <c r="B38449"/>
    </row>
    <row r="38450" spans="2:2" x14ac:dyDescent="0.35">
      <c r="B38450"/>
    </row>
    <row r="38451" spans="2:2" x14ac:dyDescent="0.35">
      <c r="B38451"/>
    </row>
    <row r="38452" spans="2:2" x14ac:dyDescent="0.35">
      <c r="B38452"/>
    </row>
    <row r="38453" spans="2:2" x14ac:dyDescent="0.35">
      <c r="B38453"/>
    </row>
    <row r="38454" spans="2:2" x14ac:dyDescent="0.35">
      <c r="B38454"/>
    </row>
    <row r="38455" spans="2:2" x14ac:dyDescent="0.35">
      <c r="B38455"/>
    </row>
    <row r="38456" spans="2:2" x14ac:dyDescent="0.35">
      <c r="B38456"/>
    </row>
    <row r="38457" spans="2:2" x14ac:dyDescent="0.35">
      <c r="B38457"/>
    </row>
    <row r="38458" spans="2:2" x14ac:dyDescent="0.35">
      <c r="B38458"/>
    </row>
    <row r="38459" spans="2:2" x14ac:dyDescent="0.35">
      <c r="B38459"/>
    </row>
    <row r="38460" spans="2:2" x14ac:dyDescent="0.35">
      <c r="B38460"/>
    </row>
    <row r="38461" spans="2:2" x14ac:dyDescent="0.35">
      <c r="B38461"/>
    </row>
    <row r="38462" spans="2:2" x14ac:dyDescent="0.35">
      <c r="B38462"/>
    </row>
    <row r="38463" spans="2:2" x14ac:dyDescent="0.35">
      <c r="B38463"/>
    </row>
    <row r="38464" spans="2:2" x14ac:dyDescent="0.35">
      <c r="B38464"/>
    </row>
    <row r="38465" spans="2:2" x14ac:dyDescent="0.35">
      <c r="B38465"/>
    </row>
    <row r="38466" spans="2:2" x14ac:dyDescent="0.35">
      <c r="B38466"/>
    </row>
    <row r="38467" spans="2:2" x14ac:dyDescent="0.35">
      <c r="B38467"/>
    </row>
    <row r="38468" spans="2:2" x14ac:dyDescent="0.35">
      <c r="B38468"/>
    </row>
    <row r="38469" spans="2:2" x14ac:dyDescent="0.35">
      <c r="B38469"/>
    </row>
    <row r="38470" spans="2:2" x14ac:dyDescent="0.35">
      <c r="B38470"/>
    </row>
    <row r="38471" spans="2:2" x14ac:dyDescent="0.35">
      <c r="B38471"/>
    </row>
    <row r="38472" spans="2:2" x14ac:dyDescent="0.35">
      <c r="B38472"/>
    </row>
    <row r="38473" spans="2:2" x14ac:dyDescent="0.35">
      <c r="B38473"/>
    </row>
    <row r="38474" spans="2:2" x14ac:dyDescent="0.35">
      <c r="B38474"/>
    </row>
    <row r="38475" spans="2:2" x14ac:dyDescent="0.35">
      <c r="B38475"/>
    </row>
    <row r="38476" spans="2:2" x14ac:dyDescent="0.35">
      <c r="B38476"/>
    </row>
    <row r="38477" spans="2:2" x14ac:dyDescent="0.35">
      <c r="B38477"/>
    </row>
    <row r="38478" spans="2:2" x14ac:dyDescent="0.35">
      <c r="B38478"/>
    </row>
    <row r="38479" spans="2:2" x14ac:dyDescent="0.35">
      <c r="B38479"/>
    </row>
    <row r="38480" spans="2:2" x14ac:dyDescent="0.35">
      <c r="B38480"/>
    </row>
    <row r="38481" spans="2:2" x14ac:dyDescent="0.35">
      <c r="B38481"/>
    </row>
    <row r="38482" spans="2:2" x14ac:dyDescent="0.35">
      <c r="B38482"/>
    </row>
    <row r="38483" spans="2:2" x14ac:dyDescent="0.35">
      <c r="B38483"/>
    </row>
    <row r="38484" spans="2:2" x14ac:dyDescent="0.35">
      <c r="B38484"/>
    </row>
    <row r="38485" spans="2:2" x14ac:dyDescent="0.35">
      <c r="B38485"/>
    </row>
    <row r="38486" spans="2:2" x14ac:dyDescent="0.35">
      <c r="B38486"/>
    </row>
    <row r="38487" spans="2:2" x14ac:dyDescent="0.35">
      <c r="B38487"/>
    </row>
    <row r="38488" spans="2:2" x14ac:dyDescent="0.35">
      <c r="B38488"/>
    </row>
    <row r="38489" spans="2:2" x14ac:dyDescent="0.35">
      <c r="B38489"/>
    </row>
    <row r="38490" spans="2:2" x14ac:dyDescent="0.35">
      <c r="B38490"/>
    </row>
    <row r="38491" spans="2:2" x14ac:dyDescent="0.35">
      <c r="B38491"/>
    </row>
    <row r="38492" spans="2:2" x14ac:dyDescent="0.35">
      <c r="B38492"/>
    </row>
    <row r="38493" spans="2:2" x14ac:dyDescent="0.35">
      <c r="B38493"/>
    </row>
    <row r="38494" spans="2:2" x14ac:dyDescent="0.35">
      <c r="B38494"/>
    </row>
    <row r="38495" spans="2:2" x14ac:dyDescent="0.35">
      <c r="B38495"/>
    </row>
    <row r="38496" spans="2:2" x14ac:dyDescent="0.35">
      <c r="B38496"/>
    </row>
    <row r="38497" spans="2:2" x14ac:dyDescent="0.35">
      <c r="B38497"/>
    </row>
    <row r="38498" spans="2:2" x14ac:dyDescent="0.35">
      <c r="B38498"/>
    </row>
    <row r="38499" spans="2:2" x14ac:dyDescent="0.35">
      <c r="B38499"/>
    </row>
    <row r="38500" spans="2:2" x14ac:dyDescent="0.35">
      <c r="B38500"/>
    </row>
    <row r="38501" spans="2:2" x14ac:dyDescent="0.35">
      <c r="B38501"/>
    </row>
    <row r="38502" spans="2:2" x14ac:dyDescent="0.35">
      <c r="B38502"/>
    </row>
    <row r="38503" spans="2:2" x14ac:dyDescent="0.35">
      <c r="B38503"/>
    </row>
    <row r="38504" spans="2:2" x14ac:dyDescent="0.35">
      <c r="B38504"/>
    </row>
    <row r="38505" spans="2:2" x14ac:dyDescent="0.35">
      <c r="B38505"/>
    </row>
    <row r="38506" spans="2:2" x14ac:dyDescent="0.35">
      <c r="B38506"/>
    </row>
    <row r="38507" spans="2:2" x14ac:dyDescent="0.35">
      <c r="B38507"/>
    </row>
    <row r="38508" spans="2:2" x14ac:dyDescent="0.35">
      <c r="B38508"/>
    </row>
    <row r="38509" spans="2:2" x14ac:dyDescent="0.35">
      <c r="B38509"/>
    </row>
    <row r="38510" spans="2:2" x14ac:dyDescent="0.35">
      <c r="B38510"/>
    </row>
    <row r="38511" spans="2:2" x14ac:dyDescent="0.35">
      <c r="B38511"/>
    </row>
    <row r="38512" spans="2:2" x14ac:dyDescent="0.35">
      <c r="B38512"/>
    </row>
    <row r="38513" spans="2:2" x14ac:dyDescent="0.35">
      <c r="B38513"/>
    </row>
    <row r="38514" spans="2:2" x14ac:dyDescent="0.35">
      <c r="B38514"/>
    </row>
    <row r="38515" spans="2:2" x14ac:dyDescent="0.35">
      <c r="B38515"/>
    </row>
    <row r="38516" spans="2:2" x14ac:dyDescent="0.35">
      <c r="B38516"/>
    </row>
    <row r="38517" spans="2:2" x14ac:dyDescent="0.35">
      <c r="B38517"/>
    </row>
    <row r="38518" spans="2:2" x14ac:dyDescent="0.35">
      <c r="B38518"/>
    </row>
    <row r="38519" spans="2:2" x14ac:dyDescent="0.35">
      <c r="B38519"/>
    </row>
    <row r="38520" spans="2:2" x14ac:dyDescent="0.35">
      <c r="B38520"/>
    </row>
    <row r="38521" spans="2:2" x14ac:dyDescent="0.35">
      <c r="B38521"/>
    </row>
    <row r="38522" spans="2:2" x14ac:dyDescent="0.35">
      <c r="B38522"/>
    </row>
    <row r="38523" spans="2:2" x14ac:dyDescent="0.35">
      <c r="B38523"/>
    </row>
    <row r="38524" spans="2:2" x14ac:dyDescent="0.35">
      <c r="B38524"/>
    </row>
    <row r="38525" spans="2:2" x14ac:dyDescent="0.35">
      <c r="B38525"/>
    </row>
    <row r="38526" spans="2:2" x14ac:dyDescent="0.35">
      <c r="B38526"/>
    </row>
    <row r="38527" spans="2:2" x14ac:dyDescent="0.35">
      <c r="B38527"/>
    </row>
    <row r="38528" spans="2:2" x14ac:dyDescent="0.35">
      <c r="B38528"/>
    </row>
    <row r="38529" spans="2:2" x14ac:dyDescent="0.35">
      <c r="B38529"/>
    </row>
    <row r="38530" spans="2:2" x14ac:dyDescent="0.35">
      <c r="B38530"/>
    </row>
    <row r="38531" spans="2:2" x14ac:dyDescent="0.35">
      <c r="B38531"/>
    </row>
    <row r="38532" spans="2:2" x14ac:dyDescent="0.35">
      <c r="B38532"/>
    </row>
    <row r="38533" spans="2:2" x14ac:dyDescent="0.35">
      <c r="B38533"/>
    </row>
    <row r="38534" spans="2:2" x14ac:dyDescent="0.35">
      <c r="B38534"/>
    </row>
    <row r="38535" spans="2:2" x14ac:dyDescent="0.35">
      <c r="B38535"/>
    </row>
    <row r="38536" spans="2:2" x14ac:dyDescent="0.35">
      <c r="B38536"/>
    </row>
    <row r="38537" spans="2:2" x14ac:dyDescent="0.35">
      <c r="B38537"/>
    </row>
    <row r="38538" spans="2:2" x14ac:dyDescent="0.35">
      <c r="B38538"/>
    </row>
    <row r="38539" spans="2:2" x14ac:dyDescent="0.35">
      <c r="B38539"/>
    </row>
    <row r="38540" spans="2:2" x14ac:dyDescent="0.35">
      <c r="B38540"/>
    </row>
    <row r="38541" spans="2:2" x14ac:dyDescent="0.35">
      <c r="B38541"/>
    </row>
    <row r="38542" spans="2:2" x14ac:dyDescent="0.35">
      <c r="B38542"/>
    </row>
    <row r="38543" spans="2:2" x14ac:dyDescent="0.35">
      <c r="B38543"/>
    </row>
    <row r="38544" spans="2:2" x14ac:dyDescent="0.35">
      <c r="B38544"/>
    </row>
    <row r="38545" spans="2:2" x14ac:dyDescent="0.35">
      <c r="B38545"/>
    </row>
    <row r="38546" spans="2:2" x14ac:dyDescent="0.35">
      <c r="B38546"/>
    </row>
    <row r="38547" spans="2:2" x14ac:dyDescent="0.35">
      <c r="B38547"/>
    </row>
    <row r="38548" spans="2:2" x14ac:dyDescent="0.35">
      <c r="B38548"/>
    </row>
    <row r="38549" spans="2:2" x14ac:dyDescent="0.35">
      <c r="B38549"/>
    </row>
    <row r="38550" spans="2:2" x14ac:dyDescent="0.35">
      <c r="B38550"/>
    </row>
    <row r="38551" spans="2:2" x14ac:dyDescent="0.35">
      <c r="B38551"/>
    </row>
    <row r="38552" spans="2:2" x14ac:dyDescent="0.35">
      <c r="B38552"/>
    </row>
    <row r="38553" spans="2:2" x14ac:dyDescent="0.35">
      <c r="B38553"/>
    </row>
    <row r="38554" spans="2:2" x14ac:dyDescent="0.35">
      <c r="B38554"/>
    </row>
    <row r="38555" spans="2:2" x14ac:dyDescent="0.35">
      <c r="B38555"/>
    </row>
    <row r="38556" spans="2:2" x14ac:dyDescent="0.35">
      <c r="B38556"/>
    </row>
    <row r="38557" spans="2:2" x14ac:dyDescent="0.35">
      <c r="B38557"/>
    </row>
    <row r="38558" spans="2:2" x14ac:dyDescent="0.35">
      <c r="B38558"/>
    </row>
    <row r="38559" spans="2:2" x14ac:dyDescent="0.35">
      <c r="B38559"/>
    </row>
    <row r="38560" spans="2:2" x14ac:dyDescent="0.35">
      <c r="B38560"/>
    </row>
    <row r="38561" spans="2:2" x14ac:dyDescent="0.35">
      <c r="B38561"/>
    </row>
    <row r="38562" spans="2:2" x14ac:dyDescent="0.35">
      <c r="B38562"/>
    </row>
    <row r="38563" spans="2:2" x14ac:dyDescent="0.35">
      <c r="B38563"/>
    </row>
    <row r="38564" spans="2:2" x14ac:dyDescent="0.35">
      <c r="B38564"/>
    </row>
    <row r="38565" spans="2:2" x14ac:dyDescent="0.35">
      <c r="B38565"/>
    </row>
    <row r="38566" spans="2:2" x14ac:dyDescent="0.35">
      <c r="B38566"/>
    </row>
    <row r="38567" spans="2:2" x14ac:dyDescent="0.35">
      <c r="B38567"/>
    </row>
    <row r="38568" spans="2:2" x14ac:dyDescent="0.35">
      <c r="B38568"/>
    </row>
    <row r="38569" spans="2:2" x14ac:dyDescent="0.35">
      <c r="B38569"/>
    </row>
    <row r="38570" spans="2:2" x14ac:dyDescent="0.35">
      <c r="B38570"/>
    </row>
    <row r="38571" spans="2:2" x14ac:dyDescent="0.35">
      <c r="B38571"/>
    </row>
    <row r="38572" spans="2:2" x14ac:dyDescent="0.35">
      <c r="B38572"/>
    </row>
    <row r="38573" spans="2:2" x14ac:dyDescent="0.35">
      <c r="B38573"/>
    </row>
    <row r="38574" spans="2:2" x14ac:dyDescent="0.35">
      <c r="B38574"/>
    </row>
    <row r="38575" spans="2:2" x14ac:dyDescent="0.35">
      <c r="B38575"/>
    </row>
    <row r="38576" spans="2:2" x14ac:dyDescent="0.35">
      <c r="B38576"/>
    </row>
    <row r="38577" spans="2:2" x14ac:dyDescent="0.35">
      <c r="B38577"/>
    </row>
    <row r="38578" spans="2:2" x14ac:dyDescent="0.35">
      <c r="B38578"/>
    </row>
    <row r="38579" spans="2:2" x14ac:dyDescent="0.35">
      <c r="B38579"/>
    </row>
    <row r="38580" spans="2:2" x14ac:dyDescent="0.35">
      <c r="B38580"/>
    </row>
    <row r="38581" spans="2:2" x14ac:dyDescent="0.35">
      <c r="B38581"/>
    </row>
    <row r="38582" spans="2:2" x14ac:dyDescent="0.35">
      <c r="B38582"/>
    </row>
    <row r="38583" spans="2:2" x14ac:dyDescent="0.35">
      <c r="B38583"/>
    </row>
    <row r="38584" spans="2:2" x14ac:dyDescent="0.35">
      <c r="B38584"/>
    </row>
    <row r="38585" spans="2:2" x14ac:dyDescent="0.35">
      <c r="B38585"/>
    </row>
    <row r="38586" spans="2:2" x14ac:dyDescent="0.35">
      <c r="B38586"/>
    </row>
    <row r="38587" spans="2:2" x14ac:dyDescent="0.35">
      <c r="B38587"/>
    </row>
    <row r="38588" spans="2:2" x14ac:dyDescent="0.35">
      <c r="B38588"/>
    </row>
    <row r="38589" spans="2:2" x14ac:dyDescent="0.35">
      <c r="B38589"/>
    </row>
    <row r="38590" spans="2:2" x14ac:dyDescent="0.35">
      <c r="B38590"/>
    </row>
    <row r="38591" spans="2:2" x14ac:dyDescent="0.35">
      <c r="B38591"/>
    </row>
    <row r="38592" spans="2:2" x14ac:dyDescent="0.35">
      <c r="B38592"/>
    </row>
    <row r="38593" spans="2:2" x14ac:dyDescent="0.35">
      <c r="B38593"/>
    </row>
    <row r="38594" spans="2:2" x14ac:dyDescent="0.35">
      <c r="B38594"/>
    </row>
    <row r="38595" spans="2:2" x14ac:dyDescent="0.35">
      <c r="B38595"/>
    </row>
    <row r="38596" spans="2:2" x14ac:dyDescent="0.35">
      <c r="B38596"/>
    </row>
    <row r="38597" spans="2:2" x14ac:dyDescent="0.35">
      <c r="B38597"/>
    </row>
    <row r="38598" spans="2:2" x14ac:dyDescent="0.35">
      <c r="B38598"/>
    </row>
    <row r="38599" spans="2:2" x14ac:dyDescent="0.35">
      <c r="B38599"/>
    </row>
    <row r="38600" spans="2:2" x14ac:dyDescent="0.35">
      <c r="B38600"/>
    </row>
    <row r="38601" spans="2:2" x14ac:dyDescent="0.35">
      <c r="B38601"/>
    </row>
    <row r="38602" spans="2:2" x14ac:dyDescent="0.35">
      <c r="B38602"/>
    </row>
    <row r="38603" spans="2:2" x14ac:dyDescent="0.35">
      <c r="B38603"/>
    </row>
    <row r="38604" spans="2:2" x14ac:dyDescent="0.35">
      <c r="B38604"/>
    </row>
    <row r="38605" spans="2:2" x14ac:dyDescent="0.35">
      <c r="B38605"/>
    </row>
    <row r="38606" spans="2:2" x14ac:dyDescent="0.35">
      <c r="B38606"/>
    </row>
    <row r="38607" spans="2:2" x14ac:dyDescent="0.35">
      <c r="B38607"/>
    </row>
    <row r="38608" spans="2:2" x14ac:dyDescent="0.35">
      <c r="B38608"/>
    </row>
    <row r="38609" spans="2:2" x14ac:dyDescent="0.35">
      <c r="B38609"/>
    </row>
    <row r="38610" spans="2:2" x14ac:dyDescent="0.35">
      <c r="B38610"/>
    </row>
    <row r="38611" spans="2:2" x14ac:dyDescent="0.35">
      <c r="B38611"/>
    </row>
    <row r="38612" spans="2:2" x14ac:dyDescent="0.35">
      <c r="B38612"/>
    </row>
    <row r="38613" spans="2:2" x14ac:dyDescent="0.35">
      <c r="B38613"/>
    </row>
    <row r="38614" spans="2:2" x14ac:dyDescent="0.35">
      <c r="B38614"/>
    </row>
    <row r="38615" spans="2:2" x14ac:dyDescent="0.35">
      <c r="B38615"/>
    </row>
    <row r="38616" spans="2:2" x14ac:dyDescent="0.35">
      <c r="B38616"/>
    </row>
    <row r="38617" spans="2:2" x14ac:dyDescent="0.35">
      <c r="B38617"/>
    </row>
    <row r="38618" spans="2:2" x14ac:dyDescent="0.35">
      <c r="B38618"/>
    </row>
    <row r="38619" spans="2:2" x14ac:dyDescent="0.35">
      <c r="B38619"/>
    </row>
    <row r="38620" spans="2:2" x14ac:dyDescent="0.35">
      <c r="B38620"/>
    </row>
    <row r="38621" spans="2:2" x14ac:dyDescent="0.35">
      <c r="B38621"/>
    </row>
    <row r="38622" spans="2:2" x14ac:dyDescent="0.35">
      <c r="B38622"/>
    </row>
    <row r="38623" spans="2:2" x14ac:dyDescent="0.35">
      <c r="B38623"/>
    </row>
    <row r="38624" spans="2:2" x14ac:dyDescent="0.35">
      <c r="B38624"/>
    </row>
    <row r="38625" spans="2:2" x14ac:dyDescent="0.35">
      <c r="B38625"/>
    </row>
    <row r="38626" spans="2:2" x14ac:dyDescent="0.35">
      <c r="B38626"/>
    </row>
    <row r="38627" spans="2:2" x14ac:dyDescent="0.35">
      <c r="B38627"/>
    </row>
    <row r="38628" spans="2:2" x14ac:dyDescent="0.35">
      <c r="B38628"/>
    </row>
    <row r="38629" spans="2:2" x14ac:dyDescent="0.35">
      <c r="B38629"/>
    </row>
    <row r="38630" spans="2:2" x14ac:dyDescent="0.35">
      <c r="B38630"/>
    </row>
    <row r="38631" spans="2:2" x14ac:dyDescent="0.35">
      <c r="B38631"/>
    </row>
    <row r="38632" spans="2:2" x14ac:dyDescent="0.35">
      <c r="B38632"/>
    </row>
    <row r="38633" spans="2:2" x14ac:dyDescent="0.35">
      <c r="B38633"/>
    </row>
    <row r="38634" spans="2:2" x14ac:dyDescent="0.35">
      <c r="B38634"/>
    </row>
    <row r="38635" spans="2:2" x14ac:dyDescent="0.35">
      <c r="B38635"/>
    </row>
    <row r="38636" spans="2:2" x14ac:dyDescent="0.35">
      <c r="B38636"/>
    </row>
    <row r="38637" spans="2:2" x14ac:dyDescent="0.35">
      <c r="B38637"/>
    </row>
    <row r="38638" spans="2:2" x14ac:dyDescent="0.35">
      <c r="B38638"/>
    </row>
    <row r="38639" spans="2:2" x14ac:dyDescent="0.35">
      <c r="B38639"/>
    </row>
    <row r="38640" spans="2:2" x14ac:dyDescent="0.35">
      <c r="B38640"/>
    </row>
    <row r="38641" spans="2:2" x14ac:dyDescent="0.35">
      <c r="B38641"/>
    </row>
    <row r="38642" spans="2:2" x14ac:dyDescent="0.35">
      <c r="B38642"/>
    </row>
    <row r="38643" spans="2:2" x14ac:dyDescent="0.35">
      <c r="B38643"/>
    </row>
    <row r="38644" spans="2:2" x14ac:dyDescent="0.35">
      <c r="B38644"/>
    </row>
    <row r="38645" spans="2:2" x14ac:dyDescent="0.35">
      <c r="B38645"/>
    </row>
    <row r="38646" spans="2:2" x14ac:dyDescent="0.35">
      <c r="B38646"/>
    </row>
    <row r="38647" spans="2:2" x14ac:dyDescent="0.35">
      <c r="B38647"/>
    </row>
    <row r="38648" spans="2:2" x14ac:dyDescent="0.35">
      <c r="B38648"/>
    </row>
    <row r="38649" spans="2:2" x14ac:dyDescent="0.35">
      <c r="B38649"/>
    </row>
    <row r="38650" spans="2:2" x14ac:dyDescent="0.35">
      <c r="B38650"/>
    </row>
    <row r="38651" spans="2:2" x14ac:dyDescent="0.35">
      <c r="B38651"/>
    </row>
    <row r="38652" spans="2:2" x14ac:dyDescent="0.35">
      <c r="B38652"/>
    </row>
    <row r="38653" spans="2:2" x14ac:dyDescent="0.35">
      <c r="B38653"/>
    </row>
    <row r="38654" spans="2:2" x14ac:dyDescent="0.35">
      <c r="B38654"/>
    </row>
    <row r="38655" spans="2:2" x14ac:dyDescent="0.35">
      <c r="B38655"/>
    </row>
    <row r="38656" spans="2:2" x14ac:dyDescent="0.35">
      <c r="B38656"/>
    </row>
    <row r="38657" spans="2:2" x14ac:dyDescent="0.35">
      <c r="B38657"/>
    </row>
    <row r="38658" spans="2:2" x14ac:dyDescent="0.35">
      <c r="B38658"/>
    </row>
    <row r="38659" spans="2:2" x14ac:dyDescent="0.35">
      <c r="B38659"/>
    </row>
    <row r="38660" spans="2:2" x14ac:dyDescent="0.35">
      <c r="B38660"/>
    </row>
    <row r="38661" spans="2:2" x14ac:dyDescent="0.35">
      <c r="B38661"/>
    </row>
    <row r="38662" spans="2:2" x14ac:dyDescent="0.35">
      <c r="B38662"/>
    </row>
    <row r="38663" spans="2:2" x14ac:dyDescent="0.35">
      <c r="B38663"/>
    </row>
    <row r="38664" spans="2:2" x14ac:dyDescent="0.35">
      <c r="B38664"/>
    </row>
    <row r="38665" spans="2:2" x14ac:dyDescent="0.35">
      <c r="B38665"/>
    </row>
    <row r="38666" spans="2:2" x14ac:dyDescent="0.35">
      <c r="B38666"/>
    </row>
    <row r="38667" spans="2:2" x14ac:dyDescent="0.35">
      <c r="B38667"/>
    </row>
    <row r="38668" spans="2:2" x14ac:dyDescent="0.35">
      <c r="B38668"/>
    </row>
    <row r="38669" spans="2:2" x14ac:dyDescent="0.35">
      <c r="B38669"/>
    </row>
    <row r="38670" spans="2:2" x14ac:dyDescent="0.35">
      <c r="B38670"/>
    </row>
    <row r="38671" spans="2:2" x14ac:dyDescent="0.35">
      <c r="B38671"/>
    </row>
    <row r="38672" spans="2:2" x14ac:dyDescent="0.35">
      <c r="B38672"/>
    </row>
    <row r="38673" spans="2:2" x14ac:dyDescent="0.35">
      <c r="B38673"/>
    </row>
    <row r="38674" spans="2:2" x14ac:dyDescent="0.35">
      <c r="B38674"/>
    </row>
    <row r="38675" spans="2:2" x14ac:dyDescent="0.35">
      <c r="B38675"/>
    </row>
    <row r="38676" spans="2:2" x14ac:dyDescent="0.35">
      <c r="B38676"/>
    </row>
    <row r="38677" spans="2:2" x14ac:dyDescent="0.35">
      <c r="B38677"/>
    </row>
    <row r="38678" spans="2:2" x14ac:dyDescent="0.35">
      <c r="B38678"/>
    </row>
    <row r="38679" spans="2:2" x14ac:dyDescent="0.35">
      <c r="B38679"/>
    </row>
    <row r="38680" spans="2:2" x14ac:dyDescent="0.35">
      <c r="B38680"/>
    </row>
    <row r="38681" spans="2:2" x14ac:dyDescent="0.35">
      <c r="B38681"/>
    </row>
    <row r="38682" spans="2:2" x14ac:dyDescent="0.35">
      <c r="B38682"/>
    </row>
    <row r="38683" spans="2:2" x14ac:dyDescent="0.35">
      <c r="B38683"/>
    </row>
    <row r="38684" spans="2:2" x14ac:dyDescent="0.35">
      <c r="B38684"/>
    </row>
    <row r="38685" spans="2:2" x14ac:dyDescent="0.35">
      <c r="B38685"/>
    </row>
    <row r="38686" spans="2:2" x14ac:dyDescent="0.35">
      <c r="B38686"/>
    </row>
    <row r="38687" spans="2:2" x14ac:dyDescent="0.35">
      <c r="B38687"/>
    </row>
    <row r="38688" spans="2:2" x14ac:dyDescent="0.35">
      <c r="B38688"/>
    </row>
    <row r="38689" spans="2:2" x14ac:dyDescent="0.35">
      <c r="B38689"/>
    </row>
    <row r="38690" spans="2:2" x14ac:dyDescent="0.35">
      <c r="B38690"/>
    </row>
    <row r="38691" spans="2:2" x14ac:dyDescent="0.35">
      <c r="B38691"/>
    </row>
    <row r="38692" spans="2:2" x14ac:dyDescent="0.35">
      <c r="B38692"/>
    </row>
    <row r="38693" spans="2:2" x14ac:dyDescent="0.35">
      <c r="B38693"/>
    </row>
    <row r="38694" spans="2:2" x14ac:dyDescent="0.35">
      <c r="B38694"/>
    </row>
    <row r="38695" spans="2:2" x14ac:dyDescent="0.35">
      <c r="B38695"/>
    </row>
    <row r="38696" spans="2:2" x14ac:dyDescent="0.35">
      <c r="B38696"/>
    </row>
    <row r="38697" spans="2:2" x14ac:dyDescent="0.35">
      <c r="B38697"/>
    </row>
    <row r="38698" spans="2:2" x14ac:dyDescent="0.35">
      <c r="B38698"/>
    </row>
    <row r="38699" spans="2:2" x14ac:dyDescent="0.35">
      <c r="B38699"/>
    </row>
    <row r="38700" spans="2:2" x14ac:dyDescent="0.35">
      <c r="B38700"/>
    </row>
    <row r="38701" spans="2:2" x14ac:dyDescent="0.35">
      <c r="B38701"/>
    </row>
    <row r="38702" spans="2:2" x14ac:dyDescent="0.35">
      <c r="B38702"/>
    </row>
    <row r="38703" spans="2:2" x14ac:dyDescent="0.35">
      <c r="B38703"/>
    </row>
    <row r="38704" spans="2:2" x14ac:dyDescent="0.35">
      <c r="B38704"/>
    </row>
    <row r="38705" spans="2:2" x14ac:dyDescent="0.35">
      <c r="B38705"/>
    </row>
    <row r="38706" spans="2:2" x14ac:dyDescent="0.35">
      <c r="B38706"/>
    </row>
    <row r="38707" spans="2:2" x14ac:dyDescent="0.35">
      <c r="B38707"/>
    </row>
    <row r="38708" spans="2:2" x14ac:dyDescent="0.35">
      <c r="B38708"/>
    </row>
    <row r="38709" spans="2:2" x14ac:dyDescent="0.35">
      <c r="B38709"/>
    </row>
    <row r="38710" spans="2:2" x14ac:dyDescent="0.35">
      <c r="B38710"/>
    </row>
    <row r="38711" spans="2:2" x14ac:dyDescent="0.35">
      <c r="B38711"/>
    </row>
    <row r="38712" spans="2:2" x14ac:dyDescent="0.35">
      <c r="B38712"/>
    </row>
    <row r="38713" spans="2:2" x14ac:dyDescent="0.35">
      <c r="B38713"/>
    </row>
    <row r="38714" spans="2:2" x14ac:dyDescent="0.35">
      <c r="B38714"/>
    </row>
    <row r="38715" spans="2:2" x14ac:dyDescent="0.35">
      <c r="B38715"/>
    </row>
    <row r="38716" spans="2:2" x14ac:dyDescent="0.35">
      <c r="B38716"/>
    </row>
    <row r="38717" spans="2:2" x14ac:dyDescent="0.35">
      <c r="B38717"/>
    </row>
    <row r="38718" spans="2:2" x14ac:dyDescent="0.35">
      <c r="B38718"/>
    </row>
    <row r="38719" spans="2:2" x14ac:dyDescent="0.35">
      <c r="B38719"/>
    </row>
    <row r="38720" spans="2:2" x14ac:dyDescent="0.35">
      <c r="B38720"/>
    </row>
    <row r="38721" spans="2:2" x14ac:dyDescent="0.35">
      <c r="B38721"/>
    </row>
    <row r="38722" spans="2:2" x14ac:dyDescent="0.35">
      <c r="B38722"/>
    </row>
    <row r="38723" spans="2:2" x14ac:dyDescent="0.35">
      <c r="B38723"/>
    </row>
    <row r="38724" spans="2:2" x14ac:dyDescent="0.35">
      <c r="B38724"/>
    </row>
    <row r="38725" spans="2:2" x14ac:dyDescent="0.35">
      <c r="B38725"/>
    </row>
    <row r="38726" spans="2:2" x14ac:dyDescent="0.35">
      <c r="B38726"/>
    </row>
    <row r="38727" spans="2:2" x14ac:dyDescent="0.35">
      <c r="B38727"/>
    </row>
    <row r="38728" spans="2:2" x14ac:dyDescent="0.35">
      <c r="B38728"/>
    </row>
    <row r="38729" spans="2:2" x14ac:dyDescent="0.35">
      <c r="B38729"/>
    </row>
    <row r="38730" spans="2:2" x14ac:dyDescent="0.35">
      <c r="B38730"/>
    </row>
    <row r="38731" spans="2:2" x14ac:dyDescent="0.35">
      <c r="B38731"/>
    </row>
    <row r="38732" spans="2:2" x14ac:dyDescent="0.35">
      <c r="B38732"/>
    </row>
    <row r="38733" spans="2:2" x14ac:dyDescent="0.35">
      <c r="B38733"/>
    </row>
    <row r="38734" spans="2:2" x14ac:dyDescent="0.35">
      <c r="B38734"/>
    </row>
    <row r="38735" spans="2:2" x14ac:dyDescent="0.35">
      <c r="B38735"/>
    </row>
    <row r="38736" spans="2:2" x14ac:dyDescent="0.35">
      <c r="B38736"/>
    </row>
    <row r="38737" spans="2:2" x14ac:dyDescent="0.35">
      <c r="B38737"/>
    </row>
    <row r="38738" spans="2:2" x14ac:dyDescent="0.35">
      <c r="B38738"/>
    </row>
    <row r="38739" spans="2:2" x14ac:dyDescent="0.35">
      <c r="B38739"/>
    </row>
    <row r="38740" spans="2:2" x14ac:dyDescent="0.35">
      <c r="B38740"/>
    </row>
    <row r="38741" spans="2:2" x14ac:dyDescent="0.35">
      <c r="B38741"/>
    </row>
    <row r="38742" spans="2:2" x14ac:dyDescent="0.35">
      <c r="B38742"/>
    </row>
    <row r="38743" spans="2:2" x14ac:dyDescent="0.35">
      <c r="B38743"/>
    </row>
    <row r="38744" spans="2:2" x14ac:dyDescent="0.35">
      <c r="B38744"/>
    </row>
    <row r="38745" spans="2:2" x14ac:dyDescent="0.35">
      <c r="B38745"/>
    </row>
    <row r="38746" spans="2:2" x14ac:dyDescent="0.35">
      <c r="B38746"/>
    </row>
    <row r="38747" spans="2:2" x14ac:dyDescent="0.35">
      <c r="B38747"/>
    </row>
    <row r="38748" spans="2:2" x14ac:dyDescent="0.35">
      <c r="B38748"/>
    </row>
    <row r="38749" spans="2:2" x14ac:dyDescent="0.35">
      <c r="B38749"/>
    </row>
    <row r="38750" spans="2:2" x14ac:dyDescent="0.35">
      <c r="B38750"/>
    </row>
    <row r="38751" spans="2:2" x14ac:dyDescent="0.35">
      <c r="B38751"/>
    </row>
    <row r="38752" spans="2:2" x14ac:dyDescent="0.35">
      <c r="B38752"/>
    </row>
    <row r="38753" spans="2:2" x14ac:dyDescent="0.35">
      <c r="B38753"/>
    </row>
    <row r="38754" spans="2:2" x14ac:dyDescent="0.35">
      <c r="B38754"/>
    </row>
    <row r="38755" spans="2:2" x14ac:dyDescent="0.35">
      <c r="B38755"/>
    </row>
    <row r="38756" spans="2:2" x14ac:dyDescent="0.35">
      <c r="B38756"/>
    </row>
    <row r="38757" spans="2:2" x14ac:dyDescent="0.35">
      <c r="B38757"/>
    </row>
    <row r="38758" spans="2:2" x14ac:dyDescent="0.35">
      <c r="B38758"/>
    </row>
    <row r="38759" spans="2:2" x14ac:dyDescent="0.35">
      <c r="B38759"/>
    </row>
    <row r="38760" spans="2:2" x14ac:dyDescent="0.35">
      <c r="B38760"/>
    </row>
    <row r="38761" spans="2:2" x14ac:dyDescent="0.35">
      <c r="B38761"/>
    </row>
    <row r="38762" spans="2:2" x14ac:dyDescent="0.35">
      <c r="B38762"/>
    </row>
    <row r="38763" spans="2:2" x14ac:dyDescent="0.35">
      <c r="B38763"/>
    </row>
    <row r="38764" spans="2:2" x14ac:dyDescent="0.35">
      <c r="B38764"/>
    </row>
    <row r="38765" spans="2:2" x14ac:dyDescent="0.35">
      <c r="B38765"/>
    </row>
    <row r="38766" spans="2:2" x14ac:dyDescent="0.35">
      <c r="B38766"/>
    </row>
    <row r="38767" spans="2:2" x14ac:dyDescent="0.35">
      <c r="B38767"/>
    </row>
    <row r="38768" spans="2:2" x14ac:dyDescent="0.35">
      <c r="B38768"/>
    </row>
    <row r="38769" spans="2:2" x14ac:dyDescent="0.35">
      <c r="B38769"/>
    </row>
    <row r="38770" spans="2:2" x14ac:dyDescent="0.35">
      <c r="B38770"/>
    </row>
    <row r="38771" spans="2:2" x14ac:dyDescent="0.35">
      <c r="B38771"/>
    </row>
    <row r="38772" spans="2:2" x14ac:dyDescent="0.35">
      <c r="B38772"/>
    </row>
    <row r="38773" spans="2:2" x14ac:dyDescent="0.35">
      <c r="B38773"/>
    </row>
    <row r="38774" spans="2:2" x14ac:dyDescent="0.35">
      <c r="B38774"/>
    </row>
    <row r="38775" spans="2:2" x14ac:dyDescent="0.35">
      <c r="B38775"/>
    </row>
    <row r="38776" spans="2:2" x14ac:dyDescent="0.35">
      <c r="B38776"/>
    </row>
    <row r="38777" spans="2:2" x14ac:dyDescent="0.35">
      <c r="B38777"/>
    </row>
    <row r="38778" spans="2:2" x14ac:dyDescent="0.35">
      <c r="B38778"/>
    </row>
    <row r="38779" spans="2:2" x14ac:dyDescent="0.35">
      <c r="B38779"/>
    </row>
    <row r="38780" spans="2:2" x14ac:dyDescent="0.35">
      <c r="B38780"/>
    </row>
    <row r="38781" spans="2:2" x14ac:dyDescent="0.35">
      <c r="B38781"/>
    </row>
    <row r="38782" spans="2:2" x14ac:dyDescent="0.35">
      <c r="B38782"/>
    </row>
    <row r="38783" spans="2:2" x14ac:dyDescent="0.35">
      <c r="B38783"/>
    </row>
    <row r="38784" spans="2:2" x14ac:dyDescent="0.35">
      <c r="B38784"/>
    </row>
    <row r="38785" spans="2:2" x14ac:dyDescent="0.35">
      <c r="B38785"/>
    </row>
    <row r="38786" spans="2:2" x14ac:dyDescent="0.35">
      <c r="B38786"/>
    </row>
    <row r="38787" spans="2:2" x14ac:dyDescent="0.35">
      <c r="B38787"/>
    </row>
    <row r="38788" spans="2:2" x14ac:dyDescent="0.35">
      <c r="B38788"/>
    </row>
    <row r="38789" spans="2:2" x14ac:dyDescent="0.35">
      <c r="B38789"/>
    </row>
    <row r="38790" spans="2:2" x14ac:dyDescent="0.35">
      <c r="B38790"/>
    </row>
    <row r="38791" spans="2:2" x14ac:dyDescent="0.35">
      <c r="B38791"/>
    </row>
    <row r="38792" spans="2:2" x14ac:dyDescent="0.35">
      <c r="B38792"/>
    </row>
    <row r="38793" spans="2:2" x14ac:dyDescent="0.35">
      <c r="B38793"/>
    </row>
    <row r="38794" spans="2:2" x14ac:dyDescent="0.35">
      <c r="B38794"/>
    </row>
    <row r="38795" spans="2:2" x14ac:dyDescent="0.35">
      <c r="B38795"/>
    </row>
    <row r="38796" spans="2:2" x14ac:dyDescent="0.35">
      <c r="B38796"/>
    </row>
    <row r="38797" spans="2:2" x14ac:dyDescent="0.35">
      <c r="B38797"/>
    </row>
    <row r="38798" spans="2:2" x14ac:dyDescent="0.35">
      <c r="B38798"/>
    </row>
    <row r="38799" spans="2:2" x14ac:dyDescent="0.35">
      <c r="B38799"/>
    </row>
    <row r="38800" spans="2:2" x14ac:dyDescent="0.35">
      <c r="B38800"/>
    </row>
    <row r="38801" spans="2:2" x14ac:dyDescent="0.35">
      <c r="B38801"/>
    </row>
    <row r="38802" spans="2:2" x14ac:dyDescent="0.35">
      <c r="B38802"/>
    </row>
    <row r="38803" spans="2:2" x14ac:dyDescent="0.35">
      <c r="B38803"/>
    </row>
    <row r="38804" spans="2:2" x14ac:dyDescent="0.35">
      <c r="B38804"/>
    </row>
    <row r="38805" spans="2:2" x14ac:dyDescent="0.35">
      <c r="B38805"/>
    </row>
    <row r="38806" spans="2:2" x14ac:dyDescent="0.35">
      <c r="B38806"/>
    </row>
    <row r="38807" spans="2:2" x14ac:dyDescent="0.35">
      <c r="B38807"/>
    </row>
    <row r="38808" spans="2:2" x14ac:dyDescent="0.35">
      <c r="B38808"/>
    </row>
    <row r="38809" spans="2:2" x14ac:dyDescent="0.35">
      <c r="B38809"/>
    </row>
    <row r="38810" spans="2:2" x14ac:dyDescent="0.35">
      <c r="B38810"/>
    </row>
    <row r="38811" spans="2:2" x14ac:dyDescent="0.35">
      <c r="B38811"/>
    </row>
    <row r="38812" spans="2:2" x14ac:dyDescent="0.35">
      <c r="B38812"/>
    </row>
    <row r="38813" spans="2:2" x14ac:dyDescent="0.35">
      <c r="B38813"/>
    </row>
    <row r="38814" spans="2:2" x14ac:dyDescent="0.35">
      <c r="B38814"/>
    </row>
    <row r="38815" spans="2:2" x14ac:dyDescent="0.35">
      <c r="B38815"/>
    </row>
    <row r="38816" spans="2:2" x14ac:dyDescent="0.35">
      <c r="B38816"/>
    </row>
    <row r="38817" spans="2:2" x14ac:dyDescent="0.35">
      <c r="B38817"/>
    </row>
    <row r="38818" spans="2:2" x14ac:dyDescent="0.35">
      <c r="B38818"/>
    </row>
    <row r="38819" spans="2:2" x14ac:dyDescent="0.35">
      <c r="B38819"/>
    </row>
    <row r="38820" spans="2:2" x14ac:dyDescent="0.35">
      <c r="B38820"/>
    </row>
    <row r="38821" spans="2:2" x14ac:dyDescent="0.35">
      <c r="B38821"/>
    </row>
    <row r="38822" spans="2:2" x14ac:dyDescent="0.35">
      <c r="B38822"/>
    </row>
    <row r="38823" spans="2:2" x14ac:dyDescent="0.35">
      <c r="B38823"/>
    </row>
    <row r="38824" spans="2:2" x14ac:dyDescent="0.35">
      <c r="B38824"/>
    </row>
    <row r="38825" spans="2:2" x14ac:dyDescent="0.35">
      <c r="B38825"/>
    </row>
    <row r="38826" spans="2:2" x14ac:dyDescent="0.35">
      <c r="B38826"/>
    </row>
    <row r="38827" spans="2:2" x14ac:dyDescent="0.35">
      <c r="B38827"/>
    </row>
    <row r="38828" spans="2:2" x14ac:dyDescent="0.35">
      <c r="B38828"/>
    </row>
    <row r="38829" spans="2:2" x14ac:dyDescent="0.35">
      <c r="B38829"/>
    </row>
    <row r="38830" spans="2:2" x14ac:dyDescent="0.35">
      <c r="B38830"/>
    </row>
    <row r="38831" spans="2:2" x14ac:dyDescent="0.35">
      <c r="B38831"/>
    </row>
    <row r="38832" spans="2:2" x14ac:dyDescent="0.35">
      <c r="B38832"/>
    </row>
    <row r="38833" spans="2:2" x14ac:dyDescent="0.35">
      <c r="B38833"/>
    </row>
    <row r="38834" spans="2:2" x14ac:dyDescent="0.35">
      <c r="B38834"/>
    </row>
    <row r="38835" spans="2:2" x14ac:dyDescent="0.35">
      <c r="B38835"/>
    </row>
    <row r="38836" spans="2:2" x14ac:dyDescent="0.35">
      <c r="B38836"/>
    </row>
    <row r="38837" spans="2:2" x14ac:dyDescent="0.35">
      <c r="B38837"/>
    </row>
    <row r="38838" spans="2:2" x14ac:dyDescent="0.35">
      <c r="B38838"/>
    </row>
    <row r="38839" spans="2:2" x14ac:dyDescent="0.35">
      <c r="B38839"/>
    </row>
    <row r="38840" spans="2:2" x14ac:dyDescent="0.35">
      <c r="B38840"/>
    </row>
    <row r="38841" spans="2:2" x14ac:dyDescent="0.35">
      <c r="B38841"/>
    </row>
    <row r="38842" spans="2:2" x14ac:dyDescent="0.35">
      <c r="B38842"/>
    </row>
    <row r="38843" spans="2:2" x14ac:dyDescent="0.35">
      <c r="B38843"/>
    </row>
    <row r="38844" spans="2:2" x14ac:dyDescent="0.35">
      <c r="B38844"/>
    </row>
    <row r="38845" spans="2:2" x14ac:dyDescent="0.35">
      <c r="B38845"/>
    </row>
    <row r="38846" spans="2:2" x14ac:dyDescent="0.35">
      <c r="B38846"/>
    </row>
    <row r="38847" spans="2:2" x14ac:dyDescent="0.35">
      <c r="B38847"/>
    </row>
    <row r="38848" spans="2:2" x14ac:dyDescent="0.35">
      <c r="B38848"/>
    </row>
    <row r="38849" spans="2:2" x14ac:dyDescent="0.35">
      <c r="B38849"/>
    </row>
    <row r="38850" spans="2:2" x14ac:dyDescent="0.35">
      <c r="B38850"/>
    </row>
    <row r="38851" spans="2:2" x14ac:dyDescent="0.35">
      <c r="B38851"/>
    </row>
    <row r="38852" spans="2:2" x14ac:dyDescent="0.35">
      <c r="B38852"/>
    </row>
    <row r="38853" spans="2:2" x14ac:dyDescent="0.35">
      <c r="B38853"/>
    </row>
    <row r="38854" spans="2:2" x14ac:dyDescent="0.35">
      <c r="B38854"/>
    </row>
    <row r="38855" spans="2:2" x14ac:dyDescent="0.35">
      <c r="B38855"/>
    </row>
    <row r="38856" spans="2:2" x14ac:dyDescent="0.35">
      <c r="B38856"/>
    </row>
    <row r="38857" spans="2:2" x14ac:dyDescent="0.35">
      <c r="B38857"/>
    </row>
    <row r="38858" spans="2:2" x14ac:dyDescent="0.35">
      <c r="B38858"/>
    </row>
    <row r="38859" spans="2:2" x14ac:dyDescent="0.35">
      <c r="B38859"/>
    </row>
    <row r="38860" spans="2:2" x14ac:dyDescent="0.35">
      <c r="B38860"/>
    </row>
    <row r="38861" spans="2:2" x14ac:dyDescent="0.35">
      <c r="B38861"/>
    </row>
    <row r="38862" spans="2:2" x14ac:dyDescent="0.35">
      <c r="B38862"/>
    </row>
    <row r="38863" spans="2:2" x14ac:dyDescent="0.35">
      <c r="B38863"/>
    </row>
    <row r="38864" spans="2:2" x14ac:dyDescent="0.35">
      <c r="B38864"/>
    </row>
    <row r="38865" spans="2:2" x14ac:dyDescent="0.35">
      <c r="B38865"/>
    </row>
    <row r="38866" spans="2:2" x14ac:dyDescent="0.35">
      <c r="B38866"/>
    </row>
    <row r="38867" spans="2:2" x14ac:dyDescent="0.35">
      <c r="B38867"/>
    </row>
    <row r="38868" spans="2:2" x14ac:dyDescent="0.35">
      <c r="B38868"/>
    </row>
    <row r="38869" spans="2:2" x14ac:dyDescent="0.35">
      <c r="B38869"/>
    </row>
    <row r="38870" spans="2:2" x14ac:dyDescent="0.35">
      <c r="B38870"/>
    </row>
    <row r="38871" spans="2:2" x14ac:dyDescent="0.35">
      <c r="B38871"/>
    </row>
    <row r="38872" spans="2:2" x14ac:dyDescent="0.35">
      <c r="B38872"/>
    </row>
    <row r="38873" spans="2:2" x14ac:dyDescent="0.35">
      <c r="B38873"/>
    </row>
    <row r="38874" spans="2:2" x14ac:dyDescent="0.35">
      <c r="B38874"/>
    </row>
    <row r="38875" spans="2:2" x14ac:dyDescent="0.35">
      <c r="B38875"/>
    </row>
    <row r="38876" spans="2:2" x14ac:dyDescent="0.35">
      <c r="B38876"/>
    </row>
    <row r="38877" spans="2:2" x14ac:dyDescent="0.35">
      <c r="B38877"/>
    </row>
    <row r="38878" spans="2:2" x14ac:dyDescent="0.35">
      <c r="B38878"/>
    </row>
    <row r="38879" spans="2:2" x14ac:dyDescent="0.35">
      <c r="B38879"/>
    </row>
    <row r="38880" spans="2:2" x14ac:dyDescent="0.35">
      <c r="B38880"/>
    </row>
    <row r="38881" spans="2:2" x14ac:dyDescent="0.35">
      <c r="B38881"/>
    </row>
    <row r="38882" spans="2:2" x14ac:dyDescent="0.35">
      <c r="B38882"/>
    </row>
    <row r="38883" spans="2:2" x14ac:dyDescent="0.35">
      <c r="B38883"/>
    </row>
    <row r="38884" spans="2:2" x14ac:dyDescent="0.35">
      <c r="B38884"/>
    </row>
    <row r="38885" spans="2:2" x14ac:dyDescent="0.35">
      <c r="B38885"/>
    </row>
    <row r="38886" spans="2:2" x14ac:dyDescent="0.35">
      <c r="B38886"/>
    </row>
    <row r="38887" spans="2:2" x14ac:dyDescent="0.35">
      <c r="B38887"/>
    </row>
    <row r="38888" spans="2:2" x14ac:dyDescent="0.35">
      <c r="B38888"/>
    </row>
    <row r="38889" spans="2:2" x14ac:dyDescent="0.35">
      <c r="B38889"/>
    </row>
    <row r="38890" spans="2:2" x14ac:dyDescent="0.35">
      <c r="B38890"/>
    </row>
    <row r="38891" spans="2:2" x14ac:dyDescent="0.35">
      <c r="B38891"/>
    </row>
    <row r="38892" spans="2:2" x14ac:dyDescent="0.35">
      <c r="B38892"/>
    </row>
    <row r="38893" spans="2:2" x14ac:dyDescent="0.35">
      <c r="B38893"/>
    </row>
    <row r="38894" spans="2:2" x14ac:dyDescent="0.35">
      <c r="B38894"/>
    </row>
    <row r="38895" spans="2:2" x14ac:dyDescent="0.35">
      <c r="B38895"/>
    </row>
    <row r="38896" spans="2:2" x14ac:dyDescent="0.35">
      <c r="B38896"/>
    </row>
    <row r="38897" spans="2:2" x14ac:dyDescent="0.35">
      <c r="B38897"/>
    </row>
    <row r="38898" spans="2:2" x14ac:dyDescent="0.35">
      <c r="B38898"/>
    </row>
    <row r="38899" spans="2:2" x14ac:dyDescent="0.35">
      <c r="B38899"/>
    </row>
    <row r="38900" spans="2:2" x14ac:dyDescent="0.35">
      <c r="B38900"/>
    </row>
    <row r="38901" spans="2:2" x14ac:dyDescent="0.35">
      <c r="B38901"/>
    </row>
    <row r="38902" spans="2:2" x14ac:dyDescent="0.35">
      <c r="B38902"/>
    </row>
    <row r="38903" spans="2:2" x14ac:dyDescent="0.35">
      <c r="B38903"/>
    </row>
    <row r="38904" spans="2:2" x14ac:dyDescent="0.35">
      <c r="B38904"/>
    </row>
    <row r="38905" spans="2:2" x14ac:dyDescent="0.35">
      <c r="B38905"/>
    </row>
    <row r="38906" spans="2:2" x14ac:dyDescent="0.35">
      <c r="B38906"/>
    </row>
    <row r="38907" spans="2:2" x14ac:dyDescent="0.35">
      <c r="B38907"/>
    </row>
    <row r="38908" spans="2:2" x14ac:dyDescent="0.35">
      <c r="B38908"/>
    </row>
    <row r="38909" spans="2:2" x14ac:dyDescent="0.35">
      <c r="B38909"/>
    </row>
    <row r="38910" spans="2:2" x14ac:dyDescent="0.35">
      <c r="B38910"/>
    </row>
    <row r="38911" spans="2:2" x14ac:dyDescent="0.35">
      <c r="B38911"/>
    </row>
    <row r="38912" spans="2:2" x14ac:dyDescent="0.35">
      <c r="B38912"/>
    </row>
    <row r="38913" spans="2:2" x14ac:dyDescent="0.35">
      <c r="B38913"/>
    </row>
    <row r="38914" spans="2:2" x14ac:dyDescent="0.35">
      <c r="B38914"/>
    </row>
    <row r="38915" spans="2:2" x14ac:dyDescent="0.35">
      <c r="B38915"/>
    </row>
    <row r="38916" spans="2:2" x14ac:dyDescent="0.35">
      <c r="B38916"/>
    </row>
    <row r="38917" spans="2:2" x14ac:dyDescent="0.35">
      <c r="B38917"/>
    </row>
    <row r="38918" spans="2:2" x14ac:dyDescent="0.35">
      <c r="B38918"/>
    </row>
    <row r="38919" spans="2:2" x14ac:dyDescent="0.35">
      <c r="B38919"/>
    </row>
    <row r="38920" spans="2:2" x14ac:dyDescent="0.35">
      <c r="B38920"/>
    </row>
    <row r="38921" spans="2:2" x14ac:dyDescent="0.35">
      <c r="B38921"/>
    </row>
    <row r="38922" spans="2:2" x14ac:dyDescent="0.35">
      <c r="B38922"/>
    </row>
    <row r="38923" spans="2:2" x14ac:dyDescent="0.35">
      <c r="B38923"/>
    </row>
    <row r="38924" spans="2:2" x14ac:dyDescent="0.35">
      <c r="B38924"/>
    </row>
    <row r="38925" spans="2:2" x14ac:dyDescent="0.35">
      <c r="B38925"/>
    </row>
    <row r="38926" spans="2:2" x14ac:dyDescent="0.35">
      <c r="B38926"/>
    </row>
    <row r="38927" spans="2:2" x14ac:dyDescent="0.35">
      <c r="B38927"/>
    </row>
    <row r="38928" spans="2:2" x14ac:dyDescent="0.35">
      <c r="B38928"/>
    </row>
    <row r="38929" spans="2:2" x14ac:dyDescent="0.35">
      <c r="B38929"/>
    </row>
    <row r="38930" spans="2:2" x14ac:dyDescent="0.35">
      <c r="B38930"/>
    </row>
    <row r="38931" spans="2:2" x14ac:dyDescent="0.35">
      <c r="B38931"/>
    </row>
    <row r="38932" spans="2:2" x14ac:dyDescent="0.35">
      <c r="B38932"/>
    </row>
    <row r="38933" spans="2:2" x14ac:dyDescent="0.35">
      <c r="B38933"/>
    </row>
    <row r="38934" spans="2:2" x14ac:dyDescent="0.35">
      <c r="B38934"/>
    </row>
    <row r="38935" spans="2:2" x14ac:dyDescent="0.35">
      <c r="B38935"/>
    </row>
    <row r="38936" spans="2:2" x14ac:dyDescent="0.35">
      <c r="B38936"/>
    </row>
    <row r="38937" spans="2:2" x14ac:dyDescent="0.35">
      <c r="B38937"/>
    </row>
    <row r="38938" spans="2:2" x14ac:dyDescent="0.35">
      <c r="B38938"/>
    </row>
    <row r="38939" spans="2:2" x14ac:dyDescent="0.35">
      <c r="B38939"/>
    </row>
    <row r="38940" spans="2:2" x14ac:dyDescent="0.35">
      <c r="B38940"/>
    </row>
    <row r="38941" spans="2:2" x14ac:dyDescent="0.35">
      <c r="B38941"/>
    </row>
    <row r="38942" spans="2:2" x14ac:dyDescent="0.35">
      <c r="B38942"/>
    </row>
    <row r="38943" spans="2:2" x14ac:dyDescent="0.35">
      <c r="B38943"/>
    </row>
    <row r="38944" spans="2:2" x14ac:dyDescent="0.35">
      <c r="B38944"/>
    </row>
    <row r="38945" spans="2:2" x14ac:dyDescent="0.35">
      <c r="B38945"/>
    </row>
    <row r="38946" spans="2:2" x14ac:dyDescent="0.35">
      <c r="B38946"/>
    </row>
    <row r="38947" spans="2:2" x14ac:dyDescent="0.35">
      <c r="B38947"/>
    </row>
    <row r="38948" spans="2:2" x14ac:dyDescent="0.35">
      <c r="B38948"/>
    </row>
    <row r="38949" spans="2:2" x14ac:dyDescent="0.35">
      <c r="B38949"/>
    </row>
    <row r="38950" spans="2:2" x14ac:dyDescent="0.35">
      <c r="B38950"/>
    </row>
    <row r="38951" spans="2:2" x14ac:dyDescent="0.35">
      <c r="B38951"/>
    </row>
    <row r="38952" spans="2:2" x14ac:dyDescent="0.35">
      <c r="B38952"/>
    </row>
    <row r="38953" spans="2:2" x14ac:dyDescent="0.35">
      <c r="B38953"/>
    </row>
    <row r="38954" spans="2:2" x14ac:dyDescent="0.35">
      <c r="B38954"/>
    </row>
    <row r="38955" spans="2:2" x14ac:dyDescent="0.35">
      <c r="B38955"/>
    </row>
    <row r="38956" spans="2:2" x14ac:dyDescent="0.35">
      <c r="B38956"/>
    </row>
    <row r="38957" spans="2:2" x14ac:dyDescent="0.35">
      <c r="B38957"/>
    </row>
    <row r="38958" spans="2:2" x14ac:dyDescent="0.35">
      <c r="B38958"/>
    </row>
    <row r="38959" spans="2:2" x14ac:dyDescent="0.35">
      <c r="B38959"/>
    </row>
    <row r="38960" spans="2:2" x14ac:dyDescent="0.35">
      <c r="B38960"/>
    </row>
    <row r="38961" spans="2:2" x14ac:dyDescent="0.35">
      <c r="B38961"/>
    </row>
    <row r="38962" spans="2:2" x14ac:dyDescent="0.35">
      <c r="B38962"/>
    </row>
    <row r="38963" spans="2:2" x14ac:dyDescent="0.35">
      <c r="B38963"/>
    </row>
    <row r="38964" spans="2:2" x14ac:dyDescent="0.35">
      <c r="B38964"/>
    </row>
    <row r="38965" spans="2:2" x14ac:dyDescent="0.35">
      <c r="B38965"/>
    </row>
    <row r="38966" spans="2:2" x14ac:dyDescent="0.35">
      <c r="B38966"/>
    </row>
    <row r="38967" spans="2:2" x14ac:dyDescent="0.35">
      <c r="B38967"/>
    </row>
    <row r="38968" spans="2:2" x14ac:dyDescent="0.35">
      <c r="B38968"/>
    </row>
    <row r="38969" spans="2:2" x14ac:dyDescent="0.35">
      <c r="B38969"/>
    </row>
    <row r="38970" spans="2:2" x14ac:dyDescent="0.35">
      <c r="B38970"/>
    </row>
    <row r="38971" spans="2:2" x14ac:dyDescent="0.35">
      <c r="B38971"/>
    </row>
    <row r="38972" spans="2:2" x14ac:dyDescent="0.35">
      <c r="B38972"/>
    </row>
    <row r="38973" spans="2:2" x14ac:dyDescent="0.35">
      <c r="B38973"/>
    </row>
    <row r="38974" spans="2:2" x14ac:dyDescent="0.35">
      <c r="B38974"/>
    </row>
    <row r="38975" spans="2:2" x14ac:dyDescent="0.35">
      <c r="B38975"/>
    </row>
    <row r="38976" spans="2:2" x14ac:dyDescent="0.35">
      <c r="B38976"/>
    </row>
    <row r="38977" spans="2:2" x14ac:dyDescent="0.35">
      <c r="B38977"/>
    </row>
    <row r="38978" spans="2:2" x14ac:dyDescent="0.35">
      <c r="B38978"/>
    </row>
    <row r="38979" spans="2:2" x14ac:dyDescent="0.35">
      <c r="B38979"/>
    </row>
    <row r="38980" spans="2:2" x14ac:dyDescent="0.35">
      <c r="B38980"/>
    </row>
    <row r="38981" spans="2:2" x14ac:dyDescent="0.35">
      <c r="B38981"/>
    </row>
    <row r="38982" spans="2:2" x14ac:dyDescent="0.35">
      <c r="B38982"/>
    </row>
    <row r="38983" spans="2:2" x14ac:dyDescent="0.35">
      <c r="B38983"/>
    </row>
    <row r="38984" spans="2:2" x14ac:dyDescent="0.35">
      <c r="B38984"/>
    </row>
    <row r="38985" spans="2:2" x14ac:dyDescent="0.35">
      <c r="B38985"/>
    </row>
    <row r="38986" spans="2:2" x14ac:dyDescent="0.35">
      <c r="B38986"/>
    </row>
    <row r="38987" spans="2:2" x14ac:dyDescent="0.35">
      <c r="B38987"/>
    </row>
    <row r="38988" spans="2:2" x14ac:dyDescent="0.35">
      <c r="B38988"/>
    </row>
    <row r="38989" spans="2:2" x14ac:dyDescent="0.35">
      <c r="B38989"/>
    </row>
    <row r="38990" spans="2:2" x14ac:dyDescent="0.35">
      <c r="B38990"/>
    </row>
    <row r="38991" spans="2:2" x14ac:dyDescent="0.35">
      <c r="B38991"/>
    </row>
    <row r="38992" spans="2:2" x14ac:dyDescent="0.35">
      <c r="B38992"/>
    </row>
    <row r="38993" spans="2:2" x14ac:dyDescent="0.35">
      <c r="B38993"/>
    </row>
    <row r="38994" spans="2:2" x14ac:dyDescent="0.35">
      <c r="B38994"/>
    </row>
    <row r="38995" spans="2:2" x14ac:dyDescent="0.35">
      <c r="B38995"/>
    </row>
    <row r="38996" spans="2:2" x14ac:dyDescent="0.35">
      <c r="B38996"/>
    </row>
    <row r="38997" spans="2:2" x14ac:dyDescent="0.35">
      <c r="B38997"/>
    </row>
    <row r="38998" spans="2:2" x14ac:dyDescent="0.35">
      <c r="B38998"/>
    </row>
    <row r="38999" spans="2:2" x14ac:dyDescent="0.35">
      <c r="B38999"/>
    </row>
    <row r="39000" spans="2:2" x14ac:dyDescent="0.35">
      <c r="B39000"/>
    </row>
    <row r="39001" spans="2:2" x14ac:dyDescent="0.35">
      <c r="B39001"/>
    </row>
    <row r="39002" spans="2:2" x14ac:dyDescent="0.35">
      <c r="B39002"/>
    </row>
    <row r="39003" spans="2:2" x14ac:dyDescent="0.35">
      <c r="B39003"/>
    </row>
    <row r="39004" spans="2:2" x14ac:dyDescent="0.35">
      <c r="B39004"/>
    </row>
    <row r="39005" spans="2:2" x14ac:dyDescent="0.35">
      <c r="B39005"/>
    </row>
    <row r="39006" spans="2:2" x14ac:dyDescent="0.35">
      <c r="B39006"/>
    </row>
    <row r="39007" spans="2:2" x14ac:dyDescent="0.35">
      <c r="B39007"/>
    </row>
    <row r="39008" spans="2:2" x14ac:dyDescent="0.35">
      <c r="B39008"/>
    </row>
    <row r="39009" spans="2:2" x14ac:dyDescent="0.35">
      <c r="B39009"/>
    </row>
    <row r="39010" spans="2:2" x14ac:dyDescent="0.35">
      <c r="B39010"/>
    </row>
    <row r="39011" spans="2:2" x14ac:dyDescent="0.35">
      <c r="B39011"/>
    </row>
    <row r="39012" spans="2:2" x14ac:dyDescent="0.35">
      <c r="B39012"/>
    </row>
    <row r="39013" spans="2:2" x14ac:dyDescent="0.35">
      <c r="B39013"/>
    </row>
    <row r="39014" spans="2:2" x14ac:dyDescent="0.35">
      <c r="B39014"/>
    </row>
    <row r="39015" spans="2:2" x14ac:dyDescent="0.35">
      <c r="B39015"/>
    </row>
    <row r="39016" spans="2:2" x14ac:dyDescent="0.35">
      <c r="B39016"/>
    </row>
    <row r="39017" spans="2:2" x14ac:dyDescent="0.35">
      <c r="B39017"/>
    </row>
    <row r="39018" spans="2:2" x14ac:dyDescent="0.35">
      <c r="B39018"/>
    </row>
    <row r="39019" spans="2:2" x14ac:dyDescent="0.35">
      <c r="B39019"/>
    </row>
    <row r="39020" spans="2:2" x14ac:dyDescent="0.35">
      <c r="B39020"/>
    </row>
    <row r="39021" spans="2:2" x14ac:dyDescent="0.35">
      <c r="B39021"/>
    </row>
    <row r="39022" spans="2:2" x14ac:dyDescent="0.35">
      <c r="B39022"/>
    </row>
    <row r="39023" spans="2:2" x14ac:dyDescent="0.35">
      <c r="B39023"/>
    </row>
    <row r="39024" spans="2:2" x14ac:dyDescent="0.35">
      <c r="B39024"/>
    </row>
    <row r="39025" spans="2:2" x14ac:dyDescent="0.35">
      <c r="B39025"/>
    </row>
    <row r="39026" spans="2:2" x14ac:dyDescent="0.35">
      <c r="B39026"/>
    </row>
    <row r="39027" spans="2:2" x14ac:dyDescent="0.35">
      <c r="B39027"/>
    </row>
    <row r="39028" spans="2:2" x14ac:dyDescent="0.35">
      <c r="B39028"/>
    </row>
    <row r="39029" spans="2:2" x14ac:dyDescent="0.35">
      <c r="B39029"/>
    </row>
    <row r="39030" spans="2:2" x14ac:dyDescent="0.35">
      <c r="B39030"/>
    </row>
    <row r="39031" spans="2:2" x14ac:dyDescent="0.35">
      <c r="B39031"/>
    </row>
    <row r="39032" spans="2:2" x14ac:dyDescent="0.35">
      <c r="B39032"/>
    </row>
    <row r="39033" spans="2:2" x14ac:dyDescent="0.35">
      <c r="B39033"/>
    </row>
    <row r="39034" spans="2:2" x14ac:dyDescent="0.35">
      <c r="B39034"/>
    </row>
    <row r="39035" spans="2:2" x14ac:dyDescent="0.35">
      <c r="B39035"/>
    </row>
    <row r="39036" spans="2:2" x14ac:dyDescent="0.35">
      <c r="B39036"/>
    </row>
    <row r="39037" spans="2:2" x14ac:dyDescent="0.35">
      <c r="B39037"/>
    </row>
    <row r="39038" spans="2:2" x14ac:dyDescent="0.35">
      <c r="B39038"/>
    </row>
    <row r="39039" spans="2:2" x14ac:dyDescent="0.35">
      <c r="B39039"/>
    </row>
    <row r="39040" spans="2:2" x14ac:dyDescent="0.35">
      <c r="B39040"/>
    </row>
    <row r="39041" spans="2:2" x14ac:dyDescent="0.35">
      <c r="B39041"/>
    </row>
    <row r="39042" spans="2:2" x14ac:dyDescent="0.35">
      <c r="B39042"/>
    </row>
    <row r="39043" spans="2:2" x14ac:dyDescent="0.35">
      <c r="B39043"/>
    </row>
    <row r="39044" spans="2:2" x14ac:dyDescent="0.35">
      <c r="B39044"/>
    </row>
    <row r="39045" spans="2:2" x14ac:dyDescent="0.35">
      <c r="B39045"/>
    </row>
    <row r="39046" spans="2:2" x14ac:dyDescent="0.35">
      <c r="B39046"/>
    </row>
    <row r="39047" spans="2:2" x14ac:dyDescent="0.35">
      <c r="B39047"/>
    </row>
    <row r="39048" spans="2:2" x14ac:dyDescent="0.35">
      <c r="B39048"/>
    </row>
    <row r="39049" spans="2:2" x14ac:dyDescent="0.35">
      <c r="B39049"/>
    </row>
    <row r="39050" spans="2:2" x14ac:dyDescent="0.35">
      <c r="B39050"/>
    </row>
    <row r="39051" spans="2:2" x14ac:dyDescent="0.35">
      <c r="B39051"/>
    </row>
    <row r="39052" spans="2:2" x14ac:dyDescent="0.35">
      <c r="B39052"/>
    </row>
    <row r="39053" spans="2:2" x14ac:dyDescent="0.35">
      <c r="B39053"/>
    </row>
    <row r="39054" spans="2:2" x14ac:dyDescent="0.35">
      <c r="B39054"/>
    </row>
    <row r="39055" spans="2:2" x14ac:dyDescent="0.35">
      <c r="B39055"/>
    </row>
    <row r="39056" spans="2:2" x14ac:dyDescent="0.35">
      <c r="B39056"/>
    </row>
    <row r="39057" spans="2:2" x14ac:dyDescent="0.35">
      <c r="B39057"/>
    </row>
    <row r="39058" spans="2:2" x14ac:dyDescent="0.35">
      <c r="B39058"/>
    </row>
    <row r="39059" spans="2:2" x14ac:dyDescent="0.35">
      <c r="B39059"/>
    </row>
    <row r="39060" spans="2:2" x14ac:dyDescent="0.35">
      <c r="B39060"/>
    </row>
    <row r="39061" spans="2:2" x14ac:dyDescent="0.35">
      <c r="B39061"/>
    </row>
    <row r="39062" spans="2:2" x14ac:dyDescent="0.35">
      <c r="B39062"/>
    </row>
    <row r="39063" spans="2:2" x14ac:dyDescent="0.35">
      <c r="B39063"/>
    </row>
    <row r="39064" spans="2:2" x14ac:dyDescent="0.35">
      <c r="B39064"/>
    </row>
    <row r="39065" spans="2:2" x14ac:dyDescent="0.35">
      <c r="B39065"/>
    </row>
    <row r="39066" spans="2:2" x14ac:dyDescent="0.35">
      <c r="B39066"/>
    </row>
    <row r="39067" spans="2:2" x14ac:dyDescent="0.35">
      <c r="B39067"/>
    </row>
    <row r="39068" spans="2:2" x14ac:dyDescent="0.35">
      <c r="B39068"/>
    </row>
    <row r="39069" spans="2:2" x14ac:dyDescent="0.35">
      <c r="B39069"/>
    </row>
    <row r="39070" spans="2:2" x14ac:dyDescent="0.35">
      <c r="B39070"/>
    </row>
    <row r="39071" spans="2:2" x14ac:dyDescent="0.35">
      <c r="B39071"/>
    </row>
    <row r="39072" spans="2:2" x14ac:dyDescent="0.35">
      <c r="B39072"/>
    </row>
    <row r="39073" spans="2:2" x14ac:dyDescent="0.35">
      <c r="B39073"/>
    </row>
    <row r="39074" spans="2:2" x14ac:dyDescent="0.35">
      <c r="B39074"/>
    </row>
    <row r="39075" spans="2:2" x14ac:dyDescent="0.35">
      <c r="B39075"/>
    </row>
    <row r="39076" spans="2:2" x14ac:dyDescent="0.35">
      <c r="B39076"/>
    </row>
    <row r="39077" spans="2:2" x14ac:dyDescent="0.35">
      <c r="B39077"/>
    </row>
    <row r="39078" spans="2:2" x14ac:dyDescent="0.35">
      <c r="B39078"/>
    </row>
    <row r="39079" spans="2:2" x14ac:dyDescent="0.35">
      <c r="B39079"/>
    </row>
    <row r="39080" spans="2:2" x14ac:dyDescent="0.35">
      <c r="B39080"/>
    </row>
    <row r="39081" spans="2:2" x14ac:dyDescent="0.35">
      <c r="B39081"/>
    </row>
    <row r="39082" spans="2:2" x14ac:dyDescent="0.35">
      <c r="B39082"/>
    </row>
    <row r="39083" spans="2:2" x14ac:dyDescent="0.35">
      <c r="B39083"/>
    </row>
    <row r="39084" spans="2:2" x14ac:dyDescent="0.35">
      <c r="B39084"/>
    </row>
    <row r="39085" spans="2:2" x14ac:dyDescent="0.35">
      <c r="B39085"/>
    </row>
    <row r="39086" spans="2:2" x14ac:dyDescent="0.35">
      <c r="B39086"/>
    </row>
    <row r="39087" spans="2:2" x14ac:dyDescent="0.35">
      <c r="B39087"/>
    </row>
    <row r="39088" spans="2:2" x14ac:dyDescent="0.35">
      <c r="B39088"/>
    </row>
    <row r="39089" spans="2:2" x14ac:dyDescent="0.35">
      <c r="B39089"/>
    </row>
    <row r="39090" spans="2:2" x14ac:dyDescent="0.35">
      <c r="B39090"/>
    </row>
    <row r="39091" spans="2:2" x14ac:dyDescent="0.35">
      <c r="B39091"/>
    </row>
    <row r="39092" spans="2:2" x14ac:dyDescent="0.35">
      <c r="B39092"/>
    </row>
    <row r="39093" spans="2:2" x14ac:dyDescent="0.35">
      <c r="B39093"/>
    </row>
    <row r="39094" spans="2:2" x14ac:dyDescent="0.35">
      <c r="B39094"/>
    </row>
    <row r="39095" spans="2:2" x14ac:dyDescent="0.35">
      <c r="B39095"/>
    </row>
    <row r="39096" spans="2:2" x14ac:dyDescent="0.35">
      <c r="B39096"/>
    </row>
    <row r="39097" spans="2:2" x14ac:dyDescent="0.35">
      <c r="B39097"/>
    </row>
    <row r="39098" spans="2:2" x14ac:dyDescent="0.35">
      <c r="B39098"/>
    </row>
    <row r="39099" spans="2:2" x14ac:dyDescent="0.35">
      <c r="B39099"/>
    </row>
    <row r="39100" spans="2:2" x14ac:dyDescent="0.35">
      <c r="B39100"/>
    </row>
    <row r="39101" spans="2:2" x14ac:dyDescent="0.35">
      <c r="B39101"/>
    </row>
    <row r="39102" spans="2:2" x14ac:dyDescent="0.35">
      <c r="B39102"/>
    </row>
    <row r="39103" spans="2:2" x14ac:dyDescent="0.35">
      <c r="B39103"/>
    </row>
    <row r="39104" spans="2:2" x14ac:dyDescent="0.35">
      <c r="B39104"/>
    </row>
    <row r="39105" spans="2:2" x14ac:dyDescent="0.35">
      <c r="B39105"/>
    </row>
    <row r="39106" spans="2:2" x14ac:dyDescent="0.35">
      <c r="B39106"/>
    </row>
    <row r="39107" spans="2:2" x14ac:dyDescent="0.35">
      <c r="B39107"/>
    </row>
    <row r="39108" spans="2:2" x14ac:dyDescent="0.35">
      <c r="B39108"/>
    </row>
    <row r="39109" spans="2:2" x14ac:dyDescent="0.35">
      <c r="B39109"/>
    </row>
    <row r="39110" spans="2:2" x14ac:dyDescent="0.35">
      <c r="B39110"/>
    </row>
    <row r="39111" spans="2:2" x14ac:dyDescent="0.35">
      <c r="B39111"/>
    </row>
    <row r="39112" spans="2:2" x14ac:dyDescent="0.35">
      <c r="B39112"/>
    </row>
    <row r="39113" spans="2:2" x14ac:dyDescent="0.35">
      <c r="B39113"/>
    </row>
    <row r="39114" spans="2:2" x14ac:dyDescent="0.35">
      <c r="B39114"/>
    </row>
    <row r="39115" spans="2:2" x14ac:dyDescent="0.35">
      <c r="B39115"/>
    </row>
    <row r="39116" spans="2:2" x14ac:dyDescent="0.35">
      <c r="B39116"/>
    </row>
    <row r="39117" spans="2:2" x14ac:dyDescent="0.35">
      <c r="B39117"/>
    </row>
    <row r="39118" spans="2:2" x14ac:dyDescent="0.35">
      <c r="B39118"/>
    </row>
    <row r="39119" spans="2:2" x14ac:dyDescent="0.35">
      <c r="B39119"/>
    </row>
    <row r="39120" spans="2:2" x14ac:dyDescent="0.35">
      <c r="B39120"/>
    </row>
    <row r="39121" spans="2:2" x14ac:dyDescent="0.35">
      <c r="B39121"/>
    </row>
    <row r="39122" spans="2:2" x14ac:dyDescent="0.35">
      <c r="B39122"/>
    </row>
    <row r="39123" spans="2:2" x14ac:dyDescent="0.35">
      <c r="B39123"/>
    </row>
    <row r="39124" spans="2:2" x14ac:dyDescent="0.35">
      <c r="B39124"/>
    </row>
    <row r="39125" spans="2:2" x14ac:dyDescent="0.35">
      <c r="B39125"/>
    </row>
    <row r="39126" spans="2:2" x14ac:dyDescent="0.35">
      <c r="B39126"/>
    </row>
    <row r="39127" spans="2:2" x14ac:dyDescent="0.35">
      <c r="B39127"/>
    </row>
    <row r="39128" spans="2:2" x14ac:dyDescent="0.35">
      <c r="B39128"/>
    </row>
    <row r="39129" spans="2:2" x14ac:dyDescent="0.35">
      <c r="B39129"/>
    </row>
    <row r="39130" spans="2:2" x14ac:dyDescent="0.35">
      <c r="B39130"/>
    </row>
    <row r="39131" spans="2:2" x14ac:dyDescent="0.35">
      <c r="B39131"/>
    </row>
    <row r="39132" spans="2:2" x14ac:dyDescent="0.35">
      <c r="B39132"/>
    </row>
    <row r="39133" spans="2:2" x14ac:dyDescent="0.35">
      <c r="B39133"/>
    </row>
    <row r="39134" spans="2:2" x14ac:dyDescent="0.35">
      <c r="B39134"/>
    </row>
    <row r="39135" spans="2:2" x14ac:dyDescent="0.35">
      <c r="B39135"/>
    </row>
    <row r="39136" spans="2:2" x14ac:dyDescent="0.35">
      <c r="B39136"/>
    </row>
    <row r="39137" spans="2:2" x14ac:dyDescent="0.35">
      <c r="B39137"/>
    </row>
    <row r="39138" spans="2:2" x14ac:dyDescent="0.35">
      <c r="B39138"/>
    </row>
    <row r="39139" spans="2:2" x14ac:dyDescent="0.35">
      <c r="B39139"/>
    </row>
    <row r="39140" spans="2:2" x14ac:dyDescent="0.35">
      <c r="B39140"/>
    </row>
    <row r="39141" spans="2:2" x14ac:dyDescent="0.35">
      <c r="B39141"/>
    </row>
    <row r="39142" spans="2:2" x14ac:dyDescent="0.35">
      <c r="B39142"/>
    </row>
    <row r="39143" spans="2:2" x14ac:dyDescent="0.35">
      <c r="B39143"/>
    </row>
    <row r="39144" spans="2:2" x14ac:dyDescent="0.35">
      <c r="B39144"/>
    </row>
    <row r="39145" spans="2:2" x14ac:dyDescent="0.35">
      <c r="B39145"/>
    </row>
    <row r="39146" spans="2:2" x14ac:dyDescent="0.35">
      <c r="B39146"/>
    </row>
    <row r="39147" spans="2:2" x14ac:dyDescent="0.35">
      <c r="B39147"/>
    </row>
    <row r="39148" spans="2:2" x14ac:dyDescent="0.35">
      <c r="B39148"/>
    </row>
    <row r="39149" spans="2:2" x14ac:dyDescent="0.35">
      <c r="B39149"/>
    </row>
    <row r="39150" spans="2:2" x14ac:dyDescent="0.35">
      <c r="B39150"/>
    </row>
    <row r="39151" spans="2:2" x14ac:dyDescent="0.35">
      <c r="B39151"/>
    </row>
    <row r="39152" spans="2:2" x14ac:dyDescent="0.35">
      <c r="B39152"/>
    </row>
    <row r="39153" spans="2:2" x14ac:dyDescent="0.35">
      <c r="B39153"/>
    </row>
    <row r="39154" spans="2:2" x14ac:dyDescent="0.35">
      <c r="B39154"/>
    </row>
    <row r="39155" spans="2:2" x14ac:dyDescent="0.35">
      <c r="B39155"/>
    </row>
    <row r="39156" spans="2:2" x14ac:dyDescent="0.35">
      <c r="B39156"/>
    </row>
    <row r="39157" spans="2:2" x14ac:dyDescent="0.35">
      <c r="B39157"/>
    </row>
    <row r="39158" spans="2:2" x14ac:dyDescent="0.35">
      <c r="B39158"/>
    </row>
    <row r="39159" spans="2:2" x14ac:dyDescent="0.35">
      <c r="B39159"/>
    </row>
    <row r="39160" spans="2:2" x14ac:dyDescent="0.35">
      <c r="B39160"/>
    </row>
    <row r="39161" spans="2:2" x14ac:dyDescent="0.35">
      <c r="B39161"/>
    </row>
    <row r="39162" spans="2:2" x14ac:dyDescent="0.35">
      <c r="B39162"/>
    </row>
    <row r="39163" spans="2:2" x14ac:dyDescent="0.35">
      <c r="B39163"/>
    </row>
    <row r="39164" spans="2:2" x14ac:dyDescent="0.35">
      <c r="B39164"/>
    </row>
    <row r="39165" spans="2:2" x14ac:dyDescent="0.35">
      <c r="B39165"/>
    </row>
    <row r="39166" spans="2:2" x14ac:dyDescent="0.35">
      <c r="B39166"/>
    </row>
    <row r="39167" spans="2:2" x14ac:dyDescent="0.35">
      <c r="B39167"/>
    </row>
    <row r="39168" spans="2:2" x14ac:dyDescent="0.35">
      <c r="B39168"/>
    </row>
    <row r="39169" spans="2:2" x14ac:dyDescent="0.35">
      <c r="B39169"/>
    </row>
    <row r="39170" spans="2:2" x14ac:dyDescent="0.35">
      <c r="B39170"/>
    </row>
    <row r="39171" spans="2:2" x14ac:dyDescent="0.35">
      <c r="B39171"/>
    </row>
    <row r="39172" spans="2:2" x14ac:dyDescent="0.35">
      <c r="B39172"/>
    </row>
    <row r="39173" spans="2:2" x14ac:dyDescent="0.35">
      <c r="B39173"/>
    </row>
    <row r="39174" spans="2:2" x14ac:dyDescent="0.35">
      <c r="B39174"/>
    </row>
    <row r="39175" spans="2:2" x14ac:dyDescent="0.35">
      <c r="B39175"/>
    </row>
    <row r="39176" spans="2:2" x14ac:dyDescent="0.35">
      <c r="B39176"/>
    </row>
    <row r="39177" spans="2:2" x14ac:dyDescent="0.35">
      <c r="B39177"/>
    </row>
    <row r="39178" spans="2:2" x14ac:dyDescent="0.35">
      <c r="B39178"/>
    </row>
    <row r="39179" spans="2:2" x14ac:dyDescent="0.35">
      <c r="B39179"/>
    </row>
    <row r="39180" spans="2:2" x14ac:dyDescent="0.35">
      <c r="B39180"/>
    </row>
    <row r="39181" spans="2:2" x14ac:dyDescent="0.35">
      <c r="B39181"/>
    </row>
    <row r="39182" spans="2:2" x14ac:dyDescent="0.35">
      <c r="B39182"/>
    </row>
    <row r="39183" spans="2:2" x14ac:dyDescent="0.35">
      <c r="B39183"/>
    </row>
    <row r="39184" spans="2:2" x14ac:dyDescent="0.35">
      <c r="B39184"/>
    </row>
    <row r="39185" spans="2:2" x14ac:dyDescent="0.35">
      <c r="B39185"/>
    </row>
    <row r="39186" spans="2:2" x14ac:dyDescent="0.35">
      <c r="B39186"/>
    </row>
    <row r="39187" spans="2:2" x14ac:dyDescent="0.35">
      <c r="B39187"/>
    </row>
    <row r="39188" spans="2:2" x14ac:dyDescent="0.35">
      <c r="B39188"/>
    </row>
    <row r="39189" spans="2:2" x14ac:dyDescent="0.35">
      <c r="B39189"/>
    </row>
    <row r="39190" spans="2:2" x14ac:dyDescent="0.35">
      <c r="B39190"/>
    </row>
    <row r="39191" spans="2:2" x14ac:dyDescent="0.35">
      <c r="B39191"/>
    </row>
    <row r="39192" spans="2:2" x14ac:dyDescent="0.35">
      <c r="B39192"/>
    </row>
    <row r="39193" spans="2:2" x14ac:dyDescent="0.35">
      <c r="B39193"/>
    </row>
    <row r="39194" spans="2:2" x14ac:dyDescent="0.35">
      <c r="B39194"/>
    </row>
    <row r="39195" spans="2:2" x14ac:dyDescent="0.35">
      <c r="B39195"/>
    </row>
    <row r="39196" spans="2:2" x14ac:dyDescent="0.35">
      <c r="B39196"/>
    </row>
    <row r="39197" spans="2:2" x14ac:dyDescent="0.35">
      <c r="B39197"/>
    </row>
    <row r="39198" spans="2:2" x14ac:dyDescent="0.35">
      <c r="B39198"/>
    </row>
    <row r="39199" spans="2:2" x14ac:dyDescent="0.35">
      <c r="B39199"/>
    </row>
    <row r="39200" spans="2:2" x14ac:dyDescent="0.35">
      <c r="B39200"/>
    </row>
    <row r="39201" spans="2:2" x14ac:dyDescent="0.35">
      <c r="B39201"/>
    </row>
    <row r="39202" spans="2:2" x14ac:dyDescent="0.35">
      <c r="B39202"/>
    </row>
    <row r="39203" spans="2:2" x14ac:dyDescent="0.35">
      <c r="B39203"/>
    </row>
    <row r="39204" spans="2:2" x14ac:dyDescent="0.35">
      <c r="B39204"/>
    </row>
    <row r="39205" spans="2:2" x14ac:dyDescent="0.35">
      <c r="B39205"/>
    </row>
    <row r="39206" spans="2:2" x14ac:dyDescent="0.35">
      <c r="B39206"/>
    </row>
    <row r="39207" spans="2:2" x14ac:dyDescent="0.35">
      <c r="B39207"/>
    </row>
    <row r="39208" spans="2:2" x14ac:dyDescent="0.35">
      <c r="B39208"/>
    </row>
    <row r="39209" spans="2:2" x14ac:dyDescent="0.35">
      <c r="B39209"/>
    </row>
    <row r="39210" spans="2:2" x14ac:dyDescent="0.35">
      <c r="B39210"/>
    </row>
    <row r="39211" spans="2:2" x14ac:dyDescent="0.35">
      <c r="B39211"/>
    </row>
    <row r="39212" spans="2:2" x14ac:dyDescent="0.35">
      <c r="B39212"/>
    </row>
    <row r="39213" spans="2:2" x14ac:dyDescent="0.35">
      <c r="B39213"/>
    </row>
    <row r="39214" spans="2:2" x14ac:dyDescent="0.35">
      <c r="B39214"/>
    </row>
    <row r="39215" spans="2:2" x14ac:dyDescent="0.35">
      <c r="B39215"/>
    </row>
    <row r="39216" spans="2:2" x14ac:dyDescent="0.35">
      <c r="B39216"/>
    </row>
    <row r="39217" spans="2:2" x14ac:dyDescent="0.35">
      <c r="B39217"/>
    </row>
    <row r="39218" spans="2:2" x14ac:dyDescent="0.35">
      <c r="B39218"/>
    </row>
    <row r="39219" spans="2:2" x14ac:dyDescent="0.35">
      <c r="B39219"/>
    </row>
    <row r="39220" spans="2:2" x14ac:dyDescent="0.35">
      <c r="B39220"/>
    </row>
    <row r="39221" spans="2:2" x14ac:dyDescent="0.35">
      <c r="B39221"/>
    </row>
    <row r="39222" spans="2:2" x14ac:dyDescent="0.35">
      <c r="B39222"/>
    </row>
    <row r="39223" spans="2:2" x14ac:dyDescent="0.35">
      <c r="B39223"/>
    </row>
    <row r="39224" spans="2:2" x14ac:dyDescent="0.35">
      <c r="B39224"/>
    </row>
    <row r="39225" spans="2:2" x14ac:dyDescent="0.35">
      <c r="B39225"/>
    </row>
    <row r="39226" spans="2:2" x14ac:dyDescent="0.35">
      <c r="B39226"/>
    </row>
    <row r="39227" spans="2:2" x14ac:dyDescent="0.35">
      <c r="B39227"/>
    </row>
    <row r="39228" spans="2:2" x14ac:dyDescent="0.35">
      <c r="B39228"/>
    </row>
    <row r="39229" spans="2:2" x14ac:dyDescent="0.35">
      <c r="B39229"/>
    </row>
    <row r="39230" spans="2:2" x14ac:dyDescent="0.35">
      <c r="B39230"/>
    </row>
    <row r="39231" spans="2:2" x14ac:dyDescent="0.35">
      <c r="B39231"/>
    </row>
    <row r="39232" spans="2:2" x14ac:dyDescent="0.35">
      <c r="B39232"/>
    </row>
    <row r="39233" spans="2:2" x14ac:dyDescent="0.35">
      <c r="B39233"/>
    </row>
    <row r="39234" spans="2:2" x14ac:dyDescent="0.35">
      <c r="B39234"/>
    </row>
    <row r="39235" spans="2:2" x14ac:dyDescent="0.35">
      <c r="B39235"/>
    </row>
    <row r="39236" spans="2:2" x14ac:dyDescent="0.35">
      <c r="B39236"/>
    </row>
    <row r="39237" spans="2:2" x14ac:dyDescent="0.35">
      <c r="B39237"/>
    </row>
    <row r="39238" spans="2:2" x14ac:dyDescent="0.35">
      <c r="B39238"/>
    </row>
    <row r="39239" spans="2:2" x14ac:dyDescent="0.35">
      <c r="B39239"/>
    </row>
    <row r="39240" spans="2:2" x14ac:dyDescent="0.35">
      <c r="B39240"/>
    </row>
    <row r="39241" spans="2:2" x14ac:dyDescent="0.35">
      <c r="B39241"/>
    </row>
    <row r="39242" spans="2:2" x14ac:dyDescent="0.35">
      <c r="B39242"/>
    </row>
    <row r="39243" spans="2:2" x14ac:dyDescent="0.35">
      <c r="B39243"/>
    </row>
    <row r="39244" spans="2:2" x14ac:dyDescent="0.35">
      <c r="B39244"/>
    </row>
    <row r="39245" spans="2:2" x14ac:dyDescent="0.35">
      <c r="B39245"/>
    </row>
    <row r="39246" spans="2:2" x14ac:dyDescent="0.35">
      <c r="B39246"/>
    </row>
    <row r="39247" spans="2:2" x14ac:dyDescent="0.35">
      <c r="B39247"/>
    </row>
    <row r="39248" spans="2:2" x14ac:dyDescent="0.35">
      <c r="B39248"/>
    </row>
    <row r="39249" spans="2:2" x14ac:dyDescent="0.35">
      <c r="B39249"/>
    </row>
    <row r="39250" spans="2:2" x14ac:dyDescent="0.35">
      <c r="B39250"/>
    </row>
    <row r="39251" spans="2:2" x14ac:dyDescent="0.35">
      <c r="B39251"/>
    </row>
    <row r="39252" spans="2:2" x14ac:dyDescent="0.35">
      <c r="B39252"/>
    </row>
    <row r="39253" spans="2:2" x14ac:dyDescent="0.35">
      <c r="B39253"/>
    </row>
    <row r="39254" spans="2:2" x14ac:dyDescent="0.35">
      <c r="B39254"/>
    </row>
    <row r="39255" spans="2:2" x14ac:dyDescent="0.35">
      <c r="B39255"/>
    </row>
    <row r="39256" spans="2:2" x14ac:dyDescent="0.35">
      <c r="B39256"/>
    </row>
    <row r="39257" spans="2:2" x14ac:dyDescent="0.35">
      <c r="B39257"/>
    </row>
    <row r="39258" spans="2:2" x14ac:dyDescent="0.35">
      <c r="B39258"/>
    </row>
    <row r="39259" spans="2:2" x14ac:dyDescent="0.35">
      <c r="B39259"/>
    </row>
    <row r="39260" spans="2:2" x14ac:dyDescent="0.35">
      <c r="B39260"/>
    </row>
    <row r="39261" spans="2:2" x14ac:dyDescent="0.35">
      <c r="B39261"/>
    </row>
    <row r="39262" spans="2:2" x14ac:dyDescent="0.35">
      <c r="B39262"/>
    </row>
    <row r="39263" spans="2:2" x14ac:dyDescent="0.35">
      <c r="B39263"/>
    </row>
    <row r="39264" spans="2:2" x14ac:dyDescent="0.35">
      <c r="B39264"/>
    </row>
    <row r="39265" spans="2:2" x14ac:dyDescent="0.35">
      <c r="B39265"/>
    </row>
    <row r="39266" spans="2:2" x14ac:dyDescent="0.35">
      <c r="B39266"/>
    </row>
    <row r="39267" spans="2:2" x14ac:dyDescent="0.35">
      <c r="B39267"/>
    </row>
    <row r="39268" spans="2:2" x14ac:dyDescent="0.35">
      <c r="B39268"/>
    </row>
    <row r="39269" spans="2:2" x14ac:dyDescent="0.35">
      <c r="B39269"/>
    </row>
    <row r="39270" spans="2:2" x14ac:dyDescent="0.35">
      <c r="B39270"/>
    </row>
    <row r="39271" spans="2:2" x14ac:dyDescent="0.35">
      <c r="B39271"/>
    </row>
    <row r="39272" spans="2:2" x14ac:dyDescent="0.35">
      <c r="B39272"/>
    </row>
    <row r="39273" spans="2:2" x14ac:dyDescent="0.35">
      <c r="B39273"/>
    </row>
    <row r="39274" spans="2:2" x14ac:dyDescent="0.35">
      <c r="B39274"/>
    </row>
    <row r="39275" spans="2:2" x14ac:dyDescent="0.35">
      <c r="B39275"/>
    </row>
    <row r="39276" spans="2:2" x14ac:dyDescent="0.35">
      <c r="B39276"/>
    </row>
    <row r="39277" spans="2:2" x14ac:dyDescent="0.35">
      <c r="B39277"/>
    </row>
    <row r="39278" spans="2:2" x14ac:dyDescent="0.35">
      <c r="B39278"/>
    </row>
    <row r="39279" spans="2:2" x14ac:dyDescent="0.35">
      <c r="B39279"/>
    </row>
    <row r="39280" spans="2:2" x14ac:dyDescent="0.35">
      <c r="B39280"/>
    </row>
    <row r="39281" spans="2:2" x14ac:dyDescent="0.35">
      <c r="B39281"/>
    </row>
    <row r="39282" spans="2:2" x14ac:dyDescent="0.35">
      <c r="B39282"/>
    </row>
    <row r="39283" spans="2:2" x14ac:dyDescent="0.35">
      <c r="B39283"/>
    </row>
    <row r="39284" spans="2:2" x14ac:dyDescent="0.35">
      <c r="B39284"/>
    </row>
    <row r="39285" spans="2:2" x14ac:dyDescent="0.35">
      <c r="B39285"/>
    </row>
    <row r="39286" spans="2:2" x14ac:dyDescent="0.35">
      <c r="B39286"/>
    </row>
    <row r="39287" spans="2:2" x14ac:dyDescent="0.35">
      <c r="B39287"/>
    </row>
    <row r="39288" spans="2:2" x14ac:dyDescent="0.35">
      <c r="B39288"/>
    </row>
    <row r="39289" spans="2:2" x14ac:dyDescent="0.35">
      <c r="B39289"/>
    </row>
    <row r="39290" spans="2:2" x14ac:dyDescent="0.35">
      <c r="B39290"/>
    </row>
    <row r="39291" spans="2:2" x14ac:dyDescent="0.35">
      <c r="B39291"/>
    </row>
    <row r="39292" spans="2:2" x14ac:dyDescent="0.35">
      <c r="B39292"/>
    </row>
    <row r="39293" spans="2:2" x14ac:dyDescent="0.35">
      <c r="B39293"/>
    </row>
    <row r="39294" spans="2:2" x14ac:dyDescent="0.35">
      <c r="B39294"/>
    </row>
    <row r="39295" spans="2:2" x14ac:dyDescent="0.35">
      <c r="B39295"/>
    </row>
    <row r="39296" spans="2:2" x14ac:dyDescent="0.35">
      <c r="B39296"/>
    </row>
    <row r="39297" spans="2:2" x14ac:dyDescent="0.35">
      <c r="B39297"/>
    </row>
    <row r="39298" spans="2:2" x14ac:dyDescent="0.35">
      <c r="B39298"/>
    </row>
    <row r="39299" spans="2:2" x14ac:dyDescent="0.35">
      <c r="B39299"/>
    </row>
    <row r="39300" spans="2:2" x14ac:dyDescent="0.35">
      <c r="B39300"/>
    </row>
    <row r="39301" spans="2:2" x14ac:dyDescent="0.35">
      <c r="B39301"/>
    </row>
    <row r="39302" spans="2:2" x14ac:dyDescent="0.35">
      <c r="B39302"/>
    </row>
    <row r="39303" spans="2:2" x14ac:dyDescent="0.35">
      <c r="B39303"/>
    </row>
    <row r="39304" spans="2:2" x14ac:dyDescent="0.35">
      <c r="B39304"/>
    </row>
    <row r="39305" spans="2:2" x14ac:dyDescent="0.35">
      <c r="B39305"/>
    </row>
    <row r="39306" spans="2:2" x14ac:dyDescent="0.35">
      <c r="B39306"/>
    </row>
    <row r="39307" spans="2:2" x14ac:dyDescent="0.35">
      <c r="B39307"/>
    </row>
    <row r="39308" spans="2:2" x14ac:dyDescent="0.35">
      <c r="B39308"/>
    </row>
    <row r="39309" spans="2:2" x14ac:dyDescent="0.35">
      <c r="B39309"/>
    </row>
    <row r="39310" spans="2:2" x14ac:dyDescent="0.35">
      <c r="B39310"/>
    </row>
    <row r="39311" spans="2:2" x14ac:dyDescent="0.35">
      <c r="B39311"/>
    </row>
    <row r="39312" spans="2:2" x14ac:dyDescent="0.35">
      <c r="B39312"/>
    </row>
    <row r="39313" spans="2:2" x14ac:dyDescent="0.35">
      <c r="B39313"/>
    </row>
    <row r="39314" spans="2:2" x14ac:dyDescent="0.35">
      <c r="B39314"/>
    </row>
    <row r="39315" spans="2:2" x14ac:dyDescent="0.35">
      <c r="B39315"/>
    </row>
    <row r="39316" spans="2:2" x14ac:dyDescent="0.35">
      <c r="B39316"/>
    </row>
    <row r="39317" spans="2:2" x14ac:dyDescent="0.35">
      <c r="B39317"/>
    </row>
    <row r="39318" spans="2:2" x14ac:dyDescent="0.35">
      <c r="B39318"/>
    </row>
    <row r="39319" spans="2:2" x14ac:dyDescent="0.35">
      <c r="B39319"/>
    </row>
    <row r="39320" spans="2:2" x14ac:dyDescent="0.35">
      <c r="B39320"/>
    </row>
    <row r="39321" spans="2:2" x14ac:dyDescent="0.35">
      <c r="B39321"/>
    </row>
    <row r="39322" spans="2:2" x14ac:dyDescent="0.35">
      <c r="B39322"/>
    </row>
    <row r="39323" spans="2:2" x14ac:dyDescent="0.35">
      <c r="B39323"/>
    </row>
    <row r="39324" spans="2:2" x14ac:dyDescent="0.35">
      <c r="B39324"/>
    </row>
    <row r="39325" spans="2:2" x14ac:dyDescent="0.35">
      <c r="B39325"/>
    </row>
    <row r="39326" spans="2:2" x14ac:dyDescent="0.35">
      <c r="B39326"/>
    </row>
    <row r="39327" spans="2:2" x14ac:dyDescent="0.35">
      <c r="B39327"/>
    </row>
    <row r="39328" spans="2:2" x14ac:dyDescent="0.35">
      <c r="B39328"/>
    </row>
    <row r="39329" spans="2:2" x14ac:dyDescent="0.35">
      <c r="B39329"/>
    </row>
    <row r="39330" spans="2:2" x14ac:dyDescent="0.35">
      <c r="B39330"/>
    </row>
    <row r="39331" spans="2:2" x14ac:dyDescent="0.35">
      <c r="B39331"/>
    </row>
    <row r="39332" spans="2:2" x14ac:dyDescent="0.35">
      <c r="B39332"/>
    </row>
    <row r="39333" spans="2:2" x14ac:dyDescent="0.35">
      <c r="B39333"/>
    </row>
    <row r="39334" spans="2:2" x14ac:dyDescent="0.35">
      <c r="B39334"/>
    </row>
    <row r="39335" spans="2:2" x14ac:dyDescent="0.35">
      <c r="B39335"/>
    </row>
    <row r="39336" spans="2:2" x14ac:dyDescent="0.35">
      <c r="B39336"/>
    </row>
    <row r="39337" spans="2:2" x14ac:dyDescent="0.35">
      <c r="B39337"/>
    </row>
    <row r="39338" spans="2:2" x14ac:dyDescent="0.35">
      <c r="B39338"/>
    </row>
    <row r="39339" spans="2:2" x14ac:dyDescent="0.35">
      <c r="B39339"/>
    </row>
    <row r="39340" spans="2:2" x14ac:dyDescent="0.35">
      <c r="B39340"/>
    </row>
    <row r="39341" spans="2:2" x14ac:dyDescent="0.35">
      <c r="B39341"/>
    </row>
    <row r="39342" spans="2:2" x14ac:dyDescent="0.35">
      <c r="B39342"/>
    </row>
    <row r="39343" spans="2:2" x14ac:dyDescent="0.35">
      <c r="B39343"/>
    </row>
    <row r="39344" spans="2:2" x14ac:dyDescent="0.35">
      <c r="B39344"/>
    </row>
    <row r="39345" spans="2:2" x14ac:dyDescent="0.35">
      <c r="B39345"/>
    </row>
    <row r="39346" spans="2:2" x14ac:dyDescent="0.35">
      <c r="B39346"/>
    </row>
    <row r="39347" spans="2:2" x14ac:dyDescent="0.35">
      <c r="B39347"/>
    </row>
    <row r="39348" spans="2:2" x14ac:dyDescent="0.35">
      <c r="B39348"/>
    </row>
    <row r="39349" spans="2:2" x14ac:dyDescent="0.35">
      <c r="B39349"/>
    </row>
    <row r="39350" spans="2:2" x14ac:dyDescent="0.35">
      <c r="B39350"/>
    </row>
    <row r="39351" spans="2:2" x14ac:dyDescent="0.35">
      <c r="B39351"/>
    </row>
    <row r="39352" spans="2:2" x14ac:dyDescent="0.35">
      <c r="B39352"/>
    </row>
    <row r="39353" spans="2:2" x14ac:dyDescent="0.35">
      <c r="B39353"/>
    </row>
    <row r="39354" spans="2:2" x14ac:dyDescent="0.35">
      <c r="B39354"/>
    </row>
    <row r="39355" spans="2:2" x14ac:dyDescent="0.35">
      <c r="B39355"/>
    </row>
    <row r="39356" spans="2:2" x14ac:dyDescent="0.35">
      <c r="B39356"/>
    </row>
    <row r="39357" spans="2:2" x14ac:dyDescent="0.35">
      <c r="B39357"/>
    </row>
    <row r="39358" spans="2:2" x14ac:dyDescent="0.35">
      <c r="B39358"/>
    </row>
    <row r="39359" spans="2:2" x14ac:dyDescent="0.35">
      <c r="B39359"/>
    </row>
    <row r="39360" spans="2:2" x14ac:dyDescent="0.35">
      <c r="B39360"/>
    </row>
    <row r="39361" spans="2:2" x14ac:dyDescent="0.35">
      <c r="B39361"/>
    </row>
    <row r="39362" spans="2:2" x14ac:dyDescent="0.35">
      <c r="B39362"/>
    </row>
    <row r="39363" spans="2:2" x14ac:dyDescent="0.35">
      <c r="B39363"/>
    </row>
    <row r="39364" spans="2:2" x14ac:dyDescent="0.35">
      <c r="B39364"/>
    </row>
    <row r="39365" spans="2:2" x14ac:dyDescent="0.35">
      <c r="B39365"/>
    </row>
    <row r="39366" spans="2:2" x14ac:dyDescent="0.35">
      <c r="B39366"/>
    </row>
    <row r="39367" spans="2:2" x14ac:dyDescent="0.35">
      <c r="B39367"/>
    </row>
    <row r="39368" spans="2:2" x14ac:dyDescent="0.35">
      <c r="B39368"/>
    </row>
    <row r="39369" spans="2:2" x14ac:dyDescent="0.35">
      <c r="B39369"/>
    </row>
    <row r="39370" spans="2:2" x14ac:dyDescent="0.35">
      <c r="B39370"/>
    </row>
    <row r="39371" spans="2:2" x14ac:dyDescent="0.35">
      <c r="B39371"/>
    </row>
    <row r="39372" spans="2:2" x14ac:dyDescent="0.35">
      <c r="B39372"/>
    </row>
    <row r="39373" spans="2:2" x14ac:dyDescent="0.35">
      <c r="B39373"/>
    </row>
    <row r="39374" spans="2:2" x14ac:dyDescent="0.35">
      <c r="B39374"/>
    </row>
    <row r="39375" spans="2:2" x14ac:dyDescent="0.35">
      <c r="B39375"/>
    </row>
    <row r="39376" spans="2:2" x14ac:dyDescent="0.35">
      <c r="B39376"/>
    </row>
    <row r="39377" spans="2:2" x14ac:dyDescent="0.35">
      <c r="B39377"/>
    </row>
    <row r="39378" spans="2:2" x14ac:dyDescent="0.35">
      <c r="B39378"/>
    </row>
    <row r="39379" spans="2:2" x14ac:dyDescent="0.35">
      <c r="B39379"/>
    </row>
    <row r="39380" spans="2:2" x14ac:dyDescent="0.35">
      <c r="B39380"/>
    </row>
    <row r="39381" spans="2:2" x14ac:dyDescent="0.35">
      <c r="B39381"/>
    </row>
    <row r="39382" spans="2:2" x14ac:dyDescent="0.35">
      <c r="B39382"/>
    </row>
    <row r="39383" spans="2:2" x14ac:dyDescent="0.35">
      <c r="B39383"/>
    </row>
    <row r="39384" spans="2:2" x14ac:dyDescent="0.35">
      <c r="B39384"/>
    </row>
    <row r="39385" spans="2:2" x14ac:dyDescent="0.35">
      <c r="B39385"/>
    </row>
    <row r="39386" spans="2:2" x14ac:dyDescent="0.35">
      <c r="B39386"/>
    </row>
    <row r="39387" spans="2:2" x14ac:dyDescent="0.35">
      <c r="B39387"/>
    </row>
    <row r="39388" spans="2:2" x14ac:dyDescent="0.35">
      <c r="B39388"/>
    </row>
    <row r="39389" spans="2:2" x14ac:dyDescent="0.35">
      <c r="B39389"/>
    </row>
    <row r="39390" spans="2:2" x14ac:dyDescent="0.35">
      <c r="B39390"/>
    </row>
    <row r="39391" spans="2:2" x14ac:dyDescent="0.35">
      <c r="B39391"/>
    </row>
    <row r="39392" spans="2:2" x14ac:dyDescent="0.35">
      <c r="B39392"/>
    </row>
    <row r="39393" spans="2:2" x14ac:dyDescent="0.35">
      <c r="B39393"/>
    </row>
    <row r="39394" spans="2:2" x14ac:dyDescent="0.35">
      <c r="B39394"/>
    </row>
    <row r="39395" spans="2:2" x14ac:dyDescent="0.35">
      <c r="B39395"/>
    </row>
    <row r="39396" spans="2:2" x14ac:dyDescent="0.35">
      <c r="B39396"/>
    </row>
    <row r="39397" spans="2:2" x14ac:dyDescent="0.35">
      <c r="B39397"/>
    </row>
    <row r="39398" spans="2:2" x14ac:dyDescent="0.35">
      <c r="B39398"/>
    </row>
    <row r="39399" spans="2:2" x14ac:dyDescent="0.35">
      <c r="B39399"/>
    </row>
    <row r="39400" spans="2:2" x14ac:dyDescent="0.35">
      <c r="B39400"/>
    </row>
    <row r="39401" spans="2:2" x14ac:dyDescent="0.35">
      <c r="B39401"/>
    </row>
    <row r="39402" spans="2:2" x14ac:dyDescent="0.35">
      <c r="B39402"/>
    </row>
    <row r="39403" spans="2:2" x14ac:dyDescent="0.35">
      <c r="B39403"/>
    </row>
    <row r="39404" spans="2:2" x14ac:dyDescent="0.35">
      <c r="B39404"/>
    </row>
    <row r="39405" spans="2:2" x14ac:dyDescent="0.35">
      <c r="B39405"/>
    </row>
    <row r="39406" spans="2:2" x14ac:dyDescent="0.35">
      <c r="B39406"/>
    </row>
    <row r="39407" spans="2:2" x14ac:dyDescent="0.35">
      <c r="B39407"/>
    </row>
    <row r="39408" spans="2:2" x14ac:dyDescent="0.35">
      <c r="B39408"/>
    </row>
    <row r="39409" spans="2:2" x14ac:dyDescent="0.35">
      <c r="B39409"/>
    </row>
    <row r="39410" spans="2:2" x14ac:dyDescent="0.35">
      <c r="B39410"/>
    </row>
    <row r="39411" spans="2:2" x14ac:dyDescent="0.35">
      <c r="B39411"/>
    </row>
    <row r="39412" spans="2:2" x14ac:dyDescent="0.35">
      <c r="B39412"/>
    </row>
    <row r="39413" spans="2:2" x14ac:dyDescent="0.35">
      <c r="B39413"/>
    </row>
    <row r="39414" spans="2:2" x14ac:dyDescent="0.35">
      <c r="B39414"/>
    </row>
    <row r="39415" spans="2:2" x14ac:dyDescent="0.35">
      <c r="B39415"/>
    </row>
    <row r="39416" spans="2:2" x14ac:dyDescent="0.35">
      <c r="B39416"/>
    </row>
    <row r="39417" spans="2:2" x14ac:dyDescent="0.35">
      <c r="B39417"/>
    </row>
    <row r="39418" spans="2:2" x14ac:dyDescent="0.35">
      <c r="B39418"/>
    </row>
    <row r="39419" spans="2:2" x14ac:dyDescent="0.35">
      <c r="B39419"/>
    </row>
    <row r="39420" spans="2:2" x14ac:dyDescent="0.35">
      <c r="B39420"/>
    </row>
    <row r="39421" spans="2:2" x14ac:dyDescent="0.35">
      <c r="B39421"/>
    </row>
    <row r="39422" spans="2:2" x14ac:dyDescent="0.35">
      <c r="B39422"/>
    </row>
    <row r="39423" spans="2:2" x14ac:dyDescent="0.35">
      <c r="B39423"/>
    </row>
    <row r="39424" spans="2:2" x14ac:dyDescent="0.35">
      <c r="B39424"/>
    </row>
    <row r="39425" spans="2:2" x14ac:dyDescent="0.35">
      <c r="B39425"/>
    </row>
    <row r="39426" spans="2:2" x14ac:dyDescent="0.35">
      <c r="B39426"/>
    </row>
    <row r="39427" spans="2:2" x14ac:dyDescent="0.35">
      <c r="B39427"/>
    </row>
    <row r="39428" spans="2:2" x14ac:dyDescent="0.35">
      <c r="B39428"/>
    </row>
    <row r="39429" spans="2:2" x14ac:dyDescent="0.35">
      <c r="B39429"/>
    </row>
    <row r="39430" spans="2:2" x14ac:dyDescent="0.35">
      <c r="B39430"/>
    </row>
    <row r="39431" spans="2:2" x14ac:dyDescent="0.35">
      <c r="B39431"/>
    </row>
    <row r="39432" spans="2:2" x14ac:dyDescent="0.35">
      <c r="B39432"/>
    </row>
    <row r="39433" spans="2:2" x14ac:dyDescent="0.35">
      <c r="B39433"/>
    </row>
    <row r="39434" spans="2:2" x14ac:dyDescent="0.35">
      <c r="B39434"/>
    </row>
    <row r="39435" spans="2:2" x14ac:dyDescent="0.35">
      <c r="B39435"/>
    </row>
    <row r="39436" spans="2:2" x14ac:dyDescent="0.35">
      <c r="B39436"/>
    </row>
    <row r="39437" spans="2:2" x14ac:dyDescent="0.35">
      <c r="B39437"/>
    </row>
    <row r="39438" spans="2:2" x14ac:dyDescent="0.35">
      <c r="B39438"/>
    </row>
    <row r="39439" spans="2:2" x14ac:dyDescent="0.35">
      <c r="B39439"/>
    </row>
    <row r="39440" spans="2:2" x14ac:dyDescent="0.35">
      <c r="B39440"/>
    </row>
    <row r="39441" spans="2:2" x14ac:dyDescent="0.35">
      <c r="B39441"/>
    </row>
    <row r="39442" spans="2:2" x14ac:dyDescent="0.35">
      <c r="B39442"/>
    </row>
    <row r="39443" spans="2:2" x14ac:dyDescent="0.35">
      <c r="B39443"/>
    </row>
    <row r="39444" spans="2:2" x14ac:dyDescent="0.35">
      <c r="B39444"/>
    </row>
    <row r="39445" spans="2:2" x14ac:dyDescent="0.35">
      <c r="B39445"/>
    </row>
    <row r="39446" spans="2:2" x14ac:dyDescent="0.35">
      <c r="B39446"/>
    </row>
    <row r="39447" spans="2:2" x14ac:dyDescent="0.35">
      <c r="B39447"/>
    </row>
    <row r="39448" spans="2:2" x14ac:dyDescent="0.35">
      <c r="B39448"/>
    </row>
    <row r="39449" spans="2:2" x14ac:dyDescent="0.35">
      <c r="B39449"/>
    </row>
    <row r="39450" spans="2:2" x14ac:dyDescent="0.35">
      <c r="B39450"/>
    </row>
    <row r="39451" spans="2:2" x14ac:dyDescent="0.35">
      <c r="B39451"/>
    </row>
    <row r="39452" spans="2:2" x14ac:dyDescent="0.35">
      <c r="B39452"/>
    </row>
    <row r="39453" spans="2:2" x14ac:dyDescent="0.35">
      <c r="B39453"/>
    </row>
    <row r="39454" spans="2:2" x14ac:dyDescent="0.35">
      <c r="B39454"/>
    </row>
    <row r="39455" spans="2:2" x14ac:dyDescent="0.35">
      <c r="B39455"/>
    </row>
    <row r="39456" spans="2:2" x14ac:dyDescent="0.35">
      <c r="B39456"/>
    </row>
    <row r="39457" spans="2:2" x14ac:dyDescent="0.35">
      <c r="B39457"/>
    </row>
    <row r="39458" spans="2:2" x14ac:dyDescent="0.35">
      <c r="B39458"/>
    </row>
    <row r="39459" spans="2:2" x14ac:dyDescent="0.35">
      <c r="B39459"/>
    </row>
    <row r="39460" spans="2:2" x14ac:dyDescent="0.35">
      <c r="B39460"/>
    </row>
    <row r="39461" spans="2:2" x14ac:dyDescent="0.35">
      <c r="B39461"/>
    </row>
    <row r="39462" spans="2:2" x14ac:dyDescent="0.35">
      <c r="B39462"/>
    </row>
    <row r="39463" spans="2:2" x14ac:dyDescent="0.35">
      <c r="B39463"/>
    </row>
    <row r="39464" spans="2:2" x14ac:dyDescent="0.35">
      <c r="B39464"/>
    </row>
    <row r="39465" spans="2:2" x14ac:dyDescent="0.35">
      <c r="B39465"/>
    </row>
    <row r="39466" spans="2:2" x14ac:dyDescent="0.35">
      <c r="B39466"/>
    </row>
    <row r="39467" spans="2:2" x14ac:dyDescent="0.35">
      <c r="B39467"/>
    </row>
    <row r="39468" spans="2:2" x14ac:dyDescent="0.35">
      <c r="B39468"/>
    </row>
    <row r="39469" spans="2:2" x14ac:dyDescent="0.35">
      <c r="B39469"/>
    </row>
    <row r="39470" spans="2:2" x14ac:dyDescent="0.35">
      <c r="B39470"/>
    </row>
    <row r="39471" spans="2:2" x14ac:dyDescent="0.35">
      <c r="B39471"/>
    </row>
    <row r="39472" spans="2:2" x14ac:dyDescent="0.35">
      <c r="B39472"/>
    </row>
    <row r="39473" spans="2:2" x14ac:dyDescent="0.35">
      <c r="B39473"/>
    </row>
    <row r="39474" spans="2:2" x14ac:dyDescent="0.35">
      <c r="B39474"/>
    </row>
    <row r="39475" spans="2:2" x14ac:dyDescent="0.35">
      <c r="B39475"/>
    </row>
    <row r="39476" spans="2:2" x14ac:dyDescent="0.35">
      <c r="B39476"/>
    </row>
    <row r="39477" spans="2:2" x14ac:dyDescent="0.35">
      <c r="B39477"/>
    </row>
    <row r="39478" spans="2:2" x14ac:dyDescent="0.35">
      <c r="B39478"/>
    </row>
    <row r="39479" spans="2:2" x14ac:dyDescent="0.35">
      <c r="B39479"/>
    </row>
    <row r="39480" spans="2:2" x14ac:dyDescent="0.35">
      <c r="B39480"/>
    </row>
    <row r="39481" spans="2:2" x14ac:dyDescent="0.35">
      <c r="B39481"/>
    </row>
    <row r="39482" spans="2:2" x14ac:dyDescent="0.35">
      <c r="B39482"/>
    </row>
    <row r="39483" spans="2:2" x14ac:dyDescent="0.35">
      <c r="B39483"/>
    </row>
    <row r="39484" spans="2:2" x14ac:dyDescent="0.35">
      <c r="B39484"/>
    </row>
    <row r="39485" spans="2:2" x14ac:dyDescent="0.35">
      <c r="B39485"/>
    </row>
    <row r="39486" spans="2:2" x14ac:dyDescent="0.35">
      <c r="B39486"/>
    </row>
    <row r="39487" spans="2:2" x14ac:dyDescent="0.35">
      <c r="B39487"/>
    </row>
    <row r="39488" spans="2:2" x14ac:dyDescent="0.35">
      <c r="B39488"/>
    </row>
    <row r="39489" spans="2:2" x14ac:dyDescent="0.35">
      <c r="B39489"/>
    </row>
    <row r="39490" spans="2:2" x14ac:dyDescent="0.35">
      <c r="B39490"/>
    </row>
    <row r="39491" spans="2:2" x14ac:dyDescent="0.35">
      <c r="B39491"/>
    </row>
    <row r="39492" spans="2:2" x14ac:dyDescent="0.35">
      <c r="B39492"/>
    </row>
    <row r="39493" spans="2:2" x14ac:dyDescent="0.35">
      <c r="B39493"/>
    </row>
    <row r="39494" spans="2:2" x14ac:dyDescent="0.35">
      <c r="B39494"/>
    </row>
    <row r="39495" spans="2:2" x14ac:dyDescent="0.35">
      <c r="B39495"/>
    </row>
    <row r="39496" spans="2:2" x14ac:dyDescent="0.35">
      <c r="B39496"/>
    </row>
    <row r="39497" spans="2:2" x14ac:dyDescent="0.35">
      <c r="B39497"/>
    </row>
    <row r="39498" spans="2:2" x14ac:dyDescent="0.35">
      <c r="B39498"/>
    </row>
    <row r="39499" spans="2:2" x14ac:dyDescent="0.35">
      <c r="B39499"/>
    </row>
    <row r="39500" spans="2:2" x14ac:dyDescent="0.35">
      <c r="B39500"/>
    </row>
    <row r="39501" spans="2:2" x14ac:dyDescent="0.35">
      <c r="B39501"/>
    </row>
    <row r="39502" spans="2:2" x14ac:dyDescent="0.35">
      <c r="B39502"/>
    </row>
    <row r="39503" spans="2:2" x14ac:dyDescent="0.35">
      <c r="B39503"/>
    </row>
    <row r="39504" spans="2:2" x14ac:dyDescent="0.35">
      <c r="B39504"/>
    </row>
    <row r="39505" spans="2:2" x14ac:dyDescent="0.35">
      <c r="B39505"/>
    </row>
    <row r="39506" spans="2:2" x14ac:dyDescent="0.35">
      <c r="B39506"/>
    </row>
    <row r="39507" spans="2:2" x14ac:dyDescent="0.35">
      <c r="B39507"/>
    </row>
    <row r="39508" spans="2:2" x14ac:dyDescent="0.35">
      <c r="B39508"/>
    </row>
    <row r="39509" spans="2:2" x14ac:dyDescent="0.35">
      <c r="B39509"/>
    </row>
    <row r="39510" spans="2:2" x14ac:dyDescent="0.35">
      <c r="B39510"/>
    </row>
    <row r="39511" spans="2:2" x14ac:dyDescent="0.35">
      <c r="B39511"/>
    </row>
    <row r="39512" spans="2:2" x14ac:dyDescent="0.35">
      <c r="B39512"/>
    </row>
    <row r="39513" spans="2:2" x14ac:dyDescent="0.35">
      <c r="B39513"/>
    </row>
    <row r="39514" spans="2:2" x14ac:dyDescent="0.35">
      <c r="B39514"/>
    </row>
    <row r="39515" spans="2:2" x14ac:dyDescent="0.35">
      <c r="B39515"/>
    </row>
    <row r="39516" spans="2:2" x14ac:dyDescent="0.35">
      <c r="B39516"/>
    </row>
    <row r="39517" spans="2:2" x14ac:dyDescent="0.35">
      <c r="B39517"/>
    </row>
    <row r="39518" spans="2:2" x14ac:dyDescent="0.35">
      <c r="B39518"/>
    </row>
    <row r="39519" spans="2:2" x14ac:dyDescent="0.35">
      <c r="B39519"/>
    </row>
    <row r="39520" spans="2:2" x14ac:dyDescent="0.35">
      <c r="B39520"/>
    </row>
    <row r="39521" spans="2:2" x14ac:dyDescent="0.35">
      <c r="B39521"/>
    </row>
    <row r="39522" spans="2:2" x14ac:dyDescent="0.35">
      <c r="B39522"/>
    </row>
    <row r="39523" spans="2:2" x14ac:dyDescent="0.35">
      <c r="B39523"/>
    </row>
    <row r="39524" spans="2:2" x14ac:dyDescent="0.35">
      <c r="B39524"/>
    </row>
    <row r="39525" spans="2:2" x14ac:dyDescent="0.35">
      <c r="B39525"/>
    </row>
    <row r="39526" spans="2:2" x14ac:dyDescent="0.35">
      <c r="B39526"/>
    </row>
    <row r="39527" spans="2:2" x14ac:dyDescent="0.35">
      <c r="B39527"/>
    </row>
    <row r="39528" spans="2:2" x14ac:dyDescent="0.35">
      <c r="B39528"/>
    </row>
    <row r="39529" spans="2:2" x14ac:dyDescent="0.35">
      <c r="B39529"/>
    </row>
    <row r="39530" spans="2:2" x14ac:dyDescent="0.35">
      <c r="B39530"/>
    </row>
    <row r="39531" spans="2:2" x14ac:dyDescent="0.35">
      <c r="B39531"/>
    </row>
    <row r="39532" spans="2:2" x14ac:dyDescent="0.35">
      <c r="B39532"/>
    </row>
    <row r="39533" spans="2:2" x14ac:dyDescent="0.35">
      <c r="B39533"/>
    </row>
    <row r="39534" spans="2:2" x14ac:dyDescent="0.35">
      <c r="B39534"/>
    </row>
    <row r="39535" spans="2:2" x14ac:dyDescent="0.35">
      <c r="B39535"/>
    </row>
    <row r="39536" spans="2:2" x14ac:dyDescent="0.35">
      <c r="B39536"/>
    </row>
    <row r="39537" spans="2:2" x14ac:dyDescent="0.35">
      <c r="B39537"/>
    </row>
    <row r="39538" spans="2:2" x14ac:dyDescent="0.35">
      <c r="B39538"/>
    </row>
    <row r="39539" spans="2:2" x14ac:dyDescent="0.35">
      <c r="B39539"/>
    </row>
    <row r="39540" spans="2:2" x14ac:dyDescent="0.35">
      <c r="B39540"/>
    </row>
    <row r="39541" spans="2:2" x14ac:dyDescent="0.35">
      <c r="B39541"/>
    </row>
    <row r="39542" spans="2:2" x14ac:dyDescent="0.35">
      <c r="B39542"/>
    </row>
    <row r="39543" spans="2:2" x14ac:dyDescent="0.35">
      <c r="B39543"/>
    </row>
    <row r="39544" spans="2:2" x14ac:dyDescent="0.35">
      <c r="B39544"/>
    </row>
    <row r="39545" spans="2:2" x14ac:dyDescent="0.35">
      <c r="B39545"/>
    </row>
    <row r="39546" spans="2:2" x14ac:dyDescent="0.35">
      <c r="B39546"/>
    </row>
    <row r="39547" spans="2:2" x14ac:dyDescent="0.35">
      <c r="B39547"/>
    </row>
    <row r="39548" spans="2:2" x14ac:dyDescent="0.35">
      <c r="B39548"/>
    </row>
    <row r="39549" spans="2:2" x14ac:dyDescent="0.35">
      <c r="B39549"/>
    </row>
    <row r="39550" spans="2:2" x14ac:dyDescent="0.35">
      <c r="B39550"/>
    </row>
    <row r="39551" spans="2:2" x14ac:dyDescent="0.35">
      <c r="B39551"/>
    </row>
    <row r="39552" spans="2:2" x14ac:dyDescent="0.35">
      <c r="B39552"/>
    </row>
    <row r="39553" spans="2:2" x14ac:dyDescent="0.35">
      <c r="B39553"/>
    </row>
    <row r="39554" spans="2:2" x14ac:dyDescent="0.35">
      <c r="B39554"/>
    </row>
    <row r="39555" spans="2:2" x14ac:dyDescent="0.35">
      <c r="B39555"/>
    </row>
    <row r="39556" spans="2:2" x14ac:dyDescent="0.35">
      <c r="B39556"/>
    </row>
    <row r="39557" spans="2:2" x14ac:dyDescent="0.35">
      <c r="B39557"/>
    </row>
    <row r="39558" spans="2:2" x14ac:dyDescent="0.35">
      <c r="B39558"/>
    </row>
    <row r="39559" spans="2:2" x14ac:dyDescent="0.35">
      <c r="B39559"/>
    </row>
    <row r="39560" spans="2:2" x14ac:dyDescent="0.35">
      <c r="B39560"/>
    </row>
    <row r="39561" spans="2:2" x14ac:dyDescent="0.35">
      <c r="B39561"/>
    </row>
    <row r="39562" spans="2:2" x14ac:dyDescent="0.35">
      <c r="B39562"/>
    </row>
    <row r="39563" spans="2:2" x14ac:dyDescent="0.35">
      <c r="B39563"/>
    </row>
    <row r="39564" spans="2:2" x14ac:dyDescent="0.35">
      <c r="B39564"/>
    </row>
    <row r="39565" spans="2:2" x14ac:dyDescent="0.35">
      <c r="B39565"/>
    </row>
    <row r="39566" spans="2:2" x14ac:dyDescent="0.35">
      <c r="B39566"/>
    </row>
    <row r="39567" spans="2:2" x14ac:dyDescent="0.35">
      <c r="B39567"/>
    </row>
    <row r="39568" spans="2:2" x14ac:dyDescent="0.35">
      <c r="B39568"/>
    </row>
    <row r="39569" spans="2:2" x14ac:dyDescent="0.35">
      <c r="B39569"/>
    </row>
    <row r="39570" spans="2:2" x14ac:dyDescent="0.35">
      <c r="B39570"/>
    </row>
    <row r="39571" spans="2:2" x14ac:dyDescent="0.35">
      <c r="B39571"/>
    </row>
    <row r="39572" spans="2:2" x14ac:dyDescent="0.35">
      <c r="B39572"/>
    </row>
    <row r="39573" spans="2:2" x14ac:dyDescent="0.35">
      <c r="B39573"/>
    </row>
    <row r="39574" spans="2:2" x14ac:dyDescent="0.35">
      <c r="B39574"/>
    </row>
    <row r="39575" spans="2:2" x14ac:dyDescent="0.35">
      <c r="B39575"/>
    </row>
    <row r="39576" spans="2:2" x14ac:dyDescent="0.35">
      <c r="B39576"/>
    </row>
    <row r="39577" spans="2:2" x14ac:dyDescent="0.35">
      <c r="B39577"/>
    </row>
    <row r="39578" spans="2:2" x14ac:dyDescent="0.35">
      <c r="B39578"/>
    </row>
    <row r="39579" spans="2:2" x14ac:dyDescent="0.35">
      <c r="B39579"/>
    </row>
    <row r="39580" spans="2:2" x14ac:dyDescent="0.35">
      <c r="B39580"/>
    </row>
    <row r="39581" spans="2:2" x14ac:dyDescent="0.35">
      <c r="B39581"/>
    </row>
    <row r="39582" spans="2:2" x14ac:dyDescent="0.35">
      <c r="B39582"/>
    </row>
    <row r="39583" spans="2:2" x14ac:dyDescent="0.35">
      <c r="B39583"/>
    </row>
    <row r="39584" spans="2:2" x14ac:dyDescent="0.35">
      <c r="B39584"/>
    </row>
    <row r="39585" spans="2:2" x14ac:dyDescent="0.35">
      <c r="B39585"/>
    </row>
    <row r="39586" spans="2:2" x14ac:dyDescent="0.35">
      <c r="B39586"/>
    </row>
    <row r="39587" spans="2:2" x14ac:dyDescent="0.35">
      <c r="B39587"/>
    </row>
    <row r="39588" spans="2:2" x14ac:dyDescent="0.35">
      <c r="B39588"/>
    </row>
    <row r="39589" spans="2:2" x14ac:dyDescent="0.35">
      <c r="B39589"/>
    </row>
    <row r="39590" spans="2:2" x14ac:dyDescent="0.35">
      <c r="B39590"/>
    </row>
    <row r="39591" spans="2:2" x14ac:dyDescent="0.35">
      <c r="B39591"/>
    </row>
    <row r="39592" spans="2:2" x14ac:dyDescent="0.35">
      <c r="B39592"/>
    </row>
    <row r="39593" spans="2:2" x14ac:dyDescent="0.35">
      <c r="B39593"/>
    </row>
    <row r="39594" spans="2:2" x14ac:dyDescent="0.35">
      <c r="B39594"/>
    </row>
    <row r="39595" spans="2:2" x14ac:dyDescent="0.35">
      <c r="B39595"/>
    </row>
    <row r="39596" spans="2:2" x14ac:dyDescent="0.35">
      <c r="B39596"/>
    </row>
    <row r="39597" spans="2:2" x14ac:dyDescent="0.35">
      <c r="B39597"/>
    </row>
    <row r="39598" spans="2:2" x14ac:dyDescent="0.35">
      <c r="B39598"/>
    </row>
    <row r="39599" spans="2:2" x14ac:dyDescent="0.35">
      <c r="B39599"/>
    </row>
    <row r="39600" spans="2:2" x14ac:dyDescent="0.35">
      <c r="B39600"/>
    </row>
    <row r="39601" spans="2:2" x14ac:dyDescent="0.35">
      <c r="B39601"/>
    </row>
    <row r="39602" spans="2:2" x14ac:dyDescent="0.35">
      <c r="B39602"/>
    </row>
    <row r="39603" spans="2:2" x14ac:dyDescent="0.35">
      <c r="B39603"/>
    </row>
    <row r="39604" spans="2:2" x14ac:dyDescent="0.35">
      <c r="B39604"/>
    </row>
    <row r="39605" spans="2:2" x14ac:dyDescent="0.35">
      <c r="B39605"/>
    </row>
    <row r="39606" spans="2:2" x14ac:dyDescent="0.35">
      <c r="B39606"/>
    </row>
    <row r="39607" spans="2:2" x14ac:dyDescent="0.35">
      <c r="B39607"/>
    </row>
    <row r="39608" spans="2:2" x14ac:dyDescent="0.35">
      <c r="B39608"/>
    </row>
    <row r="39609" spans="2:2" x14ac:dyDescent="0.35">
      <c r="B39609"/>
    </row>
    <row r="39610" spans="2:2" x14ac:dyDescent="0.35">
      <c r="B39610"/>
    </row>
    <row r="39611" spans="2:2" x14ac:dyDescent="0.35">
      <c r="B39611"/>
    </row>
    <row r="39612" spans="2:2" x14ac:dyDescent="0.35">
      <c r="B39612"/>
    </row>
    <row r="39613" spans="2:2" x14ac:dyDescent="0.35">
      <c r="B39613"/>
    </row>
    <row r="39614" spans="2:2" x14ac:dyDescent="0.35">
      <c r="B39614"/>
    </row>
    <row r="39615" spans="2:2" x14ac:dyDescent="0.35">
      <c r="B39615"/>
    </row>
    <row r="39616" spans="2:2" x14ac:dyDescent="0.35">
      <c r="B39616"/>
    </row>
    <row r="39617" spans="2:2" x14ac:dyDescent="0.35">
      <c r="B39617"/>
    </row>
    <row r="39618" spans="2:2" x14ac:dyDescent="0.35">
      <c r="B39618"/>
    </row>
    <row r="39619" spans="2:2" x14ac:dyDescent="0.35">
      <c r="B39619"/>
    </row>
    <row r="39620" spans="2:2" x14ac:dyDescent="0.35">
      <c r="B39620"/>
    </row>
    <row r="39621" spans="2:2" x14ac:dyDescent="0.35">
      <c r="B39621"/>
    </row>
    <row r="39622" spans="2:2" x14ac:dyDescent="0.35">
      <c r="B39622"/>
    </row>
    <row r="39623" spans="2:2" x14ac:dyDescent="0.35">
      <c r="B39623"/>
    </row>
    <row r="39624" spans="2:2" x14ac:dyDescent="0.35">
      <c r="B39624"/>
    </row>
    <row r="39625" spans="2:2" x14ac:dyDescent="0.35">
      <c r="B39625"/>
    </row>
    <row r="39626" spans="2:2" x14ac:dyDescent="0.35">
      <c r="B39626"/>
    </row>
    <row r="39627" spans="2:2" x14ac:dyDescent="0.35">
      <c r="B39627"/>
    </row>
    <row r="39628" spans="2:2" x14ac:dyDescent="0.35">
      <c r="B39628"/>
    </row>
    <row r="39629" spans="2:2" x14ac:dyDescent="0.35">
      <c r="B39629"/>
    </row>
    <row r="39630" spans="2:2" x14ac:dyDescent="0.35">
      <c r="B39630"/>
    </row>
    <row r="39631" spans="2:2" x14ac:dyDescent="0.35">
      <c r="B39631"/>
    </row>
    <row r="39632" spans="2:2" x14ac:dyDescent="0.35">
      <c r="B39632"/>
    </row>
    <row r="39633" spans="2:2" x14ac:dyDescent="0.35">
      <c r="B39633"/>
    </row>
    <row r="39634" spans="2:2" x14ac:dyDescent="0.35">
      <c r="B39634"/>
    </row>
    <row r="39635" spans="2:2" x14ac:dyDescent="0.35">
      <c r="B39635"/>
    </row>
    <row r="39636" spans="2:2" x14ac:dyDescent="0.35">
      <c r="B39636"/>
    </row>
    <row r="39637" spans="2:2" x14ac:dyDescent="0.35">
      <c r="B39637"/>
    </row>
    <row r="39638" spans="2:2" x14ac:dyDescent="0.35">
      <c r="B39638"/>
    </row>
    <row r="39639" spans="2:2" x14ac:dyDescent="0.35">
      <c r="B39639"/>
    </row>
    <row r="39640" spans="2:2" x14ac:dyDescent="0.35">
      <c r="B39640"/>
    </row>
    <row r="39641" spans="2:2" x14ac:dyDescent="0.35">
      <c r="B39641"/>
    </row>
    <row r="39642" spans="2:2" x14ac:dyDescent="0.35">
      <c r="B39642"/>
    </row>
    <row r="39643" spans="2:2" x14ac:dyDescent="0.35">
      <c r="B39643"/>
    </row>
    <row r="39644" spans="2:2" x14ac:dyDescent="0.35">
      <c r="B39644"/>
    </row>
    <row r="39645" spans="2:2" x14ac:dyDescent="0.35">
      <c r="B39645"/>
    </row>
    <row r="39646" spans="2:2" x14ac:dyDescent="0.35">
      <c r="B39646"/>
    </row>
    <row r="39647" spans="2:2" x14ac:dyDescent="0.35">
      <c r="B39647"/>
    </row>
    <row r="39648" spans="2:2" x14ac:dyDescent="0.35">
      <c r="B39648"/>
    </row>
    <row r="39649" spans="2:2" x14ac:dyDescent="0.35">
      <c r="B39649"/>
    </row>
    <row r="39650" spans="2:2" x14ac:dyDescent="0.35">
      <c r="B39650"/>
    </row>
    <row r="39651" spans="2:2" x14ac:dyDescent="0.35">
      <c r="B39651"/>
    </row>
    <row r="39652" spans="2:2" x14ac:dyDescent="0.35">
      <c r="B39652"/>
    </row>
    <row r="39653" spans="2:2" x14ac:dyDescent="0.35">
      <c r="B39653"/>
    </row>
    <row r="39654" spans="2:2" x14ac:dyDescent="0.35">
      <c r="B39654"/>
    </row>
    <row r="39655" spans="2:2" x14ac:dyDescent="0.35">
      <c r="B39655"/>
    </row>
    <row r="39656" spans="2:2" x14ac:dyDescent="0.35">
      <c r="B39656"/>
    </row>
    <row r="39657" spans="2:2" x14ac:dyDescent="0.35">
      <c r="B39657"/>
    </row>
    <row r="39658" spans="2:2" x14ac:dyDescent="0.35">
      <c r="B39658"/>
    </row>
    <row r="39659" spans="2:2" x14ac:dyDescent="0.35">
      <c r="B39659"/>
    </row>
    <row r="39660" spans="2:2" x14ac:dyDescent="0.35">
      <c r="B39660"/>
    </row>
    <row r="39661" spans="2:2" x14ac:dyDescent="0.35">
      <c r="B39661"/>
    </row>
    <row r="39662" spans="2:2" x14ac:dyDescent="0.35">
      <c r="B39662"/>
    </row>
    <row r="39663" spans="2:2" x14ac:dyDescent="0.35">
      <c r="B39663"/>
    </row>
    <row r="39664" spans="2:2" x14ac:dyDescent="0.35">
      <c r="B39664"/>
    </row>
    <row r="39665" spans="2:2" x14ac:dyDescent="0.35">
      <c r="B39665"/>
    </row>
    <row r="39666" spans="2:2" x14ac:dyDescent="0.35">
      <c r="B39666"/>
    </row>
    <row r="39667" spans="2:2" x14ac:dyDescent="0.35">
      <c r="B39667"/>
    </row>
    <row r="39668" spans="2:2" x14ac:dyDescent="0.35">
      <c r="B39668"/>
    </row>
    <row r="39669" spans="2:2" x14ac:dyDescent="0.35">
      <c r="B39669"/>
    </row>
    <row r="39670" spans="2:2" x14ac:dyDescent="0.35">
      <c r="B39670"/>
    </row>
    <row r="39671" spans="2:2" x14ac:dyDescent="0.35">
      <c r="B39671"/>
    </row>
    <row r="39672" spans="2:2" x14ac:dyDescent="0.35">
      <c r="B39672"/>
    </row>
    <row r="39673" spans="2:2" x14ac:dyDescent="0.35">
      <c r="B39673"/>
    </row>
    <row r="39674" spans="2:2" x14ac:dyDescent="0.35">
      <c r="B39674"/>
    </row>
    <row r="39675" spans="2:2" x14ac:dyDescent="0.35">
      <c r="B39675"/>
    </row>
    <row r="39676" spans="2:2" x14ac:dyDescent="0.35">
      <c r="B39676"/>
    </row>
    <row r="39677" spans="2:2" x14ac:dyDescent="0.35">
      <c r="B39677"/>
    </row>
    <row r="39678" spans="2:2" x14ac:dyDescent="0.35">
      <c r="B39678"/>
    </row>
    <row r="39679" spans="2:2" x14ac:dyDescent="0.35">
      <c r="B39679"/>
    </row>
    <row r="39680" spans="2:2" x14ac:dyDescent="0.35">
      <c r="B39680"/>
    </row>
    <row r="39681" spans="2:2" x14ac:dyDescent="0.35">
      <c r="B39681"/>
    </row>
    <row r="39682" spans="2:2" x14ac:dyDescent="0.35">
      <c r="B39682"/>
    </row>
    <row r="39683" spans="2:2" x14ac:dyDescent="0.35">
      <c r="B39683"/>
    </row>
    <row r="39684" spans="2:2" x14ac:dyDescent="0.35">
      <c r="B39684"/>
    </row>
    <row r="39685" spans="2:2" x14ac:dyDescent="0.35">
      <c r="B39685"/>
    </row>
    <row r="39686" spans="2:2" x14ac:dyDescent="0.35">
      <c r="B39686"/>
    </row>
    <row r="39687" spans="2:2" x14ac:dyDescent="0.35">
      <c r="B39687"/>
    </row>
    <row r="39688" spans="2:2" x14ac:dyDescent="0.35">
      <c r="B39688"/>
    </row>
    <row r="39689" spans="2:2" x14ac:dyDescent="0.35">
      <c r="B39689"/>
    </row>
    <row r="39690" spans="2:2" x14ac:dyDescent="0.35">
      <c r="B39690"/>
    </row>
    <row r="39691" spans="2:2" x14ac:dyDescent="0.35">
      <c r="B39691"/>
    </row>
    <row r="39692" spans="2:2" x14ac:dyDescent="0.35">
      <c r="B39692"/>
    </row>
    <row r="39693" spans="2:2" x14ac:dyDescent="0.35">
      <c r="B39693"/>
    </row>
    <row r="39694" spans="2:2" x14ac:dyDescent="0.35">
      <c r="B39694"/>
    </row>
    <row r="39695" spans="2:2" x14ac:dyDescent="0.35">
      <c r="B39695"/>
    </row>
    <row r="39696" spans="2:2" x14ac:dyDescent="0.35">
      <c r="B39696"/>
    </row>
    <row r="39697" spans="2:2" x14ac:dyDescent="0.35">
      <c r="B39697"/>
    </row>
    <row r="39698" spans="2:2" x14ac:dyDescent="0.35">
      <c r="B39698"/>
    </row>
    <row r="39699" spans="2:2" x14ac:dyDescent="0.35">
      <c r="B39699"/>
    </row>
    <row r="39700" spans="2:2" x14ac:dyDescent="0.35">
      <c r="B39700"/>
    </row>
    <row r="39701" spans="2:2" x14ac:dyDescent="0.35">
      <c r="B39701"/>
    </row>
    <row r="39702" spans="2:2" x14ac:dyDescent="0.35">
      <c r="B39702"/>
    </row>
    <row r="39703" spans="2:2" x14ac:dyDescent="0.35">
      <c r="B39703"/>
    </row>
    <row r="39704" spans="2:2" x14ac:dyDescent="0.35">
      <c r="B39704"/>
    </row>
    <row r="39705" spans="2:2" x14ac:dyDescent="0.35">
      <c r="B39705"/>
    </row>
    <row r="39706" spans="2:2" x14ac:dyDescent="0.35">
      <c r="B39706"/>
    </row>
    <row r="39707" spans="2:2" x14ac:dyDescent="0.35">
      <c r="B39707"/>
    </row>
    <row r="39708" spans="2:2" x14ac:dyDescent="0.35">
      <c r="B39708"/>
    </row>
    <row r="39709" spans="2:2" x14ac:dyDescent="0.35">
      <c r="B39709"/>
    </row>
    <row r="39710" spans="2:2" x14ac:dyDescent="0.35">
      <c r="B39710"/>
    </row>
    <row r="39711" spans="2:2" x14ac:dyDescent="0.35">
      <c r="B39711"/>
    </row>
    <row r="39712" spans="2:2" x14ac:dyDescent="0.35">
      <c r="B39712"/>
    </row>
    <row r="39713" spans="2:2" x14ac:dyDescent="0.35">
      <c r="B39713"/>
    </row>
    <row r="39714" spans="2:2" x14ac:dyDescent="0.35">
      <c r="B39714"/>
    </row>
    <row r="39715" spans="2:2" x14ac:dyDescent="0.35">
      <c r="B39715"/>
    </row>
    <row r="39716" spans="2:2" x14ac:dyDescent="0.35">
      <c r="B39716"/>
    </row>
    <row r="39717" spans="2:2" x14ac:dyDescent="0.35">
      <c r="B39717"/>
    </row>
    <row r="39718" spans="2:2" x14ac:dyDescent="0.35">
      <c r="B39718"/>
    </row>
    <row r="39719" spans="2:2" x14ac:dyDescent="0.35">
      <c r="B39719"/>
    </row>
    <row r="39720" spans="2:2" x14ac:dyDescent="0.35">
      <c r="B39720"/>
    </row>
    <row r="39721" spans="2:2" x14ac:dyDescent="0.35">
      <c r="B39721"/>
    </row>
    <row r="39722" spans="2:2" x14ac:dyDescent="0.35">
      <c r="B39722"/>
    </row>
    <row r="39723" spans="2:2" x14ac:dyDescent="0.35">
      <c r="B39723"/>
    </row>
    <row r="39724" spans="2:2" x14ac:dyDescent="0.35">
      <c r="B39724"/>
    </row>
    <row r="39725" spans="2:2" x14ac:dyDescent="0.35">
      <c r="B39725"/>
    </row>
    <row r="39726" spans="2:2" x14ac:dyDescent="0.35">
      <c r="B39726"/>
    </row>
    <row r="39727" spans="2:2" x14ac:dyDescent="0.35">
      <c r="B39727"/>
    </row>
    <row r="39728" spans="2:2" x14ac:dyDescent="0.35">
      <c r="B39728"/>
    </row>
    <row r="39729" spans="2:2" x14ac:dyDescent="0.35">
      <c r="B39729"/>
    </row>
    <row r="39730" spans="2:2" x14ac:dyDescent="0.35">
      <c r="B39730"/>
    </row>
    <row r="39731" spans="2:2" x14ac:dyDescent="0.35">
      <c r="B39731"/>
    </row>
    <row r="39732" spans="2:2" x14ac:dyDescent="0.35">
      <c r="B39732"/>
    </row>
    <row r="39733" spans="2:2" x14ac:dyDescent="0.35">
      <c r="B39733"/>
    </row>
    <row r="39734" spans="2:2" x14ac:dyDescent="0.35">
      <c r="B39734"/>
    </row>
    <row r="39735" spans="2:2" x14ac:dyDescent="0.35">
      <c r="B39735"/>
    </row>
    <row r="39736" spans="2:2" x14ac:dyDescent="0.35">
      <c r="B39736"/>
    </row>
    <row r="39737" spans="2:2" x14ac:dyDescent="0.35">
      <c r="B39737"/>
    </row>
    <row r="39738" spans="2:2" x14ac:dyDescent="0.35">
      <c r="B39738"/>
    </row>
    <row r="39739" spans="2:2" x14ac:dyDescent="0.35">
      <c r="B39739"/>
    </row>
    <row r="39740" spans="2:2" x14ac:dyDescent="0.35">
      <c r="B39740"/>
    </row>
    <row r="39741" spans="2:2" x14ac:dyDescent="0.35">
      <c r="B39741"/>
    </row>
    <row r="39742" spans="2:2" x14ac:dyDescent="0.35">
      <c r="B39742"/>
    </row>
    <row r="39743" spans="2:2" x14ac:dyDescent="0.35">
      <c r="B39743"/>
    </row>
    <row r="39744" spans="2:2" x14ac:dyDescent="0.35">
      <c r="B39744"/>
    </row>
    <row r="39745" spans="2:2" x14ac:dyDescent="0.35">
      <c r="B39745"/>
    </row>
    <row r="39746" spans="2:2" x14ac:dyDescent="0.35">
      <c r="B39746"/>
    </row>
    <row r="39747" spans="2:2" x14ac:dyDescent="0.35">
      <c r="B39747"/>
    </row>
    <row r="39748" spans="2:2" x14ac:dyDescent="0.35">
      <c r="B39748"/>
    </row>
    <row r="39749" spans="2:2" x14ac:dyDescent="0.35">
      <c r="B39749"/>
    </row>
    <row r="39750" spans="2:2" x14ac:dyDescent="0.35">
      <c r="B39750"/>
    </row>
    <row r="39751" spans="2:2" x14ac:dyDescent="0.35">
      <c r="B39751"/>
    </row>
    <row r="39752" spans="2:2" x14ac:dyDescent="0.35">
      <c r="B39752"/>
    </row>
    <row r="39753" spans="2:2" x14ac:dyDescent="0.35">
      <c r="B39753"/>
    </row>
    <row r="39754" spans="2:2" x14ac:dyDescent="0.35">
      <c r="B39754"/>
    </row>
    <row r="39755" spans="2:2" x14ac:dyDescent="0.35">
      <c r="B39755"/>
    </row>
    <row r="39756" spans="2:2" x14ac:dyDescent="0.35">
      <c r="B39756"/>
    </row>
    <row r="39757" spans="2:2" x14ac:dyDescent="0.35">
      <c r="B39757"/>
    </row>
    <row r="39758" spans="2:2" x14ac:dyDescent="0.35">
      <c r="B39758"/>
    </row>
    <row r="39759" spans="2:2" x14ac:dyDescent="0.35">
      <c r="B39759"/>
    </row>
    <row r="39760" spans="2:2" x14ac:dyDescent="0.35">
      <c r="B39760"/>
    </row>
    <row r="39761" spans="2:2" x14ac:dyDescent="0.35">
      <c r="B39761"/>
    </row>
    <row r="39762" spans="2:2" x14ac:dyDescent="0.35">
      <c r="B39762"/>
    </row>
    <row r="39763" spans="2:2" x14ac:dyDescent="0.35">
      <c r="B39763"/>
    </row>
    <row r="39764" spans="2:2" x14ac:dyDescent="0.35">
      <c r="B39764"/>
    </row>
    <row r="39765" spans="2:2" x14ac:dyDescent="0.35">
      <c r="B39765"/>
    </row>
    <row r="39766" spans="2:2" x14ac:dyDescent="0.35">
      <c r="B39766"/>
    </row>
    <row r="39767" spans="2:2" x14ac:dyDescent="0.35">
      <c r="B39767"/>
    </row>
    <row r="39768" spans="2:2" x14ac:dyDescent="0.35">
      <c r="B39768"/>
    </row>
    <row r="39769" spans="2:2" x14ac:dyDescent="0.35">
      <c r="B39769"/>
    </row>
    <row r="39770" spans="2:2" x14ac:dyDescent="0.35">
      <c r="B39770"/>
    </row>
    <row r="39771" spans="2:2" x14ac:dyDescent="0.35">
      <c r="B39771"/>
    </row>
    <row r="39772" spans="2:2" x14ac:dyDescent="0.35">
      <c r="B39772"/>
    </row>
    <row r="39773" spans="2:2" x14ac:dyDescent="0.35">
      <c r="B39773"/>
    </row>
    <row r="39774" spans="2:2" x14ac:dyDescent="0.35">
      <c r="B39774"/>
    </row>
    <row r="39775" spans="2:2" x14ac:dyDescent="0.35">
      <c r="B39775"/>
    </row>
    <row r="39776" spans="2:2" x14ac:dyDescent="0.35">
      <c r="B39776"/>
    </row>
    <row r="39777" spans="2:2" x14ac:dyDescent="0.35">
      <c r="B39777"/>
    </row>
    <row r="39778" spans="2:2" x14ac:dyDescent="0.35">
      <c r="B39778"/>
    </row>
    <row r="39779" spans="2:2" x14ac:dyDescent="0.35">
      <c r="B39779"/>
    </row>
    <row r="39780" spans="2:2" x14ac:dyDescent="0.35">
      <c r="B39780"/>
    </row>
    <row r="39781" spans="2:2" x14ac:dyDescent="0.35">
      <c r="B39781"/>
    </row>
    <row r="39782" spans="2:2" x14ac:dyDescent="0.35">
      <c r="B39782"/>
    </row>
    <row r="39783" spans="2:2" x14ac:dyDescent="0.35">
      <c r="B39783"/>
    </row>
    <row r="39784" spans="2:2" x14ac:dyDescent="0.35">
      <c r="B39784"/>
    </row>
    <row r="39785" spans="2:2" x14ac:dyDescent="0.35">
      <c r="B39785"/>
    </row>
    <row r="39786" spans="2:2" x14ac:dyDescent="0.35">
      <c r="B39786"/>
    </row>
    <row r="39787" spans="2:2" x14ac:dyDescent="0.35">
      <c r="B39787"/>
    </row>
    <row r="39788" spans="2:2" x14ac:dyDescent="0.35">
      <c r="B39788"/>
    </row>
    <row r="39789" spans="2:2" x14ac:dyDescent="0.35">
      <c r="B39789"/>
    </row>
    <row r="39790" spans="2:2" x14ac:dyDescent="0.35">
      <c r="B39790"/>
    </row>
    <row r="39791" spans="2:2" x14ac:dyDescent="0.35">
      <c r="B39791"/>
    </row>
    <row r="39792" spans="2:2" x14ac:dyDescent="0.35">
      <c r="B39792"/>
    </row>
    <row r="39793" spans="2:2" x14ac:dyDescent="0.35">
      <c r="B39793"/>
    </row>
    <row r="39794" spans="2:2" x14ac:dyDescent="0.35">
      <c r="B39794"/>
    </row>
    <row r="39795" spans="2:2" x14ac:dyDescent="0.35">
      <c r="B39795"/>
    </row>
    <row r="39796" spans="2:2" x14ac:dyDescent="0.35">
      <c r="B39796"/>
    </row>
    <row r="39797" spans="2:2" x14ac:dyDescent="0.35">
      <c r="B39797"/>
    </row>
    <row r="39798" spans="2:2" x14ac:dyDescent="0.35">
      <c r="B39798"/>
    </row>
    <row r="39799" spans="2:2" x14ac:dyDescent="0.35">
      <c r="B39799"/>
    </row>
    <row r="39800" spans="2:2" x14ac:dyDescent="0.35">
      <c r="B39800"/>
    </row>
    <row r="39801" spans="2:2" x14ac:dyDescent="0.35">
      <c r="B39801"/>
    </row>
    <row r="39802" spans="2:2" x14ac:dyDescent="0.35">
      <c r="B39802"/>
    </row>
    <row r="39803" spans="2:2" x14ac:dyDescent="0.35">
      <c r="B39803"/>
    </row>
    <row r="39804" spans="2:2" x14ac:dyDescent="0.35">
      <c r="B39804"/>
    </row>
    <row r="39805" spans="2:2" x14ac:dyDescent="0.35">
      <c r="B39805"/>
    </row>
    <row r="39806" spans="2:2" x14ac:dyDescent="0.35">
      <c r="B39806"/>
    </row>
    <row r="39807" spans="2:2" x14ac:dyDescent="0.35">
      <c r="B39807"/>
    </row>
    <row r="39808" spans="2:2" x14ac:dyDescent="0.35">
      <c r="B39808"/>
    </row>
    <row r="39809" spans="2:2" x14ac:dyDescent="0.35">
      <c r="B39809"/>
    </row>
    <row r="39810" spans="2:2" x14ac:dyDescent="0.35">
      <c r="B39810"/>
    </row>
    <row r="39811" spans="2:2" x14ac:dyDescent="0.35">
      <c r="B39811"/>
    </row>
    <row r="39812" spans="2:2" x14ac:dyDescent="0.35">
      <c r="B39812"/>
    </row>
    <row r="39813" spans="2:2" x14ac:dyDescent="0.35">
      <c r="B39813"/>
    </row>
    <row r="39814" spans="2:2" x14ac:dyDescent="0.35">
      <c r="B39814"/>
    </row>
    <row r="39815" spans="2:2" x14ac:dyDescent="0.35">
      <c r="B39815"/>
    </row>
    <row r="39816" spans="2:2" x14ac:dyDescent="0.35">
      <c r="B39816"/>
    </row>
    <row r="39817" spans="2:2" x14ac:dyDescent="0.35">
      <c r="B39817"/>
    </row>
    <row r="39818" spans="2:2" x14ac:dyDescent="0.35">
      <c r="B39818"/>
    </row>
    <row r="39819" spans="2:2" x14ac:dyDescent="0.35">
      <c r="B39819"/>
    </row>
    <row r="39820" spans="2:2" x14ac:dyDescent="0.35">
      <c r="B39820"/>
    </row>
    <row r="39821" spans="2:2" x14ac:dyDescent="0.35">
      <c r="B39821"/>
    </row>
    <row r="39822" spans="2:2" x14ac:dyDescent="0.35">
      <c r="B39822"/>
    </row>
    <row r="39823" spans="2:2" x14ac:dyDescent="0.35">
      <c r="B39823"/>
    </row>
    <row r="39824" spans="2:2" x14ac:dyDescent="0.35">
      <c r="B39824"/>
    </row>
    <row r="39825" spans="2:2" x14ac:dyDescent="0.35">
      <c r="B39825"/>
    </row>
    <row r="39826" spans="2:2" x14ac:dyDescent="0.35">
      <c r="B39826"/>
    </row>
    <row r="39827" spans="2:2" x14ac:dyDescent="0.35">
      <c r="B39827"/>
    </row>
    <row r="39828" spans="2:2" x14ac:dyDescent="0.35">
      <c r="B39828"/>
    </row>
    <row r="39829" spans="2:2" x14ac:dyDescent="0.35">
      <c r="B39829"/>
    </row>
    <row r="39830" spans="2:2" x14ac:dyDescent="0.35">
      <c r="B39830"/>
    </row>
    <row r="39831" spans="2:2" x14ac:dyDescent="0.35">
      <c r="B39831"/>
    </row>
    <row r="39832" spans="2:2" x14ac:dyDescent="0.35">
      <c r="B39832"/>
    </row>
    <row r="39833" spans="2:2" x14ac:dyDescent="0.35">
      <c r="B39833"/>
    </row>
    <row r="39834" spans="2:2" x14ac:dyDescent="0.35">
      <c r="B39834"/>
    </row>
    <row r="39835" spans="2:2" x14ac:dyDescent="0.35">
      <c r="B39835"/>
    </row>
    <row r="39836" spans="2:2" x14ac:dyDescent="0.35">
      <c r="B39836"/>
    </row>
    <row r="39837" spans="2:2" x14ac:dyDescent="0.35">
      <c r="B39837"/>
    </row>
    <row r="39838" spans="2:2" x14ac:dyDescent="0.35">
      <c r="B39838"/>
    </row>
    <row r="39839" spans="2:2" x14ac:dyDescent="0.35">
      <c r="B39839"/>
    </row>
    <row r="39840" spans="2:2" x14ac:dyDescent="0.35">
      <c r="B39840"/>
    </row>
    <row r="39841" spans="2:2" x14ac:dyDescent="0.35">
      <c r="B39841"/>
    </row>
    <row r="39842" spans="2:2" x14ac:dyDescent="0.35">
      <c r="B39842"/>
    </row>
    <row r="39843" spans="2:2" x14ac:dyDescent="0.35">
      <c r="B39843"/>
    </row>
    <row r="39844" spans="2:2" x14ac:dyDescent="0.35">
      <c r="B39844"/>
    </row>
    <row r="39845" spans="2:2" x14ac:dyDescent="0.35">
      <c r="B39845"/>
    </row>
    <row r="39846" spans="2:2" x14ac:dyDescent="0.35">
      <c r="B39846"/>
    </row>
    <row r="39847" spans="2:2" x14ac:dyDescent="0.35">
      <c r="B39847"/>
    </row>
    <row r="39848" spans="2:2" x14ac:dyDescent="0.35">
      <c r="B39848"/>
    </row>
    <row r="39849" spans="2:2" x14ac:dyDescent="0.35">
      <c r="B39849"/>
    </row>
    <row r="39850" spans="2:2" x14ac:dyDescent="0.35">
      <c r="B39850"/>
    </row>
    <row r="39851" spans="2:2" x14ac:dyDescent="0.35">
      <c r="B39851"/>
    </row>
    <row r="39852" spans="2:2" x14ac:dyDescent="0.35">
      <c r="B39852"/>
    </row>
    <row r="39853" spans="2:2" x14ac:dyDescent="0.35">
      <c r="B39853"/>
    </row>
    <row r="39854" spans="2:2" x14ac:dyDescent="0.35">
      <c r="B39854"/>
    </row>
    <row r="39855" spans="2:2" x14ac:dyDescent="0.35">
      <c r="B39855"/>
    </row>
    <row r="39856" spans="2:2" x14ac:dyDescent="0.35">
      <c r="B39856"/>
    </row>
    <row r="39857" spans="2:2" x14ac:dyDescent="0.35">
      <c r="B39857"/>
    </row>
    <row r="39858" spans="2:2" x14ac:dyDescent="0.35">
      <c r="B39858"/>
    </row>
    <row r="39859" spans="2:2" x14ac:dyDescent="0.35">
      <c r="B39859"/>
    </row>
    <row r="39860" spans="2:2" x14ac:dyDescent="0.35">
      <c r="B39860"/>
    </row>
    <row r="39861" spans="2:2" x14ac:dyDescent="0.35">
      <c r="B39861"/>
    </row>
    <row r="39862" spans="2:2" x14ac:dyDescent="0.35">
      <c r="B39862"/>
    </row>
    <row r="39863" spans="2:2" x14ac:dyDescent="0.35">
      <c r="B39863"/>
    </row>
    <row r="39864" spans="2:2" x14ac:dyDescent="0.35">
      <c r="B39864"/>
    </row>
    <row r="39865" spans="2:2" x14ac:dyDescent="0.35">
      <c r="B39865"/>
    </row>
    <row r="39866" spans="2:2" x14ac:dyDescent="0.35">
      <c r="B39866"/>
    </row>
    <row r="39867" spans="2:2" x14ac:dyDescent="0.35">
      <c r="B39867"/>
    </row>
    <row r="39868" spans="2:2" x14ac:dyDescent="0.35">
      <c r="B39868"/>
    </row>
    <row r="39869" spans="2:2" x14ac:dyDescent="0.35">
      <c r="B39869"/>
    </row>
    <row r="39870" spans="2:2" x14ac:dyDescent="0.35">
      <c r="B39870"/>
    </row>
    <row r="39871" spans="2:2" x14ac:dyDescent="0.35">
      <c r="B39871"/>
    </row>
    <row r="39872" spans="2:2" x14ac:dyDescent="0.35">
      <c r="B39872"/>
    </row>
    <row r="39873" spans="2:2" x14ac:dyDescent="0.35">
      <c r="B39873"/>
    </row>
    <row r="39874" spans="2:2" x14ac:dyDescent="0.35">
      <c r="B39874"/>
    </row>
    <row r="39875" spans="2:2" x14ac:dyDescent="0.35">
      <c r="B39875"/>
    </row>
    <row r="39876" spans="2:2" x14ac:dyDescent="0.35">
      <c r="B39876"/>
    </row>
    <row r="39877" spans="2:2" x14ac:dyDescent="0.35">
      <c r="B39877"/>
    </row>
    <row r="39878" spans="2:2" x14ac:dyDescent="0.35">
      <c r="B39878"/>
    </row>
    <row r="39879" spans="2:2" x14ac:dyDescent="0.35">
      <c r="B39879"/>
    </row>
    <row r="39880" spans="2:2" x14ac:dyDescent="0.35">
      <c r="B39880"/>
    </row>
    <row r="39881" spans="2:2" x14ac:dyDescent="0.35">
      <c r="B39881"/>
    </row>
    <row r="39882" spans="2:2" x14ac:dyDescent="0.35">
      <c r="B39882"/>
    </row>
    <row r="39883" spans="2:2" x14ac:dyDescent="0.35">
      <c r="B39883"/>
    </row>
    <row r="39884" spans="2:2" x14ac:dyDescent="0.35">
      <c r="B39884"/>
    </row>
    <row r="39885" spans="2:2" x14ac:dyDescent="0.35">
      <c r="B39885"/>
    </row>
    <row r="39886" spans="2:2" x14ac:dyDescent="0.35">
      <c r="B39886"/>
    </row>
    <row r="39887" spans="2:2" x14ac:dyDescent="0.35">
      <c r="B39887"/>
    </row>
    <row r="39888" spans="2:2" x14ac:dyDescent="0.35">
      <c r="B39888"/>
    </row>
    <row r="39889" spans="2:2" x14ac:dyDescent="0.35">
      <c r="B39889"/>
    </row>
    <row r="39890" spans="2:2" x14ac:dyDescent="0.35">
      <c r="B39890"/>
    </row>
    <row r="39891" spans="2:2" x14ac:dyDescent="0.35">
      <c r="B39891"/>
    </row>
    <row r="39892" spans="2:2" x14ac:dyDescent="0.35">
      <c r="B39892"/>
    </row>
    <row r="39893" spans="2:2" x14ac:dyDescent="0.35">
      <c r="B39893"/>
    </row>
    <row r="39894" spans="2:2" x14ac:dyDescent="0.35">
      <c r="B39894"/>
    </row>
    <row r="39895" spans="2:2" x14ac:dyDescent="0.35">
      <c r="B39895"/>
    </row>
    <row r="39896" spans="2:2" x14ac:dyDescent="0.35">
      <c r="B39896"/>
    </row>
    <row r="39897" spans="2:2" x14ac:dyDescent="0.35">
      <c r="B39897"/>
    </row>
    <row r="39898" spans="2:2" x14ac:dyDescent="0.35">
      <c r="B39898"/>
    </row>
    <row r="39899" spans="2:2" x14ac:dyDescent="0.35">
      <c r="B39899"/>
    </row>
    <row r="39900" spans="2:2" x14ac:dyDescent="0.35">
      <c r="B39900"/>
    </row>
    <row r="39901" spans="2:2" x14ac:dyDescent="0.35">
      <c r="B39901"/>
    </row>
    <row r="39902" spans="2:2" x14ac:dyDescent="0.35">
      <c r="B39902"/>
    </row>
    <row r="39903" spans="2:2" x14ac:dyDescent="0.35">
      <c r="B39903"/>
    </row>
    <row r="39904" spans="2:2" x14ac:dyDescent="0.35">
      <c r="B39904"/>
    </row>
    <row r="39905" spans="2:2" x14ac:dyDescent="0.35">
      <c r="B39905"/>
    </row>
    <row r="39906" spans="2:2" x14ac:dyDescent="0.35">
      <c r="B39906"/>
    </row>
    <row r="39907" spans="2:2" x14ac:dyDescent="0.35">
      <c r="B39907"/>
    </row>
    <row r="39908" spans="2:2" x14ac:dyDescent="0.35">
      <c r="B39908"/>
    </row>
    <row r="39909" spans="2:2" x14ac:dyDescent="0.35">
      <c r="B39909"/>
    </row>
    <row r="39910" spans="2:2" x14ac:dyDescent="0.35">
      <c r="B39910"/>
    </row>
    <row r="39911" spans="2:2" x14ac:dyDescent="0.35">
      <c r="B39911"/>
    </row>
    <row r="39912" spans="2:2" x14ac:dyDescent="0.35">
      <c r="B39912"/>
    </row>
    <row r="39913" spans="2:2" x14ac:dyDescent="0.35">
      <c r="B39913"/>
    </row>
    <row r="39914" spans="2:2" x14ac:dyDescent="0.35">
      <c r="B39914"/>
    </row>
    <row r="39915" spans="2:2" x14ac:dyDescent="0.35">
      <c r="B39915"/>
    </row>
    <row r="39916" spans="2:2" x14ac:dyDescent="0.35">
      <c r="B39916"/>
    </row>
    <row r="39917" spans="2:2" x14ac:dyDescent="0.35">
      <c r="B39917"/>
    </row>
    <row r="39918" spans="2:2" x14ac:dyDescent="0.35">
      <c r="B39918"/>
    </row>
    <row r="39919" spans="2:2" x14ac:dyDescent="0.35">
      <c r="B39919"/>
    </row>
    <row r="39920" spans="2:2" x14ac:dyDescent="0.35">
      <c r="B39920"/>
    </row>
    <row r="39921" spans="2:2" x14ac:dyDescent="0.35">
      <c r="B39921"/>
    </row>
    <row r="39922" spans="2:2" x14ac:dyDescent="0.35">
      <c r="B39922"/>
    </row>
    <row r="39923" spans="2:2" x14ac:dyDescent="0.35">
      <c r="B39923"/>
    </row>
    <row r="39924" spans="2:2" x14ac:dyDescent="0.35">
      <c r="B39924"/>
    </row>
    <row r="39925" spans="2:2" x14ac:dyDescent="0.35">
      <c r="B39925"/>
    </row>
    <row r="39926" spans="2:2" x14ac:dyDescent="0.35">
      <c r="B39926"/>
    </row>
    <row r="39927" spans="2:2" x14ac:dyDescent="0.35">
      <c r="B39927"/>
    </row>
    <row r="39928" spans="2:2" x14ac:dyDescent="0.35">
      <c r="B39928"/>
    </row>
    <row r="39929" spans="2:2" x14ac:dyDescent="0.35">
      <c r="B39929"/>
    </row>
    <row r="39930" spans="2:2" x14ac:dyDescent="0.35">
      <c r="B39930"/>
    </row>
    <row r="39931" spans="2:2" x14ac:dyDescent="0.35">
      <c r="B39931"/>
    </row>
    <row r="39932" spans="2:2" x14ac:dyDescent="0.35">
      <c r="B39932"/>
    </row>
    <row r="39933" spans="2:2" x14ac:dyDescent="0.35">
      <c r="B39933"/>
    </row>
    <row r="39934" spans="2:2" x14ac:dyDescent="0.35">
      <c r="B39934"/>
    </row>
    <row r="39935" spans="2:2" x14ac:dyDescent="0.35">
      <c r="B39935"/>
    </row>
    <row r="39936" spans="2:2" x14ac:dyDescent="0.35">
      <c r="B39936"/>
    </row>
    <row r="39937" spans="2:2" x14ac:dyDescent="0.35">
      <c r="B39937"/>
    </row>
    <row r="39938" spans="2:2" x14ac:dyDescent="0.35">
      <c r="B39938"/>
    </row>
    <row r="39939" spans="2:2" x14ac:dyDescent="0.35">
      <c r="B39939"/>
    </row>
    <row r="39940" spans="2:2" x14ac:dyDescent="0.35">
      <c r="B39940"/>
    </row>
    <row r="39941" spans="2:2" x14ac:dyDescent="0.35">
      <c r="B39941"/>
    </row>
    <row r="39942" spans="2:2" x14ac:dyDescent="0.35">
      <c r="B39942"/>
    </row>
    <row r="39943" spans="2:2" x14ac:dyDescent="0.35">
      <c r="B39943"/>
    </row>
    <row r="39944" spans="2:2" x14ac:dyDescent="0.35">
      <c r="B39944"/>
    </row>
    <row r="39945" spans="2:2" x14ac:dyDescent="0.35">
      <c r="B39945"/>
    </row>
    <row r="39946" spans="2:2" x14ac:dyDescent="0.35">
      <c r="B39946"/>
    </row>
    <row r="39947" spans="2:2" x14ac:dyDescent="0.35">
      <c r="B39947"/>
    </row>
    <row r="39948" spans="2:2" x14ac:dyDescent="0.35">
      <c r="B39948"/>
    </row>
    <row r="39949" spans="2:2" x14ac:dyDescent="0.35">
      <c r="B39949"/>
    </row>
    <row r="39950" spans="2:2" x14ac:dyDescent="0.35">
      <c r="B39950"/>
    </row>
    <row r="39951" spans="2:2" x14ac:dyDescent="0.35">
      <c r="B39951"/>
    </row>
    <row r="39952" spans="2:2" x14ac:dyDescent="0.35">
      <c r="B39952"/>
    </row>
    <row r="39953" spans="2:2" x14ac:dyDescent="0.35">
      <c r="B39953"/>
    </row>
    <row r="39954" spans="2:2" x14ac:dyDescent="0.35">
      <c r="B39954"/>
    </row>
    <row r="39955" spans="2:2" x14ac:dyDescent="0.35">
      <c r="B39955"/>
    </row>
    <row r="39956" spans="2:2" x14ac:dyDescent="0.35">
      <c r="B39956"/>
    </row>
    <row r="39957" spans="2:2" x14ac:dyDescent="0.35">
      <c r="B39957"/>
    </row>
    <row r="39958" spans="2:2" x14ac:dyDescent="0.35">
      <c r="B39958"/>
    </row>
    <row r="39959" spans="2:2" x14ac:dyDescent="0.35">
      <c r="B39959"/>
    </row>
    <row r="39960" spans="2:2" x14ac:dyDescent="0.35">
      <c r="B39960"/>
    </row>
    <row r="39961" spans="2:2" x14ac:dyDescent="0.35">
      <c r="B39961"/>
    </row>
    <row r="39962" spans="2:2" x14ac:dyDescent="0.35">
      <c r="B39962"/>
    </row>
    <row r="39963" spans="2:2" x14ac:dyDescent="0.35">
      <c r="B39963"/>
    </row>
    <row r="39964" spans="2:2" x14ac:dyDescent="0.35">
      <c r="B39964"/>
    </row>
    <row r="39965" spans="2:2" x14ac:dyDescent="0.35">
      <c r="B39965"/>
    </row>
    <row r="39966" spans="2:2" x14ac:dyDescent="0.35">
      <c r="B39966"/>
    </row>
    <row r="39967" spans="2:2" x14ac:dyDescent="0.35">
      <c r="B39967"/>
    </row>
    <row r="39968" spans="2:2" x14ac:dyDescent="0.35">
      <c r="B39968"/>
    </row>
    <row r="39969" spans="2:2" x14ac:dyDescent="0.35">
      <c r="B39969"/>
    </row>
    <row r="39970" spans="2:2" x14ac:dyDescent="0.35">
      <c r="B39970"/>
    </row>
    <row r="39971" spans="2:2" x14ac:dyDescent="0.35">
      <c r="B39971"/>
    </row>
    <row r="39972" spans="2:2" x14ac:dyDescent="0.35">
      <c r="B39972"/>
    </row>
    <row r="39973" spans="2:2" x14ac:dyDescent="0.35">
      <c r="B39973"/>
    </row>
    <row r="39974" spans="2:2" x14ac:dyDescent="0.35">
      <c r="B39974"/>
    </row>
    <row r="39975" spans="2:2" x14ac:dyDescent="0.35">
      <c r="B39975"/>
    </row>
    <row r="39976" spans="2:2" x14ac:dyDescent="0.35">
      <c r="B39976"/>
    </row>
    <row r="39977" spans="2:2" x14ac:dyDescent="0.35">
      <c r="B39977"/>
    </row>
    <row r="39978" spans="2:2" x14ac:dyDescent="0.35">
      <c r="B39978"/>
    </row>
    <row r="39979" spans="2:2" x14ac:dyDescent="0.35">
      <c r="B39979"/>
    </row>
    <row r="39980" spans="2:2" x14ac:dyDescent="0.35">
      <c r="B39980"/>
    </row>
    <row r="39981" spans="2:2" x14ac:dyDescent="0.35">
      <c r="B39981"/>
    </row>
    <row r="39982" spans="2:2" x14ac:dyDescent="0.35">
      <c r="B39982"/>
    </row>
    <row r="39983" spans="2:2" x14ac:dyDescent="0.35">
      <c r="B39983"/>
    </row>
    <row r="39984" spans="2:2" x14ac:dyDescent="0.35">
      <c r="B39984"/>
    </row>
    <row r="39985" spans="2:2" x14ac:dyDescent="0.35">
      <c r="B39985"/>
    </row>
    <row r="39986" spans="2:2" x14ac:dyDescent="0.35">
      <c r="B39986"/>
    </row>
    <row r="39987" spans="2:2" x14ac:dyDescent="0.35">
      <c r="B39987"/>
    </row>
    <row r="39988" spans="2:2" x14ac:dyDescent="0.35">
      <c r="B39988"/>
    </row>
    <row r="39989" spans="2:2" x14ac:dyDescent="0.35">
      <c r="B39989"/>
    </row>
    <row r="39990" spans="2:2" x14ac:dyDescent="0.35">
      <c r="B39990"/>
    </row>
    <row r="39991" spans="2:2" x14ac:dyDescent="0.35">
      <c r="B39991"/>
    </row>
    <row r="39992" spans="2:2" x14ac:dyDescent="0.35">
      <c r="B39992"/>
    </row>
    <row r="39993" spans="2:2" x14ac:dyDescent="0.35">
      <c r="B39993"/>
    </row>
    <row r="39994" spans="2:2" x14ac:dyDescent="0.35">
      <c r="B39994"/>
    </row>
    <row r="39995" spans="2:2" x14ac:dyDescent="0.35">
      <c r="B39995"/>
    </row>
    <row r="39996" spans="2:2" x14ac:dyDescent="0.35">
      <c r="B39996"/>
    </row>
    <row r="39997" spans="2:2" x14ac:dyDescent="0.35">
      <c r="B39997"/>
    </row>
    <row r="39998" spans="2:2" x14ac:dyDescent="0.35">
      <c r="B39998"/>
    </row>
    <row r="39999" spans="2:2" x14ac:dyDescent="0.35">
      <c r="B39999"/>
    </row>
    <row r="40000" spans="2:2" x14ac:dyDescent="0.35">
      <c r="B40000"/>
    </row>
    <row r="40001" spans="2:2" x14ac:dyDescent="0.35">
      <c r="B40001"/>
    </row>
    <row r="40002" spans="2:2" x14ac:dyDescent="0.35">
      <c r="B40002"/>
    </row>
    <row r="40003" spans="2:2" x14ac:dyDescent="0.35">
      <c r="B40003"/>
    </row>
    <row r="40004" spans="2:2" x14ac:dyDescent="0.35">
      <c r="B40004"/>
    </row>
    <row r="40005" spans="2:2" x14ac:dyDescent="0.35">
      <c r="B40005"/>
    </row>
    <row r="40006" spans="2:2" x14ac:dyDescent="0.35">
      <c r="B40006"/>
    </row>
    <row r="40007" spans="2:2" x14ac:dyDescent="0.35">
      <c r="B40007"/>
    </row>
    <row r="40008" spans="2:2" x14ac:dyDescent="0.35">
      <c r="B40008"/>
    </row>
    <row r="40009" spans="2:2" x14ac:dyDescent="0.35">
      <c r="B40009"/>
    </row>
    <row r="40010" spans="2:2" x14ac:dyDescent="0.35">
      <c r="B40010"/>
    </row>
    <row r="40011" spans="2:2" x14ac:dyDescent="0.35">
      <c r="B40011"/>
    </row>
    <row r="40012" spans="2:2" x14ac:dyDescent="0.35">
      <c r="B40012"/>
    </row>
    <row r="40013" spans="2:2" x14ac:dyDescent="0.35">
      <c r="B40013"/>
    </row>
    <row r="40014" spans="2:2" x14ac:dyDescent="0.35">
      <c r="B40014"/>
    </row>
    <row r="40015" spans="2:2" x14ac:dyDescent="0.35">
      <c r="B40015"/>
    </row>
    <row r="40016" spans="2:2" x14ac:dyDescent="0.35">
      <c r="B40016"/>
    </row>
    <row r="40017" spans="2:2" x14ac:dyDescent="0.35">
      <c r="B40017"/>
    </row>
    <row r="40018" spans="2:2" x14ac:dyDescent="0.35">
      <c r="B40018"/>
    </row>
    <row r="40019" spans="2:2" x14ac:dyDescent="0.35">
      <c r="B40019"/>
    </row>
    <row r="40020" spans="2:2" x14ac:dyDescent="0.35">
      <c r="B40020"/>
    </row>
    <row r="40021" spans="2:2" x14ac:dyDescent="0.35">
      <c r="B40021"/>
    </row>
    <row r="40022" spans="2:2" x14ac:dyDescent="0.35">
      <c r="B40022"/>
    </row>
    <row r="40023" spans="2:2" x14ac:dyDescent="0.35">
      <c r="B40023"/>
    </row>
    <row r="40024" spans="2:2" x14ac:dyDescent="0.35">
      <c r="B40024"/>
    </row>
    <row r="40025" spans="2:2" x14ac:dyDescent="0.35">
      <c r="B40025"/>
    </row>
    <row r="40026" spans="2:2" x14ac:dyDescent="0.35">
      <c r="B40026"/>
    </row>
    <row r="40027" spans="2:2" x14ac:dyDescent="0.35">
      <c r="B40027"/>
    </row>
    <row r="40028" spans="2:2" x14ac:dyDescent="0.35">
      <c r="B40028"/>
    </row>
    <row r="40029" spans="2:2" x14ac:dyDescent="0.35">
      <c r="B40029"/>
    </row>
    <row r="40030" spans="2:2" x14ac:dyDescent="0.35">
      <c r="B40030"/>
    </row>
    <row r="40031" spans="2:2" x14ac:dyDescent="0.35">
      <c r="B40031"/>
    </row>
    <row r="40032" spans="2:2" x14ac:dyDescent="0.35">
      <c r="B40032"/>
    </row>
    <row r="40033" spans="2:2" x14ac:dyDescent="0.35">
      <c r="B40033"/>
    </row>
    <row r="40034" spans="2:2" x14ac:dyDescent="0.35">
      <c r="B40034"/>
    </row>
    <row r="40035" spans="2:2" x14ac:dyDescent="0.35">
      <c r="B40035"/>
    </row>
    <row r="40036" spans="2:2" x14ac:dyDescent="0.35">
      <c r="B40036"/>
    </row>
    <row r="40037" spans="2:2" x14ac:dyDescent="0.35">
      <c r="B40037"/>
    </row>
    <row r="40038" spans="2:2" x14ac:dyDescent="0.35">
      <c r="B40038"/>
    </row>
    <row r="40039" spans="2:2" x14ac:dyDescent="0.35">
      <c r="B40039"/>
    </row>
    <row r="40040" spans="2:2" x14ac:dyDescent="0.35">
      <c r="B40040"/>
    </row>
    <row r="40041" spans="2:2" x14ac:dyDescent="0.35">
      <c r="B40041"/>
    </row>
    <row r="40042" spans="2:2" x14ac:dyDescent="0.35">
      <c r="B40042"/>
    </row>
    <row r="40043" spans="2:2" x14ac:dyDescent="0.35">
      <c r="B40043"/>
    </row>
    <row r="40044" spans="2:2" x14ac:dyDescent="0.35">
      <c r="B40044"/>
    </row>
    <row r="40045" spans="2:2" x14ac:dyDescent="0.35">
      <c r="B40045"/>
    </row>
    <row r="40046" spans="2:2" x14ac:dyDescent="0.35">
      <c r="B40046"/>
    </row>
    <row r="40047" spans="2:2" x14ac:dyDescent="0.35">
      <c r="B40047"/>
    </row>
    <row r="40048" spans="2:2" x14ac:dyDescent="0.35">
      <c r="B40048"/>
    </row>
    <row r="40049" spans="2:2" x14ac:dyDescent="0.35">
      <c r="B40049"/>
    </row>
    <row r="40050" spans="2:2" x14ac:dyDescent="0.35">
      <c r="B40050"/>
    </row>
    <row r="40051" spans="2:2" x14ac:dyDescent="0.35">
      <c r="B40051"/>
    </row>
    <row r="40052" spans="2:2" x14ac:dyDescent="0.35">
      <c r="B40052"/>
    </row>
    <row r="40053" spans="2:2" x14ac:dyDescent="0.35">
      <c r="B40053"/>
    </row>
    <row r="40054" spans="2:2" x14ac:dyDescent="0.35">
      <c r="B40054"/>
    </row>
    <row r="40055" spans="2:2" x14ac:dyDescent="0.35">
      <c r="B40055"/>
    </row>
    <row r="40056" spans="2:2" x14ac:dyDescent="0.35">
      <c r="B40056"/>
    </row>
    <row r="40057" spans="2:2" x14ac:dyDescent="0.35">
      <c r="B40057"/>
    </row>
    <row r="40058" spans="2:2" x14ac:dyDescent="0.35">
      <c r="B40058"/>
    </row>
    <row r="40059" spans="2:2" x14ac:dyDescent="0.35">
      <c r="B40059"/>
    </row>
    <row r="40060" spans="2:2" x14ac:dyDescent="0.35">
      <c r="B40060"/>
    </row>
    <row r="40061" spans="2:2" x14ac:dyDescent="0.35">
      <c r="B40061"/>
    </row>
    <row r="40062" spans="2:2" x14ac:dyDescent="0.35">
      <c r="B40062"/>
    </row>
    <row r="40063" spans="2:2" x14ac:dyDescent="0.35">
      <c r="B40063"/>
    </row>
    <row r="40064" spans="2:2" x14ac:dyDescent="0.35">
      <c r="B40064"/>
    </row>
    <row r="40065" spans="2:2" x14ac:dyDescent="0.35">
      <c r="B40065"/>
    </row>
    <row r="40066" spans="2:2" x14ac:dyDescent="0.35">
      <c r="B40066"/>
    </row>
    <row r="40067" spans="2:2" x14ac:dyDescent="0.35">
      <c r="B40067"/>
    </row>
    <row r="40068" spans="2:2" x14ac:dyDescent="0.35">
      <c r="B40068"/>
    </row>
    <row r="40069" spans="2:2" x14ac:dyDescent="0.35">
      <c r="B40069"/>
    </row>
    <row r="40070" spans="2:2" x14ac:dyDescent="0.35">
      <c r="B40070"/>
    </row>
    <row r="40071" spans="2:2" x14ac:dyDescent="0.35">
      <c r="B40071"/>
    </row>
    <row r="40072" spans="2:2" x14ac:dyDescent="0.35">
      <c r="B40072"/>
    </row>
    <row r="40073" spans="2:2" x14ac:dyDescent="0.35">
      <c r="B40073"/>
    </row>
    <row r="40074" spans="2:2" x14ac:dyDescent="0.35">
      <c r="B40074"/>
    </row>
    <row r="40075" spans="2:2" x14ac:dyDescent="0.35">
      <c r="B40075"/>
    </row>
    <row r="40076" spans="2:2" x14ac:dyDescent="0.35">
      <c r="B40076"/>
    </row>
    <row r="40077" spans="2:2" x14ac:dyDescent="0.35">
      <c r="B40077"/>
    </row>
    <row r="40078" spans="2:2" x14ac:dyDescent="0.35">
      <c r="B40078"/>
    </row>
    <row r="40079" spans="2:2" x14ac:dyDescent="0.35">
      <c r="B40079"/>
    </row>
    <row r="40080" spans="2:2" x14ac:dyDescent="0.35">
      <c r="B40080"/>
    </row>
    <row r="40081" spans="2:2" x14ac:dyDescent="0.35">
      <c r="B40081"/>
    </row>
    <row r="40082" spans="2:2" x14ac:dyDescent="0.35">
      <c r="B40082"/>
    </row>
    <row r="40083" spans="2:2" x14ac:dyDescent="0.35">
      <c r="B40083"/>
    </row>
    <row r="40084" spans="2:2" x14ac:dyDescent="0.35">
      <c r="B40084"/>
    </row>
    <row r="40085" spans="2:2" x14ac:dyDescent="0.35">
      <c r="B40085"/>
    </row>
    <row r="40086" spans="2:2" x14ac:dyDescent="0.35">
      <c r="B40086"/>
    </row>
    <row r="40087" spans="2:2" x14ac:dyDescent="0.35">
      <c r="B40087"/>
    </row>
    <row r="40088" spans="2:2" x14ac:dyDescent="0.35">
      <c r="B40088"/>
    </row>
    <row r="40089" spans="2:2" x14ac:dyDescent="0.35">
      <c r="B40089"/>
    </row>
    <row r="40090" spans="2:2" x14ac:dyDescent="0.35">
      <c r="B40090"/>
    </row>
    <row r="40091" spans="2:2" x14ac:dyDescent="0.35">
      <c r="B40091"/>
    </row>
    <row r="40092" spans="2:2" x14ac:dyDescent="0.35">
      <c r="B40092"/>
    </row>
    <row r="40093" spans="2:2" x14ac:dyDescent="0.35">
      <c r="B40093"/>
    </row>
    <row r="40094" spans="2:2" x14ac:dyDescent="0.35">
      <c r="B40094"/>
    </row>
    <row r="40095" spans="2:2" x14ac:dyDescent="0.35">
      <c r="B40095"/>
    </row>
    <row r="40096" spans="2:2" x14ac:dyDescent="0.35">
      <c r="B40096"/>
    </row>
    <row r="40097" spans="2:2" x14ac:dyDescent="0.35">
      <c r="B40097"/>
    </row>
    <row r="40098" spans="2:2" x14ac:dyDescent="0.35">
      <c r="B40098"/>
    </row>
    <row r="40099" spans="2:2" x14ac:dyDescent="0.35">
      <c r="B40099"/>
    </row>
    <row r="40100" spans="2:2" x14ac:dyDescent="0.35">
      <c r="B40100"/>
    </row>
    <row r="40101" spans="2:2" x14ac:dyDescent="0.35">
      <c r="B40101"/>
    </row>
    <row r="40102" spans="2:2" x14ac:dyDescent="0.35">
      <c r="B40102"/>
    </row>
    <row r="40103" spans="2:2" x14ac:dyDescent="0.35">
      <c r="B40103"/>
    </row>
    <row r="40104" spans="2:2" x14ac:dyDescent="0.35">
      <c r="B40104"/>
    </row>
    <row r="40105" spans="2:2" x14ac:dyDescent="0.35">
      <c r="B40105"/>
    </row>
    <row r="40106" spans="2:2" x14ac:dyDescent="0.35">
      <c r="B40106"/>
    </row>
    <row r="40107" spans="2:2" x14ac:dyDescent="0.35">
      <c r="B40107"/>
    </row>
    <row r="40108" spans="2:2" x14ac:dyDescent="0.35">
      <c r="B40108"/>
    </row>
    <row r="40109" spans="2:2" x14ac:dyDescent="0.35">
      <c r="B40109"/>
    </row>
    <row r="40110" spans="2:2" x14ac:dyDescent="0.35">
      <c r="B40110"/>
    </row>
    <row r="40111" spans="2:2" x14ac:dyDescent="0.35">
      <c r="B40111"/>
    </row>
    <row r="40112" spans="2:2" x14ac:dyDescent="0.35">
      <c r="B40112"/>
    </row>
    <row r="40113" spans="2:2" x14ac:dyDescent="0.35">
      <c r="B40113"/>
    </row>
    <row r="40114" spans="2:2" x14ac:dyDescent="0.35">
      <c r="B40114"/>
    </row>
    <row r="40115" spans="2:2" x14ac:dyDescent="0.35">
      <c r="B40115"/>
    </row>
    <row r="40116" spans="2:2" x14ac:dyDescent="0.35">
      <c r="B40116"/>
    </row>
    <row r="40117" spans="2:2" x14ac:dyDescent="0.35">
      <c r="B40117"/>
    </row>
    <row r="40118" spans="2:2" x14ac:dyDescent="0.35">
      <c r="B40118"/>
    </row>
    <row r="40119" spans="2:2" x14ac:dyDescent="0.35">
      <c r="B40119"/>
    </row>
    <row r="40120" spans="2:2" x14ac:dyDescent="0.35">
      <c r="B40120"/>
    </row>
    <row r="40121" spans="2:2" x14ac:dyDescent="0.35">
      <c r="B40121"/>
    </row>
    <row r="40122" spans="2:2" x14ac:dyDescent="0.35">
      <c r="B40122"/>
    </row>
    <row r="40123" spans="2:2" x14ac:dyDescent="0.35">
      <c r="B40123"/>
    </row>
    <row r="40124" spans="2:2" x14ac:dyDescent="0.35">
      <c r="B40124"/>
    </row>
    <row r="40125" spans="2:2" x14ac:dyDescent="0.35">
      <c r="B40125"/>
    </row>
    <row r="40126" spans="2:2" x14ac:dyDescent="0.35">
      <c r="B40126"/>
    </row>
    <row r="40127" spans="2:2" x14ac:dyDescent="0.35">
      <c r="B40127"/>
    </row>
    <row r="40128" spans="2:2" x14ac:dyDescent="0.35">
      <c r="B40128"/>
    </row>
    <row r="40129" spans="2:2" x14ac:dyDescent="0.35">
      <c r="B40129"/>
    </row>
    <row r="40130" spans="2:2" x14ac:dyDescent="0.35">
      <c r="B40130"/>
    </row>
    <row r="40131" spans="2:2" x14ac:dyDescent="0.35">
      <c r="B40131"/>
    </row>
    <row r="40132" spans="2:2" x14ac:dyDescent="0.35">
      <c r="B40132"/>
    </row>
    <row r="40133" spans="2:2" x14ac:dyDescent="0.35">
      <c r="B40133"/>
    </row>
    <row r="40134" spans="2:2" x14ac:dyDescent="0.35">
      <c r="B40134"/>
    </row>
    <row r="40135" spans="2:2" x14ac:dyDescent="0.35">
      <c r="B40135"/>
    </row>
    <row r="40136" spans="2:2" x14ac:dyDescent="0.35">
      <c r="B40136"/>
    </row>
    <row r="40137" spans="2:2" x14ac:dyDescent="0.35">
      <c r="B40137"/>
    </row>
    <row r="40138" spans="2:2" x14ac:dyDescent="0.35">
      <c r="B40138"/>
    </row>
    <row r="40139" spans="2:2" x14ac:dyDescent="0.35">
      <c r="B40139"/>
    </row>
    <row r="40140" spans="2:2" x14ac:dyDescent="0.35">
      <c r="B40140"/>
    </row>
    <row r="40141" spans="2:2" x14ac:dyDescent="0.35">
      <c r="B40141"/>
    </row>
    <row r="40142" spans="2:2" x14ac:dyDescent="0.35">
      <c r="B40142"/>
    </row>
    <row r="40143" spans="2:2" x14ac:dyDescent="0.35">
      <c r="B40143"/>
    </row>
    <row r="40144" spans="2:2" x14ac:dyDescent="0.35">
      <c r="B40144"/>
    </row>
    <row r="40145" spans="2:2" x14ac:dyDescent="0.35">
      <c r="B40145"/>
    </row>
    <row r="40146" spans="2:2" x14ac:dyDescent="0.35">
      <c r="B40146"/>
    </row>
    <row r="40147" spans="2:2" x14ac:dyDescent="0.35">
      <c r="B40147"/>
    </row>
    <row r="40148" spans="2:2" x14ac:dyDescent="0.35">
      <c r="B40148"/>
    </row>
    <row r="40149" spans="2:2" x14ac:dyDescent="0.35">
      <c r="B40149"/>
    </row>
    <row r="40150" spans="2:2" x14ac:dyDescent="0.35">
      <c r="B40150"/>
    </row>
    <row r="40151" spans="2:2" x14ac:dyDescent="0.35">
      <c r="B40151"/>
    </row>
    <row r="40152" spans="2:2" x14ac:dyDescent="0.35">
      <c r="B40152"/>
    </row>
    <row r="40153" spans="2:2" x14ac:dyDescent="0.35">
      <c r="B40153"/>
    </row>
    <row r="40154" spans="2:2" x14ac:dyDescent="0.35">
      <c r="B40154"/>
    </row>
    <row r="40155" spans="2:2" x14ac:dyDescent="0.35">
      <c r="B40155"/>
    </row>
    <row r="40156" spans="2:2" x14ac:dyDescent="0.35">
      <c r="B40156"/>
    </row>
    <row r="40157" spans="2:2" x14ac:dyDescent="0.35">
      <c r="B40157"/>
    </row>
    <row r="40158" spans="2:2" x14ac:dyDescent="0.35">
      <c r="B40158"/>
    </row>
    <row r="40159" spans="2:2" x14ac:dyDescent="0.35">
      <c r="B40159"/>
    </row>
    <row r="40160" spans="2:2" x14ac:dyDescent="0.35">
      <c r="B40160"/>
    </row>
    <row r="40161" spans="2:2" x14ac:dyDescent="0.35">
      <c r="B40161"/>
    </row>
    <row r="40162" spans="2:2" x14ac:dyDescent="0.35">
      <c r="B40162"/>
    </row>
    <row r="40163" spans="2:2" x14ac:dyDescent="0.35">
      <c r="B40163"/>
    </row>
    <row r="40164" spans="2:2" x14ac:dyDescent="0.35">
      <c r="B40164"/>
    </row>
    <row r="40165" spans="2:2" x14ac:dyDescent="0.35">
      <c r="B40165"/>
    </row>
    <row r="40166" spans="2:2" x14ac:dyDescent="0.35">
      <c r="B40166"/>
    </row>
    <row r="40167" spans="2:2" x14ac:dyDescent="0.35">
      <c r="B40167"/>
    </row>
    <row r="40168" spans="2:2" x14ac:dyDescent="0.35">
      <c r="B40168"/>
    </row>
    <row r="40169" spans="2:2" x14ac:dyDescent="0.35">
      <c r="B40169"/>
    </row>
    <row r="40170" spans="2:2" x14ac:dyDescent="0.35">
      <c r="B40170"/>
    </row>
    <row r="40171" spans="2:2" x14ac:dyDescent="0.35">
      <c r="B40171"/>
    </row>
    <row r="40172" spans="2:2" x14ac:dyDescent="0.35">
      <c r="B40172"/>
    </row>
    <row r="40173" spans="2:2" x14ac:dyDescent="0.35">
      <c r="B40173"/>
    </row>
    <row r="40174" spans="2:2" x14ac:dyDescent="0.35">
      <c r="B40174"/>
    </row>
    <row r="40175" spans="2:2" x14ac:dyDescent="0.35">
      <c r="B40175"/>
    </row>
    <row r="40176" spans="2:2" x14ac:dyDescent="0.35">
      <c r="B40176"/>
    </row>
    <row r="40177" spans="2:2" x14ac:dyDescent="0.35">
      <c r="B40177"/>
    </row>
    <row r="40178" spans="2:2" x14ac:dyDescent="0.35">
      <c r="B40178"/>
    </row>
    <row r="40179" spans="2:2" x14ac:dyDescent="0.35">
      <c r="B40179"/>
    </row>
    <row r="40180" spans="2:2" x14ac:dyDescent="0.35">
      <c r="B40180"/>
    </row>
    <row r="40181" spans="2:2" x14ac:dyDescent="0.35">
      <c r="B40181"/>
    </row>
    <row r="40182" spans="2:2" x14ac:dyDescent="0.35">
      <c r="B40182"/>
    </row>
    <row r="40183" spans="2:2" x14ac:dyDescent="0.35">
      <c r="B40183"/>
    </row>
    <row r="40184" spans="2:2" x14ac:dyDescent="0.35">
      <c r="B40184"/>
    </row>
    <row r="40185" spans="2:2" x14ac:dyDescent="0.35">
      <c r="B40185"/>
    </row>
    <row r="40186" spans="2:2" x14ac:dyDescent="0.35">
      <c r="B40186"/>
    </row>
    <row r="40187" spans="2:2" x14ac:dyDescent="0.35">
      <c r="B40187"/>
    </row>
    <row r="40188" spans="2:2" x14ac:dyDescent="0.35">
      <c r="B40188"/>
    </row>
    <row r="40189" spans="2:2" x14ac:dyDescent="0.35">
      <c r="B40189"/>
    </row>
    <row r="40190" spans="2:2" x14ac:dyDescent="0.35">
      <c r="B40190"/>
    </row>
    <row r="40191" spans="2:2" x14ac:dyDescent="0.35">
      <c r="B40191"/>
    </row>
    <row r="40192" spans="2:2" x14ac:dyDescent="0.35">
      <c r="B40192"/>
    </row>
    <row r="40193" spans="2:2" x14ac:dyDescent="0.35">
      <c r="B40193"/>
    </row>
    <row r="40194" spans="2:2" x14ac:dyDescent="0.35">
      <c r="B40194"/>
    </row>
    <row r="40195" spans="2:2" x14ac:dyDescent="0.35">
      <c r="B40195"/>
    </row>
    <row r="40196" spans="2:2" x14ac:dyDescent="0.35">
      <c r="B40196"/>
    </row>
    <row r="40197" spans="2:2" x14ac:dyDescent="0.35">
      <c r="B40197"/>
    </row>
    <row r="40198" spans="2:2" x14ac:dyDescent="0.35">
      <c r="B40198"/>
    </row>
    <row r="40199" spans="2:2" x14ac:dyDescent="0.35">
      <c r="B40199"/>
    </row>
    <row r="40200" spans="2:2" x14ac:dyDescent="0.35">
      <c r="B40200"/>
    </row>
    <row r="40201" spans="2:2" x14ac:dyDescent="0.35">
      <c r="B40201"/>
    </row>
    <row r="40202" spans="2:2" x14ac:dyDescent="0.35">
      <c r="B40202"/>
    </row>
    <row r="40203" spans="2:2" x14ac:dyDescent="0.35">
      <c r="B40203"/>
    </row>
    <row r="40204" spans="2:2" x14ac:dyDescent="0.35">
      <c r="B40204"/>
    </row>
    <row r="40205" spans="2:2" x14ac:dyDescent="0.35">
      <c r="B40205"/>
    </row>
    <row r="40206" spans="2:2" x14ac:dyDescent="0.35">
      <c r="B40206"/>
    </row>
    <row r="40207" spans="2:2" x14ac:dyDescent="0.35">
      <c r="B40207"/>
    </row>
    <row r="40208" spans="2:2" x14ac:dyDescent="0.35">
      <c r="B40208"/>
    </row>
    <row r="40209" spans="2:2" x14ac:dyDescent="0.35">
      <c r="B40209"/>
    </row>
    <row r="40210" spans="2:2" x14ac:dyDescent="0.35">
      <c r="B40210"/>
    </row>
    <row r="40211" spans="2:2" x14ac:dyDescent="0.35">
      <c r="B40211"/>
    </row>
    <row r="40212" spans="2:2" x14ac:dyDescent="0.35">
      <c r="B40212"/>
    </row>
    <row r="40213" spans="2:2" x14ac:dyDescent="0.35">
      <c r="B40213"/>
    </row>
    <row r="40214" spans="2:2" x14ac:dyDescent="0.35">
      <c r="B40214"/>
    </row>
    <row r="40215" spans="2:2" x14ac:dyDescent="0.35">
      <c r="B40215"/>
    </row>
    <row r="40216" spans="2:2" x14ac:dyDescent="0.35">
      <c r="B40216"/>
    </row>
    <row r="40217" spans="2:2" x14ac:dyDescent="0.35">
      <c r="B40217"/>
    </row>
    <row r="40218" spans="2:2" x14ac:dyDescent="0.35">
      <c r="B40218"/>
    </row>
    <row r="40219" spans="2:2" x14ac:dyDescent="0.35">
      <c r="B40219"/>
    </row>
    <row r="40220" spans="2:2" x14ac:dyDescent="0.35">
      <c r="B40220"/>
    </row>
    <row r="40221" spans="2:2" x14ac:dyDescent="0.35">
      <c r="B40221"/>
    </row>
    <row r="40222" spans="2:2" x14ac:dyDescent="0.35">
      <c r="B40222"/>
    </row>
    <row r="40223" spans="2:2" x14ac:dyDescent="0.35">
      <c r="B40223"/>
    </row>
    <row r="40224" spans="2:2" x14ac:dyDescent="0.35">
      <c r="B40224"/>
    </row>
    <row r="40225" spans="2:2" x14ac:dyDescent="0.35">
      <c r="B40225"/>
    </row>
    <row r="40226" spans="2:2" x14ac:dyDescent="0.35">
      <c r="B40226"/>
    </row>
    <row r="40227" spans="2:2" x14ac:dyDescent="0.35">
      <c r="B40227"/>
    </row>
    <row r="40228" spans="2:2" x14ac:dyDescent="0.35">
      <c r="B40228"/>
    </row>
    <row r="40229" spans="2:2" x14ac:dyDescent="0.35">
      <c r="B40229"/>
    </row>
    <row r="40230" spans="2:2" x14ac:dyDescent="0.35">
      <c r="B40230"/>
    </row>
    <row r="40231" spans="2:2" x14ac:dyDescent="0.35">
      <c r="B40231"/>
    </row>
    <row r="40232" spans="2:2" x14ac:dyDescent="0.35">
      <c r="B40232"/>
    </row>
    <row r="40233" spans="2:2" x14ac:dyDescent="0.35">
      <c r="B40233"/>
    </row>
    <row r="40234" spans="2:2" x14ac:dyDescent="0.35">
      <c r="B40234"/>
    </row>
    <row r="40235" spans="2:2" x14ac:dyDescent="0.35">
      <c r="B40235"/>
    </row>
    <row r="40236" spans="2:2" x14ac:dyDescent="0.35">
      <c r="B40236"/>
    </row>
    <row r="40237" spans="2:2" x14ac:dyDescent="0.35">
      <c r="B40237"/>
    </row>
    <row r="40238" spans="2:2" x14ac:dyDescent="0.35">
      <c r="B40238"/>
    </row>
    <row r="40239" spans="2:2" x14ac:dyDescent="0.35">
      <c r="B40239"/>
    </row>
    <row r="40240" spans="2:2" x14ac:dyDescent="0.35">
      <c r="B40240"/>
    </row>
    <row r="40241" spans="2:2" x14ac:dyDescent="0.35">
      <c r="B40241"/>
    </row>
    <row r="40242" spans="2:2" x14ac:dyDescent="0.35">
      <c r="B40242"/>
    </row>
    <row r="40243" spans="2:2" x14ac:dyDescent="0.35">
      <c r="B40243"/>
    </row>
    <row r="40244" spans="2:2" x14ac:dyDescent="0.35">
      <c r="B40244"/>
    </row>
    <row r="40245" spans="2:2" x14ac:dyDescent="0.35">
      <c r="B40245"/>
    </row>
    <row r="40246" spans="2:2" x14ac:dyDescent="0.35">
      <c r="B40246"/>
    </row>
    <row r="40247" spans="2:2" x14ac:dyDescent="0.35">
      <c r="B40247"/>
    </row>
    <row r="40248" spans="2:2" x14ac:dyDescent="0.35">
      <c r="B40248"/>
    </row>
    <row r="40249" spans="2:2" x14ac:dyDescent="0.35">
      <c r="B40249"/>
    </row>
    <row r="40250" spans="2:2" x14ac:dyDescent="0.35">
      <c r="B40250"/>
    </row>
    <row r="40251" spans="2:2" x14ac:dyDescent="0.35">
      <c r="B40251"/>
    </row>
    <row r="40252" spans="2:2" x14ac:dyDescent="0.35">
      <c r="B40252"/>
    </row>
    <row r="40253" spans="2:2" x14ac:dyDescent="0.35">
      <c r="B40253"/>
    </row>
    <row r="40254" spans="2:2" x14ac:dyDescent="0.35">
      <c r="B40254"/>
    </row>
    <row r="40255" spans="2:2" x14ac:dyDescent="0.35">
      <c r="B40255"/>
    </row>
    <row r="40256" spans="2:2" x14ac:dyDescent="0.35">
      <c r="B40256"/>
    </row>
    <row r="40257" spans="2:2" x14ac:dyDescent="0.35">
      <c r="B40257"/>
    </row>
    <row r="40258" spans="2:2" x14ac:dyDescent="0.35">
      <c r="B40258"/>
    </row>
    <row r="40259" spans="2:2" x14ac:dyDescent="0.35">
      <c r="B40259"/>
    </row>
    <row r="40260" spans="2:2" x14ac:dyDescent="0.35">
      <c r="B40260"/>
    </row>
    <row r="40261" spans="2:2" x14ac:dyDescent="0.35">
      <c r="B40261"/>
    </row>
    <row r="40262" spans="2:2" x14ac:dyDescent="0.35">
      <c r="B40262"/>
    </row>
    <row r="40263" spans="2:2" x14ac:dyDescent="0.35">
      <c r="B40263"/>
    </row>
    <row r="40264" spans="2:2" x14ac:dyDescent="0.35">
      <c r="B40264"/>
    </row>
    <row r="40265" spans="2:2" x14ac:dyDescent="0.35">
      <c r="B40265"/>
    </row>
    <row r="40266" spans="2:2" x14ac:dyDescent="0.35">
      <c r="B40266"/>
    </row>
    <row r="40267" spans="2:2" x14ac:dyDescent="0.35">
      <c r="B40267"/>
    </row>
    <row r="40268" spans="2:2" x14ac:dyDescent="0.35">
      <c r="B40268"/>
    </row>
    <row r="40269" spans="2:2" x14ac:dyDescent="0.35">
      <c r="B40269"/>
    </row>
    <row r="40270" spans="2:2" x14ac:dyDescent="0.35">
      <c r="B40270"/>
    </row>
    <row r="40271" spans="2:2" x14ac:dyDescent="0.35">
      <c r="B40271"/>
    </row>
    <row r="40272" spans="2:2" x14ac:dyDescent="0.35">
      <c r="B40272"/>
    </row>
    <row r="40273" spans="2:2" x14ac:dyDescent="0.35">
      <c r="B40273"/>
    </row>
    <row r="40274" spans="2:2" x14ac:dyDescent="0.35">
      <c r="B40274"/>
    </row>
    <row r="40275" spans="2:2" x14ac:dyDescent="0.35">
      <c r="B40275"/>
    </row>
    <row r="40276" spans="2:2" x14ac:dyDescent="0.35">
      <c r="B40276"/>
    </row>
    <row r="40277" spans="2:2" x14ac:dyDescent="0.35">
      <c r="B40277"/>
    </row>
    <row r="40278" spans="2:2" x14ac:dyDescent="0.35">
      <c r="B40278"/>
    </row>
    <row r="40279" spans="2:2" x14ac:dyDescent="0.35">
      <c r="B40279"/>
    </row>
    <row r="40280" spans="2:2" x14ac:dyDescent="0.35">
      <c r="B40280"/>
    </row>
    <row r="40281" spans="2:2" x14ac:dyDescent="0.35">
      <c r="B40281"/>
    </row>
    <row r="40282" spans="2:2" x14ac:dyDescent="0.35">
      <c r="B40282"/>
    </row>
    <row r="40283" spans="2:2" x14ac:dyDescent="0.35">
      <c r="B40283"/>
    </row>
    <row r="40284" spans="2:2" x14ac:dyDescent="0.35">
      <c r="B40284"/>
    </row>
    <row r="40285" spans="2:2" x14ac:dyDescent="0.35">
      <c r="B40285"/>
    </row>
    <row r="40286" spans="2:2" x14ac:dyDescent="0.35">
      <c r="B40286"/>
    </row>
    <row r="40287" spans="2:2" x14ac:dyDescent="0.35">
      <c r="B40287"/>
    </row>
    <row r="40288" spans="2:2" x14ac:dyDescent="0.35">
      <c r="B40288"/>
    </row>
    <row r="40289" spans="2:2" x14ac:dyDescent="0.35">
      <c r="B40289"/>
    </row>
    <row r="40290" spans="2:2" x14ac:dyDescent="0.35">
      <c r="B40290"/>
    </row>
    <row r="40291" spans="2:2" x14ac:dyDescent="0.35">
      <c r="B40291"/>
    </row>
    <row r="40292" spans="2:2" x14ac:dyDescent="0.35">
      <c r="B40292"/>
    </row>
    <row r="40293" spans="2:2" x14ac:dyDescent="0.35">
      <c r="B40293"/>
    </row>
    <row r="40294" spans="2:2" x14ac:dyDescent="0.35">
      <c r="B40294"/>
    </row>
    <row r="40295" spans="2:2" x14ac:dyDescent="0.35">
      <c r="B40295"/>
    </row>
    <row r="40296" spans="2:2" x14ac:dyDescent="0.35">
      <c r="B40296"/>
    </row>
    <row r="40297" spans="2:2" x14ac:dyDescent="0.35">
      <c r="B40297"/>
    </row>
    <row r="40298" spans="2:2" x14ac:dyDescent="0.35">
      <c r="B40298"/>
    </row>
    <row r="40299" spans="2:2" x14ac:dyDescent="0.35">
      <c r="B40299"/>
    </row>
    <row r="40300" spans="2:2" x14ac:dyDescent="0.35">
      <c r="B40300"/>
    </row>
    <row r="40301" spans="2:2" x14ac:dyDescent="0.35">
      <c r="B40301"/>
    </row>
    <row r="40302" spans="2:2" x14ac:dyDescent="0.35">
      <c r="B40302"/>
    </row>
    <row r="40303" spans="2:2" x14ac:dyDescent="0.35">
      <c r="B40303"/>
    </row>
  </sheetData>
  <autoFilter ref="A4:B565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 alignWithMargins="0">
    <oddFooter>&amp;Lתאריך הדפסה &amp;D&amp;Cעמוד &amp;P מתוך &amp;N&amp;Rהוכן ע"י: אבי סלמון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821"/>
  <sheetViews>
    <sheetView rightToLeft="1" topLeftCell="A7" workbookViewId="0">
      <selection activeCell="H8" sqref="H8"/>
    </sheetView>
  </sheetViews>
  <sheetFormatPr defaultColWidth="9" defaultRowHeight="15" x14ac:dyDescent="0.35"/>
  <cols>
    <col min="1" max="1" width="9" style="2"/>
    <col min="2" max="2" width="9.140625" style="2" bestFit="1" customWidth="1"/>
    <col min="3" max="3" width="15" style="2" bestFit="1" customWidth="1"/>
    <col min="4" max="4" width="16" style="2" customWidth="1"/>
    <col min="5" max="5" width="20" style="2" customWidth="1"/>
    <col min="6" max="6" width="10.140625" style="2" bestFit="1" customWidth="1"/>
    <col min="7" max="7" width="9" style="2" customWidth="1"/>
    <col min="8" max="17" width="10.140625" style="2" bestFit="1" customWidth="1"/>
    <col min="18" max="16384" width="9" style="2"/>
  </cols>
  <sheetData>
    <row r="1" spans="1:17" ht="25.75" thickBot="1" x14ac:dyDescent="0.4">
      <c r="B1" s="1" t="s">
        <v>676</v>
      </c>
    </row>
    <row r="2" spans="1:17" ht="23.15" thickBot="1" x14ac:dyDescent="0.4">
      <c r="B2" s="25"/>
      <c r="C2" s="25"/>
      <c r="D2" s="25"/>
      <c r="E2" s="25"/>
      <c r="F2" s="16" t="s">
        <v>10</v>
      </c>
      <c r="G2" s="19" t="s">
        <v>11</v>
      </c>
      <c r="H2" s="18" t="s">
        <v>677</v>
      </c>
      <c r="I2" s="10"/>
      <c r="J2" s="10"/>
      <c r="K2" s="10"/>
      <c r="L2" s="19"/>
      <c r="M2" s="65" t="s">
        <v>13</v>
      </c>
      <c r="N2" s="10"/>
      <c r="O2" s="10"/>
      <c r="P2" s="10"/>
      <c r="Q2" s="19"/>
    </row>
    <row r="3" spans="1:17" ht="15.9" thickBot="1" x14ac:dyDescent="0.4">
      <c r="B3" s="3" t="s">
        <v>678</v>
      </c>
      <c r="C3" s="4" t="s">
        <v>15</v>
      </c>
      <c r="D3" s="4" t="s">
        <v>679</v>
      </c>
      <c r="E3" s="15" t="s">
        <v>17</v>
      </c>
      <c r="F3" s="20" t="s">
        <v>18</v>
      </c>
      <c r="G3" s="21" t="s">
        <v>19</v>
      </c>
      <c r="H3" s="8" t="s">
        <v>20</v>
      </c>
      <c r="I3" s="14" t="s">
        <v>21</v>
      </c>
      <c r="J3" s="14" t="s">
        <v>22</v>
      </c>
      <c r="K3" s="14" t="s">
        <v>23</v>
      </c>
      <c r="L3" s="43" t="s">
        <v>24</v>
      </c>
      <c r="M3" s="42" t="s">
        <v>20</v>
      </c>
      <c r="N3" s="14" t="s">
        <v>21</v>
      </c>
      <c r="O3" s="14" t="s">
        <v>22</v>
      </c>
      <c r="P3" s="14" t="s">
        <v>23</v>
      </c>
      <c r="Q3" s="43" t="s">
        <v>24</v>
      </c>
    </row>
    <row r="4" spans="1:17" x14ac:dyDescent="0.35">
      <c r="A4" s="2">
        <v>2827</v>
      </c>
      <c r="B4" s="16" t="s">
        <v>516</v>
      </c>
      <c r="C4" s="10" t="s">
        <v>547</v>
      </c>
      <c r="D4" s="10" t="s">
        <v>517</v>
      </c>
      <c r="E4" s="6" t="s">
        <v>43</v>
      </c>
      <c r="F4" s="16">
        <v>250491.70575808734</v>
      </c>
      <c r="G4" s="19">
        <v>3</v>
      </c>
      <c r="H4" s="16">
        <v>9393.438965928277</v>
      </c>
      <c r="I4" s="10">
        <v>9393.438965928277</v>
      </c>
      <c r="J4" s="10">
        <v>9393.438965928277</v>
      </c>
      <c r="K4" s="10">
        <v>9393.438965928277</v>
      </c>
      <c r="L4" s="19">
        <v>37573.755863713108</v>
      </c>
      <c r="M4" s="16">
        <v>0</v>
      </c>
      <c r="N4" s="10">
        <v>0</v>
      </c>
      <c r="O4" s="10">
        <v>0</v>
      </c>
      <c r="P4" s="10">
        <v>0</v>
      </c>
      <c r="Q4" s="19">
        <v>0</v>
      </c>
    </row>
    <row r="5" spans="1:17" x14ac:dyDescent="0.35">
      <c r="A5" s="2">
        <v>591</v>
      </c>
      <c r="B5" s="13" t="s">
        <v>25</v>
      </c>
      <c r="C5" s="11" t="s">
        <v>195</v>
      </c>
      <c r="D5" s="11" t="s">
        <v>27</v>
      </c>
      <c r="E5" s="7" t="s">
        <v>78</v>
      </c>
      <c r="F5" s="13">
        <v>23036.78104943037</v>
      </c>
      <c r="G5" s="12">
        <v>5</v>
      </c>
      <c r="H5" s="13">
        <v>0</v>
      </c>
      <c r="I5" s="11">
        <v>0</v>
      </c>
      <c r="J5" s="11">
        <v>0</v>
      </c>
      <c r="K5" s="11">
        <v>9214.7124197721478</v>
      </c>
      <c r="L5" s="12">
        <v>9214.7124197721478</v>
      </c>
      <c r="M5" s="13">
        <v>1439.7988155893981</v>
      </c>
      <c r="N5" s="11">
        <v>1439.7988155893981</v>
      </c>
      <c r="O5" s="11">
        <v>1439.7988155893981</v>
      </c>
      <c r="P5" s="11">
        <v>1439.7988155893981</v>
      </c>
      <c r="Q5" s="12">
        <v>5759.1952623575926</v>
      </c>
    </row>
    <row r="6" spans="1:17" x14ac:dyDescent="0.35">
      <c r="A6" s="2">
        <v>3050</v>
      </c>
      <c r="B6" s="13" t="s">
        <v>516</v>
      </c>
      <c r="C6" s="11" t="s">
        <v>548</v>
      </c>
      <c r="D6" s="11" t="s">
        <v>517</v>
      </c>
      <c r="E6" s="7" t="s">
        <v>230</v>
      </c>
      <c r="F6" s="13">
        <v>43800.562895894051</v>
      </c>
      <c r="G6" s="12">
        <v>4</v>
      </c>
      <c r="H6" s="13">
        <v>0</v>
      </c>
      <c r="I6" s="11">
        <v>0</v>
      </c>
      <c r="J6" s="11">
        <v>8760.1125791788108</v>
      </c>
      <c r="K6" s="11">
        <v>0</v>
      </c>
      <c r="L6" s="12">
        <v>8760.1125791788108</v>
      </c>
      <c r="M6" s="13">
        <v>0</v>
      </c>
      <c r="N6" s="11">
        <v>0</v>
      </c>
      <c r="O6" s="11">
        <v>1752.0225158357621</v>
      </c>
      <c r="P6" s="11">
        <v>0</v>
      </c>
      <c r="Q6" s="12">
        <v>1752.0225158357621</v>
      </c>
    </row>
    <row r="7" spans="1:17" x14ac:dyDescent="0.35">
      <c r="A7" s="2">
        <v>3912</v>
      </c>
      <c r="B7" s="13" t="s">
        <v>599</v>
      </c>
      <c r="C7" s="11" t="s">
        <v>26</v>
      </c>
      <c r="D7" s="11" t="s">
        <v>600</v>
      </c>
      <c r="E7" s="7" t="s">
        <v>43</v>
      </c>
      <c r="F7" s="13">
        <v>51989.514598637819</v>
      </c>
      <c r="G7" s="12">
        <v>3</v>
      </c>
      <c r="H7" s="13">
        <v>1949.6067974489185</v>
      </c>
      <c r="I7" s="11">
        <v>1949.6067974489185</v>
      </c>
      <c r="J7" s="11">
        <v>1949.6067974489185</v>
      </c>
      <c r="K7" s="11">
        <v>1949.6067974489185</v>
      </c>
      <c r="L7" s="12">
        <v>7798.4271897956742</v>
      </c>
      <c r="M7" s="13">
        <v>0</v>
      </c>
      <c r="N7" s="11">
        <v>0</v>
      </c>
      <c r="O7" s="11">
        <v>0</v>
      </c>
      <c r="P7" s="11">
        <v>0</v>
      </c>
      <c r="Q7" s="12">
        <v>0</v>
      </c>
    </row>
    <row r="8" spans="1:17" x14ac:dyDescent="0.35">
      <c r="A8" s="2">
        <v>4544</v>
      </c>
      <c r="B8" s="13" t="s">
        <v>599</v>
      </c>
      <c r="C8" s="11" t="s">
        <v>220</v>
      </c>
      <c r="D8" s="11" t="s">
        <v>208</v>
      </c>
      <c r="E8" s="7" t="s">
        <v>39</v>
      </c>
      <c r="F8" s="13">
        <v>9612.6208985000849</v>
      </c>
      <c r="G8" s="12">
        <v>7</v>
      </c>
      <c r="H8" s="13">
        <v>1682.2086572375151</v>
      </c>
      <c r="I8" s="11">
        <v>1682.2086572375151</v>
      </c>
      <c r="J8" s="11">
        <v>1682.2086572375151</v>
      </c>
      <c r="K8" s="11">
        <v>1682.2086572375151</v>
      </c>
      <c r="L8" s="12">
        <v>6728.8346289500605</v>
      </c>
      <c r="M8" s="13">
        <v>168.2208657237515</v>
      </c>
      <c r="N8" s="11">
        <v>168.2208657237515</v>
      </c>
      <c r="O8" s="11">
        <v>168.2208657237515</v>
      </c>
      <c r="P8" s="11">
        <v>168.2208657237515</v>
      </c>
      <c r="Q8" s="12">
        <v>672.88346289500601</v>
      </c>
    </row>
    <row r="9" spans="1:17" x14ac:dyDescent="0.35">
      <c r="A9" s="2">
        <v>2977</v>
      </c>
      <c r="B9" s="13" t="s">
        <v>516</v>
      </c>
      <c r="C9" s="11" t="s">
        <v>548</v>
      </c>
      <c r="D9" s="11" t="s">
        <v>517</v>
      </c>
      <c r="E9" s="7" t="s">
        <v>168</v>
      </c>
      <c r="F9" s="13">
        <v>7984.4264566153288</v>
      </c>
      <c r="G9" s="12">
        <v>15</v>
      </c>
      <c r="H9" s="13">
        <v>1497.0799606153741</v>
      </c>
      <c r="I9" s="11">
        <v>1497.0799606153741</v>
      </c>
      <c r="J9" s="11">
        <v>1497.0799606153741</v>
      </c>
      <c r="K9" s="11">
        <v>1497.0799606153741</v>
      </c>
      <c r="L9" s="12">
        <v>5988.3198424614966</v>
      </c>
      <c r="M9" s="13">
        <v>0</v>
      </c>
      <c r="N9" s="11">
        <v>0</v>
      </c>
      <c r="O9" s="11">
        <v>0</v>
      </c>
      <c r="P9" s="11">
        <v>0</v>
      </c>
      <c r="Q9" s="12">
        <v>0</v>
      </c>
    </row>
    <row r="10" spans="1:17" x14ac:dyDescent="0.35">
      <c r="A10" s="2">
        <v>2879</v>
      </c>
      <c r="B10" s="13" t="s">
        <v>516</v>
      </c>
      <c r="C10" s="11" t="s">
        <v>548</v>
      </c>
      <c r="D10" s="11" t="s">
        <v>517</v>
      </c>
      <c r="E10" s="7" t="s">
        <v>224</v>
      </c>
      <c r="F10" s="13">
        <v>13680.213263869291</v>
      </c>
      <c r="G10" s="12">
        <v>4</v>
      </c>
      <c r="H10" s="13">
        <v>0</v>
      </c>
      <c r="I10" s="11">
        <v>0</v>
      </c>
      <c r="J10" s="11">
        <v>0</v>
      </c>
      <c r="K10" s="11">
        <v>5472.0853055477164</v>
      </c>
      <c r="L10" s="12">
        <v>5472.0853055477164</v>
      </c>
      <c r="M10" s="13">
        <v>0</v>
      </c>
      <c r="N10" s="11">
        <v>0</v>
      </c>
      <c r="O10" s="11">
        <v>0</v>
      </c>
      <c r="P10" s="11">
        <v>547.20853055477164</v>
      </c>
      <c r="Q10" s="12">
        <v>547.20853055477164</v>
      </c>
    </row>
    <row r="11" spans="1:17" x14ac:dyDescent="0.35">
      <c r="A11" s="2">
        <v>1793</v>
      </c>
      <c r="B11" s="13" t="s">
        <v>231</v>
      </c>
      <c r="C11" s="11" t="s">
        <v>402</v>
      </c>
      <c r="D11" s="11" t="s">
        <v>231</v>
      </c>
      <c r="E11" s="7" t="s">
        <v>39</v>
      </c>
      <c r="F11" s="13">
        <v>7249.8711010217676</v>
      </c>
      <c r="G11" s="12">
        <v>7</v>
      </c>
      <c r="H11" s="13">
        <v>1268.7274426788094</v>
      </c>
      <c r="I11" s="11">
        <v>1268.7274426788094</v>
      </c>
      <c r="J11" s="11">
        <v>1268.7274426788094</v>
      </c>
      <c r="K11" s="11">
        <v>1268.7274426788094</v>
      </c>
      <c r="L11" s="12">
        <v>5074.9097707152378</v>
      </c>
      <c r="M11" s="13">
        <v>126.87274426788095</v>
      </c>
      <c r="N11" s="11">
        <v>126.87274426788095</v>
      </c>
      <c r="O11" s="11">
        <v>126.87274426788095</v>
      </c>
      <c r="P11" s="11">
        <v>126.87274426788095</v>
      </c>
      <c r="Q11" s="12">
        <v>507.49097707152379</v>
      </c>
    </row>
    <row r="12" spans="1:17" x14ac:dyDescent="0.35">
      <c r="A12" s="2">
        <v>4885</v>
      </c>
      <c r="B12" s="13" t="s">
        <v>599</v>
      </c>
      <c r="C12" s="11" t="s">
        <v>639</v>
      </c>
      <c r="D12" s="11" t="s">
        <v>253</v>
      </c>
      <c r="E12" s="7" t="s">
        <v>43</v>
      </c>
      <c r="F12" s="13">
        <v>31472.861455917366</v>
      </c>
      <c r="G12" s="12">
        <v>3</v>
      </c>
      <c r="H12" s="13">
        <v>1180.2323045969015</v>
      </c>
      <c r="I12" s="11">
        <v>1180.2323045969015</v>
      </c>
      <c r="J12" s="11">
        <v>1180.2323045969015</v>
      </c>
      <c r="K12" s="11">
        <v>1180.2323045969015</v>
      </c>
      <c r="L12" s="12">
        <v>4720.9292183876059</v>
      </c>
      <c r="M12" s="13">
        <v>0</v>
      </c>
      <c r="N12" s="11">
        <v>0</v>
      </c>
      <c r="O12" s="11">
        <v>0</v>
      </c>
      <c r="P12" s="11">
        <v>0</v>
      </c>
      <c r="Q12" s="12">
        <v>0</v>
      </c>
    </row>
    <row r="13" spans="1:17" x14ac:dyDescent="0.35">
      <c r="A13" s="2">
        <v>3232</v>
      </c>
      <c r="B13" s="13" t="s">
        <v>516</v>
      </c>
      <c r="C13" s="11" t="s">
        <v>566</v>
      </c>
      <c r="D13" s="11" t="s">
        <v>517</v>
      </c>
      <c r="E13" s="7" t="s">
        <v>230</v>
      </c>
      <c r="F13" s="13">
        <v>17498.985660552979</v>
      </c>
      <c r="G13" s="12">
        <v>4</v>
      </c>
      <c r="H13" s="13">
        <v>0</v>
      </c>
      <c r="I13" s="11">
        <v>0</v>
      </c>
      <c r="J13" s="11">
        <v>3499.7971321105961</v>
      </c>
      <c r="K13" s="11">
        <v>0</v>
      </c>
      <c r="L13" s="12">
        <v>3499.7971321105961</v>
      </c>
      <c r="M13" s="13">
        <v>0</v>
      </c>
      <c r="N13" s="11">
        <v>0</v>
      </c>
      <c r="O13" s="11">
        <v>699.95942642211912</v>
      </c>
      <c r="P13" s="11">
        <v>0</v>
      </c>
      <c r="Q13" s="12">
        <v>699.95942642211912</v>
      </c>
    </row>
    <row r="14" spans="1:17" x14ac:dyDescent="0.35">
      <c r="A14" s="2">
        <v>297</v>
      </c>
      <c r="B14" s="13" t="s">
        <v>25</v>
      </c>
      <c r="C14" s="11" t="s">
        <v>123</v>
      </c>
      <c r="D14" s="11" t="s">
        <v>30</v>
      </c>
      <c r="E14" s="7" t="s">
        <v>39</v>
      </c>
      <c r="F14" s="13">
        <v>4973.3564839363089</v>
      </c>
      <c r="G14" s="12">
        <v>7</v>
      </c>
      <c r="H14" s="13">
        <v>870.33738468885417</v>
      </c>
      <c r="I14" s="11">
        <v>870.33738468885417</v>
      </c>
      <c r="J14" s="11">
        <v>870.33738468885417</v>
      </c>
      <c r="K14" s="11">
        <v>870.33738468885417</v>
      </c>
      <c r="L14" s="12">
        <v>3481.3495387554167</v>
      </c>
      <c r="M14" s="13">
        <v>87.033738468885417</v>
      </c>
      <c r="N14" s="11">
        <v>87.033738468885417</v>
      </c>
      <c r="O14" s="11">
        <v>87.033738468885417</v>
      </c>
      <c r="P14" s="11">
        <v>87.033738468885417</v>
      </c>
      <c r="Q14" s="12">
        <v>348.13495387554167</v>
      </c>
    </row>
    <row r="15" spans="1:17" x14ac:dyDescent="0.35">
      <c r="A15" s="2">
        <v>2894</v>
      </c>
      <c r="B15" s="13" t="s">
        <v>516</v>
      </c>
      <c r="C15" s="11" t="s">
        <v>548</v>
      </c>
      <c r="D15" s="11" t="s">
        <v>517</v>
      </c>
      <c r="E15" s="7" t="s">
        <v>43</v>
      </c>
      <c r="F15" s="13">
        <v>22062.863342761993</v>
      </c>
      <c r="G15" s="12">
        <v>3</v>
      </c>
      <c r="H15" s="13">
        <v>827.35737535357487</v>
      </c>
      <c r="I15" s="11">
        <v>827.35737535357487</v>
      </c>
      <c r="J15" s="11">
        <v>827.35737535357487</v>
      </c>
      <c r="K15" s="11">
        <v>827.35737535357487</v>
      </c>
      <c r="L15" s="12">
        <v>3309.4295014142995</v>
      </c>
      <c r="M15" s="13">
        <v>0</v>
      </c>
      <c r="N15" s="11">
        <v>0</v>
      </c>
      <c r="O15" s="11">
        <v>0</v>
      </c>
      <c r="P15" s="11">
        <v>0</v>
      </c>
      <c r="Q15" s="12">
        <v>0</v>
      </c>
    </row>
    <row r="16" spans="1:17" x14ac:dyDescent="0.35">
      <c r="A16" s="2">
        <v>2843</v>
      </c>
      <c r="B16" s="13" t="s">
        <v>516</v>
      </c>
      <c r="C16" s="11" t="s">
        <v>547</v>
      </c>
      <c r="D16" s="11" t="s">
        <v>517</v>
      </c>
      <c r="E16" s="7" t="s">
        <v>59</v>
      </c>
      <c r="F16" s="13">
        <v>21335.425009861592</v>
      </c>
      <c r="G16" s="12">
        <v>3</v>
      </c>
      <c r="H16" s="13">
        <v>0</v>
      </c>
      <c r="I16" s="11">
        <v>0</v>
      </c>
      <c r="J16" s="11">
        <v>0</v>
      </c>
      <c r="K16" s="11">
        <v>3200.3137514792393</v>
      </c>
      <c r="L16" s="12">
        <v>3200.3137514792393</v>
      </c>
      <c r="M16" s="13">
        <v>0</v>
      </c>
      <c r="N16" s="11">
        <v>0</v>
      </c>
      <c r="O16" s="11">
        <v>0</v>
      </c>
      <c r="P16" s="11">
        <v>0</v>
      </c>
      <c r="Q16" s="12">
        <v>0</v>
      </c>
    </row>
    <row r="17" spans="1:17" x14ac:dyDescent="0.35">
      <c r="A17" s="2">
        <v>2890</v>
      </c>
      <c r="B17" s="13" t="s">
        <v>516</v>
      </c>
      <c r="C17" s="11" t="s">
        <v>548</v>
      </c>
      <c r="D17" s="11" t="s">
        <v>517</v>
      </c>
      <c r="E17" s="7" t="s">
        <v>226</v>
      </c>
      <c r="F17" s="13">
        <v>10053.523314476013</v>
      </c>
      <c r="G17" s="12">
        <v>6</v>
      </c>
      <c r="H17" s="13">
        <v>0</v>
      </c>
      <c r="I17" s="11">
        <v>0</v>
      </c>
      <c r="J17" s="11">
        <v>0</v>
      </c>
      <c r="K17" s="11">
        <v>3016.0569943428045</v>
      </c>
      <c r="L17" s="12">
        <v>3016.0569943428045</v>
      </c>
      <c r="M17" s="13">
        <v>0</v>
      </c>
      <c r="N17" s="11">
        <v>0</v>
      </c>
      <c r="O17" s="11">
        <v>0</v>
      </c>
      <c r="P17" s="11">
        <v>0</v>
      </c>
      <c r="Q17" s="12">
        <v>0</v>
      </c>
    </row>
    <row r="18" spans="1:17" x14ac:dyDescent="0.35">
      <c r="A18" s="2">
        <v>4360</v>
      </c>
      <c r="B18" s="13" t="s">
        <v>599</v>
      </c>
      <c r="C18" s="11" t="s">
        <v>219</v>
      </c>
      <c r="D18" s="11" t="s">
        <v>253</v>
      </c>
      <c r="E18" s="7" t="s">
        <v>43</v>
      </c>
      <c r="F18" s="13">
        <v>19636.936678260565</v>
      </c>
      <c r="G18" s="12">
        <v>3</v>
      </c>
      <c r="H18" s="13">
        <v>736.38512543477134</v>
      </c>
      <c r="I18" s="11">
        <v>736.38512543477134</v>
      </c>
      <c r="J18" s="11">
        <v>736.38512543477134</v>
      </c>
      <c r="K18" s="11">
        <v>736.38512543477134</v>
      </c>
      <c r="L18" s="12">
        <v>2945.5405017390854</v>
      </c>
      <c r="M18" s="13">
        <v>0</v>
      </c>
      <c r="N18" s="11">
        <v>0</v>
      </c>
      <c r="O18" s="11">
        <v>0</v>
      </c>
      <c r="P18" s="11">
        <v>0</v>
      </c>
      <c r="Q18" s="12">
        <v>0</v>
      </c>
    </row>
    <row r="19" spans="1:17" x14ac:dyDescent="0.35">
      <c r="A19" s="2">
        <v>286</v>
      </c>
      <c r="B19" s="13" t="s">
        <v>25</v>
      </c>
      <c r="C19" s="11" t="s">
        <v>123</v>
      </c>
      <c r="D19" s="11" t="s">
        <v>30</v>
      </c>
      <c r="E19" s="7" t="s">
        <v>28</v>
      </c>
      <c r="F19" s="13">
        <v>18269.105333328247</v>
      </c>
      <c r="G19" s="12">
        <v>2</v>
      </c>
      <c r="H19" s="13">
        <v>1169.2227413330079</v>
      </c>
      <c r="I19" s="11">
        <v>1753.8341119995118</v>
      </c>
      <c r="J19" s="11">
        <v>0</v>
      </c>
      <c r="K19" s="11">
        <v>0</v>
      </c>
      <c r="L19" s="12">
        <v>2923.0568533325195</v>
      </c>
      <c r="M19" s="13">
        <v>365.38210666656494</v>
      </c>
      <c r="N19" s="11">
        <v>730.76421333312987</v>
      </c>
      <c r="O19" s="11">
        <v>0</v>
      </c>
      <c r="P19" s="11">
        <v>0</v>
      </c>
      <c r="Q19" s="12">
        <v>1096.1463199996947</v>
      </c>
    </row>
    <row r="20" spans="1:17" x14ac:dyDescent="0.35">
      <c r="A20" s="2">
        <v>1944</v>
      </c>
      <c r="B20" s="13" t="s">
        <v>231</v>
      </c>
      <c r="C20" s="11" t="s">
        <v>413</v>
      </c>
      <c r="D20" s="11" t="s">
        <v>231</v>
      </c>
      <c r="E20" s="7" t="s">
        <v>91</v>
      </c>
      <c r="F20" s="13">
        <v>2900.4105948805809</v>
      </c>
      <c r="G20" s="12">
        <v>10</v>
      </c>
      <c r="H20" s="13">
        <v>725.10264872014523</v>
      </c>
      <c r="I20" s="11">
        <v>725.10264872014523</v>
      </c>
      <c r="J20" s="11">
        <v>725.10264872014523</v>
      </c>
      <c r="K20" s="11">
        <v>725.10264872014523</v>
      </c>
      <c r="L20" s="12">
        <v>2900.4105948805809</v>
      </c>
      <c r="M20" s="13">
        <v>0</v>
      </c>
      <c r="N20" s="11">
        <v>0</v>
      </c>
      <c r="O20" s="11">
        <v>0</v>
      </c>
      <c r="P20" s="11">
        <v>0</v>
      </c>
      <c r="Q20" s="12">
        <v>0</v>
      </c>
    </row>
    <row r="21" spans="1:17" x14ac:dyDescent="0.35">
      <c r="A21" s="2">
        <v>4860</v>
      </c>
      <c r="B21" s="13" t="s">
        <v>599</v>
      </c>
      <c r="C21" s="11" t="s">
        <v>639</v>
      </c>
      <c r="D21" s="11" t="s">
        <v>253</v>
      </c>
      <c r="E21" s="7" t="s">
        <v>157</v>
      </c>
      <c r="F21" s="13">
        <v>4798.2360181808481</v>
      </c>
      <c r="G21" s="12">
        <v>4</v>
      </c>
      <c r="H21" s="13">
        <v>0</v>
      </c>
      <c r="I21" s="11">
        <v>0</v>
      </c>
      <c r="J21" s="11">
        <v>0</v>
      </c>
      <c r="K21" s="11">
        <v>2878.9416109085087</v>
      </c>
      <c r="L21" s="12">
        <v>2878.9416109085087</v>
      </c>
      <c r="M21" s="13">
        <v>0</v>
      </c>
      <c r="N21" s="11">
        <v>0</v>
      </c>
      <c r="O21" s="11">
        <v>0</v>
      </c>
      <c r="P21" s="11">
        <v>0</v>
      </c>
      <c r="Q21" s="12">
        <v>0</v>
      </c>
    </row>
    <row r="22" spans="1:17" x14ac:dyDescent="0.35">
      <c r="A22" s="2">
        <v>2034</v>
      </c>
      <c r="B22" s="13" t="s">
        <v>231</v>
      </c>
      <c r="C22" s="11" t="s">
        <v>433</v>
      </c>
      <c r="D22" s="11" t="s">
        <v>231</v>
      </c>
      <c r="E22" s="7" t="s">
        <v>33</v>
      </c>
      <c r="F22" s="13">
        <v>10032.043800584972</v>
      </c>
      <c r="G22" s="12">
        <v>3.5</v>
      </c>
      <c r="H22" s="13">
        <v>1123.5889056655169</v>
      </c>
      <c r="I22" s="11">
        <v>1685.3833584982754</v>
      </c>
      <c r="J22" s="11">
        <v>0</v>
      </c>
      <c r="K22" s="11">
        <v>0</v>
      </c>
      <c r="L22" s="12">
        <v>2808.9722641637923</v>
      </c>
      <c r="M22" s="13">
        <v>0</v>
      </c>
      <c r="N22" s="11">
        <v>0</v>
      </c>
      <c r="O22" s="11">
        <v>0</v>
      </c>
      <c r="P22" s="11">
        <v>0</v>
      </c>
      <c r="Q22" s="12">
        <v>0</v>
      </c>
    </row>
    <row r="23" spans="1:17" x14ac:dyDescent="0.35">
      <c r="A23" s="2">
        <v>718</v>
      </c>
      <c r="B23" s="13" t="s">
        <v>25</v>
      </c>
      <c r="C23" s="11" t="s">
        <v>213</v>
      </c>
      <c r="D23" s="11" t="s">
        <v>29</v>
      </c>
      <c r="E23" s="7" t="s">
        <v>78</v>
      </c>
      <c r="F23" s="13">
        <v>6839.5220508724451</v>
      </c>
      <c r="G23" s="12">
        <v>5</v>
      </c>
      <c r="H23" s="13">
        <v>0</v>
      </c>
      <c r="I23" s="11">
        <v>0</v>
      </c>
      <c r="J23" s="11">
        <v>0</v>
      </c>
      <c r="K23" s="11">
        <v>2735.8088203489783</v>
      </c>
      <c r="L23" s="12">
        <v>2735.8088203489783</v>
      </c>
      <c r="M23" s="13">
        <v>427.47012817952782</v>
      </c>
      <c r="N23" s="11">
        <v>427.47012817952782</v>
      </c>
      <c r="O23" s="11">
        <v>427.47012817952782</v>
      </c>
      <c r="P23" s="11">
        <v>427.47012817952782</v>
      </c>
      <c r="Q23" s="12">
        <v>1709.8805127181113</v>
      </c>
    </row>
    <row r="24" spans="1:17" x14ac:dyDescent="0.35">
      <c r="A24" s="2">
        <v>4983</v>
      </c>
      <c r="B24" s="13" t="s">
        <v>599</v>
      </c>
      <c r="C24" s="11" t="s">
        <v>643</v>
      </c>
      <c r="D24" s="11" t="s">
        <v>253</v>
      </c>
      <c r="E24" s="7" t="s">
        <v>43</v>
      </c>
      <c r="F24" s="13">
        <v>16897.181934356693</v>
      </c>
      <c r="G24" s="12">
        <v>3</v>
      </c>
      <c r="H24" s="13">
        <v>633.64432253837606</v>
      </c>
      <c r="I24" s="11">
        <v>633.64432253837606</v>
      </c>
      <c r="J24" s="11">
        <v>633.64432253837606</v>
      </c>
      <c r="K24" s="11">
        <v>633.64432253837606</v>
      </c>
      <c r="L24" s="12">
        <v>2534.5772901535042</v>
      </c>
      <c r="M24" s="13">
        <v>0</v>
      </c>
      <c r="N24" s="11">
        <v>0</v>
      </c>
      <c r="O24" s="11">
        <v>0</v>
      </c>
      <c r="P24" s="11">
        <v>0</v>
      </c>
      <c r="Q24" s="12">
        <v>0</v>
      </c>
    </row>
    <row r="25" spans="1:17" x14ac:dyDescent="0.35">
      <c r="A25" s="2">
        <v>1792</v>
      </c>
      <c r="B25" s="13" t="s">
        <v>231</v>
      </c>
      <c r="C25" s="11" t="s">
        <v>402</v>
      </c>
      <c r="D25" s="11" t="s">
        <v>231</v>
      </c>
      <c r="E25" s="7" t="s">
        <v>129</v>
      </c>
      <c r="F25" s="13">
        <v>3614.7171587869539</v>
      </c>
      <c r="G25" s="12">
        <v>7</v>
      </c>
      <c r="H25" s="13">
        <v>632.57550278771703</v>
      </c>
      <c r="I25" s="11">
        <v>632.57550278771703</v>
      </c>
      <c r="J25" s="11">
        <v>632.57550278771703</v>
      </c>
      <c r="K25" s="11">
        <v>632.57550278771703</v>
      </c>
      <c r="L25" s="12">
        <v>2530.3020111508681</v>
      </c>
      <c r="M25" s="13">
        <v>63.257550278771696</v>
      </c>
      <c r="N25" s="11">
        <v>63.257550278771696</v>
      </c>
      <c r="O25" s="11">
        <v>63.257550278771696</v>
      </c>
      <c r="P25" s="11">
        <v>63.257550278771696</v>
      </c>
      <c r="Q25" s="12">
        <v>253.03020111508678</v>
      </c>
    </row>
    <row r="26" spans="1:17" x14ac:dyDescent="0.35">
      <c r="A26" s="2">
        <v>2858</v>
      </c>
      <c r="B26" s="13" t="s">
        <v>516</v>
      </c>
      <c r="C26" s="11" t="s">
        <v>548</v>
      </c>
      <c r="D26" s="11" t="s">
        <v>517</v>
      </c>
      <c r="E26" s="7" t="s">
        <v>31</v>
      </c>
      <c r="F26" s="13">
        <v>4055.9910087585458</v>
      </c>
      <c r="G26" s="12">
        <v>4</v>
      </c>
      <c r="H26" s="13">
        <v>0</v>
      </c>
      <c r="I26" s="11">
        <v>0</v>
      </c>
      <c r="J26" s="11">
        <v>0</v>
      </c>
      <c r="K26" s="11">
        <v>2433.5946052551276</v>
      </c>
      <c r="L26" s="12">
        <v>2433.5946052551276</v>
      </c>
      <c r="M26" s="13">
        <v>0</v>
      </c>
      <c r="N26" s="11">
        <v>0</v>
      </c>
      <c r="O26" s="11">
        <v>0</v>
      </c>
      <c r="P26" s="11">
        <v>0</v>
      </c>
      <c r="Q26" s="12">
        <v>0</v>
      </c>
    </row>
    <row r="27" spans="1:17" x14ac:dyDescent="0.35">
      <c r="A27" s="2">
        <v>4489</v>
      </c>
      <c r="B27" s="13" t="s">
        <v>599</v>
      </c>
      <c r="C27" s="11" t="s">
        <v>631</v>
      </c>
      <c r="D27" s="11" t="s">
        <v>253</v>
      </c>
      <c r="E27" s="7" t="s">
        <v>43</v>
      </c>
      <c r="F27" s="13">
        <v>16130.387712925674</v>
      </c>
      <c r="G27" s="12">
        <v>3</v>
      </c>
      <c r="H27" s="13">
        <v>604.88953923471286</v>
      </c>
      <c r="I27" s="11">
        <v>604.88953923471286</v>
      </c>
      <c r="J27" s="11">
        <v>604.88953923471286</v>
      </c>
      <c r="K27" s="11">
        <v>604.88953923471286</v>
      </c>
      <c r="L27" s="12">
        <v>2419.5581569388514</v>
      </c>
      <c r="M27" s="13">
        <v>0</v>
      </c>
      <c r="N27" s="11">
        <v>0</v>
      </c>
      <c r="O27" s="11">
        <v>0</v>
      </c>
      <c r="P27" s="11">
        <v>0</v>
      </c>
      <c r="Q27" s="12">
        <v>0</v>
      </c>
    </row>
    <row r="28" spans="1:17" x14ac:dyDescent="0.35">
      <c r="A28" s="2">
        <v>4299</v>
      </c>
      <c r="B28" s="13" t="s">
        <v>599</v>
      </c>
      <c r="C28" s="11" t="s">
        <v>172</v>
      </c>
      <c r="D28" s="11" t="s">
        <v>253</v>
      </c>
      <c r="E28" s="7" t="s">
        <v>43</v>
      </c>
      <c r="F28" s="13">
        <v>15961.744304060938</v>
      </c>
      <c r="G28" s="12">
        <v>3</v>
      </c>
      <c r="H28" s="13">
        <v>598.56541140228524</v>
      </c>
      <c r="I28" s="11">
        <v>598.56541140228524</v>
      </c>
      <c r="J28" s="11">
        <v>598.56541140228524</v>
      </c>
      <c r="K28" s="11">
        <v>598.56541140228524</v>
      </c>
      <c r="L28" s="12">
        <v>2394.2616456091409</v>
      </c>
      <c r="M28" s="13">
        <v>0</v>
      </c>
      <c r="N28" s="11">
        <v>0</v>
      </c>
      <c r="O28" s="11">
        <v>0</v>
      </c>
      <c r="P28" s="11">
        <v>0</v>
      </c>
      <c r="Q28" s="12">
        <v>0</v>
      </c>
    </row>
    <row r="29" spans="1:17" x14ac:dyDescent="0.35">
      <c r="A29" s="2">
        <v>2342</v>
      </c>
      <c r="B29" s="13" t="s">
        <v>231</v>
      </c>
      <c r="C29" s="11" t="s">
        <v>433</v>
      </c>
      <c r="D29" s="11" t="s">
        <v>231</v>
      </c>
      <c r="E29" s="7" t="s">
        <v>154</v>
      </c>
      <c r="F29" s="13">
        <v>5805.9500567018986</v>
      </c>
      <c r="G29" s="12">
        <v>5</v>
      </c>
      <c r="H29" s="13">
        <v>928.95200907230378</v>
      </c>
      <c r="I29" s="11">
        <v>1393.4280136084556</v>
      </c>
      <c r="J29" s="11">
        <v>0</v>
      </c>
      <c r="K29" s="11">
        <v>0</v>
      </c>
      <c r="L29" s="12">
        <v>2322.3800226807593</v>
      </c>
      <c r="M29" s="13">
        <v>0</v>
      </c>
      <c r="N29" s="11">
        <v>0</v>
      </c>
      <c r="O29" s="11">
        <v>0</v>
      </c>
      <c r="P29" s="11">
        <v>0</v>
      </c>
      <c r="Q29" s="12">
        <v>0</v>
      </c>
    </row>
    <row r="30" spans="1:17" x14ac:dyDescent="0.35">
      <c r="A30" s="2">
        <v>2928</v>
      </c>
      <c r="B30" s="13" t="s">
        <v>516</v>
      </c>
      <c r="C30" s="11" t="s">
        <v>548</v>
      </c>
      <c r="D30" s="11" t="s">
        <v>517</v>
      </c>
      <c r="E30" s="7" t="s">
        <v>53</v>
      </c>
      <c r="F30" s="13">
        <v>7636.8486939668664</v>
      </c>
      <c r="G30" s="12">
        <v>3</v>
      </c>
      <c r="H30" s="13">
        <v>572.76365204751505</v>
      </c>
      <c r="I30" s="11">
        <v>572.76365204751505</v>
      </c>
      <c r="J30" s="11">
        <v>572.76365204751505</v>
      </c>
      <c r="K30" s="11">
        <v>572.76365204751505</v>
      </c>
      <c r="L30" s="12">
        <v>2291.0546081900602</v>
      </c>
      <c r="M30" s="13">
        <v>0</v>
      </c>
      <c r="N30" s="11">
        <v>0</v>
      </c>
      <c r="O30" s="11">
        <v>0</v>
      </c>
      <c r="P30" s="11">
        <v>0</v>
      </c>
      <c r="Q30" s="12">
        <v>0</v>
      </c>
    </row>
    <row r="31" spans="1:17" x14ac:dyDescent="0.35">
      <c r="A31" s="2">
        <v>3123</v>
      </c>
      <c r="B31" s="13" t="s">
        <v>516</v>
      </c>
      <c r="C31" s="11" t="s">
        <v>566</v>
      </c>
      <c r="D31" s="11" t="s">
        <v>517</v>
      </c>
      <c r="E31" s="7" t="s">
        <v>56</v>
      </c>
      <c r="F31" s="13">
        <v>3793.7616367340097</v>
      </c>
      <c r="G31" s="12">
        <v>6</v>
      </c>
      <c r="H31" s="13">
        <v>0</v>
      </c>
      <c r="I31" s="11">
        <v>2276.256982040406</v>
      </c>
      <c r="J31" s="11">
        <v>0</v>
      </c>
      <c r="K31" s="11">
        <v>0</v>
      </c>
      <c r="L31" s="12">
        <v>2276.256982040406</v>
      </c>
      <c r="M31" s="13">
        <v>0</v>
      </c>
      <c r="N31" s="11">
        <v>227.62569820404056</v>
      </c>
      <c r="O31" s="11">
        <v>0</v>
      </c>
      <c r="P31" s="11">
        <v>0</v>
      </c>
      <c r="Q31" s="12">
        <v>227.62569820404056</v>
      </c>
    </row>
    <row r="32" spans="1:17" x14ac:dyDescent="0.35">
      <c r="A32" s="2">
        <v>5775</v>
      </c>
      <c r="B32" s="13" t="s">
        <v>645</v>
      </c>
      <c r="C32" s="11" t="s">
        <v>652</v>
      </c>
      <c r="D32" s="11" t="s">
        <v>241</v>
      </c>
      <c r="E32" s="7" t="s">
        <v>43</v>
      </c>
      <c r="F32" s="13">
        <v>13950.375828027729</v>
      </c>
      <c r="G32" s="12">
        <v>3</v>
      </c>
      <c r="H32" s="13">
        <v>523.13909355103988</v>
      </c>
      <c r="I32" s="11">
        <v>523.13909355103988</v>
      </c>
      <c r="J32" s="11">
        <v>523.13909355103988</v>
      </c>
      <c r="K32" s="11">
        <v>523.13909355103988</v>
      </c>
      <c r="L32" s="12">
        <v>2092.5563742041595</v>
      </c>
      <c r="M32" s="13">
        <v>0</v>
      </c>
      <c r="N32" s="11">
        <v>0</v>
      </c>
      <c r="O32" s="11">
        <v>0</v>
      </c>
      <c r="P32" s="11">
        <v>0</v>
      </c>
      <c r="Q32" s="12">
        <v>0</v>
      </c>
    </row>
    <row r="33" spans="1:17" x14ac:dyDescent="0.35">
      <c r="A33" s="2">
        <v>3128</v>
      </c>
      <c r="B33" s="13" t="s">
        <v>516</v>
      </c>
      <c r="C33" s="11" t="s">
        <v>566</v>
      </c>
      <c r="D33" s="11" t="s">
        <v>517</v>
      </c>
      <c r="E33" s="7" t="s">
        <v>89</v>
      </c>
      <c r="F33" s="13">
        <v>8282.5058529153466</v>
      </c>
      <c r="G33" s="12">
        <v>5</v>
      </c>
      <c r="H33" s="13">
        <v>828.25058529153478</v>
      </c>
      <c r="I33" s="11">
        <v>1242.375877937302</v>
      </c>
      <c r="J33" s="11">
        <v>0</v>
      </c>
      <c r="K33" s="11">
        <v>0</v>
      </c>
      <c r="L33" s="12">
        <v>2070.6264632288367</v>
      </c>
      <c r="M33" s="13">
        <v>0</v>
      </c>
      <c r="N33" s="11">
        <v>0</v>
      </c>
      <c r="O33" s="11">
        <v>0</v>
      </c>
      <c r="P33" s="11">
        <v>0</v>
      </c>
      <c r="Q33" s="12">
        <v>0</v>
      </c>
    </row>
    <row r="34" spans="1:17" x14ac:dyDescent="0.35">
      <c r="A34" s="2">
        <v>2938</v>
      </c>
      <c r="B34" s="13" t="s">
        <v>516</v>
      </c>
      <c r="C34" s="11" t="s">
        <v>548</v>
      </c>
      <c r="D34" s="11" t="s">
        <v>517</v>
      </c>
      <c r="E34" s="7" t="s">
        <v>89</v>
      </c>
      <c r="F34" s="13">
        <v>8143.1894200593233</v>
      </c>
      <c r="G34" s="12">
        <v>5</v>
      </c>
      <c r="H34" s="13">
        <v>814.31894200593251</v>
      </c>
      <c r="I34" s="11">
        <v>1221.4784130088985</v>
      </c>
      <c r="J34" s="11">
        <v>0</v>
      </c>
      <c r="K34" s="11">
        <v>0</v>
      </c>
      <c r="L34" s="12">
        <v>2035.7973550148311</v>
      </c>
      <c r="M34" s="13">
        <v>0</v>
      </c>
      <c r="N34" s="11">
        <v>0</v>
      </c>
      <c r="O34" s="11">
        <v>0</v>
      </c>
      <c r="P34" s="11">
        <v>0</v>
      </c>
      <c r="Q34" s="12">
        <v>0</v>
      </c>
    </row>
    <row r="35" spans="1:17" x14ac:dyDescent="0.35">
      <c r="A35" s="2">
        <v>3311</v>
      </c>
      <c r="B35" s="13" t="s">
        <v>516</v>
      </c>
      <c r="C35" s="11" t="s">
        <v>578</v>
      </c>
      <c r="D35" s="11" t="s">
        <v>518</v>
      </c>
      <c r="E35" s="7" t="s">
        <v>43</v>
      </c>
      <c r="F35" s="13">
        <v>13138.744039773946</v>
      </c>
      <c r="G35" s="12">
        <v>3</v>
      </c>
      <c r="H35" s="13">
        <v>492.70290149152305</v>
      </c>
      <c r="I35" s="11">
        <v>492.70290149152305</v>
      </c>
      <c r="J35" s="11">
        <v>492.70290149152305</v>
      </c>
      <c r="K35" s="11">
        <v>492.70290149152305</v>
      </c>
      <c r="L35" s="12">
        <v>1970.8116059660922</v>
      </c>
      <c r="M35" s="13">
        <v>0</v>
      </c>
      <c r="N35" s="11">
        <v>0</v>
      </c>
      <c r="O35" s="11">
        <v>0</v>
      </c>
      <c r="P35" s="11">
        <v>0</v>
      </c>
      <c r="Q35" s="12">
        <v>0</v>
      </c>
    </row>
    <row r="36" spans="1:17" x14ac:dyDescent="0.35">
      <c r="A36" s="2">
        <v>5247</v>
      </c>
      <c r="B36" s="13" t="s">
        <v>645</v>
      </c>
      <c r="C36" s="11" t="s">
        <v>647</v>
      </c>
      <c r="D36" s="11" t="s">
        <v>241</v>
      </c>
      <c r="E36" s="7" t="s">
        <v>53</v>
      </c>
      <c r="F36" s="13">
        <v>6394.4741415679455</v>
      </c>
      <c r="G36" s="12">
        <v>3</v>
      </c>
      <c r="H36" s="13">
        <v>479.585560617596</v>
      </c>
      <c r="I36" s="11">
        <v>479.585560617596</v>
      </c>
      <c r="J36" s="11">
        <v>479.585560617596</v>
      </c>
      <c r="K36" s="11">
        <v>479.585560617596</v>
      </c>
      <c r="L36" s="12">
        <v>1918.342242470384</v>
      </c>
      <c r="M36" s="13">
        <v>0</v>
      </c>
      <c r="N36" s="11">
        <v>0</v>
      </c>
      <c r="O36" s="11">
        <v>0</v>
      </c>
      <c r="P36" s="11">
        <v>0</v>
      </c>
      <c r="Q36" s="12">
        <v>0</v>
      </c>
    </row>
    <row r="37" spans="1:17" x14ac:dyDescent="0.35">
      <c r="A37" s="2">
        <v>385</v>
      </c>
      <c r="B37" s="13" t="s">
        <v>25</v>
      </c>
      <c r="C37" s="11" t="s">
        <v>156</v>
      </c>
      <c r="D37" s="11" t="s">
        <v>30</v>
      </c>
      <c r="E37" s="7" t="s">
        <v>43</v>
      </c>
      <c r="F37" s="13">
        <v>12782.64068102837</v>
      </c>
      <c r="G37" s="12">
        <v>3</v>
      </c>
      <c r="H37" s="13">
        <v>479.34902553856392</v>
      </c>
      <c r="I37" s="11">
        <v>479.34902553856392</v>
      </c>
      <c r="J37" s="11">
        <v>479.34902553856392</v>
      </c>
      <c r="K37" s="11">
        <v>479.34902553856392</v>
      </c>
      <c r="L37" s="12">
        <v>1917.3961021542557</v>
      </c>
      <c r="M37" s="13">
        <v>0</v>
      </c>
      <c r="N37" s="11">
        <v>0</v>
      </c>
      <c r="O37" s="11">
        <v>0</v>
      </c>
      <c r="P37" s="11">
        <v>0</v>
      </c>
      <c r="Q37" s="12">
        <v>0</v>
      </c>
    </row>
    <row r="38" spans="1:17" x14ac:dyDescent="0.35">
      <c r="A38" s="2">
        <v>628</v>
      </c>
      <c r="B38" s="13" t="s">
        <v>25</v>
      </c>
      <c r="C38" s="11" t="s">
        <v>206</v>
      </c>
      <c r="D38" s="11" t="s">
        <v>27</v>
      </c>
      <c r="E38" s="7" t="s">
        <v>62</v>
      </c>
      <c r="F38" s="13">
        <v>7112.2582326456904</v>
      </c>
      <c r="G38" s="12">
        <v>3.25</v>
      </c>
      <c r="H38" s="13">
        <v>0</v>
      </c>
      <c r="I38" s="11">
        <v>0</v>
      </c>
      <c r="J38" s="11">
        <v>0</v>
      </c>
      <c r="K38" s="11">
        <v>1849.1871404878796</v>
      </c>
      <c r="L38" s="12">
        <v>1849.1871404878796</v>
      </c>
      <c r="M38" s="13">
        <v>0</v>
      </c>
      <c r="N38" s="11">
        <v>0</v>
      </c>
      <c r="O38" s="11">
        <v>0</v>
      </c>
      <c r="P38" s="11">
        <v>693.44517768295486</v>
      </c>
      <c r="Q38" s="12">
        <v>693.44517768295486</v>
      </c>
    </row>
    <row r="39" spans="1:17" x14ac:dyDescent="0.35">
      <c r="A39" s="2">
        <v>2598</v>
      </c>
      <c r="B39" s="13" t="s">
        <v>516</v>
      </c>
      <c r="C39" s="11" t="s">
        <v>538</v>
      </c>
      <c r="D39" s="11" t="s">
        <v>518</v>
      </c>
      <c r="E39" s="7" t="s">
        <v>157</v>
      </c>
      <c r="F39" s="13">
        <v>2903.02600574494</v>
      </c>
      <c r="G39" s="12">
        <v>4</v>
      </c>
      <c r="H39" s="13">
        <v>0</v>
      </c>
      <c r="I39" s="11">
        <v>0</v>
      </c>
      <c r="J39" s="11">
        <v>0</v>
      </c>
      <c r="K39" s="11">
        <v>1741.8156034469639</v>
      </c>
      <c r="L39" s="12">
        <v>1741.8156034469639</v>
      </c>
      <c r="M39" s="13">
        <v>0</v>
      </c>
      <c r="N39" s="11">
        <v>0</v>
      </c>
      <c r="O39" s="11">
        <v>0</v>
      </c>
      <c r="P39" s="11">
        <v>0</v>
      </c>
      <c r="Q39" s="12">
        <v>0</v>
      </c>
    </row>
    <row r="40" spans="1:17" x14ac:dyDescent="0.35">
      <c r="A40" s="2">
        <v>2028</v>
      </c>
      <c r="B40" s="13" t="s">
        <v>231</v>
      </c>
      <c r="C40" s="11" t="s">
        <v>433</v>
      </c>
      <c r="D40" s="11" t="s">
        <v>231</v>
      </c>
      <c r="E40" s="7" t="s">
        <v>28</v>
      </c>
      <c r="F40" s="13">
        <v>10554.67648550868</v>
      </c>
      <c r="G40" s="12">
        <v>2</v>
      </c>
      <c r="H40" s="13">
        <v>675.49929507255558</v>
      </c>
      <c r="I40" s="11">
        <v>1013.2489426088333</v>
      </c>
      <c r="J40" s="11">
        <v>0</v>
      </c>
      <c r="K40" s="11">
        <v>0</v>
      </c>
      <c r="L40" s="12">
        <v>1688.7482376813889</v>
      </c>
      <c r="M40" s="13">
        <v>211.09352971017361</v>
      </c>
      <c r="N40" s="11">
        <v>422.18705942034723</v>
      </c>
      <c r="O40" s="11">
        <v>0</v>
      </c>
      <c r="P40" s="11">
        <v>0</v>
      </c>
      <c r="Q40" s="12">
        <v>633.28058913052087</v>
      </c>
    </row>
    <row r="41" spans="1:17" x14ac:dyDescent="0.35">
      <c r="A41" s="2">
        <v>4495</v>
      </c>
      <c r="B41" s="13" t="s">
        <v>599</v>
      </c>
      <c r="C41" s="11" t="s">
        <v>631</v>
      </c>
      <c r="D41" s="11" t="s">
        <v>253</v>
      </c>
      <c r="E41" s="7" t="s">
        <v>46</v>
      </c>
      <c r="F41" s="13">
        <v>25759.368320576854</v>
      </c>
      <c r="G41" s="12">
        <v>1.25</v>
      </c>
      <c r="H41" s="13">
        <v>1609.9605200360534</v>
      </c>
      <c r="I41" s="11">
        <v>0</v>
      </c>
      <c r="J41" s="11">
        <v>0</v>
      </c>
      <c r="K41" s="11">
        <v>0</v>
      </c>
      <c r="L41" s="12">
        <v>1609.9605200360534</v>
      </c>
      <c r="M41" s="13">
        <v>12879.684160288427</v>
      </c>
      <c r="N41" s="11">
        <v>0</v>
      </c>
      <c r="O41" s="11">
        <v>0</v>
      </c>
      <c r="P41" s="11">
        <v>0</v>
      </c>
      <c r="Q41" s="12">
        <v>12879.684160288427</v>
      </c>
    </row>
    <row r="42" spans="1:17" x14ac:dyDescent="0.35">
      <c r="A42" s="2">
        <v>760</v>
      </c>
      <c r="B42" s="13" t="s">
        <v>25</v>
      </c>
      <c r="C42" s="11" t="s">
        <v>221</v>
      </c>
      <c r="D42" s="11" t="s">
        <v>29</v>
      </c>
      <c r="E42" s="7" t="s">
        <v>38</v>
      </c>
      <c r="F42" s="13">
        <v>4550.1461222469807</v>
      </c>
      <c r="G42" s="12">
        <v>7</v>
      </c>
      <c r="H42" s="13">
        <v>637.02045711457731</v>
      </c>
      <c r="I42" s="11">
        <v>955.53068567186585</v>
      </c>
      <c r="J42" s="11">
        <v>0</v>
      </c>
      <c r="K42" s="11">
        <v>0</v>
      </c>
      <c r="L42" s="12">
        <v>1592.5511427864431</v>
      </c>
      <c r="M42" s="13">
        <v>0</v>
      </c>
      <c r="N42" s="11">
        <v>0</v>
      </c>
      <c r="O42" s="11">
        <v>0</v>
      </c>
      <c r="P42" s="11">
        <v>0</v>
      </c>
      <c r="Q42" s="12">
        <v>0</v>
      </c>
    </row>
    <row r="43" spans="1:17" x14ac:dyDescent="0.35">
      <c r="A43" s="2">
        <v>3170</v>
      </c>
      <c r="B43" s="13" t="s">
        <v>516</v>
      </c>
      <c r="C43" s="11" t="s">
        <v>566</v>
      </c>
      <c r="D43" s="11" t="s">
        <v>517</v>
      </c>
      <c r="E43" s="7" t="s">
        <v>168</v>
      </c>
      <c r="F43" s="13">
        <v>2091.9995902776723</v>
      </c>
      <c r="G43" s="12">
        <v>15</v>
      </c>
      <c r="H43" s="13">
        <v>392.24992317706358</v>
      </c>
      <c r="I43" s="11">
        <v>392.24992317706358</v>
      </c>
      <c r="J43" s="11">
        <v>392.24992317706358</v>
      </c>
      <c r="K43" s="11">
        <v>392.24992317706358</v>
      </c>
      <c r="L43" s="12">
        <v>1568.9996927082543</v>
      </c>
      <c r="M43" s="13">
        <v>0</v>
      </c>
      <c r="N43" s="11">
        <v>0</v>
      </c>
      <c r="O43" s="11">
        <v>0</v>
      </c>
      <c r="P43" s="11">
        <v>0</v>
      </c>
      <c r="Q43" s="12">
        <v>0</v>
      </c>
    </row>
    <row r="44" spans="1:17" x14ac:dyDescent="0.35">
      <c r="A44" s="2">
        <v>5215</v>
      </c>
      <c r="B44" s="13" t="s">
        <v>645</v>
      </c>
      <c r="C44" s="11" t="s">
        <v>647</v>
      </c>
      <c r="D44" s="11" t="s">
        <v>241</v>
      </c>
      <c r="E44" s="7" t="s">
        <v>43</v>
      </c>
      <c r="F44" s="13">
        <v>10267.59739947319</v>
      </c>
      <c r="G44" s="12">
        <v>3</v>
      </c>
      <c r="H44" s="13">
        <v>385.03490248024468</v>
      </c>
      <c r="I44" s="11">
        <v>385.03490248024468</v>
      </c>
      <c r="J44" s="11">
        <v>385.03490248024468</v>
      </c>
      <c r="K44" s="11">
        <v>385.03490248024468</v>
      </c>
      <c r="L44" s="12">
        <v>1540.1396099209787</v>
      </c>
      <c r="M44" s="13">
        <v>0</v>
      </c>
      <c r="N44" s="11">
        <v>0</v>
      </c>
      <c r="O44" s="11">
        <v>0</v>
      </c>
      <c r="P44" s="11">
        <v>0</v>
      </c>
      <c r="Q44" s="12">
        <v>0</v>
      </c>
    </row>
    <row r="45" spans="1:17" x14ac:dyDescent="0.35">
      <c r="A45" s="2">
        <v>5555</v>
      </c>
      <c r="B45" s="13" t="s">
        <v>645</v>
      </c>
      <c r="C45" s="11" t="s">
        <v>583</v>
      </c>
      <c r="D45" s="11" t="s">
        <v>241</v>
      </c>
      <c r="E45" s="7" t="s">
        <v>43</v>
      </c>
      <c r="F45" s="13">
        <v>9958.120736658575</v>
      </c>
      <c r="G45" s="12">
        <v>3</v>
      </c>
      <c r="H45" s="13">
        <v>373.42952762469662</v>
      </c>
      <c r="I45" s="11">
        <v>373.42952762469662</v>
      </c>
      <c r="J45" s="11">
        <v>373.42952762469662</v>
      </c>
      <c r="K45" s="11">
        <v>373.42952762469662</v>
      </c>
      <c r="L45" s="12">
        <v>1493.7181104987865</v>
      </c>
      <c r="M45" s="13">
        <v>0</v>
      </c>
      <c r="N45" s="11">
        <v>0</v>
      </c>
      <c r="O45" s="11">
        <v>0</v>
      </c>
      <c r="P45" s="11">
        <v>0</v>
      </c>
      <c r="Q45" s="12">
        <v>0</v>
      </c>
    </row>
    <row r="46" spans="1:17" x14ac:dyDescent="0.35">
      <c r="A46" s="2">
        <v>43</v>
      </c>
      <c r="B46" s="13" t="s">
        <v>25</v>
      </c>
      <c r="C46" s="11" t="s">
        <v>26</v>
      </c>
      <c r="D46" s="11" t="s">
        <v>26</v>
      </c>
      <c r="E46" s="7" t="s">
        <v>46</v>
      </c>
      <c r="F46" s="13">
        <v>23814.49017453194</v>
      </c>
      <c r="G46" s="12">
        <v>1.25</v>
      </c>
      <c r="H46" s="13">
        <v>1488.4056359082463</v>
      </c>
      <c r="I46" s="11">
        <v>0</v>
      </c>
      <c r="J46" s="11">
        <v>0</v>
      </c>
      <c r="K46" s="11">
        <v>0</v>
      </c>
      <c r="L46" s="12">
        <v>1488.4056359082463</v>
      </c>
      <c r="M46" s="13">
        <v>11907.24508726597</v>
      </c>
      <c r="N46" s="11">
        <v>0</v>
      </c>
      <c r="O46" s="11">
        <v>0</v>
      </c>
      <c r="P46" s="11">
        <v>0</v>
      </c>
      <c r="Q46" s="12">
        <v>11907.24508726597</v>
      </c>
    </row>
    <row r="47" spans="1:17" x14ac:dyDescent="0.35">
      <c r="A47" s="2">
        <v>1079</v>
      </c>
      <c r="B47" s="13" t="s">
        <v>231</v>
      </c>
      <c r="C47" s="11" t="s">
        <v>280</v>
      </c>
      <c r="D47" s="11" t="s">
        <v>231</v>
      </c>
      <c r="E47" s="7" t="s">
        <v>28</v>
      </c>
      <c r="F47" s="13">
        <v>9261.9344310760498</v>
      </c>
      <c r="G47" s="12">
        <v>2</v>
      </c>
      <c r="H47" s="13">
        <v>592.76380358886718</v>
      </c>
      <c r="I47" s="11">
        <v>889.14570538330076</v>
      </c>
      <c r="J47" s="11">
        <v>0</v>
      </c>
      <c r="K47" s="11">
        <v>0</v>
      </c>
      <c r="L47" s="12">
        <v>1481.9095089721679</v>
      </c>
      <c r="M47" s="13">
        <v>185.23868862152099</v>
      </c>
      <c r="N47" s="11">
        <v>370.47737724304199</v>
      </c>
      <c r="O47" s="11">
        <v>0</v>
      </c>
      <c r="P47" s="11">
        <v>0</v>
      </c>
      <c r="Q47" s="12">
        <v>555.71606586456301</v>
      </c>
    </row>
    <row r="48" spans="1:17" x14ac:dyDescent="0.35">
      <c r="A48" s="2">
        <v>3086</v>
      </c>
      <c r="B48" s="13" t="s">
        <v>516</v>
      </c>
      <c r="C48" s="11" t="s">
        <v>566</v>
      </c>
      <c r="D48" s="11" t="s">
        <v>517</v>
      </c>
      <c r="E48" s="7" t="s">
        <v>43</v>
      </c>
      <c r="F48" s="13">
        <v>9800.4906798601169</v>
      </c>
      <c r="G48" s="12">
        <v>3</v>
      </c>
      <c r="H48" s="13">
        <v>367.51840049475442</v>
      </c>
      <c r="I48" s="11">
        <v>367.51840049475442</v>
      </c>
      <c r="J48" s="11">
        <v>367.51840049475442</v>
      </c>
      <c r="K48" s="11">
        <v>367.51840049475442</v>
      </c>
      <c r="L48" s="12">
        <v>1470.0736019790177</v>
      </c>
      <c r="M48" s="13">
        <v>0</v>
      </c>
      <c r="N48" s="11">
        <v>0</v>
      </c>
      <c r="O48" s="11">
        <v>0</v>
      </c>
      <c r="P48" s="11">
        <v>0</v>
      </c>
      <c r="Q48" s="12">
        <v>0</v>
      </c>
    </row>
    <row r="49" spans="1:17" x14ac:dyDescent="0.35">
      <c r="A49" s="2">
        <v>5355</v>
      </c>
      <c r="B49" s="13" t="s">
        <v>645</v>
      </c>
      <c r="C49" s="11" t="s">
        <v>582</v>
      </c>
      <c r="D49" s="11" t="s">
        <v>241</v>
      </c>
      <c r="E49" s="7" t="s">
        <v>43</v>
      </c>
      <c r="F49" s="13">
        <v>9661.664918636905</v>
      </c>
      <c r="G49" s="12">
        <v>3</v>
      </c>
      <c r="H49" s="13">
        <v>362.31243444888401</v>
      </c>
      <c r="I49" s="11">
        <v>362.31243444888401</v>
      </c>
      <c r="J49" s="11">
        <v>362.31243444888401</v>
      </c>
      <c r="K49" s="11">
        <v>362.31243444888401</v>
      </c>
      <c r="L49" s="12">
        <v>1449.249737795536</v>
      </c>
      <c r="M49" s="13">
        <v>0</v>
      </c>
      <c r="N49" s="11">
        <v>0</v>
      </c>
      <c r="O49" s="11">
        <v>0</v>
      </c>
      <c r="P49" s="11">
        <v>0</v>
      </c>
      <c r="Q49" s="12">
        <v>0</v>
      </c>
    </row>
    <row r="50" spans="1:17" x14ac:dyDescent="0.35">
      <c r="A50" s="2">
        <v>3433</v>
      </c>
      <c r="B50" s="13" t="s">
        <v>516</v>
      </c>
      <c r="C50" s="11" t="s">
        <v>582</v>
      </c>
      <c r="D50" s="11" t="s">
        <v>518</v>
      </c>
      <c r="E50" s="7" t="s">
        <v>157</v>
      </c>
      <c r="F50" s="13">
        <v>2413.8300209045415</v>
      </c>
      <c r="G50" s="12">
        <v>4</v>
      </c>
      <c r="H50" s="13">
        <v>0</v>
      </c>
      <c r="I50" s="11">
        <v>0</v>
      </c>
      <c r="J50" s="11">
        <v>0</v>
      </c>
      <c r="K50" s="11">
        <v>1448.2980125427248</v>
      </c>
      <c r="L50" s="12">
        <v>1448.2980125427248</v>
      </c>
      <c r="M50" s="13">
        <v>0</v>
      </c>
      <c r="N50" s="11">
        <v>0</v>
      </c>
      <c r="O50" s="11">
        <v>0</v>
      </c>
      <c r="P50" s="11">
        <v>0</v>
      </c>
      <c r="Q50" s="12">
        <v>0</v>
      </c>
    </row>
    <row r="51" spans="1:17" x14ac:dyDescent="0.35">
      <c r="A51" s="2">
        <v>437</v>
      </c>
      <c r="B51" s="13" t="s">
        <v>25</v>
      </c>
      <c r="C51" s="11" t="s">
        <v>172</v>
      </c>
      <c r="D51" s="11" t="s">
        <v>30</v>
      </c>
      <c r="E51" s="7" t="s">
        <v>46</v>
      </c>
      <c r="F51" s="13">
        <v>22946.732719361786</v>
      </c>
      <c r="G51" s="12">
        <v>1.25</v>
      </c>
      <c r="H51" s="13">
        <v>1434.1707949601116</v>
      </c>
      <c r="I51" s="11">
        <v>0</v>
      </c>
      <c r="J51" s="11">
        <v>0</v>
      </c>
      <c r="K51" s="11">
        <v>0</v>
      </c>
      <c r="L51" s="12">
        <v>1434.1707949601116</v>
      </c>
      <c r="M51" s="13">
        <v>11473.366359680893</v>
      </c>
      <c r="N51" s="11">
        <v>0</v>
      </c>
      <c r="O51" s="11">
        <v>0</v>
      </c>
      <c r="P51" s="11">
        <v>0</v>
      </c>
      <c r="Q51" s="12">
        <v>11473.366359680893</v>
      </c>
    </row>
    <row r="52" spans="1:17" x14ac:dyDescent="0.35">
      <c r="A52" s="2">
        <v>2173</v>
      </c>
      <c r="B52" s="13" t="s">
        <v>231</v>
      </c>
      <c r="C52" s="11" t="s">
        <v>433</v>
      </c>
      <c r="D52" s="11" t="s">
        <v>231</v>
      </c>
      <c r="E52" s="7" t="s">
        <v>60</v>
      </c>
      <c r="F52" s="13">
        <v>4383.7140213251114</v>
      </c>
      <c r="G52" s="12">
        <v>4</v>
      </c>
      <c r="H52" s="13">
        <v>561.11539472961431</v>
      </c>
      <c r="I52" s="11">
        <v>841.67309209442135</v>
      </c>
      <c r="J52" s="11">
        <v>0</v>
      </c>
      <c r="K52" s="11">
        <v>0</v>
      </c>
      <c r="L52" s="12">
        <v>1402.7884868240358</v>
      </c>
      <c r="M52" s="13">
        <v>0</v>
      </c>
      <c r="N52" s="11">
        <v>0</v>
      </c>
      <c r="O52" s="11">
        <v>0</v>
      </c>
      <c r="P52" s="11">
        <v>0</v>
      </c>
      <c r="Q52" s="12">
        <v>0</v>
      </c>
    </row>
    <row r="53" spans="1:17" x14ac:dyDescent="0.35">
      <c r="A53" s="2">
        <v>2885</v>
      </c>
      <c r="B53" s="13" t="s">
        <v>516</v>
      </c>
      <c r="C53" s="11" t="s">
        <v>548</v>
      </c>
      <c r="D53" s="11" t="s">
        <v>517</v>
      </c>
      <c r="E53" s="7" t="s">
        <v>162</v>
      </c>
      <c r="F53" s="13">
        <v>3491.9910745620746</v>
      </c>
      <c r="G53" s="12">
        <v>8</v>
      </c>
      <c r="H53" s="13">
        <v>0</v>
      </c>
      <c r="I53" s="11">
        <v>0</v>
      </c>
      <c r="J53" s="11">
        <v>1396.7964298248298</v>
      </c>
      <c r="K53" s="11">
        <v>0</v>
      </c>
      <c r="L53" s="12">
        <v>1396.7964298248298</v>
      </c>
      <c r="M53" s="13">
        <v>0</v>
      </c>
      <c r="N53" s="11">
        <v>0</v>
      </c>
      <c r="O53" s="11">
        <v>0</v>
      </c>
      <c r="P53" s="11">
        <v>0</v>
      </c>
      <c r="Q53" s="12">
        <v>0</v>
      </c>
    </row>
    <row r="54" spans="1:17" x14ac:dyDescent="0.35">
      <c r="A54" s="2">
        <v>3432</v>
      </c>
      <c r="B54" s="13" t="s">
        <v>516</v>
      </c>
      <c r="C54" s="11" t="s">
        <v>582</v>
      </c>
      <c r="D54" s="11" t="s">
        <v>518</v>
      </c>
      <c r="E54" s="7" t="s">
        <v>31</v>
      </c>
      <c r="F54" s="13">
        <v>2323.2450981140141</v>
      </c>
      <c r="G54" s="12">
        <v>4</v>
      </c>
      <c r="H54" s="13">
        <v>0</v>
      </c>
      <c r="I54" s="11">
        <v>0</v>
      </c>
      <c r="J54" s="11">
        <v>0</v>
      </c>
      <c r="K54" s="11">
        <v>1393.9470588684085</v>
      </c>
      <c r="L54" s="12">
        <v>1393.9470588684085</v>
      </c>
      <c r="M54" s="13">
        <v>0</v>
      </c>
      <c r="N54" s="11">
        <v>0</v>
      </c>
      <c r="O54" s="11">
        <v>0</v>
      </c>
      <c r="P54" s="11">
        <v>0</v>
      </c>
      <c r="Q54" s="12">
        <v>0</v>
      </c>
    </row>
    <row r="55" spans="1:17" x14ac:dyDescent="0.35">
      <c r="A55" s="2">
        <v>2862</v>
      </c>
      <c r="B55" s="13" t="s">
        <v>516</v>
      </c>
      <c r="C55" s="11" t="s">
        <v>548</v>
      </c>
      <c r="D55" s="11" t="s">
        <v>517</v>
      </c>
      <c r="E55" s="7" t="s">
        <v>33</v>
      </c>
      <c r="F55" s="13">
        <v>4910.4693278074265</v>
      </c>
      <c r="G55" s="12">
        <v>3.5</v>
      </c>
      <c r="H55" s="13">
        <v>549.97256471443177</v>
      </c>
      <c r="I55" s="11">
        <v>824.95884707164771</v>
      </c>
      <c r="J55" s="11">
        <v>0</v>
      </c>
      <c r="K55" s="11">
        <v>0</v>
      </c>
      <c r="L55" s="12">
        <v>1374.9314117860795</v>
      </c>
      <c r="M55" s="13">
        <v>0</v>
      </c>
      <c r="N55" s="11">
        <v>0</v>
      </c>
      <c r="O55" s="11">
        <v>0</v>
      </c>
      <c r="P55" s="11">
        <v>0</v>
      </c>
      <c r="Q55" s="12">
        <v>0</v>
      </c>
    </row>
    <row r="56" spans="1:17" x14ac:dyDescent="0.35">
      <c r="A56" s="2">
        <v>3381</v>
      </c>
      <c r="B56" s="13" t="s">
        <v>516</v>
      </c>
      <c r="C56" s="11" t="s">
        <v>578</v>
      </c>
      <c r="D56" s="11" t="s">
        <v>518</v>
      </c>
      <c r="E56" s="7" t="s">
        <v>95</v>
      </c>
      <c r="F56" s="13">
        <v>10852.520546019077</v>
      </c>
      <c r="G56" s="12">
        <v>2.5</v>
      </c>
      <c r="H56" s="13">
        <v>0</v>
      </c>
      <c r="I56" s="11">
        <v>0</v>
      </c>
      <c r="J56" s="11">
        <v>0</v>
      </c>
      <c r="K56" s="11">
        <v>1356.5650682523847</v>
      </c>
      <c r="L56" s="12">
        <v>1356.5650682523847</v>
      </c>
      <c r="M56" s="13">
        <v>0</v>
      </c>
      <c r="N56" s="11">
        <v>0</v>
      </c>
      <c r="O56" s="11">
        <v>0</v>
      </c>
      <c r="P56" s="11">
        <v>0</v>
      </c>
      <c r="Q56" s="12">
        <v>0</v>
      </c>
    </row>
    <row r="57" spans="1:17" x14ac:dyDescent="0.35">
      <c r="A57" s="2">
        <v>2067</v>
      </c>
      <c r="B57" s="13" t="s">
        <v>231</v>
      </c>
      <c r="C57" s="11" t="s">
        <v>433</v>
      </c>
      <c r="D57" s="11" t="s">
        <v>231</v>
      </c>
      <c r="E57" s="7" t="s">
        <v>224</v>
      </c>
      <c r="F57" s="13">
        <v>3379.6935628652573</v>
      </c>
      <c r="G57" s="12">
        <v>4</v>
      </c>
      <c r="H57" s="13">
        <v>0</v>
      </c>
      <c r="I57" s="11">
        <v>0</v>
      </c>
      <c r="J57" s="11">
        <v>0</v>
      </c>
      <c r="K57" s="11">
        <v>1351.877425146103</v>
      </c>
      <c r="L57" s="12">
        <v>1351.877425146103</v>
      </c>
      <c r="M57" s="13">
        <v>0</v>
      </c>
      <c r="N57" s="11">
        <v>0</v>
      </c>
      <c r="O57" s="11">
        <v>0</v>
      </c>
      <c r="P57" s="11">
        <v>135.18774251461031</v>
      </c>
      <c r="Q57" s="12">
        <v>135.18774251461031</v>
      </c>
    </row>
    <row r="58" spans="1:17" x14ac:dyDescent="0.35">
      <c r="A58" s="2">
        <v>3076</v>
      </c>
      <c r="B58" s="13" t="s">
        <v>516</v>
      </c>
      <c r="C58" s="11" t="s">
        <v>566</v>
      </c>
      <c r="D58" s="11" t="s">
        <v>517</v>
      </c>
      <c r="E58" s="7" t="s">
        <v>162</v>
      </c>
      <c r="F58" s="13">
        <v>3364.0214824676514</v>
      </c>
      <c r="G58" s="12">
        <v>8</v>
      </c>
      <c r="H58" s="13">
        <v>0</v>
      </c>
      <c r="I58" s="11">
        <v>0</v>
      </c>
      <c r="J58" s="11">
        <v>1345.6085929870605</v>
      </c>
      <c r="K58" s="11">
        <v>0</v>
      </c>
      <c r="L58" s="12">
        <v>1345.6085929870605</v>
      </c>
      <c r="M58" s="13">
        <v>0</v>
      </c>
      <c r="N58" s="11">
        <v>0</v>
      </c>
      <c r="O58" s="11">
        <v>0</v>
      </c>
      <c r="P58" s="11">
        <v>0</v>
      </c>
      <c r="Q58" s="12">
        <v>0</v>
      </c>
    </row>
    <row r="59" spans="1:17" x14ac:dyDescent="0.35">
      <c r="A59" s="2">
        <v>2361</v>
      </c>
      <c r="B59" s="13" t="s">
        <v>231</v>
      </c>
      <c r="C59" s="11" t="s">
        <v>433</v>
      </c>
      <c r="D59" s="11" t="s">
        <v>231</v>
      </c>
      <c r="E59" s="7" t="s">
        <v>230</v>
      </c>
      <c r="F59" s="13">
        <v>6562.7350285351276</v>
      </c>
      <c r="G59" s="12">
        <v>4</v>
      </c>
      <c r="H59" s="13">
        <v>0</v>
      </c>
      <c r="I59" s="11">
        <v>0</v>
      </c>
      <c r="J59" s="11">
        <v>1312.5470057070256</v>
      </c>
      <c r="K59" s="11">
        <v>0</v>
      </c>
      <c r="L59" s="12">
        <v>1312.5470057070256</v>
      </c>
      <c r="M59" s="13">
        <v>0</v>
      </c>
      <c r="N59" s="11">
        <v>0</v>
      </c>
      <c r="O59" s="11">
        <v>262.50940114140514</v>
      </c>
      <c r="P59" s="11">
        <v>0</v>
      </c>
      <c r="Q59" s="12">
        <v>262.50940114140514</v>
      </c>
    </row>
    <row r="60" spans="1:17" x14ac:dyDescent="0.35">
      <c r="A60" s="2">
        <v>234</v>
      </c>
      <c r="B60" s="13" t="s">
        <v>25</v>
      </c>
      <c r="C60" s="11" t="s">
        <v>116</v>
      </c>
      <c r="D60" s="11" t="s">
        <v>27</v>
      </c>
      <c r="E60" s="7" t="s">
        <v>78</v>
      </c>
      <c r="F60" s="13">
        <v>3133.1046188771725</v>
      </c>
      <c r="G60" s="12">
        <v>5</v>
      </c>
      <c r="H60" s="13">
        <v>0</v>
      </c>
      <c r="I60" s="11">
        <v>0</v>
      </c>
      <c r="J60" s="11">
        <v>0</v>
      </c>
      <c r="K60" s="11">
        <v>1253.2418475508691</v>
      </c>
      <c r="L60" s="12">
        <v>1253.2418475508691</v>
      </c>
      <c r="M60" s="13">
        <v>195.81903867982328</v>
      </c>
      <c r="N60" s="11">
        <v>195.81903867982328</v>
      </c>
      <c r="O60" s="11">
        <v>195.81903867982328</v>
      </c>
      <c r="P60" s="11">
        <v>195.81903867982328</v>
      </c>
      <c r="Q60" s="12">
        <v>783.27615471929312</v>
      </c>
    </row>
    <row r="61" spans="1:17" x14ac:dyDescent="0.35">
      <c r="A61" s="2">
        <v>2597</v>
      </c>
      <c r="B61" s="13" t="s">
        <v>516</v>
      </c>
      <c r="C61" s="11" t="s">
        <v>538</v>
      </c>
      <c r="D61" s="11" t="s">
        <v>517</v>
      </c>
      <c r="E61" s="7" t="s">
        <v>157</v>
      </c>
      <c r="F61" s="13">
        <v>2079.6581315994258</v>
      </c>
      <c r="G61" s="12">
        <v>4</v>
      </c>
      <c r="H61" s="13">
        <v>0</v>
      </c>
      <c r="I61" s="11">
        <v>0</v>
      </c>
      <c r="J61" s="11">
        <v>0</v>
      </c>
      <c r="K61" s="11">
        <v>1247.7948789596555</v>
      </c>
      <c r="L61" s="12">
        <v>1247.7948789596555</v>
      </c>
      <c r="M61" s="13">
        <v>0</v>
      </c>
      <c r="N61" s="11">
        <v>0</v>
      </c>
      <c r="O61" s="11">
        <v>0</v>
      </c>
      <c r="P61" s="11">
        <v>0</v>
      </c>
      <c r="Q61" s="12">
        <v>0</v>
      </c>
    </row>
    <row r="62" spans="1:17" x14ac:dyDescent="0.35">
      <c r="A62" s="2">
        <v>4134</v>
      </c>
      <c r="B62" s="13" t="s">
        <v>599</v>
      </c>
      <c r="C62" s="11" t="s">
        <v>26</v>
      </c>
      <c r="D62" s="11" t="s">
        <v>600</v>
      </c>
      <c r="E62" s="7" t="s">
        <v>193</v>
      </c>
      <c r="F62" s="13">
        <v>14688.68568146229</v>
      </c>
      <c r="G62" s="12">
        <v>2.8</v>
      </c>
      <c r="H62" s="13">
        <v>1233.8495972428323</v>
      </c>
      <c r="I62" s="11">
        <v>0</v>
      </c>
      <c r="J62" s="11">
        <v>0</v>
      </c>
      <c r="K62" s="11">
        <v>0</v>
      </c>
      <c r="L62" s="12">
        <v>1233.8495972428323</v>
      </c>
      <c r="M62" s="13">
        <v>411.28319908094409</v>
      </c>
      <c r="N62" s="11">
        <v>0</v>
      </c>
      <c r="O62" s="11">
        <v>0</v>
      </c>
      <c r="P62" s="11">
        <v>0</v>
      </c>
      <c r="Q62" s="12">
        <v>411.28319908094409</v>
      </c>
    </row>
    <row r="63" spans="1:17" x14ac:dyDescent="0.35">
      <c r="A63" s="2">
        <v>4875</v>
      </c>
      <c r="B63" s="13" t="s">
        <v>599</v>
      </c>
      <c r="C63" s="11" t="s">
        <v>639</v>
      </c>
      <c r="D63" s="11" t="s">
        <v>253</v>
      </c>
      <c r="E63" s="7" t="s">
        <v>162</v>
      </c>
      <c r="F63" s="13">
        <v>3083.2409515380868</v>
      </c>
      <c r="G63" s="12">
        <v>8</v>
      </c>
      <c r="H63" s="13">
        <v>0</v>
      </c>
      <c r="I63" s="11">
        <v>0</v>
      </c>
      <c r="J63" s="11">
        <v>1233.2963806152347</v>
      </c>
      <c r="K63" s="11">
        <v>0</v>
      </c>
      <c r="L63" s="12">
        <v>1233.2963806152347</v>
      </c>
      <c r="M63" s="13">
        <v>0</v>
      </c>
      <c r="N63" s="11">
        <v>0</v>
      </c>
      <c r="O63" s="11">
        <v>0</v>
      </c>
      <c r="P63" s="11">
        <v>0</v>
      </c>
      <c r="Q63" s="12">
        <v>0</v>
      </c>
    </row>
    <row r="64" spans="1:17" x14ac:dyDescent="0.35">
      <c r="A64" s="2">
        <v>1562</v>
      </c>
      <c r="B64" s="13" t="s">
        <v>231</v>
      </c>
      <c r="C64" s="11" t="s">
        <v>360</v>
      </c>
      <c r="D64" s="11" t="s">
        <v>231</v>
      </c>
      <c r="E64" s="7" t="s">
        <v>224</v>
      </c>
      <c r="F64" s="13">
        <v>3020.1610987782469</v>
      </c>
      <c r="G64" s="12">
        <v>4</v>
      </c>
      <c r="H64" s="13">
        <v>0</v>
      </c>
      <c r="I64" s="11">
        <v>0</v>
      </c>
      <c r="J64" s="11">
        <v>0</v>
      </c>
      <c r="K64" s="11">
        <v>1208.0644395112988</v>
      </c>
      <c r="L64" s="12">
        <v>1208.0644395112988</v>
      </c>
      <c r="M64" s="13">
        <v>0</v>
      </c>
      <c r="N64" s="11">
        <v>0</v>
      </c>
      <c r="O64" s="11">
        <v>0</v>
      </c>
      <c r="P64" s="11">
        <v>120.80644395112988</v>
      </c>
      <c r="Q64" s="12">
        <v>120.80644395112988</v>
      </c>
    </row>
    <row r="65" spans="1:17" x14ac:dyDescent="0.35">
      <c r="A65" s="2">
        <v>3911</v>
      </c>
      <c r="B65" s="13" t="s">
        <v>599</v>
      </c>
      <c r="C65" s="11" t="s">
        <v>26</v>
      </c>
      <c r="D65" s="11" t="s">
        <v>253</v>
      </c>
      <c r="E65" s="7" t="s">
        <v>43</v>
      </c>
      <c r="F65" s="13">
        <v>8049.083954811098</v>
      </c>
      <c r="G65" s="12">
        <v>3</v>
      </c>
      <c r="H65" s="13">
        <v>301.84064830541621</v>
      </c>
      <c r="I65" s="11">
        <v>301.84064830541621</v>
      </c>
      <c r="J65" s="11">
        <v>301.84064830541621</v>
      </c>
      <c r="K65" s="11">
        <v>301.84064830541621</v>
      </c>
      <c r="L65" s="12">
        <v>1207.3625932216648</v>
      </c>
      <c r="M65" s="13">
        <v>0</v>
      </c>
      <c r="N65" s="11">
        <v>0</v>
      </c>
      <c r="O65" s="11">
        <v>0</v>
      </c>
      <c r="P65" s="11">
        <v>0</v>
      </c>
      <c r="Q65" s="12">
        <v>0</v>
      </c>
    </row>
    <row r="66" spans="1:17" x14ac:dyDescent="0.35">
      <c r="A66" s="2">
        <v>744</v>
      </c>
      <c r="B66" s="13" t="s">
        <v>25</v>
      </c>
      <c r="C66" s="11" t="s">
        <v>221</v>
      </c>
      <c r="D66" s="11" t="s">
        <v>29</v>
      </c>
      <c r="E66" s="7" t="s">
        <v>31</v>
      </c>
      <c r="F66" s="13">
        <v>2006.7906036376946</v>
      </c>
      <c r="G66" s="12">
        <v>4</v>
      </c>
      <c r="H66" s="13">
        <v>0</v>
      </c>
      <c r="I66" s="11">
        <v>0</v>
      </c>
      <c r="J66" s="11">
        <v>0</v>
      </c>
      <c r="K66" s="11">
        <v>1204.0743621826168</v>
      </c>
      <c r="L66" s="12">
        <v>1204.0743621826168</v>
      </c>
      <c r="M66" s="13">
        <v>0</v>
      </c>
      <c r="N66" s="11">
        <v>0</v>
      </c>
      <c r="O66" s="11">
        <v>0</v>
      </c>
      <c r="P66" s="11">
        <v>0</v>
      </c>
      <c r="Q66" s="12">
        <v>0</v>
      </c>
    </row>
    <row r="67" spans="1:17" x14ac:dyDescent="0.35">
      <c r="A67" s="2">
        <v>3118</v>
      </c>
      <c r="B67" s="13" t="s">
        <v>516</v>
      </c>
      <c r="C67" s="11" t="s">
        <v>566</v>
      </c>
      <c r="D67" s="11" t="s">
        <v>517</v>
      </c>
      <c r="E67" s="7" t="s">
        <v>53</v>
      </c>
      <c r="F67" s="13">
        <v>4005.3230283260355</v>
      </c>
      <c r="G67" s="12">
        <v>3</v>
      </c>
      <c r="H67" s="13">
        <v>300.39922712445269</v>
      </c>
      <c r="I67" s="11">
        <v>300.39922712445269</v>
      </c>
      <c r="J67" s="11">
        <v>300.39922712445269</v>
      </c>
      <c r="K67" s="11">
        <v>300.39922712445269</v>
      </c>
      <c r="L67" s="12">
        <v>1201.5969084978108</v>
      </c>
      <c r="M67" s="13">
        <v>0</v>
      </c>
      <c r="N67" s="11">
        <v>0</v>
      </c>
      <c r="O67" s="11">
        <v>0</v>
      </c>
      <c r="P67" s="11">
        <v>0</v>
      </c>
      <c r="Q67" s="12">
        <v>0</v>
      </c>
    </row>
    <row r="68" spans="1:17" x14ac:dyDescent="0.35">
      <c r="A68" s="2">
        <v>654</v>
      </c>
      <c r="B68" s="13" t="s">
        <v>25</v>
      </c>
      <c r="C68" s="11" t="s">
        <v>213</v>
      </c>
      <c r="D68" s="11" t="s">
        <v>29</v>
      </c>
      <c r="E68" s="7" t="s">
        <v>32</v>
      </c>
      <c r="F68" s="13">
        <v>3927.3956845402718</v>
      </c>
      <c r="G68" s="12">
        <v>3</v>
      </c>
      <c r="H68" s="13">
        <v>0</v>
      </c>
      <c r="I68" s="11">
        <v>0</v>
      </c>
      <c r="J68" s="11">
        <v>0</v>
      </c>
      <c r="K68" s="11">
        <v>1178.2187053620817</v>
      </c>
      <c r="L68" s="12">
        <v>1178.2187053620817</v>
      </c>
      <c r="M68" s="13">
        <v>147.27733817026021</v>
      </c>
      <c r="N68" s="11">
        <v>147.27733817026021</v>
      </c>
      <c r="O68" s="11">
        <v>147.27733817026021</v>
      </c>
      <c r="P68" s="11">
        <v>147.27733817026021</v>
      </c>
      <c r="Q68" s="12">
        <v>589.10935268104083</v>
      </c>
    </row>
    <row r="69" spans="1:17" x14ac:dyDescent="0.35">
      <c r="A69" s="2">
        <v>4930</v>
      </c>
      <c r="B69" s="13" t="s">
        <v>599</v>
      </c>
      <c r="C69" s="11" t="s">
        <v>639</v>
      </c>
      <c r="D69" s="11" t="s">
        <v>253</v>
      </c>
      <c r="E69" s="7" t="s">
        <v>94</v>
      </c>
      <c r="F69" s="13">
        <v>2314.0488522052769</v>
      </c>
      <c r="G69" s="12">
        <v>10</v>
      </c>
      <c r="H69" s="13">
        <v>0</v>
      </c>
      <c r="I69" s="11">
        <v>0</v>
      </c>
      <c r="J69" s="11">
        <v>0</v>
      </c>
      <c r="K69" s="11">
        <v>1157.0244261026385</v>
      </c>
      <c r="L69" s="12">
        <v>1157.0244261026385</v>
      </c>
      <c r="M69" s="13">
        <v>0</v>
      </c>
      <c r="N69" s="11">
        <v>0</v>
      </c>
      <c r="O69" s="11">
        <v>0</v>
      </c>
      <c r="P69" s="11">
        <v>231.40488522052772</v>
      </c>
      <c r="Q69" s="12">
        <v>231.40488522052772</v>
      </c>
    </row>
    <row r="70" spans="1:17" x14ac:dyDescent="0.35">
      <c r="A70" s="2">
        <v>431</v>
      </c>
      <c r="B70" s="13" t="s">
        <v>25</v>
      </c>
      <c r="C70" s="11" t="s">
        <v>172</v>
      </c>
      <c r="D70" s="11" t="s">
        <v>30</v>
      </c>
      <c r="E70" s="7" t="s">
        <v>43</v>
      </c>
      <c r="F70" s="13">
        <v>7672.0580855607986</v>
      </c>
      <c r="G70" s="12">
        <v>3</v>
      </c>
      <c r="H70" s="13">
        <v>287.70217820852997</v>
      </c>
      <c r="I70" s="11">
        <v>287.70217820852997</v>
      </c>
      <c r="J70" s="11">
        <v>287.70217820852997</v>
      </c>
      <c r="K70" s="11">
        <v>287.70217820852997</v>
      </c>
      <c r="L70" s="12">
        <v>1150.8087128341199</v>
      </c>
      <c r="M70" s="13">
        <v>0</v>
      </c>
      <c r="N70" s="11">
        <v>0</v>
      </c>
      <c r="O70" s="11">
        <v>0</v>
      </c>
      <c r="P70" s="11">
        <v>0</v>
      </c>
      <c r="Q70" s="12">
        <v>0</v>
      </c>
    </row>
    <row r="71" spans="1:17" x14ac:dyDescent="0.35">
      <c r="A71" s="2">
        <v>42</v>
      </c>
      <c r="B71" s="13" t="s">
        <v>25</v>
      </c>
      <c r="C71" s="11" t="s">
        <v>26</v>
      </c>
      <c r="D71" s="11" t="s">
        <v>30</v>
      </c>
      <c r="E71" s="7" t="s">
        <v>46</v>
      </c>
      <c r="F71" s="13">
        <v>18259.065017700195</v>
      </c>
      <c r="G71" s="12">
        <v>1.25</v>
      </c>
      <c r="H71" s="13">
        <v>1141.1915636062622</v>
      </c>
      <c r="I71" s="11">
        <v>0</v>
      </c>
      <c r="J71" s="11">
        <v>0</v>
      </c>
      <c r="K71" s="11">
        <v>0</v>
      </c>
      <c r="L71" s="12">
        <v>1141.1915636062622</v>
      </c>
      <c r="M71" s="13">
        <v>9129.5325088500977</v>
      </c>
      <c r="N71" s="11">
        <v>0</v>
      </c>
      <c r="O71" s="11">
        <v>0</v>
      </c>
      <c r="P71" s="11">
        <v>0</v>
      </c>
      <c r="Q71" s="12">
        <v>9129.5325088500977</v>
      </c>
    </row>
    <row r="72" spans="1:17" x14ac:dyDescent="0.35">
      <c r="A72" s="2">
        <v>685</v>
      </c>
      <c r="B72" s="13" t="s">
        <v>25</v>
      </c>
      <c r="C72" s="11" t="s">
        <v>213</v>
      </c>
      <c r="D72" s="11" t="s">
        <v>29</v>
      </c>
      <c r="E72" s="7" t="s">
        <v>59</v>
      </c>
      <c r="F72" s="13">
        <v>7502.1259213089943</v>
      </c>
      <c r="G72" s="12">
        <v>3</v>
      </c>
      <c r="H72" s="13">
        <v>0</v>
      </c>
      <c r="I72" s="11">
        <v>0</v>
      </c>
      <c r="J72" s="11">
        <v>0</v>
      </c>
      <c r="K72" s="11">
        <v>1125.3188881963492</v>
      </c>
      <c r="L72" s="12">
        <v>1125.3188881963492</v>
      </c>
      <c r="M72" s="13">
        <v>0</v>
      </c>
      <c r="N72" s="11">
        <v>0</v>
      </c>
      <c r="O72" s="11">
        <v>0</v>
      </c>
      <c r="P72" s="11">
        <v>0</v>
      </c>
      <c r="Q72" s="12">
        <v>0</v>
      </c>
    </row>
    <row r="73" spans="1:17" x14ac:dyDescent="0.35">
      <c r="A73" s="2">
        <v>2818</v>
      </c>
      <c r="B73" s="13" t="s">
        <v>516</v>
      </c>
      <c r="C73" s="11" t="s">
        <v>547</v>
      </c>
      <c r="D73" s="11" t="s">
        <v>517</v>
      </c>
      <c r="E73" s="7" t="s">
        <v>224</v>
      </c>
      <c r="F73" s="13">
        <v>2739.7981719970708</v>
      </c>
      <c r="G73" s="12">
        <v>4</v>
      </c>
      <c r="H73" s="13">
        <v>0</v>
      </c>
      <c r="I73" s="11">
        <v>0</v>
      </c>
      <c r="J73" s="11">
        <v>0</v>
      </c>
      <c r="K73" s="11">
        <v>1095.9192687988284</v>
      </c>
      <c r="L73" s="12">
        <v>1095.9192687988284</v>
      </c>
      <c r="M73" s="13">
        <v>0</v>
      </c>
      <c r="N73" s="11">
        <v>0</v>
      </c>
      <c r="O73" s="11">
        <v>0</v>
      </c>
      <c r="P73" s="11">
        <v>109.59192687988283</v>
      </c>
      <c r="Q73" s="12">
        <v>109.59192687988283</v>
      </c>
    </row>
    <row r="74" spans="1:17" x14ac:dyDescent="0.35">
      <c r="A74" s="2">
        <v>248</v>
      </c>
      <c r="B74" s="13" t="s">
        <v>25</v>
      </c>
      <c r="C74" s="11" t="s">
        <v>117</v>
      </c>
      <c r="D74" s="11" t="s">
        <v>30</v>
      </c>
      <c r="E74" s="7" t="s">
        <v>46</v>
      </c>
      <c r="F74" s="13">
        <v>17301.650369159885</v>
      </c>
      <c r="G74" s="12">
        <v>1.25</v>
      </c>
      <c r="H74" s="13">
        <v>1081.3531480724928</v>
      </c>
      <c r="I74" s="11">
        <v>0</v>
      </c>
      <c r="J74" s="11">
        <v>0</v>
      </c>
      <c r="K74" s="11">
        <v>0</v>
      </c>
      <c r="L74" s="12">
        <v>1081.3531480724928</v>
      </c>
      <c r="M74" s="13">
        <v>8650.8251845799423</v>
      </c>
      <c r="N74" s="11">
        <v>0</v>
      </c>
      <c r="O74" s="11">
        <v>0</v>
      </c>
      <c r="P74" s="11">
        <v>0</v>
      </c>
      <c r="Q74" s="12">
        <v>8650.8251845799423</v>
      </c>
    </row>
    <row r="75" spans="1:17" x14ac:dyDescent="0.35">
      <c r="A75" s="2">
        <v>4605</v>
      </c>
      <c r="B75" s="13" t="s">
        <v>599</v>
      </c>
      <c r="C75" s="11" t="s">
        <v>220</v>
      </c>
      <c r="D75" s="11" t="s">
        <v>208</v>
      </c>
      <c r="E75" s="7" t="s">
        <v>62</v>
      </c>
      <c r="F75" s="13">
        <v>4152.0796446800223</v>
      </c>
      <c r="G75" s="12">
        <v>3.25</v>
      </c>
      <c r="H75" s="13">
        <v>0</v>
      </c>
      <c r="I75" s="11">
        <v>0</v>
      </c>
      <c r="J75" s="11">
        <v>0</v>
      </c>
      <c r="K75" s="11">
        <v>1079.5407076168058</v>
      </c>
      <c r="L75" s="12">
        <v>1079.5407076168058</v>
      </c>
      <c r="M75" s="13">
        <v>0</v>
      </c>
      <c r="N75" s="11">
        <v>0</v>
      </c>
      <c r="O75" s="11">
        <v>0</v>
      </c>
      <c r="P75" s="11">
        <v>404.82776535630217</v>
      </c>
      <c r="Q75" s="12">
        <v>404.82776535630217</v>
      </c>
    </row>
    <row r="76" spans="1:17" x14ac:dyDescent="0.35">
      <c r="A76" s="2">
        <v>4682</v>
      </c>
      <c r="B76" s="13" t="s">
        <v>599</v>
      </c>
      <c r="C76" s="11" t="s">
        <v>633</v>
      </c>
      <c r="D76" s="11" t="s">
        <v>601</v>
      </c>
      <c r="E76" s="7" t="s">
        <v>43</v>
      </c>
      <c r="F76" s="13">
        <v>7151.6187376976013</v>
      </c>
      <c r="G76" s="12">
        <v>3</v>
      </c>
      <c r="H76" s="13">
        <v>268.18570266366009</v>
      </c>
      <c r="I76" s="11">
        <v>268.18570266366009</v>
      </c>
      <c r="J76" s="11">
        <v>268.18570266366009</v>
      </c>
      <c r="K76" s="11">
        <v>268.18570266366009</v>
      </c>
      <c r="L76" s="12">
        <v>1072.7428106546404</v>
      </c>
      <c r="M76" s="13">
        <v>0</v>
      </c>
      <c r="N76" s="11">
        <v>0</v>
      </c>
      <c r="O76" s="11">
        <v>0</v>
      </c>
      <c r="P76" s="11">
        <v>0</v>
      </c>
      <c r="Q76" s="12">
        <v>0</v>
      </c>
    </row>
    <row r="77" spans="1:17" x14ac:dyDescent="0.35">
      <c r="A77" s="2">
        <v>2590</v>
      </c>
      <c r="B77" s="13" t="s">
        <v>516</v>
      </c>
      <c r="C77" s="11" t="s">
        <v>26</v>
      </c>
      <c r="D77" s="11" t="s">
        <v>517</v>
      </c>
      <c r="E77" s="7" t="s">
        <v>230</v>
      </c>
      <c r="F77" s="13">
        <v>5300.9160518646258</v>
      </c>
      <c r="G77" s="12">
        <v>4</v>
      </c>
      <c r="H77" s="13">
        <v>0</v>
      </c>
      <c r="I77" s="11">
        <v>0</v>
      </c>
      <c r="J77" s="11">
        <v>1060.1832103729253</v>
      </c>
      <c r="K77" s="11">
        <v>0</v>
      </c>
      <c r="L77" s="12">
        <v>1060.1832103729253</v>
      </c>
      <c r="M77" s="13">
        <v>0</v>
      </c>
      <c r="N77" s="11">
        <v>0</v>
      </c>
      <c r="O77" s="11">
        <v>212.03664207458505</v>
      </c>
      <c r="P77" s="11">
        <v>0</v>
      </c>
      <c r="Q77" s="12">
        <v>212.03664207458505</v>
      </c>
    </row>
    <row r="78" spans="1:17" x14ac:dyDescent="0.35">
      <c r="A78" s="2">
        <v>750</v>
      </c>
      <c r="B78" s="13" t="s">
        <v>25</v>
      </c>
      <c r="C78" s="11" t="s">
        <v>221</v>
      </c>
      <c r="D78" s="11" t="s">
        <v>29</v>
      </c>
      <c r="E78" s="7" t="s">
        <v>33</v>
      </c>
      <c r="F78" s="13">
        <v>3780.9099111557007</v>
      </c>
      <c r="G78" s="12">
        <v>3.5</v>
      </c>
      <c r="H78" s="13">
        <v>423.46191004943847</v>
      </c>
      <c r="I78" s="11">
        <v>635.19286507415779</v>
      </c>
      <c r="J78" s="11">
        <v>0</v>
      </c>
      <c r="K78" s="11">
        <v>0</v>
      </c>
      <c r="L78" s="12">
        <v>1058.6547751235962</v>
      </c>
      <c r="M78" s="13">
        <v>0</v>
      </c>
      <c r="N78" s="11">
        <v>0</v>
      </c>
      <c r="O78" s="11">
        <v>0</v>
      </c>
      <c r="P78" s="11">
        <v>0</v>
      </c>
      <c r="Q78" s="12">
        <v>0</v>
      </c>
    </row>
    <row r="79" spans="1:17" x14ac:dyDescent="0.35">
      <c r="A79" s="2">
        <v>3932</v>
      </c>
      <c r="B79" s="13" t="s">
        <v>599</v>
      </c>
      <c r="C79" s="11" t="s">
        <v>26</v>
      </c>
      <c r="D79" s="11" t="s">
        <v>26</v>
      </c>
      <c r="E79" s="7" t="s">
        <v>46</v>
      </c>
      <c r="F79" s="13">
        <v>16823.220622599136</v>
      </c>
      <c r="G79" s="12">
        <v>1.25</v>
      </c>
      <c r="H79" s="13">
        <v>1051.451288912446</v>
      </c>
      <c r="I79" s="11">
        <v>0</v>
      </c>
      <c r="J79" s="11">
        <v>0</v>
      </c>
      <c r="K79" s="11">
        <v>0</v>
      </c>
      <c r="L79" s="12">
        <v>1051.451288912446</v>
      </c>
      <c r="M79" s="13">
        <v>8411.6103112995679</v>
      </c>
      <c r="N79" s="11">
        <v>0</v>
      </c>
      <c r="O79" s="11">
        <v>0</v>
      </c>
      <c r="P79" s="11">
        <v>0</v>
      </c>
      <c r="Q79" s="12">
        <v>8411.6103112995679</v>
      </c>
    </row>
    <row r="80" spans="1:17" x14ac:dyDescent="0.35">
      <c r="A80" s="2">
        <v>3992</v>
      </c>
      <c r="B80" s="13" t="s">
        <v>599</v>
      </c>
      <c r="C80" s="11" t="s">
        <v>26</v>
      </c>
      <c r="D80" s="11" t="s">
        <v>600</v>
      </c>
      <c r="E80" s="7" t="s">
        <v>59</v>
      </c>
      <c r="F80" s="13">
        <v>6769.2111359536702</v>
      </c>
      <c r="G80" s="12">
        <v>3</v>
      </c>
      <c r="H80" s="13">
        <v>0</v>
      </c>
      <c r="I80" s="11">
        <v>0</v>
      </c>
      <c r="J80" s="11">
        <v>0</v>
      </c>
      <c r="K80" s="11">
        <v>1015.3816703930507</v>
      </c>
      <c r="L80" s="12">
        <v>1015.3816703930507</v>
      </c>
      <c r="M80" s="13">
        <v>0</v>
      </c>
      <c r="N80" s="11">
        <v>0</v>
      </c>
      <c r="O80" s="11">
        <v>0</v>
      </c>
      <c r="P80" s="11">
        <v>0</v>
      </c>
      <c r="Q80" s="12">
        <v>0</v>
      </c>
    </row>
    <row r="81" spans="1:17" x14ac:dyDescent="0.35">
      <c r="A81" s="2">
        <v>3603</v>
      </c>
      <c r="B81" s="13" t="s">
        <v>516</v>
      </c>
      <c r="C81" s="11" t="s">
        <v>585</v>
      </c>
      <c r="D81" s="11" t="s">
        <v>586</v>
      </c>
      <c r="E81" s="7" t="s">
        <v>43</v>
      </c>
      <c r="F81" s="13">
        <v>6703.6367367506027</v>
      </c>
      <c r="G81" s="12">
        <v>3</v>
      </c>
      <c r="H81" s="13">
        <v>251.38637762814764</v>
      </c>
      <c r="I81" s="11">
        <v>251.38637762814764</v>
      </c>
      <c r="J81" s="11">
        <v>251.38637762814764</v>
      </c>
      <c r="K81" s="11">
        <v>251.38637762814764</v>
      </c>
      <c r="L81" s="12">
        <v>1005.5455105125906</v>
      </c>
      <c r="M81" s="13">
        <v>0</v>
      </c>
      <c r="N81" s="11">
        <v>0</v>
      </c>
      <c r="O81" s="11">
        <v>0</v>
      </c>
      <c r="P81" s="11">
        <v>0</v>
      </c>
      <c r="Q81" s="12">
        <v>0</v>
      </c>
    </row>
    <row r="82" spans="1:17" x14ac:dyDescent="0.35">
      <c r="A82" s="2">
        <v>852</v>
      </c>
      <c r="B82" s="13" t="s">
        <v>25</v>
      </c>
      <c r="C82" s="11" t="s">
        <v>221</v>
      </c>
      <c r="D82" s="11" t="s">
        <v>29</v>
      </c>
      <c r="E82" s="7" t="s">
        <v>114</v>
      </c>
      <c r="F82" s="13">
        <v>2441.0783843994141</v>
      </c>
      <c r="G82" s="12">
        <v>2</v>
      </c>
      <c r="H82" s="13">
        <v>0</v>
      </c>
      <c r="I82" s="11">
        <v>0</v>
      </c>
      <c r="J82" s="11">
        <v>0</v>
      </c>
      <c r="K82" s="11">
        <v>976.43135375976567</v>
      </c>
      <c r="L82" s="12">
        <v>976.43135375976567</v>
      </c>
      <c r="M82" s="13">
        <v>0</v>
      </c>
      <c r="N82" s="11">
        <v>0</v>
      </c>
      <c r="O82" s="11">
        <v>0</v>
      </c>
      <c r="P82" s="11">
        <v>48.821567687988285</v>
      </c>
      <c r="Q82" s="12">
        <v>48.821567687988285</v>
      </c>
    </row>
    <row r="83" spans="1:17" x14ac:dyDescent="0.35">
      <c r="A83" s="2">
        <v>2604</v>
      </c>
      <c r="B83" s="13" t="s">
        <v>516</v>
      </c>
      <c r="C83" s="11" t="s">
        <v>538</v>
      </c>
      <c r="D83" s="11" t="s">
        <v>518</v>
      </c>
      <c r="E83" s="7" t="s">
        <v>33</v>
      </c>
      <c r="F83" s="13">
        <v>3482.7112807184458</v>
      </c>
      <c r="G83" s="12">
        <v>3.5</v>
      </c>
      <c r="H83" s="13">
        <v>390.06366344046592</v>
      </c>
      <c r="I83" s="11">
        <v>585.09549516069887</v>
      </c>
      <c r="J83" s="11">
        <v>0</v>
      </c>
      <c r="K83" s="11">
        <v>0</v>
      </c>
      <c r="L83" s="12">
        <v>975.15915860116479</v>
      </c>
      <c r="M83" s="13">
        <v>0</v>
      </c>
      <c r="N83" s="11">
        <v>0</v>
      </c>
      <c r="O83" s="11">
        <v>0</v>
      </c>
      <c r="P83" s="11">
        <v>0</v>
      </c>
      <c r="Q83" s="12">
        <v>0</v>
      </c>
    </row>
    <row r="84" spans="1:17" x14ac:dyDescent="0.35">
      <c r="A84" s="2">
        <v>856</v>
      </c>
      <c r="B84" s="13" t="s">
        <v>25</v>
      </c>
      <c r="C84" s="11" t="s">
        <v>221</v>
      </c>
      <c r="D84" s="11" t="s">
        <v>29</v>
      </c>
      <c r="E84" s="7" t="s">
        <v>78</v>
      </c>
      <c r="F84" s="13">
        <v>2414.088853687048</v>
      </c>
      <c r="G84" s="12">
        <v>5</v>
      </c>
      <c r="H84" s="13">
        <v>0</v>
      </c>
      <c r="I84" s="11">
        <v>0</v>
      </c>
      <c r="J84" s="11">
        <v>0</v>
      </c>
      <c r="K84" s="11">
        <v>965.63554147481921</v>
      </c>
      <c r="L84" s="12">
        <v>965.63554147481921</v>
      </c>
      <c r="M84" s="13">
        <v>150.8805533554405</v>
      </c>
      <c r="N84" s="11">
        <v>150.8805533554405</v>
      </c>
      <c r="O84" s="11">
        <v>150.8805533554405</v>
      </c>
      <c r="P84" s="11">
        <v>150.8805533554405</v>
      </c>
      <c r="Q84" s="12">
        <v>603.52221342176199</v>
      </c>
    </row>
    <row r="85" spans="1:17" x14ac:dyDescent="0.35">
      <c r="A85" s="2">
        <v>1082</v>
      </c>
      <c r="B85" s="13" t="s">
        <v>231</v>
      </c>
      <c r="C85" s="11" t="s">
        <v>280</v>
      </c>
      <c r="D85" s="11" t="s">
        <v>231</v>
      </c>
      <c r="E85" s="7" t="s">
        <v>33</v>
      </c>
      <c r="F85" s="13">
        <v>3447.2690219953661</v>
      </c>
      <c r="G85" s="12">
        <v>3.5</v>
      </c>
      <c r="H85" s="13">
        <v>386.09413046348101</v>
      </c>
      <c r="I85" s="11">
        <v>579.14119569522154</v>
      </c>
      <c r="J85" s="11">
        <v>0</v>
      </c>
      <c r="K85" s="11">
        <v>0</v>
      </c>
      <c r="L85" s="12">
        <v>965.23532615870249</v>
      </c>
      <c r="M85" s="13">
        <v>0</v>
      </c>
      <c r="N85" s="11">
        <v>0</v>
      </c>
      <c r="O85" s="11">
        <v>0</v>
      </c>
      <c r="P85" s="11">
        <v>0</v>
      </c>
      <c r="Q85" s="12">
        <v>0</v>
      </c>
    </row>
    <row r="86" spans="1:17" x14ac:dyDescent="0.35">
      <c r="A86" s="2">
        <v>368</v>
      </c>
      <c r="B86" s="13" t="s">
        <v>25</v>
      </c>
      <c r="C86" s="11" t="s">
        <v>156</v>
      </c>
      <c r="D86" s="11" t="s">
        <v>30</v>
      </c>
      <c r="E86" s="7" t="s">
        <v>28</v>
      </c>
      <c r="F86" s="13">
        <v>6032.5316895097494</v>
      </c>
      <c r="G86" s="12">
        <v>2</v>
      </c>
      <c r="H86" s="13">
        <v>386.08202812862396</v>
      </c>
      <c r="I86" s="11">
        <v>579.12304219293594</v>
      </c>
      <c r="J86" s="11">
        <v>0</v>
      </c>
      <c r="K86" s="11">
        <v>0</v>
      </c>
      <c r="L86" s="12">
        <v>965.2050703215599</v>
      </c>
      <c r="M86" s="13">
        <v>120.65063379019499</v>
      </c>
      <c r="N86" s="11">
        <v>241.30126758038998</v>
      </c>
      <c r="O86" s="11">
        <v>0</v>
      </c>
      <c r="P86" s="11">
        <v>0</v>
      </c>
      <c r="Q86" s="12">
        <v>361.95190137058495</v>
      </c>
    </row>
    <row r="87" spans="1:17" x14ac:dyDescent="0.35">
      <c r="A87" s="2">
        <v>3056</v>
      </c>
      <c r="B87" s="13" t="s">
        <v>516</v>
      </c>
      <c r="C87" s="11" t="s">
        <v>566</v>
      </c>
      <c r="D87" s="11" t="s">
        <v>517</v>
      </c>
      <c r="E87" s="7" t="s">
        <v>31</v>
      </c>
      <c r="F87" s="13">
        <v>1578.971372127532</v>
      </c>
      <c r="G87" s="12">
        <v>4</v>
      </c>
      <c r="H87" s="13">
        <v>0</v>
      </c>
      <c r="I87" s="11">
        <v>0</v>
      </c>
      <c r="J87" s="11">
        <v>0</v>
      </c>
      <c r="K87" s="11">
        <v>947.38282327651916</v>
      </c>
      <c r="L87" s="12">
        <v>947.38282327651916</v>
      </c>
      <c r="M87" s="13">
        <v>0</v>
      </c>
      <c r="N87" s="11">
        <v>0</v>
      </c>
      <c r="O87" s="11">
        <v>0</v>
      </c>
      <c r="P87" s="11">
        <v>0</v>
      </c>
      <c r="Q87" s="12">
        <v>0</v>
      </c>
    </row>
    <row r="88" spans="1:17" x14ac:dyDescent="0.35">
      <c r="A88" s="2">
        <v>743</v>
      </c>
      <c r="B88" s="13" t="s">
        <v>25</v>
      </c>
      <c r="C88" s="11" t="s">
        <v>221</v>
      </c>
      <c r="D88" s="11" t="s">
        <v>29</v>
      </c>
      <c r="E88" s="7" t="s">
        <v>28</v>
      </c>
      <c r="F88" s="13">
        <v>5905.4696223735809</v>
      </c>
      <c r="G88" s="12">
        <v>2</v>
      </c>
      <c r="H88" s="13">
        <v>377.9500558319092</v>
      </c>
      <c r="I88" s="11">
        <v>566.92508374786382</v>
      </c>
      <c r="J88" s="11">
        <v>0</v>
      </c>
      <c r="K88" s="11">
        <v>0</v>
      </c>
      <c r="L88" s="12">
        <v>944.87513957977308</v>
      </c>
      <c r="M88" s="13">
        <v>118.10939244747162</v>
      </c>
      <c r="N88" s="11">
        <v>236.21878489494324</v>
      </c>
      <c r="O88" s="11">
        <v>0</v>
      </c>
      <c r="P88" s="11">
        <v>0</v>
      </c>
      <c r="Q88" s="12">
        <v>354.32817734241485</v>
      </c>
    </row>
    <row r="89" spans="1:17" x14ac:dyDescent="0.35">
      <c r="A89" s="2">
        <v>4906</v>
      </c>
      <c r="B89" s="13" t="s">
        <v>599</v>
      </c>
      <c r="C89" s="11" t="s">
        <v>639</v>
      </c>
      <c r="D89" s="11" t="s">
        <v>253</v>
      </c>
      <c r="E89" s="7" t="s">
        <v>53</v>
      </c>
      <c r="F89" s="13">
        <v>3103.4867640733714</v>
      </c>
      <c r="G89" s="12">
        <v>3</v>
      </c>
      <c r="H89" s="13">
        <v>232.7615073055029</v>
      </c>
      <c r="I89" s="11">
        <v>232.7615073055029</v>
      </c>
      <c r="J89" s="11">
        <v>232.7615073055029</v>
      </c>
      <c r="K89" s="11">
        <v>232.7615073055029</v>
      </c>
      <c r="L89" s="12">
        <v>931.04602922201161</v>
      </c>
      <c r="M89" s="13">
        <v>0</v>
      </c>
      <c r="N89" s="11">
        <v>0</v>
      </c>
      <c r="O89" s="11">
        <v>0</v>
      </c>
      <c r="P89" s="11">
        <v>0</v>
      </c>
      <c r="Q89" s="12">
        <v>0</v>
      </c>
    </row>
    <row r="90" spans="1:17" x14ac:dyDescent="0.35">
      <c r="A90" s="2">
        <v>4526</v>
      </c>
      <c r="B90" s="13" t="s">
        <v>599</v>
      </c>
      <c r="C90" s="11" t="s">
        <v>220</v>
      </c>
      <c r="D90" s="11" t="s">
        <v>208</v>
      </c>
      <c r="E90" s="7" t="s">
        <v>28</v>
      </c>
      <c r="F90" s="13">
        <v>5806.0041491985312</v>
      </c>
      <c r="G90" s="12">
        <v>2</v>
      </c>
      <c r="H90" s="13">
        <v>371.58426554870601</v>
      </c>
      <c r="I90" s="11">
        <v>557.37639832305899</v>
      </c>
      <c r="J90" s="11">
        <v>0</v>
      </c>
      <c r="K90" s="11">
        <v>0</v>
      </c>
      <c r="L90" s="12">
        <v>928.96066387176506</v>
      </c>
      <c r="M90" s="13">
        <v>116.12008298397063</v>
      </c>
      <c r="N90" s="11">
        <v>232.24016596794127</v>
      </c>
      <c r="O90" s="11">
        <v>0</v>
      </c>
      <c r="P90" s="11">
        <v>0</v>
      </c>
      <c r="Q90" s="12">
        <v>348.3602489519119</v>
      </c>
    </row>
    <row r="91" spans="1:17" x14ac:dyDescent="0.35">
      <c r="A91" s="2">
        <v>5195</v>
      </c>
      <c r="B91" s="13" t="s">
        <v>645</v>
      </c>
      <c r="C91" s="11" t="s">
        <v>647</v>
      </c>
      <c r="D91" s="11" t="s">
        <v>241</v>
      </c>
      <c r="E91" s="7" t="s">
        <v>33</v>
      </c>
      <c r="F91" s="13">
        <v>3301.7970497459173</v>
      </c>
      <c r="G91" s="12">
        <v>3.5</v>
      </c>
      <c r="H91" s="13">
        <v>369.80126957154278</v>
      </c>
      <c r="I91" s="11">
        <v>554.70190435731411</v>
      </c>
      <c r="J91" s="11">
        <v>0</v>
      </c>
      <c r="K91" s="11">
        <v>0</v>
      </c>
      <c r="L91" s="12">
        <v>924.50317392885688</v>
      </c>
      <c r="M91" s="13">
        <v>0</v>
      </c>
      <c r="N91" s="11">
        <v>0</v>
      </c>
      <c r="O91" s="11">
        <v>0</v>
      </c>
      <c r="P91" s="11">
        <v>0</v>
      </c>
      <c r="Q91" s="12">
        <v>0</v>
      </c>
    </row>
    <row r="92" spans="1:17" x14ac:dyDescent="0.35">
      <c r="A92" s="2">
        <v>2640</v>
      </c>
      <c r="B92" s="13" t="s">
        <v>516</v>
      </c>
      <c r="C92" s="11" t="s">
        <v>538</v>
      </c>
      <c r="D92" s="11" t="s">
        <v>518</v>
      </c>
      <c r="E92" s="7" t="s">
        <v>43</v>
      </c>
      <c r="F92" s="13">
        <v>6136.4737066030502</v>
      </c>
      <c r="G92" s="12">
        <v>3</v>
      </c>
      <c r="H92" s="13">
        <v>230.11776399761442</v>
      </c>
      <c r="I92" s="11">
        <v>230.11776399761442</v>
      </c>
      <c r="J92" s="11">
        <v>230.11776399761442</v>
      </c>
      <c r="K92" s="11">
        <v>230.11776399761442</v>
      </c>
      <c r="L92" s="12">
        <v>920.47105599045767</v>
      </c>
      <c r="M92" s="13">
        <v>0</v>
      </c>
      <c r="N92" s="11">
        <v>0</v>
      </c>
      <c r="O92" s="11">
        <v>0</v>
      </c>
      <c r="P92" s="11">
        <v>0</v>
      </c>
      <c r="Q92" s="12">
        <v>0</v>
      </c>
    </row>
    <row r="93" spans="1:17" x14ac:dyDescent="0.35">
      <c r="A93" s="2">
        <v>4771</v>
      </c>
      <c r="B93" s="13" t="s">
        <v>599</v>
      </c>
      <c r="C93" s="11" t="s">
        <v>633</v>
      </c>
      <c r="D93" s="11" t="s">
        <v>601</v>
      </c>
      <c r="E93" s="7" t="s">
        <v>114</v>
      </c>
      <c r="F93" s="13">
        <v>2277.317230224608</v>
      </c>
      <c r="G93" s="12">
        <v>2</v>
      </c>
      <c r="H93" s="13">
        <v>0</v>
      </c>
      <c r="I93" s="11">
        <v>0</v>
      </c>
      <c r="J93" s="11">
        <v>0</v>
      </c>
      <c r="K93" s="11">
        <v>910.92689208984325</v>
      </c>
      <c r="L93" s="12">
        <v>910.92689208984325</v>
      </c>
      <c r="M93" s="13">
        <v>0</v>
      </c>
      <c r="N93" s="11">
        <v>0</v>
      </c>
      <c r="O93" s="11">
        <v>0</v>
      </c>
      <c r="P93" s="11">
        <v>45.546344604492162</v>
      </c>
      <c r="Q93" s="12">
        <v>45.546344604492162</v>
      </c>
    </row>
    <row r="94" spans="1:17" x14ac:dyDescent="0.35">
      <c r="A94" s="2">
        <v>243</v>
      </c>
      <c r="B94" s="13" t="s">
        <v>25</v>
      </c>
      <c r="C94" s="11" t="s">
        <v>117</v>
      </c>
      <c r="D94" s="11" t="s">
        <v>30</v>
      </c>
      <c r="E94" s="7" t="s">
        <v>43</v>
      </c>
      <c r="F94" s="13">
        <v>6062.0801202356824</v>
      </c>
      <c r="G94" s="12">
        <v>3</v>
      </c>
      <c r="H94" s="13">
        <v>227.32800450883812</v>
      </c>
      <c r="I94" s="11">
        <v>227.32800450883812</v>
      </c>
      <c r="J94" s="11">
        <v>227.32800450883812</v>
      </c>
      <c r="K94" s="11">
        <v>227.32800450883812</v>
      </c>
      <c r="L94" s="12">
        <v>909.31201803535248</v>
      </c>
      <c r="M94" s="13">
        <v>0</v>
      </c>
      <c r="N94" s="11">
        <v>0</v>
      </c>
      <c r="O94" s="11">
        <v>0</v>
      </c>
      <c r="P94" s="11">
        <v>0</v>
      </c>
      <c r="Q94" s="12">
        <v>0</v>
      </c>
    </row>
    <row r="95" spans="1:17" x14ac:dyDescent="0.35">
      <c r="A95" s="2">
        <v>370</v>
      </c>
      <c r="B95" s="13" t="s">
        <v>25</v>
      </c>
      <c r="C95" s="11" t="s">
        <v>156</v>
      </c>
      <c r="D95" s="11" t="s">
        <v>30</v>
      </c>
      <c r="E95" s="7" t="s">
        <v>157</v>
      </c>
      <c r="F95" s="13">
        <v>1514.968475341796</v>
      </c>
      <c r="G95" s="12">
        <v>4</v>
      </c>
      <c r="H95" s="13">
        <v>0</v>
      </c>
      <c r="I95" s="11">
        <v>0</v>
      </c>
      <c r="J95" s="11">
        <v>0</v>
      </c>
      <c r="K95" s="11">
        <v>908.98108520507753</v>
      </c>
      <c r="L95" s="12">
        <v>908.98108520507753</v>
      </c>
      <c r="M95" s="13">
        <v>0</v>
      </c>
      <c r="N95" s="11">
        <v>0</v>
      </c>
      <c r="O95" s="11">
        <v>0</v>
      </c>
      <c r="P95" s="11">
        <v>0</v>
      </c>
      <c r="Q95" s="12">
        <v>0</v>
      </c>
    </row>
    <row r="96" spans="1:17" x14ac:dyDescent="0.35">
      <c r="A96" s="2">
        <v>4656</v>
      </c>
      <c r="B96" s="13" t="s">
        <v>599</v>
      </c>
      <c r="C96" s="11" t="s">
        <v>633</v>
      </c>
      <c r="D96" s="11" t="s">
        <v>601</v>
      </c>
      <c r="E96" s="7" t="s">
        <v>124</v>
      </c>
      <c r="F96" s="13">
        <v>2258.0094203948984</v>
      </c>
      <c r="G96" s="12">
        <v>4</v>
      </c>
      <c r="H96" s="13">
        <v>0</v>
      </c>
      <c r="I96" s="11">
        <v>0</v>
      </c>
      <c r="J96" s="11">
        <v>0</v>
      </c>
      <c r="K96" s="11">
        <v>903.20376815795942</v>
      </c>
      <c r="L96" s="12">
        <v>903.20376815795942</v>
      </c>
      <c r="M96" s="13">
        <v>0</v>
      </c>
      <c r="N96" s="11">
        <v>0</v>
      </c>
      <c r="O96" s="11">
        <v>0</v>
      </c>
      <c r="P96" s="11">
        <v>0</v>
      </c>
      <c r="Q96" s="12">
        <v>0</v>
      </c>
    </row>
    <row r="97" spans="1:17" x14ac:dyDescent="0.35">
      <c r="A97" s="2">
        <v>2941</v>
      </c>
      <c r="B97" s="13" t="s">
        <v>516</v>
      </c>
      <c r="C97" s="11" t="s">
        <v>548</v>
      </c>
      <c r="D97" s="11" t="s">
        <v>517</v>
      </c>
      <c r="E97" s="7" t="s">
        <v>59</v>
      </c>
      <c r="F97" s="13">
        <v>5924.8746364116687</v>
      </c>
      <c r="G97" s="12">
        <v>3</v>
      </c>
      <c r="H97" s="13">
        <v>0</v>
      </c>
      <c r="I97" s="11">
        <v>0</v>
      </c>
      <c r="J97" s="11">
        <v>0</v>
      </c>
      <c r="K97" s="11">
        <v>888.73119546175042</v>
      </c>
      <c r="L97" s="12">
        <v>888.73119546175042</v>
      </c>
      <c r="M97" s="13">
        <v>0</v>
      </c>
      <c r="N97" s="11">
        <v>0</v>
      </c>
      <c r="O97" s="11">
        <v>0</v>
      </c>
      <c r="P97" s="11">
        <v>0</v>
      </c>
      <c r="Q97" s="12">
        <v>0</v>
      </c>
    </row>
    <row r="98" spans="1:17" x14ac:dyDescent="0.35">
      <c r="A98" s="2">
        <v>4161</v>
      </c>
      <c r="B98" s="13" t="s">
        <v>599</v>
      </c>
      <c r="C98" s="11" t="s">
        <v>103</v>
      </c>
      <c r="D98" s="11" t="s">
        <v>30</v>
      </c>
      <c r="E98" s="7" t="s">
        <v>43</v>
      </c>
      <c r="F98" s="13">
        <v>5916.4530138373366</v>
      </c>
      <c r="G98" s="12">
        <v>3</v>
      </c>
      <c r="H98" s="13">
        <v>221.86698801890014</v>
      </c>
      <c r="I98" s="11">
        <v>221.86698801890014</v>
      </c>
      <c r="J98" s="11">
        <v>221.86698801890014</v>
      </c>
      <c r="K98" s="11">
        <v>221.86698801890014</v>
      </c>
      <c r="L98" s="12">
        <v>887.46795207560058</v>
      </c>
      <c r="M98" s="13">
        <v>0</v>
      </c>
      <c r="N98" s="11">
        <v>0</v>
      </c>
      <c r="O98" s="11">
        <v>0</v>
      </c>
      <c r="P98" s="11">
        <v>0</v>
      </c>
      <c r="Q98" s="12">
        <v>0</v>
      </c>
    </row>
    <row r="99" spans="1:17" x14ac:dyDescent="0.35">
      <c r="A99" s="2">
        <v>1873</v>
      </c>
      <c r="B99" s="13" t="s">
        <v>231</v>
      </c>
      <c r="C99" s="11" t="s">
        <v>413</v>
      </c>
      <c r="D99" s="11" t="s">
        <v>231</v>
      </c>
      <c r="E99" s="7" t="s">
        <v>28</v>
      </c>
      <c r="F99" s="13">
        <v>5471.72176426649</v>
      </c>
      <c r="G99" s="12">
        <v>2</v>
      </c>
      <c r="H99" s="13">
        <v>350.19019291305534</v>
      </c>
      <c r="I99" s="11">
        <v>525.2852893695831</v>
      </c>
      <c r="J99" s="11">
        <v>0</v>
      </c>
      <c r="K99" s="11">
        <v>0</v>
      </c>
      <c r="L99" s="12">
        <v>875.4754822826385</v>
      </c>
      <c r="M99" s="13">
        <v>109.4344352853298</v>
      </c>
      <c r="N99" s="11">
        <v>218.8688705706596</v>
      </c>
      <c r="O99" s="11">
        <v>0</v>
      </c>
      <c r="P99" s="11">
        <v>0</v>
      </c>
      <c r="Q99" s="12">
        <v>328.30330585598938</v>
      </c>
    </row>
    <row r="100" spans="1:17" x14ac:dyDescent="0.35">
      <c r="A100" s="2">
        <v>5797</v>
      </c>
      <c r="B100" s="13" t="s">
        <v>645</v>
      </c>
      <c r="C100" s="11" t="s">
        <v>652</v>
      </c>
      <c r="D100" s="11" t="s">
        <v>241</v>
      </c>
      <c r="E100" s="7" t="s">
        <v>59</v>
      </c>
      <c r="F100" s="13">
        <v>5793.5539690852156</v>
      </c>
      <c r="G100" s="12">
        <v>3</v>
      </c>
      <c r="H100" s="13">
        <v>0</v>
      </c>
      <c r="I100" s="11">
        <v>0</v>
      </c>
      <c r="J100" s="11">
        <v>0</v>
      </c>
      <c r="K100" s="11">
        <v>869.03309536278243</v>
      </c>
      <c r="L100" s="12">
        <v>869.03309536278243</v>
      </c>
      <c r="M100" s="13">
        <v>0</v>
      </c>
      <c r="N100" s="11">
        <v>0</v>
      </c>
      <c r="O100" s="11">
        <v>0</v>
      </c>
      <c r="P100" s="11">
        <v>0</v>
      </c>
      <c r="Q100" s="12">
        <v>0</v>
      </c>
    </row>
    <row r="101" spans="1:17" x14ac:dyDescent="0.35">
      <c r="A101" s="2">
        <v>2996</v>
      </c>
      <c r="B101" s="13" t="s">
        <v>516</v>
      </c>
      <c r="C101" s="11" t="s">
        <v>548</v>
      </c>
      <c r="D101" s="11" t="s">
        <v>517</v>
      </c>
      <c r="E101" s="7" t="s">
        <v>170</v>
      </c>
      <c r="F101" s="13">
        <v>1059.1018755435946</v>
      </c>
      <c r="G101" s="12">
        <v>8</v>
      </c>
      <c r="H101" s="13">
        <v>211.82037510871893</v>
      </c>
      <c r="I101" s="11">
        <v>211.82037510871893</v>
      </c>
      <c r="J101" s="11">
        <v>211.82037510871893</v>
      </c>
      <c r="K101" s="11">
        <v>211.82037510871893</v>
      </c>
      <c r="L101" s="12">
        <v>847.28150043487574</v>
      </c>
      <c r="M101" s="13">
        <v>0</v>
      </c>
      <c r="N101" s="11">
        <v>0</v>
      </c>
      <c r="O101" s="11">
        <v>0</v>
      </c>
      <c r="P101" s="11">
        <v>0</v>
      </c>
      <c r="Q101" s="12">
        <v>0</v>
      </c>
    </row>
    <row r="102" spans="1:17" x14ac:dyDescent="0.35">
      <c r="A102" s="2">
        <v>2901</v>
      </c>
      <c r="B102" s="13" t="s">
        <v>516</v>
      </c>
      <c r="C102" s="11" t="s">
        <v>548</v>
      </c>
      <c r="D102" s="11" t="s">
        <v>517</v>
      </c>
      <c r="E102" s="7" t="s">
        <v>131</v>
      </c>
      <c r="F102" s="13">
        <v>1760.2504490017889</v>
      </c>
      <c r="G102" s="12">
        <v>6</v>
      </c>
      <c r="H102" s="13">
        <v>337.96808620834349</v>
      </c>
      <c r="I102" s="11">
        <v>506.95212931251524</v>
      </c>
      <c r="J102" s="11">
        <v>0</v>
      </c>
      <c r="K102" s="11">
        <v>0</v>
      </c>
      <c r="L102" s="12">
        <v>844.92021552085873</v>
      </c>
      <c r="M102" s="13">
        <v>0</v>
      </c>
      <c r="N102" s="11">
        <v>0</v>
      </c>
      <c r="O102" s="11">
        <v>0</v>
      </c>
      <c r="P102" s="11">
        <v>0</v>
      </c>
      <c r="Q102" s="12">
        <v>0</v>
      </c>
    </row>
    <row r="103" spans="1:17" x14ac:dyDescent="0.35">
      <c r="A103" s="2">
        <v>4913</v>
      </c>
      <c r="B103" s="13" t="s">
        <v>599</v>
      </c>
      <c r="C103" s="11" t="s">
        <v>639</v>
      </c>
      <c r="D103" s="11" t="s">
        <v>253</v>
      </c>
      <c r="E103" s="7" t="s">
        <v>59</v>
      </c>
      <c r="F103" s="13">
        <v>5617.1002952903509</v>
      </c>
      <c r="G103" s="12">
        <v>3</v>
      </c>
      <c r="H103" s="13">
        <v>0</v>
      </c>
      <c r="I103" s="11">
        <v>0</v>
      </c>
      <c r="J103" s="11">
        <v>0</v>
      </c>
      <c r="K103" s="11">
        <v>842.56504429355277</v>
      </c>
      <c r="L103" s="12">
        <v>842.56504429355277</v>
      </c>
      <c r="M103" s="13">
        <v>0</v>
      </c>
      <c r="N103" s="11">
        <v>0</v>
      </c>
      <c r="O103" s="11">
        <v>0</v>
      </c>
      <c r="P103" s="11">
        <v>0</v>
      </c>
      <c r="Q103" s="12">
        <v>0</v>
      </c>
    </row>
    <row r="104" spans="1:17" x14ac:dyDescent="0.35">
      <c r="A104" s="2">
        <v>4959</v>
      </c>
      <c r="B104" s="13" t="s">
        <v>599</v>
      </c>
      <c r="C104" s="11" t="s">
        <v>639</v>
      </c>
      <c r="D104" s="11" t="s">
        <v>253</v>
      </c>
      <c r="E104" s="7" t="s">
        <v>114</v>
      </c>
      <c r="F104" s="13">
        <v>2097.0562238693233</v>
      </c>
      <c r="G104" s="12">
        <v>2</v>
      </c>
      <c r="H104" s="13">
        <v>0</v>
      </c>
      <c r="I104" s="11">
        <v>0</v>
      </c>
      <c r="J104" s="11">
        <v>0</v>
      </c>
      <c r="K104" s="11">
        <v>838.82248954772933</v>
      </c>
      <c r="L104" s="12">
        <v>838.82248954772933</v>
      </c>
      <c r="M104" s="13">
        <v>0</v>
      </c>
      <c r="N104" s="11">
        <v>0</v>
      </c>
      <c r="O104" s="11">
        <v>0</v>
      </c>
      <c r="P104" s="11">
        <v>41.941124477386467</v>
      </c>
      <c r="Q104" s="12">
        <v>41.941124477386467</v>
      </c>
    </row>
    <row r="105" spans="1:17" x14ac:dyDescent="0.35">
      <c r="A105" s="2">
        <v>3075</v>
      </c>
      <c r="B105" s="13" t="s">
        <v>516</v>
      </c>
      <c r="C105" s="11" t="s">
        <v>566</v>
      </c>
      <c r="D105" s="11" t="s">
        <v>517</v>
      </c>
      <c r="E105" s="7" t="s">
        <v>224</v>
      </c>
      <c r="F105" s="13">
        <v>2054.9661307334904</v>
      </c>
      <c r="G105" s="12">
        <v>4</v>
      </c>
      <c r="H105" s="13">
        <v>0</v>
      </c>
      <c r="I105" s="11">
        <v>0</v>
      </c>
      <c r="J105" s="11">
        <v>0</v>
      </c>
      <c r="K105" s="11">
        <v>821.98645229339627</v>
      </c>
      <c r="L105" s="12">
        <v>821.98645229339627</v>
      </c>
      <c r="M105" s="13">
        <v>0</v>
      </c>
      <c r="N105" s="11">
        <v>0</v>
      </c>
      <c r="O105" s="11">
        <v>0</v>
      </c>
      <c r="P105" s="11">
        <v>82.198645229339618</v>
      </c>
      <c r="Q105" s="12">
        <v>82.198645229339618</v>
      </c>
    </row>
    <row r="106" spans="1:17" x14ac:dyDescent="0.35">
      <c r="A106" s="2">
        <v>2896</v>
      </c>
      <c r="B106" s="13" t="s">
        <v>516</v>
      </c>
      <c r="C106" s="11" t="s">
        <v>548</v>
      </c>
      <c r="D106" s="11" t="s">
        <v>517</v>
      </c>
      <c r="E106" s="7" t="s">
        <v>173</v>
      </c>
      <c r="F106" s="13">
        <v>803.57514953613349</v>
      </c>
      <c r="G106" s="12">
        <v>5</v>
      </c>
      <c r="H106" s="13">
        <v>0</v>
      </c>
      <c r="I106" s="11">
        <v>0</v>
      </c>
      <c r="J106" s="11">
        <v>0</v>
      </c>
      <c r="K106" s="11">
        <v>803.57514953613349</v>
      </c>
      <c r="L106" s="12">
        <v>803.57514953613349</v>
      </c>
      <c r="M106" s="13">
        <v>0</v>
      </c>
      <c r="N106" s="11">
        <v>0</v>
      </c>
      <c r="O106" s="11">
        <v>0</v>
      </c>
      <c r="P106" s="11">
        <v>0</v>
      </c>
      <c r="Q106" s="12">
        <v>0</v>
      </c>
    </row>
    <row r="107" spans="1:17" x14ac:dyDescent="0.35">
      <c r="A107" s="2">
        <v>4850</v>
      </c>
      <c r="B107" s="13" t="s">
        <v>599</v>
      </c>
      <c r="C107" s="11" t="s">
        <v>638</v>
      </c>
      <c r="D107" s="11" t="s">
        <v>253</v>
      </c>
      <c r="E107" s="7" t="s">
        <v>114</v>
      </c>
      <c r="F107" s="13">
        <v>1995.7433872222909</v>
      </c>
      <c r="G107" s="12">
        <v>2</v>
      </c>
      <c r="H107" s="13">
        <v>0</v>
      </c>
      <c r="I107" s="11">
        <v>0</v>
      </c>
      <c r="J107" s="11">
        <v>0</v>
      </c>
      <c r="K107" s="11">
        <v>798.2973548889164</v>
      </c>
      <c r="L107" s="12">
        <v>798.2973548889164</v>
      </c>
      <c r="M107" s="13">
        <v>0</v>
      </c>
      <c r="N107" s="11">
        <v>0</v>
      </c>
      <c r="O107" s="11">
        <v>0</v>
      </c>
      <c r="P107" s="11">
        <v>39.914867744445822</v>
      </c>
      <c r="Q107" s="12">
        <v>39.914867744445822</v>
      </c>
    </row>
    <row r="108" spans="1:17" x14ac:dyDescent="0.35">
      <c r="A108" s="2">
        <v>3906</v>
      </c>
      <c r="B108" s="13" t="s">
        <v>599</v>
      </c>
      <c r="C108" s="11" t="s">
        <v>26</v>
      </c>
      <c r="D108" s="11" t="s">
        <v>600</v>
      </c>
      <c r="E108" s="7" t="s">
        <v>42</v>
      </c>
      <c r="F108" s="13">
        <v>2656.1116155087948</v>
      </c>
      <c r="G108" s="12">
        <v>6</v>
      </c>
      <c r="H108" s="13">
        <v>199.20837116315963</v>
      </c>
      <c r="I108" s="11">
        <v>199.20837116315963</v>
      </c>
      <c r="J108" s="11">
        <v>199.20837116315963</v>
      </c>
      <c r="K108" s="11">
        <v>199.20837116315963</v>
      </c>
      <c r="L108" s="12">
        <v>796.8334846526385</v>
      </c>
      <c r="M108" s="13">
        <v>0</v>
      </c>
      <c r="N108" s="11">
        <v>0</v>
      </c>
      <c r="O108" s="11">
        <v>0</v>
      </c>
      <c r="P108" s="11">
        <v>0</v>
      </c>
      <c r="Q108" s="12">
        <v>0</v>
      </c>
    </row>
    <row r="109" spans="1:17" x14ac:dyDescent="0.35">
      <c r="A109" s="2">
        <v>5449</v>
      </c>
      <c r="B109" s="13" t="s">
        <v>645</v>
      </c>
      <c r="C109" s="11" t="s">
        <v>582</v>
      </c>
      <c r="D109" s="11" t="s">
        <v>241</v>
      </c>
      <c r="E109" s="7" t="s">
        <v>71</v>
      </c>
      <c r="F109" s="13">
        <v>2207.2532913684845</v>
      </c>
      <c r="G109" s="12">
        <v>3</v>
      </c>
      <c r="H109" s="13">
        <v>794.61118489265436</v>
      </c>
      <c r="I109" s="11">
        <v>0</v>
      </c>
      <c r="J109" s="11">
        <v>0</v>
      </c>
      <c r="K109" s="11">
        <v>0</v>
      </c>
      <c r="L109" s="12">
        <v>794.61118489265436</v>
      </c>
      <c r="M109" s="13">
        <v>463.52319118738177</v>
      </c>
      <c r="N109" s="11">
        <v>0</v>
      </c>
      <c r="O109" s="11">
        <v>0</v>
      </c>
      <c r="P109" s="11">
        <v>0</v>
      </c>
      <c r="Q109" s="12">
        <v>463.52319118738177</v>
      </c>
    </row>
    <row r="110" spans="1:17" x14ac:dyDescent="0.35">
      <c r="A110" s="2">
        <v>2933</v>
      </c>
      <c r="B110" s="13" t="s">
        <v>516</v>
      </c>
      <c r="C110" s="11" t="s">
        <v>548</v>
      </c>
      <c r="D110" s="11" t="s">
        <v>517</v>
      </c>
      <c r="E110" s="7" t="s">
        <v>56</v>
      </c>
      <c r="F110" s="13">
        <v>1306.2891545295702</v>
      </c>
      <c r="G110" s="12">
        <v>6</v>
      </c>
      <c r="H110" s="13">
        <v>0</v>
      </c>
      <c r="I110" s="11">
        <v>783.77349271774222</v>
      </c>
      <c r="J110" s="11">
        <v>0</v>
      </c>
      <c r="K110" s="11">
        <v>0</v>
      </c>
      <c r="L110" s="12">
        <v>783.77349271774222</v>
      </c>
      <c r="M110" s="13">
        <v>0</v>
      </c>
      <c r="N110" s="11">
        <v>78.377349271774207</v>
      </c>
      <c r="O110" s="11">
        <v>0</v>
      </c>
      <c r="P110" s="11">
        <v>0</v>
      </c>
      <c r="Q110" s="12">
        <v>78.377349271774207</v>
      </c>
    </row>
    <row r="111" spans="1:17" x14ac:dyDescent="0.35">
      <c r="A111" s="2">
        <v>3083</v>
      </c>
      <c r="B111" s="13" t="s">
        <v>516</v>
      </c>
      <c r="C111" s="11" t="s">
        <v>566</v>
      </c>
      <c r="D111" s="11" t="s">
        <v>517</v>
      </c>
      <c r="E111" s="7" t="s">
        <v>226</v>
      </c>
      <c r="F111" s="13">
        <v>2606.1138954162589</v>
      </c>
      <c r="G111" s="12">
        <v>6</v>
      </c>
      <c r="H111" s="13">
        <v>0</v>
      </c>
      <c r="I111" s="11">
        <v>0</v>
      </c>
      <c r="J111" s="11">
        <v>0</v>
      </c>
      <c r="K111" s="11">
        <v>781.83416862487775</v>
      </c>
      <c r="L111" s="12">
        <v>781.83416862487775</v>
      </c>
      <c r="M111" s="13">
        <v>0</v>
      </c>
      <c r="N111" s="11">
        <v>0</v>
      </c>
      <c r="O111" s="11">
        <v>0</v>
      </c>
      <c r="P111" s="11">
        <v>0</v>
      </c>
      <c r="Q111" s="12">
        <v>0</v>
      </c>
    </row>
    <row r="112" spans="1:17" x14ac:dyDescent="0.35">
      <c r="A112" s="2">
        <v>1542</v>
      </c>
      <c r="B112" s="13" t="s">
        <v>231</v>
      </c>
      <c r="C112" s="11" t="s">
        <v>360</v>
      </c>
      <c r="D112" s="11" t="s">
        <v>231</v>
      </c>
      <c r="E112" s="7" t="s">
        <v>28</v>
      </c>
      <c r="F112" s="13">
        <v>4847.3875080645093</v>
      </c>
      <c r="G112" s="12">
        <v>2</v>
      </c>
      <c r="H112" s="13">
        <v>310.23280051612858</v>
      </c>
      <c r="I112" s="11">
        <v>465.34920077419292</v>
      </c>
      <c r="J112" s="11">
        <v>0</v>
      </c>
      <c r="K112" s="11">
        <v>0</v>
      </c>
      <c r="L112" s="12">
        <v>775.5820012903215</v>
      </c>
      <c r="M112" s="13">
        <v>96.947750161290188</v>
      </c>
      <c r="N112" s="11">
        <v>193.89550032258038</v>
      </c>
      <c r="O112" s="11">
        <v>0</v>
      </c>
      <c r="P112" s="11">
        <v>0</v>
      </c>
      <c r="Q112" s="12">
        <v>290.84325048387058</v>
      </c>
    </row>
    <row r="113" spans="1:17" x14ac:dyDescent="0.35">
      <c r="A113" s="2">
        <v>667</v>
      </c>
      <c r="B113" s="13" t="s">
        <v>25</v>
      </c>
      <c r="C113" s="11" t="s">
        <v>213</v>
      </c>
      <c r="D113" s="11" t="s">
        <v>29</v>
      </c>
      <c r="E113" s="7" t="s">
        <v>43</v>
      </c>
      <c r="F113" s="13">
        <v>5163.6678876131773</v>
      </c>
      <c r="G113" s="12">
        <v>3</v>
      </c>
      <c r="H113" s="13">
        <v>193.63754578549418</v>
      </c>
      <c r="I113" s="11">
        <v>193.63754578549418</v>
      </c>
      <c r="J113" s="11">
        <v>193.63754578549418</v>
      </c>
      <c r="K113" s="11">
        <v>193.63754578549418</v>
      </c>
      <c r="L113" s="12">
        <v>774.55018314197673</v>
      </c>
      <c r="M113" s="13">
        <v>0</v>
      </c>
      <c r="N113" s="11">
        <v>0</v>
      </c>
      <c r="O113" s="11">
        <v>0</v>
      </c>
      <c r="P113" s="11">
        <v>0</v>
      </c>
      <c r="Q113" s="12">
        <v>0</v>
      </c>
    </row>
    <row r="114" spans="1:17" x14ac:dyDescent="0.35">
      <c r="A114" s="2">
        <v>843</v>
      </c>
      <c r="B114" s="13" t="s">
        <v>25</v>
      </c>
      <c r="C114" s="11" t="s">
        <v>221</v>
      </c>
      <c r="D114" s="11" t="s">
        <v>29</v>
      </c>
      <c r="E114" s="7" t="s">
        <v>72</v>
      </c>
      <c r="F114" s="13">
        <v>7659.3498242199421</v>
      </c>
      <c r="G114" s="12">
        <v>2</v>
      </c>
      <c r="H114" s="13">
        <v>0</v>
      </c>
      <c r="I114" s="11">
        <v>0</v>
      </c>
      <c r="J114" s="11">
        <v>0</v>
      </c>
      <c r="K114" s="11">
        <v>765.93498242199428</v>
      </c>
      <c r="L114" s="12">
        <v>765.93498242199428</v>
      </c>
      <c r="M114" s="13">
        <v>0</v>
      </c>
      <c r="N114" s="11">
        <v>0</v>
      </c>
      <c r="O114" s="11">
        <v>153.18699648439883</v>
      </c>
      <c r="P114" s="11">
        <v>306.37399296879767</v>
      </c>
      <c r="Q114" s="12">
        <v>459.5609894531965</v>
      </c>
    </row>
    <row r="115" spans="1:17" x14ac:dyDescent="0.35">
      <c r="A115" s="2">
        <v>5577</v>
      </c>
      <c r="B115" s="13" t="s">
        <v>645</v>
      </c>
      <c r="C115" s="11" t="s">
        <v>583</v>
      </c>
      <c r="D115" s="11" t="s">
        <v>241</v>
      </c>
      <c r="E115" s="7" t="s">
        <v>53</v>
      </c>
      <c r="F115" s="13">
        <v>2510.0994383841758</v>
      </c>
      <c r="G115" s="12">
        <v>3</v>
      </c>
      <c r="H115" s="13">
        <v>188.2574578788132</v>
      </c>
      <c r="I115" s="11">
        <v>188.2574578788132</v>
      </c>
      <c r="J115" s="11">
        <v>188.2574578788132</v>
      </c>
      <c r="K115" s="11">
        <v>188.2574578788132</v>
      </c>
      <c r="L115" s="12">
        <v>753.02983151525279</v>
      </c>
      <c r="M115" s="13">
        <v>0</v>
      </c>
      <c r="N115" s="11">
        <v>0</v>
      </c>
      <c r="O115" s="11">
        <v>0</v>
      </c>
      <c r="P115" s="11">
        <v>0</v>
      </c>
      <c r="Q115" s="12">
        <v>0</v>
      </c>
    </row>
    <row r="116" spans="1:17" x14ac:dyDescent="0.35">
      <c r="A116" s="2">
        <v>768</v>
      </c>
      <c r="B116" s="13" t="s">
        <v>25</v>
      </c>
      <c r="C116" s="11" t="s">
        <v>221</v>
      </c>
      <c r="D116" s="11" t="s">
        <v>29</v>
      </c>
      <c r="E116" s="7" t="s">
        <v>226</v>
      </c>
      <c r="F116" s="13">
        <v>2502.1229553222674</v>
      </c>
      <c r="G116" s="12">
        <v>6</v>
      </c>
      <c r="H116" s="13">
        <v>0</v>
      </c>
      <c r="I116" s="11">
        <v>0</v>
      </c>
      <c r="J116" s="11">
        <v>0</v>
      </c>
      <c r="K116" s="11">
        <v>750.63688659668037</v>
      </c>
      <c r="L116" s="12">
        <v>750.63688659668037</v>
      </c>
      <c r="M116" s="13">
        <v>0</v>
      </c>
      <c r="N116" s="11">
        <v>0</v>
      </c>
      <c r="O116" s="11">
        <v>0</v>
      </c>
      <c r="P116" s="11">
        <v>0</v>
      </c>
      <c r="Q116" s="12">
        <v>0</v>
      </c>
    </row>
    <row r="117" spans="1:17" x14ac:dyDescent="0.35">
      <c r="A117" s="2">
        <v>4298</v>
      </c>
      <c r="B117" s="13" t="s">
        <v>599</v>
      </c>
      <c r="C117" s="11" t="s">
        <v>172</v>
      </c>
      <c r="D117" s="11" t="s">
        <v>30</v>
      </c>
      <c r="E117" s="7" t="s">
        <v>43</v>
      </c>
      <c r="F117" s="13">
        <v>4953.9049516320229</v>
      </c>
      <c r="G117" s="12">
        <v>3</v>
      </c>
      <c r="H117" s="13">
        <v>185.77143568620087</v>
      </c>
      <c r="I117" s="11">
        <v>185.77143568620087</v>
      </c>
      <c r="J117" s="11">
        <v>185.77143568620087</v>
      </c>
      <c r="K117" s="11">
        <v>185.77143568620087</v>
      </c>
      <c r="L117" s="12">
        <v>743.0857427448035</v>
      </c>
      <c r="M117" s="13">
        <v>0</v>
      </c>
      <c r="N117" s="11">
        <v>0</v>
      </c>
      <c r="O117" s="11">
        <v>0</v>
      </c>
      <c r="P117" s="11">
        <v>0</v>
      </c>
      <c r="Q117" s="12">
        <v>0</v>
      </c>
    </row>
    <row r="118" spans="1:17" x14ac:dyDescent="0.35">
      <c r="A118" s="2">
        <v>474</v>
      </c>
      <c r="B118" s="13" t="s">
        <v>25</v>
      </c>
      <c r="C118" s="11" t="s">
        <v>181</v>
      </c>
      <c r="D118" s="11" t="s">
        <v>27</v>
      </c>
      <c r="E118" s="7" t="s">
        <v>32</v>
      </c>
      <c r="F118" s="13">
        <v>2475.0870970487599</v>
      </c>
      <c r="G118" s="12">
        <v>3</v>
      </c>
      <c r="H118" s="13">
        <v>0</v>
      </c>
      <c r="I118" s="11">
        <v>0</v>
      </c>
      <c r="J118" s="11">
        <v>0</v>
      </c>
      <c r="K118" s="11">
        <v>742.52612911462813</v>
      </c>
      <c r="L118" s="12">
        <v>742.52612911462813</v>
      </c>
      <c r="M118" s="13">
        <v>92.815766139328517</v>
      </c>
      <c r="N118" s="11">
        <v>92.815766139328517</v>
      </c>
      <c r="O118" s="11">
        <v>92.815766139328517</v>
      </c>
      <c r="P118" s="11">
        <v>92.815766139328517</v>
      </c>
      <c r="Q118" s="12">
        <v>371.26306455731407</v>
      </c>
    </row>
    <row r="119" spans="1:17" x14ac:dyDescent="0.35">
      <c r="A119" s="2">
        <v>1731</v>
      </c>
      <c r="B119" s="13" t="s">
        <v>231</v>
      </c>
      <c r="C119" s="11" t="s">
        <v>360</v>
      </c>
      <c r="D119" s="11" t="s">
        <v>231</v>
      </c>
      <c r="E119" s="7" t="s">
        <v>230</v>
      </c>
      <c r="F119" s="13">
        <v>3709.4168033599849</v>
      </c>
      <c r="G119" s="12">
        <v>4</v>
      </c>
      <c r="H119" s="13">
        <v>0</v>
      </c>
      <c r="I119" s="11">
        <v>0</v>
      </c>
      <c r="J119" s="11">
        <v>741.88336067199702</v>
      </c>
      <c r="K119" s="11">
        <v>0</v>
      </c>
      <c r="L119" s="12">
        <v>741.88336067199702</v>
      </c>
      <c r="M119" s="13">
        <v>0</v>
      </c>
      <c r="N119" s="11">
        <v>0</v>
      </c>
      <c r="O119" s="11">
        <v>148.3766721343994</v>
      </c>
      <c r="P119" s="11">
        <v>0</v>
      </c>
      <c r="Q119" s="12">
        <v>148.3766721343994</v>
      </c>
    </row>
    <row r="120" spans="1:17" x14ac:dyDescent="0.35">
      <c r="A120" s="2">
        <v>4735</v>
      </c>
      <c r="B120" s="13" t="s">
        <v>599</v>
      </c>
      <c r="C120" s="11" t="s">
        <v>633</v>
      </c>
      <c r="D120" s="11" t="s">
        <v>601</v>
      </c>
      <c r="E120" s="7" t="s">
        <v>169</v>
      </c>
      <c r="F120" s="13">
        <v>1479.0714235305791</v>
      </c>
      <c r="G120" s="12">
        <v>10</v>
      </c>
      <c r="H120" s="13">
        <v>0</v>
      </c>
      <c r="I120" s="11">
        <v>0</v>
      </c>
      <c r="J120" s="11">
        <v>0</v>
      </c>
      <c r="K120" s="11">
        <v>739.53571176528953</v>
      </c>
      <c r="L120" s="12">
        <v>739.53571176528953</v>
      </c>
      <c r="M120" s="13">
        <v>0</v>
      </c>
      <c r="N120" s="11">
        <v>0</v>
      </c>
      <c r="O120" s="11">
        <v>0</v>
      </c>
      <c r="P120" s="11">
        <v>147.90714235305791</v>
      </c>
      <c r="Q120" s="12">
        <v>147.90714235305791</v>
      </c>
    </row>
    <row r="121" spans="1:17" x14ac:dyDescent="0.35">
      <c r="A121" s="2">
        <v>461</v>
      </c>
      <c r="B121" s="13" t="s">
        <v>25</v>
      </c>
      <c r="C121" s="11" t="s">
        <v>172</v>
      </c>
      <c r="D121" s="11" t="s">
        <v>30</v>
      </c>
      <c r="E121" s="7" t="s">
        <v>177</v>
      </c>
      <c r="F121" s="13">
        <v>406.9659925699234</v>
      </c>
      <c r="G121" s="12">
        <v>3</v>
      </c>
      <c r="H121" s="13">
        <v>183.13469665646551</v>
      </c>
      <c r="I121" s="11">
        <v>183.13469665646551</v>
      </c>
      <c r="J121" s="11">
        <v>183.13469665646551</v>
      </c>
      <c r="K121" s="11">
        <v>183.13469665646551</v>
      </c>
      <c r="L121" s="12">
        <v>732.53878662586203</v>
      </c>
      <c r="M121" s="13">
        <v>0</v>
      </c>
      <c r="N121" s="11">
        <v>0</v>
      </c>
      <c r="O121" s="11">
        <v>0</v>
      </c>
      <c r="P121" s="11">
        <v>0</v>
      </c>
      <c r="Q121" s="12">
        <v>0</v>
      </c>
    </row>
    <row r="122" spans="1:17" x14ac:dyDescent="0.35">
      <c r="A122" s="2">
        <v>5255</v>
      </c>
      <c r="B122" s="13" t="s">
        <v>645</v>
      </c>
      <c r="C122" s="11" t="s">
        <v>647</v>
      </c>
      <c r="D122" s="11" t="s">
        <v>241</v>
      </c>
      <c r="E122" s="7" t="s">
        <v>59</v>
      </c>
      <c r="F122" s="13">
        <v>4742.6147418022156</v>
      </c>
      <c r="G122" s="12">
        <v>3</v>
      </c>
      <c r="H122" s="13">
        <v>0</v>
      </c>
      <c r="I122" s="11">
        <v>0</v>
      </c>
      <c r="J122" s="11">
        <v>0</v>
      </c>
      <c r="K122" s="11">
        <v>711.3922112703325</v>
      </c>
      <c r="L122" s="12">
        <v>711.3922112703325</v>
      </c>
      <c r="M122" s="13">
        <v>0</v>
      </c>
      <c r="N122" s="11">
        <v>0</v>
      </c>
      <c r="O122" s="11">
        <v>0</v>
      </c>
      <c r="P122" s="11">
        <v>0</v>
      </c>
      <c r="Q122" s="12">
        <v>0</v>
      </c>
    </row>
    <row r="123" spans="1:17" x14ac:dyDescent="0.35">
      <c r="A123" s="2">
        <v>839</v>
      </c>
      <c r="B123" s="13" t="s">
        <v>25</v>
      </c>
      <c r="C123" s="11" t="s">
        <v>221</v>
      </c>
      <c r="D123" s="11" t="s">
        <v>29</v>
      </c>
      <c r="E123" s="7" t="s">
        <v>71</v>
      </c>
      <c r="F123" s="13">
        <v>1972.9675419330597</v>
      </c>
      <c r="G123" s="12">
        <v>3</v>
      </c>
      <c r="H123" s="13">
        <v>710.26831509590147</v>
      </c>
      <c r="I123" s="11">
        <v>0</v>
      </c>
      <c r="J123" s="11">
        <v>0</v>
      </c>
      <c r="K123" s="11">
        <v>0</v>
      </c>
      <c r="L123" s="12">
        <v>710.26831509590147</v>
      </c>
      <c r="M123" s="13">
        <v>414.32318380594256</v>
      </c>
      <c r="N123" s="11">
        <v>0</v>
      </c>
      <c r="O123" s="11">
        <v>0</v>
      </c>
      <c r="P123" s="11">
        <v>0</v>
      </c>
      <c r="Q123" s="12">
        <v>414.32318380594256</v>
      </c>
    </row>
    <row r="124" spans="1:17" x14ac:dyDescent="0.35">
      <c r="A124" s="2">
        <v>2809</v>
      </c>
      <c r="B124" s="13" t="s">
        <v>516</v>
      </c>
      <c r="C124" s="11" t="s">
        <v>538</v>
      </c>
      <c r="D124" s="11" t="s">
        <v>517</v>
      </c>
      <c r="E124" s="7" t="s">
        <v>230</v>
      </c>
      <c r="F124" s="13">
        <v>3535.7045464515709</v>
      </c>
      <c r="G124" s="12">
        <v>4</v>
      </c>
      <c r="H124" s="13">
        <v>0</v>
      </c>
      <c r="I124" s="11">
        <v>0</v>
      </c>
      <c r="J124" s="11">
        <v>707.1409092903142</v>
      </c>
      <c r="K124" s="11">
        <v>0</v>
      </c>
      <c r="L124" s="12">
        <v>707.1409092903142</v>
      </c>
      <c r="M124" s="13">
        <v>0</v>
      </c>
      <c r="N124" s="11">
        <v>0</v>
      </c>
      <c r="O124" s="11">
        <v>141.42818185806283</v>
      </c>
      <c r="P124" s="11">
        <v>0</v>
      </c>
      <c r="Q124" s="12">
        <v>141.42818185806283</v>
      </c>
    </row>
    <row r="125" spans="1:17" x14ac:dyDescent="0.35">
      <c r="A125" s="2">
        <v>4964</v>
      </c>
      <c r="B125" s="13" t="s">
        <v>599</v>
      </c>
      <c r="C125" s="11" t="s">
        <v>643</v>
      </c>
      <c r="D125" s="11" t="s">
        <v>253</v>
      </c>
      <c r="E125" s="7" t="s">
        <v>157</v>
      </c>
      <c r="F125" s="13">
        <v>1175.1999664306629</v>
      </c>
      <c r="G125" s="12">
        <v>4</v>
      </c>
      <c r="H125" s="13">
        <v>0</v>
      </c>
      <c r="I125" s="11">
        <v>0</v>
      </c>
      <c r="J125" s="11">
        <v>0</v>
      </c>
      <c r="K125" s="11">
        <v>705.11997985839776</v>
      </c>
      <c r="L125" s="12">
        <v>705.11997985839776</v>
      </c>
      <c r="M125" s="13">
        <v>0</v>
      </c>
      <c r="N125" s="11">
        <v>0</v>
      </c>
      <c r="O125" s="11">
        <v>0</v>
      </c>
      <c r="P125" s="11">
        <v>0</v>
      </c>
      <c r="Q125" s="12">
        <v>0</v>
      </c>
    </row>
    <row r="126" spans="1:17" x14ac:dyDescent="0.35">
      <c r="A126" s="2">
        <v>823</v>
      </c>
      <c r="B126" s="13" t="s">
        <v>25</v>
      </c>
      <c r="C126" s="11" t="s">
        <v>221</v>
      </c>
      <c r="D126" s="11" t="s">
        <v>29</v>
      </c>
      <c r="E126" s="7" t="s">
        <v>169</v>
      </c>
      <c r="F126" s="13">
        <v>1396.9445915222157</v>
      </c>
      <c r="G126" s="12">
        <v>10</v>
      </c>
      <c r="H126" s="13">
        <v>0</v>
      </c>
      <c r="I126" s="11">
        <v>0</v>
      </c>
      <c r="J126" s="11">
        <v>0</v>
      </c>
      <c r="K126" s="11">
        <v>698.47229576110783</v>
      </c>
      <c r="L126" s="12">
        <v>698.47229576110783</v>
      </c>
      <c r="M126" s="13">
        <v>0</v>
      </c>
      <c r="N126" s="11">
        <v>0</v>
      </c>
      <c r="O126" s="11">
        <v>0</v>
      </c>
      <c r="P126" s="11">
        <v>139.69445915222158</v>
      </c>
      <c r="Q126" s="12">
        <v>139.69445915222158</v>
      </c>
    </row>
    <row r="127" spans="1:17" x14ac:dyDescent="0.35">
      <c r="A127" s="2">
        <v>5591</v>
      </c>
      <c r="B127" s="13" t="s">
        <v>645</v>
      </c>
      <c r="C127" s="11" t="s">
        <v>583</v>
      </c>
      <c r="D127" s="11" t="s">
        <v>241</v>
      </c>
      <c r="E127" s="7" t="s">
        <v>59</v>
      </c>
      <c r="F127" s="13">
        <v>4654.233290873467</v>
      </c>
      <c r="G127" s="12">
        <v>3</v>
      </c>
      <c r="H127" s="13">
        <v>0</v>
      </c>
      <c r="I127" s="11">
        <v>0</v>
      </c>
      <c r="J127" s="11">
        <v>0</v>
      </c>
      <c r="K127" s="11">
        <v>698.13499363102017</v>
      </c>
      <c r="L127" s="12">
        <v>698.13499363102017</v>
      </c>
      <c r="M127" s="13">
        <v>0</v>
      </c>
      <c r="N127" s="11">
        <v>0</v>
      </c>
      <c r="O127" s="11">
        <v>0</v>
      </c>
      <c r="P127" s="11">
        <v>0</v>
      </c>
      <c r="Q127" s="12">
        <v>0</v>
      </c>
    </row>
    <row r="128" spans="1:17" x14ac:dyDescent="0.35">
      <c r="A128" s="2">
        <v>4506</v>
      </c>
      <c r="B128" s="13" t="s">
        <v>599</v>
      </c>
      <c r="C128" s="11" t="s">
        <v>631</v>
      </c>
      <c r="D128" s="11" t="s">
        <v>253</v>
      </c>
      <c r="E128" s="7" t="s">
        <v>59</v>
      </c>
      <c r="F128" s="13">
        <v>4653.8608961552391</v>
      </c>
      <c r="G128" s="12">
        <v>3</v>
      </c>
      <c r="H128" s="13">
        <v>0</v>
      </c>
      <c r="I128" s="11">
        <v>0</v>
      </c>
      <c r="J128" s="11">
        <v>0</v>
      </c>
      <c r="K128" s="11">
        <v>698.07913442328595</v>
      </c>
      <c r="L128" s="12">
        <v>698.07913442328595</v>
      </c>
      <c r="M128" s="13">
        <v>0</v>
      </c>
      <c r="N128" s="11">
        <v>0</v>
      </c>
      <c r="O128" s="11">
        <v>0</v>
      </c>
      <c r="P128" s="11">
        <v>0</v>
      </c>
      <c r="Q128" s="12">
        <v>0</v>
      </c>
    </row>
    <row r="129" spans="1:17" x14ac:dyDescent="0.35">
      <c r="A129" s="2">
        <v>4529</v>
      </c>
      <c r="B129" s="13" t="s">
        <v>599</v>
      </c>
      <c r="C129" s="11" t="s">
        <v>220</v>
      </c>
      <c r="D129" s="11" t="s">
        <v>208</v>
      </c>
      <c r="E129" s="7" t="s">
        <v>124</v>
      </c>
      <c r="F129" s="13">
        <v>1714.0678052902217</v>
      </c>
      <c r="G129" s="12">
        <v>4</v>
      </c>
      <c r="H129" s="13">
        <v>0</v>
      </c>
      <c r="I129" s="11">
        <v>0</v>
      </c>
      <c r="J129" s="11">
        <v>0</v>
      </c>
      <c r="K129" s="11">
        <v>685.62712211608869</v>
      </c>
      <c r="L129" s="12">
        <v>685.62712211608869</v>
      </c>
      <c r="M129" s="13">
        <v>0</v>
      </c>
      <c r="N129" s="11">
        <v>0</v>
      </c>
      <c r="O129" s="11">
        <v>0</v>
      </c>
      <c r="P129" s="11">
        <v>0</v>
      </c>
      <c r="Q129" s="12">
        <v>0</v>
      </c>
    </row>
    <row r="130" spans="1:17" x14ac:dyDescent="0.35">
      <c r="A130" s="2">
        <v>3059</v>
      </c>
      <c r="B130" s="13" t="s">
        <v>516</v>
      </c>
      <c r="C130" s="11" t="s">
        <v>566</v>
      </c>
      <c r="D130" s="11" t="s">
        <v>517</v>
      </c>
      <c r="E130" s="7" t="s">
        <v>124</v>
      </c>
      <c r="F130" s="13">
        <v>1712.6755840778355</v>
      </c>
      <c r="G130" s="12">
        <v>4</v>
      </c>
      <c r="H130" s="13">
        <v>0</v>
      </c>
      <c r="I130" s="11">
        <v>0</v>
      </c>
      <c r="J130" s="11">
        <v>0</v>
      </c>
      <c r="K130" s="11">
        <v>685.07023363113422</v>
      </c>
      <c r="L130" s="12">
        <v>685.07023363113422</v>
      </c>
      <c r="M130" s="13">
        <v>0</v>
      </c>
      <c r="N130" s="11">
        <v>0</v>
      </c>
      <c r="O130" s="11">
        <v>0</v>
      </c>
      <c r="P130" s="11">
        <v>0</v>
      </c>
      <c r="Q130" s="12">
        <v>0</v>
      </c>
    </row>
    <row r="131" spans="1:17" x14ac:dyDescent="0.35">
      <c r="A131" s="2">
        <v>4974</v>
      </c>
      <c r="B131" s="13" t="s">
        <v>599</v>
      </c>
      <c r="C131" s="11" t="s">
        <v>643</v>
      </c>
      <c r="D131" s="11" t="s">
        <v>253</v>
      </c>
      <c r="E131" s="7" t="s">
        <v>162</v>
      </c>
      <c r="F131" s="13">
        <v>1706.1305999755864</v>
      </c>
      <c r="G131" s="12">
        <v>8</v>
      </c>
      <c r="H131" s="13">
        <v>0</v>
      </c>
      <c r="I131" s="11">
        <v>0</v>
      </c>
      <c r="J131" s="11">
        <v>682.4522399902346</v>
      </c>
      <c r="K131" s="11">
        <v>0</v>
      </c>
      <c r="L131" s="12">
        <v>682.4522399902346</v>
      </c>
      <c r="M131" s="13">
        <v>0</v>
      </c>
      <c r="N131" s="11">
        <v>0</v>
      </c>
      <c r="O131" s="11">
        <v>0</v>
      </c>
      <c r="P131" s="11">
        <v>0</v>
      </c>
      <c r="Q131" s="12">
        <v>0</v>
      </c>
    </row>
    <row r="132" spans="1:17" x14ac:dyDescent="0.35">
      <c r="A132" s="2">
        <v>5390</v>
      </c>
      <c r="B132" s="13" t="s">
        <v>645</v>
      </c>
      <c r="C132" s="11" t="s">
        <v>582</v>
      </c>
      <c r="D132" s="11" t="s">
        <v>241</v>
      </c>
      <c r="E132" s="7" t="s">
        <v>53</v>
      </c>
      <c r="F132" s="13">
        <v>2242.4520982503891</v>
      </c>
      <c r="G132" s="12">
        <v>3</v>
      </c>
      <c r="H132" s="13">
        <v>168.18390736877922</v>
      </c>
      <c r="I132" s="11">
        <v>168.18390736877922</v>
      </c>
      <c r="J132" s="11">
        <v>168.18390736877922</v>
      </c>
      <c r="K132" s="11">
        <v>168.18390736877922</v>
      </c>
      <c r="L132" s="12">
        <v>672.73562947511687</v>
      </c>
      <c r="M132" s="13">
        <v>0</v>
      </c>
      <c r="N132" s="11">
        <v>0</v>
      </c>
      <c r="O132" s="11">
        <v>0</v>
      </c>
      <c r="P132" s="11">
        <v>0</v>
      </c>
      <c r="Q132" s="12">
        <v>0</v>
      </c>
    </row>
    <row r="133" spans="1:17" x14ac:dyDescent="0.35">
      <c r="A133" s="2">
        <v>3627</v>
      </c>
      <c r="B133" s="13" t="s">
        <v>516</v>
      </c>
      <c r="C133" s="11" t="s">
        <v>585</v>
      </c>
      <c r="D133" s="11" t="s">
        <v>586</v>
      </c>
      <c r="E133" s="7" t="s">
        <v>59</v>
      </c>
      <c r="F133" s="13">
        <v>4472.3777151107815</v>
      </c>
      <c r="G133" s="12">
        <v>3</v>
      </c>
      <c r="H133" s="13">
        <v>0</v>
      </c>
      <c r="I133" s="11">
        <v>0</v>
      </c>
      <c r="J133" s="11">
        <v>0</v>
      </c>
      <c r="K133" s="11">
        <v>670.85665726661728</v>
      </c>
      <c r="L133" s="12">
        <v>670.85665726661728</v>
      </c>
      <c r="M133" s="13">
        <v>0</v>
      </c>
      <c r="N133" s="11">
        <v>0</v>
      </c>
      <c r="O133" s="11">
        <v>0</v>
      </c>
      <c r="P133" s="11">
        <v>0</v>
      </c>
      <c r="Q133" s="12">
        <v>0</v>
      </c>
    </row>
    <row r="134" spans="1:17" x14ac:dyDescent="0.35">
      <c r="A134" s="2">
        <v>278</v>
      </c>
      <c r="B134" s="13" t="s">
        <v>25</v>
      </c>
      <c r="C134" s="11" t="s">
        <v>122</v>
      </c>
      <c r="D134" s="11" t="s">
        <v>30</v>
      </c>
      <c r="E134" s="7" t="s">
        <v>46</v>
      </c>
      <c r="F134" s="13">
        <v>10716.420772045853</v>
      </c>
      <c r="G134" s="12">
        <v>1.25</v>
      </c>
      <c r="H134" s="13">
        <v>669.77629825286579</v>
      </c>
      <c r="I134" s="11">
        <v>0</v>
      </c>
      <c r="J134" s="11">
        <v>0</v>
      </c>
      <c r="K134" s="11">
        <v>0</v>
      </c>
      <c r="L134" s="12">
        <v>669.77629825286579</v>
      </c>
      <c r="M134" s="13">
        <v>5358.2103860229263</v>
      </c>
      <c r="N134" s="11">
        <v>0</v>
      </c>
      <c r="O134" s="11">
        <v>0</v>
      </c>
      <c r="P134" s="11">
        <v>0</v>
      </c>
      <c r="Q134" s="12">
        <v>5358.2103860229263</v>
      </c>
    </row>
    <row r="135" spans="1:17" x14ac:dyDescent="0.35">
      <c r="A135" s="2">
        <v>4674</v>
      </c>
      <c r="B135" s="13" t="s">
        <v>599</v>
      </c>
      <c r="C135" s="11" t="s">
        <v>633</v>
      </c>
      <c r="D135" s="11" t="s">
        <v>601</v>
      </c>
      <c r="E135" s="7" t="s">
        <v>162</v>
      </c>
      <c r="F135" s="13">
        <v>1662.6854610443115</v>
      </c>
      <c r="G135" s="12">
        <v>8</v>
      </c>
      <c r="H135" s="13">
        <v>0</v>
      </c>
      <c r="I135" s="11">
        <v>0</v>
      </c>
      <c r="J135" s="11">
        <v>665.07418441772461</v>
      </c>
      <c r="K135" s="11">
        <v>0</v>
      </c>
      <c r="L135" s="12">
        <v>665.07418441772461</v>
      </c>
      <c r="M135" s="13">
        <v>0</v>
      </c>
      <c r="N135" s="11">
        <v>0</v>
      </c>
      <c r="O135" s="11">
        <v>0</v>
      </c>
      <c r="P135" s="11">
        <v>0</v>
      </c>
      <c r="Q135" s="12">
        <v>0</v>
      </c>
    </row>
    <row r="136" spans="1:17" x14ac:dyDescent="0.35">
      <c r="A136" s="2">
        <v>1902</v>
      </c>
      <c r="B136" s="13" t="s">
        <v>231</v>
      </c>
      <c r="C136" s="11" t="s">
        <v>413</v>
      </c>
      <c r="D136" s="11" t="s">
        <v>231</v>
      </c>
      <c r="E136" s="7" t="s">
        <v>43</v>
      </c>
      <c r="F136" s="13">
        <v>4425.354056276381</v>
      </c>
      <c r="G136" s="12">
        <v>3</v>
      </c>
      <c r="H136" s="13">
        <v>165.9507771103643</v>
      </c>
      <c r="I136" s="11">
        <v>165.9507771103643</v>
      </c>
      <c r="J136" s="11">
        <v>165.9507771103643</v>
      </c>
      <c r="K136" s="11">
        <v>165.9507771103643</v>
      </c>
      <c r="L136" s="12">
        <v>663.8031084414572</v>
      </c>
      <c r="M136" s="13">
        <v>0</v>
      </c>
      <c r="N136" s="11">
        <v>0</v>
      </c>
      <c r="O136" s="11">
        <v>0</v>
      </c>
      <c r="P136" s="11">
        <v>0</v>
      </c>
      <c r="Q136" s="12">
        <v>0</v>
      </c>
    </row>
    <row r="137" spans="1:17" x14ac:dyDescent="0.35">
      <c r="A137" s="2">
        <v>1104</v>
      </c>
      <c r="B137" s="13" t="s">
        <v>231</v>
      </c>
      <c r="C137" s="11" t="s">
        <v>280</v>
      </c>
      <c r="D137" s="11" t="s">
        <v>231</v>
      </c>
      <c r="E137" s="7" t="s">
        <v>39</v>
      </c>
      <c r="F137" s="13">
        <v>940.76998090744041</v>
      </c>
      <c r="G137" s="12">
        <v>7</v>
      </c>
      <c r="H137" s="13">
        <v>164.6347466588021</v>
      </c>
      <c r="I137" s="11">
        <v>164.6347466588021</v>
      </c>
      <c r="J137" s="11">
        <v>164.6347466588021</v>
      </c>
      <c r="K137" s="11">
        <v>164.6347466588021</v>
      </c>
      <c r="L137" s="12">
        <v>658.5389866352084</v>
      </c>
      <c r="M137" s="13">
        <v>16.463474665880209</v>
      </c>
      <c r="N137" s="11">
        <v>16.463474665880209</v>
      </c>
      <c r="O137" s="11">
        <v>16.463474665880209</v>
      </c>
      <c r="P137" s="11">
        <v>16.463474665880209</v>
      </c>
      <c r="Q137" s="12">
        <v>65.853898663520837</v>
      </c>
    </row>
    <row r="138" spans="1:17" x14ac:dyDescent="0.35">
      <c r="A138" s="2">
        <v>33</v>
      </c>
      <c r="B138" s="13" t="s">
        <v>25</v>
      </c>
      <c r="C138" s="11" t="s">
        <v>26</v>
      </c>
      <c r="D138" s="11" t="s">
        <v>30</v>
      </c>
      <c r="E138" s="7" t="s">
        <v>43</v>
      </c>
      <c r="F138" s="13">
        <v>4372.2774004936218</v>
      </c>
      <c r="G138" s="12">
        <v>3</v>
      </c>
      <c r="H138" s="13">
        <v>163.96040251851085</v>
      </c>
      <c r="I138" s="11">
        <v>163.96040251851085</v>
      </c>
      <c r="J138" s="11">
        <v>163.96040251851085</v>
      </c>
      <c r="K138" s="11">
        <v>163.96040251851085</v>
      </c>
      <c r="L138" s="12">
        <v>655.84161007404339</v>
      </c>
      <c r="M138" s="13">
        <v>0</v>
      </c>
      <c r="N138" s="11">
        <v>0</v>
      </c>
      <c r="O138" s="11">
        <v>0</v>
      </c>
      <c r="P138" s="11">
        <v>0</v>
      </c>
      <c r="Q138" s="12">
        <v>0</v>
      </c>
    </row>
    <row r="139" spans="1:17" x14ac:dyDescent="0.35">
      <c r="A139" s="2">
        <v>1337</v>
      </c>
      <c r="B139" s="13" t="s">
        <v>231</v>
      </c>
      <c r="C139" s="11" t="s">
        <v>342</v>
      </c>
      <c r="D139" s="11" t="s">
        <v>231</v>
      </c>
      <c r="E139" s="7" t="s">
        <v>157</v>
      </c>
      <c r="F139" s="13">
        <v>1089.0291287899015</v>
      </c>
      <c r="G139" s="12">
        <v>4</v>
      </c>
      <c r="H139" s="13">
        <v>0</v>
      </c>
      <c r="I139" s="11">
        <v>0</v>
      </c>
      <c r="J139" s="11">
        <v>0</v>
      </c>
      <c r="K139" s="11">
        <v>653.4174772739409</v>
      </c>
      <c r="L139" s="12">
        <v>653.4174772739409</v>
      </c>
      <c r="M139" s="13">
        <v>0</v>
      </c>
      <c r="N139" s="11">
        <v>0</v>
      </c>
      <c r="O139" s="11">
        <v>0</v>
      </c>
      <c r="P139" s="11">
        <v>0</v>
      </c>
      <c r="Q139" s="12">
        <v>0</v>
      </c>
    </row>
    <row r="140" spans="1:17" x14ac:dyDescent="0.35">
      <c r="A140" s="2">
        <v>4722</v>
      </c>
      <c r="B140" s="13" t="s">
        <v>599</v>
      </c>
      <c r="C140" s="11" t="s">
        <v>633</v>
      </c>
      <c r="D140" s="11" t="s">
        <v>601</v>
      </c>
      <c r="E140" s="7" t="s">
        <v>62</v>
      </c>
      <c r="F140" s="13">
        <v>2508.4131805896773</v>
      </c>
      <c r="G140" s="12">
        <v>3.25</v>
      </c>
      <c r="H140" s="13">
        <v>0</v>
      </c>
      <c r="I140" s="11">
        <v>0</v>
      </c>
      <c r="J140" s="11">
        <v>0</v>
      </c>
      <c r="K140" s="11">
        <v>652.18742695331616</v>
      </c>
      <c r="L140" s="12">
        <v>652.18742695331616</v>
      </c>
      <c r="M140" s="13">
        <v>0</v>
      </c>
      <c r="N140" s="11">
        <v>0</v>
      </c>
      <c r="O140" s="11">
        <v>0</v>
      </c>
      <c r="P140" s="11">
        <v>244.57028510749353</v>
      </c>
      <c r="Q140" s="12">
        <v>244.57028510749353</v>
      </c>
    </row>
    <row r="141" spans="1:17" x14ac:dyDescent="0.35">
      <c r="A141" s="2">
        <v>3595</v>
      </c>
      <c r="B141" s="13" t="s">
        <v>516</v>
      </c>
      <c r="C141" s="11" t="s">
        <v>585</v>
      </c>
      <c r="D141" s="11" t="s">
        <v>586</v>
      </c>
      <c r="E141" s="7" t="s">
        <v>224</v>
      </c>
      <c r="F141" s="13">
        <v>1628.6334190368698</v>
      </c>
      <c r="G141" s="12">
        <v>4</v>
      </c>
      <c r="H141" s="13">
        <v>0</v>
      </c>
      <c r="I141" s="11">
        <v>0</v>
      </c>
      <c r="J141" s="11">
        <v>0</v>
      </c>
      <c r="K141" s="11">
        <v>651.453367614748</v>
      </c>
      <c r="L141" s="12">
        <v>651.453367614748</v>
      </c>
      <c r="M141" s="13">
        <v>0</v>
      </c>
      <c r="N141" s="11">
        <v>0</v>
      </c>
      <c r="O141" s="11">
        <v>0</v>
      </c>
      <c r="P141" s="11">
        <v>65.145336761474795</v>
      </c>
      <c r="Q141" s="12">
        <v>65.145336761474795</v>
      </c>
    </row>
    <row r="142" spans="1:17" x14ac:dyDescent="0.35">
      <c r="A142" s="2">
        <v>2416</v>
      </c>
      <c r="B142" s="13" t="s">
        <v>516</v>
      </c>
      <c r="C142" s="11" t="s">
        <v>26</v>
      </c>
      <c r="D142" s="11" t="s">
        <v>517</v>
      </c>
      <c r="E142" s="7" t="s">
        <v>43</v>
      </c>
      <c r="F142" s="13">
        <v>4296.1138126850137</v>
      </c>
      <c r="G142" s="12">
        <v>3</v>
      </c>
      <c r="H142" s="13">
        <v>161.10426797568803</v>
      </c>
      <c r="I142" s="11">
        <v>161.10426797568803</v>
      </c>
      <c r="J142" s="11">
        <v>161.10426797568803</v>
      </c>
      <c r="K142" s="11">
        <v>161.10426797568803</v>
      </c>
      <c r="L142" s="12">
        <v>644.41707190275213</v>
      </c>
      <c r="M142" s="13">
        <v>0</v>
      </c>
      <c r="N142" s="11">
        <v>0</v>
      </c>
      <c r="O142" s="11">
        <v>0</v>
      </c>
      <c r="P142" s="11">
        <v>0</v>
      </c>
      <c r="Q142" s="12">
        <v>0</v>
      </c>
    </row>
    <row r="143" spans="1:17" x14ac:dyDescent="0.35">
      <c r="A143" s="2">
        <v>1259</v>
      </c>
      <c r="B143" s="13" t="s">
        <v>231</v>
      </c>
      <c r="C143" s="11" t="s">
        <v>280</v>
      </c>
      <c r="D143" s="11" t="s">
        <v>231</v>
      </c>
      <c r="E143" s="7" t="s">
        <v>71</v>
      </c>
      <c r="F143" s="13">
        <v>1783.1350319385524</v>
      </c>
      <c r="G143" s="12">
        <v>3</v>
      </c>
      <c r="H143" s="13">
        <v>641.92861149787882</v>
      </c>
      <c r="I143" s="11">
        <v>0</v>
      </c>
      <c r="J143" s="11">
        <v>0</v>
      </c>
      <c r="K143" s="11">
        <v>0</v>
      </c>
      <c r="L143" s="12">
        <v>641.92861149787882</v>
      </c>
      <c r="M143" s="13">
        <v>374.45835670709602</v>
      </c>
      <c r="N143" s="11">
        <v>0</v>
      </c>
      <c r="O143" s="11">
        <v>0</v>
      </c>
      <c r="P143" s="11">
        <v>0</v>
      </c>
      <c r="Q143" s="12">
        <v>374.45835670709602</v>
      </c>
    </row>
    <row r="144" spans="1:17" x14ac:dyDescent="0.35">
      <c r="A144" s="2">
        <v>2942</v>
      </c>
      <c r="B144" s="13" t="s">
        <v>516</v>
      </c>
      <c r="C144" s="11" t="s">
        <v>548</v>
      </c>
      <c r="D144" s="11" t="s">
        <v>517</v>
      </c>
      <c r="E144" s="7" t="s">
        <v>60</v>
      </c>
      <c r="F144" s="13">
        <v>2004.4836549758913</v>
      </c>
      <c r="G144" s="12">
        <v>4</v>
      </c>
      <c r="H144" s="13">
        <v>256.57390783691409</v>
      </c>
      <c r="I144" s="11">
        <v>384.86086175537116</v>
      </c>
      <c r="J144" s="11">
        <v>0</v>
      </c>
      <c r="K144" s="11">
        <v>0</v>
      </c>
      <c r="L144" s="12">
        <v>641.43476959228519</v>
      </c>
      <c r="M144" s="13">
        <v>0</v>
      </c>
      <c r="N144" s="11">
        <v>0</v>
      </c>
      <c r="O144" s="11">
        <v>0</v>
      </c>
      <c r="P144" s="11">
        <v>0</v>
      </c>
      <c r="Q144" s="12">
        <v>0</v>
      </c>
    </row>
    <row r="145" spans="1:17" x14ac:dyDescent="0.35">
      <c r="A145" s="2">
        <v>3842</v>
      </c>
      <c r="B145" s="13" t="s">
        <v>599</v>
      </c>
      <c r="C145" s="11" t="s">
        <v>26</v>
      </c>
      <c r="D145" s="11" t="s">
        <v>253</v>
      </c>
      <c r="E145" s="7" t="s">
        <v>157</v>
      </c>
      <c r="F145" s="13">
        <v>1061.0498046875002</v>
      </c>
      <c r="G145" s="12">
        <v>4</v>
      </c>
      <c r="H145" s="13">
        <v>0</v>
      </c>
      <c r="I145" s="11">
        <v>0</v>
      </c>
      <c r="J145" s="11">
        <v>0</v>
      </c>
      <c r="K145" s="11">
        <v>636.62988281250011</v>
      </c>
      <c r="L145" s="12">
        <v>636.62988281250011</v>
      </c>
      <c r="M145" s="13">
        <v>0</v>
      </c>
      <c r="N145" s="11">
        <v>0</v>
      </c>
      <c r="O145" s="11">
        <v>0</v>
      </c>
      <c r="P145" s="11">
        <v>0</v>
      </c>
      <c r="Q145" s="12">
        <v>0</v>
      </c>
    </row>
    <row r="146" spans="1:17" x14ac:dyDescent="0.35">
      <c r="A146" s="2">
        <v>4365</v>
      </c>
      <c r="B146" s="13" t="s">
        <v>599</v>
      </c>
      <c r="C146" s="11" t="s">
        <v>219</v>
      </c>
      <c r="D146" s="11" t="s">
        <v>253</v>
      </c>
      <c r="E146" s="7" t="s">
        <v>45</v>
      </c>
      <c r="F146" s="13">
        <v>5079.0274662971497</v>
      </c>
      <c r="G146" s="12">
        <v>1.25</v>
      </c>
      <c r="H146" s="13">
        <v>634.87843328714371</v>
      </c>
      <c r="I146" s="11">
        <v>0</v>
      </c>
      <c r="J146" s="11">
        <v>0</v>
      </c>
      <c r="K146" s="11">
        <v>0</v>
      </c>
      <c r="L146" s="12">
        <v>634.87843328714371</v>
      </c>
      <c r="M146" s="13">
        <v>63.487843328714376</v>
      </c>
      <c r="N146" s="11">
        <v>0</v>
      </c>
      <c r="O146" s="11">
        <v>0</v>
      </c>
      <c r="P146" s="11">
        <v>0</v>
      </c>
      <c r="Q146" s="12">
        <v>63.487843328714376</v>
      </c>
    </row>
    <row r="147" spans="1:17" x14ac:dyDescent="0.35">
      <c r="A147" s="2">
        <v>5533</v>
      </c>
      <c r="B147" s="13" t="s">
        <v>645</v>
      </c>
      <c r="C147" s="11" t="s">
        <v>583</v>
      </c>
      <c r="D147" s="11" t="s">
        <v>241</v>
      </c>
      <c r="E147" s="7" t="s">
        <v>31</v>
      </c>
      <c r="F147" s="13">
        <v>1051.0306320190439</v>
      </c>
      <c r="G147" s="12">
        <v>4</v>
      </c>
      <c r="H147" s="13">
        <v>0</v>
      </c>
      <c r="I147" s="11">
        <v>0</v>
      </c>
      <c r="J147" s="11">
        <v>0</v>
      </c>
      <c r="K147" s="11">
        <v>630.61837921142626</v>
      </c>
      <c r="L147" s="12">
        <v>630.61837921142626</v>
      </c>
      <c r="M147" s="13">
        <v>0</v>
      </c>
      <c r="N147" s="11">
        <v>0</v>
      </c>
      <c r="O147" s="11">
        <v>0</v>
      </c>
      <c r="P147" s="11">
        <v>0</v>
      </c>
      <c r="Q147" s="12">
        <v>0</v>
      </c>
    </row>
    <row r="148" spans="1:17" x14ac:dyDescent="0.35">
      <c r="A148" s="2">
        <v>822</v>
      </c>
      <c r="B148" s="13" t="s">
        <v>25</v>
      </c>
      <c r="C148" s="11" t="s">
        <v>221</v>
      </c>
      <c r="D148" s="11" t="s">
        <v>29</v>
      </c>
      <c r="E148" s="7" t="s">
        <v>94</v>
      </c>
      <c r="F148" s="13">
        <v>1259.3451366424563</v>
      </c>
      <c r="G148" s="12">
        <v>10</v>
      </c>
      <c r="H148" s="13">
        <v>0</v>
      </c>
      <c r="I148" s="11">
        <v>0</v>
      </c>
      <c r="J148" s="11">
        <v>0</v>
      </c>
      <c r="K148" s="11">
        <v>629.67256832122814</v>
      </c>
      <c r="L148" s="12">
        <v>629.67256832122814</v>
      </c>
      <c r="M148" s="13">
        <v>0</v>
      </c>
      <c r="N148" s="11">
        <v>0</v>
      </c>
      <c r="O148" s="11">
        <v>0</v>
      </c>
      <c r="P148" s="11">
        <v>125.93451366424563</v>
      </c>
      <c r="Q148" s="12">
        <v>125.93451366424563</v>
      </c>
    </row>
    <row r="149" spans="1:17" x14ac:dyDescent="0.35">
      <c r="A149" s="2">
        <v>1115</v>
      </c>
      <c r="B149" s="13" t="s">
        <v>231</v>
      </c>
      <c r="C149" s="11" t="s">
        <v>280</v>
      </c>
      <c r="D149" s="11" t="s">
        <v>231</v>
      </c>
      <c r="E149" s="7" t="s">
        <v>226</v>
      </c>
      <c r="F149" s="13">
        <v>2079.8997077941899</v>
      </c>
      <c r="G149" s="12">
        <v>6</v>
      </c>
      <c r="H149" s="13">
        <v>0</v>
      </c>
      <c r="I149" s="11">
        <v>0</v>
      </c>
      <c r="J149" s="11">
        <v>0</v>
      </c>
      <c r="K149" s="11">
        <v>623.96991233825702</v>
      </c>
      <c r="L149" s="12">
        <v>623.96991233825702</v>
      </c>
      <c r="M149" s="13">
        <v>0</v>
      </c>
      <c r="N149" s="11">
        <v>0</v>
      </c>
      <c r="O149" s="11">
        <v>0</v>
      </c>
      <c r="P149" s="11">
        <v>0</v>
      </c>
      <c r="Q149" s="12">
        <v>0</v>
      </c>
    </row>
    <row r="150" spans="1:17" x14ac:dyDescent="0.35">
      <c r="A150" s="2">
        <v>3499</v>
      </c>
      <c r="B150" s="13" t="s">
        <v>516</v>
      </c>
      <c r="C150" s="11" t="s">
        <v>582</v>
      </c>
      <c r="D150" s="11" t="s">
        <v>518</v>
      </c>
      <c r="E150" s="7" t="s">
        <v>59</v>
      </c>
      <c r="F150" s="13">
        <v>4095.1018150448785</v>
      </c>
      <c r="G150" s="12">
        <v>3</v>
      </c>
      <c r="H150" s="13">
        <v>0</v>
      </c>
      <c r="I150" s="11">
        <v>0</v>
      </c>
      <c r="J150" s="11">
        <v>0</v>
      </c>
      <c r="K150" s="11">
        <v>614.26527225673192</v>
      </c>
      <c r="L150" s="12">
        <v>614.26527225673192</v>
      </c>
      <c r="M150" s="13">
        <v>0</v>
      </c>
      <c r="N150" s="11">
        <v>0</v>
      </c>
      <c r="O150" s="11">
        <v>0</v>
      </c>
      <c r="P150" s="11">
        <v>0</v>
      </c>
      <c r="Q150" s="12">
        <v>0</v>
      </c>
    </row>
    <row r="151" spans="1:17" x14ac:dyDescent="0.35">
      <c r="A151" s="2">
        <v>3797</v>
      </c>
      <c r="B151" s="13" t="s">
        <v>516</v>
      </c>
      <c r="C151" s="11" t="s">
        <v>593</v>
      </c>
      <c r="D151" s="11" t="s">
        <v>525</v>
      </c>
      <c r="E151" s="7" t="s">
        <v>170</v>
      </c>
      <c r="F151" s="13">
        <v>767.28210711479176</v>
      </c>
      <c r="G151" s="12">
        <v>8</v>
      </c>
      <c r="H151" s="13">
        <v>153.45642142295836</v>
      </c>
      <c r="I151" s="11">
        <v>153.45642142295836</v>
      </c>
      <c r="J151" s="11">
        <v>153.45642142295836</v>
      </c>
      <c r="K151" s="11">
        <v>153.45642142295836</v>
      </c>
      <c r="L151" s="12">
        <v>613.82568569183343</v>
      </c>
      <c r="M151" s="13">
        <v>0</v>
      </c>
      <c r="N151" s="11">
        <v>0</v>
      </c>
      <c r="O151" s="11">
        <v>0</v>
      </c>
      <c r="P151" s="11">
        <v>0</v>
      </c>
      <c r="Q151" s="12">
        <v>0</v>
      </c>
    </row>
    <row r="152" spans="1:17" x14ac:dyDescent="0.35">
      <c r="A152" s="2">
        <v>1102</v>
      </c>
      <c r="B152" s="13" t="s">
        <v>231</v>
      </c>
      <c r="C152" s="11" t="s">
        <v>280</v>
      </c>
      <c r="D152" s="11" t="s">
        <v>231</v>
      </c>
      <c r="E152" s="7" t="s">
        <v>224</v>
      </c>
      <c r="F152" s="13">
        <v>1529.7556190490725</v>
      </c>
      <c r="G152" s="12">
        <v>4</v>
      </c>
      <c r="H152" s="13">
        <v>0</v>
      </c>
      <c r="I152" s="11">
        <v>0</v>
      </c>
      <c r="J152" s="11">
        <v>0</v>
      </c>
      <c r="K152" s="11">
        <v>611.90224761962907</v>
      </c>
      <c r="L152" s="12">
        <v>611.90224761962907</v>
      </c>
      <c r="M152" s="13">
        <v>0</v>
      </c>
      <c r="N152" s="11">
        <v>0</v>
      </c>
      <c r="O152" s="11">
        <v>0</v>
      </c>
      <c r="P152" s="11">
        <v>61.190224761962902</v>
      </c>
      <c r="Q152" s="12">
        <v>61.190224761962902</v>
      </c>
    </row>
    <row r="153" spans="1:17" x14ac:dyDescent="0.35">
      <c r="A153" s="2">
        <v>447</v>
      </c>
      <c r="B153" s="13" t="s">
        <v>25</v>
      </c>
      <c r="C153" s="11" t="s">
        <v>172</v>
      </c>
      <c r="D153" s="11" t="s">
        <v>30</v>
      </c>
      <c r="E153" s="7" t="s">
        <v>56</v>
      </c>
      <c r="F153" s="13">
        <v>1017.1580501794817</v>
      </c>
      <c r="G153" s="12">
        <v>6</v>
      </c>
      <c r="H153" s="13">
        <v>0</v>
      </c>
      <c r="I153" s="11">
        <v>610.29483010768911</v>
      </c>
      <c r="J153" s="11">
        <v>0</v>
      </c>
      <c r="K153" s="11">
        <v>0</v>
      </c>
      <c r="L153" s="12">
        <v>610.29483010768911</v>
      </c>
      <c r="M153" s="13">
        <v>0</v>
      </c>
      <c r="N153" s="11">
        <v>61.029483010768899</v>
      </c>
      <c r="O153" s="11">
        <v>0</v>
      </c>
      <c r="P153" s="11">
        <v>0</v>
      </c>
      <c r="Q153" s="12">
        <v>61.029483010768899</v>
      </c>
    </row>
    <row r="154" spans="1:17" x14ac:dyDescent="0.35">
      <c r="A154" s="2">
        <v>1753</v>
      </c>
      <c r="B154" s="13" t="s">
        <v>231</v>
      </c>
      <c r="C154" s="11" t="s">
        <v>400</v>
      </c>
      <c r="D154" s="11" t="s">
        <v>231</v>
      </c>
      <c r="E154" s="7" t="s">
        <v>46</v>
      </c>
      <c r="F154" s="13">
        <v>9763.4795800447482</v>
      </c>
      <c r="G154" s="12">
        <v>1.25</v>
      </c>
      <c r="H154" s="13">
        <v>610.21747375279676</v>
      </c>
      <c r="I154" s="11">
        <v>0</v>
      </c>
      <c r="J154" s="11">
        <v>0</v>
      </c>
      <c r="K154" s="11">
        <v>0</v>
      </c>
      <c r="L154" s="12">
        <v>610.21747375279676</v>
      </c>
      <c r="M154" s="13">
        <v>4881.7397900223741</v>
      </c>
      <c r="N154" s="11">
        <v>0</v>
      </c>
      <c r="O154" s="11">
        <v>0</v>
      </c>
      <c r="P154" s="11">
        <v>0</v>
      </c>
      <c r="Q154" s="12">
        <v>4881.7397900223741</v>
      </c>
    </row>
    <row r="155" spans="1:17" x14ac:dyDescent="0.35">
      <c r="A155" s="2">
        <v>2914</v>
      </c>
      <c r="B155" s="13" t="s">
        <v>516</v>
      </c>
      <c r="C155" s="11" t="s">
        <v>548</v>
      </c>
      <c r="D155" s="11" t="s">
        <v>517</v>
      </c>
      <c r="E155" s="7" t="s">
        <v>174</v>
      </c>
      <c r="F155" s="13">
        <v>1523.9921185001729</v>
      </c>
      <c r="G155" s="12">
        <v>4</v>
      </c>
      <c r="H155" s="13">
        <v>152.39921185001728</v>
      </c>
      <c r="I155" s="11">
        <v>152.39921185001728</v>
      </c>
      <c r="J155" s="11">
        <v>152.39921185001728</v>
      </c>
      <c r="K155" s="11">
        <v>152.39921185001728</v>
      </c>
      <c r="L155" s="12">
        <v>609.59684740006912</v>
      </c>
      <c r="M155" s="13">
        <v>0</v>
      </c>
      <c r="N155" s="11">
        <v>0</v>
      </c>
      <c r="O155" s="11">
        <v>0</v>
      </c>
      <c r="P155" s="11">
        <v>0</v>
      </c>
      <c r="Q155" s="12">
        <v>0</v>
      </c>
    </row>
    <row r="156" spans="1:17" x14ac:dyDescent="0.35">
      <c r="A156" s="2">
        <v>4558</v>
      </c>
      <c r="B156" s="13" t="s">
        <v>599</v>
      </c>
      <c r="C156" s="11" t="s">
        <v>220</v>
      </c>
      <c r="D156" s="11" t="s">
        <v>208</v>
      </c>
      <c r="E156" s="7" t="s">
        <v>43</v>
      </c>
      <c r="F156" s="13">
        <v>4041.6334561705594</v>
      </c>
      <c r="G156" s="12">
        <v>3</v>
      </c>
      <c r="H156" s="13">
        <v>151.56125460639601</v>
      </c>
      <c r="I156" s="11">
        <v>151.56125460639601</v>
      </c>
      <c r="J156" s="11">
        <v>151.56125460639601</v>
      </c>
      <c r="K156" s="11">
        <v>151.56125460639601</v>
      </c>
      <c r="L156" s="12">
        <v>606.24501842558402</v>
      </c>
      <c r="M156" s="13">
        <v>0</v>
      </c>
      <c r="N156" s="11">
        <v>0</v>
      </c>
      <c r="O156" s="11">
        <v>0</v>
      </c>
      <c r="P156" s="11">
        <v>0</v>
      </c>
      <c r="Q156" s="12">
        <v>0</v>
      </c>
    </row>
    <row r="157" spans="1:17" x14ac:dyDescent="0.35">
      <c r="A157" s="2">
        <v>2600</v>
      </c>
      <c r="B157" s="13" t="s">
        <v>516</v>
      </c>
      <c r="C157" s="11" t="s">
        <v>538</v>
      </c>
      <c r="D157" s="11" t="s">
        <v>518</v>
      </c>
      <c r="E157" s="7" t="s">
        <v>124</v>
      </c>
      <c r="F157" s="13">
        <v>1513.5243272781374</v>
      </c>
      <c r="G157" s="12">
        <v>4</v>
      </c>
      <c r="H157" s="13">
        <v>0</v>
      </c>
      <c r="I157" s="11">
        <v>0</v>
      </c>
      <c r="J157" s="11">
        <v>0</v>
      </c>
      <c r="K157" s="11">
        <v>605.409730911255</v>
      </c>
      <c r="L157" s="12">
        <v>605.409730911255</v>
      </c>
      <c r="M157" s="13">
        <v>0</v>
      </c>
      <c r="N157" s="11">
        <v>0</v>
      </c>
      <c r="O157" s="11">
        <v>0</v>
      </c>
      <c r="P157" s="11">
        <v>0</v>
      </c>
      <c r="Q157" s="12">
        <v>0</v>
      </c>
    </row>
    <row r="158" spans="1:17" x14ac:dyDescent="0.35">
      <c r="A158" s="2">
        <v>2415</v>
      </c>
      <c r="B158" s="13" t="s">
        <v>516</v>
      </c>
      <c r="C158" s="11" t="s">
        <v>26</v>
      </c>
      <c r="D158" s="11" t="s">
        <v>26</v>
      </c>
      <c r="E158" s="7" t="s">
        <v>43</v>
      </c>
      <c r="F158" s="13">
        <v>3990.0615043640178</v>
      </c>
      <c r="G158" s="12">
        <v>3</v>
      </c>
      <c r="H158" s="13">
        <v>149.6273064136507</v>
      </c>
      <c r="I158" s="11">
        <v>149.6273064136507</v>
      </c>
      <c r="J158" s="11">
        <v>149.6273064136507</v>
      </c>
      <c r="K158" s="11">
        <v>149.6273064136507</v>
      </c>
      <c r="L158" s="12">
        <v>598.5092256546028</v>
      </c>
      <c r="M158" s="13">
        <v>0</v>
      </c>
      <c r="N158" s="11">
        <v>0</v>
      </c>
      <c r="O158" s="11">
        <v>0</v>
      </c>
      <c r="P158" s="11">
        <v>0</v>
      </c>
      <c r="Q158" s="12">
        <v>0</v>
      </c>
    </row>
    <row r="159" spans="1:17" x14ac:dyDescent="0.35">
      <c r="A159" s="2">
        <v>771</v>
      </c>
      <c r="B159" s="13" t="s">
        <v>25</v>
      </c>
      <c r="C159" s="11" t="s">
        <v>221</v>
      </c>
      <c r="D159" s="11" t="s">
        <v>29</v>
      </c>
      <c r="E159" s="7" t="s">
        <v>43</v>
      </c>
      <c r="F159" s="13">
        <v>3902.9377700686459</v>
      </c>
      <c r="G159" s="12">
        <v>3</v>
      </c>
      <c r="H159" s="13">
        <v>146.36016637757425</v>
      </c>
      <c r="I159" s="11">
        <v>146.36016637757425</v>
      </c>
      <c r="J159" s="11">
        <v>146.36016637757425</v>
      </c>
      <c r="K159" s="11">
        <v>146.36016637757425</v>
      </c>
      <c r="L159" s="12">
        <v>585.44066551029698</v>
      </c>
      <c r="M159" s="13">
        <v>0</v>
      </c>
      <c r="N159" s="11">
        <v>0</v>
      </c>
      <c r="O159" s="11">
        <v>0</v>
      </c>
      <c r="P159" s="11">
        <v>0</v>
      </c>
      <c r="Q159" s="12">
        <v>0</v>
      </c>
    </row>
    <row r="160" spans="1:17" x14ac:dyDescent="0.35">
      <c r="A160" s="2">
        <v>489</v>
      </c>
      <c r="B160" s="13" t="s">
        <v>25</v>
      </c>
      <c r="C160" s="11" t="s">
        <v>181</v>
      </c>
      <c r="D160" s="11" t="s">
        <v>27</v>
      </c>
      <c r="E160" s="7" t="s">
        <v>43</v>
      </c>
      <c r="F160" s="13">
        <v>3901.370022654532</v>
      </c>
      <c r="G160" s="12">
        <v>3</v>
      </c>
      <c r="H160" s="13">
        <v>146.30137584954497</v>
      </c>
      <c r="I160" s="11">
        <v>146.30137584954497</v>
      </c>
      <c r="J160" s="11">
        <v>146.30137584954497</v>
      </c>
      <c r="K160" s="11">
        <v>146.30137584954497</v>
      </c>
      <c r="L160" s="12">
        <v>585.20550339817987</v>
      </c>
      <c r="M160" s="13">
        <v>0</v>
      </c>
      <c r="N160" s="11">
        <v>0</v>
      </c>
      <c r="O160" s="11">
        <v>0</v>
      </c>
      <c r="P160" s="11">
        <v>0</v>
      </c>
      <c r="Q160" s="12">
        <v>0</v>
      </c>
    </row>
    <row r="161" spans="1:17" x14ac:dyDescent="0.35">
      <c r="A161" s="2">
        <v>2061</v>
      </c>
      <c r="B161" s="13" t="s">
        <v>231</v>
      </c>
      <c r="C161" s="11" t="s">
        <v>433</v>
      </c>
      <c r="D161" s="11" t="s">
        <v>231</v>
      </c>
      <c r="E161" s="7" t="s">
        <v>128</v>
      </c>
      <c r="F161" s="13">
        <v>1669.3857398033142</v>
      </c>
      <c r="G161" s="12">
        <v>7</v>
      </c>
      <c r="H161" s="13">
        <v>233.71400357246401</v>
      </c>
      <c r="I161" s="11">
        <v>350.57100535869597</v>
      </c>
      <c r="J161" s="11">
        <v>0</v>
      </c>
      <c r="K161" s="11">
        <v>0</v>
      </c>
      <c r="L161" s="12">
        <v>584.28500893115995</v>
      </c>
      <c r="M161" s="13">
        <v>0</v>
      </c>
      <c r="N161" s="11">
        <v>0</v>
      </c>
      <c r="O161" s="11">
        <v>0</v>
      </c>
      <c r="P161" s="11">
        <v>0</v>
      </c>
      <c r="Q161" s="12">
        <v>0</v>
      </c>
    </row>
    <row r="162" spans="1:17" x14ac:dyDescent="0.35">
      <c r="A162" s="2">
        <v>3337</v>
      </c>
      <c r="B162" s="13" t="s">
        <v>516</v>
      </c>
      <c r="C162" s="11" t="s">
        <v>578</v>
      </c>
      <c r="D162" s="11" t="s">
        <v>518</v>
      </c>
      <c r="E162" s="7" t="s">
        <v>53</v>
      </c>
      <c r="F162" s="13">
        <v>1946.0891853570938</v>
      </c>
      <c r="G162" s="12">
        <v>3</v>
      </c>
      <c r="H162" s="13">
        <v>145.95668890178206</v>
      </c>
      <c r="I162" s="11">
        <v>145.95668890178206</v>
      </c>
      <c r="J162" s="11">
        <v>145.95668890178206</v>
      </c>
      <c r="K162" s="11">
        <v>145.95668890178206</v>
      </c>
      <c r="L162" s="12">
        <v>583.82675560712823</v>
      </c>
      <c r="M162" s="13">
        <v>0</v>
      </c>
      <c r="N162" s="11">
        <v>0</v>
      </c>
      <c r="O162" s="11">
        <v>0</v>
      </c>
      <c r="P162" s="11">
        <v>0</v>
      </c>
      <c r="Q162" s="12">
        <v>0</v>
      </c>
    </row>
    <row r="163" spans="1:17" x14ac:dyDescent="0.35">
      <c r="A163" s="2">
        <v>2409</v>
      </c>
      <c r="B163" s="13" t="s">
        <v>516</v>
      </c>
      <c r="C163" s="11" t="s">
        <v>26</v>
      </c>
      <c r="D163" s="11" t="s">
        <v>517</v>
      </c>
      <c r="E163" s="7" t="s">
        <v>226</v>
      </c>
      <c r="F163" s="13">
        <v>1936.1043167114253</v>
      </c>
      <c r="G163" s="12">
        <v>6</v>
      </c>
      <c r="H163" s="13">
        <v>0</v>
      </c>
      <c r="I163" s="11">
        <v>0</v>
      </c>
      <c r="J163" s="11">
        <v>0</v>
      </c>
      <c r="K163" s="11">
        <v>580.83129501342773</v>
      </c>
      <c r="L163" s="12">
        <v>580.83129501342773</v>
      </c>
      <c r="M163" s="13">
        <v>0</v>
      </c>
      <c r="N163" s="11">
        <v>0</v>
      </c>
      <c r="O163" s="11">
        <v>0</v>
      </c>
      <c r="P163" s="11">
        <v>0</v>
      </c>
      <c r="Q163" s="12">
        <v>0</v>
      </c>
    </row>
    <row r="164" spans="1:17" x14ac:dyDescent="0.35">
      <c r="A164" s="2">
        <v>2179</v>
      </c>
      <c r="B164" s="13" t="s">
        <v>231</v>
      </c>
      <c r="C164" s="11" t="s">
        <v>433</v>
      </c>
      <c r="D164" s="11" t="s">
        <v>231</v>
      </c>
      <c r="E164" s="7" t="s">
        <v>91</v>
      </c>
      <c r="F164" s="13">
        <v>579.89440321922325</v>
      </c>
      <c r="G164" s="12">
        <v>10</v>
      </c>
      <c r="H164" s="13">
        <v>144.97360080480581</v>
      </c>
      <c r="I164" s="11">
        <v>144.97360080480581</v>
      </c>
      <c r="J164" s="11">
        <v>144.97360080480581</v>
      </c>
      <c r="K164" s="11">
        <v>144.97360080480581</v>
      </c>
      <c r="L164" s="12">
        <v>579.89440321922325</v>
      </c>
      <c r="M164" s="13">
        <v>0</v>
      </c>
      <c r="N164" s="11">
        <v>0</v>
      </c>
      <c r="O164" s="11">
        <v>0</v>
      </c>
      <c r="P164" s="11">
        <v>0</v>
      </c>
      <c r="Q164" s="12">
        <v>0</v>
      </c>
    </row>
    <row r="165" spans="1:17" x14ac:dyDescent="0.35">
      <c r="A165" s="2">
        <v>2132</v>
      </c>
      <c r="B165" s="13" t="s">
        <v>231</v>
      </c>
      <c r="C165" s="11" t="s">
        <v>433</v>
      </c>
      <c r="D165" s="11" t="s">
        <v>231</v>
      </c>
      <c r="E165" s="7" t="s">
        <v>53</v>
      </c>
      <c r="F165" s="13">
        <v>1929.7955636382101</v>
      </c>
      <c r="G165" s="12">
        <v>3</v>
      </c>
      <c r="H165" s="13">
        <v>144.73466727286578</v>
      </c>
      <c r="I165" s="11">
        <v>144.73466727286578</v>
      </c>
      <c r="J165" s="11">
        <v>144.73466727286578</v>
      </c>
      <c r="K165" s="11">
        <v>144.73466727286578</v>
      </c>
      <c r="L165" s="12">
        <v>578.93866909146311</v>
      </c>
      <c r="M165" s="13">
        <v>0</v>
      </c>
      <c r="N165" s="11">
        <v>0</v>
      </c>
      <c r="O165" s="11">
        <v>0</v>
      </c>
      <c r="P165" s="11">
        <v>0</v>
      </c>
      <c r="Q165" s="12">
        <v>0</v>
      </c>
    </row>
    <row r="166" spans="1:17" x14ac:dyDescent="0.35">
      <c r="A166" s="2">
        <v>4066</v>
      </c>
      <c r="B166" s="13" t="s">
        <v>599</v>
      </c>
      <c r="C166" s="11" t="s">
        <v>26</v>
      </c>
      <c r="D166" s="11" t="s">
        <v>600</v>
      </c>
      <c r="E166" s="7" t="s">
        <v>170</v>
      </c>
      <c r="F166" s="13">
        <v>723.47087979316746</v>
      </c>
      <c r="G166" s="12">
        <v>8</v>
      </c>
      <c r="H166" s="13">
        <v>144.69417595863351</v>
      </c>
      <c r="I166" s="11">
        <v>144.69417595863351</v>
      </c>
      <c r="J166" s="11">
        <v>144.69417595863351</v>
      </c>
      <c r="K166" s="11">
        <v>144.69417595863351</v>
      </c>
      <c r="L166" s="12">
        <v>578.77670383453403</v>
      </c>
      <c r="M166" s="13">
        <v>0</v>
      </c>
      <c r="N166" s="11">
        <v>0</v>
      </c>
      <c r="O166" s="11">
        <v>0</v>
      </c>
      <c r="P166" s="11">
        <v>0</v>
      </c>
      <c r="Q166" s="12">
        <v>0</v>
      </c>
    </row>
    <row r="167" spans="1:17" x14ac:dyDescent="0.35">
      <c r="A167" s="2">
        <v>5335</v>
      </c>
      <c r="B167" s="13" t="s">
        <v>645</v>
      </c>
      <c r="C167" s="11" t="s">
        <v>582</v>
      </c>
      <c r="D167" s="11" t="s">
        <v>241</v>
      </c>
      <c r="E167" s="7" t="s">
        <v>37</v>
      </c>
      <c r="F167" s="13">
        <v>3300.3079943656921</v>
      </c>
      <c r="G167" s="12">
        <v>3.5</v>
      </c>
      <c r="H167" s="13">
        <v>0</v>
      </c>
      <c r="I167" s="11">
        <v>0</v>
      </c>
      <c r="J167" s="11">
        <v>0</v>
      </c>
      <c r="K167" s="11">
        <v>577.55389901399622</v>
      </c>
      <c r="L167" s="12">
        <v>577.55389901399622</v>
      </c>
      <c r="M167" s="13">
        <v>0</v>
      </c>
      <c r="N167" s="11">
        <v>0</v>
      </c>
      <c r="O167" s="11">
        <v>0</v>
      </c>
      <c r="P167" s="11">
        <v>346.53233940839766</v>
      </c>
      <c r="Q167" s="12">
        <v>346.53233940839766</v>
      </c>
    </row>
    <row r="168" spans="1:17" x14ac:dyDescent="0.35">
      <c r="A168" s="2">
        <v>4604</v>
      </c>
      <c r="B168" s="13" t="s">
        <v>599</v>
      </c>
      <c r="C168" s="11" t="s">
        <v>220</v>
      </c>
      <c r="D168" s="11" t="s">
        <v>29</v>
      </c>
      <c r="E168" s="7" t="s">
        <v>62</v>
      </c>
      <c r="F168" s="13">
        <v>2204.7860136032104</v>
      </c>
      <c r="G168" s="12">
        <v>3.25</v>
      </c>
      <c r="H168" s="13">
        <v>0</v>
      </c>
      <c r="I168" s="11">
        <v>0</v>
      </c>
      <c r="J168" s="11">
        <v>0</v>
      </c>
      <c r="K168" s="11">
        <v>573.24436353683473</v>
      </c>
      <c r="L168" s="12">
        <v>573.24436353683473</v>
      </c>
      <c r="M168" s="13">
        <v>0</v>
      </c>
      <c r="N168" s="11">
        <v>0</v>
      </c>
      <c r="O168" s="11">
        <v>0</v>
      </c>
      <c r="P168" s="11">
        <v>214.96663632631302</v>
      </c>
      <c r="Q168" s="12">
        <v>214.96663632631302</v>
      </c>
    </row>
    <row r="169" spans="1:17" x14ac:dyDescent="0.35">
      <c r="A169" s="2">
        <v>1266</v>
      </c>
      <c r="B169" s="13" t="s">
        <v>231</v>
      </c>
      <c r="C169" s="11" t="s">
        <v>280</v>
      </c>
      <c r="D169" s="11" t="s">
        <v>231</v>
      </c>
      <c r="E169" s="7" t="s">
        <v>154</v>
      </c>
      <c r="F169" s="13">
        <v>1430.5134451538327</v>
      </c>
      <c r="G169" s="12">
        <v>5</v>
      </c>
      <c r="H169" s="13">
        <v>228.88215122461324</v>
      </c>
      <c r="I169" s="11">
        <v>343.32322683691984</v>
      </c>
      <c r="J169" s="11">
        <v>0</v>
      </c>
      <c r="K169" s="11">
        <v>0</v>
      </c>
      <c r="L169" s="12">
        <v>572.20537806153311</v>
      </c>
      <c r="M169" s="13">
        <v>0</v>
      </c>
      <c r="N169" s="11">
        <v>0</v>
      </c>
      <c r="O169" s="11">
        <v>0</v>
      </c>
      <c r="P169" s="11">
        <v>0</v>
      </c>
      <c r="Q169" s="12">
        <v>0</v>
      </c>
    </row>
    <row r="170" spans="1:17" x14ac:dyDescent="0.35">
      <c r="A170" s="2">
        <v>2921</v>
      </c>
      <c r="B170" s="13" t="s">
        <v>516</v>
      </c>
      <c r="C170" s="11" t="s">
        <v>548</v>
      </c>
      <c r="D170" s="11" t="s">
        <v>517</v>
      </c>
      <c r="E170" s="7" t="s">
        <v>52</v>
      </c>
      <c r="F170" s="13">
        <v>2540.7351814806466</v>
      </c>
      <c r="G170" s="12">
        <v>4.5</v>
      </c>
      <c r="H170" s="13">
        <v>228.66616633325825</v>
      </c>
      <c r="I170" s="11">
        <v>342.9992494998873</v>
      </c>
      <c r="J170" s="11">
        <v>0</v>
      </c>
      <c r="K170" s="11">
        <v>0</v>
      </c>
      <c r="L170" s="12">
        <v>571.66541583314552</v>
      </c>
      <c r="M170" s="13">
        <v>0</v>
      </c>
      <c r="N170" s="11">
        <v>0</v>
      </c>
      <c r="O170" s="11">
        <v>0</v>
      </c>
      <c r="P170" s="11">
        <v>0</v>
      </c>
      <c r="Q170" s="12">
        <v>0</v>
      </c>
    </row>
    <row r="171" spans="1:17" x14ac:dyDescent="0.35">
      <c r="A171" s="2">
        <v>5791</v>
      </c>
      <c r="B171" s="13" t="s">
        <v>645</v>
      </c>
      <c r="C171" s="11" t="s">
        <v>652</v>
      </c>
      <c r="D171" s="11" t="s">
        <v>241</v>
      </c>
      <c r="E171" s="7" t="s">
        <v>53</v>
      </c>
      <c r="F171" s="13">
        <v>1893.199871718884</v>
      </c>
      <c r="G171" s="12">
        <v>3</v>
      </c>
      <c r="H171" s="13">
        <v>141.98999037891633</v>
      </c>
      <c r="I171" s="11">
        <v>141.98999037891633</v>
      </c>
      <c r="J171" s="11">
        <v>141.98999037891633</v>
      </c>
      <c r="K171" s="11">
        <v>141.98999037891633</v>
      </c>
      <c r="L171" s="12">
        <v>567.95996151566533</v>
      </c>
      <c r="M171" s="13">
        <v>0</v>
      </c>
      <c r="N171" s="11">
        <v>0</v>
      </c>
      <c r="O171" s="11">
        <v>0</v>
      </c>
      <c r="P171" s="11">
        <v>0</v>
      </c>
      <c r="Q171" s="12">
        <v>0</v>
      </c>
    </row>
    <row r="172" spans="1:17" x14ac:dyDescent="0.35">
      <c r="A172" s="2">
        <v>5481</v>
      </c>
      <c r="B172" s="13" t="s">
        <v>645</v>
      </c>
      <c r="C172" s="11" t="s">
        <v>648</v>
      </c>
      <c r="D172" s="11" t="s">
        <v>241</v>
      </c>
      <c r="E172" s="7" t="s">
        <v>43</v>
      </c>
      <c r="F172" s="13">
        <v>3771.2433843612671</v>
      </c>
      <c r="G172" s="12">
        <v>3</v>
      </c>
      <c r="H172" s="13">
        <v>141.42162691354753</v>
      </c>
      <c r="I172" s="11">
        <v>141.42162691354753</v>
      </c>
      <c r="J172" s="11">
        <v>141.42162691354753</v>
      </c>
      <c r="K172" s="11">
        <v>141.42162691354753</v>
      </c>
      <c r="L172" s="12">
        <v>565.68650765419011</v>
      </c>
      <c r="M172" s="13">
        <v>0</v>
      </c>
      <c r="N172" s="11">
        <v>0</v>
      </c>
      <c r="O172" s="11">
        <v>0</v>
      </c>
      <c r="P172" s="11">
        <v>0</v>
      </c>
      <c r="Q172" s="12">
        <v>0</v>
      </c>
    </row>
    <row r="173" spans="1:17" x14ac:dyDescent="0.35">
      <c r="A173" s="2">
        <v>445</v>
      </c>
      <c r="B173" s="13" t="s">
        <v>25</v>
      </c>
      <c r="C173" s="11" t="s">
        <v>172</v>
      </c>
      <c r="D173" s="11" t="s">
        <v>30</v>
      </c>
      <c r="E173" s="7" t="s">
        <v>53</v>
      </c>
      <c r="F173" s="13">
        <v>1873.0475417971611</v>
      </c>
      <c r="G173" s="12">
        <v>3</v>
      </c>
      <c r="H173" s="13">
        <v>140.47856563478712</v>
      </c>
      <c r="I173" s="11">
        <v>140.47856563478712</v>
      </c>
      <c r="J173" s="11">
        <v>140.47856563478712</v>
      </c>
      <c r="K173" s="11">
        <v>140.47856563478712</v>
      </c>
      <c r="L173" s="12">
        <v>561.91426253914847</v>
      </c>
      <c r="M173" s="13">
        <v>0</v>
      </c>
      <c r="N173" s="11">
        <v>0</v>
      </c>
      <c r="O173" s="11">
        <v>0</v>
      </c>
      <c r="P173" s="11">
        <v>0</v>
      </c>
      <c r="Q173" s="12">
        <v>0</v>
      </c>
    </row>
    <row r="174" spans="1:17" x14ac:dyDescent="0.35">
      <c r="A174" s="2">
        <v>1574</v>
      </c>
      <c r="B174" s="13" t="s">
        <v>231</v>
      </c>
      <c r="C174" s="11" t="s">
        <v>360</v>
      </c>
      <c r="D174" s="11" t="s">
        <v>231</v>
      </c>
      <c r="E174" s="7" t="s">
        <v>43</v>
      </c>
      <c r="F174" s="13">
        <v>3743.2338591516022</v>
      </c>
      <c r="G174" s="12">
        <v>3</v>
      </c>
      <c r="H174" s="13">
        <v>140.37126971818512</v>
      </c>
      <c r="I174" s="11">
        <v>140.37126971818512</v>
      </c>
      <c r="J174" s="11">
        <v>140.37126971818512</v>
      </c>
      <c r="K174" s="11">
        <v>140.37126971818512</v>
      </c>
      <c r="L174" s="12">
        <v>561.48507887274047</v>
      </c>
      <c r="M174" s="13">
        <v>0</v>
      </c>
      <c r="N174" s="11">
        <v>0</v>
      </c>
      <c r="O174" s="11">
        <v>0</v>
      </c>
      <c r="P174" s="11">
        <v>0</v>
      </c>
      <c r="Q174" s="12">
        <v>0</v>
      </c>
    </row>
    <row r="175" spans="1:17" x14ac:dyDescent="0.35">
      <c r="A175" s="2">
        <v>171</v>
      </c>
      <c r="B175" s="13" t="s">
        <v>25</v>
      </c>
      <c r="C175" s="11" t="s">
        <v>105</v>
      </c>
      <c r="D175" s="11" t="s">
        <v>29</v>
      </c>
      <c r="E175" s="7" t="s">
        <v>32</v>
      </c>
      <c r="F175" s="13">
        <v>1869.7157194614408</v>
      </c>
      <c r="G175" s="12">
        <v>3</v>
      </c>
      <c r="H175" s="13">
        <v>0</v>
      </c>
      <c r="I175" s="11">
        <v>0</v>
      </c>
      <c r="J175" s="11">
        <v>0</v>
      </c>
      <c r="K175" s="11">
        <v>560.91471583843236</v>
      </c>
      <c r="L175" s="12">
        <v>560.91471583843236</v>
      </c>
      <c r="M175" s="13">
        <v>70.114339479804045</v>
      </c>
      <c r="N175" s="11">
        <v>70.114339479804045</v>
      </c>
      <c r="O175" s="11">
        <v>70.114339479804045</v>
      </c>
      <c r="P175" s="11">
        <v>70.114339479804045</v>
      </c>
      <c r="Q175" s="12">
        <v>280.45735791921618</v>
      </c>
    </row>
    <row r="176" spans="1:17" x14ac:dyDescent="0.35">
      <c r="A176" s="2">
        <v>2104</v>
      </c>
      <c r="B176" s="13" t="s">
        <v>231</v>
      </c>
      <c r="C176" s="11" t="s">
        <v>433</v>
      </c>
      <c r="D176" s="11" t="s">
        <v>231</v>
      </c>
      <c r="E176" s="7" t="s">
        <v>131</v>
      </c>
      <c r="F176" s="13">
        <v>1161.4364603534341</v>
      </c>
      <c r="G176" s="12">
        <v>6</v>
      </c>
      <c r="H176" s="13">
        <v>222.99580038785936</v>
      </c>
      <c r="I176" s="11">
        <v>334.49370058178903</v>
      </c>
      <c r="J176" s="11">
        <v>0</v>
      </c>
      <c r="K176" s="11">
        <v>0</v>
      </c>
      <c r="L176" s="12">
        <v>557.48950096964836</v>
      </c>
      <c r="M176" s="13">
        <v>0</v>
      </c>
      <c r="N176" s="11">
        <v>0</v>
      </c>
      <c r="O176" s="11">
        <v>0</v>
      </c>
      <c r="P176" s="11">
        <v>0</v>
      </c>
      <c r="Q176" s="12">
        <v>0</v>
      </c>
    </row>
    <row r="177" spans="1:17" x14ac:dyDescent="0.35">
      <c r="A177" s="2">
        <v>4143</v>
      </c>
      <c r="B177" s="13" t="s">
        <v>599</v>
      </c>
      <c r="C177" s="11" t="s">
        <v>103</v>
      </c>
      <c r="D177" s="11" t="s">
        <v>30</v>
      </c>
      <c r="E177" s="7" t="s">
        <v>31</v>
      </c>
      <c r="F177" s="13">
        <v>926.34721946716263</v>
      </c>
      <c r="G177" s="12">
        <v>4</v>
      </c>
      <c r="H177" s="13">
        <v>0</v>
      </c>
      <c r="I177" s="11">
        <v>0</v>
      </c>
      <c r="J177" s="11">
        <v>0</v>
      </c>
      <c r="K177" s="11">
        <v>555.80833168029756</v>
      </c>
      <c r="L177" s="12">
        <v>555.80833168029756</v>
      </c>
      <c r="M177" s="13">
        <v>0</v>
      </c>
      <c r="N177" s="11">
        <v>0</v>
      </c>
      <c r="O177" s="11">
        <v>0</v>
      </c>
      <c r="P177" s="11">
        <v>0</v>
      </c>
      <c r="Q177" s="12">
        <v>0</v>
      </c>
    </row>
    <row r="178" spans="1:17" x14ac:dyDescent="0.35">
      <c r="A178" s="2">
        <v>3966</v>
      </c>
      <c r="B178" s="13" t="s">
        <v>599</v>
      </c>
      <c r="C178" s="11" t="s">
        <v>26</v>
      </c>
      <c r="D178" s="11" t="s">
        <v>600</v>
      </c>
      <c r="E178" s="7" t="s">
        <v>53</v>
      </c>
      <c r="F178" s="13">
        <v>1842.4007506370551</v>
      </c>
      <c r="G178" s="12">
        <v>3</v>
      </c>
      <c r="H178" s="13">
        <v>138.18005629777915</v>
      </c>
      <c r="I178" s="11">
        <v>138.18005629777915</v>
      </c>
      <c r="J178" s="11">
        <v>138.18005629777915</v>
      </c>
      <c r="K178" s="11">
        <v>138.18005629777915</v>
      </c>
      <c r="L178" s="12">
        <v>552.72022519111658</v>
      </c>
      <c r="M178" s="13">
        <v>0</v>
      </c>
      <c r="N178" s="11">
        <v>0</v>
      </c>
      <c r="O178" s="11">
        <v>0</v>
      </c>
      <c r="P178" s="11">
        <v>0</v>
      </c>
      <c r="Q178" s="12">
        <v>0</v>
      </c>
    </row>
    <row r="179" spans="1:17" x14ac:dyDescent="0.35">
      <c r="A179" s="2">
        <v>3346</v>
      </c>
      <c r="B179" s="13" t="s">
        <v>516</v>
      </c>
      <c r="C179" s="11" t="s">
        <v>578</v>
      </c>
      <c r="D179" s="11" t="s">
        <v>518</v>
      </c>
      <c r="E179" s="7" t="s">
        <v>89</v>
      </c>
      <c r="F179" s="13">
        <v>2204.7244130373001</v>
      </c>
      <c r="G179" s="12">
        <v>5</v>
      </c>
      <c r="H179" s="13">
        <v>220.47244130373005</v>
      </c>
      <c r="I179" s="11">
        <v>330.70866195559501</v>
      </c>
      <c r="J179" s="11">
        <v>0</v>
      </c>
      <c r="K179" s="11">
        <v>0</v>
      </c>
      <c r="L179" s="12">
        <v>551.18110325932503</v>
      </c>
      <c r="M179" s="13">
        <v>0</v>
      </c>
      <c r="N179" s="11">
        <v>0</v>
      </c>
      <c r="O179" s="11">
        <v>0</v>
      </c>
      <c r="P179" s="11">
        <v>0</v>
      </c>
      <c r="Q179" s="12">
        <v>0</v>
      </c>
    </row>
    <row r="180" spans="1:17" x14ac:dyDescent="0.35">
      <c r="A180" s="2">
        <v>5100</v>
      </c>
      <c r="B180" s="13" t="s">
        <v>645</v>
      </c>
      <c r="C180" s="11" t="s">
        <v>26</v>
      </c>
      <c r="D180" s="11" t="s">
        <v>241</v>
      </c>
      <c r="E180" s="7" t="s">
        <v>43</v>
      </c>
      <c r="F180" s="13">
        <v>3639.379751682281</v>
      </c>
      <c r="G180" s="12">
        <v>3</v>
      </c>
      <c r="H180" s="13">
        <v>136.47674068808556</v>
      </c>
      <c r="I180" s="11">
        <v>136.47674068808556</v>
      </c>
      <c r="J180" s="11">
        <v>136.47674068808556</v>
      </c>
      <c r="K180" s="11">
        <v>136.47674068808556</v>
      </c>
      <c r="L180" s="12">
        <v>545.90696275234222</v>
      </c>
      <c r="M180" s="13">
        <v>0</v>
      </c>
      <c r="N180" s="11">
        <v>0</v>
      </c>
      <c r="O180" s="11">
        <v>0</v>
      </c>
      <c r="P180" s="11">
        <v>0</v>
      </c>
      <c r="Q180" s="12">
        <v>0</v>
      </c>
    </row>
    <row r="181" spans="1:17" x14ac:dyDescent="0.35">
      <c r="A181" s="2">
        <v>1941</v>
      </c>
      <c r="B181" s="13" t="s">
        <v>231</v>
      </c>
      <c r="C181" s="11" t="s">
        <v>413</v>
      </c>
      <c r="D181" s="11" t="s">
        <v>231</v>
      </c>
      <c r="E181" s="7" t="s">
        <v>59</v>
      </c>
      <c r="F181" s="13">
        <v>3632.1615535020828</v>
      </c>
      <c r="G181" s="12">
        <v>3</v>
      </c>
      <c r="H181" s="13">
        <v>0</v>
      </c>
      <c r="I181" s="11">
        <v>0</v>
      </c>
      <c r="J181" s="11">
        <v>0</v>
      </c>
      <c r="K181" s="11">
        <v>544.82423302531254</v>
      </c>
      <c r="L181" s="12">
        <v>544.82423302531254</v>
      </c>
      <c r="M181" s="13">
        <v>0</v>
      </c>
      <c r="N181" s="11">
        <v>0</v>
      </c>
      <c r="O181" s="11">
        <v>0</v>
      </c>
      <c r="P181" s="11">
        <v>0</v>
      </c>
      <c r="Q181" s="12">
        <v>0</v>
      </c>
    </row>
    <row r="182" spans="1:17" x14ac:dyDescent="0.35">
      <c r="A182" s="2">
        <v>303</v>
      </c>
      <c r="B182" s="13" t="s">
        <v>25</v>
      </c>
      <c r="C182" s="11" t="s">
        <v>123</v>
      </c>
      <c r="D182" s="11" t="s">
        <v>30</v>
      </c>
      <c r="E182" s="7" t="s">
        <v>43</v>
      </c>
      <c r="F182" s="13">
        <v>3616.3253427743907</v>
      </c>
      <c r="G182" s="12">
        <v>3</v>
      </c>
      <c r="H182" s="13">
        <v>135.61220035403969</v>
      </c>
      <c r="I182" s="11">
        <v>135.61220035403969</v>
      </c>
      <c r="J182" s="11">
        <v>135.61220035403969</v>
      </c>
      <c r="K182" s="11">
        <v>135.61220035403969</v>
      </c>
      <c r="L182" s="12">
        <v>542.44880141615874</v>
      </c>
      <c r="M182" s="13">
        <v>0</v>
      </c>
      <c r="N182" s="11">
        <v>0</v>
      </c>
      <c r="O182" s="11">
        <v>0</v>
      </c>
      <c r="P182" s="11">
        <v>0</v>
      </c>
      <c r="Q182" s="12">
        <v>0</v>
      </c>
    </row>
    <row r="183" spans="1:17" x14ac:dyDescent="0.35">
      <c r="A183" s="2">
        <v>484</v>
      </c>
      <c r="B183" s="13" t="s">
        <v>25</v>
      </c>
      <c r="C183" s="11" t="s">
        <v>181</v>
      </c>
      <c r="D183" s="11" t="s">
        <v>27</v>
      </c>
      <c r="E183" s="7" t="s">
        <v>162</v>
      </c>
      <c r="F183" s="13">
        <v>1350.298873901367</v>
      </c>
      <c r="G183" s="12">
        <v>8</v>
      </c>
      <c r="H183" s="13">
        <v>0</v>
      </c>
      <c r="I183" s="11">
        <v>0</v>
      </c>
      <c r="J183" s="11">
        <v>540.11954956054683</v>
      </c>
      <c r="K183" s="11">
        <v>0</v>
      </c>
      <c r="L183" s="12">
        <v>540.11954956054683</v>
      </c>
      <c r="M183" s="13">
        <v>0</v>
      </c>
      <c r="N183" s="11">
        <v>0</v>
      </c>
      <c r="O183" s="11">
        <v>0</v>
      </c>
      <c r="P183" s="11">
        <v>0</v>
      </c>
      <c r="Q183" s="12">
        <v>0</v>
      </c>
    </row>
    <row r="184" spans="1:17" x14ac:dyDescent="0.35">
      <c r="A184" s="2">
        <v>1786</v>
      </c>
      <c r="B184" s="13" t="s">
        <v>231</v>
      </c>
      <c r="C184" s="11" t="s">
        <v>402</v>
      </c>
      <c r="D184" s="11" t="s">
        <v>231</v>
      </c>
      <c r="E184" s="7" t="s">
        <v>28</v>
      </c>
      <c r="F184" s="13">
        <v>3358.3331890404224</v>
      </c>
      <c r="G184" s="12">
        <v>2</v>
      </c>
      <c r="H184" s="13">
        <v>214.93332409858704</v>
      </c>
      <c r="I184" s="11">
        <v>322.39998614788055</v>
      </c>
      <c r="J184" s="11">
        <v>0</v>
      </c>
      <c r="K184" s="11">
        <v>0</v>
      </c>
      <c r="L184" s="12">
        <v>537.33331024646759</v>
      </c>
      <c r="M184" s="13">
        <v>67.166663780808449</v>
      </c>
      <c r="N184" s="11">
        <v>134.3333275616169</v>
      </c>
      <c r="O184" s="11">
        <v>0</v>
      </c>
      <c r="P184" s="11">
        <v>0</v>
      </c>
      <c r="Q184" s="12">
        <v>201.49999134242535</v>
      </c>
    </row>
    <row r="185" spans="1:17" x14ac:dyDescent="0.35">
      <c r="A185" s="2">
        <v>4542</v>
      </c>
      <c r="B185" s="13" t="s">
        <v>599</v>
      </c>
      <c r="C185" s="11" t="s">
        <v>220</v>
      </c>
      <c r="D185" s="11" t="s">
        <v>208</v>
      </c>
      <c r="E185" s="7" t="s">
        <v>129</v>
      </c>
      <c r="F185" s="13">
        <v>762.93361282348656</v>
      </c>
      <c r="G185" s="12">
        <v>7</v>
      </c>
      <c r="H185" s="13">
        <v>133.51338224411015</v>
      </c>
      <c r="I185" s="11">
        <v>133.51338224411015</v>
      </c>
      <c r="J185" s="11">
        <v>133.51338224411015</v>
      </c>
      <c r="K185" s="11">
        <v>133.51338224411015</v>
      </c>
      <c r="L185" s="12">
        <v>534.05352897644059</v>
      </c>
      <c r="M185" s="13">
        <v>13.351338224411016</v>
      </c>
      <c r="N185" s="11">
        <v>13.351338224411016</v>
      </c>
      <c r="O185" s="11">
        <v>13.351338224411016</v>
      </c>
      <c r="P185" s="11">
        <v>13.351338224411016</v>
      </c>
      <c r="Q185" s="12">
        <v>53.405352897644065</v>
      </c>
    </row>
    <row r="186" spans="1:17" x14ac:dyDescent="0.35">
      <c r="A186" s="2">
        <v>3542</v>
      </c>
      <c r="B186" s="13" t="s">
        <v>516</v>
      </c>
      <c r="C186" s="11" t="s">
        <v>582</v>
      </c>
      <c r="D186" s="11" t="s">
        <v>518</v>
      </c>
      <c r="E186" s="7" t="s">
        <v>71</v>
      </c>
      <c r="F186" s="13">
        <v>1481.2997703552246</v>
      </c>
      <c r="G186" s="12">
        <v>3</v>
      </c>
      <c r="H186" s="13">
        <v>533.26791732788081</v>
      </c>
      <c r="I186" s="11">
        <v>0</v>
      </c>
      <c r="J186" s="11">
        <v>0</v>
      </c>
      <c r="K186" s="11">
        <v>0</v>
      </c>
      <c r="L186" s="12">
        <v>533.26791732788081</v>
      </c>
      <c r="M186" s="13">
        <v>311.07295177459719</v>
      </c>
      <c r="N186" s="11">
        <v>0</v>
      </c>
      <c r="O186" s="11">
        <v>0</v>
      </c>
      <c r="P186" s="11">
        <v>0</v>
      </c>
      <c r="Q186" s="12">
        <v>311.07295177459719</v>
      </c>
    </row>
    <row r="187" spans="1:17" x14ac:dyDescent="0.35">
      <c r="A187" s="2">
        <v>3846</v>
      </c>
      <c r="B187" s="13" t="s">
        <v>599</v>
      </c>
      <c r="C187" s="11" t="s">
        <v>26</v>
      </c>
      <c r="D187" s="11" t="s">
        <v>600</v>
      </c>
      <c r="E187" s="7" t="s">
        <v>124</v>
      </c>
      <c r="F187" s="13">
        <v>1317.4108486175539</v>
      </c>
      <c r="G187" s="12">
        <v>4</v>
      </c>
      <c r="H187" s="13">
        <v>0</v>
      </c>
      <c r="I187" s="11">
        <v>0</v>
      </c>
      <c r="J187" s="11">
        <v>0</v>
      </c>
      <c r="K187" s="11">
        <v>526.96433944702164</v>
      </c>
      <c r="L187" s="12">
        <v>526.96433944702164</v>
      </c>
      <c r="M187" s="13">
        <v>0</v>
      </c>
      <c r="N187" s="11">
        <v>0</v>
      </c>
      <c r="O187" s="11">
        <v>0</v>
      </c>
      <c r="P187" s="11">
        <v>0</v>
      </c>
      <c r="Q187" s="12">
        <v>0</v>
      </c>
    </row>
    <row r="188" spans="1:17" x14ac:dyDescent="0.35">
      <c r="A188" s="2">
        <v>4882</v>
      </c>
      <c r="B188" s="13" t="s">
        <v>599</v>
      </c>
      <c r="C188" s="11" t="s">
        <v>639</v>
      </c>
      <c r="D188" s="11" t="s">
        <v>253</v>
      </c>
      <c r="E188" s="7" t="s">
        <v>226</v>
      </c>
      <c r="F188" s="13">
        <v>1751.4112396240232</v>
      </c>
      <c r="G188" s="12">
        <v>6</v>
      </c>
      <c r="H188" s="13">
        <v>0</v>
      </c>
      <c r="I188" s="11">
        <v>0</v>
      </c>
      <c r="J188" s="11">
        <v>0</v>
      </c>
      <c r="K188" s="11">
        <v>525.42337188720705</v>
      </c>
      <c r="L188" s="12">
        <v>525.42337188720705</v>
      </c>
      <c r="M188" s="13">
        <v>0</v>
      </c>
      <c r="N188" s="11">
        <v>0</v>
      </c>
      <c r="O188" s="11">
        <v>0</v>
      </c>
      <c r="P188" s="11">
        <v>0</v>
      </c>
      <c r="Q188" s="12">
        <v>0</v>
      </c>
    </row>
    <row r="189" spans="1:17" x14ac:dyDescent="0.35">
      <c r="A189" s="2">
        <v>2856</v>
      </c>
      <c r="B189" s="13" t="s">
        <v>516</v>
      </c>
      <c r="C189" s="11" t="s">
        <v>548</v>
      </c>
      <c r="D189" s="11" t="s">
        <v>517</v>
      </c>
      <c r="E189" s="7" t="s">
        <v>28</v>
      </c>
      <c r="F189" s="13">
        <v>3265.7048210501671</v>
      </c>
      <c r="G189" s="12">
        <v>2</v>
      </c>
      <c r="H189" s="13">
        <v>209.00510854721071</v>
      </c>
      <c r="I189" s="11">
        <v>313.50766282081605</v>
      </c>
      <c r="J189" s="11">
        <v>0</v>
      </c>
      <c r="K189" s="11">
        <v>0</v>
      </c>
      <c r="L189" s="12">
        <v>522.51277136802673</v>
      </c>
      <c r="M189" s="13">
        <v>65.314096421003342</v>
      </c>
      <c r="N189" s="11">
        <v>130.62819284200668</v>
      </c>
      <c r="O189" s="11">
        <v>0</v>
      </c>
      <c r="P189" s="11">
        <v>0</v>
      </c>
      <c r="Q189" s="12">
        <v>195.94228926301003</v>
      </c>
    </row>
    <row r="190" spans="1:17" x14ac:dyDescent="0.35">
      <c r="A190" s="2">
        <v>4369</v>
      </c>
      <c r="B190" s="13" t="s">
        <v>599</v>
      </c>
      <c r="C190" s="11" t="s">
        <v>219</v>
      </c>
      <c r="D190" s="11" t="s">
        <v>253</v>
      </c>
      <c r="E190" s="7" t="s">
        <v>46</v>
      </c>
      <c r="F190" s="13">
        <v>8296.8516174852848</v>
      </c>
      <c r="G190" s="12">
        <v>1.25</v>
      </c>
      <c r="H190" s="13">
        <v>518.5532260928303</v>
      </c>
      <c r="I190" s="11">
        <v>0</v>
      </c>
      <c r="J190" s="11">
        <v>0</v>
      </c>
      <c r="K190" s="11">
        <v>0</v>
      </c>
      <c r="L190" s="12">
        <v>518.5532260928303</v>
      </c>
      <c r="M190" s="13">
        <v>4148.4258087426424</v>
      </c>
      <c r="N190" s="11">
        <v>0</v>
      </c>
      <c r="O190" s="11">
        <v>0</v>
      </c>
      <c r="P190" s="11">
        <v>0</v>
      </c>
      <c r="Q190" s="12">
        <v>4148.4258087426424</v>
      </c>
    </row>
    <row r="191" spans="1:17" x14ac:dyDescent="0.35">
      <c r="A191" s="2">
        <v>3036</v>
      </c>
      <c r="B191" s="13" t="s">
        <v>516</v>
      </c>
      <c r="C191" s="11" t="s">
        <v>548</v>
      </c>
      <c r="D191" s="11" t="s">
        <v>517</v>
      </c>
      <c r="E191" s="7" t="s">
        <v>154</v>
      </c>
      <c r="F191" s="13">
        <v>1294.5875408351421</v>
      </c>
      <c r="G191" s="12">
        <v>5</v>
      </c>
      <c r="H191" s="13">
        <v>207.13400653362274</v>
      </c>
      <c r="I191" s="11">
        <v>310.70100980043412</v>
      </c>
      <c r="J191" s="11">
        <v>0</v>
      </c>
      <c r="K191" s="11">
        <v>0</v>
      </c>
      <c r="L191" s="12">
        <v>517.83501633405683</v>
      </c>
      <c r="M191" s="13">
        <v>0</v>
      </c>
      <c r="N191" s="11">
        <v>0</v>
      </c>
      <c r="O191" s="11">
        <v>0</v>
      </c>
      <c r="P191" s="11">
        <v>0</v>
      </c>
      <c r="Q191" s="12">
        <v>0</v>
      </c>
    </row>
    <row r="192" spans="1:17" x14ac:dyDescent="0.35">
      <c r="A192" s="2">
        <v>2684</v>
      </c>
      <c r="B192" s="13" t="s">
        <v>516</v>
      </c>
      <c r="C192" s="11" t="s">
        <v>538</v>
      </c>
      <c r="D192" s="11" t="s">
        <v>518</v>
      </c>
      <c r="E192" s="7" t="s">
        <v>53</v>
      </c>
      <c r="F192" s="13">
        <v>1722.9886274933815</v>
      </c>
      <c r="G192" s="12">
        <v>3</v>
      </c>
      <c r="H192" s="13">
        <v>129.22414706200362</v>
      </c>
      <c r="I192" s="11">
        <v>129.22414706200362</v>
      </c>
      <c r="J192" s="11">
        <v>129.22414706200362</v>
      </c>
      <c r="K192" s="11">
        <v>129.22414706200362</v>
      </c>
      <c r="L192" s="12">
        <v>516.8965882480145</v>
      </c>
      <c r="M192" s="13">
        <v>0</v>
      </c>
      <c r="N192" s="11">
        <v>0</v>
      </c>
      <c r="O192" s="11">
        <v>0</v>
      </c>
      <c r="P192" s="11">
        <v>0</v>
      </c>
      <c r="Q192" s="12">
        <v>0</v>
      </c>
    </row>
    <row r="193" spans="1:17" x14ac:dyDescent="0.35">
      <c r="A193" s="2">
        <v>1716</v>
      </c>
      <c r="B193" s="13" t="s">
        <v>231</v>
      </c>
      <c r="C193" s="11" t="s">
        <v>360</v>
      </c>
      <c r="D193" s="11" t="s">
        <v>231</v>
      </c>
      <c r="E193" s="7" t="s">
        <v>154</v>
      </c>
      <c r="F193" s="13">
        <v>1289.5951330959799</v>
      </c>
      <c r="G193" s="12">
        <v>5</v>
      </c>
      <c r="H193" s="13">
        <v>206.3352212953568</v>
      </c>
      <c r="I193" s="11">
        <v>309.50283194303518</v>
      </c>
      <c r="J193" s="11">
        <v>0</v>
      </c>
      <c r="K193" s="11">
        <v>0</v>
      </c>
      <c r="L193" s="12">
        <v>515.83805323839192</v>
      </c>
      <c r="M193" s="13">
        <v>0</v>
      </c>
      <c r="N193" s="11">
        <v>0</v>
      </c>
      <c r="O193" s="11">
        <v>0</v>
      </c>
      <c r="P193" s="11">
        <v>0</v>
      </c>
      <c r="Q193" s="12">
        <v>0</v>
      </c>
    </row>
    <row r="194" spans="1:17" x14ac:dyDescent="0.35">
      <c r="A194" s="2">
        <v>897</v>
      </c>
      <c r="B194" s="13" t="s">
        <v>231</v>
      </c>
      <c r="C194" s="11" t="s">
        <v>26</v>
      </c>
      <c r="D194" s="11" t="s">
        <v>26</v>
      </c>
      <c r="E194" s="7" t="s">
        <v>46</v>
      </c>
      <c r="F194" s="13">
        <v>8243.9937175512314</v>
      </c>
      <c r="G194" s="12">
        <v>1.25</v>
      </c>
      <c r="H194" s="13">
        <v>515.24960734695196</v>
      </c>
      <c r="I194" s="11">
        <v>0</v>
      </c>
      <c r="J194" s="11">
        <v>0</v>
      </c>
      <c r="K194" s="11">
        <v>0</v>
      </c>
      <c r="L194" s="12">
        <v>515.24960734695196</v>
      </c>
      <c r="M194" s="13">
        <v>4121.9968587756157</v>
      </c>
      <c r="N194" s="11">
        <v>0</v>
      </c>
      <c r="O194" s="11">
        <v>0</v>
      </c>
      <c r="P194" s="11">
        <v>0</v>
      </c>
      <c r="Q194" s="12">
        <v>4121.9968587756157</v>
      </c>
    </row>
    <row r="195" spans="1:17" x14ac:dyDescent="0.35">
      <c r="A195" s="2">
        <v>1509</v>
      </c>
      <c r="B195" s="13" t="s">
        <v>231</v>
      </c>
      <c r="C195" s="11" t="s">
        <v>356</v>
      </c>
      <c r="D195" s="11" t="s">
        <v>231</v>
      </c>
      <c r="E195" s="7" t="s">
        <v>53</v>
      </c>
      <c r="F195" s="13">
        <v>1717.2291896343224</v>
      </c>
      <c r="G195" s="12">
        <v>3</v>
      </c>
      <c r="H195" s="13">
        <v>128.79218922257419</v>
      </c>
      <c r="I195" s="11">
        <v>128.79218922257419</v>
      </c>
      <c r="J195" s="11">
        <v>128.79218922257419</v>
      </c>
      <c r="K195" s="11">
        <v>128.79218922257419</v>
      </c>
      <c r="L195" s="12">
        <v>515.16875689029678</v>
      </c>
      <c r="M195" s="13">
        <v>0</v>
      </c>
      <c r="N195" s="11">
        <v>0</v>
      </c>
      <c r="O195" s="11">
        <v>0</v>
      </c>
      <c r="P195" s="11">
        <v>0</v>
      </c>
      <c r="Q195" s="12">
        <v>0</v>
      </c>
    </row>
    <row r="196" spans="1:17" x14ac:dyDescent="0.35">
      <c r="A196" s="2">
        <v>4863</v>
      </c>
      <c r="B196" s="13" t="s">
        <v>599</v>
      </c>
      <c r="C196" s="11" t="s">
        <v>639</v>
      </c>
      <c r="D196" s="11" t="s">
        <v>253</v>
      </c>
      <c r="E196" s="7" t="s">
        <v>33</v>
      </c>
      <c r="F196" s="13">
        <v>1833.6865956783292</v>
      </c>
      <c r="G196" s="12">
        <v>3.5</v>
      </c>
      <c r="H196" s="13">
        <v>205.37289871597287</v>
      </c>
      <c r="I196" s="11">
        <v>308.05934807395931</v>
      </c>
      <c r="J196" s="11">
        <v>0</v>
      </c>
      <c r="K196" s="11">
        <v>0</v>
      </c>
      <c r="L196" s="12">
        <v>513.43224678993215</v>
      </c>
      <c r="M196" s="13">
        <v>0</v>
      </c>
      <c r="N196" s="11">
        <v>0</v>
      </c>
      <c r="O196" s="11">
        <v>0</v>
      </c>
      <c r="P196" s="11">
        <v>0</v>
      </c>
      <c r="Q196" s="12">
        <v>0</v>
      </c>
    </row>
    <row r="197" spans="1:17" x14ac:dyDescent="0.35">
      <c r="A197" s="2">
        <v>4965</v>
      </c>
      <c r="B197" s="13" t="s">
        <v>599</v>
      </c>
      <c r="C197" s="11" t="s">
        <v>643</v>
      </c>
      <c r="D197" s="11" t="s">
        <v>253</v>
      </c>
      <c r="E197" s="7" t="s">
        <v>124</v>
      </c>
      <c r="F197" s="13">
        <v>1279.056274414063</v>
      </c>
      <c r="G197" s="12">
        <v>4</v>
      </c>
      <c r="H197" s="13">
        <v>0</v>
      </c>
      <c r="I197" s="11">
        <v>0</v>
      </c>
      <c r="J197" s="11">
        <v>0</v>
      </c>
      <c r="K197" s="11">
        <v>511.62250976562518</v>
      </c>
      <c r="L197" s="12">
        <v>511.62250976562518</v>
      </c>
      <c r="M197" s="13">
        <v>0</v>
      </c>
      <c r="N197" s="11">
        <v>0</v>
      </c>
      <c r="O197" s="11">
        <v>0</v>
      </c>
      <c r="P197" s="11">
        <v>0</v>
      </c>
      <c r="Q197" s="12">
        <v>0</v>
      </c>
    </row>
    <row r="198" spans="1:17" x14ac:dyDescent="0.35">
      <c r="A198" s="2">
        <v>5536</v>
      </c>
      <c r="B198" s="13" t="s">
        <v>645</v>
      </c>
      <c r="C198" s="11" t="s">
        <v>583</v>
      </c>
      <c r="D198" s="11" t="s">
        <v>241</v>
      </c>
      <c r="E198" s="7" t="s">
        <v>33</v>
      </c>
      <c r="F198" s="13">
        <v>1805.8061916828156</v>
      </c>
      <c r="G198" s="12">
        <v>3.5</v>
      </c>
      <c r="H198" s="13">
        <v>202.25029346847535</v>
      </c>
      <c r="I198" s="11">
        <v>303.37544020271304</v>
      </c>
      <c r="J198" s="11">
        <v>0</v>
      </c>
      <c r="K198" s="11">
        <v>0</v>
      </c>
      <c r="L198" s="12">
        <v>505.62573367118841</v>
      </c>
      <c r="M198" s="13">
        <v>0</v>
      </c>
      <c r="N198" s="11">
        <v>0</v>
      </c>
      <c r="O198" s="11">
        <v>0</v>
      </c>
      <c r="P198" s="11">
        <v>0</v>
      </c>
      <c r="Q198" s="12">
        <v>0</v>
      </c>
    </row>
    <row r="199" spans="1:17" x14ac:dyDescent="0.35">
      <c r="A199" s="2">
        <v>3459</v>
      </c>
      <c r="B199" s="13" t="s">
        <v>516</v>
      </c>
      <c r="C199" s="11" t="s">
        <v>582</v>
      </c>
      <c r="D199" s="11" t="s">
        <v>518</v>
      </c>
      <c r="E199" s="7" t="s">
        <v>43</v>
      </c>
      <c r="F199" s="13">
        <v>3359.5968846082687</v>
      </c>
      <c r="G199" s="12">
        <v>3</v>
      </c>
      <c r="H199" s="13">
        <v>125.9848831728101</v>
      </c>
      <c r="I199" s="11">
        <v>125.9848831728101</v>
      </c>
      <c r="J199" s="11">
        <v>125.9848831728101</v>
      </c>
      <c r="K199" s="11">
        <v>125.9848831728101</v>
      </c>
      <c r="L199" s="12">
        <v>503.9395326912404</v>
      </c>
      <c r="M199" s="13">
        <v>0</v>
      </c>
      <c r="N199" s="11">
        <v>0</v>
      </c>
      <c r="O199" s="11">
        <v>0</v>
      </c>
      <c r="P199" s="11">
        <v>0</v>
      </c>
      <c r="Q199" s="12">
        <v>0</v>
      </c>
    </row>
    <row r="200" spans="1:17" x14ac:dyDescent="0.35">
      <c r="A200" s="2">
        <v>5038</v>
      </c>
      <c r="B200" s="13" t="s">
        <v>599</v>
      </c>
      <c r="C200" s="11" t="s">
        <v>644</v>
      </c>
      <c r="D200" s="11" t="s">
        <v>253</v>
      </c>
      <c r="E200" s="7" t="s">
        <v>28</v>
      </c>
      <c r="F200" s="13">
        <v>3140.8799654245372</v>
      </c>
      <c r="G200" s="12">
        <v>2</v>
      </c>
      <c r="H200" s="13">
        <v>201.01631778717038</v>
      </c>
      <c r="I200" s="11">
        <v>301.52447668075558</v>
      </c>
      <c r="J200" s="11">
        <v>0</v>
      </c>
      <c r="K200" s="11">
        <v>0</v>
      </c>
      <c r="L200" s="12">
        <v>502.54079446792593</v>
      </c>
      <c r="M200" s="13">
        <v>62.817599308490749</v>
      </c>
      <c r="N200" s="11">
        <v>125.6351986169815</v>
      </c>
      <c r="O200" s="11">
        <v>0</v>
      </c>
      <c r="P200" s="11">
        <v>0</v>
      </c>
      <c r="Q200" s="12">
        <v>188.45279792547225</v>
      </c>
    </row>
    <row r="201" spans="1:17" x14ac:dyDescent="0.35">
      <c r="A201" s="2">
        <v>4708</v>
      </c>
      <c r="B201" s="13" t="s">
        <v>599</v>
      </c>
      <c r="C201" s="11" t="s">
        <v>633</v>
      </c>
      <c r="D201" s="11" t="s">
        <v>601</v>
      </c>
      <c r="E201" s="7" t="s">
        <v>53</v>
      </c>
      <c r="F201" s="13">
        <v>1672.3777925968172</v>
      </c>
      <c r="G201" s="12">
        <v>3</v>
      </c>
      <c r="H201" s="13">
        <v>125.42833444476132</v>
      </c>
      <c r="I201" s="11">
        <v>125.42833444476132</v>
      </c>
      <c r="J201" s="11">
        <v>125.42833444476132</v>
      </c>
      <c r="K201" s="11">
        <v>125.42833444476132</v>
      </c>
      <c r="L201" s="12">
        <v>501.71333777904528</v>
      </c>
      <c r="M201" s="13">
        <v>0</v>
      </c>
      <c r="N201" s="11">
        <v>0</v>
      </c>
      <c r="O201" s="11">
        <v>0</v>
      </c>
      <c r="P201" s="11">
        <v>0</v>
      </c>
      <c r="Q201" s="12">
        <v>0</v>
      </c>
    </row>
    <row r="202" spans="1:17" x14ac:dyDescent="0.35">
      <c r="A202" s="2">
        <v>2635</v>
      </c>
      <c r="B202" s="13" t="s">
        <v>516</v>
      </c>
      <c r="C202" s="11" t="s">
        <v>538</v>
      </c>
      <c r="D202" s="11" t="s">
        <v>517</v>
      </c>
      <c r="E202" s="7" t="s">
        <v>226</v>
      </c>
      <c r="F202" s="13">
        <v>1669.9225635528578</v>
      </c>
      <c r="G202" s="12">
        <v>6</v>
      </c>
      <c r="H202" s="13">
        <v>0</v>
      </c>
      <c r="I202" s="11">
        <v>0</v>
      </c>
      <c r="J202" s="11">
        <v>0</v>
      </c>
      <c r="K202" s="11">
        <v>500.97676906585741</v>
      </c>
      <c r="L202" s="12">
        <v>500.97676906585741</v>
      </c>
      <c r="M202" s="13">
        <v>0</v>
      </c>
      <c r="N202" s="11">
        <v>0</v>
      </c>
      <c r="O202" s="11">
        <v>0</v>
      </c>
      <c r="P202" s="11">
        <v>0</v>
      </c>
      <c r="Q202" s="12">
        <v>0</v>
      </c>
    </row>
    <row r="203" spans="1:17" x14ac:dyDescent="0.35">
      <c r="A203" s="2">
        <v>247</v>
      </c>
      <c r="B203" s="13" t="s">
        <v>25</v>
      </c>
      <c r="C203" s="11" t="s">
        <v>117</v>
      </c>
      <c r="D203" s="11" t="s">
        <v>26</v>
      </c>
      <c r="E203" s="7" t="s">
        <v>46</v>
      </c>
      <c r="F203" s="13">
        <v>7984.4967477023602</v>
      </c>
      <c r="G203" s="12">
        <v>1.25</v>
      </c>
      <c r="H203" s="13">
        <v>499.03104673139751</v>
      </c>
      <c r="I203" s="11">
        <v>0</v>
      </c>
      <c r="J203" s="11">
        <v>0</v>
      </c>
      <c r="K203" s="11">
        <v>0</v>
      </c>
      <c r="L203" s="12">
        <v>499.03104673139751</v>
      </c>
      <c r="M203" s="13">
        <v>3992.2483738511801</v>
      </c>
      <c r="N203" s="11">
        <v>0</v>
      </c>
      <c r="O203" s="11">
        <v>0</v>
      </c>
      <c r="P203" s="11">
        <v>0</v>
      </c>
      <c r="Q203" s="12">
        <v>3992.2483738511801</v>
      </c>
    </row>
    <row r="204" spans="1:17" x14ac:dyDescent="0.35">
      <c r="A204" s="2">
        <v>114</v>
      </c>
      <c r="B204" s="13" t="s">
        <v>25</v>
      </c>
      <c r="C204" s="11" t="s">
        <v>79</v>
      </c>
      <c r="D204" s="11" t="s">
        <v>30</v>
      </c>
      <c r="E204" s="7" t="s">
        <v>43</v>
      </c>
      <c r="F204" s="13">
        <v>3303.3158141672602</v>
      </c>
      <c r="G204" s="12">
        <v>3</v>
      </c>
      <c r="H204" s="13">
        <v>123.87434303127228</v>
      </c>
      <c r="I204" s="11">
        <v>123.87434303127228</v>
      </c>
      <c r="J204" s="11">
        <v>123.87434303127228</v>
      </c>
      <c r="K204" s="11">
        <v>123.87434303127228</v>
      </c>
      <c r="L204" s="12">
        <v>495.4973721250891</v>
      </c>
      <c r="M204" s="13">
        <v>0</v>
      </c>
      <c r="N204" s="11">
        <v>0</v>
      </c>
      <c r="O204" s="11">
        <v>0</v>
      </c>
      <c r="P204" s="11">
        <v>0</v>
      </c>
      <c r="Q204" s="12">
        <v>0</v>
      </c>
    </row>
    <row r="205" spans="1:17" x14ac:dyDescent="0.35">
      <c r="A205" s="2">
        <v>4054</v>
      </c>
      <c r="B205" s="13" t="s">
        <v>599</v>
      </c>
      <c r="C205" s="11" t="s">
        <v>26</v>
      </c>
      <c r="D205" s="11" t="s">
        <v>600</v>
      </c>
      <c r="E205" s="7" t="s">
        <v>95</v>
      </c>
      <c r="F205" s="13">
        <v>3870.319774210453</v>
      </c>
      <c r="G205" s="12">
        <v>2.5</v>
      </c>
      <c r="H205" s="13">
        <v>0</v>
      </c>
      <c r="I205" s="11">
        <v>0</v>
      </c>
      <c r="J205" s="11">
        <v>0</v>
      </c>
      <c r="K205" s="11">
        <v>483.78997177630663</v>
      </c>
      <c r="L205" s="12">
        <v>483.78997177630663</v>
      </c>
      <c r="M205" s="13">
        <v>0</v>
      </c>
      <c r="N205" s="11">
        <v>0</v>
      </c>
      <c r="O205" s="11">
        <v>0</v>
      </c>
      <c r="P205" s="11">
        <v>0</v>
      </c>
      <c r="Q205" s="12">
        <v>0</v>
      </c>
    </row>
    <row r="206" spans="1:17" x14ac:dyDescent="0.35">
      <c r="A206" s="2">
        <v>693</v>
      </c>
      <c r="B206" s="13" t="s">
        <v>25</v>
      </c>
      <c r="C206" s="11" t="s">
        <v>213</v>
      </c>
      <c r="D206" s="11" t="s">
        <v>29</v>
      </c>
      <c r="E206" s="7" t="s">
        <v>65</v>
      </c>
      <c r="F206" s="13">
        <v>2720.8244624435902</v>
      </c>
      <c r="G206" s="12">
        <v>3.5</v>
      </c>
      <c r="H206" s="13">
        <v>0</v>
      </c>
      <c r="I206" s="11">
        <v>0</v>
      </c>
      <c r="J206" s="11">
        <v>0</v>
      </c>
      <c r="K206" s="11">
        <v>476.1442809276283</v>
      </c>
      <c r="L206" s="12">
        <v>476.1442809276283</v>
      </c>
      <c r="M206" s="13">
        <v>0</v>
      </c>
      <c r="N206" s="11">
        <v>0</v>
      </c>
      <c r="O206" s="11">
        <v>95.228856185525672</v>
      </c>
      <c r="P206" s="11">
        <v>190.45771237105134</v>
      </c>
      <c r="Q206" s="12">
        <v>285.68656855657701</v>
      </c>
    </row>
    <row r="207" spans="1:17" x14ac:dyDescent="0.35">
      <c r="A207" s="2">
        <v>170</v>
      </c>
      <c r="B207" s="13" t="s">
        <v>25</v>
      </c>
      <c r="C207" s="11" t="s">
        <v>105</v>
      </c>
      <c r="D207" s="11" t="s">
        <v>29</v>
      </c>
      <c r="E207" s="7" t="s">
        <v>28</v>
      </c>
      <c r="F207" s="13">
        <v>2967.9226596355434</v>
      </c>
      <c r="G207" s="12">
        <v>2</v>
      </c>
      <c r="H207" s="13">
        <v>189.94705021667477</v>
      </c>
      <c r="I207" s="11">
        <v>284.92057532501218</v>
      </c>
      <c r="J207" s="11">
        <v>0</v>
      </c>
      <c r="K207" s="11">
        <v>0</v>
      </c>
      <c r="L207" s="12">
        <v>474.86762554168695</v>
      </c>
      <c r="M207" s="13">
        <v>59.358453192710869</v>
      </c>
      <c r="N207" s="11">
        <v>118.71690638542174</v>
      </c>
      <c r="O207" s="11">
        <v>0</v>
      </c>
      <c r="P207" s="11">
        <v>0</v>
      </c>
      <c r="Q207" s="12">
        <v>178.07535957813261</v>
      </c>
    </row>
    <row r="208" spans="1:17" x14ac:dyDescent="0.35">
      <c r="A208" s="2">
        <v>821</v>
      </c>
      <c r="B208" s="13" t="s">
        <v>25</v>
      </c>
      <c r="C208" s="11" t="s">
        <v>221</v>
      </c>
      <c r="D208" s="11" t="s">
        <v>29</v>
      </c>
      <c r="E208" s="7" t="s">
        <v>65</v>
      </c>
      <c r="F208" s="13">
        <v>2697.6888769567013</v>
      </c>
      <c r="G208" s="12">
        <v>3.5</v>
      </c>
      <c r="H208" s="13">
        <v>0</v>
      </c>
      <c r="I208" s="11">
        <v>0</v>
      </c>
      <c r="J208" s="11">
        <v>0</v>
      </c>
      <c r="K208" s="11">
        <v>472.09555346742275</v>
      </c>
      <c r="L208" s="12">
        <v>472.09555346742275</v>
      </c>
      <c r="M208" s="13">
        <v>0</v>
      </c>
      <c r="N208" s="11">
        <v>0</v>
      </c>
      <c r="O208" s="11">
        <v>94.419110693484555</v>
      </c>
      <c r="P208" s="11">
        <v>188.83822138696911</v>
      </c>
      <c r="Q208" s="12">
        <v>283.25733208045369</v>
      </c>
    </row>
    <row r="209" spans="1:17" x14ac:dyDescent="0.35">
      <c r="A209" s="2">
        <v>5639</v>
      </c>
      <c r="B209" s="13" t="s">
        <v>645</v>
      </c>
      <c r="C209" s="11" t="s">
        <v>583</v>
      </c>
      <c r="D209" s="11" t="s">
        <v>241</v>
      </c>
      <c r="E209" s="7" t="s">
        <v>154</v>
      </c>
      <c r="F209" s="13">
        <v>1171.5850471854208</v>
      </c>
      <c r="G209" s="12">
        <v>5</v>
      </c>
      <c r="H209" s="13">
        <v>187.45360754966734</v>
      </c>
      <c r="I209" s="11">
        <v>281.18041132450099</v>
      </c>
      <c r="J209" s="11">
        <v>0</v>
      </c>
      <c r="K209" s="11">
        <v>0</v>
      </c>
      <c r="L209" s="12">
        <v>468.63401887416831</v>
      </c>
      <c r="M209" s="13">
        <v>0</v>
      </c>
      <c r="N209" s="11">
        <v>0</v>
      </c>
      <c r="O209" s="11">
        <v>0</v>
      </c>
      <c r="P209" s="11">
        <v>0</v>
      </c>
      <c r="Q209" s="12">
        <v>0</v>
      </c>
    </row>
    <row r="210" spans="1:17" x14ac:dyDescent="0.35">
      <c r="A210" s="2">
        <v>745</v>
      </c>
      <c r="B210" s="13" t="s">
        <v>25</v>
      </c>
      <c r="C210" s="11" t="s">
        <v>221</v>
      </c>
      <c r="D210" s="11" t="s">
        <v>29</v>
      </c>
      <c r="E210" s="7" t="s">
        <v>157</v>
      </c>
      <c r="F210" s="13">
        <v>776.28419494628895</v>
      </c>
      <c r="G210" s="12">
        <v>4</v>
      </c>
      <c r="H210" s="13">
        <v>0</v>
      </c>
      <c r="I210" s="11">
        <v>0</v>
      </c>
      <c r="J210" s="11">
        <v>0</v>
      </c>
      <c r="K210" s="11">
        <v>465.77051696777335</v>
      </c>
      <c r="L210" s="12">
        <v>465.77051696777335</v>
      </c>
      <c r="M210" s="13">
        <v>0</v>
      </c>
      <c r="N210" s="11">
        <v>0</v>
      </c>
      <c r="O210" s="11">
        <v>0</v>
      </c>
      <c r="P210" s="11">
        <v>0</v>
      </c>
      <c r="Q210" s="12">
        <v>0</v>
      </c>
    </row>
    <row r="211" spans="1:17" x14ac:dyDescent="0.35">
      <c r="A211" s="2">
        <v>3211</v>
      </c>
      <c r="B211" s="13" t="s">
        <v>516</v>
      </c>
      <c r="C211" s="11" t="s">
        <v>566</v>
      </c>
      <c r="D211" s="11" t="s">
        <v>517</v>
      </c>
      <c r="E211" s="7" t="s">
        <v>71</v>
      </c>
      <c r="F211" s="13">
        <v>1292.8414754867551</v>
      </c>
      <c r="G211" s="12">
        <v>3</v>
      </c>
      <c r="H211" s="13">
        <v>465.42293117523184</v>
      </c>
      <c r="I211" s="11">
        <v>0</v>
      </c>
      <c r="J211" s="11">
        <v>0</v>
      </c>
      <c r="K211" s="11">
        <v>0</v>
      </c>
      <c r="L211" s="12">
        <v>465.42293117523184</v>
      </c>
      <c r="M211" s="13">
        <v>271.4967098522186</v>
      </c>
      <c r="N211" s="11">
        <v>0</v>
      </c>
      <c r="O211" s="11">
        <v>0</v>
      </c>
      <c r="P211" s="11">
        <v>0</v>
      </c>
      <c r="Q211" s="12">
        <v>271.4967098522186</v>
      </c>
    </row>
    <row r="212" spans="1:17" x14ac:dyDescent="0.35">
      <c r="A212" s="2">
        <v>2398</v>
      </c>
      <c r="B212" s="13" t="s">
        <v>516</v>
      </c>
      <c r="C212" s="11" t="s">
        <v>26</v>
      </c>
      <c r="D212" s="11" t="s">
        <v>520</v>
      </c>
      <c r="E212" s="7" t="s">
        <v>162</v>
      </c>
      <c r="F212" s="13">
        <v>1161.393921732903</v>
      </c>
      <c r="G212" s="12">
        <v>8</v>
      </c>
      <c r="H212" s="13">
        <v>0</v>
      </c>
      <c r="I212" s="11">
        <v>0</v>
      </c>
      <c r="J212" s="11">
        <v>464.55756869316122</v>
      </c>
      <c r="K212" s="11">
        <v>0</v>
      </c>
      <c r="L212" s="12">
        <v>464.55756869316122</v>
      </c>
      <c r="M212" s="13">
        <v>0</v>
      </c>
      <c r="N212" s="11">
        <v>0</v>
      </c>
      <c r="O212" s="11">
        <v>0</v>
      </c>
      <c r="P212" s="11">
        <v>0</v>
      </c>
      <c r="Q212" s="12">
        <v>0</v>
      </c>
    </row>
    <row r="213" spans="1:17" x14ac:dyDescent="0.35">
      <c r="A213" s="2">
        <v>2892</v>
      </c>
      <c r="B213" s="13" t="s">
        <v>516</v>
      </c>
      <c r="C213" s="11" t="s">
        <v>548</v>
      </c>
      <c r="D213" s="11" t="s">
        <v>517</v>
      </c>
      <c r="E213" s="7" t="s">
        <v>42</v>
      </c>
      <c r="F213" s="13">
        <v>1546.2519283108411</v>
      </c>
      <c r="G213" s="12">
        <v>6</v>
      </c>
      <c r="H213" s="13">
        <v>115.9688946233131</v>
      </c>
      <c r="I213" s="11">
        <v>115.9688946233131</v>
      </c>
      <c r="J213" s="11">
        <v>115.9688946233131</v>
      </c>
      <c r="K213" s="11">
        <v>115.9688946233131</v>
      </c>
      <c r="L213" s="12">
        <v>463.87557849325242</v>
      </c>
      <c r="M213" s="13">
        <v>0</v>
      </c>
      <c r="N213" s="11">
        <v>0</v>
      </c>
      <c r="O213" s="11">
        <v>0</v>
      </c>
      <c r="P213" s="11">
        <v>0</v>
      </c>
      <c r="Q213" s="12">
        <v>0</v>
      </c>
    </row>
    <row r="214" spans="1:17" x14ac:dyDescent="0.35">
      <c r="A214" s="2">
        <v>4142</v>
      </c>
      <c r="B214" s="13" t="s">
        <v>599</v>
      </c>
      <c r="C214" s="11" t="s">
        <v>103</v>
      </c>
      <c r="D214" s="11" t="s">
        <v>30</v>
      </c>
      <c r="E214" s="7" t="s">
        <v>28</v>
      </c>
      <c r="F214" s="13">
        <v>2880.9022941589346</v>
      </c>
      <c r="G214" s="12">
        <v>2</v>
      </c>
      <c r="H214" s="13">
        <v>184.37774682617183</v>
      </c>
      <c r="I214" s="11">
        <v>276.56662023925776</v>
      </c>
      <c r="J214" s="11">
        <v>0</v>
      </c>
      <c r="K214" s="11">
        <v>0</v>
      </c>
      <c r="L214" s="12">
        <v>460.94436706542956</v>
      </c>
      <c r="M214" s="13">
        <v>57.618045883178695</v>
      </c>
      <c r="N214" s="11">
        <v>115.23609176635739</v>
      </c>
      <c r="O214" s="11">
        <v>0</v>
      </c>
      <c r="P214" s="11">
        <v>0</v>
      </c>
      <c r="Q214" s="12">
        <v>172.85413764953609</v>
      </c>
    </row>
    <row r="215" spans="1:17" x14ac:dyDescent="0.35">
      <c r="A215" s="2">
        <v>1817</v>
      </c>
      <c r="B215" s="13" t="s">
        <v>231</v>
      </c>
      <c r="C215" s="11" t="s">
        <v>402</v>
      </c>
      <c r="D215" s="11" t="s">
        <v>231</v>
      </c>
      <c r="E215" s="7" t="s">
        <v>88</v>
      </c>
      <c r="F215" s="13">
        <v>767.62961125373818</v>
      </c>
      <c r="G215" s="12">
        <v>6</v>
      </c>
      <c r="H215" s="13">
        <v>115.14444168806074</v>
      </c>
      <c r="I215" s="11">
        <v>115.14444168806074</v>
      </c>
      <c r="J215" s="11">
        <v>115.14444168806074</v>
      </c>
      <c r="K215" s="11">
        <v>115.14444168806074</v>
      </c>
      <c r="L215" s="12">
        <v>460.57776675224295</v>
      </c>
      <c r="M215" s="13">
        <v>0</v>
      </c>
      <c r="N215" s="11">
        <v>0</v>
      </c>
      <c r="O215" s="11">
        <v>0</v>
      </c>
      <c r="P215" s="11">
        <v>0</v>
      </c>
      <c r="Q215" s="12">
        <v>0</v>
      </c>
    </row>
    <row r="216" spans="1:17" x14ac:dyDescent="0.35">
      <c r="A216" s="2">
        <v>757</v>
      </c>
      <c r="B216" s="13" t="s">
        <v>25</v>
      </c>
      <c r="C216" s="11" t="s">
        <v>221</v>
      </c>
      <c r="D216" s="11" t="s">
        <v>29</v>
      </c>
      <c r="E216" s="7" t="s">
        <v>37</v>
      </c>
      <c r="F216" s="13">
        <v>2627.270397394896</v>
      </c>
      <c r="G216" s="12">
        <v>3.5</v>
      </c>
      <c r="H216" s="13">
        <v>0</v>
      </c>
      <c r="I216" s="11">
        <v>0</v>
      </c>
      <c r="J216" s="11">
        <v>0</v>
      </c>
      <c r="K216" s="11">
        <v>459.77231954410684</v>
      </c>
      <c r="L216" s="12">
        <v>459.77231954410684</v>
      </c>
      <c r="M216" s="13">
        <v>0</v>
      </c>
      <c r="N216" s="11">
        <v>0</v>
      </c>
      <c r="O216" s="11">
        <v>0</v>
      </c>
      <c r="P216" s="11">
        <v>275.86339172646404</v>
      </c>
      <c r="Q216" s="12">
        <v>275.86339172646404</v>
      </c>
    </row>
    <row r="217" spans="1:17" x14ac:dyDescent="0.35">
      <c r="A217" s="2">
        <v>2864</v>
      </c>
      <c r="B217" s="13" t="s">
        <v>516</v>
      </c>
      <c r="C217" s="11" t="s">
        <v>548</v>
      </c>
      <c r="D217" s="11" t="s">
        <v>517</v>
      </c>
      <c r="E217" s="7" t="s">
        <v>182</v>
      </c>
      <c r="F217" s="13">
        <v>1636.0835485458372</v>
      </c>
      <c r="G217" s="12">
        <v>3.5</v>
      </c>
      <c r="H217" s="13">
        <v>183.24135743713376</v>
      </c>
      <c r="I217" s="11">
        <v>274.86203615570065</v>
      </c>
      <c r="J217" s="11">
        <v>0</v>
      </c>
      <c r="K217" s="11">
        <v>0</v>
      </c>
      <c r="L217" s="12">
        <v>458.10339359283444</v>
      </c>
      <c r="M217" s="13">
        <v>0</v>
      </c>
      <c r="N217" s="11">
        <v>0</v>
      </c>
      <c r="O217" s="11">
        <v>0</v>
      </c>
      <c r="P217" s="11">
        <v>0</v>
      </c>
      <c r="Q217" s="12">
        <v>0</v>
      </c>
    </row>
    <row r="218" spans="1:17" x14ac:dyDescent="0.35">
      <c r="A218" s="2">
        <v>5311</v>
      </c>
      <c r="B218" s="13" t="s">
        <v>645</v>
      </c>
      <c r="C218" s="11" t="s">
        <v>647</v>
      </c>
      <c r="D218" s="11" t="s">
        <v>241</v>
      </c>
      <c r="E218" s="7" t="s">
        <v>154</v>
      </c>
      <c r="F218" s="13">
        <v>1140.0236049294474</v>
      </c>
      <c r="G218" s="12">
        <v>5</v>
      </c>
      <c r="H218" s="13">
        <v>182.40377678871158</v>
      </c>
      <c r="I218" s="11">
        <v>273.60566518306734</v>
      </c>
      <c r="J218" s="11">
        <v>0</v>
      </c>
      <c r="K218" s="11">
        <v>0</v>
      </c>
      <c r="L218" s="12">
        <v>456.00944197177893</v>
      </c>
      <c r="M218" s="13">
        <v>0</v>
      </c>
      <c r="N218" s="11">
        <v>0</v>
      </c>
      <c r="O218" s="11">
        <v>0</v>
      </c>
      <c r="P218" s="11">
        <v>0</v>
      </c>
      <c r="Q218" s="12">
        <v>0</v>
      </c>
    </row>
    <row r="219" spans="1:17" x14ac:dyDescent="0.35">
      <c r="A219" s="2">
        <v>4801</v>
      </c>
      <c r="B219" s="13" t="s">
        <v>599</v>
      </c>
      <c r="C219" s="11" t="s">
        <v>638</v>
      </c>
      <c r="D219" s="11" t="s">
        <v>253</v>
      </c>
      <c r="E219" s="7" t="s">
        <v>43</v>
      </c>
      <c r="F219" s="13">
        <v>3037.9375171959396</v>
      </c>
      <c r="G219" s="12">
        <v>3</v>
      </c>
      <c r="H219" s="13">
        <v>113.92265689484775</v>
      </c>
      <c r="I219" s="11">
        <v>113.92265689484775</v>
      </c>
      <c r="J219" s="11">
        <v>113.92265689484775</v>
      </c>
      <c r="K219" s="11">
        <v>113.92265689484775</v>
      </c>
      <c r="L219" s="12">
        <v>455.69062757939099</v>
      </c>
      <c r="M219" s="13">
        <v>0</v>
      </c>
      <c r="N219" s="11">
        <v>0</v>
      </c>
      <c r="O219" s="11">
        <v>0</v>
      </c>
      <c r="P219" s="11">
        <v>0</v>
      </c>
      <c r="Q219" s="12">
        <v>0</v>
      </c>
    </row>
    <row r="220" spans="1:17" x14ac:dyDescent="0.35">
      <c r="A220" s="2">
        <v>1120</v>
      </c>
      <c r="B220" s="13" t="s">
        <v>231</v>
      </c>
      <c r="C220" s="11" t="s">
        <v>280</v>
      </c>
      <c r="D220" s="11" t="s">
        <v>231</v>
      </c>
      <c r="E220" s="7" t="s">
        <v>43</v>
      </c>
      <c r="F220" s="13">
        <v>3013.2763735651979</v>
      </c>
      <c r="G220" s="12">
        <v>3</v>
      </c>
      <c r="H220" s="13">
        <v>112.99786400869493</v>
      </c>
      <c r="I220" s="11">
        <v>112.99786400869493</v>
      </c>
      <c r="J220" s="11">
        <v>112.99786400869493</v>
      </c>
      <c r="K220" s="11">
        <v>112.99786400869493</v>
      </c>
      <c r="L220" s="12">
        <v>451.99145603477973</v>
      </c>
      <c r="M220" s="13">
        <v>0</v>
      </c>
      <c r="N220" s="11">
        <v>0</v>
      </c>
      <c r="O220" s="11">
        <v>0</v>
      </c>
      <c r="P220" s="11">
        <v>0</v>
      </c>
      <c r="Q220" s="12">
        <v>0</v>
      </c>
    </row>
    <row r="221" spans="1:17" x14ac:dyDescent="0.35">
      <c r="A221" s="2">
        <v>857</v>
      </c>
      <c r="B221" s="13" t="s">
        <v>25</v>
      </c>
      <c r="C221" s="11" t="s">
        <v>221</v>
      </c>
      <c r="D221" s="11" t="s">
        <v>29</v>
      </c>
      <c r="E221" s="7" t="s">
        <v>230</v>
      </c>
      <c r="F221" s="13">
        <v>2255.4137954711905</v>
      </c>
      <c r="G221" s="12">
        <v>4</v>
      </c>
      <c r="H221" s="13">
        <v>0</v>
      </c>
      <c r="I221" s="11">
        <v>0</v>
      </c>
      <c r="J221" s="11">
        <v>451.0827590942381</v>
      </c>
      <c r="K221" s="11">
        <v>0</v>
      </c>
      <c r="L221" s="12">
        <v>451.0827590942381</v>
      </c>
      <c r="M221" s="13">
        <v>0</v>
      </c>
      <c r="N221" s="11">
        <v>0</v>
      </c>
      <c r="O221" s="11">
        <v>90.21655181884762</v>
      </c>
      <c r="P221" s="11">
        <v>0</v>
      </c>
      <c r="Q221" s="12">
        <v>90.21655181884762</v>
      </c>
    </row>
    <row r="222" spans="1:17" x14ac:dyDescent="0.35">
      <c r="A222" s="2">
        <v>2943</v>
      </c>
      <c r="B222" s="13" t="s">
        <v>516</v>
      </c>
      <c r="C222" s="11" t="s">
        <v>548</v>
      </c>
      <c r="D222" s="11" t="s">
        <v>517</v>
      </c>
      <c r="E222" s="7" t="s">
        <v>110</v>
      </c>
      <c r="F222" s="13">
        <v>1123.2452020645142</v>
      </c>
      <c r="G222" s="12">
        <v>5</v>
      </c>
      <c r="H222" s="13">
        <v>179.71923233032226</v>
      </c>
      <c r="I222" s="11">
        <v>269.57884849548338</v>
      </c>
      <c r="J222" s="11">
        <v>0</v>
      </c>
      <c r="K222" s="11">
        <v>0</v>
      </c>
      <c r="L222" s="12">
        <v>449.29808082580564</v>
      </c>
      <c r="M222" s="13">
        <v>0</v>
      </c>
      <c r="N222" s="11">
        <v>0</v>
      </c>
      <c r="O222" s="11">
        <v>0</v>
      </c>
      <c r="P222" s="11">
        <v>0</v>
      </c>
      <c r="Q222" s="12">
        <v>0</v>
      </c>
    </row>
    <row r="223" spans="1:17" x14ac:dyDescent="0.35">
      <c r="A223" s="2">
        <v>5653</v>
      </c>
      <c r="B223" s="13" t="s">
        <v>645</v>
      </c>
      <c r="C223" s="11" t="s">
        <v>650</v>
      </c>
      <c r="D223" s="11" t="s">
        <v>241</v>
      </c>
      <c r="E223" s="7" t="s">
        <v>46</v>
      </c>
      <c r="F223" s="13">
        <v>7155.3886748552341</v>
      </c>
      <c r="G223" s="12">
        <v>1.25</v>
      </c>
      <c r="H223" s="13">
        <v>447.21179217845213</v>
      </c>
      <c r="I223" s="11">
        <v>0</v>
      </c>
      <c r="J223" s="11">
        <v>0</v>
      </c>
      <c r="K223" s="11">
        <v>0</v>
      </c>
      <c r="L223" s="12">
        <v>447.21179217845213</v>
      </c>
      <c r="M223" s="13">
        <v>3577.694337427617</v>
      </c>
      <c r="N223" s="11">
        <v>0</v>
      </c>
      <c r="O223" s="11">
        <v>0</v>
      </c>
      <c r="P223" s="11">
        <v>0</v>
      </c>
      <c r="Q223" s="12">
        <v>3577.694337427617</v>
      </c>
    </row>
    <row r="224" spans="1:17" x14ac:dyDescent="0.35">
      <c r="A224" s="2">
        <v>4832</v>
      </c>
      <c r="B224" s="13" t="s">
        <v>599</v>
      </c>
      <c r="C224" s="11" t="s">
        <v>638</v>
      </c>
      <c r="D224" s="11" t="s">
        <v>253</v>
      </c>
      <c r="E224" s="7" t="s">
        <v>94</v>
      </c>
      <c r="F224" s="13">
        <v>885.82576751709098</v>
      </c>
      <c r="G224" s="12">
        <v>10</v>
      </c>
      <c r="H224" s="13">
        <v>0</v>
      </c>
      <c r="I224" s="11">
        <v>0</v>
      </c>
      <c r="J224" s="11">
        <v>0</v>
      </c>
      <c r="K224" s="11">
        <v>442.91288375854549</v>
      </c>
      <c r="L224" s="12">
        <v>442.91288375854549</v>
      </c>
      <c r="M224" s="13">
        <v>0</v>
      </c>
      <c r="N224" s="11">
        <v>0</v>
      </c>
      <c r="O224" s="11">
        <v>0</v>
      </c>
      <c r="P224" s="11">
        <v>88.582576751709098</v>
      </c>
      <c r="Q224" s="12">
        <v>88.582576751709098</v>
      </c>
    </row>
    <row r="225" spans="1:17" x14ac:dyDescent="0.35">
      <c r="A225" s="2">
        <v>3931</v>
      </c>
      <c r="B225" s="13" t="s">
        <v>599</v>
      </c>
      <c r="C225" s="11" t="s">
        <v>26</v>
      </c>
      <c r="D225" s="11" t="s">
        <v>253</v>
      </c>
      <c r="E225" s="7" t="s">
        <v>46</v>
      </c>
      <c r="F225" s="13">
        <v>7010.4121739864377</v>
      </c>
      <c r="G225" s="12">
        <v>1.25</v>
      </c>
      <c r="H225" s="13">
        <v>438.15076087415235</v>
      </c>
      <c r="I225" s="11">
        <v>0</v>
      </c>
      <c r="J225" s="11">
        <v>0</v>
      </c>
      <c r="K225" s="11">
        <v>0</v>
      </c>
      <c r="L225" s="12">
        <v>438.15076087415235</v>
      </c>
      <c r="M225" s="13">
        <v>3505.2060869932188</v>
      </c>
      <c r="N225" s="11">
        <v>0</v>
      </c>
      <c r="O225" s="11">
        <v>0</v>
      </c>
      <c r="P225" s="11">
        <v>0</v>
      </c>
      <c r="Q225" s="12">
        <v>3505.2060869932188</v>
      </c>
    </row>
    <row r="226" spans="1:17" x14ac:dyDescent="0.35">
      <c r="A226" s="2">
        <v>5191</v>
      </c>
      <c r="B226" s="13" t="s">
        <v>645</v>
      </c>
      <c r="C226" s="11" t="s">
        <v>647</v>
      </c>
      <c r="D226" s="11" t="s">
        <v>241</v>
      </c>
      <c r="E226" s="7" t="s">
        <v>157</v>
      </c>
      <c r="F226" s="13">
        <v>728.30083465576195</v>
      </c>
      <c r="G226" s="12">
        <v>4</v>
      </c>
      <c r="H226" s="13">
        <v>0</v>
      </c>
      <c r="I226" s="11">
        <v>0</v>
      </c>
      <c r="J226" s="11">
        <v>0</v>
      </c>
      <c r="K226" s="11">
        <v>436.98050079345717</v>
      </c>
      <c r="L226" s="12">
        <v>436.98050079345717</v>
      </c>
      <c r="M226" s="13">
        <v>0</v>
      </c>
      <c r="N226" s="11">
        <v>0</v>
      </c>
      <c r="O226" s="11">
        <v>0</v>
      </c>
      <c r="P226" s="11">
        <v>0</v>
      </c>
      <c r="Q226" s="12">
        <v>0</v>
      </c>
    </row>
    <row r="227" spans="1:17" x14ac:dyDescent="0.35">
      <c r="A227" s="2">
        <v>1609</v>
      </c>
      <c r="B227" s="13" t="s">
        <v>231</v>
      </c>
      <c r="C227" s="11" t="s">
        <v>360</v>
      </c>
      <c r="D227" s="11" t="s">
        <v>231</v>
      </c>
      <c r="E227" s="7" t="s">
        <v>53</v>
      </c>
      <c r="F227" s="13">
        <v>1456.0225169062614</v>
      </c>
      <c r="G227" s="12">
        <v>3</v>
      </c>
      <c r="H227" s="13">
        <v>109.20168876796963</v>
      </c>
      <c r="I227" s="11">
        <v>109.20168876796963</v>
      </c>
      <c r="J227" s="11">
        <v>109.20168876796963</v>
      </c>
      <c r="K227" s="11">
        <v>109.20168876796963</v>
      </c>
      <c r="L227" s="12">
        <v>436.80675507187851</v>
      </c>
      <c r="M227" s="13">
        <v>0</v>
      </c>
      <c r="N227" s="11">
        <v>0</v>
      </c>
      <c r="O227" s="11">
        <v>0</v>
      </c>
      <c r="P227" s="11">
        <v>0</v>
      </c>
      <c r="Q227" s="12">
        <v>0</v>
      </c>
    </row>
    <row r="228" spans="1:17" x14ac:dyDescent="0.35">
      <c r="A228" s="2">
        <v>4861</v>
      </c>
      <c r="B228" s="13" t="s">
        <v>599</v>
      </c>
      <c r="C228" s="11" t="s">
        <v>639</v>
      </c>
      <c r="D228" s="11" t="s">
        <v>253</v>
      </c>
      <c r="E228" s="7" t="s">
        <v>124</v>
      </c>
      <c r="F228" s="13">
        <v>1070.9301605224607</v>
      </c>
      <c r="G228" s="12">
        <v>4</v>
      </c>
      <c r="H228" s="13">
        <v>0</v>
      </c>
      <c r="I228" s="11">
        <v>0</v>
      </c>
      <c r="J228" s="11">
        <v>0</v>
      </c>
      <c r="K228" s="11">
        <v>428.37206420898428</v>
      </c>
      <c r="L228" s="12">
        <v>428.37206420898428</v>
      </c>
      <c r="M228" s="13">
        <v>0</v>
      </c>
      <c r="N228" s="11">
        <v>0</v>
      </c>
      <c r="O228" s="11">
        <v>0</v>
      </c>
      <c r="P228" s="11">
        <v>0</v>
      </c>
      <c r="Q228" s="12">
        <v>0</v>
      </c>
    </row>
    <row r="229" spans="1:17" x14ac:dyDescent="0.35">
      <c r="A229" s="2">
        <v>5780</v>
      </c>
      <c r="B229" s="13" t="s">
        <v>645</v>
      </c>
      <c r="C229" s="11" t="s">
        <v>652</v>
      </c>
      <c r="D229" s="11" t="s">
        <v>241</v>
      </c>
      <c r="E229" s="7" t="s">
        <v>46</v>
      </c>
      <c r="F229" s="13">
        <v>6759.8564248085022</v>
      </c>
      <c r="G229" s="12">
        <v>1.25</v>
      </c>
      <c r="H229" s="13">
        <v>422.49102655053139</v>
      </c>
      <c r="I229" s="11">
        <v>0</v>
      </c>
      <c r="J229" s="11">
        <v>0</v>
      </c>
      <c r="K229" s="11">
        <v>0</v>
      </c>
      <c r="L229" s="12">
        <v>422.49102655053139</v>
      </c>
      <c r="M229" s="13">
        <v>3379.9282124042511</v>
      </c>
      <c r="N229" s="11">
        <v>0</v>
      </c>
      <c r="O229" s="11">
        <v>0</v>
      </c>
      <c r="P229" s="11">
        <v>0</v>
      </c>
      <c r="Q229" s="12">
        <v>3379.9282124042511</v>
      </c>
    </row>
    <row r="230" spans="1:17" x14ac:dyDescent="0.35">
      <c r="A230" s="2">
        <v>2979</v>
      </c>
      <c r="B230" s="13" t="s">
        <v>516</v>
      </c>
      <c r="C230" s="11" t="s">
        <v>548</v>
      </c>
      <c r="D230" s="11" t="s">
        <v>517</v>
      </c>
      <c r="E230" s="7" t="s">
        <v>94</v>
      </c>
      <c r="F230" s="13">
        <v>840.41240039467812</v>
      </c>
      <c r="G230" s="12">
        <v>10</v>
      </c>
      <c r="H230" s="13">
        <v>0</v>
      </c>
      <c r="I230" s="11">
        <v>0</v>
      </c>
      <c r="J230" s="11">
        <v>0</v>
      </c>
      <c r="K230" s="11">
        <v>420.20620019733906</v>
      </c>
      <c r="L230" s="12">
        <v>420.20620019733906</v>
      </c>
      <c r="M230" s="13">
        <v>0</v>
      </c>
      <c r="N230" s="11">
        <v>0</v>
      </c>
      <c r="O230" s="11">
        <v>0</v>
      </c>
      <c r="P230" s="11">
        <v>84.041240039467823</v>
      </c>
      <c r="Q230" s="12">
        <v>84.041240039467823</v>
      </c>
    </row>
    <row r="231" spans="1:17" x14ac:dyDescent="0.35">
      <c r="A231" s="2">
        <v>873</v>
      </c>
      <c r="B231" s="13" t="s">
        <v>231</v>
      </c>
      <c r="C231" s="11" t="s">
        <v>26</v>
      </c>
      <c r="D231" s="11" t="s">
        <v>231</v>
      </c>
      <c r="E231" s="7" t="s">
        <v>224</v>
      </c>
      <c r="F231" s="13">
        <v>1049.6804866790771</v>
      </c>
      <c r="G231" s="12">
        <v>4</v>
      </c>
      <c r="H231" s="13">
        <v>0</v>
      </c>
      <c r="I231" s="11">
        <v>0</v>
      </c>
      <c r="J231" s="11">
        <v>0</v>
      </c>
      <c r="K231" s="11">
        <v>419.87219467163089</v>
      </c>
      <c r="L231" s="12">
        <v>419.87219467163089</v>
      </c>
      <c r="M231" s="13">
        <v>0</v>
      </c>
      <c r="N231" s="11">
        <v>0</v>
      </c>
      <c r="O231" s="11">
        <v>0</v>
      </c>
      <c r="P231" s="11">
        <v>41.987219467163087</v>
      </c>
      <c r="Q231" s="12">
        <v>41.987219467163087</v>
      </c>
    </row>
    <row r="232" spans="1:17" x14ac:dyDescent="0.35">
      <c r="A232" s="2">
        <v>452</v>
      </c>
      <c r="B232" s="13" t="s">
        <v>25</v>
      </c>
      <c r="C232" s="11" t="s">
        <v>172</v>
      </c>
      <c r="D232" s="11" t="s">
        <v>30</v>
      </c>
      <c r="E232" s="7" t="s">
        <v>59</v>
      </c>
      <c r="F232" s="13">
        <v>2752.551046043634</v>
      </c>
      <c r="G232" s="12">
        <v>3</v>
      </c>
      <c r="H232" s="13">
        <v>0</v>
      </c>
      <c r="I232" s="11">
        <v>0</v>
      </c>
      <c r="J232" s="11">
        <v>0</v>
      </c>
      <c r="K232" s="11">
        <v>412.88265690654515</v>
      </c>
      <c r="L232" s="12">
        <v>412.88265690654515</v>
      </c>
      <c r="M232" s="13">
        <v>0</v>
      </c>
      <c r="N232" s="11">
        <v>0</v>
      </c>
      <c r="O232" s="11">
        <v>0</v>
      </c>
      <c r="P232" s="11">
        <v>0</v>
      </c>
      <c r="Q232" s="12">
        <v>0</v>
      </c>
    </row>
    <row r="233" spans="1:17" x14ac:dyDescent="0.35">
      <c r="A233" s="2">
        <v>2101</v>
      </c>
      <c r="B233" s="13" t="s">
        <v>231</v>
      </c>
      <c r="C233" s="11" t="s">
        <v>433</v>
      </c>
      <c r="D233" s="11" t="s">
        <v>231</v>
      </c>
      <c r="E233" s="7" t="s">
        <v>83</v>
      </c>
      <c r="F233" s="13">
        <v>1289.8550300896168</v>
      </c>
      <c r="G233" s="12">
        <v>4</v>
      </c>
      <c r="H233" s="13">
        <v>165.10144385147095</v>
      </c>
      <c r="I233" s="11">
        <v>247.65216577720642</v>
      </c>
      <c r="J233" s="11">
        <v>0</v>
      </c>
      <c r="K233" s="11">
        <v>0</v>
      </c>
      <c r="L233" s="12">
        <v>412.7536096286774</v>
      </c>
      <c r="M233" s="13">
        <v>0</v>
      </c>
      <c r="N233" s="11">
        <v>0</v>
      </c>
      <c r="O233" s="11">
        <v>0</v>
      </c>
      <c r="P233" s="11">
        <v>0</v>
      </c>
      <c r="Q233" s="12">
        <v>0</v>
      </c>
    </row>
    <row r="234" spans="1:17" x14ac:dyDescent="0.35">
      <c r="A234" s="2">
        <v>528</v>
      </c>
      <c r="B234" s="13" t="s">
        <v>25</v>
      </c>
      <c r="C234" s="11" t="s">
        <v>181</v>
      </c>
      <c r="D234" s="11" t="s">
        <v>27</v>
      </c>
      <c r="E234" s="7" t="s">
        <v>190</v>
      </c>
      <c r="F234" s="13">
        <v>777.4361897110939</v>
      </c>
      <c r="G234" s="12">
        <v>3.5</v>
      </c>
      <c r="H234" s="13">
        <v>163.2615998393297</v>
      </c>
      <c r="I234" s="11">
        <v>244.89239975899457</v>
      </c>
      <c r="J234" s="11">
        <v>0</v>
      </c>
      <c r="K234" s="11">
        <v>0</v>
      </c>
      <c r="L234" s="12">
        <v>408.15399959832428</v>
      </c>
      <c r="M234" s="13">
        <v>0</v>
      </c>
      <c r="N234" s="11">
        <v>0</v>
      </c>
      <c r="O234" s="11">
        <v>0</v>
      </c>
      <c r="P234" s="11">
        <v>0</v>
      </c>
      <c r="Q234" s="12">
        <v>0</v>
      </c>
    </row>
    <row r="235" spans="1:17" x14ac:dyDescent="0.35">
      <c r="A235" s="2">
        <v>2812</v>
      </c>
      <c r="B235" s="13" t="s">
        <v>516</v>
      </c>
      <c r="C235" s="11" t="s">
        <v>547</v>
      </c>
      <c r="D235" s="11" t="s">
        <v>517</v>
      </c>
      <c r="E235" s="7" t="s">
        <v>157</v>
      </c>
      <c r="F235" s="13">
        <v>679.26597595214798</v>
      </c>
      <c r="G235" s="12">
        <v>4</v>
      </c>
      <c r="H235" s="13">
        <v>0</v>
      </c>
      <c r="I235" s="11">
        <v>0</v>
      </c>
      <c r="J235" s="11">
        <v>0</v>
      </c>
      <c r="K235" s="11">
        <v>407.55958557128878</v>
      </c>
      <c r="L235" s="12">
        <v>407.55958557128878</v>
      </c>
      <c r="M235" s="13">
        <v>0</v>
      </c>
      <c r="N235" s="11">
        <v>0</v>
      </c>
      <c r="O235" s="11">
        <v>0</v>
      </c>
      <c r="P235" s="11">
        <v>0</v>
      </c>
      <c r="Q235" s="12">
        <v>0</v>
      </c>
    </row>
    <row r="236" spans="1:17" x14ac:dyDescent="0.35">
      <c r="A236" s="2">
        <v>748</v>
      </c>
      <c r="B236" s="13" t="s">
        <v>25</v>
      </c>
      <c r="C236" s="11" t="s">
        <v>221</v>
      </c>
      <c r="D236" s="11" t="s">
        <v>29</v>
      </c>
      <c r="E236" s="7" t="s">
        <v>32</v>
      </c>
      <c r="F236" s="13">
        <v>1355.6306011676788</v>
      </c>
      <c r="G236" s="12">
        <v>3</v>
      </c>
      <c r="H236" s="13">
        <v>0</v>
      </c>
      <c r="I236" s="11">
        <v>0</v>
      </c>
      <c r="J236" s="11">
        <v>0</v>
      </c>
      <c r="K236" s="11">
        <v>406.68918035030373</v>
      </c>
      <c r="L236" s="12">
        <v>406.68918035030373</v>
      </c>
      <c r="M236" s="13">
        <v>50.836147543787966</v>
      </c>
      <c r="N236" s="11">
        <v>50.836147543787966</v>
      </c>
      <c r="O236" s="11">
        <v>50.836147543787966</v>
      </c>
      <c r="P236" s="11">
        <v>50.836147543787966</v>
      </c>
      <c r="Q236" s="12">
        <v>203.34459017515186</v>
      </c>
    </row>
    <row r="237" spans="1:17" x14ac:dyDescent="0.35">
      <c r="A237" s="2">
        <v>2088</v>
      </c>
      <c r="B237" s="13" t="s">
        <v>231</v>
      </c>
      <c r="C237" s="11" t="s">
        <v>433</v>
      </c>
      <c r="D237" s="11" t="s">
        <v>231</v>
      </c>
      <c r="E237" s="7" t="s">
        <v>43</v>
      </c>
      <c r="F237" s="13">
        <v>2705.136563956738</v>
      </c>
      <c r="G237" s="12">
        <v>3</v>
      </c>
      <c r="H237" s="13">
        <v>101.44262114837768</v>
      </c>
      <c r="I237" s="11">
        <v>101.44262114837768</v>
      </c>
      <c r="J237" s="11">
        <v>101.44262114837768</v>
      </c>
      <c r="K237" s="11">
        <v>101.44262114837768</v>
      </c>
      <c r="L237" s="12">
        <v>405.77048459351073</v>
      </c>
      <c r="M237" s="13">
        <v>0</v>
      </c>
      <c r="N237" s="11">
        <v>0</v>
      </c>
      <c r="O237" s="11">
        <v>0</v>
      </c>
      <c r="P237" s="11">
        <v>0</v>
      </c>
      <c r="Q237" s="12">
        <v>0</v>
      </c>
    </row>
    <row r="238" spans="1:17" x14ac:dyDescent="0.35">
      <c r="A238" s="2">
        <v>2210</v>
      </c>
      <c r="B238" s="13" t="s">
        <v>231</v>
      </c>
      <c r="C238" s="11" t="s">
        <v>433</v>
      </c>
      <c r="D238" s="11" t="s">
        <v>231</v>
      </c>
      <c r="E238" s="7" t="s">
        <v>142</v>
      </c>
      <c r="F238" s="13">
        <v>1252.0816172957423</v>
      </c>
      <c r="G238" s="12">
        <v>4</v>
      </c>
      <c r="H238" s="13">
        <v>160.26644701385501</v>
      </c>
      <c r="I238" s="11">
        <v>240.39967052078251</v>
      </c>
      <c r="J238" s="11">
        <v>0</v>
      </c>
      <c r="K238" s="11">
        <v>0</v>
      </c>
      <c r="L238" s="12">
        <v>400.66611753463752</v>
      </c>
      <c r="M238" s="13">
        <v>0</v>
      </c>
      <c r="N238" s="11">
        <v>0</v>
      </c>
      <c r="O238" s="11">
        <v>0</v>
      </c>
      <c r="P238" s="11">
        <v>0</v>
      </c>
      <c r="Q238" s="12">
        <v>0</v>
      </c>
    </row>
    <row r="239" spans="1:17" x14ac:dyDescent="0.35">
      <c r="A239" s="2">
        <v>4792</v>
      </c>
      <c r="B239" s="13" t="s">
        <v>599</v>
      </c>
      <c r="C239" s="11" t="s">
        <v>638</v>
      </c>
      <c r="D239" s="11" t="s">
        <v>253</v>
      </c>
      <c r="E239" s="7" t="s">
        <v>129</v>
      </c>
      <c r="F239" s="13">
        <v>571.99125289916969</v>
      </c>
      <c r="G239" s="12">
        <v>7</v>
      </c>
      <c r="H239" s="13">
        <v>100.09846925735471</v>
      </c>
      <c r="I239" s="11">
        <v>100.09846925735471</v>
      </c>
      <c r="J239" s="11">
        <v>100.09846925735471</v>
      </c>
      <c r="K239" s="11">
        <v>100.09846925735471</v>
      </c>
      <c r="L239" s="12">
        <v>400.39387702941883</v>
      </c>
      <c r="M239" s="13">
        <v>10.00984692573547</v>
      </c>
      <c r="N239" s="11">
        <v>10.00984692573547</v>
      </c>
      <c r="O239" s="11">
        <v>10.00984692573547</v>
      </c>
      <c r="P239" s="11">
        <v>10.00984692573547</v>
      </c>
      <c r="Q239" s="12">
        <v>40.03938770294188</v>
      </c>
    </row>
    <row r="240" spans="1:17" x14ac:dyDescent="0.35">
      <c r="A240" s="2">
        <v>4386</v>
      </c>
      <c r="B240" s="13" t="s">
        <v>599</v>
      </c>
      <c r="C240" s="11" t="s">
        <v>219</v>
      </c>
      <c r="D240" s="11" t="s">
        <v>253</v>
      </c>
      <c r="E240" s="7" t="s">
        <v>53</v>
      </c>
      <c r="F240" s="13">
        <v>1328.9047355651855</v>
      </c>
      <c r="G240" s="12">
        <v>3</v>
      </c>
      <c r="H240" s="13">
        <v>99.667855167388936</v>
      </c>
      <c r="I240" s="11">
        <v>99.667855167388936</v>
      </c>
      <c r="J240" s="11">
        <v>99.667855167388936</v>
      </c>
      <c r="K240" s="11">
        <v>99.667855167388936</v>
      </c>
      <c r="L240" s="12">
        <v>398.67142066955574</v>
      </c>
      <c r="M240" s="13">
        <v>0</v>
      </c>
      <c r="N240" s="11">
        <v>0</v>
      </c>
      <c r="O240" s="11">
        <v>0</v>
      </c>
      <c r="P240" s="11">
        <v>0</v>
      </c>
      <c r="Q240" s="12">
        <v>0</v>
      </c>
    </row>
    <row r="241" spans="1:17" x14ac:dyDescent="0.35">
      <c r="A241" s="2">
        <v>2637</v>
      </c>
      <c r="B241" s="13" t="s">
        <v>516</v>
      </c>
      <c r="C241" s="11" t="s">
        <v>538</v>
      </c>
      <c r="D241" s="11" t="s">
        <v>518</v>
      </c>
      <c r="E241" s="7" t="s">
        <v>42</v>
      </c>
      <c r="F241" s="13">
        <v>1323.8585966788232</v>
      </c>
      <c r="G241" s="12">
        <v>6</v>
      </c>
      <c r="H241" s="13">
        <v>99.289394750911754</v>
      </c>
      <c r="I241" s="11">
        <v>99.289394750911754</v>
      </c>
      <c r="J241" s="11">
        <v>99.289394750911754</v>
      </c>
      <c r="K241" s="11">
        <v>99.289394750911754</v>
      </c>
      <c r="L241" s="12">
        <v>397.15757900364702</v>
      </c>
      <c r="M241" s="13">
        <v>0</v>
      </c>
      <c r="N241" s="11">
        <v>0</v>
      </c>
      <c r="O241" s="11">
        <v>0</v>
      </c>
      <c r="P241" s="11">
        <v>0</v>
      </c>
      <c r="Q241" s="12">
        <v>0</v>
      </c>
    </row>
    <row r="242" spans="1:17" x14ac:dyDescent="0.35">
      <c r="A242" s="2">
        <v>4733</v>
      </c>
      <c r="B242" s="13" t="s">
        <v>599</v>
      </c>
      <c r="C242" s="11" t="s">
        <v>633</v>
      </c>
      <c r="D242" s="11" t="s">
        <v>601</v>
      </c>
      <c r="E242" s="7" t="s">
        <v>94</v>
      </c>
      <c r="F242" s="13">
        <v>790.30519807338828</v>
      </c>
      <c r="G242" s="12">
        <v>10</v>
      </c>
      <c r="H242" s="13">
        <v>0</v>
      </c>
      <c r="I242" s="11">
        <v>0</v>
      </c>
      <c r="J242" s="11">
        <v>0</v>
      </c>
      <c r="K242" s="11">
        <v>395.15259903669414</v>
      </c>
      <c r="L242" s="12">
        <v>395.15259903669414</v>
      </c>
      <c r="M242" s="13">
        <v>0</v>
      </c>
      <c r="N242" s="11">
        <v>0</v>
      </c>
      <c r="O242" s="11">
        <v>0</v>
      </c>
      <c r="P242" s="11">
        <v>79.030519807338834</v>
      </c>
      <c r="Q242" s="12">
        <v>79.030519807338834</v>
      </c>
    </row>
    <row r="243" spans="1:17" x14ac:dyDescent="0.35">
      <c r="A243" s="2">
        <v>4598</v>
      </c>
      <c r="B243" s="13" t="s">
        <v>599</v>
      </c>
      <c r="C243" s="11" t="s">
        <v>220</v>
      </c>
      <c r="D243" s="11" t="s">
        <v>208</v>
      </c>
      <c r="E243" s="7" t="s">
        <v>59</v>
      </c>
      <c r="F243" s="13">
        <v>2631.1839797496796</v>
      </c>
      <c r="G243" s="12">
        <v>3</v>
      </c>
      <c r="H243" s="13">
        <v>0</v>
      </c>
      <c r="I243" s="11">
        <v>0</v>
      </c>
      <c r="J243" s="11">
        <v>0</v>
      </c>
      <c r="K243" s="11">
        <v>394.67759696245201</v>
      </c>
      <c r="L243" s="12">
        <v>394.67759696245201</v>
      </c>
      <c r="M243" s="13">
        <v>0</v>
      </c>
      <c r="N243" s="11">
        <v>0</v>
      </c>
      <c r="O243" s="11">
        <v>0</v>
      </c>
      <c r="P243" s="11">
        <v>0</v>
      </c>
      <c r="Q243" s="12">
        <v>0</v>
      </c>
    </row>
    <row r="244" spans="1:17" x14ac:dyDescent="0.35">
      <c r="A244" s="2">
        <v>660</v>
      </c>
      <c r="B244" s="13" t="s">
        <v>25</v>
      </c>
      <c r="C244" s="11" t="s">
        <v>213</v>
      </c>
      <c r="D244" s="11" t="s">
        <v>29</v>
      </c>
      <c r="E244" s="7" t="s">
        <v>37</v>
      </c>
      <c r="F244" s="13">
        <v>2224.1371143460274</v>
      </c>
      <c r="G244" s="12">
        <v>3.5</v>
      </c>
      <c r="H244" s="13">
        <v>0</v>
      </c>
      <c r="I244" s="11">
        <v>0</v>
      </c>
      <c r="J244" s="11">
        <v>0</v>
      </c>
      <c r="K244" s="11">
        <v>389.2239950105548</v>
      </c>
      <c r="L244" s="12">
        <v>389.2239950105548</v>
      </c>
      <c r="M244" s="13">
        <v>0</v>
      </c>
      <c r="N244" s="11">
        <v>0</v>
      </c>
      <c r="O244" s="11">
        <v>0</v>
      </c>
      <c r="P244" s="11">
        <v>233.53439700633285</v>
      </c>
      <c r="Q244" s="12">
        <v>233.53439700633285</v>
      </c>
    </row>
    <row r="245" spans="1:17" x14ac:dyDescent="0.35">
      <c r="A245" s="2">
        <v>1177</v>
      </c>
      <c r="B245" s="13" t="s">
        <v>231</v>
      </c>
      <c r="C245" s="11" t="s">
        <v>280</v>
      </c>
      <c r="D245" s="11" t="s">
        <v>231</v>
      </c>
      <c r="E245" s="7" t="s">
        <v>91</v>
      </c>
      <c r="F245" s="13">
        <v>386.61715731024748</v>
      </c>
      <c r="G245" s="12">
        <v>10</v>
      </c>
      <c r="H245" s="13">
        <v>96.65428932756187</v>
      </c>
      <c r="I245" s="11">
        <v>96.65428932756187</v>
      </c>
      <c r="J245" s="11">
        <v>96.65428932756187</v>
      </c>
      <c r="K245" s="11">
        <v>96.65428932756187</v>
      </c>
      <c r="L245" s="12">
        <v>386.61715731024748</v>
      </c>
      <c r="M245" s="13">
        <v>0</v>
      </c>
      <c r="N245" s="11">
        <v>0</v>
      </c>
      <c r="O245" s="11">
        <v>0</v>
      </c>
      <c r="P245" s="11">
        <v>0</v>
      </c>
      <c r="Q245" s="12">
        <v>0</v>
      </c>
    </row>
    <row r="246" spans="1:17" x14ac:dyDescent="0.35">
      <c r="A246" s="2">
        <v>404</v>
      </c>
      <c r="B246" s="13" t="s">
        <v>25</v>
      </c>
      <c r="C246" s="11" t="s">
        <v>156</v>
      </c>
      <c r="D246" s="11" t="s">
        <v>30</v>
      </c>
      <c r="E246" s="7" t="s">
        <v>59</v>
      </c>
      <c r="F246" s="13">
        <v>2575.6072603464122</v>
      </c>
      <c r="G246" s="12">
        <v>3</v>
      </c>
      <c r="H246" s="13">
        <v>0</v>
      </c>
      <c r="I246" s="11">
        <v>0</v>
      </c>
      <c r="J246" s="11">
        <v>0</v>
      </c>
      <c r="K246" s="11">
        <v>386.34108905196189</v>
      </c>
      <c r="L246" s="12">
        <v>386.34108905196189</v>
      </c>
      <c r="M246" s="13">
        <v>0</v>
      </c>
      <c r="N246" s="11">
        <v>0</v>
      </c>
      <c r="O246" s="11">
        <v>0</v>
      </c>
      <c r="P246" s="11">
        <v>0</v>
      </c>
      <c r="Q246" s="12">
        <v>0</v>
      </c>
    </row>
    <row r="247" spans="1:17" x14ac:dyDescent="0.35">
      <c r="A247" s="2">
        <v>935</v>
      </c>
      <c r="B247" s="13" t="s">
        <v>231</v>
      </c>
      <c r="C247" s="11" t="s">
        <v>26</v>
      </c>
      <c r="D247" s="11" t="s">
        <v>231</v>
      </c>
      <c r="E247" s="7" t="s">
        <v>91</v>
      </c>
      <c r="F247" s="13">
        <v>383.62721490859991</v>
      </c>
      <c r="G247" s="12">
        <v>10</v>
      </c>
      <c r="H247" s="13">
        <v>95.906803727149978</v>
      </c>
      <c r="I247" s="11">
        <v>95.906803727149978</v>
      </c>
      <c r="J247" s="11">
        <v>95.906803727149978</v>
      </c>
      <c r="K247" s="11">
        <v>95.906803727149978</v>
      </c>
      <c r="L247" s="12">
        <v>383.62721490859991</v>
      </c>
      <c r="M247" s="13">
        <v>0</v>
      </c>
      <c r="N247" s="11">
        <v>0</v>
      </c>
      <c r="O247" s="11">
        <v>0</v>
      </c>
      <c r="P247" s="11">
        <v>0</v>
      </c>
      <c r="Q247" s="12">
        <v>0</v>
      </c>
    </row>
    <row r="248" spans="1:17" x14ac:dyDescent="0.35">
      <c r="A248" s="2">
        <v>369</v>
      </c>
      <c r="B248" s="13" t="s">
        <v>25</v>
      </c>
      <c r="C248" s="11" t="s">
        <v>156</v>
      </c>
      <c r="D248" s="11" t="s">
        <v>30</v>
      </c>
      <c r="E248" s="7" t="s">
        <v>31</v>
      </c>
      <c r="F248" s="13">
        <v>636.83576965332009</v>
      </c>
      <c r="G248" s="12">
        <v>4</v>
      </c>
      <c r="H248" s="13">
        <v>0</v>
      </c>
      <c r="I248" s="11">
        <v>0</v>
      </c>
      <c r="J248" s="11">
        <v>0</v>
      </c>
      <c r="K248" s="11">
        <v>382.10146179199205</v>
      </c>
      <c r="L248" s="12">
        <v>382.10146179199205</v>
      </c>
      <c r="M248" s="13">
        <v>0</v>
      </c>
      <c r="N248" s="11">
        <v>0</v>
      </c>
      <c r="O248" s="11">
        <v>0</v>
      </c>
      <c r="P248" s="11">
        <v>0</v>
      </c>
      <c r="Q248" s="12">
        <v>0</v>
      </c>
    </row>
    <row r="249" spans="1:17" x14ac:dyDescent="0.35">
      <c r="A249" s="2">
        <v>3310</v>
      </c>
      <c r="B249" s="13" t="s">
        <v>516</v>
      </c>
      <c r="C249" s="11" t="s">
        <v>578</v>
      </c>
      <c r="D249" s="11" t="s">
        <v>26</v>
      </c>
      <c r="E249" s="7" t="s">
        <v>43</v>
      </c>
      <c r="F249" s="13">
        <v>2538.0986728668186</v>
      </c>
      <c r="G249" s="12">
        <v>3</v>
      </c>
      <c r="H249" s="13">
        <v>95.178700232505705</v>
      </c>
      <c r="I249" s="11">
        <v>95.178700232505705</v>
      </c>
      <c r="J249" s="11">
        <v>95.178700232505705</v>
      </c>
      <c r="K249" s="11">
        <v>95.178700232505705</v>
      </c>
      <c r="L249" s="12">
        <v>380.71480093002282</v>
      </c>
      <c r="M249" s="13">
        <v>0</v>
      </c>
      <c r="N249" s="11">
        <v>0</v>
      </c>
      <c r="O249" s="11">
        <v>0</v>
      </c>
      <c r="P249" s="11">
        <v>0</v>
      </c>
      <c r="Q249" s="12">
        <v>0</v>
      </c>
    </row>
    <row r="250" spans="1:17" x14ac:dyDescent="0.35">
      <c r="A250" s="2">
        <v>2596</v>
      </c>
      <c r="B250" s="13" t="s">
        <v>516</v>
      </c>
      <c r="C250" s="11" t="s">
        <v>538</v>
      </c>
      <c r="D250" s="11" t="s">
        <v>518</v>
      </c>
      <c r="E250" s="7" t="s">
        <v>31</v>
      </c>
      <c r="F250" s="13">
        <v>632.6622971296315</v>
      </c>
      <c r="G250" s="12">
        <v>4</v>
      </c>
      <c r="H250" s="13">
        <v>0</v>
      </c>
      <c r="I250" s="11">
        <v>0</v>
      </c>
      <c r="J250" s="11">
        <v>0</v>
      </c>
      <c r="K250" s="11">
        <v>379.59737827777889</v>
      </c>
      <c r="L250" s="12">
        <v>379.59737827777889</v>
      </c>
      <c r="M250" s="13">
        <v>0</v>
      </c>
      <c r="N250" s="11">
        <v>0</v>
      </c>
      <c r="O250" s="11">
        <v>0</v>
      </c>
      <c r="P250" s="11">
        <v>0</v>
      </c>
      <c r="Q250" s="12">
        <v>0</v>
      </c>
    </row>
    <row r="251" spans="1:17" x14ac:dyDescent="0.35">
      <c r="A251" s="2">
        <v>2060</v>
      </c>
      <c r="B251" s="13" t="s">
        <v>231</v>
      </c>
      <c r="C251" s="11" t="s">
        <v>433</v>
      </c>
      <c r="D251" s="11" t="s">
        <v>231</v>
      </c>
      <c r="E251" s="7" t="s">
        <v>38</v>
      </c>
      <c r="F251" s="13">
        <v>1077.2941187769172</v>
      </c>
      <c r="G251" s="12">
        <v>7</v>
      </c>
      <c r="H251" s="13">
        <v>150.82117662876843</v>
      </c>
      <c r="I251" s="11">
        <v>226.2317649431526</v>
      </c>
      <c r="J251" s="11">
        <v>0</v>
      </c>
      <c r="K251" s="11">
        <v>0</v>
      </c>
      <c r="L251" s="12">
        <v>377.052941571921</v>
      </c>
      <c r="M251" s="13">
        <v>0</v>
      </c>
      <c r="N251" s="11">
        <v>0</v>
      </c>
      <c r="O251" s="11">
        <v>0</v>
      </c>
      <c r="P251" s="11">
        <v>0</v>
      </c>
      <c r="Q251" s="12">
        <v>0</v>
      </c>
    </row>
    <row r="252" spans="1:17" x14ac:dyDescent="0.35">
      <c r="A252" s="2">
        <v>2875</v>
      </c>
      <c r="B252" s="13" t="s">
        <v>516</v>
      </c>
      <c r="C252" s="11" t="s">
        <v>548</v>
      </c>
      <c r="D252" s="11" t="s">
        <v>517</v>
      </c>
      <c r="E252" s="7" t="s">
        <v>38</v>
      </c>
      <c r="F252" s="13">
        <v>1076.2412636280055</v>
      </c>
      <c r="G252" s="12">
        <v>7</v>
      </c>
      <c r="H252" s="13">
        <v>150.6737769079208</v>
      </c>
      <c r="I252" s="11">
        <v>226.01066536188117</v>
      </c>
      <c r="J252" s="11">
        <v>0</v>
      </c>
      <c r="K252" s="11">
        <v>0</v>
      </c>
      <c r="L252" s="12">
        <v>376.68444226980193</v>
      </c>
      <c r="M252" s="13">
        <v>0</v>
      </c>
      <c r="N252" s="11">
        <v>0</v>
      </c>
      <c r="O252" s="11">
        <v>0</v>
      </c>
      <c r="P252" s="11">
        <v>0</v>
      </c>
      <c r="Q252" s="12">
        <v>0</v>
      </c>
    </row>
    <row r="253" spans="1:17" x14ac:dyDescent="0.35">
      <c r="A253" s="2">
        <v>5281</v>
      </c>
      <c r="B253" s="13" t="s">
        <v>645</v>
      </c>
      <c r="C253" s="11" t="s">
        <v>647</v>
      </c>
      <c r="D253" s="11" t="s">
        <v>241</v>
      </c>
      <c r="E253" s="7" t="s">
        <v>95</v>
      </c>
      <c r="F253" s="13">
        <v>3007.7386227846141</v>
      </c>
      <c r="G253" s="12">
        <v>2.5</v>
      </c>
      <c r="H253" s="13">
        <v>0</v>
      </c>
      <c r="I253" s="11">
        <v>0</v>
      </c>
      <c r="J253" s="11">
        <v>0</v>
      </c>
      <c r="K253" s="11">
        <v>375.96732784807676</v>
      </c>
      <c r="L253" s="12">
        <v>375.96732784807676</v>
      </c>
      <c r="M253" s="13">
        <v>0</v>
      </c>
      <c r="N253" s="11">
        <v>0</v>
      </c>
      <c r="O253" s="11">
        <v>0</v>
      </c>
      <c r="P253" s="11">
        <v>0</v>
      </c>
      <c r="Q253" s="12">
        <v>0</v>
      </c>
    </row>
    <row r="254" spans="1:17" x14ac:dyDescent="0.35">
      <c r="A254" s="2">
        <v>2988</v>
      </c>
      <c r="B254" s="13" t="s">
        <v>516</v>
      </c>
      <c r="C254" s="11" t="s">
        <v>548</v>
      </c>
      <c r="D254" s="11" t="s">
        <v>517</v>
      </c>
      <c r="E254" s="7" t="s">
        <v>67</v>
      </c>
      <c r="F254" s="13">
        <v>938.1080176830294</v>
      </c>
      <c r="G254" s="12">
        <v>5</v>
      </c>
      <c r="H254" s="13">
        <v>150.09728282928469</v>
      </c>
      <c r="I254" s="11">
        <v>225.14592424392706</v>
      </c>
      <c r="J254" s="11">
        <v>0</v>
      </c>
      <c r="K254" s="11">
        <v>0</v>
      </c>
      <c r="L254" s="12">
        <v>375.24320707321175</v>
      </c>
      <c r="M254" s="13">
        <v>0</v>
      </c>
      <c r="N254" s="11">
        <v>0</v>
      </c>
      <c r="O254" s="11">
        <v>0</v>
      </c>
      <c r="P254" s="11">
        <v>0</v>
      </c>
      <c r="Q254" s="12">
        <v>0</v>
      </c>
    </row>
    <row r="255" spans="1:17" x14ac:dyDescent="0.35">
      <c r="A255" s="2">
        <v>5562</v>
      </c>
      <c r="B255" s="13" t="s">
        <v>645</v>
      </c>
      <c r="C255" s="11" t="s">
        <v>583</v>
      </c>
      <c r="D255" s="11" t="s">
        <v>241</v>
      </c>
      <c r="E255" s="7" t="s">
        <v>131</v>
      </c>
      <c r="F255" s="13">
        <v>781.59818303585075</v>
      </c>
      <c r="G255" s="12">
        <v>6</v>
      </c>
      <c r="H255" s="13">
        <v>150.06685114288334</v>
      </c>
      <c r="I255" s="11">
        <v>225.10027671432505</v>
      </c>
      <c r="J255" s="11">
        <v>0</v>
      </c>
      <c r="K255" s="11">
        <v>0</v>
      </c>
      <c r="L255" s="12">
        <v>375.16712785720836</v>
      </c>
      <c r="M255" s="13">
        <v>0</v>
      </c>
      <c r="N255" s="11">
        <v>0</v>
      </c>
      <c r="O255" s="11">
        <v>0</v>
      </c>
      <c r="P255" s="11">
        <v>0</v>
      </c>
      <c r="Q255" s="12">
        <v>0</v>
      </c>
    </row>
    <row r="256" spans="1:17" x14ac:dyDescent="0.35">
      <c r="A256" s="2">
        <v>4671</v>
      </c>
      <c r="B256" s="13" t="s">
        <v>599</v>
      </c>
      <c r="C256" s="11" t="s">
        <v>633</v>
      </c>
      <c r="D256" s="11" t="s">
        <v>601</v>
      </c>
      <c r="E256" s="7" t="s">
        <v>39</v>
      </c>
      <c r="F256" s="13">
        <v>532.9967613220216</v>
      </c>
      <c r="G256" s="12">
        <v>7</v>
      </c>
      <c r="H256" s="13">
        <v>93.274433231353783</v>
      </c>
      <c r="I256" s="11">
        <v>93.274433231353783</v>
      </c>
      <c r="J256" s="11">
        <v>93.274433231353783</v>
      </c>
      <c r="K256" s="11">
        <v>93.274433231353783</v>
      </c>
      <c r="L256" s="12">
        <v>373.09773292541513</v>
      </c>
      <c r="M256" s="13">
        <v>9.3274433231353786</v>
      </c>
      <c r="N256" s="11">
        <v>9.3274433231353786</v>
      </c>
      <c r="O256" s="11">
        <v>9.3274433231353786</v>
      </c>
      <c r="P256" s="11">
        <v>9.3274433231353786</v>
      </c>
      <c r="Q256" s="12">
        <v>37.309773292541514</v>
      </c>
    </row>
    <row r="257" spans="1:17" x14ac:dyDescent="0.35">
      <c r="A257" s="2">
        <v>2857</v>
      </c>
      <c r="B257" s="13" t="s">
        <v>516</v>
      </c>
      <c r="C257" s="11" t="s">
        <v>548</v>
      </c>
      <c r="D257" s="11" t="s">
        <v>26</v>
      </c>
      <c r="E257" s="7" t="s">
        <v>31</v>
      </c>
      <c r="F257" s="13">
        <v>619.50946044921898</v>
      </c>
      <c r="G257" s="12">
        <v>4</v>
      </c>
      <c r="H257" s="13">
        <v>0</v>
      </c>
      <c r="I257" s="11">
        <v>0</v>
      </c>
      <c r="J257" s="11">
        <v>0</v>
      </c>
      <c r="K257" s="11">
        <v>371.70567626953135</v>
      </c>
      <c r="L257" s="12">
        <v>371.70567626953135</v>
      </c>
      <c r="M257" s="13">
        <v>0</v>
      </c>
      <c r="N257" s="11">
        <v>0</v>
      </c>
      <c r="O257" s="11">
        <v>0</v>
      </c>
      <c r="P257" s="11">
        <v>0</v>
      </c>
      <c r="Q257" s="12">
        <v>0</v>
      </c>
    </row>
    <row r="258" spans="1:17" x14ac:dyDescent="0.35">
      <c r="A258" s="2">
        <v>4889</v>
      </c>
      <c r="B258" s="13" t="s">
        <v>599</v>
      </c>
      <c r="C258" s="11" t="s">
        <v>639</v>
      </c>
      <c r="D258" s="11" t="s">
        <v>253</v>
      </c>
      <c r="E258" s="7" t="s">
        <v>46</v>
      </c>
      <c r="F258" s="13">
        <v>5936.5215671658525</v>
      </c>
      <c r="G258" s="12">
        <v>1.25</v>
      </c>
      <c r="H258" s="13">
        <v>371.03259794786578</v>
      </c>
      <c r="I258" s="11">
        <v>0</v>
      </c>
      <c r="J258" s="11">
        <v>0</v>
      </c>
      <c r="K258" s="11">
        <v>0</v>
      </c>
      <c r="L258" s="12">
        <v>371.03259794786578</v>
      </c>
      <c r="M258" s="13">
        <v>2968.2607835829263</v>
      </c>
      <c r="N258" s="11">
        <v>0</v>
      </c>
      <c r="O258" s="11">
        <v>0</v>
      </c>
      <c r="P258" s="11">
        <v>0</v>
      </c>
      <c r="Q258" s="12">
        <v>2968.2607835829263</v>
      </c>
    </row>
    <row r="259" spans="1:17" x14ac:dyDescent="0.35">
      <c r="A259" s="2">
        <v>2683</v>
      </c>
      <c r="B259" s="13" t="s">
        <v>516</v>
      </c>
      <c r="C259" s="11" t="s">
        <v>538</v>
      </c>
      <c r="D259" s="11" t="s">
        <v>517</v>
      </c>
      <c r="E259" s="7" t="s">
        <v>53</v>
      </c>
      <c r="F259" s="13">
        <v>1226.9165534973156</v>
      </c>
      <c r="G259" s="12">
        <v>3</v>
      </c>
      <c r="H259" s="13">
        <v>92.018741512298689</v>
      </c>
      <c r="I259" s="11">
        <v>92.018741512298689</v>
      </c>
      <c r="J259" s="11">
        <v>92.018741512298689</v>
      </c>
      <c r="K259" s="11">
        <v>92.018741512298689</v>
      </c>
      <c r="L259" s="12">
        <v>368.07496604919476</v>
      </c>
      <c r="M259" s="13">
        <v>0</v>
      </c>
      <c r="N259" s="11">
        <v>0</v>
      </c>
      <c r="O259" s="11">
        <v>0</v>
      </c>
      <c r="P259" s="11">
        <v>0</v>
      </c>
      <c r="Q259" s="12">
        <v>0</v>
      </c>
    </row>
    <row r="260" spans="1:17" x14ac:dyDescent="0.35">
      <c r="A260" s="2">
        <v>3845</v>
      </c>
      <c r="B260" s="13" t="s">
        <v>599</v>
      </c>
      <c r="C260" s="11" t="s">
        <v>26</v>
      </c>
      <c r="D260" s="11" t="s">
        <v>253</v>
      </c>
      <c r="E260" s="7" t="s">
        <v>124</v>
      </c>
      <c r="F260" s="13">
        <v>917.55061340332122</v>
      </c>
      <c r="G260" s="12">
        <v>4</v>
      </c>
      <c r="H260" s="13">
        <v>0</v>
      </c>
      <c r="I260" s="11">
        <v>0</v>
      </c>
      <c r="J260" s="11">
        <v>0</v>
      </c>
      <c r="K260" s="11">
        <v>367.02024536132853</v>
      </c>
      <c r="L260" s="12">
        <v>367.02024536132853</v>
      </c>
      <c r="M260" s="13">
        <v>0</v>
      </c>
      <c r="N260" s="11">
        <v>0</v>
      </c>
      <c r="O260" s="11">
        <v>0</v>
      </c>
      <c r="P260" s="11">
        <v>0</v>
      </c>
      <c r="Q260" s="12">
        <v>0</v>
      </c>
    </row>
    <row r="261" spans="1:17" x14ac:dyDescent="0.35">
      <c r="A261" s="2">
        <v>2968</v>
      </c>
      <c r="B261" s="13" t="s">
        <v>516</v>
      </c>
      <c r="C261" s="11" t="s">
        <v>548</v>
      </c>
      <c r="D261" s="11" t="s">
        <v>517</v>
      </c>
      <c r="E261" s="7" t="s">
        <v>142</v>
      </c>
      <c r="F261" s="13">
        <v>1145.6816990375519</v>
      </c>
      <c r="G261" s="12">
        <v>4</v>
      </c>
      <c r="H261" s="13">
        <v>146.64725747680663</v>
      </c>
      <c r="I261" s="11">
        <v>219.97088621520996</v>
      </c>
      <c r="J261" s="11">
        <v>0</v>
      </c>
      <c r="K261" s="11">
        <v>0</v>
      </c>
      <c r="L261" s="12">
        <v>366.61814369201659</v>
      </c>
      <c r="M261" s="13">
        <v>0</v>
      </c>
      <c r="N261" s="11">
        <v>0</v>
      </c>
      <c r="O261" s="11">
        <v>0</v>
      </c>
      <c r="P261" s="11">
        <v>0</v>
      </c>
      <c r="Q261" s="12">
        <v>0</v>
      </c>
    </row>
    <row r="262" spans="1:17" x14ac:dyDescent="0.35">
      <c r="A262" s="2">
        <v>2970</v>
      </c>
      <c r="B262" s="13" t="s">
        <v>516</v>
      </c>
      <c r="C262" s="11" t="s">
        <v>548</v>
      </c>
      <c r="D262" s="11" t="s">
        <v>517</v>
      </c>
      <c r="E262" s="7" t="s">
        <v>112</v>
      </c>
      <c r="F262" s="13">
        <v>1629.1658266782761</v>
      </c>
      <c r="G262" s="12">
        <v>4.5</v>
      </c>
      <c r="H262" s="13">
        <v>146.62492440104489</v>
      </c>
      <c r="I262" s="11">
        <v>219.93738660156728</v>
      </c>
      <c r="J262" s="11">
        <v>0</v>
      </c>
      <c r="K262" s="11">
        <v>0</v>
      </c>
      <c r="L262" s="12">
        <v>366.5623110026122</v>
      </c>
      <c r="M262" s="13">
        <v>0</v>
      </c>
      <c r="N262" s="11">
        <v>0</v>
      </c>
      <c r="O262" s="11">
        <v>0</v>
      </c>
      <c r="P262" s="11">
        <v>0</v>
      </c>
      <c r="Q262" s="12">
        <v>0</v>
      </c>
    </row>
    <row r="263" spans="1:17" x14ac:dyDescent="0.35">
      <c r="A263" s="2">
        <v>1829</v>
      </c>
      <c r="B263" s="13" t="s">
        <v>231</v>
      </c>
      <c r="C263" s="11" t="s">
        <v>402</v>
      </c>
      <c r="D263" s="11" t="s">
        <v>231</v>
      </c>
      <c r="E263" s="7" t="s">
        <v>91</v>
      </c>
      <c r="F263" s="13">
        <v>363.48884952068317</v>
      </c>
      <c r="G263" s="12">
        <v>10</v>
      </c>
      <c r="H263" s="13">
        <v>90.872212380170794</v>
      </c>
      <c r="I263" s="11">
        <v>90.872212380170794</v>
      </c>
      <c r="J263" s="11">
        <v>90.872212380170794</v>
      </c>
      <c r="K263" s="11">
        <v>90.872212380170794</v>
      </c>
      <c r="L263" s="12">
        <v>363.48884952068317</v>
      </c>
      <c r="M263" s="13">
        <v>0</v>
      </c>
      <c r="N263" s="11">
        <v>0</v>
      </c>
      <c r="O263" s="11">
        <v>0</v>
      </c>
      <c r="P263" s="11">
        <v>0</v>
      </c>
      <c r="Q263" s="12">
        <v>0</v>
      </c>
    </row>
    <row r="264" spans="1:17" x14ac:dyDescent="0.35">
      <c r="A264" s="2">
        <v>3430</v>
      </c>
      <c r="B264" s="13" t="s">
        <v>516</v>
      </c>
      <c r="C264" s="11" t="s">
        <v>582</v>
      </c>
      <c r="D264" s="11" t="s">
        <v>518</v>
      </c>
      <c r="E264" s="7" t="s">
        <v>28</v>
      </c>
      <c r="F264" s="13">
        <v>2263.6720182895665</v>
      </c>
      <c r="G264" s="12">
        <v>2</v>
      </c>
      <c r="H264" s="13">
        <v>144.87500917053225</v>
      </c>
      <c r="I264" s="11">
        <v>217.31251375579839</v>
      </c>
      <c r="J264" s="11">
        <v>0</v>
      </c>
      <c r="K264" s="11">
        <v>0</v>
      </c>
      <c r="L264" s="12">
        <v>362.18752292633064</v>
      </c>
      <c r="M264" s="13">
        <v>45.27344036579133</v>
      </c>
      <c r="N264" s="11">
        <v>90.546880731582661</v>
      </c>
      <c r="O264" s="11">
        <v>0</v>
      </c>
      <c r="P264" s="11">
        <v>0</v>
      </c>
      <c r="Q264" s="12">
        <v>135.82032109737401</v>
      </c>
    </row>
    <row r="265" spans="1:17" x14ac:dyDescent="0.35">
      <c r="A265" s="2">
        <v>196</v>
      </c>
      <c r="B265" s="13" t="s">
        <v>25</v>
      </c>
      <c r="C265" s="11" t="s">
        <v>105</v>
      </c>
      <c r="D265" s="11" t="s">
        <v>29</v>
      </c>
      <c r="E265" s="7" t="s">
        <v>59</v>
      </c>
      <c r="F265" s="13">
        <v>2391.6289048194885</v>
      </c>
      <c r="G265" s="12">
        <v>3</v>
      </c>
      <c r="H265" s="13">
        <v>0</v>
      </c>
      <c r="I265" s="11">
        <v>0</v>
      </c>
      <c r="J265" s="11">
        <v>0</v>
      </c>
      <c r="K265" s="11">
        <v>358.74433572292332</v>
      </c>
      <c r="L265" s="12">
        <v>358.74433572292332</v>
      </c>
      <c r="M265" s="13">
        <v>0</v>
      </c>
      <c r="N265" s="11">
        <v>0</v>
      </c>
      <c r="O265" s="11">
        <v>0</v>
      </c>
      <c r="P265" s="11">
        <v>0</v>
      </c>
      <c r="Q265" s="12">
        <v>0</v>
      </c>
    </row>
    <row r="266" spans="1:17" x14ac:dyDescent="0.35">
      <c r="A266" s="2">
        <v>5559</v>
      </c>
      <c r="B266" s="13" t="s">
        <v>645</v>
      </c>
      <c r="C266" s="11" t="s">
        <v>583</v>
      </c>
      <c r="D266" s="11" t="s">
        <v>241</v>
      </c>
      <c r="E266" s="7" t="s">
        <v>83</v>
      </c>
      <c r="F266" s="13">
        <v>1120.8256511092188</v>
      </c>
      <c r="G266" s="12">
        <v>4</v>
      </c>
      <c r="H266" s="13">
        <v>143.46568334198003</v>
      </c>
      <c r="I266" s="11">
        <v>215.19852501297001</v>
      </c>
      <c r="J266" s="11">
        <v>0</v>
      </c>
      <c r="K266" s="11">
        <v>0</v>
      </c>
      <c r="L266" s="12">
        <v>358.66420835495001</v>
      </c>
      <c r="M266" s="13">
        <v>0</v>
      </c>
      <c r="N266" s="11">
        <v>0</v>
      </c>
      <c r="O266" s="11">
        <v>0</v>
      </c>
      <c r="P266" s="11">
        <v>0</v>
      </c>
      <c r="Q266" s="12">
        <v>0</v>
      </c>
    </row>
    <row r="267" spans="1:17" x14ac:dyDescent="0.35">
      <c r="A267" s="2">
        <v>4797</v>
      </c>
      <c r="B267" s="13" t="s">
        <v>599</v>
      </c>
      <c r="C267" s="11" t="s">
        <v>638</v>
      </c>
      <c r="D267" s="11" t="s">
        <v>253</v>
      </c>
      <c r="E267" s="7" t="s">
        <v>226</v>
      </c>
      <c r="F267" s="13">
        <v>1193.8843307495122</v>
      </c>
      <c r="G267" s="12">
        <v>6</v>
      </c>
      <c r="H267" s="13">
        <v>0</v>
      </c>
      <c r="I267" s="11">
        <v>0</v>
      </c>
      <c r="J267" s="11">
        <v>0</v>
      </c>
      <c r="K267" s="11">
        <v>358.1652992248537</v>
      </c>
      <c r="L267" s="12">
        <v>358.1652992248537</v>
      </c>
      <c r="M267" s="13">
        <v>0</v>
      </c>
      <c r="N267" s="11">
        <v>0</v>
      </c>
      <c r="O267" s="11">
        <v>0</v>
      </c>
      <c r="P267" s="11">
        <v>0</v>
      </c>
      <c r="Q267" s="12">
        <v>0</v>
      </c>
    </row>
    <row r="268" spans="1:17" x14ac:dyDescent="0.35">
      <c r="A268" s="2">
        <v>4041</v>
      </c>
      <c r="B268" s="13" t="s">
        <v>599</v>
      </c>
      <c r="C268" s="11" t="s">
        <v>26</v>
      </c>
      <c r="D268" s="11" t="s">
        <v>26</v>
      </c>
      <c r="E268" s="7" t="s">
        <v>177</v>
      </c>
      <c r="F268" s="13">
        <v>198.45743942260739</v>
      </c>
      <c r="G268" s="12">
        <v>3</v>
      </c>
      <c r="H268" s="13">
        <v>89.30584774017332</v>
      </c>
      <c r="I268" s="11">
        <v>89.30584774017332</v>
      </c>
      <c r="J268" s="11">
        <v>89.30584774017332</v>
      </c>
      <c r="K268" s="11">
        <v>89.30584774017332</v>
      </c>
      <c r="L268" s="12">
        <v>357.22339096069328</v>
      </c>
      <c r="M268" s="13">
        <v>0</v>
      </c>
      <c r="N268" s="11">
        <v>0</v>
      </c>
      <c r="O268" s="11">
        <v>0</v>
      </c>
      <c r="P268" s="11">
        <v>0</v>
      </c>
      <c r="Q268" s="12">
        <v>0</v>
      </c>
    </row>
    <row r="269" spans="1:17" x14ac:dyDescent="0.35">
      <c r="A269" s="2">
        <v>2867</v>
      </c>
      <c r="B269" s="13" t="s">
        <v>516</v>
      </c>
      <c r="C269" s="11" t="s">
        <v>548</v>
      </c>
      <c r="D269" s="11" t="s">
        <v>517</v>
      </c>
      <c r="E269" s="7" t="s">
        <v>126</v>
      </c>
      <c r="F269" s="13">
        <v>892.84776175022137</v>
      </c>
      <c r="G269" s="12">
        <v>4</v>
      </c>
      <c r="H269" s="13">
        <v>89.284776175022145</v>
      </c>
      <c r="I269" s="11">
        <v>89.284776175022145</v>
      </c>
      <c r="J269" s="11">
        <v>89.284776175022145</v>
      </c>
      <c r="K269" s="11">
        <v>89.284776175022145</v>
      </c>
      <c r="L269" s="12">
        <v>357.13910470008858</v>
      </c>
      <c r="M269" s="13">
        <v>0</v>
      </c>
      <c r="N269" s="11">
        <v>0</v>
      </c>
      <c r="O269" s="11">
        <v>0</v>
      </c>
      <c r="P269" s="11">
        <v>0</v>
      </c>
      <c r="Q269" s="12">
        <v>0</v>
      </c>
    </row>
    <row r="270" spans="1:17" x14ac:dyDescent="0.35">
      <c r="A270" s="2">
        <v>4666</v>
      </c>
      <c r="B270" s="13" t="s">
        <v>599</v>
      </c>
      <c r="C270" s="11" t="s">
        <v>633</v>
      </c>
      <c r="D270" s="11" t="s">
        <v>601</v>
      </c>
      <c r="E270" s="7" t="s">
        <v>38</v>
      </c>
      <c r="F270" s="13">
        <v>1020.2628066241741</v>
      </c>
      <c r="G270" s="12">
        <v>7</v>
      </c>
      <c r="H270" s="13">
        <v>142.83679292738438</v>
      </c>
      <c r="I270" s="11">
        <v>214.25518939107656</v>
      </c>
      <c r="J270" s="11">
        <v>0</v>
      </c>
      <c r="K270" s="11">
        <v>0</v>
      </c>
      <c r="L270" s="12">
        <v>357.09198231846096</v>
      </c>
      <c r="M270" s="13">
        <v>0</v>
      </c>
      <c r="N270" s="11">
        <v>0</v>
      </c>
      <c r="O270" s="11">
        <v>0</v>
      </c>
      <c r="P270" s="11">
        <v>0</v>
      </c>
      <c r="Q270" s="12">
        <v>0</v>
      </c>
    </row>
    <row r="271" spans="1:17" x14ac:dyDescent="0.35">
      <c r="A271" s="2">
        <v>4154</v>
      </c>
      <c r="B271" s="13" t="s">
        <v>599</v>
      </c>
      <c r="C271" s="11" t="s">
        <v>103</v>
      </c>
      <c r="D271" s="11" t="s">
        <v>30</v>
      </c>
      <c r="E271" s="7" t="s">
        <v>162</v>
      </c>
      <c r="F271" s="13">
        <v>888.77485138177849</v>
      </c>
      <c r="G271" s="12">
        <v>8</v>
      </c>
      <c r="H271" s="13">
        <v>0</v>
      </c>
      <c r="I271" s="11">
        <v>0</v>
      </c>
      <c r="J271" s="11">
        <v>355.50994055271144</v>
      </c>
      <c r="K271" s="11">
        <v>0</v>
      </c>
      <c r="L271" s="12">
        <v>355.50994055271144</v>
      </c>
      <c r="M271" s="13">
        <v>0</v>
      </c>
      <c r="N271" s="11">
        <v>0</v>
      </c>
      <c r="O271" s="11">
        <v>0</v>
      </c>
      <c r="P271" s="11">
        <v>0</v>
      </c>
      <c r="Q271" s="12">
        <v>0</v>
      </c>
    </row>
    <row r="272" spans="1:17" x14ac:dyDescent="0.35">
      <c r="A272" s="2">
        <v>4782</v>
      </c>
      <c r="B272" s="13" t="s">
        <v>599</v>
      </c>
      <c r="C272" s="11" t="s">
        <v>638</v>
      </c>
      <c r="D272" s="11" t="s">
        <v>253</v>
      </c>
      <c r="E272" s="7" t="s">
        <v>124</v>
      </c>
      <c r="F272" s="13">
        <v>883.5779571533202</v>
      </c>
      <c r="G272" s="12">
        <v>4</v>
      </c>
      <c r="H272" s="13">
        <v>0</v>
      </c>
      <c r="I272" s="11">
        <v>0</v>
      </c>
      <c r="J272" s="11">
        <v>0</v>
      </c>
      <c r="K272" s="11">
        <v>353.43118286132813</v>
      </c>
      <c r="L272" s="12">
        <v>353.43118286132813</v>
      </c>
      <c r="M272" s="13">
        <v>0</v>
      </c>
      <c r="N272" s="11">
        <v>0</v>
      </c>
      <c r="O272" s="11">
        <v>0</v>
      </c>
      <c r="P272" s="11">
        <v>0</v>
      </c>
      <c r="Q272" s="12">
        <v>0</v>
      </c>
    </row>
    <row r="273" spans="1:17" x14ac:dyDescent="0.35">
      <c r="A273" s="2">
        <v>5426</v>
      </c>
      <c r="B273" s="13" t="s">
        <v>645</v>
      </c>
      <c r="C273" s="11" t="s">
        <v>582</v>
      </c>
      <c r="D273" s="11" t="s">
        <v>241</v>
      </c>
      <c r="E273" s="7" t="s">
        <v>95</v>
      </c>
      <c r="F273" s="13">
        <v>2816.1568014323711</v>
      </c>
      <c r="G273" s="12">
        <v>2.5</v>
      </c>
      <c r="H273" s="13">
        <v>0</v>
      </c>
      <c r="I273" s="11">
        <v>0</v>
      </c>
      <c r="J273" s="11">
        <v>0</v>
      </c>
      <c r="K273" s="11">
        <v>352.01960017904639</v>
      </c>
      <c r="L273" s="12">
        <v>352.01960017904639</v>
      </c>
      <c r="M273" s="13">
        <v>0</v>
      </c>
      <c r="N273" s="11">
        <v>0</v>
      </c>
      <c r="O273" s="11">
        <v>0</v>
      </c>
      <c r="P273" s="11">
        <v>0</v>
      </c>
      <c r="Q273" s="12">
        <v>0</v>
      </c>
    </row>
    <row r="274" spans="1:17" x14ac:dyDescent="0.35">
      <c r="A274" s="2">
        <v>1677</v>
      </c>
      <c r="B274" s="13" t="s">
        <v>231</v>
      </c>
      <c r="C274" s="11" t="s">
        <v>360</v>
      </c>
      <c r="D274" s="11" t="s">
        <v>231</v>
      </c>
      <c r="E274" s="7" t="s">
        <v>120</v>
      </c>
      <c r="F274" s="13">
        <v>877.87851607799541</v>
      </c>
      <c r="G274" s="12">
        <v>5</v>
      </c>
      <c r="H274" s="13">
        <v>140.46056257247926</v>
      </c>
      <c r="I274" s="11">
        <v>210.69084385871889</v>
      </c>
      <c r="J274" s="11">
        <v>0</v>
      </c>
      <c r="K274" s="11">
        <v>0</v>
      </c>
      <c r="L274" s="12">
        <v>351.15140643119815</v>
      </c>
      <c r="M274" s="13">
        <v>0</v>
      </c>
      <c r="N274" s="11">
        <v>0</v>
      </c>
      <c r="O274" s="11">
        <v>0</v>
      </c>
      <c r="P274" s="11">
        <v>0</v>
      </c>
      <c r="Q274" s="12">
        <v>0</v>
      </c>
    </row>
    <row r="275" spans="1:17" x14ac:dyDescent="0.35">
      <c r="A275" s="2">
        <v>296</v>
      </c>
      <c r="B275" s="13" t="s">
        <v>25</v>
      </c>
      <c r="C275" s="11" t="s">
        <v>123</v>
      </c>
      <c r="D275" s="11" t="s">
        <v>30</v>
      </c>
      <c r="E275" s="7" t="s">
        <v>129</v>
      </c>
      <c r="F275" s="13">
        <v>500.78133749961859</v>
      </c>
      <c r="G275" s="12">
        <v>7</v>
      </c>
      <c r="H275" s="13">
        <v>87.636734062433263</v>
      </c>
      <c r="I275" s="11">
        <v>87.636734062433263</v>
      </c>
      <c r="J275" s="11">
        <v>87.636734062433263</v>
      </c>
      <c r="K275" s="11">
        <v>87.636734062433263</v>
      </c>
      <c r="L275" s="12">
        <v>350.54693624973305</v>
      </c>
      <c r="M275" s="13">
        <v>8.7636734062433259</v>
      </c>
      <c r="N275" s="11">
        <v>8.7636734062433259</v>
      </c>
      <c r="O275" s="11">
        <v>8.7636734062433259</v>
      </c>
      <c r="P275" s="11">
        <v>8.7636734062433259</v>
      </c>
      <c r="Q275" s="12">
        <v>35.054693624973304</v>
      </c>
    </row>
    <row r="276" spans="1:17" x14ac:dyDescent="0.35">
      <c r="A276" s="2">
        <v>2123</v>
      </c>
      <c r="B276" s="13" t="s">
        <v>231</v>
      </c>
      <c r="C276" s="11" t="s">
        <v>433</v>
      </c>
      <c r="D276" s="11" t="s">
        <v>231</v>
      </c>
      <c r="E276" s="7" t="s">
        <v>52</v>
      </c>
      <c r="F276" s="13">
        <v>1554.3270017057657</v>
      </c>
      <c r="G276" s="12">
        <v>4.5</v>
      </c>
      <c r="H276" s="13">
        <v>139.88943015351896</v>
      </c>
      <c r="I276" s="11">
        <v>209.83414523027838</v>
      </c>
      <c r="J276" s="11">
        <v>0</v>
      </c>
      <c r="K276" s="11">
        <v>0</v>
      </c>
      <c r="L276" s="12">
        <v>349.72357538379731</v>
      </c>
      <c r="M276" s="13">
        <v>0</v>
      </c>
      <c r="N276" s="11">
        <v>0</v>
      </c>
      <c r="O276" s="11">
        <v>0</v>
      </c>
      <c r="P276" s="11">
        <v>0</v>
      </c>
      <c r="Q276" s="12">
        <v>0</v>
      </c>
    </row>
    <row r="277" spans="1:17" x14ac:dyDescent="0.35">
      <c r="A277" s="2">
        <v>4039</v>
      </c>
      <c r="B277" s="13" t="s">
        <v>599</v>
      </c>
      <c r="C277" s="11" t="s">
        <v>26</v>
      </c>
      <c r="D277" s="11" t="s">
        <v>253</v>
      </c>
      <c r="E277" s="7" t="s">
        <v>94</v>
      </c>
      <c r="F277" s="13">
        <v>693.08018493652401</v>
      </c>
      <c r="G277" s="12">
        <v>10</v>
      </c>
      <c r="H277" s="13">
        <v>0</v>
      </c>
      <c r="I277" s="11">
        <v>0</v>
      </c>
      <c r="J277" s="11">
        <v>0</v>
      </c>
      <c r="K277" s="11">
        <v>346.540092468262</v>
      </c>
      <c r="L277" s="12">
        <v>346.540092468262</v>
      </c>
      <c r="M277" s="13">
        <v>0</v>
      </c>
      <c r="N277" s="11">
        <v>0</v>
      </c>
      <c r="O277" s="11">
        <v>0</v>
      </c>
      <c r="P277" s="11">
        <v>69.308018493652398</v>
      </c>
      <c r="Q277" s="12">
        <v>69.308018493652398</v>
      </c>
    </row>
    <row r="278" spans="1:17" x14ac:dyDescent="0.35">
      <c r="A278" s="2">
        <v>837</v>
      </c>
      <c r="B278" s="13" t="s">
        <v>25</v>
      </c>
      <c r="C278" s="11" t="s">
        <v>221</v>
      </c>
      <c r="D278" s="11" t="s">
        <v>29</v>
      </c>
      <c r="E278" s="7" t="s">
        <v>70</v>
      </c>
      <c r="F278" s="13">
        <v>1079.6005507111552</v>
      </c>
      <c r="G278" s="12">
        <v>4</v>
      </c>
      <c r="H278" s="13">
        <v>138.18887049102787</v>
      </c>
      <c r="I278" s="11">
        <v>207.28330573654179</v>
      </c>
      <c r="J278" s="11">
        <v>0</v>
      </c>
      <c r="K278" s="11">
        <v>0</v>
      </c>
      <c r="L278" s="12">
        <v>345.47217622756966</v>
      </c>
      <c r="M278" s="13">
        <v>0</v>
      </c>
      <c r="N278" s="11">
        <v>0</v>
      </c>
      <c r="O278" s="11">
        <v>0</v>
      </c>
      <c r="P278" s="11">
        <v>0</v>
      </c>
      <c r="Q278" s="12">
        <v>0</v>
      </c>
    </row>
    <row r="279" spans="1:17" x14ac:dyDescent="0.35">
      <c r="A279" s="2">
        <v>4068</v>
      </c>
      <c r="B279" s="13" t="s">
        <v>599</v>
      </c>
      <c r="C279" s="11" t="s">
        <v>26</v>
      </c>
      <c r="D279" s="11" t="s">
        <v>600</v>
      </c>
      <c r="E279" s="7" t="s">
        <v>218</v>
      </c>
      <c r="F279" s="13">
        <v>862.23288393020641</v>
      </c>
      <c r="G279" s="12">
        <v>4</v>
      </c>
      <c r="H279" s="13">
        <v>0</v>
      </c>
      <c r="I279" s="11">
        <v>0</v>
      </c>
      <c r="J279" s="11">
        <v>0</v>
      </c>
      <c r="K279" s="11">
        <v>344.89315357208261</v>
      </c>
      <c r="L279" s="12">
        <v>344.89315357208261</v>
      </c>
      <c r="M279" s="13">
        <v>0</v>
      </c>
      <c r="N279" s="11">
        <v>0</v>
      </c>
      <c r="O279" s="11">
        <v>0</v>
      </c>
      <c r="P279" s="11">
        <v>0</v>
      </c>
      <c r="Q279" s="12">
        <v>0</v>
      </c>
    </row>
    <row r="280" spans="1:17" x14ac:dyDescent="0.35">
      <c r="A280" s="2">
        <v>1129</v>
      </c>
      <c r="B280" s="13" t="s">
        <v>231</v>
      </c>
      <c r="C280" s="11" t="s">
        <v>280</v>
      </c>
      <c r="D280" s="11" t="s">
        <v>231</v>
      </c>
      <c r="E280" s="7" t="s">
        <v>83</v>
      </c>
      <c r="F280" s="13">
        <v>1076.8324783444402</v>
      </c>
      <c r="G280" s="12">
        <v>4</v>
      </c>
      <c r="H280" s="13">
        <v>137.83455722808836</v>
      </c>
      <c r="I280" s="11">
        <v>206.75183584213252</v>
      </c>
      <c r="J280" s="11">
        <v>0</v>
      </c>
      <c r="K280" s="11">
        <v>0</v>
      </c>
      <c r="L280" s="12">
        <v>344.58639307022088</v>
      </c>
      <c r="M280" s="13">
        <v>0</v>
      </c>
      <c r="N280" s="11">
        <v>0</v>
      </c>
      <c r="O280" s="11">
        <v>0</v>
      </c>
      <c r="P280" s="11">
        <v>0</v>
      </c>
      <c r="Q280" s="12">
        <v>0</v>
      </c>
    </row>
    <row r="281" spans="1:17" x14ac:dyDescent="0.35">
      <c r="A281" s="2">
        <v>2044</v>
      </c>
      <c r="B281" s="13" t="s">
        <v>231</v>
      </c>
      <c r="C281" s="11" t="s">
        <v>433</v>
      </c>
      <c r="D281" s="11" t="s">
        <v>231</v>
      </c>
      <c r="E281" s="7" t="s">
        <v>126</v>
      </c>
      <c r="F281" s="13">
        <v>860.82322058081616</v>
      </c>
      <c r="G281" s="12">
        <v>4</v>
      </c>
      <c r="H281" s="13">
        <v>86.082322058081616</v>
      </c>
      <c r="I281" s="11">
        <v>86.082322058081616</v>
      </c>
      <c r="J281" s="11">
        <v>86.082322058081616</v>
      </c>
      <c r="K281" s="11">
        <v>86.082322058081616</v>
      </c>
      <c r="L281" s="12">
        <v>344.32928823232646</v>
      </c>
      <c r="M281" s="13">
        <v>0</v>
      </c>
      <c r="N281" s="11">
        <v>0</v>
      </c>
      <c r="O281" s="11">
        <v>0</v>
      </c>
      <c r="P281" s="11">
        <v>0</v>
      </c>
      <c r="Q281" s="12">
        <v>0</v>
      </c>
    </row>
    <row r="282" spans="1:17" x14ac:dyDescent="0.35">
      <c r="A282" s="2">
        <v>3285</v>
      </c>
      <c r="B282" s="13" t="s">
        <v>516</v>
      </c>
      <c r="C282" s="11" t="s">
        <v>578</v>
      </c>
      <c r="D282" s="11" t="s">
        <v>518</v>
      </c>
      <c r="E282" s="7" t="s">
        <v>33</v>
      </c>
      <c r="F282" s="13">
        <v>1226.8942254185679</v>
      </c>
      <c r="G282" s="12">
        <v>3.5</v>
      </c>
      <c r="H282" s="13">
        <v>137.4121532468796</v>
      </c>
      <c r="I282" s="11">
        <v>206.11822987031942</v>
      </c>
      <c r="J282" s="11">
        <v>0</v>
      </c>
      <c r="K282" s="11">
        <v>0</v>
      </c>
      <c r="L282" s="12">
        <v>343.53038311719899</v>
      </c>
      <c r="M282" s="13">
        <v>0</v>
      </c>
      <c r="N282" s="11">
        <v>0</v>
      </c>
      <c r="O282" s="11">
        <v>0</v>
      </c>
      <c r="P282" s="11">
        <v>0</v>
      </c>
      <c r="Q282" s="12">
        <v>0</v>
      </c>
    </row>
    <row r="283" spans="1:17" x14ac:dyDescent="0.35">
      <c r="A283" s="2">
        <v>2900</v>
      </c>
      <c r="B283" s="13" t="s">
        <v>516</v>
      </c>
      <c r="C283" s="11" t="s">
        <v>548</v>
      </c>
      <c r="D283" s="11" t="s">
        <v>517</v>
      </c>
      <c r="E283" s="7" t="s">
        <v>83</v>
      </c>
      <c r="F283" s="13">
        <v>1067.7489604949951</v>
      </c>
      <c r="G283" s="12">
        <v>4</v>
      </c>
      <c r="H283" s="13">
        <v>136.67186694335939</v>
      </c>
      <c r="I283" s="11">
        <v>205.00780041503907</v>
      </c>
      <c r="J283" s="11">
        <v>0</v>
      </c>
      <c r="K283" s="11">
        <v>0</v>
      </c>
      <c r="L283" s="12">
        <v>341.67966735839843</v>
      </c>
      <c r="M283" s="13">
        <v>0</v>
      </c>
      <c r="N283" s="11">
        <v>0</v>
      </c>
      <c r="O283" s="11">
        <v>0</v>
      </c>
      <c r="P283" s="11">
        <v>0</v>
      </c>
      <c r="Q283" s="12">
        <v>0</v>
      </c>
    </row>
    <row r="284" spans="1:17" x14ac:dyDescent="0.35">
      <c r="A284" s="2">
        <v>813</v>
      </c>
      <c r="B284" s="13" t="s">
        <v>25</v>
      </c>
      <c r="C284" s="11" t="s">
        <v>221</v>
      </c>
      <c r="D284" s="11" t="s">
        <v>29</v>
      </c>
      <c r="E284" s="7" t="s">
        <v>63</v>
      </c>
      <c r="F284" s="13">
        <v>2725.0069110989571</v>
      </c>
      <c r="G284" s="12">
        <v>2.5</v>
      </c>
      <c r="H284" s="13">
        <v>0</v>
      </c>
      <c r="I284" s="11">
        <v>0</v>
      </c>
      <c r="J284" s="11">
        <v>340.62586388736963</v>
      </c>
      <c r="K284" s="11">
        <v>0</v>
      </c>
      <c r="L284" s="12">
        <v>340.62586388736963</v>
      </c>
      <c r="M284" s="13">
        <v>0</v>
      </c>
      <c r="N284" s="11">
        <v>0</v>
      </c>
      <c r="O284" s="11">
        <v>340.62586388736963</v>
      </c>
      <c r="P284" s="11">
        <v>0</v>
      </c>
      <c r="Q284" s="12">
        <v>340.62586388736963</v>
      </c>
    </row>
    <row r="285" spans="1:17" x14ac:dyDescent="0.35">
      <c r="A285" s="2">
        <v>5108</v>
      </c>
      <c r="B285" s="13" t="s">
        <v>645</v>
      </c>
      <c r="C285" s="11" t="s">
        <v>26</v>
      </c>
      <c r="D285" s="11" t="s">
        <v>26</v>
      </c>
      <c r="E285" s="7" t="s">
        <v>46</v>
      </c>
      <c r="F285" s="13">
        <v>5443.2000328600461</v>
      </c>
      <c r="G285" s="12">
        <v>1.25</v>
      </c>
      <c r="H285" s="13">
        <v>340.20000205375288</v>
      </c>
      <c r="I285" s="11">
        <v>0</v>
      </c>
      <c r="J285" s="11">
        <v>0</v>
      </c>
      <c r="K285" s="11">
        <v>0</v>
      </c>
      <c r="L285" s="12">
        <v>340.20000205375288</v>
      </c>
      <c r="M285" s="13">
        <v>2721.6000164300231</v>
      </c>
      <c r="N285" s="11">
        <v>0</v>
      </c>
      <c r="O285" s="11">
        <v>0</v>
      </c>
      <c r="P285" s="11">
        <v>0</v>
      </c>
      <c r="Q285" s="12">
        <v>2721.6000164300231</v>
      </c>
    </row>
    <row r="286" spans="1:17" x14ac:dyDescent="0.35">
      <c r="A286" s="2">
        <v>1173</v>
      </c>
      <c r="B286" s="13" t="s">
        <v>231</v>
      </c>
      <c r="C286" s="11" t="s">
        <v>280</v>
      </c>
      <c r="D286" s="11" t="s">
        <v>231</v>
      </c>
      <c r="E286" s="7" t="s">
        <v>60</v>
      </c>
      <c r="F286" s="13">
        <v>1061.0596138983967</v>
      </c>
      <c r="G286" s="12">
        <v>4</v>
      </c>
      <c r="H286" s="13">
        <v>135.81563057899479</v>
      </c>
      <c r="I286" s="11">
        <v>203.72344586849218</v>
      </c>
      <c r="J286" s="11">
        <v>0</v>
      </c>
      <c r="K286" s="11">
        <v>0</v>
      </c>
      <c r="L286" s="12">
        <v>339.53907644748699</v>
      </c>
      <c r="M286" s="13">
        <v>0</v>
      </c>
      <c r="N286" s="11">
        <v>0</v>
      </c>
      <c r="O286" s="11">
        <v>0</v>
      </c>
      <c r="P286" s="11">
        <v>0</v>
      </c>
      <c r="Q286" s="12">
        <v>0</v>
      </c>
    </row>
    <row r="287" spans="1:17" x14ac:dyDescent="0.35">
      <c r="A287" s="2">
        <v>5227</v>
      </c>
      <c r="B287" s="13" t="s">
        <v>645</v>
      </c>
      <c r="C287" s="11" t="s">
        <v>647</v>
      </c>
      <c r="D287" s="11" t="s">
        <v>241</v>
      </c>
      <c r="E287" s="7" t="s">
        <v>46</v>
      </c>
      <c r="F287" s="13">
        <v>5423.2116493582716</v>
      </c>
      <c r="G287" s="12">
        <v>1.25</v>
      </c>
      <c r="H287" s="13">
        <v>338.95072808489198</v>
      </c>
      <c r="I287" s="11">
        <v>0</v>
      </c>
      <c r="J287" s="11">
        <v>0</v>
      </c>
      <c r="K287" s="11">
        <v>0</v>
      </c>
      <c r="L287" s="12">
        <v>338.95072808489198</v>
      </c>
      <c r="M287" s="13">
        <v>2711.6058246791358</v>
      </c>
      <c r="N287" s="11">
        <v>0</v>
      </c>
      <c r="O287" s="11">
        <v>0</v>
      </c>
      <c r="P287" s="11">
        <v>0</v>
      </c>
      <c r="Q287" s="12">
        <v>2711.6058246791358</v>
      </c>
    </row>
    <row r="288" spans="1:17" x14ac:dyDescent="0.35">
      <c r="A288" s="2">
        <v>4286</v>
      </c>
      <c r="B288" s="13" t="s">
        <v>599</v>
      </c>
      <c r="C288" s="11" t="s">
        <v>624</v>
      </c>
      <c r="D288" s="11" t="s">
        <v>253</v>
      </c>
      <c r="E288" s="7" t="s">
        <v>114</v>
      </c>
      <c r="F288" s="13">
        <v>840.6150345802323</v>
      </c>
      <c r="G288" s="12">
        <v>2</v>
      </c>
      <c r="H288" s="13">
        <v>0</v>
      </c>
      <c r="I288" s="11">
        <v>0</v>
      </c>
      <c r="J288" s="11">
        <v>0</v>
      </c>
      <c r="K288" s="11">
        <v>336.24601383209296</v>
      </c>
      <c r="L288" s="12">
        <v>336.24601383209296</v>
      </c>
      <c r="M288" s="13">
        <v>0</v>
      </c>
      <c r="N288" s="11">
        <v>0</v>
      </c>
      <c r="O288" s="11">
        <v>0</v>
      </c>
      <c r="P288" s="11">
        <v>16.812300691604648</v>
      </c>
      <c r="Q288" s="12">
        <v>16.812300691604648</v>
      </c>
    </row>
    <row r="289" spans="1:17" x14ac:dyDescent="0.35">
      <c r="A289" s="2">
        <v>4690</v>
      </c>
      <c r="B289" s="13" t="s">
        <v>599</v>
      </c>
      <c r="C289" s="11" t="s">
        <v>633</v>
      </c>
      <c r="D289" s="11" t="s">
        <v>601</v>
      </c>
      <c r="E289" s="7" t="s">
        <v>46</v>
      </c>
      <c r="F289" s="13">
        <v>5366.5990161895761</v>
      </c>
      <c r="G289" s="12">
        <v>1.25</v>
      </c>
      <c r="H289" s="13">
        <v>335.41243851184851</v>
      </c>
      <c r="I289" s="11">
        <v>0</v>
      </c>
      <c r="J289" s="11">
        <v>0</v>
      </c>
      <c r="K289" s="11">
        <v>0</v>
      </c>
      <c r="L289" s="12">
        <v>335.41243851184851</v>
      </c>
      <c r="M289" s="13">
        <v>2683.2995080947881</v>
      </c>
      <c r="N289" s="11">
        <v>0</v>
      </c>
      <c r="O289" s="11">
        <v>0</v>
      </c>
      <c r="P289" s="11">
        <v>0</v>
      </c>
      <c r="Q289" s="12">
        <v>2683.2995080947881</v>
      </c>
    </row>
    <row r="290" spans="1:17" x14ac:dyDescent="0.35">
      <c r="A290" s="2">
        <v>4980</v>
      </c>
      <c r="B290" s="13" t="s">
        <v>599</v>
      </c>
      <c r="C290" s="11" t="s">
        <v>643</v>
      </c>
      <c r="D290" s="11" t="s">
        <v>253</v>
      </c>
      <c r="E290" s="7" t="s">
        <v>226</v>
      </c>
      <c r="F290" s="13">
        <v>1117.8211898803697</v>
      </c>
      <c r="G290" s="12">
        <v>6</v>
      </c>
      <c r="H290" s="13">
        <v>0</v>
      </c>
      <c r="I290" s="11">
        <v>0</v>
      </c>
      <c r="J290" s="11">
        <v>0</v>
      </c>
      <c r="K290" s="11">
        <v>335.34635696411095</v>
      </c>
      <c r="L290" s="12">
        <v>335.34635696411095</v>
      </c>
      <c r="M290" s="13">
        <v>0</v>
      </c>
      <c r="N290" s="11">
        <v>0</v>
      </c>
      <c r="O290" s="11">
        <v>0</v>
      </c>
      <c r="P290" s="11">
        <v>0</v>
      </c>
      <c r="Q290" s="12">
        <v>0</v>
      </c>
    </row>
    <row r="291" spans="1:17" x14ac:dyDescent="0.35">
      <c r="A291" s="2">
        <v>3488</v>
      </c>
      <c r="B291" s="13" t="s">
        <v>516</v>
      </c>
      <c r="C291" s="11" t="s">
        <v>582</v>
      </c>
      <c r="D291" s="11" t="s">
        <v>518</v>
      </c>
      <c r="E291" s="7" t="s">
        <v>53</v>
      </c>
      <c r="F291" s="13">
        <v>1114.5043469071397</v>
      </c>
      <c r="G291" s="12">
        <v>3</v>
      </c>
      <c r="H291" s="13">
        <v>83.587826018035486</v>
      </c>
      <c r="I291" s="11">
        <v>83.587826018035486</v>
      </c>
      <c r="J291" s="11">
        <v>83.587826018035486</v>
      </c>
      <c r="K291" s="11">
        <v>83.587826018035486</v>
      </c>
      <c r="L291" s="12">
        <v>334.35130407214194</v>
      </c>
      <c r="M291" s="13">
        <v>0</v>
      </c>
      <c r="N291" s="11">
        <v>0</v>
      </c>
      <c r="O291" s="11">
        <v>0</v>
      </c>
      <c r="P291" s="11">
        <v>0</v>
      </c>
      <c r="Q291" s="12">
        <v>0</v>
      </c>
    </row>
    <row r="292" spans="1:17" x14ac:dyDescent="0.35">
      <c r="A292" s="2">
        <v>5504</v>
      </c>
      <c r="B292" s="13" t="s">
        <v>645</v>
      </c>
      <c r="C292" s="11" t="s">
        <v>648</v>
      </c>
      <c r="D292" s="11" t="s">
        <v>241</v>
      </c>
      <c r="E292" s="7" t="s">
        <v>59</v>
      </c>
      <c r="F292" s="13">
        <v>2228.56862616539</v>
      </c>
      <c r="G292" s="12">
        <v>3</v>
      </c>
      <c r="H292" s="13">
        <v>0</v>
      </c>
      <c r="I292" s="11">
        <v>0</v>
      </c>
      <c r="J292" s="11">
        <v>0</v>
      </c>
      <c r="K292" s="11">
        <v>334.28529392480857</v>
      </c>
      <c r="L292" s="12">
        <v>334.28529392480857</v>
      </c>
      <c r="M292" s="13">
        <v>0</v>
      </c>
      <c r="N292" s="11">
        <v>0</v>
      </c>
      <c r="O292" s="11">
        <v>0</v>
      </c>
      <c r="P292" s="11">
        <v>0</v>
      </c>
      <c r="Q292" s="12">
        <v>0</v>
      </c>
    </row>
    <row r="293" spans="1:17" x14ac:dyDescent="0.35">
      <c r="A293" s="2">
        <v>861</v>
      </c>
      <c r="B293" s="13" t="s">
        <v>231</v>
      </c>
      <c r="C293" s="11" t="s">
        <v>26</v>
      </c>
      <c r="D293" s="11" t="s">
        <v>231</v>
      </c>
      <c r="E293" s="7" t="s">
        <v>33</v>
      </c>
      <c r="F293" s="13">
        <v>1189.0879944562914</v>
      </c>
      <c r="G293" s="12">
        <v>3.5</v>
      </c>
      <c r="H293" s="13">
        <v>133.17785537910464</v>
      </c>
      <c r="I293" s="11">
        <v>199.76678306865696</v>
      </c>
      <c r="J293" s="11">
        <v>0</v>
      </c>
      <c r="K293" s="11">
        <v>0</v>
      </c>
      <c r="L293" s="12">
        <v>332.94463844776158</v>
      </c>
      <c r="M293" s="13">
        <v>0</v>
      </c>
      <c r="N293" s="11">
        <v>0</v>
      </c>
      <c r="O293" s="11">
        <v>0</v>
      </c>
      <c r="P293" s="11">
        <v>0</v>
      </c>
      <c r="Q293" s="12">
        <v>0</v>
      </c>
    </row>
    <row r="294" spans="1:17" x14ac:dyDescent="0.35">
      <c r="A294" s="2">
        <v>517</v>
      </c>
      <c r="B294" s="13" t="s">
        <v>25</v>
      </c>
      <c r="C294" s="11" t="s">
        <v>181</v>
      </c>
      <c r="D294" s="11" t="s">
        <v>27</v>
      </c>
      <c r="E294" s="7" t="s">
        <v>65</v>
      </c>
      <c r="F294" s="13">
        <v>1902.5222442150121</v>
      </c>
      <c r="G294" s="12">
        <v>3.5</v>
      </c>
      <c r="H294" s="13">
        <v>0</v>
      </c>
      <c r="I294" s="11">
        <v>0</v>
      </c>
      <c r="J294" s="11">
        <v>0</v>
      </c>
      <c r="K294" s="11">
        <v>332.94139273762715</v>
      </c>
      <c r="L294" s="12">
        <v>332.94139273762715</v>
      </c>
      <c r="M294" s="13">
        <v>0</v>
      </c>
      <c r="N294" s="11">
        <v>0</v>
      </c>
      <c r="O294" s="11">
        <v>66.588278547525434</v>
      </c>
      <c r="P294" s="11">
        <v>133.17655709505087</v>
      </c>
      <c r="Q294" s="12">
        <v>199.76483564257632</v>
      </c>
    </row>
    <row r="295" spans="1:17" x14ac:dyDescent="0.35">
      <c r="A295" s="2">
        <v>4886</v>
      </c>
      <c r="B295" s="13" t="s">
        <v>599</v>
      </c>
      <c r="C295" s="11" t="s">
        <v>639</v>
      </c>
      <c r="D295" s="11" t="s">
        <v>253</v>
      </c>
      <c r="E295" s="7" t="s">
        <v>83</v>
      </c>
      <c r="F295" s="13">
        <v>1038.8801252841954</v>
      </c>
      <c r="G295" s="12">
        <v>4</v>
      </c>
      <c r="H295" s="13">
        <v>132.97665603637702</v>
      </c>
      <c r="I295" s="11">
        <v>199.46498405456552</v>
      </c>
      <c r="J295" s="11">
        <v>0</v>
      </c>
      <c r="K295" s="11">
        <v>0</v>
      </c>
      <c r="L295" s="12">
        <v>332.44164009094254</v>
      </c>
      <c r="M295" s="13">
        <v>0</v>
      </c>
      <c r="N295" s="11">
        <v>0</v>
      </c>
      <c r="O295" s="11">
        <v>0</v>
      </c>
      <c r="P295" s="11">
        <v>0</v>
      </c>
      <c r="Q295" s="12">
        <v>0</v>
      </c>
    </row>
    <row r="296" spans="1:17" x14ac:dyDescent="0.35">
      <c r="A296" s="2">
        <v>4400</v>
      </c>
      <c r="B296" s="13" t="s">
        <v>599</v>
      </c>
      <c r="C296" s="11" t="s">
        <v>219</v>
      </c>
      <c r="D296" s="11" t="s">
        <v>253</v>
      </c>
      <c r="E296" s="7" t="s">
        <v>59</v>
      </c>
      <c r="F296" s="13">
        <v>2194.7388165146108</v>
      </c>
      <c r="G296" s="12">
        <v>3</v>
      </c>
      <c r="H296" s="13">
        <v>0</v>
      </c>
      <c r="I296" s="11">
        <v>0</v>
      </c>
      <c r="J296" s="11">
        <v>0</v>
      </c>
      <c r="K296" s="11">
        <v>329.21082247719164</v>
      </c>
      <c r="L296" s="12">
        <v>329.21082247719164</v>
      </c>
      <c r="M296" s="13">
        <v>0</v>
      </c>
      <c r="N296" s="11">
        <v>0</v>
      </c>
      <c r="O296" s="11">
        <v>0</v>
      </c>
      <c r="P296" s="11">
        <v>0</v>
      </c>
      <c r="Q296" s="12">
        <v>0</v>
      </c>
    </row>
    <row r="297" spans="1:17" x14ac:dyDescent="0.35">
      <c r="A297" s="2">
        <v>3061</v>
      </c>
      <c r="B297" s="13" t="s">
        <v>516</v>
      </c>
      <c r="C297" s="11" t="s">
        <v>566</v>
      </c>
      <c r="D297" s="11" t="s">
        <v>517</v>
      </c>
      <c r="E297" s="7" t="s">
        <v>33</v>
      </c>
      <c r="F297" s="13">
        <v>1171.0220818966629</v>
      </c>
      <c r="G297" s="12">
        <v>3.5</v>
      </c>
      <c r="H297" s="13">
        <v>131.15447317242626</v>
      </c>
      <c r="I297" s="11">
        <v>196.7317097586394</v>
      </c>
      <c r="J297" s="11">
        <v>0</v>
      </c>
      <c r="K297" s="11">
        <v>0</v>
      </c>
      <c r="L297" s="12">
        <v>327.88618293106566</v>
      </c>
      <c r="M297" s="13">
        <v>0</v>
      </c>
      <c r="N297" s="11">
        <v>0</v>
      </c>
      <c r="O297" s="11">
        <v>0</v>
      </c>
      <c r="P297" s="11">
        <v>0</v>
      </c>
      <c r="Q297" s="12">
        <v>0</v>
      </c>
    </row>
    <row r="298" spans="1:17" x14ac:dyDescent="0.35">
      <c r="A298" s="2">
        <v>4644</v>
      </c>
      <c r="B298" s="13" t="s">
        <v>599</v>
      </c>
      <c r="C298" s="11" t="s">
        <v>220</v>
      </c>
      <c r="D298" s="11" t="s">
        <v>208</v>
      </c>
      <c r="E298" s="7" t="s">
        <v>114</v>
      </c>
      <c r="F298" s="13">
        <v>813.31805038452035</v>
      </c>
      <c r="G298" s="12">
        <v>2</v>
      </c>
      <c r="H298" s="13">
        <v>0</v>
      </c>
      <c r="I298" s="11">
        <v>0</v>
      </c>
      <c r="J298" s="11">
        <v>0</v>
      </c>
      <c r="K298" s="11">
        <v>325.32722015380818</v>
      </c>
      <c r="L298" s="12">
        <v>325.32722015380818</v>
      </c>
      <c r="M298" s="13">
        <v>0</v>
      </c>
      <c r="N298" s="11">
        <v>0</v>
      </c>
      <c r="O298" s="11">
        <v>0</v>
      </c>
      <c r="P298" s="11">
        <v>16.266361007690406</v>
      </c>
      <c r="Q298" s="12">
        <v>16.266361007690406</v>
      </c>
    </row>
    <row r="299" spans="1:17" x14ac:dyDescent="0.35">
      <c r="A299" s="2">
        <v>277</v>
      </c>
      <c r="B299" s="13" t="s">
        <v>25</v>
      </c>
      <c r="C299" s="11" t="s">
        <v>122</v>
      </c>
      <c r="D299" s="11" t="s">
        <v>26</v>
      </c>
      <c r="E299" s="7" t="s">
        <v>46</v>
      </c>
      <c r="F299" s="13">
        <v>5183.868242740632</v>
      </c>
      <c r="G299" s="12">
        <v>1.25</v>
      </c>
      <c r="H299" s="13">
        <v>323.9917651712895</v>
      </c>
      <c r="I299" s="11">
        <v>0</v>
      </c>
      <c r="J299" s="11">
        <v>0</v>
      </c>
      <c r="K299" s="11">
        <v>0</v>
      </c>
      <c r="L299" s="12">
        <v>323.9917651712895</v>
      </c>
      <c r="M299" s="13">
        <v>2591.934121370316</v>
      </c>
      <c r="N299" s="11">
        <v>0</v>
      </c>
      <c r="O299" s="11">
        <v>0</v>
      </c>
      <c r="P299" s="11">
        <v>0</v>
      </c>
      <c r="Q299" s="12">
        <v>2591.934121370316</v>
      </c>
    </row>
    <row r="300" spans="1:17" x14ac:dyDescent="0.35">
      <c r="A300" s="2">
        <v>5362</v>
      </c>
      <c r="B300" s="13" t="s">
        <v>645</v>
      </c>
      <c r="C300" s="11" t="s">
        <v>582</v>
      </c>
      <c r="D300" s="11" t="s">
        <v>241</v>
      </c>
      <c r="E300" s="7" t="s">
        <v>83</v>
      </c>
      <c r="F300" s="13">
        <v>1003.4492890834807</v>
      </c>
      <c r="G300" s="12">
        <v>4</v>
      </c>
      <c r="H300" s="13">
        <v>128.44150900268554</v>
      </c>
      <c r="I300" s="11">
        <v>192.66226350402829</v>
      </c>
      <c r="J300" s="11">
        <v>0</v>
      </c>
      <c r="K300" s="11">
        <v>0</v>
      </c>
      <c r="L300" s="12">
        <v>321.10377250671382</v>
      </c>
      <c r="M300" s="13">
        <v>0</v>
      </c>
      <c r="N300" s="11">
        <v>0</v>
      </c>
      <c r="O300" s="11">
        <v>0</v>
      </c>
      <c r="P300" s="11">
        <v>0</v>
      </c>
      <c r="Q300" s="12">
        <v>0</v>
      </c>
    </row>
    <row r="301" spans="1:17" x14ac:dyDescent="0.35">
      <c r="A301" s="2">
        <v>2847</v>
      </c>
      <c r="B301" s="13" t="s">
        <v>516</v>
      </c>
      <c r="C301" s="11" t="s">
        <v>547</v>
      </c>
      <c r="D301" s="11" t="s">
        <v>517</v>
      </c>
      <c r="E301" s="7" t="s">
        <v>169</v>
      </c>
      <c r="F301" s="13">
        <v>640.19937133789097</v>
      </c>
      <c r="G301" s="12">
        <v>10</v>
      </c>
      <c r="H301" s="13">
        <v>0</v>
      </c>
      <c r="I301" s="11">
        <v>0</v>
      </c>
      <c r="J301" s="11">
        <v>0</v>
      </c>
      <c r="K301" s="11">
        <v>320.09968566894548</v>
      </c>
      <c r="L301" s="12">
        <v>320.09968566894548</v>
      </c>
      <c r="M301" s="13">
        <v>0</v>
      </c>
      <c r="N301" s="11">
        <v>0</v>
      </c>
      <c r="O301" s="11">
        <v>0</v>
      </c>
      <c r="P301" s="11">
        <v>64.019937133789099</v>
      </c>
      <c r="Q301" s="12">
        <v>64.019937133789099</v>
      </c>
    </row>
    <row r="302" spans="1:17" x14ac:dyDescent="0.35">
      <c r="A302" s="2">
        <v>1135</v>
      </c>
      <c r="B302" s="13" t="s">
        <v>231</v>
      </c>
      <c r="C302" s="11" t="s">
        <v>280</v>
      </c>
      <c r="D302" s="11" t="s">
        <v>231</v>
      </c>
      <c r="E302" s="7" t="s">
        <v>46</v>
      </c>
      <c r="F302" s="13">
        <v>5104.3363681733608</v>
      </c>
      <c r="G302" s="12">
        <v>1.25</v>
      </c>
      <c r="H302" s="13">
        <v>319.02102301083505</v>
      </c>
      <c r="I302" s="11">
        <v>0</v>
      </c>
      <c r="J302" s="11">
        <v>0</v>
      </c>
      <c r="K302" s="11">
        <v>0</v>
      </c>
      <c r="L302" s="12">
        <v>319.02102301083505</v>
      </c>
      <c r="M302" s="13">
        <v>2552.1681840866804</v>
      </c>
      <c r="N302" s="11">
        <v>0</v>
      </c>
      <c r="O302" s="11">
        <v>0</v>
      </c>
      <c r="P302" s="11">
        <v>0</v>
      </c>
      <c r="Q302" s="12">
        <v>2552.1681840866804</v>
      </c>
    </row>
    <row r="303" spans="1:17" x14ac:dyDescent="0.35">
      <c r="A303" s="2">
        <v>2699</v>
      </c>
      <c r="B303" s="13" t="s">
        <v>516</v>
      </c>
      <c r="C303" s="11" t="s">
        <v>538</v>
      </c>
      <c r="D303" s="11" t="s">
        <v>518</v>
      </c>
      <c r="E303" s="7" t="s">
        <v>89</v>
      </c>
      <c r="F303" s="13">
        <v>1271.3597416877742</v>
      </c>
      <c r="G303" s="12">
        <v>5</v>
      </c>
      <c r="H303" s="13">
        <v>127.13597416877745</v>
      </c>
      <c r="I303" s="11">
        <v>190.70396125316611</v>
      </c>
      <c r="J303" s="11">
        <v>0</v>
      </c>
      <c r="K303" s="11">
        <v>0</v>
      </c>
      <c r="L303" s="12">
        <v>317.83993542194355</v>
      </c>
      <c r="M303" s="13">
        <v>0</v>
      </c>
      <c r="N303" s="11">
        <v>0</v>
      </c>
      <c r="O303" s="11">
        <v>0</v>
      </c>
      <c r="P303" s="11">
        <v>0</v>
      </c>
      <c r="Q303" s="12">
        <v>0</v>
      </c>
    </row>
    <row r="304" spans="1:17" x14ac:dyDescent="0.35">
      <c r="A304" s="2">
        <v>1124</v>
      </c>
      <c r="B304" s="13" t="s">
        <v>231</v>
      </c>
      <c r="C304" s="11" t="s">
        <v>280</v>
      </c>
      <c r="D304" s="11" t="s">
        <v>231</v>
      </c>
      <c r="E304" s="7" t="s">
        <v>173</v>
      </c>
      <c r="F304" s="13">
        <v>315.19026613235457</v>
      </c>
      <c r="G304" s="12">
        <v>5</v>
      </c>
      <c r="H304" s="13">
        <v>0</v>
      </c>
      <c r="I304" s="11">
        <v>0</v>
      </c>
      <c r="J304" s="11">
        <v>0</v>
      </c>
      <c r="K304" s="11">
        <v>315.19026613235457</v>
      </c>
      <c r="L304" s="12">
        <v>315.19026613235457</v>
      </c>
      <c r="M304" s="13">
        <v>0</v>
      </c>
      <c r="N304" s="11">
        <v>0</v>
      </c>
      <c r="O304" s="11">
        <v>0</v>
      </c>
      <c r="P304" s="11">
        <v>0</v>
      </c>
      <c r="Q304" s="12">
        <v>0</v>
      </c>
    </row>
    <row r="305" spans="1:17" x14ac:dyDescent="0.35">
      <c r="A305" s="2">
        <v>557</v>
      </c>
      <c r="B305" s="13" t="s">
        <v>25</v>
      </c>
      <c r="C305" s="11" t="s">
        <v>195</v>
      </c>
      <c r="D305" s="11" t="s">
        <v>27</v>
      </c>
      <c r="E305" s="7" t="s">
        <v>44</v>
      </c>
      <c r="F305" s="13">
        <v>3139.8233564570546</v>
      </c>
      <c r="G305" s="12">
        <v>1.25</v>
      </c>
      <c r="H305" s="13">
        <v>0</v>
      </c>
      <c r="I305" s="11">
        <v>0</v>
      </c>
      <c r="J305" s="11">
        <v>313.98233564570546</v>
      </c>
      <c r="K305" s="11">
        <v>0</v>
      </c>
      <c r="L305" s="12">
        <v>313.98233564570546</v>
      </c>
      <c r="M305" s="13">
        <v>0</v>
      </c>
      <c r="N305" s="11">
        <v>0</v>
      </c>
      <c r="O305" s="11">
        <v>196.23895977856591</v>
      </c>
      <c r="P305" s="11">
        <v>0</v>
      </c>
      <c r="Q305" s="12">
        <v>196.23895977856591</v>
      </c>
    </row>
    <row r="306" spans="1:17" x14ac:dyDescent="0.35">
      <c r="A306" s="2">
        <v>2855</v>
      </c>
      <c r="B306" s="13" t="s">
        <v>516</v>
      </c>
      <c r="C306" s="11" t="s">
        <v>547</v>
      </c>
      <c r="D306" s="11" t="s">
        <v>517</v>
      </c>
      <c r="E306" s="7" t="s">
        <v>230</v>
      </c>
      <c r="F306" s="13">
        <v>1567.2063922882098</v>
      </c>
      <c r="G306" s="12">
        <v>4</v>
      </c>
      <c r="H306" s="13">
        <v>0</v>
      </c>
      <c r="I306" s="11">
        <v>0</v>
      </c>
      <c r="J306" s="11">
        <v>313.441278457642</v>
      </c>
      <c r="K306" s="11">
        <v>0</v>
      </c>
      <c r="L306" s="12">
        <v>313.441278457642</v>
      </c>
      <c r="M306" s="13">
        <v>0</v>
      </c>
      <c r="N306" s="11">
        <v>0</v>
      </c>
      <c r="O306" s="11">
        <v>62.688255691528397</v>
      </c>
      <c r="P306" s="11">
        <v>0</v>
      </c>
      <c r="Q306" s="12">
        <v>62.688255691528397</v>
      </c>
    </row>
    <row r="307" spans="1:17" x14ac:dyDescent="0.35">
      <c r="A307" s="2">
        <v>3113</v>
      </c>
      <c r="B307" s="13" t="s">
        <v>516</v>
      </c>
      <c r="C307" s="11" t="s">
        <v>566</v>
      </c>
      <c r="D307" s="11" t="s">
        <v>517</v>
      </c>
      <c r="E307" s="7" t="s">
        <v>52</v>
      </c>
      <c r="F307" s="13">
        <v>1372.0695150494576</v>
      </c>
      <c r="G307" s="12">
        <v>4.5</v>
      </c>
      <c r="H307" s="13">
        <v>123.48625635445121</v>
      </c>
      <c r="I307" s="11">
        <v>185.22938453167677</v>
      </c>
      <c r="J307" s="11">
        <v>0</v>
      </c>
      <c r="K307" s="11">
        <v>0</v>
      </c>
      <c r="L307" s="12">
        <v>308.71564088612797</v>
      </c>
      <c r="M307" s="13">
        <v>0</v>
      </c>
      <c r="N307" s="11">
        <v>0</v>
      </c>
      <c r="O307" s="11">
        <v>0</v>
      </c>
      <c r="P307" s="11">
        <v>0</v>
      </c>
      <c r="Q307" s="12">
        <v>0</v>
      </c>
    </row>
    <row r="308" spans="1:17" x14ac:dyDescent="0.35">
      <c r="A308" s="2">
        <v>859</v>
      </c>
      <c r="B308" s="13" t="s">
        <v>231</v>
      </c>
      <c r="C308" s="11" t="s">
        <v>26</v>
      </c>
      <c r="D308" s="11" t="s">
        <v>231</v>
      </c>
      <c r="E308" s="7" t="s">
        <v>28</v>
      </c>
      <c r="F308" s="13">
        <v>1926.8483752012251</v>
      </c>
      <c r="G308" s="12">
        <v>2</v>
      </c>
      <c r="H308" s="13">
        <v>123.31829601287841</v>
      </c>
      <c r="I308" s="11">
        <v>184.9774440193176</v>
      </c>
      <c r="J308" s="11">
        <v>0</v>
      </c>
      <c r="K308" s="11">
        <v>0</v>
      </c>
      <c r="L308" s="12">
        <v>308.29574003219602</v>
      </c>
      <c r="M308" s="13">
        <v>38.536967504024503</v>
      </c>
      <c r="N308" s="11">
        <v>77.073935008049006</v>
      </c>
      <c r="O308" s="11">
        <v>0</v>
      </c>
      <c r="P308" s="11">
        <v>0</v>
      </c>
      <c r="Q308" s="12">
        <v>115.61090251207351</v>
      </c>
    </row>
    <row r="309" spans="1:17" x14ac:dyDescent="0.35">
      <c r="A309" s="2">
        <v>1547</v>
      </c>
      <c r="B309" s="13" t="s">
        <v>231</v>
      </c>
      <c r="C309" s="11" t="s">
        <v>360</v>
      </c>
      <c r="D309" s="11" t="s">
        <v>231</v>
      </c>
      <c r="E309" s="7" t="s">
        <v>33</v>
      </c>
      <c r="F309" s="13">
        <v>1098.3275453150272</v>
      </c>
      <c r="G309" s="12">
        <v>3.5</v>
      </c>
      <c r="H309" s="13">
        <v>123.01268507528306</v>
      </c>
      <c r="I309" s="11">
        <v>184.51902761292459</v>
      </c>
      <c r="J309" s="11">
        <v>0</v>
      </c>
      <c r="K309" s="11">
        <v>0</v>
      </c>
      <c r="L309" s="12">
        <v>307.53171268820768</v>
      </c>
      <c r="M309" s="13">
        <v>0</v>
      </c>
      <c r="N309" s="11">
        <v>0</v>
      </c>
      <c r="O309" s="11">
        <v>0</v>
      </c>
      <c r="P309" s="11">
        <v>0</v>
      </c>
      <c r="Q309" s="12">
        <v>0</v>
      </c>
    </row>
    <row r="310" spans="1:17" x14ac:dyDescent="0.35">
      <c r="A310" s="2">
        <v>982</v>
      </c>
      <c r="B310" s="13" t="s">
        <v>231</v>
      </c>
      <c r="C310" s="11" t="s">
        <v>26</v>
      </c>
      <c r="D310" s="11" t="s">
        <v>231</v>
      </c>
      <c r="E310" s="7" t="s">
        <v>154</v>
      </c>
      <c r="F310" s="13">
        <v>765.17206549644447</v>
      </c>
      <c r="G310" s="12">
        <v>5</v>
      </c>
      <c r="H310" s="13">
        <v>122.42753047943111</v>
      </c>
      <c r="I310" s="11">
        <v>183.64129571914665</v>
      </c>
      <c r="J310" s="11">
        <v>0</v>
      </c>
      <c r="K310" s="11">
        <v>0</v>
      </c>
      <c r="L310" s="12">
        <v>306.06882619857777</v>
      </c>
      <c r="M310" s="13">
        <v>0</v>
      </c>
      <c r="N310" s="11">
        <v>0</v>
      </c>
      <c r="O310" s="11">
        <v>0</v>
      </c>
      <c r="P310" s="11">
        <v>0</v>
      </c>
      <c r="Q310" s="12">
        <v>0</v>
      </c>
    </row>
    <row r="311" spans="1:17" x14ac:dyDescent="0.35">
      <c r="A311" s="2">
        <v>4680</v>
      </c>
      <c r="B311" s="13" t="s">
        <v>599</v>
      </c>
      <c r="C311" s="11" t="s">
        <v>633</v>
      </c>
      <c r="D311" s="11" t="s">
        <v>601</v>
      </c>
      <c r="E311" s="7" t="s">
        <v>226</v>
      </c>
      <c r="F311" s="13">
        <v>1017.8503646850586</v>
      </c>
      <c r="G311" s="12">
        <v>6</v>
      </c>
      <c r="H311" s="13">
        <v>0</v>
      </c>
      <c r="I311" s="11">
        <v>0</v>
      </c>
      <c r="J311" s="11">
        <v>0</v>
      </c>
      <c r="K311" s="11">
        <v>305.35510940551762</v>
      </c>
      <c r="L311" s="12">
        <v>305.35510940551762</v>
      </c>
      <c r="M311" s="13">
        <v>0</v>
      </c>
      <c r="N311" s="11">
        <v>0</v>
      </c>
      <c r="O311" s="11">
        <v>0</v>
      </c>
      <c r="P311" s="11">
        <v>0</v>
      </c>
      <c r="Q311" s="12">
        <v>0</v>
      </c>
    </row>
    <row r="312" spans="1:17" x14ac:dyDescent="0.35">
      <c r="A312" s="2">
        <v>2254</v>
      </c>
      <c r="B312" s="13" t="s">
        <v>231</v>
      </c>
      <c r="C312" s="11" t="s">
        <v>433</v>
      </c>
      <c r="D312" s="11" t="s">
        <v>231</v>
      </c>
      <c r="E312" s="7" t="s">
        <v>120</v>
      </c>
      <c r="F312" s="13">
        <v>763.05675363540684</v>
      </c>
      <c r="G312" s="12">
        <v>5</v>
      </c>
      <c r="H312" s="13">
        <v>122.0890805816651</v>
      </c>
      <c r="I312" s="11">
        <v>183.13362087249763</v>
      </c>
      <c r="J312" s="11">
        <v>0</v>
      </c>
      <c r="K312" s="11">
        <v>0</v>
      </c>
      <c r="L312" s="12">
        <v>305.22270145416275</v>
      </c>
      <c r="M312" s="13">
        <v>0</v>
      </c>
      <c r="N312" s="11">
        <v>0</v>
      </c>
      <c r="O312" s="11">
        <v>0</v>
      </c>
      <c r="P312" s="11">
        <v>0</v>
      </c>
      <c r="Q312" s="12">
        <v>0</v>
      </c>
    </row>
    <row r="313" spans="1:17" x14ac:dyDescent="0.35">
      <c r="A313" s="2">
        <v>422</v>
      </c>
      <c r="B313" s="13" t="s">
        <v>25</v>
      </c>
      <c r="C313" s="11" t="s">
        <v>156</v>
      </c>
      <c r="D313" s="11" t="s">
        <v>30</v>
      </c>
      <c r="E313" s="7" t="s">
        <v>114</v>
      </c>
      <c r="F313" s="13">
        <v>762.59378051757813</v>
      </c>
      <c r="G313" s="12">
        <v>2</v>
      </c>
      <c r="H313" s="13">
        <v>0</v>
      </c>
      <c r="I313" s="11">
        <v>0</v>
      </c>
      <c r="J313" s="11">
        <v>0</v>
      </c>
      <c r="K313" s="11">
        <v>305.03751220703128</v>
      </c>
      <c r="L313" s="12">
        <v>305.03751220703128</v>
      </c>
      <c r="M313" s="13">
        <v>0</v>
      </c>
      <c r="N313" s="11">
        <v>0</v>
      </c>
      <c r="O313" s="11">
        <v>0</v>
      </c>
      <c r="P313" s="11">
        <v>15.251875610351563</v>
      </c>
      <c r="Q313" s="12">
        <v>15.251875610351563</v>
      </c>
    </row>
    <row r="314" spans="1:17" x14ac:dyDescent="0.35">
      <c r="A314" s="2">
        <v>5353</v>
      </c>
      <c r="B314" s="13" t="s">
        <v>645</v>
      </c>
      <c r="C314" s="11" t="s">
        <v>582</v>
      </c>
      <c r="D314" s="11" t="s">
        <v>241</v>
      </c>
      <c r="E314" s="7" t="s">
        <v>42</v>
      </c>
      <c r="F314" s="13">
        <v>1016.2914572358133</v>
      </c>
      <c r="G314" s="12">
        <v>6</v>
      </c>
      <c r="H314" s="13">
        <v>76.221859292686005</v>
      </c>
      <c r="I314" s="11">
        <v>76.221859292686005</v>
      </c>
      <c r="J314" s="11">
        <v>76.221859292686005</v>
      </c>
      <c r="K314" s="11">
        <v>76.221859292686005</v>
      </c>
      <c r="L314" s="12">
        <v>304.88743717074402</v>
      </c>
      <c r="M314" s="13">
        <v>0</v>
      </c>
      <c r="N314" s="11">
        <v>0</v>
      </c>
      <c r="O314" s="11">
        <v>0</v>
      </c>
      <c r="P314" s="11">
        <v>0</v>
      </c>
      <c r="Q314" s="12">
        <v>0</v>
      </c>
    </row>
    <row r="315" spans="1:17" x14ac:dyDescent="0.35">
      <c r="A315" s="2">
        <v>4957</v>
      </c>
      <c r="B315" s="13" t="s">
        <v>599</v>
      </c>
      <c r="C315" s="11" t="s">
        <v>639</v>
      </c>
      <c r="D315" s="11" t="s">
        <v>253</v>
      </c>
      <c r="E315" s="7" t="s">
        <v>179</v>
      </c>
      <c r="F315" s="13">
        <v>2024.5320250093937</v>
      </c>
      <c r="G315" s="12">
        <v>1.5</v>
      </c>
      <c r="H315" s="13">
        <v>75.919950937852278</v>
      </c>
      <c r="I315" s="11">
        <v>75.919950937852278</v>
      </c>
      <c r="J315" s="11">
        <v>75.919950937852278</v>
      </c>
      <c r="K315" s="11">
        <v>75.919950937852278</v>
      </c>
      <c r="L315" s="12">
        <v>303.67980375140911</v>
      </c>
      <c r="M315" s="13">
        <v>0</v>
      </c>
      <c r="N315" s="11">
        <v>0</v>
      </c>
      <c r="O315" s="11">
        <v>0</v>
      </c>
      <c r="P315" s="11">
        <v>0</v>
      </c>
      <c r="Q315" s="12">
        <v>0</v>
      </c>
    </row>
    <row r="316" spans="1:17" x14ac:dyDescent="0.35">
      <c r="A316" s="2">
        <v>2939</v>
      </c>
      <c r="B316" s="13" t="s">
        <v>516</v>
      </c>
      <c r="C316" s="11" t="s">
        <v>548</v>
      </c>
      <c r="D316" s="11" t="s">
        <v>517</v>
      </c>
      <c r="E316" s="7" t="s">
        <v>134</v>
      </c>
      <c r="F316" s="13">
        <v>843.47140598297119</v>
      </c>
      <c r="G316" s="12">
        <v>4.5</v>
      </c>
      <c r="H316" s="13">
        <v>121.45988246154786</v>
      </c>
      <c r="I316" s="11">
        <v>182.18982369232177</v>
      </c>
      <c r="J316" s="11">
        <v>0</v>
      </c>
      <c r="K316" s="11">
        <v>0</v>
      </c>
      <c r="L316" s="12">
        <v>303.6497061538696</v>
      </c>
      <c r="M316" s="13">
        <v>0</v>
      </c>
      <c r="N316" s="11">
        <v>0</v>
      </c>
      <c r="O316" s="11">
        <v>0</v>
      </c>
      <c r="P316" s="11">
        <v>0</v>
      </c>
      <c r="Q316" s="12">
        <v>0</v>
      </c>
    </row>
    <row r="317" spans="1:17" x14ac:dyDescent="0.35">
      <c r="A317" s="2">
        <v>3428</v>
      </c>
      <c r="B317" s="13" t="s">
        <v>516</v>
      </c>
      <c r="C317" s="11" t="s">
        <v>578</v>
      </c>
      <c r="D317" s="11" t="s">
        <v>518</v>
      </c>
      <c r="E317" s="7" t="s">
        <v>230</v>
      </c>
      <c r="F317" s="13">
        <v>1513.1647510528574</v>
      </c>
      <c r="G317" s="12">
        <v>4</v>
      </c>
      <c r="H317" s="13">
        <v>0</v>
      </c>
      <c r="I317" s="11">
        <v>0</v>
      </c>
      <c r="J317" s="11">
        <v>302.63295021057149</v>
      </c>
      <c r="K317" s="11">
        <v>0</v>
      </c>
      <c r="L317" s="12">
        <v>302.63295021057149</v>
      </c>
      <c r="M317" s="13">
        <v>0</v>
      </c>
      <c r="N317" s="11">
        <v>0</v>
      </c>
      <c r="O317" s="11">
        <v>60.526590042114293</v>
      </c>
      <c r="P317" s="11">
        <v>0</v>
      </c>
      <c r="Q317" s="12">
        <v>60.526590042114293</v>
      </c>
    </row>
    <row r="318" spans="1:17" x14ac:dyDescent="0.35">
      <c r="A318" s="2">
        <v>260</v>
      </c>
      <c r="B318" s="13" t="s">
        <v>25</v>
      </c>
      <c r="C318" s="11" t="s">
        <v>117</v>
      </c>
      <c r="D318" s="11" t="s">
        <v>30</v>
      </c>
      <c r="E318" s="7" t="s">
        <v>59</v>
      </c>
      <c r="F318" s="13">
        <v>2017.0223383903508</v>
      </c>
      <c r="G318" s="12">
        <v>3</v>
      </c>
      <c r="H318" s="13">
        <v>0</v>
      </c>
      <c r="I318" s="11">
        <v>0</v>
      </c>
      <c r="J318" s="11">
        <v>0</v>
      </c>
      <c r="K318" s="11">
        <v>302.55335075855265</v>
      </c>
      <c r="L318" s="12">
        <v>302.55335075855265</v>
      </c>
      <c r="M318" s="13">
        <v>0</v>
      </c>
      <c r="N318" s="11">
        <v>0</v>
      </c>
      <c r="O318" s="11">
        <v>0</v>
      </c>
      <c r="P318" s="11">
        <v>0</v>
      </c>
      <c r="Q318" s="12">
        <v>0</v>
      </c>
    </row>
    <row r="319" spans="1:17" x14ac:dyDescent="0.35">
      <c r="A319" s="2">
        <v>671</v>
      </c>
      <c r="B319" s="13" t="s">
        <v>25</v>
      </c>
      <c r="C319" s="11" t="s">
        <v>213</v>
      </c>
      <c r="D319" s="11" t="s">
        <v>29</v>
      </c>
      <c r="E319" s="7" t="s">
        <v>46</v>
      </c>
      <c r="F319" s="13">
        <v>4825.4523395895976</v>
      </c>
      <c r="G319" s="12">
        <v>1.25</v>
      </c>
      <c r="H319" s="13">
        <v>301.59077122434985</v>
      </c>
      <c r="I319" s="11">
        <v>0</v>
      </c>
      <c r="J319" s="11">
        <v>0</v>
      </c>
      <c r="K319" s="11">
        <v>0</v>
      </c>
      <c r="L319" s="12">
        <v>301.59077122434985</v>
      </c>
      <c r="M319" s="13">
        <v>2412.7261697947988</v>
      </c>
      <c r="N319" s="11">
        <v>0</v>
      </c>
      <c r="O319" s="11">
        <v>0</v>
      </c>
      <c r="P319" s="11">
        <v>0</v>
      </c>
      <c r="Q319" s="12">
        <v>2412.7261697947988</v>
      </c>
    </row>
    <row r="320" spans="1:17" x14ac:dyDescent="0.35">
      <c r="A320" s="2">
        <v>2153</v>
      </c>
      <c r="B320" s="13" t="s">
        <v>231</v>
      </c>
      <c r="C320" s="11" t="s">
        <v>433</v>
      </c>
      <c r="D320" s="11" t="s">
        <v>231</v>
      </c>
      <c r="E320" s="7" t="s">
        <v>89</v>
      </c>
      <c r="F320" s="13">
        <v>1198.0167170763016</v>
      </c>
      <c r="G320" s="12">
        <v>5</v>
      </c>
      <c r="H320" s="13">
        <v>119.80167170763018</v>
      </c>
      <c r="I320" s="11">
        <v>179.70250756144523</v>
      </c>
      <c r="J320" s="11">
        <v>0</v>
      </c>
      <c r="K320" s="11">
        <v>0</v>
      </c>
      <c r="L320" s="12">
        <v>299.50417926907539</v>
      </c>
      <c r="M320" s="13">
        <v>0</v>
      </c>
      <c r="N320" s="11">
        <v>0</v>
      </c>
      <c r="O320" s="11">
        <v>0</v>
      </c>
      <c r="P320" s="11">
        <v>0</v>
      </c>
      <c r="Q320" s="12">
        <v>0</v>
      </c>
    </row>
    <row r="321" spans="1:17" x14ac:dyDescent="0.35">
      <c r="A321" s="2">
        <v>2603</v>
      </c>
      <c r="B321" s="13" t="s">
        <v>516</v>
      </c>
      <c r="C321" s="11" t="s">
        <v>538</v>
      </c>
      <c r="D321" s="11" t="s">
        <v>517</v>
      </c>
      <c r="E321" s="7" t="s">
        <v>33</v>
      </c>
      <c r="F321" s="13">
        <v>1068.6261296272278</v>
      </c>
      <c r="G321" s="12">
        <v>3.5</v>
      </c>
      <c r="H321" s="13">
        <v>119.68612651824951</v>
      </c>
      <c r="I321" s="11">
        <v>179.52918977737428</v>
      </c>
      <c r="J321" s="11">
        <v>0</v>
      </c>
      <c r="K321" s="11">
        <v>0</v>
      </c>
      <c r="L321" s="12">
        <v>299.21531629562378</v>
      </c>
      <c r="M321" s="13">
        <v>0</v>
      </c>
      <c r="N321" s="11">
        <v>0</v>
      </c>
      <c r="O321" s="11">
        <v>0</v>
      </c>
      <c r="P321" s="11">
        <v>0</v>
      </c>
      <c r="Q321" s="12">
        <v>0</v>
      </c>
    </row>
    <row r="322" spans="1:17" x14ac:dyDescent="0.35">
      <c r="A322" s="2">
        <v>110</v>
      </c>
      <c r="B322" s="13" t="s">
        <v>25</v>
      </c>
      <c r="C322" s="11" t="s">
        <v>79</v>
      </c>
      <c r="D322" s="11" t="s">
        <v>30</v>
      </c>
      <c r="E322" s="7" t="s">
        <v>39</v>
      </c>
      <c r="F322" s="13">
        <v>427.15586280822765</v>
      </c>
      <c r="G322" s="12">
        <v>7</v>
      </c>
      <c r="H322" s="13">
        <v>74.752275991439845</v>
      </c>
      <c r="I322" s="11">
        <v>74.752275991439845</v>
      </c>
      <c r="J322" s="11">
        <v>74.752275991439845</v>
      </c>
      <c r="K322" s="11">
        <v>74.752275991439845</v>
      </c>
      <c r="L322" s="12">
        <v>299.00910396575938</v>
      </c>
      <c r="M322" s="13">
        <v>7.4752275991439845</v>
      </c>
      <c r="N322" s="11">
        <v>7.4752275991439845</v>
      </c>
      <c r="O322" s="11">
        <v>7.4752275991439845</v>
      </c>
      <c r="P322" s="11">
        <v>7.4752275991439845</v>
      </c>
      <c r="Q322" s="12">
        <v>29.900910396575938</v>
      </c>
    </row>
    <row r="323" spans="1:17" x14ac:dyDescent="0.35">
      <c r="A323" s="2">
        <v>4225</v>
      </c>
      <c r="B323" s="13" t="s">
        <v>599</v>
      </c>
      <c r="C323" s="11" t="s">
        <v>624</v>
      </c>
      <c r="D323" s="11" t="s">
        <v>253</v>
      </c>
      <c r="E323" s="7" t="s">
        <v>33</v>
      </c>
      <c r="F323" s="13">
        <v>1067.8014872074127</v>
      </c>
      <c r="G323" s="12">
        <v>3.5</v>
      </c>
      <c r="H323" s="13">
        <v>119.59376656723023</v>
      </c>
      <c r="I323" s="11">
        <v>179.39064985084534</v>
      </c>
      <c r="J323" s="11">
        <v>0</v>
      </c>
      <c r="K323" s="11">
        <v>0</v>
      </c>
      <c r="L323" s="12">
        <v>298.98441641807557</v>
      </c>
      <c r="M323" s="13">
        <v>0</v>
      </c>
      <c r="N323" s="11">
        <v>0</v>
      </c>
      <c r="O323" s="11">
        <v>0</v>
      </c>
      <c r="P323" s="11">
        <v>0</v>
      </c>
      <c r="Q323" s="12">
        <v>0</v>
      </c>
    </row>
    <row r="324" spans="1:17" x14ac:dyDescent="0.35">
      <c r="A324" s="2">
        <v>5705</v>
      </c>
      <c r="B324" s="13" t="s">
        <v>645</v>
      </c>
      <c r="C324" s="11" t="s">
        <v>651</v>
      </c>
      <c r="D324" s="11" t="s">
        <v>241</v>
      </c>
      <c r="E324" s="7" t="s">
        <v>53</v>
      </c>
      <c r="F324" s="13">
        <v>994.99823033809662</v>
      </c>
      <c r="G324" s="12">
        <v>3</v>
      </c>
      <c r="H324" s="13">
        <v>74.624867275357261</v>
      </c>
      <c r="I324" s="11">
        <v>74.624867275357261</v>
      </c>
      <c r="J324" s="11">
        <v>74.624867275357261</v>
      </c>
      <c r="K324" s="11">
        <v>74.624867275357261</v>
      </c>
      <c r="L324" s="12">
        <v>298.49946910142904</v>
      </c>
      <c r="M324" s="13">
        <v>0</v>
      </c>
      <c r="N324" s="11">
        <v>0</v>
      </c>
      <c r="O324" s="11">
        <v>0</v>
      </c>
      <c r="P324" s="11">
        <v>0</v>
      </c>
      <c r="Q324" s="12">
        <v>0</v>
      </c>
    </row>
    <row r="325" spans="1:17" x14ac:dyDescent="0.35">
      <c r="A325" s="2">
        <v>3228</v>
      </c>
      <c r="B325" s="13" t="s">
        <v>516</v>
      </c>
      <c r="C325" s="11" t="s">
        <v>566</v>
      </c>
      <c r="D325" s="11" t="s">
        <v>517</v>
      </c>
      <c r="E325" s="7" t="s">
        <v>114</v>
      </c>
      <c r="F325" s="13">
        <v>745.20743989944413</v>
      </c>
      <c r="G325" s="12">
        <v>2</v>
      </c>
      <c r="H325" s="13">
        <v>0</v>
      </c>
      <c r="I325" s="11">
        <v>0</v>
      </c>
      <c r="J325" s="11">
        <v>0</v>
      </c>
      <c r="K325" s="11">
        <v>298.08297595977768</v>
      </c>
      <c r="L325" s="12">
        <v>298.08297595977768</v>
      </c>
      <c r="M325" s="13">
        <v>0</v>
      </c>
      <c r="N325" s="11">
        <v>0</v>
      </c>
      <c r="O325" s="11">
        <v>0</v>
      </c>
      <c r="P325" s="11">
        <v>14.904148797988883</v>
      </c>
      <c r="Q325" s="12">
        <v>14.904148797988883</v>
      </c>
    </row>
    <row r="326" spans="1:17" x14ac:dyDescent="0.35">
      <c r="A326" s="2">
        <v>326</v>
      </c>
      <c r="B326" s="13" t="s">
        <v>25</v>
      </c>
      <c r="C326" s="11" t="s">
        <v>123</v>
      </c>
      <c r="D326" s="11" t="s">
        <v>30</v>
      </c>
      <c r="E326" s="7" t="s">
        <v>59</v>
      </c>
      <c r="F326" s="13">
        <v>1985.2710804343226</v>
      </c>
      <c r="G326" s="12">
        <v>3</v>
      </c>
      <c r="H326" s="13">
        <v>0</v>
      </c>
      <c r="I326" s="11">
        <v>0</v>
      </c>
      <c r="J326" s="11">
        <v>0</v>
      </c>
      <c r="K326" s="11">
        <v>297.79066206514841</v>
      </c>
      <c r="L326" s="12">
        <v>297.79066206514841</v>
      </c>
      <c r="M326" s="13">
        <v>0</v>
      </c>
      <c r="N326" s="11">
        <v>0</v>
      </c>
      <c r="O326" s="11">
        <v>0</v>
      </c>
      <c r="P326" s="11">
        <v>0</v>
      </c>
      <c r="Q326" s="12">
        <v>0</v>
      </c>
    </row>
    <row r="327" spans="1:17" x14ac:dyDescent="0.35">
      <c r="A327" s="2">
        <v>5528</v>
      </c>
      <c r="B327" s="13" t="s">
        <v>645</v>
      </c>
      <c r="C327" s="11" t="s">
        <v>648</v>
      </c>
      <c r="D327" s="11" t="s">
        <v>241</v>
      </c>
      <c r="E327" s="7" t="s">
        <v>154</v>
      </c>
      <c r="F327" s="13">
        <v>744.45055752992664</v>
      </c>
      <c r="G327" s="12">
        <v>5</v>
      </c>
      <c r="H327" s="13">
        <v>119.11208920478826</v>
      </c>
      <c r="I327" s="11">
        <v>178.66813380718239</v>
      </c>
      <c r="J327" s="11">
        <v>0</v>
      </c>
      <c r="K327" s="11">
        <v>0</v>
      </c>
      <c r="L327" s="12">
        <v>297.78022301197063</v>
      </c>
      <c r="M327" s="13">
        <v>0</v>
      </c>
      <c r="N327" s="11">
        <v>0</v>
      </c>
      <c r="O327" s="11">
        <v>0</v>
      </c>
      <c r="P327" s="11">
        <v>0</v>
      </c>
      <c r="Q327" s="12">
        <v>0</v>
      </c>
    </row>
    <row r="328" spans="1:17" x14ac:dyDescent="0.35">
      <c r="A328" s="2">
        <v>2595</v>
      </c>
      <c r="B328" s="13" t="s">
        <v>516</v>
      </c>
      <c r="C328" s="11" t="s">
        <v>538</v>
      </c>
      <c r="D328" s="11" t="s">
        <v>518</v>
      </c>
      <c r="E328" s="7" t="s">
        <v>28</v>
      </c>
      <c r="F328" s="13">
        <v>1855.5703805685037</v>
      </c>
      <c r="G328" s="12">
        <v>2</v>
      </c>
      <c r="H328" s="13">
        <v>118.75650435638424</v>
      </c>
      <c r="I328" s="11">
        <v>178.13475653457635</v>
      </c>
      <c r="J328" s="11">
        <v>0</v>
      </c>
      <c r="K328" s="11">
        <v>0</v>
      </c>
      <c r="L328" s="12">
        <v>296.89126089096061</v>
      </c>
      <c r="M328" s="13">
        <v>37.111407611370076</v>
      </c>
      <c r="N328" s="11">
        <v>74.222815222740152</v>
      </c>
      <c r="O328" s="11">
        <v>0</v>
      </c>
      <c r="P328" s="11">
        <v>0</v>
      </c>
      <c r="Q328" s="12">
        <v>111.33422283411022</v>
      </c>
    </row>
    <row r="329" spans="1:17" x14ac:dyDescent="0.35">
      <c r="A329" s="2">
        <v>1775</v>
      </c>
      <c r="B329" s="13" t="s">
        <v>231</v>
      </c>
      <c r="C329" s="11" t="s">
        <v>400</v>
      </c>
      <c r="D329" s="11" t="s">
        <v>231</v>
      </c>
      <c r="E329" s="7" t="s">
        <v>71</v>
      </c>
      <c r="F329" s="13">
        <v>823.59825336933136</v>
      </c>
      <c r="G329" s="12">
        <v>3</v>
      </c>
      <c r="H329" s="13">
        <v>296.4953712129593</v>
      </c>
      <c r="I329" s="11">
        <v>0</v>
      </c>
      <c r="J329" s="11">
        <v>0</v>
      </c>
      <c r="K329" s="11">
        <v>0</v>
      </c>
      <c r="L329" s="12">
        <v>296.4953712129593</v>
      </c>
      <c r="M329" s="13">
        <v>172.9556332075596</v>
      </c>
      <c r="N329" s="11">
        <v>0</v>
      </c>
      <c r="O329" s="11">
        <v>0</v>
      </c>
      <c r="P329" s="11">
        <v>0</v>
      </c>
      <c r="Q329" s="12">
        <v>172.9556332075596</v>
      </c>
    </row>
    <row r="330" spans="1:17" x14ac:dyDescent="0.35">
      <c r="A330" s="2">
        <v>4715</v>
      </c>
      <c r="B330" s="13" t="s">
        <v>599</v>
      </c>
      <c r="C330" s="11" t="s">
        <v>633</v>
      </c>
      <c r="D330" s="11" t="s">
        <v>601</v>
      </c>
      <c r="E330" s="7" t="s">
        <v>59</v>
      </c>
      <c r="F330" s="13">
        <v>1973.2298508286467</v>
      </c>
      <c r="G330" s="12">
        <v>3</v>
      </c>
      <c r="H330" s="13">
        <v>0</v>
      </c>
      <c r="I330" s="11">
        <v>0</v>
      </c>
      <c r="J330" s="11">
        <v>0</v>
      </c>
      <c r="K330" s="11">
        <v>295.98447762429703</v>
      </c>
      <c r="L330" s="12">
        <v>295.98447762429703</v>
      </c>
      <c r="M330" s="13">
        <v>0</v>
      </c>
      <c r="N330" s="11">
        <v>0</v>
      </c>
      <c r="O330" s="11">
        <v>0</v>
      </c>
      <c r="P330" s="11">
        <v>0</v>
      </c>
      <c r="Q330" s="12">
        <v>0</v>
      </c>
    </row>
    <row r="331" spans="1:17" x14ac:dyDescent="0.35">
      <c r="A331" s="2">
        <v>1071</v>
      </c>
      <c r="B331" s="13" t="s">
        <v>231</v>
      </c>
      <c r="C331" s="11" t="s">
        <v>263</v>
      </c>
      <c r="D331" s="11" t="s">
        <v>231</v>
      </c>
      <c r="E331" s="7" t="s">
        <v>121</v>
      </c>
      <c r="F331" s="13">
        <v>984.8419836759565</v>
      </c>
      <c r="G331" s="12">
        <v>2</v>
      </c>
      <c r="H331" s="13">
        <v>0</v>
      </c>
      <c r="I331" s="11">
        <v>0</v>
      </c>
      <c r="J331" s="11">
        <v>295.45259510278692</v>
      </c>
      <c r="K331" s="11">
        <v>0</v>
      </c>
      <c r="L331" s="12">
        <v>295.45259510278692</v>
      </c>
      <c r="M331" s="13">
        <v>0</v>
      </c>
      <c r="N331" s="11">
        <v>0</v>
      </c>
      <c r="O331" s="11">
        <v>0</v>
      </c>
      <c r="P331" s="11">
        <v>0</v>
      </c>
      <c r="Q331" s="12">
        <v>0</v>
      </c>
    </row>
    <row r="332" spans="1:17" x14ac:dyDescent="0.35">
      <c r="A332" s="2">
        <v>4667</v>
      </c>
      <c r="B332" s="13" t="s">
        <v>599</v>
      </c>
      <c r="C332" s="11" t="s">
        <v>633</v>
      </c>
      <c r="D332" s="11" t="s">
        <v>601</v>
      </c>
      <c r="E332" s="7" t="s">
        <v>128</v>
      </c>
      <c r="F332" s="13">
        <v>843.51387283205986</v>
      </c>
      <c r="G332" s="12">
        <v>7</v>
      </c>
      <c r="H332" s="13">
        <v>118.09194219648839</v>
      </c>
      <c r="I332" s="11">
        <v>177.13791329473256</v>
      </c>
      <c r="J332" s="11">
        <v>0</v>
      </c>
      <c r="K332" s="11">
        <v>0</v>
      </c>
      <c r="L332" s="12">
        <v>295.22985549122097</v>
      </c>
      <c r="M332" s="13">
        <v>0</v>
      </c>
      <c r="N332" s="11">
        <v>0</v>
      </c>
      <c r="O332" s="11">
        <v>0</v>
      </c>
      <c r="P332" s="11">
        <v>0</v>
      </c>
      <c r="Q332" s="12">
        <v>0</v>
      </c>
    </row>
    <row r="333" spans="1:17" x14ac:dyDescent="0.35">
      <c r="A333" s="2">
        <v>164</v>
      </c>
      <c r="B333" s="13" t="s">
        <v>25</v>
      </c>
      <c r="C333" s="11" t="s">
        <v>79</v>
      </c>
      <c r="D333" s="11" t="s">
        <v>30</v>
      </c>
      <c r="E333" s="7" t="s">
        <v>78</v>
      </c>
      <c r="F333" s="13">
        <v>736.57143384218216</v>
      </c>
      <c r="G333" s="12">
        <v>5</v>
      </c>
      <c r="H333" s="13">
        <v>0</v>
      </c>
      <c r="I333" s="11">
        <v>0</v>
      </c>
      <c r="J333" s="11">
        <v>0</v>
      </c>
      <c r="K333" s="11">
        <v>294.62857353687286</v>
      </c>
      <c r="L333" s="12">
        <v>294.62857353687286</v>
      </c>
      <c r="M333" s="13">
        <v>46.035714615136385</v>
      </c>
      <c r="N333" s="11">
        <v>46.035714615136385</v>
      </c>
      <c r="O333" s="11">
        <v>46.035714615136385</v>
      </c>
      <c r="P333" s="11">
        <v>46.035714615136385</v>
      </c>
      <c r="Q333" s="12">
        <v>184.14285846054554</v>
      </c>
    </row>
    <row r="334" spans="1:17" x14ac:dyDescent="0.35">
      <c r="A334" s="2">
        <v>3350</v>
      </c>
      <c r="B334" s="13" t="s">
        <v>516</v>
      </c>
      <c r="C334" s="11" t="s">
        <v>578</v>
      </c>
      <c r="D334" s="11" t="s">
        <v>518</v>
      </c>
      <c r="E334" s="7" t="s">
        <v>59</v>
      </c>
      <c r="F334" s="13">
        <v>1962.9060446619987</v>
      </c>
      <c r="G334" s="12">
        <v>3</v>
      </c>
      <c r="H334" s="13">
        <v>0</v>
      </c>
      <c r="I334" s="11">
        <v>0</v>
      </c>
      <c r="J334" s="11">
        <v>0</v>
      </c>
      <c r="K334" s="11">
        <v>294.43590669929984</v>
      </c>
      <c r="L334" s="12">
        <v>294.43590669929984</v>
      </c>
      <c r="M334" s="13">
        <v>0</v>
      </c>
      <c r="N334" s="11">
        <v>0</v>
      </c>
      <c r="O334" s="11">
        <v>0</v>
      </c>
      <c r="P334" s="11">
        <v>0</v>
      </c>
      <c r="Q334" s="12">
        <v>0</v>
      </c>
    </row>
    <row r="335" spans="1:17" x14ac:dyDescent="0.35">
      <c r="A335" s="2">
        <v>722</v>
      </c>
      <c r="B335" s="13" t="s">
        <v>25</v>
      </c>
      <c r="C335" s="11" t="s">
        <v>219</v>
      </c>
      <c r="D335" s="11" t="s">
        <v>29</v>
      </c>
      <c r="E335" s="7" t="s">
        <v>43</v>
      </c>
      <c r="F335" s="13">
        <v>1956.4273297786713</v>
      </c>
      <c r="G335" s="12">
        <v>3</v>
      </c>
      <c r="H335" s="13">
        <v>73.366024866700187</v>
      </c>
      <c r="I335" s="11">
        <v>73.366024866700187</v>
      </c>
      <c r="J335" s="11">
        <v>73.366024866700187</v>
      </c>
      <c r="K335" s="11">
        <v>73.366024866700187</v>
      </c>
      <c r="L335" s="12">
        <v>293.46409946680075</v>
      </c>
      <c r="M335" s="13">
        <v>0</v>
      </c>
      <c r="N335" s="11">
        <v>0</v>
      </c>
      <c r="O335" s="11">
        <v>0</v>
      </c>
      <c r="P335" s="11">
        <v>0</v>
      </c>
      <c r="Q335" s="12">
        <v>0</v>
      </c>
    </row>
    <row r="336" spans="1:17" x14ac:dyDescent="0.35">
      <c r="A336" s="2">
        <v>5635</v>
      </c>
      <c r="B336" s="13" t="s">
        <v>645</v>
      </c>
      <c r="C336" s="11" t="s">
        <v>583</v>
      </c>
      <c r="D336" s="11" t="s">
        <v>241</v>
      </c>
      <c r="E336" s="7" t="s">
        <v>71</v>
      </c>
      <c r="F336" s="13">
        <v>811.18654143810261</v>
      </c>
      <c r="G336" s="12">
        <v>3</v>
      </c>
      <c r="H336" s="13">
        <v>292.02715491771693</v>
      </c>
      <c r="I336" s="11">
        <v>0</v>
      </c>
      <c r="J336" s="11">
        <v>0</v>
      </c>
      <c r="K336" s="11">
        <v>0</v>
      </c>
      <c r="L336" s="12">
        <v>292.02715491771693</v>
      </c>
      <c r="M336" s="13">
        <v>170.34917370200156</v>
      </c>
      <c r="N336" s="11">
        <v>0</v>
      </c>
      <c r="O336" s="11">
        <v>0</v>
      </c>
      <c r="P336" s="11">
        <v>0</v>
      </c>
      <c r="Q336" s="12">
        <v>170.34917370200156</v>
      </c>
    </row>
    <row r="337" spans="1:17" x14ac:dyDescent="0.35">
      <c r="A337" s="2">
        <v>5046</v>
      </c>
      <c r="B337" s="13" t="s">
        <v>599</v>
      </c>
      <c r="C337" s="11" t="s">
        <v>644</v>
      </c>
      <c r="D337" s="11" t="s">
        <v>253</v>
      </c>
      <c r="E337" s="7" t="s">
        <v>43</v>
      </c>
      <c r="F337" s="13">
        <v>1941.927031934262</v>
      </c>
      <c r="G337" s="12">
        <v>3</v>
      </c>
      <c r="H337" s="13">
        <v>72.822263697534837</v>
      </c>
      <c r="I337" s="11">
        <v>72.822263697534837</v>
      </c>
      <c r="J337" s="11">
        <v>72.822263697534837</v>
      </c>
      <c r="K337" s="11">
        <v>72.822263697534837</v>
      </c>
      <c r="L337" s="12">
        <v>291.28905479013935</v>
      </c>
      <c r="M337" s="13">
        <v>0</v>
      </c>
      <c r="N337" s="11">
        <v>0</v>
      </c>
      <c r="O337" s="11">
        <v>0</v>
      </c>
      <c r="P337" s="11">
        <v>0</v>
      </c>
      <c r="Q337" s="12">
        <v>0</v>
      </c>
    </row>
    <row r="338" spans="1:17" x14ac:dyDescent="0.35">
      <c r="A338" s="2">
        <v>2624</v>
      </c>
      <c r="B338" s="13" t="s">
        <v>516</v>
      </c>
      <c r="C338" s="11" t="s">
        <v>538</v>
      </c>
      <c r="D338" s="11" t="s">
        <v>517</v>
      </c>
      <c r="E338" s="7" t="s">
        <v>162</v>
      </c>
      <c r="F338" s="13">
        <v>725.94731402397178</v>
      </c>
      <c r="G338" s="12">
        <v>8</v>
      </c>
      <c r="H338" s="13">
        <v>0</v>
      </c>
      <c r="I338" s="11">
        <v>0</v>
      </c>
      <c r="J338" s="11">
        <v>290.37892560958875</v>
      </c>
      <c r="K338" s="11">
        <v>0</v>
      </c>
      <c r="L338" s="12">
        <v>290.37892560958875</v>
      </c>
      <c r="M338" s="13">
        <v>0</v>
      </c>
      <c r="N338" s="11">
        <v>0</v>
      </c>
      <c r="O338" s="11">
        <v>0</v>
      </c>
      <c r="P338" s="11">
        <v>0</v>
      </c>
      <c r="Q338" s="12">
        <v>0</v>
      </c>
    </row>
    <row r="339" spans="1:17" x14ac:dyDescent="0.35">
      <c r="A339" s="2">
        <v>4538</v>
      </c>
      <c r="B339" s="13" t="s">
        <v>599</v>
      </c>
      <c r="C339" s="11" t="s">
        <v>220</v>
      </c>
      <c r="D339" s="11" t="s">
        <v>208</v>
      </c>
      <c r="E339" s="7" t="s">
        <v>38</v>
      </c>
      <c r="F339" s="13">
        <v>817.44247969985008</v>
      </c>
      <c r="G339" s="12">
        <v>7</v>
      </c>
      <c r="H339" s="13">
        <v>114.44194715797902</v>
      </c>
      <c r="I339" s="11">
        <v>171.66292073696852</v>
      </c>
      <c r="J339" s="11">
        <v>0</v>
      </c>
      <c r="K339" s="11">
        <v>0</v>
      </c>
      <c r="L339" s="12">
        <v>286.10486789494752</v>
      </c>
      <c r="M339" s="13">
        <v>0</v>
      </c>
      <c r="N339" s="11">
        <v>0</v>
      </c>
      <c r="O339" s="11">
        <v>0</v>
      </c>
      <c r="P339" s="11">
        <v>0</v>
      </c>
      <c r="Q339" s="12">
        <v>0</v>
      </c>
    </row>
    <row r="340" spans="1:17" x14ac:dyDescent="0.35">
      <c r="A340" s="2">
        <v>109</v>
      </c>
      <c r="B340" s="13" t="s">
        <v>25</v>
      </c>
      <c r="C340" s="11" t="s">
        <v>79</v>
      </c>
      <c r="D340" s="11" t="s">
        <v>30</v>
      </c>
      <c r="E340" s="7" t="s">
        <v>37</v>
      </c>
      <c r="F340" s="13">
        <v>1633.7183208167553</v>
      </c>
      <c r="G340" s="12">
        <v>3.5</v>
      </c>
      <c r="H340" s="13">
        <v>0</v>
      </c>
      <c r="I340" s="11">
        <v>0</v>
      </c>
      <c r="J340" s="11">
        <v>0</v>
      </c>
      <c r="K340" s="11">
        <v>285.90070614293222</v>
      </c>
      <c r="L340" s="12">
        <v>285.90070614293222</v>
      </c>
      <c r="M340" s="13">
        <v>0</v>
      </c>
      <c r="N340" s="11">
        <v>0</v>
      </c>
      <c r="O340" s="11">
        <v>0</v>
      </c>
      <c r="P340" s="11">
        <v>171.54042368575929</v>
      </c>
      <c r="Q340" s="12">
        <v>171.54042368575929</v>
      </c>
    </row>
    <row r="341" spans="1:17" x14ac:dyDescent="0.35">
      <c r="A341" s="2">
        <v>4793</v>
      </c>
      <c r="B341" s="13" t="s">
        <v>599</v>
      </c>
      <c r="C341" s="11" t="s">
        <v>638</v>
      </c>
      <c r="D341" s="11" t="s">
        <v>253</v>
      </c>
      <c r="E341" s="7" t="s">
        <v>162</v>
      </c>
      <c r="F341" s="13">
        <v>712.64890861511242</v>
      </c>
      <c r="G341" s="12">
        <v>8</v>
      </c>
      <c r="H341" s="13">
        <v>0</v>
      </c>
      <c r="I341" s="11">
        <v>0</v>
      </c>
      <c r="J341" s="11">
        <v>285.05956344604499</v>
      </c>
      <c r="K341" s="11">
        <v>0</v>
      </c>
      <c r="L341" s="12">
        <v>285.05956344604499</v>
      </c>
      <c r="M341" s="13">
        <v>0</v>
      </c>
      <c r="N341" s="11">
        <v>0</v>
      </c>
      <c r="O341" s="11">
        <v>0</v>
      </c>
      <c r="P341" s="11">
        <v>0</v>
      </c>
      <c r="Q341" s="12">
        <v>0</v>
      </c>
    </row>
    <row r="342" spans="1:17" x14ac:dyDescent="0.35">
      <c r="A342" s="2">
        <v>2037</v>
      </c>
      <c r="B342" s="13" t="s">
        <v>231</v>
      </c>
      <c r="C342" s="11" t="s">
        <v>433</v>
      </c>
      <c r="D342" s="11" t="s">
        <v>231</v>
      </c>
      <c r="E342" s="7" t="s">
        <v>182</v>
      </c>
      <c r="F342" s="13">
        <v>1014.2640002965928</v>
      </c>
      <c r="G342" s="12">
        <v>3.5</v>
      </c>
      <c r="H342" s="13">
        <v>113.59756803321839</v>
      </c>
      <c r="I342" s="11">
        <v>170.39635204982761</v>
      </c>
      <c r="J342" s="11">
        <v>0</v>
      </c>
      <c r="K342" s="11">
        <v>0</v>
      </c>
      <c r="L342" s="12">
        <v>283.99392008304602</v>
      </c>
      <c r="M342" s="13">
        <v>0</v>
      </c>
      <c r="N342" s="11">
        <v>0</v>
      </c>
      <c r="O342" s="11">
        <v>0</v>
      </c>
      <c r="P342" s="11">
        <v>0</v>
      </c>
      <c r="Q342" s="12">
        <v>0</v>
      </c>
    </row>
    <row r="343" spans="1:17" x14ac:dyDescent="0.35">
      <c r="A343" s="2">
        <v>4303</v>
      </c>
      <c r="B343" s="13" t="s">
        <v>599</v>
      </c>
      <c r="C343" s="11" t="s">
        <v>172</v>
      </c>
      <c r="D343" s="11" t="s">
        <v>30</v>
      </c>
      <c r="E343" s="7" t="s">
        <v>46</v>
      </c>
      <c r="F343" s="13">
        <v>4535.8513180017471</v>
      </c>
      <c r="G343" s="12">
        <v>1.25</v>
      </c>
      <c r="H343" s="13">
        <v>283.4907073751092</v>
      </c>
      <c r="I343" s="11">
        <v>0</v>
      </c>
      <c r="J343" s="11">
        <v>0</v>
      </c>
      <c r="K343" s="11">
        <v>0</v>
      </c>
      <c r="L343" s="12">
        <v>283.4907073751092</v>
      </c>
      <c r="M343" s="13">
        <v>2267.9256590008736</v>
      </c>
      <c r="N343" s="11">
        <v>0</v>
      </c>
      <c r="O343" s="11">
        <v>0</v>
      </c>
      <c r="P343" s="11">
        <v>0</v>
      </c>
      <c r="Q343" s="12">
        <v>2267.9256590008736</v>
      </c>
    </row>
    <row r="344" spans="1:17" x14ac:dyDescent="0.35">
      <c r="A344" s="2">
        <v>3341</v>
      </c>
      <c r="B344" s="13" t="s">
        <v>516</v>
      </c>
      <c r="C344" s="11" t="s">
        <v>578</v>
      </c>
      <c r="D344" s="11" t="s">
        <v>518</v>
      </c>
      <c r="E344" s="7" t="s">
        <v>56</v>
      </c>
      <c r="F344" s="13">
        <v>470.17972278594993</v>
      </c>
      <c r="G344" s="12">
        <v>6</v>
      </c>
      <c r="H344" s="13">
        <v>0</v>
      </c>
      <c r="I344" s="11">
        <v>282.10783367157001</v>
      </c>
      <c r="J344" s="11">
        <v>0</v>
      </c>
      <c r="K344" s="11">
        <v>0</v>
      </c>
      <c r="L344" s="12">
        <v>282.10783367157001</v>
      </c>
      <c r="M344" s="13">
        <v>0</v>
      </c>
      <c r="N344" s="11">
        <v>28.210783367156996</v>
      </c>
      <c r="O344" s="11">
        <v>0</v>
      </c>
      <c r="P344" s="11">
        <v>0</v>
      </c>
      <c r="Q344" s="12">
        <v>28.210783367156996</v>
      </c>
    </row>
    <row r="345" spans="1:17" x14ac:dyDescent="0.35">
      <c r="A345" s="2">
        <v>1336</v>
      </c>
      <c r="B345" s="13" t="s">
        <v>231</v>
      </c>
      <c r="C345" s="11" t="s">
        <v>342</v>
      </c>
      <c r="D345" s="11" t="s">
        <v>231</v>
      </c>
      <c r="E345" s="7" t="s">
        <v>31</v>
      </c>
      <c r="F345" s="13">
        <v>469.95272064208899</v>
      </c>
      <c r="G345" s="12">
        <v>4</v>
      </c>
      <c r="H345" s="13">
        <v>0</v>
      </c>
      <c r="I345" s="11">
        <v>0</v>
      </c>
      <c r="J345" s="11">
        <v>0</v>
      </c>
      <c r="K345" s="11">
        <v>281.97163238525337</v>
      </c>
      <c r="L345" s="12">
        <v>281.97163238525337</v>
      </c>
      <c r="M345" s="13">
        <v>0</v>
      </c>
      <c r="N345" s="11">
        <v>0</v>
      </c>
      <c r="O345" s="11">
        <v>0</v>
      </c>
      <c r="P345" s="11">
        <v>0</v>
      </c>
      <c r="Q345" s="12">
        <v>0</v>
      </c>
    </row>
    <row r="346" spans="1:17" x14ac:dyDescent="0.35">
      <c r="A346" s="2">
        <v>2639</v>
      </c>
      <c r="B346" s="13" t="s">
        <v>516</v>
      </c>
      <c r="C346" s="11" t="s">
        <v>538</v>
      </c>
      <c r="D346" s="11" t="s">
        <v>517</v>
      </c>
      <c r="E346" s="7" t="s">
        <v>43</v>
      </c>
      <c r="F346" s="13">
        <v>1866.1052508354182</v>
      </c>
      <c r="G346" s="12">
        <v>3</v>
      </c>
      <c r="H346" s="13">
        <v>69.97894690632819</v>
      </c>
      <c r="I346" s="11">
        <v>69.97894690632819</v>
      </c>
      <c r="J346" s="11">
        <v>69.97894690632819</v>
      </c>
      <c r="K346" s="11">
        <v>69.97894690632819</v>
      </c>
      <c r="L346" s="12">
        <v>279.91578762531276</v>
      </c>
      <c r="M346" s="13">
        <v>0</v>
      </c>
      <c r="N346" s="11">
        <v>0</v>
      </c>
      <c r="O346" s="11">
        <v>0</v>
      </c>
      <c r="P346" s="11">
        <v>0</v>
      </c>
      <c r="Q346" s="12">
        <v>0</v>
      </c>
    </row>
    <row r="347" spans="1:17" x14ac:dyDescent="0.35">
      <c r="A347" s="2">
        <v>593</v>
      </c>
      <c r="B347" s="13" t="s">
        <v>25</v>
      </c>
      <c r="C347" s="11" t="s">
        <v>206</v>
      </c>
      <c r="D347" s="11" t="s">
        <v>27</v>
      </c>
      <c r="E347" s="7" t="s">
        <v>32</v>
      </c>
      <c r="F347" s="13">
        <v>928.7276021838187</v>
      </c>
      <c r="G347" s="12">
        <v>3</v>
      </c>
      <c r="H347" s="13">
        <v>0</v>
      </c>
      <c r="I347" s="11">
        <v>0</v>
      </c>
      <c r="J347" s="11">
        <v>0</v>
      </c>
      <c r="K347" s="11">
        <v>278.61828065514567</v>
      </c>
      <c r="L347" s="12">
        <v>278.61828065514567</v>
      </c>
      <c r="M347" s="13">
        <v>34.827285081893208</v>
      </c>
      <c r="N347" s="11">
        <v>34.827285081893208</v>
      </c>
      <c r="O347" s="11">
        <v>34.827285081893208</v>
      </c>
      <c r="P347" s="11">
        <v>34.827285081893208</v>
      </c>
      <c r="Q347" s="12">
        <v>139.30914032757283</v>
      </c>
    </row>
    <row r="348" spans="1:17" x14ac:dyDescent="0.35">
      <c r="A348" s="2">
        <v>875</v>
      </c>
      <c r="B348" s="13" t="s">
        <v>231</v>
      </c>
      <c r="C348" s="11" t="s">
        <v>26</v>
      </c>
      <c r="D348" s="11" t="s">
        <v>231</v>
      </c>
      <c r="E348" s="7" t="s">
        <v>39</v>
      </c>
      <c r="F348" s="13">
        <v>397.69412374496449</v>
      </c>
      <c r="G348" s="12">
        <v>7</v>
      </c>
      <c r="H348" s="13">
        <v>69.596471655368788</v>
      </c>
      <c r="I348" s="11">
        <v>69.596471655368788</v>
      </c>
      <c r="J348" s="11">
        <v>69.596471655368788</v>
      </c>
      <c r="K348" s="11">
        <v>69.596471655368788</v>
      </c>
      <c r="L348" s="12">
        <v>278.38588662147515</v>
      </c>
      <c r="M348" s="13">
        <v>6.9596471655368788</v>
      </c>
      <c r="N348" s="11">
        <v>6.9596471655368788</v>
      </c>
      <c r="O348" s="11">
        <v>6.9596471655368788</v>
      </c>
      <c r="P348" s="11">
        <v>6.9596471655368788</v>
      </c>
      <c r="Q348" s="12">
        <v>27.838588662147515</v>
      </c>
    </row>
    <row r="349" spans="1:17" x14ac:dyDescent="0.35">
      <c r="A349" s="2">
        <v>530</v>
      </c>
      <c r="B349" s="13" t="s">
        <v>25</v>
      </c>
      <c r="C349" s="11" t="s">
        <v>181</v>
      </c>
      <c r="D349" s="11" t="s">
        <v>27</v>
      </c>
      <c r="E349" s="7" t="s">
        <v>70</v>
      </c>
      <c r="F349" s="13">
        <v>867.98312842845905</v>
      </c>
      <c r="G349" s="12">
        <v>4</v>
      </c>
      <c r="H349" s="13">
        <v>111.10184043884276</v>
      </c>
      <c r="I349" s="11">
        <v>166.65276065826413</v>
      </c>
      <c r="J349" s="11">
        <v>0</v>
      </c>
      <c r="K349" s="11">
        <v>0</v>
      </c>
      <c r="L349" s="12">
        <v>277.7546010971069</v>
      </c>
      <c r="M349" s="13">
        <v>0</v>
      </c>
      <c r="N349" s="11">
        <v>0</v>
      </c>
      <c r="O349" s="11">
        <v>0</v>
      </c>
      <c r="P349" s="11">
        <v>0</v>
      </c>
      <c r="Q349" s="12">
        <v>0</v>
      </c>
    </row>
    <row r="350" spans="1:17" x14ac:dyDescent="0.35">
      <c r="A350" s="2">
        <v>5532</v>
      </c>
      <c r="B350" s="13" t="s">
        <v>645</v>
      </c>
      <c r="C350" s="11" t="s">
        <v>583</v>
      </c>
      <c r="D350" s="11" t="s">
        <v>241</v>
      </c>
      <c r="E350" s="7" t="s">
        <v>28</v>
      </c>
      <c r="F350" s="13">
        <v>1735.6426498889928</v>
      </c>
      <c r="G350" s="12">
        <v>2</v>
      </c>
      <c r="H350" s="13">
        <v>111.08112959289554</v>
      </c>
      <c r="I350" s="11">
        <v>166.6216943893433</v>
      </c>
      <c r="J350" s="11">
        <v>0</v>
      </c>
      <c r="K350" s="11">
        <v>0</v>
      </c>
      <c r="L350" s="12">
        <v>277.70282398223884</v>
      </c>
      <c r="M350" s="13">
        <v>34.712852997779855</v>
      </c>
      <c r="N350" s="11">
        <v>69.42570599555971</v>
      </c>
      <c r="O350" s="11">
        <v>0</v>
      </c>
      <c r="P350" s="11">
        <v>0</v>
      </c>
      <c r="Q350" s="12">
        <v>104.13855899333956</v>
      </c>
    </row>
    <row r="351" spans="1:17" x14ac:dyDescent="0.35">
      <c r="A351" s="2">
        <v>3606</v>
      </c>
      <c r="B351" s="13" t="s">
        <v>516</v>
      </c>
      <c r="C351" s="11" t="s">
        <v>585</v>
      </c>
      <c r="D351" s="11" t="s">
        <v>586</v>
      </c>
      <c r="E351" s="7" t="s">
        <v>46</v>
      </c>
      <c r="F351" s="13">
        <v>4430.4980142712602</v>
      </c>
      <c r="G351" s="12">
        <v>1.25</v>
      </c>
      <c r="H351" s="13">
        <v>276.90612589195376</v>
      </c>
      <c r="I351" s="11">
        <v>0</v>
      </c>
      <c r="J351" s="11">
        <v>0</v>
      </c>
      <c r="K351" s="11">
        <v>0</v>
      </c>
      <c r="L351" s="12">
        <v>276.90612589195376</v>
      </c>
      <c r="M351" s="13">
        <v>2215.2490071356301</v>
      </c>
      <c r="N351" s="11">
        <v>0</v>
      </c>
      <c r="O351" s="11">
        <v>0</v>
      </c>
      <c r="P351" s="11">
        <v>0</v>
      </c>
      <c r="Q351" s="12">
        <v>2215.2490071356301</v>
      </c>
    </row>
    <row r="352" spans="1:17" x14ac:dyDescent="0.35">
      <c r="A352" s="2">
        <v>2859</v>
      </c>
      <c r="B352" s="13" t="s">
        <v>516</v>
      </c>
      <c r="C352" s="11" t="s">
        <v>548</v>
      </c>
      <c r="D352" s="11" t="s">
        <v>517</v>
      </c>
      <c r="E352" s="7" t="s">
        <v>124</v>
      </c>
      <c r="F352" s="13">
        <v>692.10186767578102</v>
      </c>
      <c r="G352" s="12">
        <v>4</v>
      </c>
      <c r="H352" s="13">
        <v>0</v>
      </c>
      <c r="I352" s="11">
        <v>0</v>
      </c>
      <c r="J352" s="11">
        <v>0</v>
      </c>
      <c r="K352" s="11">
        <v>276.84074707031243</v>
      </c>
      <c r="L352" s="12">
        <v>276.84074707031243</v>
      </c>
      <c r="M352" s="13">
        <v>0</v>
      </c>
      <c r="N352" s="11">
        <v>0</v>
      </c>
      <c r="O352" s="11">
        <v>0</v>
      </c>
      <c r="P352" s="11">
        <v>0</v>
      </c>
      <c r="Q352" s="12">
        <v>0</v>
      </c>
    </row>
    <row r="353" spans="1:17" x14ac:dyDescent="0.35">
      <c r="A353" s="2">
        <v>2054</v>
      </c>
      <c r="B353" s="13" t="s">
        <v>231</v>
      </c>
      <c r="C353" s="11" t="s">
        <v>433</v>
      </c>
      <c r="D353" s="11" t="s">
        <v>231</v>
      </c>
      <c r="E353" s="7" t="s">
        <v>36</v>
      </c>
      <c r="F353" s="13">
        <v>2762.0298358201985</v>
      </c>
      <c r="G353" s="12">
        <v>5</v>
      </c>
      <c r="H353" s="13">
        <v>276.20298358201984</v>
      </c>
      <c r="I353" s="11">
        <v>0</v>
      </c>
      <c r="J353" s="11">
        <v>0</v>
      </c>
      <c r="K353" s="11">
        <v>0</v>
      </c>
      <c r="L353" s="12">
        <v>276.20298358201984</v>
      </c>
      <c r="M353" s="13">
        <v>138.10149179100992</v>
      </c>
      <c r="N353" s="11">
        <v>0</v>
      </c>
      <c r="O353" s="11">
        <v>0</v>
      </c>
      <c r="P353" s="11">
        <v>0</v>
      </c>
      <c r="Q353" s="12">
        <v>138.10149179100992</v>
      </c>
    </row>
    <row r="354" spans="1:17" x14ac:dyDescent="0.35">
      <c r="A354" s="2">
        <v>5813</v>
      </c>
      <c r="B354" s="13" t="s">
        <v>645</v>
      </c>
      <c r="C354" s="11" t="s">
        <v>652</v>
      </c>
      <c r="D354" s="11" t="s">
        <v>241</v>
      </c>
      <c r="E354" s="7" t="s">
        <v>171</v>
      </c>
      <c r="F354" s="13">
        <v>688.49517059326126</v>
      </c>
      <c r="G354" s="12">
        <v>2</v>
      </c>
      <c r="H354" s="13">
        <v>0</v>
      </c>
      <c r="I354" s="11">
        <v>0</v>
      </c>
      <c r="J354" s="11">
        <v>0</v>
      </c>
      <c r="K354" s="11">
        <v>275.39806823730453</v>
      </c>
      <c r="L354" s="12">
        <v>275.39806823730453</v>
      </c>
      <c r="M354" s="13">
        <v>0</v>
      </c>
      <c r="N354" s="11">
        <v>0</v>
      </c>
      <c r="O354" s="11">
        <v>0</v>
      </c>
      <c r="P354" s="11">
        <v>13.769903411865226</v>
      </c>
      <c r="Q354" s="12">
        <v>13.769903411865226</v>
      </c>
    </row>
    <row r="355" spans="1:17" x14ac:dyDescent="0.35">
      <c r="A355" s="2">
        <v>3312</v>
      </c>
      <c r="B355" s="13" t="s">
        <v>516</v>
      </c>
      <c r="C355" s="11" t="s">
        <v>578</v>
      </c>
      <c r="D355" s="11" t="s">
        <v>518</v>
      </c>
      <c r="E355" s="7" t="s">
        <v>83</v>
      </c>
      <c r="F355" s="13">
        <v>860.36970233917236</v>
      </c>
      <c r="G355" s="12">
        <v>4</v>
      </c>
      <c r="H355" s="13">
        <v>110.12732189941407</v>
      </c>
      <c r="I355" s="11">
        <v>165.1909828491211</v>
      </c>
      <c r="J355" s="11">
        <v>0</v>
      </c>
      <c r="K355" s="11">
        <v>0</v>
      </c>
      <c r="L355" s="12">
        <v>275.31830474853518</v>
      </c>
      <c r="M355" s="13">
        <v>0</v>
      </c>
      <c r="N355" s="11">
        <v>0</v>
      </c>
      <c r="O355" s="11">
        <v>0</v>
      </c>
      <c r="P355" s="11">
        <v>0</v>
      </c>
      <c r="Q355" s="12">
        <v>0</v>
      </c>
    </row>
    <row r="356" spans="1:17" x14ac:dyDescent="0.35">
      <c r="A356" s="2">
        <v>1494</v>
      </c>
      <c r="B356" s="13" t="s">
        <v>231</v>
      </c>
      <c r="C356" s="11" t="s">
        <v>356</v>
      </c>
      <c r="D356" s="11" t="s">
        <v>231</v>
      </c>
      <c r="E356" s="7" t="s">
        <v>224</v>
      </c>
      <c r="F356" s="13">
        <v>686.58416318893489</v>
      </c>
      <c r="G356" s="12">
        <v>4</v>
      </c>
      <c r="H356" s="13">
        <v>0</v>
      </c>
      <c r="I356" s="11">
        <v>0</v>
      </c>
      <c r="J356" s="11">
        <v>0</v>
      </c>
      <c r="K356" s="11">
        <v>274.63366527557395</v>
      </c>
      <c r="L356" s="12">
        <v>274.63366527557395</v>
      </c>
      <c r="M356" s="13">
        <v>0</v>
      </c>
      <c r="N356" s="11">
        <v>0</v>
      </c>
      <c r="O356" s="11">
        <v>0</v>
      </c>
      <c r="P356" s="11">
        <v>27.463366527557397</v>
      </c>
      <c r="Q356" s="12">
        <v>27.463366527557397</v>
      </c>
    </row>
    <row r="357" spans="1:17" x14ac:dyDescent="0.35">
      <c r="A357" s="2">
        <v>5256</v>
      </c>
      <c r="B357" s="13" t="s">
        <v>645</v>
      </c>
      <c r="C357" s="11" t="s">
        <v>647</v>
      </c>
      <c r="D357" s="11" t="s">
        <v>241</v>
      </c>
      <c r="E357" s="7" t="s">
        <v>60</v>
      </c>
      <c r="F357" s="13">
        <v>855.3315271139146</v>
      </c>
      <c r="G357" s="12">
        <v>4</v>
      </c>
      <c r="H357" s="13">
        <v>109.48243547058107</v>
      </c>
      <c r="I357" s="11">
        <v>164.22365320587161</v>
      </c>
      <c r="J357" s="11">
        <v>0</v>
      </c>
      <c r="K357" s="11">
        <v>0</v>
      </c>
      <c r="L357" s="12">
        <v>273.70608867645268</v>
      </c>
      <c r="M357" s="13">
        <v>0</v>
      </c>
      <c r="N357" s="11">
        <v>0</v>
      </c>
      <c r="O357" s="11">
        <v>0</v>
      </c>
      <c r="P357" s="11">
        <v>0</v>
      </c>
      <c r="Q357" s="12">
        <v>0</v>
      </c>
    </row>
    <row r="358" spans="1:17" x14ac:dyDescent="0.35">
      <c r="A358" s="2">
        <v>2945</v>
      </c>
      <c r="B358" s="13" t="s">
        <v>516</v>
      </c>
      <c r="C358" s="11" t="s">
        <v>548</v>
      </c>
      <c r="D358" s="11" t="s">
        <v>517</v>
      </c>
      <c r="E358" s="7" t="s">
        <v>61</v>
      </c>
      <c r="F358" s="13">
        <v>910.12445831298851</v>
      </c>
      <c r="G358" s="12">
        <v>3</v>
      </c>
      <c r="H358" s="13">
        <v>0</v>
      </c>
      <c r="I358" s="11">
        <v>0</v>
      </c>
      <c r="J358" s="11">
        <v>0</v>
      </c>
      <c r="K358" s="11">
        <v>273.03733749389659</v>
      </c>
      <c r="L358" s="12">
        <v>273.03733749389659</v>
      </c>
      <c r="M358" s="13">
        <v>0</v>
      </c>
      <c r="N358" s="11">
        <v>0</v>
      </c>
      <c r="O358" s="11">
        <v>0</v>
      </c>
      <c r="P358" s="11">
        <v>0</v>
      </c>
      <c r="Q358" s="12">
        <v>0</v>
      </c>
    </row>
    <row r="359" spans="1:17" x14ac:dyDescent="0.35">
      <c r="A359" s="2">
        <v>1359</v>
      </c>
      <c r="B359" s="13" t="s">
        <v>231</v>
      </c>
      <c r="C359" s="11" t="s">
        <v>342</v>
      </c>
      <c r="D359" s="11" t="s">
        <v>231</v>
      </c>
      <c r="E359" s="7" t="s">
        <v>43</v>
      </c>
      <c r="F359" s="13">
        <v>1816.6394860744476</v>
      </c>
      <c r="G359" s="12">
        <v>3</v>
      </c>
      <c r="H359" s="13">
        <v>68.123980727791803</v>
      </c>
      <c r="I359" s="11">
        <v>68.123980727791803</v>
      </c>
      <c r="J359" s="11">
        <v>68.123980727791803</v>
      </c>
      <c r="K359" s="11">
        <v>68.123980727791803</v>
      </c>
      <c r="L359" s="12">
        <v>272.49592291116721</v>
      </c>
      <c r="M359" s="13">
        <v>0</v>
      </c>
      <c r="N359" s="11">
        <v>0</v>
      </c>
      <c r="O359" s="11">
        <v>0</v>
      </c>
      <c r="P359" s="11">
        <v>0</v>
      </c>
      <c r="Q359" s="12">
        <v>0</v>
      </c>
    </row>
    <row r="360" spans="1:17" x14ac:dyDescent="0.35">
      <c r="A360" s="2">
        <v>371</v>
      </c>
      <c r="B360" s="13" t="s">
        <v>25</v>
      </c>
      <c r="C360" s="11" t="s">
        <v>156</v>
      </c>
      <c r="D360" s="11" t="s">
        <v>30</v>
      </c>
      <c r="E360" s="7" t="s">
        <v>124</v>
      </c>
      <c r="F360" s="13">
        <v>680.51110076904342</v>
      </c>
      <c r="G360" s="12">
        <v>4</v>
      </c>
      <c r="H360" s="13">
        <v>0</v>
      </c>
      <c r="I360" s="11">
        <v>0</v>
      </c>
      <c r="J360" s="11">
        <v>0</v>
      </c>
      <c r="K360" s="11">
        <v>272.2044403076174</v>
      </c>
      <c r="L360" s="12">
        <v>272.2044403076174</v>
      </c>
      <c r="M360" s="13">
        <v>0</v>
      </c>
      <c r="N360" s="11">
        <v>0</v>
      </c>
      <c r="O360" s="11">
        <v>0</v>
      </c>
      <c r="P360" s="11">
        <v>0</v>
      </c>
      <c r="Q360" s="12">
        <v>0</v>
      </c>
    </row>
    <row r="361" spans="1:17" x14ac:dyDescent="0.35">
      <c r="A361" s="2">
        <v>570</v>
      </c>
      <c r="B361" s="13" t="s">
        <v>25</v>
      </c>
      <c r="C361" s="11" t="s">
        <v>195</v>
      </c>
      <c r="D361" s="11" t="s">
        <v>27</v>
      </c>
      <c r="E361" s="7" t="s">
        <v>59</v>
      </c>
      <c r="F361" s="13">
        <v>1794.6805288791656</v>
      </c>
      <c r="G361" s="12">
        <v>3</v>
      </c>
      <c r="H361" s="13">
        <v>0</v>
      </c>
      <c r="I361" s="11">
        <v>0</v>
      </c>
      <c r="J361" s="11">
        <v>0</v>
      </c>
      <c r="K361" s="11">
        <v>269.20207933187487</v>
      </c>
      <c r="L361" s="12">
        <v>269.20207933187487</v>
      </c>
      <c r="M361" s="13">
        <v>0</v>
      </c>
      <c r="N361" s="11">
        <v>0</v>
      </c>
      <c r="O361" s="11">
        <v>0</v>
      </c>
      <c r="P361" s="11">
        <v>0</v>
      </c>
      <c r="Q361" s="12">
        <v>0</v>
      </c>
    </row>
    <row r="362" spans="1:17" x14ac:dyDescent="0.35">
      <c r="A362" s="2">
        <v>4734</v>
      </c>
      <c r="B362" s="13" t="s">
        <v>599</v>
      </c>
      <c r="C362" s="11" t="s">
        <v>633</v>
      </c>
      <c r="D362" s="11" t="s">
        <v>26</v>
      </c>
      <c r="E362" s="7" t="s">
        <v>169</v>
      </c>
      <c r="F362" s="13">
        <v>538.07357788085915</v>
      </c>
      <c r="G362" s="12">
        <v>10</v>
      </c>
      <c r="H362" s="13">
        <v>0</v>
      </c>
      <c r="I362" s="11">
        <v>0</v>
      </c>
      <c r="J362" s="11">
        <v>0</v>
      </c>
      <c r="K362" s="11">
        <v>269.03678894042957</v>
      </c>
      <c r="L362" s="12">
        <v>269.03678894042957</v>
      </c>
      <c r="M362" s="13">
        <v>0</v>
      </c>
      <c r="N362" s="11">
        <v>0</v>
      </c>
      <c r="O362" s="11">
        <v>0</v>
      </c>
      <c r="P362" s="11">
        <v>53.807357788085916</v>
      </c>
      <c r="Q362" s="12">
        <v>53.807357788085916</v>
      </c>
    </row>
    <row r="363" spans="1:17" x14ac:dyDescent="0.35">
      <c r="A363" s="2">
        <v>2375</v>
      </c>
      <c r="B363" s="13" t="s">
        <v>516</v>
      </c>
      <c r="C363" s="11" t="s">
        <v>26</v>
      </c>
      <c r="D363" s="11" t="s">
        <v>520</v>
      </c>
      <c r="E363" s="7" t="s">
        <v>124</v>
      </c>
      <c r="F363" s="13">
        <v>671.44299125671364</v>
      </c>
      <c r="G363" s="12">
        <v>4</v>
      </c>
      <c r="H363" s="13">
        <v>0</v>
      </c>
      <c r="I363" s="11">
        <v>0</v>
      </c>
      <c r="J363" s="11">
        <v>0</v>
      </c>
      <c r="K363" s="11">
        <v>268.57719650268547</v>
      </c>
      <c r="L363" s="12">
        <v>268.57719650268547</v>
      </c>
      <c r="M363" s="13">
        <v>0</v>
      </c>
      <c r="N363" s="11">
        <v>0</v>
      </c>
      <c r="O363" s="11">
        <v>0</v>
      </c>
      <c r="P363" s="11">
        <v>0</v>
      </c>
      <c r="Q363" s="12">
        <v>0</v>
      </c>
    </row>
    <row r="364" spans="1:17" x14ac:dyDescent="0.35">
      <c r="A364" s="2">
        <v>5017</v>
      </c>
      <c r="B364" s="13" t="s">
        <v>599</v>
      </c>
      <c r="C364" s="11" t="s">
        <v>643</v>
      </c>
      <c r="D364" s="11" t="s">
        <v>26</v>
      </c>
      <c r="E364" s="7" t="s">
        <v>94</v>
      </c>
      <c r="F364" s="13">
        <v>536.73468017578102</v>
      </c>
      <c r="G364" s="12">
        <v>10</v>
      </c>
      <c r="H364" s="13">
        <v>0</v>
      </c>
      <c r="I364" s="11">
        <v>0</v>
      </c>
      <c r="J364" s="11">
        <v>0</v>
      </c>
      <c r="K364" s="11">
        <v>268.36734008789051</v>
      </c>
      <c r="L364" s="12">
        <v>268.36734008789051</v>
      </c>
      <c r="M364" s="13">
        <v>0</v>
      </c>
      <c r="N364" s="11">
        <v>0</v>
      </c>
      <c r="O364" s="11">
        <v>0</v>
      </c>
      <c r="P364" s="11">
        <v>53.673468017578102</v>
      </c>
      <c r="Q364" s="12">
        <v>53.673468017578102</v>
      </c>
    </row>
    <row r="365" spans="1:17" x14ac:dyDescent="0.35">
      <c r="A365" s="2">
        <v>4833</v>
      </c>
      <c r="B365" s="13" t="s">
        <v>599</v>
      </c>
      <c r="C365" s="11" t="s">
        <v>638</v>
      </c>
      <c r="D365" s="11" t="s">
        <v>253</v>
      </c>
      <c r="E365" s="7" t="s">
        <v>169</v>
      </c>
      <c r="F365" s="13">
        <v>533.45508575439396</v>
      </c>
      <c r="G365" s="12">
        <v>10</v>
      </c>
      <c r="H365" s="13">
        <v>0</v>
      </c>
      <c r="I365" s="11">
        <v>0</v>
      </c>
      <c r="J365" s="11">
        <v>0</v>
      </c>
      <c r="K365" s="11">
        <v>266.72754287719698</v>
      </c>
      <c r="L365" s="12">
        <v>266.72754287719698</v>
      </c>
      <c r="M365" s="13">
        <v>0</v>
      </c>
      <c r="N365" s="11">
        <v>0</v>
      </c>
      <c r="O365" s="11">
        <v>0</v>
      </c>
      <c r="P365" s="11">
        <v>53.345508575439396</v>
      </c>
      <c r="Q365" s="12">
        <v>53.345508575439396</v>
      </c>
    </row>
    <row r="366" spans="1:17" x14ac:dyDescent="0.35">
      <c r="A366" s="2">
        <v>3838</v>
      </c>
      <c r="B366" s="13" t="s">
        <v>516</v>
      </c>
      <c r="C366" s="11" t="s">
        <v>593</v>
      </c>
      <c r="D366" s="11" t="s">
        <v>520</v>
      </c>
      <c r="E366" s="7" t="s">
        <v>212</v>
      </c>
      <c r="F366" s="13">
        <v>7332.4629397392282</v>
      </c>
      <c r="G366" s="12">
        <v>1.2</v>
      </c>
      <c r="H366" s="13">
        <v>263.96866583061217</v>
      </c>
      <c r="I366" s="11">
        <v>0</v>
      </c>
      <c r="J366" s="11">
        <v>0</v>
      </c>
      <c r="K366" s="11">
        <v>0</v>
      </c>
      <c r="L366" s="12">
        <v>263.96866583061217</v>
      </c>
      <c r="M366" s="13">
        <v>87.989555276870746</v>
      </c>
      <c r="N366" s="11">
        <v>0</v>
      </c>
      <c r="O366" s="11">
        <v>0</v>
      </c>
      <c r="P366" s="11">
        <v>0</v>
      </c>
      <c r="Q366" s="12">
        <v>87.989555276870746</v>
      </c>
    </row>
    <row r="367" spans="1:17" x14ac:dyDescent="0.35">
      <c r="A367" s="2">
        <v>2803</v>
      </c>
      <c r="B367" s="13" t="s">
        <v>516</v>
      </c>
      <c r="C367" s="11" t="s">
        <v>538</v>
      </c>
      <c r="D367" s="11" t="s">
        <v>518</v>
      </c>
      <c r="E367" s="7" t="s">
        <v>114</v>
      </c>
      <c r="F367" s="13">
        <v>657.03085708618187</v>
      </c>
      <c r="G367" s="12">
        <v>2</v>
      </c>
      <c r="H367" s="13">
        <v>0</v>
      </c>
      <c r="I367" s="11">
        <v>0</v>
      </c>
      <c r="J367" s="11">
        <v>0</v>
      </c>
      <c r="K367" s="11">
        <v>262.81234283447276</v>
      </c>
      <c r="L367" s="12">
        <v>262.81234283447276</v>
      </c>
      <c r="M367" s="13">
        <v>0</v>
      </c>
      <c r="N367" s="11">
        <v>0</v>
      </c>
      <c r="O367" s="11">
        <v>0</v>
      </c>
      <c r="P367" s="11">
        <v>13.140617141723638</v>
      </c>
      <c r="Q367" s="12">
        <v>13.140617141723638</v>
      </c>
    </row>
    <row r="368" spans="1:17" x14ac:dyDescent="0.35">
      <c r="A368" s="2">
        <v>3837</v>
      </c>
      <c r="B368" s="13" t="s">
        <v>516</v>
      </c>
      <c r="C368" s="11" t="s">
        <v>593</v>
      </c>
      <c r="D368" s="11" t="s">
        <v>525</v>
      </c>
      <c r="E368" s="7" t="s">
        <v>212</v>
      </c>
      <c r="F368" s="13">
        <v>7284.901757478714</v>
      </c>
      <c r="G368" s="12">
        <v>1.2</v>
      </c>
      <c r="H368" s="13">
        <v>262.25646326923368</v>
      </c>
      <c r="I368" s="11">
        <v>0</v>
      </c>
      <c r="J368" s="11">
        <v>0</v>
      </c>
      <c r="K368" s="11">
        <v>0</v>
      </c>
      <c r="L368" s="12">
        <v>262.25646326923368</v>
      </c>
      <c r="M368" s="13">
        <v>87.418821089744569</v>
      </c>
      <c r="N368" s="11">
        <v>0</v>
      </c>
      <c r="O368" s="11">
        <v>0</v>
      </c>
      <c r="P368" s="11">
        <v>0</v>
      </c>
      <c r="Q368" s="12">
        <v>87.418821089744569</v>
      </c>
    </row>
    <row r="369" spans="1:17" x14ac:dyDescent="0.35">
      <c r="A369" s="2">
        <v>603</v>
      </c>
      <c r="B369" s="13" t="s">
        <v>25</v>
      </c>
      <c r="C369" s="11" t="s">
        <v>206</v>
      </c>
      <c r="D369" s="11" t="s">
        <v>27</v>
      </c>
      <c r="E369" s="7" t="s">
        <v>38</v>
      </c>
      <c r="F369" s="13">
        <v>747.43736660480511</v>
      </c>
      <c r="G369" s="12">
        <v>7</v>
      </c>
      <c r="H369" s="13">
        <v>104.64123132467273</v>
      </c>
      <c r="I369" s="11">
        <v>156.96184698700907</v>
      </c>
      <c r="J369" s="11">
        <v>0</v>
      </c>
      <c r="K369" s="11">
        <v>0</v>
      </c>
      <c r="L369" s="12">
        <v>261.60307831168177</v>
      </c>
      <c r="M369" s="13">
        <v>0</v>
      </c>
      <c r="N369" s="11">
        <v>0</v>
      </c>
      <c r="O369" s="11">
        <v>0</v>
      </c>
      <c r="P369" s="11">
        <v>0</v>
      </c>
      <c r="Q369" s="12">
        <v>0</v>
      </c>
    </row>
    <row r="370" spans="1:17" x14ac:dyDescent="0.35">
      <c r="A370" s="2">
        <v>2947</v>
      </c>
      <c r="B370" s="13" t="s">
        <v>516</v>
      </c>
      <c r="C370" s="11" t="s">
        <v>548</v>
      </c>
      <c r="D370" s="11" t="s">
        <v>517</v>
      </c>
      <c r="E370" s="7" t="s">
        <v>91</v>
      </c>
      <c r="F370" s="13">
        <v>260.33293658494955</v>
      </c>
      <c r="G370" s="12">
        <v>10</v>
      </c>
      <c r="H370" s="13">
        <v>65.083234146237388</v>
      </c>
      <c r="I370" s="11">
        <v>65.083234146237388</v>
      </c>
      <c r="J370" s="11">
        <v>65.083234146237388</v>
      </c>
      <c r="K370" s="11">
        <v>65.083234146237388</v>
      </c>
      <c r="L370" s="12">
        <v>260.33293658494955</v>
      </c>
      <c r="M370" s="13">
        <v>0</v>
      </c>
      <c r="N370" s="11">
        <v>0</v>
      </c>
      <c r="O370" s="11">
        <v>0</v>
      </c>
      <c r="P370" s="11">
        <v>0</v>
      </c>
      <c r="Q370" s="12">
        <v>0</v>
      </c>
    </row>
    <row r="371" spans="1:17" x14ac:dyDescent="0.35">
      <c r="A371" s="2">
        <v>4763</v>
      </c>
      <c r="B371" s="13" t="s">
        <v>599</v>
      </c>
      <c r="C371" s="11" t="s">
        <v>633</v>
      </c>
      <c r="D371" s="11" t="s">
        <v>601</v>
      </c>
      <c r="E371" s="7" t="s">
        <v>153</v>
      </c>
      <c r="F371" s="13">
        <v>1485.9238200187683</v>
      </c>
      <c r="G371" s="12">
        <v>3.5</v>
      </c>
      <c r="H371" s="13">
        <v>0</v>
      </c>
      <c r="I371" s="11">
        <v>0</v>
      </c>
      <c r="J371" s="11">
        <v>260.03666850328449</v>
      </c>
      <c r="K371" s="11">
        <v>0</v>
      </c>
      <c r="L371" s="12">
        <v>260.03666850328449</v>
      </c>
      <c r="M371" s="13">
        <v>0</v>
      </c>
      <c r="N371" s="11">
        <v>0</v>
      </c>
      <c r="O371" s="11">
        <v>52.007333700656893</v>
      </c>
      <c r="P371" s="11">
        <v>0</v>
      </c>
      <c r="Q371" s="12">
        <v>52.007333700656893</v>
      </c>
    </row>
    <row r="372" spans="1:17" x14ac:dyDescent="0.35">
      <c r="A372" s="2">
        <v>4731</v>
      </c>
      <c r="B372" s="13" t="s">
        <v>599</v>
      </c>
      <c r="C372" s="11" t="s">
        <v>633</v>
      </c>
      <c r="D372" s="11" t="s">
        <v>601</v>
      </c>
      <c r="E372" s="7" t="s">
        <v>168</v>
      </c>
      <c r="F372" s="13">
        <v>346.2637717723847</v>
      </c>
      <c r="G372" s="12">
        <v>15</v>
      </c>
      <c r="H372" s="13">
        <v>64.924457207322135</v>
      </c>
      <c r="I372" s="11">
        <v>64.924457207322135</v>
      </c>
      <c r="J372" s="11">
        <v>64.924457207322135</v>
      </c>
      <c r="K372" s="11">
        <v>64.924457207322135</v>
      </c>
      <c r="L372" s="12">
        <v>259.69782882928854</v>
      </c>
      <c r="M372" s="13">
        <v>0</v>
      </c>
      <c r="N372" s="11">
        <v>0</v>
      </c>
      <c r="O372" s="11">
        <v>0</v>
      </c>
      <c r="P372" s="11">
        <v>0</v>
      </c>
      <c r="Q372" s="12">
        <v>0</v>
      </c>
    </row>
    <row r="373" spans="1:17" x14ac:dyDescent="0.35">
      <c r="A373" s="2">
        <v>4239</v>
      </c>
      <c r="B373" s="13" t="s">
        <v>599</v>
      </c>
      <c r="C373" s="11" t="s">
        <v>624</v>
      </c>
      <c r="D373" s="11" t="s">
        <v>253</v>
      </c>
      <c r="E373" s="7" t="s">
        <v>43</v>
      </c>
      <c r="F373" s="13">
        <v>1728.8945844769491</v>
      </c>
      <c r="G373" s="12">
        <v>3</v>
      </c>
      <c r="H373" s="13">
        <v>64.833546917885599</v>
      </c>
      <c r="I373" s="11">
        <v>64.833546917885599</v>
      </c>
      <c r="J373" s="11">
        <v>64.833546917885599</v>
      </c>
      <c r="K373" s="11">
        <v>64.833546917885599</v>
      </c>
      <c r="L373" s="12">
        <v>259.3341876715424</v>
      </c>
      <c r="M373" s="13">
        <v>0</v>
      </c>
      <c r="N373" s="11">
        <v>0</v>
      </c>
      <c r="O373" s="11">
        <v>0</v>
      </c>
      <c r="P373" s="11">
        <v>0</v>
      </c>
      <c r="Q373" s="12">
        <v>0</v>
      </c>
    </row>
    <row r="374" spans="1:17" x14ac:dyDescent="0.35">
      <c r="A374" s="2">
        <v>2736</v>
      </c>
      <c r="B374" s="13" t="s">
        <v>516</v>
      </c>
      <c r="C374" s="11" t="s">
        <v>538</v>
      </c>
      <c r="D374" s="11" t="s">
        <v>518</v>
      </c>
      <c r="E374" s="7" t="s">
        <v>65</v>
      </c>
      <c r="F374" s="13">
        <v>1478.6629943847659</v>
      </c>
      <c r="G374" s="12">
        <v>3.5</v>
      </c>
      <c r="H374" s="13">
        <v>0</v>
      </c>
      <c r="I374" s="11">
        <v>0</v>
      </c>
      <c r="J374" s="11">
        <v>0</v>
      </c>
      <c r="K374" s="11">
        <v>258.76602401733408</v>
      </c>
      <c r="L374" s="12">
        <v>258.76602401733408</v>
      </c>
      <c r="M374" s="13">
        <v>0</v>
      </c>
      <c r="N374" s="11">
        <v>0</v>
      </c>
      <c r="O374" s="11">
        <v>51.753204803466808</v>
      </c>
      <c r="P374" s="11">
        <v>103.50640960693362</v>
      </c>
      <c r="Q374" s="12">
        <v>155.25961441040042</v>
      </c>
    </row>
    <row r="375" spans="1:17" x14ac:dyDescent="0.35">
      <c r="A375" s="2">
        <v>2927</v>
      </c>
      <c r="B375" s="13" t="s">
        <v>516</v>
      </c>
      <c r="C375" s="11" t="s">
        <v>548</v>
      </c>
      <c r="D375" s="11" t="s">
        <v>517</v>
      </c>
      <c r="E375" s="7" t="s">
        <v>88</v>
      </c>
      <c r="F375" s="13">
        <v>431.20395731925976</v>
      </c>
      <c r="G375" s="12">
        <v>6</v>
      </c>
      <c r="H375" s="13">
        <v>64.680593597888972</v>
      </c>
      <c r="I375" s="11">
        <v>64.680593597888972</v>
      </c>
      <c r="J375" s="11">
        <v>64.680593597888972</v>
      </c>
      <c r="K375" s="11">
        <v>64.680593597888972</v>
      </c>
      <c r="L375" s="12">
        <v>258.72237439155589</v>
      </c>
      <c r="M375" s="13">
        <v>0</v>
      </c>
      <c r="N375" s="11">
        <v>0</v>
      </c>
      <c r="O375" s="11">
        <v>0</v>
      </c>
      <c r="P375" s="11">
        <v>0</v>
      </c>
      <c r="Q375" s="12">
        <v>0</v>
      </c>
    </row>
    <row r="376" spans="1:17" x14ac:dyDescent="0.35">
      <c r="A376" s="2">
        <v>275</v>
      </c>
      <c r="B376" s="13" t="s">
        <v>25</v>
      </c>
      <c r="C376" s="11" t="s">
        <v>122</v>
      </c>
      <c r="D376" s="11" t="s">
        <v>30</v>
      </c>
      <c r="E376" s="7" t="s">
        <v>43</v>
      </c>
      <c r="F376" s="13">
        <v>1723.9526808261869</v>
      </c>
      <c r="G376" s="12">
        <v>3</v>
      </c>
      <c r="H376" s="13">
        <v>64.648225530982018</v>
      </c>
      <c r="I376" s="11">
        <v>64.648225530982018</v>
      </c>
      <c r="J376" s="11">
        <v>64.648225530982018</v>
      </c>
      <c r="K376" s="11">
        <v>64.648225530982018</v>
      </c>
      <c r="L376" s="12">
        <v>258.59290212392807</v>
      </c>
      <c r="M376" s="13">
        <v>0</v>
      </c>
      <c r="N376" s="11">
        <v>0</v>
      </c>
      <c r="O376" s="11">
        <v>0</v>
      </c>
      <c r="P376" s="11">
        <v>0</v>
      </c>
      <c r="Q376" s="12">
        <v>0</v>
      </c>
    </row>
    <row r="377" spans="1:17" x14ac:dyDescent="0.35">
      <c r="A377" s="2">
        <v>2216</v>
      </c>
      <c r="B377" s="13" t="s">
        <v>231</v>
      </c>
      <c r="C377" s="11" t="s">
        <v>433</v>
      </c>
      <c r="D377" s="11" t="s">
        <v>231</v>
      </c>
      <c r="E377" s="7" t="s">
        <v>112</v>
      </c>
      <c r="F377" s="13">
        <v>1144.0350100100043</v>
      </c>
      <c r="G377" s="12">
        <v>4.5</v>
      </c>
      <c r="H377" s="13">
        <v>102.96315090090042</v>
      </c>
      <c r="I377" s="11">
        <v>154.4447263513506</v>
      </c>
      <c r="J377" s="11">
        <v>0</v>
      </c>
      <c r="K377" s="11">
        <v>0</v>
      </c>
      <c r="L377" s="12">
        <v>257.40787725225101</v>
      </c>
      <c r="M377" s="13">
        <v>0</v>
      </c>
      <c r="N377" s="11">
        <v>0</v>
      </c>
      <c r="O377" s="11">
        <v>0</v>
      </c>
      <c r="P377" s="11">
        <v>0</v>
      </c>
      <c r="Q377" s="12">
        <v>0</v>
      </c>
    </row>
    <row r="378" spans="1:17" x14ac:dyDescent="0.35">
      <c r="A378" s="2">
        <v>1283</v>
      </c>
      <c r="B378" s="13" t="s">
        <v>231</v>
      </c>
      <c r="C378" s="11" t="s">
        <v>280</v>
      </c>
      <c r="D378" s="11" t="s">
        <v>231</v>
      </c>
      <c r="E378" s="7" t="s">
        <v>230</v>
      </c>
      <c r="F378" s="13">
        <v>1284.959549427032</v>
      </c>
      <c r="G378" s="12">
        <v>4</v>
      </c>
      <c r="H378" s="13">
        <v>0</v>
      </c>
      <c r="I378" s="11">
        <v>0</v>
      </c>
      <c r="J378" s="11">
        <v>256.99190988540641</v>
      </c>
      <c r="K378" s="11">
        <v>0</v>
      </c>
      <c r="L378" s="12">
        <v>256.99190988540641</v>
      </c>
      <c r="M378" s="13">
        <v>0</v>
      </c>
      <c r="N378" s="11">
        <v>0</v>
      </c>
      <c r="O378" s="11">
        <v>51.398381977081279</v>
      </c>
      <c r="P378" s="11">
        <v>0</v>
      </c>
      <c r="Q378" s="12">
        <v>51.398381977081279</v>
      </c>
    </row>
    <row r="379" spans="1:17" x14ac:dyDescent="0.35">
      <c r="A379" s="2">
        <v>2747</v>
      </c>
      <c r="B379" s="13" t="s">
        <v>516</v>
      </c>
      <c r="C379" s="11" t="s">
        <v>538</v>
      </c>
      <c r="D379" s="11" t="s">
        <v>518</v>
      </c>
      <c r="E379" s="7" t="s">
        <v>169</v>
      </c>
      <c r="F379" s="13">
        <v>513.78841781616222</v>
      </c>
      <c r="G379" s="12">
        <v>10</v>
      </c>
      <c r="H379" s="13">
        <v>0</v>
      </c>
      <c r="I379" s="11">
        <v>0</v>
      </c>
      <c r="J379" s="11">
        <v>0</v>
      </c>
      <c r="K379" s="11">
        <v>256.89420890808111</v>
      </c>
      <c r="L379" s="12">
        <v>256.89420890808111</v>
      </c>
      <c r="M379" s="13">
        <v>0</v>
      </c>
      <c r="N379" s="11">
        <v>0</v>
      </c>
      <c r="O379" s="11">
        <v>0</v>
      </c>
      <c r="P379" s="11">
        <v>51.378841781616224</v>
      </c>
      <c r="Q379" s="12">
        <v>51.378841781616224</v>
      </c>
    </row>
    <row r="380" spans="1:17" x14ac:dyDescent="0.35">
      <c r="A380" s="2">
        <v>21</v>
      </c>
      <c r="B380" s="13" t="s">
        <v>25</v>
      </c>
      <c r="C380" s="11" t="s">
        <v>26</v>
      </c>
      <c r="D380" s="11" t="s">
        <v>30</v>
      </c>
      <c r="E380" s="7" t="s">
        <v>39</v>
      </c>
      <c r="F380" s="13">
        <v>365.36618375778193</v>
      </c>
      <c r="G380" s="12">
        <v>7</v>
      </c>
      <c r="H380" s="13">
        <v>63.939082157611843</v>
      </c>
      <c r="I380" s="11">
        <v>63.939082157611843</v>
      </c>
      <c r="J380" s="11">
        <v>63.939082157611843</v>
      </c>
      <c r="K380" s="11">
        <v>63.939082157611843</v>
      </c>
      <c r="L380" s="12">
        <v>255.75632863044737</v>
      </c>
      <c r="M380" s="13">
        <v>6.3939082157611846</v>
      </c>
      <c r="N380" s="11">
        <v>6.3939082157611846</v>
      </c>
      <c r="O380" s="11">
        <v>6.3939082157611846</v>
      </c>
      <c r="P380" s="11">
        <v>6.3939082157611846</v>
      </c>
      <c r="Q380" s="12">
        <v>25.575632863044738</v>
      </c>
    </row>
    <row r="381" spans="1:17" x14ac:dyDescent="0.35">
      <c r="A381" s="2">
        <v>2823</v>
      </c>
      <c r="B381" s="13" t="s">
        <v>516</v>
      </c>
      <c r="C381" s="11" t="s">
        <v>547</v>
      </c>
      <c r="D381" s="11" t="s">
        <v>517</v>
      </c>
      <c r="E381" s="7" t="s">
        <v>226</v>
      </c>
      <c r="F381" s="13">
        <v>851.16484069824207</v>
      </c>
      <c r="G381" s="12">
        <v>6</v>
      </c>
      <c r="H381" s="13">
        <v>0</v>
      </c>
      <c r="I381" s="11">
        <v>0</v>
      </c>
      <c r="J381" s="11">
        <v>0</v>
      </c>
      <c r="K381" s="11">
        <v>255.34945220947267</v>
      </c>
      <c r="L381" s="12">
        <v>255.34945220947267</v>
      </c>
      <c r="M381" s="13">
        <v>0</v>
      </c>
      <c r="N381" s="11">
        <v>0</v>
      </c>
      <c r="O381" s="11">
        <v>0</v>
      </c>
      <c r="P381" s="11">
        <v>0</v>
      </c>
      <c r="Q381" s="12">
        <v>0</v>
      </c>
    </row>
    <row r="382" spans="1:17" x14ac:dyDescent="0.35">
      <c r="A382" s="2">
        <v>103</v>
      </c>
      <c r="B382" s="13" t="s">
        <v>25</v>
      </c>
      <c r="C382" s="11" t="s">
        <v>79</v>
      </c>
      <c r="D382" s="11" t="s">
        <v>30</v>
      </c>
      <c r="E382" s="7" t="s">
        <v>28</v>
      </c>
      <c r="F382" s="13">
        <v>1594.1472180485723</v>
      </c>
      <c r="G382" s="12">
        <v>2</v>
      </c>
      <c r="H382" s="13">
        <v>102.02542195510863</v>
      </c>
      <c r="I382" s="11">
        <v>153.03813293266293</v>
      </c>
      <c r="J382" s="11">
        <v>0</v>
      </c>
      <c r="K382" s="11">
        <v>0</v>
      </c>
      <c r="L382" s="12">
        <v>255.06355488777155</v>
      </c>
      <c r="M382" s="13">
        <v>31.882944360971447</v>
      </c>
      <c r="N382" s="11">
        <v>63.765888721942893</v>
      </c>
      <c r="O382" s="11">
        <v>0</v>
      </c>
      <c r="P382" s="11">
        <v>0</v>
      </c>
      <c r="Q382" s="12">
        <v>95.648833082914337</v>
      </c>
    </row>
    <row r="383" spans="1:17" x14ac:dyDescent="0.35">
      <c r="A383" s="2">
        <v>5760</v>
      </c>
      <c r="B383" s="13" t="s">
        <v>645</v>
      </c>
      <c r="C383" s="11" t="s">
        <v>652</v>
      </c>
      <c r="D383" s="11" t="s">
        <v>241</v>
      </c>
      <c r="E383" s="7" t="s">
        <v>33</v>
      </c>
      <c r="F383" s="13">
        <v>910.38705845177174</v>
      </c>
      <c r="G383" s="12">
        <v>3.5</v>
      </c>
      <c r="H383" s="13">
        <v>101.96335054659843</v>
      </c>
      <c r="I383" s="11">
        <v>152.94502581989767</v>
      </c>
      <c r="J383" s="11">
        <v>0</v>
      </c>
      <c r="K383" s="11">
        <v>0</v>
      </c>
      <c r="L383" s="12">
        <v>254.9083763664961</v>
      </c>
      <c r="M383" s="13">
        <v>0</v>
      </c>
      <c r="N383" s="11">
        <v>0</v>
      </c>
      <c r="O383" s="11">
        <v>0</v>
      </c>
      <c r="P383" s="11">
        <v>0</v>
      </c>
      <c r="Q383" s="12">
        <v>0</v>
      </c>
    </row>
    <row r="384" spans="1:17" x14ac:dyDescent="0.35">
      <c r="A384" s="2">
        <v>4273</v>
      </c>
      <c r="B384" s="13" t="s">
        <v>599</v>
      </c>
      <c r="C384" s="11" t="s">
        <v>624</v>
      </c>
      <c r="D384" s="11" t="s">
        <v>253</v>
      </c>
      <c r="E384" s="7" t="s">
        <v>94</v>
      </c>
      <c r="F384" s="13">
        <v>505.65373134613066</v>
      </c>
      <c r="G384" s="12">
        <v>10</v>
      </c>
      <c r="H384" s="13">
        <v>0</v>
      </c>
      <c r="I384" s="11">
        <v>0</v>
      </c>
      <c r="J384" s="11">
        <v>0</v>
      </c>
      <c r="K384" s="11">
        <v>252.82686567306533</v>
      </c>
      <c r="L384" s="12">
        <v>252.82686567306533</v>
      </c>
      <c r="M384" s="13">
        <v>0</v>
      </c>
      <c r="N384" s="11">
        <v>0</v>
      </c>
      <c r="O384" s="11">
        <v>0</v>
      </c>
      <c r="P384" s="11">
        <v>50.565373134613068</v>
      </c>
      <c r="Q384" s="12">
        <v>50.565373134613068</v>
      </c>
    </row>
    <row r="385" spans="1:17" x14ac:dyDescent="0.35">
      <c r="A385" s="2">
        <v>2691</v>
      </c>
      <c r="B385" s="13" t="s">
        <v>516</v>
      </c>
      <c r="C385" s="11" t="s">
        <v>538</v>
      </c>
      <c r="D385" s="11" t="s">
        <v>518</v>
      </c>
      <c r="E385" s="7" t="s">
        <v>56</v>
      </c>
      <c r="F385" s="13">
        <v>420.77929401397751</v>
      </c>
      <c r="G385" s="12">
        <v>6</v>
      </c>
      <c r="H385" s="13">
        <v>0</v>
      </c>
      <c r="I385" s="11">
        <v>252.46757640838655</v>
      </c>
      <c r="J385" s="11">
        <v>0</v>
      </c>
      <c r="K385" s="11">
        <v>0</v>
      </c>
      <c r="L385" s="12">
        <v>252.46757640838655</v>
      </c>
      <c r="M385" s="13">
        <v>0</v>
      </c>
      <c r="N385" s="11">
        <v>25.246757640838648</v>
      </c>
      <c r="O385" s="11">
        <v>0</v>
      </c>
      <c r="P385" s="11">
        <v>0</v>
      </c>
      <c r="Q385" s="12">
        <v>25.246757640838648</v>
      </c>
    </row>
    <row r="386" spans="1:17" x14ac:dyDescent="0.35">
      <c r="A386" s="2">
        <v>4255</v>
      </c>
      <c r="B386" s="13" t="s">
        <v>599</v>
      </c>
      <c r="C386" s="11" t="s">
        <v>624</v>
      </c>
      <c r="D386" s="11" t="s">
        <v>253</v>
      </c>
      <c r="E386" s="7" t="s">
        <v>53</v>
      </c>
      <c r="F386" s="13">
        <v>838.40324676036823</v>
      </c>
      <c r="G386" s="12">
        <v>3</v>
      </c>
      <c r="H386" s="13">
        <v>62.880243507027629</v>
      </c>
      <c r="I386" s="11">
        <v>62.880243507027629</v>
      </c>
      <c r="J386" s="11">
        <v>62.880243507027629</v>
      </c>
      <c r="K386" s="11">
        <v>62.880243507027629</v>
      </c>
      <c r="L386" s="12">
        <v>251.52097402811052</v>
      </c>
      <c r="M386" s="13">
        <v>0</v>
      </c>
      <c r="N386" s="11">
        <v>0</v>
      </c>
      <c r="O386" s="11">
        <v>0</v>
      </c>
      <c r="P386" s="11">
        <v>0</v>
      </c>
      <c r="Q386" s="12">
        <v>0</v>
      </c>
    </row>
    <row r="387" spans="1:17" x14ac:dyDescent="0.35">
      <c r="A387" s="2">
        <v>4040</v>
      </c>
      <c r="B387" s="13" t="s">
        <v>599</v>
      </c>
      <c r="C387" s="11" t="s">
        <v>26</v>
      </c>
      <c r="D387" s="11" t="s">
        <v>600</v>
      </c>
      <c r="E387" s="7" t="s">
        <v>177</v>
      </c>
      <c r="F387" s="13">
        <v>139.48189163208016</v>
      </c>
      <c r="G387" s="12">
        <v>3</v>
      </c>
      <c r="H387" s="13">
        <v>62.766851234436068</v>
      </c>
      <c r="I387" s="11">
        <v>62.766851234436068</v>
      </c>
      <c r="J387" s="11">
        <v>62.766851234436068</v>
      </c>
      <c r="K387" s="11">
        <v>62.766851234436068</v>
      </c>
      <c r="L387" s="12">
        <v>251.06740493774427</v>
      </c>
      <c r="M387" s="13">
        <v>0</v>
      </c>
      <c r="N387" s="11">
        <v>0</v>
      </c>
      <c r="O387" s="11">
        <v>0</v>
      </c>
      <c r="P387" s="11">
        <v>0</v>
      </c>
      <c r="Q387" s="12">
        <v>0</v>
      </c>
    </row>
    <row r="388" spans="1:17" x14ac:dyDescent="0.35">
      <c r="A388" s="2">
        <v>180</v>
      </c>
      <c r="B388" s="13" t="s">
        <v>25</v>
      </c>
      <c r="C388" s="11" t="s">
        <v>105</v>
      </c>
      <c r="D388" s="11" t="s">
        <v>29</v>
      </c>
      <c r="E388" s="7" t="s">
        <v>43</v>
      </c>
      <c r="F388" s="13">
        <v>1652.8184946775432</v>
      </c>
      <c r="G388" s="12">
        <v>3</v>
      </c>
      <c r="H388" s="13">
        <v>61.980693550407878</v>
      </c>
      <c r="I388" s="11">
        <v>61.980693550407878</v>
      </c>
      <c r="J388" s="11">
        <v>61.980693550407878</v>
      </c>
      <c r="K388" s="11">
        <v>61.980693550407878</v>
      </c>
      <c r="L388" s="12">
        <v>247.92277420163151</v>
      </c>
      <c r="M388" s="13">
        <v>0</v>
      </c>
      <c r="N388" s="11">
        <v>0</v>
      </c>
      <c r="O388" s="11">
        <v>0</v>
      </c>
      <c r="P388" s="11">
        <v>0</v>
      </c>
      <c r="Q388" s="12">
        <v>0</v>
      </c>
    </row>
    <row r="389" spans="1:17" x14ac:dyDescent="0.35">
      <c r="A389" s="2">
        <v>4333</v>
      </c>
      <c r="B389" s="13" t="s">
        <v>599</v>
      </c>
      <c r="C389" s="11" t="s">
        <v>219</v>
      </c>
      <c r="D389" s="11" t="s">
        <v>253</v>
      </c>
      <c r="E389" s="7" t="s">
        <v>33</v>
      </c>
      <c r="F389" s="13">
        <v>884.29414701461792</v>
      </c>
      <c r="G389" s="12">
        <v>3.5</v>
      </c>
      <c r="H389" s="13">
        <v>99.04094446563721</v>
      </c>
      <c r="I389" s="11">
        <v>148.56141669845582</v>
      </c>
      <c r="J389" s="11">
        <v>0</v>
      </c>
      <c r="K389" s="11">
        <v>0</v>
      </c>
      <c r="L389" s="12">
        <v>247.60236116409303</v>
      </c>
      <c r="M389" s="13">
        <v>0</v>
      </c>
      <c r="N389" s="11">
        <v>0</v>
      </c>
      <c r="O389" s="11">
        <v>0</v>
      </c>
      <c r="P389" s="11">
        <v>0</v>
      </c>
      <c r="Q389" s="12">
        <v>0</v>
      </c>
    </row>
    <row r="390" spans="1:17" x14ac:dyDescent="0.35">
      <c r="A390" s="2">
        <v>5582</v>
      </c>
      <c r="B390" s="13" t="s">
        <v>645</v>
      </c>
      <c r="C390" s="11" t="s">
        <v>583</v>
      </c>
      <c r="D390" s="11" t="s">
        <v>241</v>
      </c>
      <c r="E390" s="7" t="s">
        <v>201</v>
      </c>
      <c r="F390" s="13">
        <v>820.143335342407</v>
      </c>
      <c r="G390" s="12">
        <v>3</v>
      </c>
      <c r="H390" s="13">
        <v>0</v>
      </c>
      <c r="I390" s="11">
        <v>246.04300060272215</v>
      </c>
      <c r="J390" s="11">
        <v>0</v>
      </c>
      <c r="K390" s="11">
        <v>0</v>
      </c>
      <c r="L390" s="12">
        <v>246.04300060272215</v>
      </c>
      <c r="M390" s="13">
        <v>0</v>
      </c>
      <c r="N390" s="11">
        <v>24.604300060272209</v>
      </c>
      <c r="O390" s="11">
        <v>0</v>
      </c>
      <c r="P390" s="11">
        <v>0</v>
      </c>
      <c r="Q390" s="12">
        <v>24.604300060272209</v>
      </c>
    </row>
    <row r="391" spans="1:17" x14ac:dyDescent="0.35">
      <c r="A391" s="2">
        <v>3441</v>
      </c>
      <c r="B391" s="13" t="s">
        <v>516</v>
      </c>
      <c r="C391" s="11" t="s">
        <v>582</v>
      </c>
      <c r="D391" s="11" t="s">
        <v>518</v>
      </c>
      <c r="E391" s="7" t="s">
        <v>37</v>
      </c>
      <c r="F391" s="13">
        <v>1396.7806007862093</v>
      </c>
      <c r="G391" s="12">
        <v>3.5</v>
      </c>
      <c r="H391" s="13">
        <v>0</v>
      </c>
      <c r="I391" s="11">
        <v>0</v>
      </c>
      <c r="J391" s="11">
        <v>0</v>
      </c>
      <c r="K391" s="11">
        <v>244.43660513758667</v>
      </c>
      <c r="L391" s="12">
        <v>244.43660513758667</v>
      </c>
      <c r="M391" s="13">
        <v>0</v>
      </c>
      <c r="N391" s="11">
        <v>0</v>
      </c>
      <c r="O391" s="11">
        <v>0</v>
      </c>
      <c r="P391" s="11">
        <v>146.66196308255198</v>
      </c>
      <c r="Q391" s="12">
        <v>146.66196308255198</v>
      </c>
    </row>
    <row r="392" spans="1:17" x14ac:dyDescent="0.35">
      <c r="A392" s="2">
        <v>888</v>
      </c>
      <c r="B392" s="13" t="s">
        <v>231</v>
      </c>
      <c r="C392" s="11" t="s">
        <v>26</v>
      </c>
      <c r="D392" s="11" t="s">
        <v>231</v>
      </c>
      <c r="E392" s="7" t="s">
        <v>43</v>
      </c>
      <c r="F392" s="13">
        <v>1617.7668530642986</v>
      </c>
      <c r="G392" s="12">
        <v>3</v>
      </c>
      <c r="H392" s="13">
        <v>60.666256989911204</v>
      </c>
      <c r="I392" s="11">
        <v>60.666256989911204</v>
      </c>
      <c r="J392" s="11">
        <v>60.666256989911204</v>
      </c>
      <c r="K392" s="11">
        <v>60.666256989911204</v>
      </c>
      <c r="L392" s="12">
        <v>242.66502795964482</v>
      </c>
      <c r="M392" s="13">
        <v>0</v>
      </c>
      <c r="N392" s="11">
        <v>0</v>
      </c>
      <c r="O392" s="11">
        <v>0</v>
      </c>
      <c r="P392" s="11">
        <v>0</v>
      </c>
      <c r="Q392" s="12">
        <v>0</v>
      </c>
    </row>
    <row r="393" spans="1:17" x14ac:dyDescent="0.35">
      <c r="A393" s="2">
        <v>1435</v>
      </c>
      <c r="B393" s="13" t="s">
        <v>231</v>
      </c>
      <c r="C393" s="11" t="s">
        <v>342</v>
      </c>
      <c r="D393" s="11" t="s">
        <v>231</v>
      </c>
      <c r="E393" s="7" t="s">
        <v>171</v>
      </c>
      <c r="F393" s="13">
        <v>606.17309570312557</v>
      </c>
      <c r="G393" s="12">
        <v>2</v>
      </c>
      <c r="H393" s="13">
        <v>0</v>
      </c>
      <c r="I393" s="11">
        <v>0</v>
      </c>
      <c r="J393" s="11">
        <v>0</v>
      </c>
      <c r="K393" s="11">
        <v>242.46923828125023</v>
      </c>
      <c r="L393" s="12">
        <v>242.46923828125023</v>
      </c>
      <c r="M393" s="13">
        <v>0</v>
      </c>
      <c r="N393" s="11">
        <v>0</v>
      </c>
      <c r="O393" s="11">
        <v>0</v>
      </c>
      <c r="P393" s="11">
        <v>12.123461914062512</v>
      </c>
      <c r="Q393" s="12">
        <v>12.123461914062512</v>
      </c>
    </row>
    <row r="394" spans="1:17" x14ac:dyDescent="0.35">
      <c r="A394" s="2">
        <v>4138</v>
      </c>
      <c r="B394" s="13" t="s">
        <v>599</v>
      </c>
      <c r="C394" s="11" t="s">
        <v>26</v>
      </c>
      <c r="D394" s="11" t="s">
        <v>600</v>
      </c>
      <c r="E394" s="7" t="s">
        <v>212</v>
      </c>
      <c r="F394" s="13">
        <v>6712.7752044200897</v>
      </c>
      <c r="G394" s="12">
        <v>1.2</v>
      </c>
      <c r="H394" s="13">
        <v>241.65990735912322</v>
      </c>
      <c r="I394" s="11">
        <v>0</v>
      </c>
      <c r="J394" s="11">
        <v>0</v>
      </c>
      <c r="K394" s="11">
        <v>0</v>
      </c>
      <c r="L394" s="12">
        <v>241.65990735912322</v>
      </c>
      <c r="M394" s="13">
        <v>80.553302453041084</v>
      </c>
      <c r="N394" s="11">
        <v>0</v>
      </c>
      <c r="O394" s="11">
        <v>0</v>
      </c>
      <c r="P394" s="11">
        <v>0</v>
      </c>
      <c r="Q394" s="12">
        <v>80.553302453041084</v>
      </c>
    </row>
    <row r="395" spans="1:17" x14ac:dyDescent="0.35">
      <c r="A395" s="2">
        <v>5557</v>
      </c>
      <c r="B395" s="13" t="s">
        <v>645</v>
      </c>
      <c r="C395" s="11" t="s">
        <v>583</v>
      </c>
      <c r="D395" s="11" t="s">
        <v>241</v>
      </c>
      <c r="E395" s="7" t="s">
        <v>173</v>
      </c>
      <c r="F395" s="13">
        <v>241.26522350311291</v>
      </c>
      <c r="G395" s="12">
        <v>5</v>
      </c>
      <c r="H395" s="13">
        <v>0</v>
      </c>
      <c r="I395" s="11">
        <v>0</v>
      </c>
      <c r="J395" s="11">
        <v>0</v>
      </c>
      <c r="K395" s="11">
        <v>241.26522350311291</v>
      </c>
      <c r="L395" s="12">
        <v>241.26522350311291</v>
      </c>
      <c r="M395" s="13">
        <v>0</v>
      </c>
      <c r="N395" s="11">
        <v>0</v>
      </c>
      <c r="O395" s="11">
        <v>0</v>
      </c>
      <c r="P395" s="11">
        <v>0</v>
      </c>
      <c r="Q395" s="12">
        <v>0</v>
      </c>
    </row>
    <row r="396" spans="1:17" x14ac:dyDescent="0.35">
      <c r="A396" s="2">
        <v>4958</v>
      </c>
      <c r="B396" s="13" t="s">
        <v>599</v>
      </c>
      <c r="C396" s="11" t="s">
        <v>639</v>
      </c>
      <c r="D396" s="11" t="s">
        <v>253</v>
      </c>
      <c r="E396" s="7" t="s">
        <v>171</v>
      </c>
      <c r="F396" s="13">
        <v>599.46307373046898</v>
      </c>
      <c r="G396" s="12">
        <v>2</v>
      </c>
      <c r="H396" s="13">
        <v>0</v>
      </c>
      <c r="I396" s="11">
        <v>0</v>
      </c>
      <c r="J396" s="11">
        <v>0</v>
      </c>
      <c r="K396" s="11">
        <v>239.7852294921876</v>
      </c>
      <c r="L396" s="12">
        <v>239.7852294921876</v>
      </c>
      <c r="M396" s="13">
        <v>0</v>
      </c>
      <c r="N396" s="11">
        <v>0</v>
      </c>
      <c r="O396" s="11">
        <v>0</v>
      </c>
      <c r="P396" s="11">
        <v>11.98926147460938</v>
      </c>
      <c r="Q396" s="12">
        <v>11.98926147460938</v>
      </c>
    </row>
    <row r="397" spans="1:17" x14ac:dyDescent="0.35">
      <c r="A397" s="2">
        <v>4406</v>
      </c>
      <c r="B397" s="13" t="s">
        <v>599</v>
      </c>
      <c r="C397" s="11" t="s">
        <v>219</v>
      </c>
      <c r="D397" s="11" t="s">
        <v>253</v>
      </c>
      <c r="E397" s="7" t="s">
        <v>62</v>
      </c>
      <c r="F397" s="13">
        <v>919.56177806854259</v>
      </c>
      <c r="G397" s="12">
        <v>3.25</v>
      </c>
      <c r="H397" s="13">
        <v>0</v>
      </c>
      <c r="I397" s="11">
        <v>0</v>
      </c>
      <c r="J397" s="11">
        <v>0</v>
      </c>
      <c r="K397" s="11">
        <v>239.08606229782109</v>
      </c>
      <c r="L397" s="12">
        <v>239.08606229782109</v>
      </c>
      <c r="M397" s="13">
        <v>0</v>
      </c>
      <c r="N397" s="11">
        <v>0</v>
      </c>
      <c r="O397" s="11">
        <v>0</v>
      </c>
      <c r="P397" s="11">
        <v>89.657273361682911</v>
      </c>
      <c r="Q397" s="12">
        <v>89.657273361682911</v>
      </c>
    </row>
    <row r="398" spans="1:17" x14ac:dyDescent="0.35">
      <c r="A398" s="2">
        <v>5657</v>
      </c>
      <c r="B398" s="13" t="s">
        <v>645</v>
      </c>
      <c r="C398" s="11" t="s">
        <v>650</v>
      </c>
      <c r="D398" s="11" t="s">
        <v>241</v>
      </c>
      <c r="E398" s="7" t="s">
        <v>59</v>
      </c>
      <c r="F398" s="13">
        <v>1593.6031382083893</v>
      </c>
      <c r="G398" s="12">
        <v>3</v>
      </c>
      <c r="H398" s="13">
        <v>0</v>
      </c>
      <c r="I398" s="11">
        <v>0</v>
      </c>
      <c r="J398" s="11">
        <v>0</v>
      </c>
      <c r="K398" s="11">
        <v>239.04047073125844</v>
      </c>
      <c r="L398" s="12">
        <v>239.04047073125844</v>
      </c>
      <c r="M398" s="13">
        <v>0</v>
      </c>
      <c r="N398" s="11">
        <v>0</v>
      </c>
      <c r="O398" s="11">
        <v>0</v>
      </c>
      <c r="P398" s="11">
        <v>0</v>
      </c>
      <c r="Q398" s="12">
        <v>0</v>
      </c>
    </row>
    <row r="399" spans="1:17" x14ac:dyDescent="0.35">
      <c r="A399" s="2">
        <v>896</v>
      </c>
      <c r="B399" s="13" t="s">
        <v>231</v>
      </c>
      <c r="C399" s="11" t="s">
        <v>26</v>
      </c>
      <c r="D399" s="11" t="s">
        <v>231</v>
      </c>
      <c r="E399" s="7" t="s">
        <v>46</v>
      </c>
      <c r="F399" s="13">
        <v>3813.6972165107773</v>
      </c>
      <c r="G399" s="12">
        <v>1.25</v>
      </c>
      <c r="H399" s="13">
        <v>238.35607603192358</v>
      </c>
      <c r="I399" s="11">
        <v>0</v>
      </c>
      <c r="J399" s="11">
        <v>0</v>
      </c>
      <c r="K399" s="11">
        <v>0</v>
      </c>
      <c r="L399" s="12">
        <v>238.35607603192358</v>
      </c>
      <c r="M399" s="13">
        <v>1906.8486082553886</v>
      </c>
      <c r="N399" s="11">
        <v>0</v>
      </c>
      <c r="O399" s="11">
        <v>0</v>
      </c>
      <c r="P399" s="11">
        <v>0</v>
      </c>
      <c r="Q399" s="12">
        <v>1906.8486082553886</v>
      </c>
    </row>
    <row r="400" spans="1:17" x14ac:dyDescent="0.35">
      <c r="A400" s="2">
        <v>1100</v>
      </c>
      <c r="B400" s="13" t="s">
        <v>231</v>
      </c>
      <c r="C400" s="11" t="s">
        <v>280</v>
      </c>
      <c r="D400" s="11" t="s">
        <v>231</v>
      </c>
      <c r="E400" s="7" t="s">
        <v>128</v>
      </c>
      <c r="F400" s="13">
        <v>680.66910254955292</v>
      </c>
      <c r="G400" s="12">
        <v>7</v>
      </c>
      <c r="H400" s="13">
        <v>95.293674356937416</v>
      </c>
      <c r="I400" s="11">
        <v>142.9405115354061</v>
      </c>
      <c r="J400" s="11">
        <v>0</v>
      </c>
      <c r="K400" s="11">
        <v>0</v>
      </c>
      <c r="L400" s="12">
        <v>238.23418589234353</v>
      </c>
      <c r="M400" s="13">
        <v>0</v>
      </c>
      <c r="N400" s="11">
        <v>0</v>
      </c>
      <c r="O400" s="11">
        <v>0</v>
      </c>
      <c r="P400" s="11">
        <v>0</v>
      </c>
      <c r="Q400" s="12">
        <v>0</v>
      </c>
    </row>
    <row r="401" spans="1:17" x14ac:dyDescent="0.35">
      <c r="A401" s="2">
        <v>2989</v>
      </c>
      <c r="B401" s="13" t="s">
        <v>516</v>
      </c>
      <c r="C401" s="11" t="s">
        <v>548</v>
      </c>
      <c r="D401" s="11" t="s">
        <v>517</v>
      </c>
      <c r="E401" s="7" t="s">
        <v>120</v>
      </c>
      <c r="F401" s="13">
        <v>583.07190132141079</v>
      </c>
      <c r="G401" s="12">
        <v>5</v>
      </c>
      <c r="H401" s="13">
        <v>93.291504211425732</v>
      </c>
      <c r="I401" s="11">
        <v>139.93725631713858</v>
      </c>
      <c r="J401" s="11">
        <v>0</v>
      </c>
      <c r="K401" s="11">
        <v>0</v>
      </c>
      <c r="L401" s="12">
        <v>233.22876052856429</v>
      </c>
      <c r="M401" s="13">
        <v>0</v>
      </c>
      <c r="N401" s="11">
        <v>0</v>
      </c>
      <c r="O401" s="11">
        <v>0</v>
      </c>
      <c r="P401" s="11">
        <v>0</v>
      </c>
      <c r="Q401" s="12">
        <v>0</v>
      </c>
    </row>
    <row r="402" spans="1:17" x14ac:dyDescent="0.35">
      <c r="A402" s="2">
        <v>3910</v>
      </c>
      <c r="B402" s="13" t="s">
        <v>599</v>
      </c>
      <c r="C402" s="11" t="s">
        <v>26</v>
      </c>
      <c r="D402" s="11" t="s">
        <v>26</v>
      </c>
      <c r="E402" s="7" t="s">
        <v>43</v>
      </c>
      <c r="F402" s="13">
        <v>1547.6678861379623</v>
      </c>
      <c r="G402" s="12">
        <v>3</v>
      </c>
      <c r="H402" s="13">
        <v>58.037545730173598</v>
      </c>
      <c r="I402" s="11">
        <v>58.037545730173598</v>
      </c>
      <c r="J402" s="11">
        <v>58.037545730173598</v>
      </c>
      <c r="K402" s="11">
        <v>58.037545730173598</v>
      </c>
      <c r="L402" s="12">
        <v>232.15018292069439</v>
      </c>
      <c r="M402" s="13">
        <v>0</v>
      </c>
      <c r="N402" s="11">
        <v>0</v>
      </c>
      <c r="O402" s="11">
        <v>0</v>
      </c>
      <c r="P402" s="11">
        <v>0</v>
      </c>
      <c r="Q402" s="12">
        <v>0</v>
      </c>
    </row>
    <row r="403" spans="1:17" x14ac:dyDescent="0.35">
      <c r="A403" s="2">
        <v>4126</v>
      </c>
      <c r="B403" s="13" t="s">
        <v>599</v>
      </c>
      <c r="C403" s="11" t="s">
        <v>26</v>
      </c>
      <c r="D403" s="11" t="s">
        <v>600</v>
      </c>
      <c r="E403" s="7" t="s">
        <v>114</v>
      </c>
      <c r="F403" s="13">
        <v>580.06172561645485</v>
      </c>
      <c r="G403" s="12">
        <v>2</v>
      </c>
      <c r="H403" s="13">
        <v>0</v>
      </c>
      <c r="I403" s="11">
        <v>0</v>
      </c>
      <c r="J403" s="11">
        <v>0</v>
      </c>
      <c r="K403" s="11">
        <v>232.02469024658194</v>
      </c>
      <c r="L403" s="12">
        <v>232.02469024658194</v>
      </c>
      <c r="M403" s="13">
        <v>0</v>
      </c>
      <c r="N403" s="11">
        <v>0</v>
      </c>
      <c r="O403" s="11">
        <v>0</v>
      </c>
      <c r="P403" s="11">
        <v>11.601234512329098</v>
      </c>
      <c r="Q403" s="12">
        <v>11.601234512329098</v>
      </c>
    </row>
    <row r="404" spans="1:17" x14ac:dyDescent="0.35">
      <c r="A404" s="2">
        <v>3092</v>
      </c>
      <c r="B404" s="13" t="s">
        <v>516</v>
      </c>
      <c r="C404" s="11" t="s">
        <v>566</v>
      </c>
      <c r="D404" s="11" t="s">
        <v>517</v>
      </c>
      <c r="E404" s="7" t="s">
        <v>83</v>
      </c>
      <c r="F404" s="13">
        <v>724.10975551605213</v>
      </c>
      <c r="G404" s="12">
        <v>4</v>
      </c>
      <c r="H404" s="13">
        <v>92.686048706054677</v>
      </c>
      <c r="I404" s="11">
        <v>139.02907305908201</v>
      </c>
      <c r="J404" s="11">
        <v>0</v>
      </c>
      <c r="K404" s="11">
        <v>0</v>
      </c>
      <c r="L404" s="12">
        <v>231.7151217651367</v>
      </c>
      <c r="M404" s="13">
        <v>0</v>
      </c>
      <c r="N404" s="11">
        <v>0</v>
      </c>
      <c r="O404" s="11">
        <v>0</v>
      </c>
      <c r="P404" s="11">
        <v>0</v>
      </c>
      <c r="Q404" s="12">
        <v>0</v>
      </c>
    </row>
    <row r="405" spans="1:17" x14ac:dyDescent="0.35">
      <c r="A405" s="2">
        <v>307</v>
      </c>
      <c r="B405" s="13" t="s">
        <v>25</v>
      </c>
      <c r="C405" s="11" t="s">
        <v>123</v>
      </c>
      <c r="D405" s="11" t="s">
        <v>30</v>
      </c>
      <c r="E405" s="7" t="s">
        <v>46</v>
      </c>
      <c r="F405" s="13">
        <v>3705.3485573530206</v>
      </c>
      <c r="G405" s="12">
        <v>1.25</v>
      </c>
      <c r="H405" s="13">
        <v>231.58428483456379</v>
      </c>
      <c r="I405" s="11">
        <v>0</v>
      </c>
      <c r="J405" s="11">
        <v>0</v>
      </c>
      <c r="K405" s="11">
        <v>0</v>
      </c>
      <c r="L405" s="12">
        <v>231.58428483456379</v>
      </c>
      <c r="M405" s="13">
        <v>1852.6742786765103</v>
      </c>
      <c r="N405" s="11">
        <v>0</v>
      </c>
      <c r="O405" s="11">
        <v>0</v>
      </c>
      <c r="P405" s="11">
        <v>0</v>
      </c>
      <c r="Q405" s="12">
        <v>1852.6742786765103</v>
      </c>
    </row>
    <row r="406" spans="1:17" x14ac:dyDescent="0.35">
      <c r="A406" s="2">
        <v>2948</v>
      </c>
      <c r="B406" s="13" t="s">
        <v>516</v>
      </c>
      <c r="C406" s="11" t="s">
        <v>548</v>
      </c>
      <c r="D406" s="11" t="s">
        <v>517</v>
      </c>
      <c r="E406" s="7" t="s">
        <v>62</v>
      </c>
      <c r="F406" s="13">
        <v>890.30938780307758</v>
      </c>
      <c r="G406" s="12">
        <v>3.25</v>
      </c>
      <c r="H406" s="13">
        <v>0</v>
      </c>
      <c r="I406" s="11">
        <v>0</v>
      </c>
      <c r="J406" s="11">
        <v>0</v>
      </c>
      <c r="K406" s="11">
        <v>231.48044082880017</v>
      </c>
      <c r="L406" s="12">
        <v>231.48044082880017</v>
      </c>
      <c r="M406" s="13">
        <v>0</v>
      </c>
      <c r="N406" s="11">
        <v>0</v>
      </c>
      <c r="O406" s="11">
        <v>0</v>
      </c>
      <c r="P406" s="11">
        <v>86.805165310800064</v>
      </c>
      <c r="Q406" s="12">
        <v>86.805165310800064</v>
      </c>
    </row>
    <row r="407" spans="1:17" x14ac:dyDescent="0.35">
      <c r="A407" s="2">
        <v>5333</v>
      </c>
      <c r="B407" s="13" t="s">
        <v>645</v>
      </c>
      <c r="C407" s="11" t="s">
        <v>582</v>
      </c>
      <c r="D407" s="11" t="s">
        <v>241</v>
      </c>
      <c r="E407" s="7" t="s">
        <v>36</v>
      </c>
      <c r="F407" s="13">
        <v>2310.8063869476314</v>
      </c>
      <c r="G407" s="12">
        <v>5</v>
      </c>
      <c r="H407" s="13">
        <v>231.08063869476314</v>
      </c>
      <c r="I407" s="11">
        <v>0</v>
      </c>
      <c r="J407" s="11">
        <v>0</v>
      </c>
      <c r="K407" s="11">
        <v>0</v>
      </c>
      <c r="L407" s="12">
        <v>231.08063869476314</v>
      </c>
      <c r="M407" s="13">
        <v>115.54031934738157</v>
      </c>
      <c r="N407" s="11">
        <v>0</v>
      </c>
      <c r="O407" s="11">
        <v>0</v>
      </c>
      <c r="P407" s="11">
        <v>0</v>
      </c>
      <c r="Q407" s="12">
        <v>115.54031934738157</v>
      </c>
    </row>
    <row r="408" spans="1:17" x14ac:dyDescent="0.35">
      <c r="A408" s="2">
        <v>5272</v>
      </c>
      <c r="B408" s="13" t="s">
        <v>645</v>
      </c>
      <c r="C408" s="11" t="s">
        <v>647</v>
      </c>
      <c r="D408" s="11" t="s">
        <v>241</v>
      </c>
      <c r="E408" s="7" t="s">
        <v>142</v>
      </c>
      <c r="F408" s="13">
        <v>720.82884789258242</v>
      </c>
      <c r="G408" s="12">
        <v>4</v>
      </c>
      <c r="H408" s="13">
        <v>92.266092530250546</v>
      </c>
      <c r="I408" s="11">
        <v>138.39913879537582</v>
      </c>
      <c r="J408" s="11">
        <v>0</v>
      </c>
      <c r="K408" s="11">
        <v>0</v>
      </c>
      <c r="L408" s="12">
        <v>230.66523132562637</v>
      </c>
      <c r="M408" s="13">
        <v>0</v>
      </c>
      <c r="N408" s="11">
        <v>0</v>
      </c>
      <c r="O408" s="11">
        <v>0</v>
      </c>
      <c r="P408" s="11">
        <v>0</v>
      </c>
      <c r="Q408" s="12">
        <v>0</v>
      </c>
    </row>
    <row r="409" spans="1:17" x14ac:dyDescent="0.35">
      <c r="A409" s="2">
        <v>1850</v>
      </c>
      <c r="B409" s="13" t="s">
        <v>231</v>
      </c>
      <c r="C409" s="11" t="s">
        <v>402</v>
      </c>
      <c r="D409" s="11" t="s">
        <v>231</v>
      </c>
      <c r="E409" s="7" t="s">
        <v>170</v>
      </c>
      <c r="F409" s="13">
        <v>288.30927371978765</v>
      </c>
      <c r="G409" s="12">
        <v>8</v>
      </c>
      <c r="H409" s="13">
        <v>57.661854743957534</v>
      </c>
      <c r="I409" s="11">
        <v>57.661854743957534</v>
      </c>
      <c r="J409" s="11">
        <v>57.661854743957534</v>
      </c>
      <c r="K409" s="11">
        <v>57.661854743957534</v>
      </c>
      <c r="L409" s="12">
        <v>230.64741897583013</v>
      </c>
      <c r="M409" s="13">
        <v>0</v>
      </c>
      <c r="N409" s="11">
        <v>0</v>
      </c>
      <c r="O409" s="11">
        <v>0</v>
      </c>
      <c r="P409" s="11">
        <v>0</v>
      </c>
      <c r="Q409" s="12">
        <v>0</v>
      </c>
    </row>
    <row r="410" spans="1:17" x14ac:dyDescent="0.35">
      <c r="A410" s="2">
        <v>574</v>
      </c>
      <c r="B410" s="13" t="s">
        <v>25</v>
      </c>
      <c r="C410" s="11" t="s">
        <v>195</v>
      </c>
      <c r="D410" s="11" t="s">
        <v>27</v>
      </c>
      <c r="E410" s="7" t="s">
        <v>65</v>
      </c>
      <c r="F410" s="13">
        <v>1317.1355155110361</v>
      </c>
      <c r="G410" s="12">
        <v>3.5</v>
      </c>
      <c r="H410" s="13">
        <v>0</v>
      </c>
      <c r="I410" s="11">
        <v>0</v>
      </c>
      <c r="J410" s="11">
        <v>0</v>
      </c>
      <c r="K410" s="11">
        <v>230.49871521443134</v>
      </c>
      <c r="L410" s="12">
        <v>230.49871521443134</v>
      </c>
      <c r="M410" s="13">
        <v>0</v>
      </c>
      <c r="N410" s="11">
        <v>0</v>
      </c>
      <c r="O410" s="11">
        <v>46.099743042886267</v>
      </c>
      <c r="P410" s="11">
        <v>92.199486085772534</v>
      </c>
      <c r="Q410" s="12">
        <v>138.29922912865879</v>
      </c>
    </row>
    <row r="411" spans="1:17" x14ac:dyDescent="0.35">
      <c r="A411" s="2">
        <v>3464</v>
      </c>
      <c r="B411" s="13" t="s">
        <v>516</v>
      </c>
      <c r="C411" s="11" t="s">
        <v>582</v>
      </c>
      <c r="D411" s="11" t="s">
        <v>518</v>
      </c>
      <c r="E411" s="7" t="s">
        <v>131</v>
      </c>
      <c r="F411" s="13">
        <v>479.50204563140881</v>
      </c>
      <c r="G411" s="12">
        <v>6</v>
      </c>
      <c r="H411" s="13">
        <v>92.064392761230494</v>
      </c>
      <c r="I411" s="11">
        <v>138.09658914184575</v>
      </c>
      <c r="J411" s="11">
        <v>0</v>
      </c>
      <c r="K411" s="11">
        <v>0</v>
      </c>
      <c r="L411" s="12">
        <v>230.16098190307625</v>
      </c>
      <c r="M411" s="13">
        <v>0</v>
      </c>
      <c r="N411" s="11">
        <v>0</v>
      </c>
      <c r="O411" s="11">
        <v>0</v>
      </c>
      <c r="P411" s="11">
        <v>0</v>
      </c>
      <c r="Q411" s="12">
        <v>0</v>
      </c>
    </row>
    <row r="412" spans="1:17" x14ac:dyDescent="0.35">
      <c r="A412" s="2">
        <v>4938</v>
      </c>
      <c r="B412" s="13" t="s">
        <v>599</v>
      </c>
      <c r="C412" s="11" t="s">
        <v>639</v>
      </c>
      <c r="D412" s="11" t="s">
        <v>253</v>
      </c>
      <c r="E412" s="7" t="s">
        <v>218</v>
      </c>
      <c r="F412" s="13">
        <v>574.57982587814342</v>
      </c>
      <c r="G412" s="12">
        <v>4</v>
      </c>
      <c r="H412" s="13">
        <v>0</v>
      </c>
      <c r="I412" s="11">
        <v>0</v>
      </c>
      <c r="J412" s="11">
        <v>0</v>
      </c>
      <c r="K412" s="11">
        <v>229.83193035125737</v>
      </c>
      <c r="L412" s="12">
        <v>229.83193035125737</v>
      </c>
      <c r="M412" s="13">
        <v>0</v>
      </c>
      <c r="N412" s="11">
        <v>0</v>
      </c>
      <c r="O412" s="11">
        <v>0</v>
      </c>
      <c r="P412" s="11">
        <v>0</v>
      </c>
      <c r="Q412" s="12">
        <v>0</v>
      </c>
    </row>
    <row r="413" spans="1:17" x14ac:dyDescent="0.35">
      <c r="A413" s="2">
        <v>3134</v>
      </c>
      <c r="B413" s="13" t="s">
        <v>516</v>
      </c>
      <c r="C413" s="11" t="s">
        <v>566</v>
      </c>
      <c r="D413" s="11" t="s">
        <v>517</v>
      </c>
      <c r="E413" s="7" t="s">
        <v>60</v>
      </c>
      <c r="F413" s="13">
        <v>712.49342238903046</v>
      </c>
      <c r="G413" s="12">
        <v>4</v>
      </c>
      <c r="H413" s="13">
        <v>91.199158065795899</v>
      </c>
      <c r="I413" s="11">
        <v>136.79873709869386</v>
      </c>
      <c r="J413" s="11">
        <v>0</v>
      </c>
      <c r="K413" s="11">
        <v>0</v>
      </c>
      <c r="L413" s="12">
        <v>227.99789516448976</v>
      </c>
      <c r="M413" s="13">
        <v>0</v>
      </c>
      <c r="N413" s="11">
        <v>0</v>
      </c>
      <c r="O413" s="11">
        <v>0</v>
      </c>
      <c r="P413" s="11">
        <v>0</v>
      </c>
      <c r="Q413" s="12">
        <v>0</v>
      </c>
    </row>
    <row r="414" spans="1:17" x14ac:dyDescent="0.35">
      <c r="A414" s="2">
        <v>2644</v>
      </c>
      <c r="B414" s="13" t="s">
        <v>516</v>
      </c>
      <c r="C414" s="11" t="s">
        <v>538</v>
      </c>
      <c r="D414" s="11" t="s">
        <v>518</v>
      </c>
      <c r="E414" s="7" t="s">
        <v>83</v>
      </c>
      <c r="F414" s="13">
        <v>710.07090198993683</v>
      </c>
      <c r="G414" s="12">
        <v>4</v>
      </c>
      <c r="H414" s="13">
        <v>90.889075454711914</v>
      </c>
      <c r="I414" s="11">
        <v>136.33361318206786</v>
      </c>
      <c r="J414" s="11">
        <v>0</v>
      </c>
      <c r="K414" s="11">
        <v>0</v>
      </c>
      <c r="L414" s="12">
        <v>227.22268863677976</v>
      </c>
      <c r="M414" s="13">
        <v>0</v>
      </c>
      <c r="N414" s="11">
        <v>0</v>
      </c>
      <c r="O414" s="11">
        <v>0</v>
      </c>
      <c r="P414" s="11">
        <v>0</v>
      </c>
      <c r="Q414" s="12">
        <v>0</v>
      </c>
    </row>
    <row r="415" spans="1:17" x14ac:dyDescent="0.35">
      <c r="A415" s="2">
        <v>1736</v>
      </c>
      <c r="B415" s="13" t="s">
        <v>231</v>
      </c>
      <c r="C415" s="11" t="s">
        <v>400</v>
      </c>
      <c r="D415" s="11" t="s">
        <v>231</v>
      </c>
      <c r="E415" s="7" t="s">
        <v>28</v>
      </c>
      <c r="F415" s="13">
        <v>1416.4417594671247</v>
      </c>
      <c r="G415" s="12">
        <v>2</v>
      </c>
      <c r="H415" s="13">
        <v>90.652272605895988</v>
      </c>
      <c r="I415" s="11">
        <v>135.97840890884399</v>
      </c>
      <c r="J415" s="11">
        <v>0</v>
      </c>
      <c r="K415" s="11">
        <v>0</v>
      </c>
      <c r="L415" s="12">
        <v>226.63068151473999</v>
      </c>
      <c r="M415" s="13">
        <v>28.328835189342495</v>
      </c>
      <c r="N415" s="11">
        <v>56.65767037868499</v>
      </c>
      <c r="O415" s="11">
        <v>0</v>
      </c>
      <c r="P415" s="11">
        <v>0</v>
      </c>
      <c r="Q415" s="12">
        <v>84.986505568027482</v>
      </c>
    </row>
    <row r="416" spans="1:17" x14ac:dyDescent="0.35">
      <c r="A416" s="2">
        <v>688</v>
      </c>
      <c r="B416" s="13" t="s">
        <v>25</v>
      </c>
      <c r="C416" s="11" t="s">
        <v>213</v>
      </c>
      <c r="D416" s="11" t="s">
        <v>29</v>
      </c>
      <c r="E416" s="7" t="s">
        <v>62</v>
      </c>
      <c r="F416" s="13">
        <v>869.18714010715473</v>
      </c>
      <c r="G416" s="12">
        <v>3.25</v>
      </c>
      <c r="H416" s="13">
        <v>0</v>
      </c>
      <c r="I416" s="11">
        <v>0</v>
      </c>
      <c r="J416" s="11">
        <v>0</v>
      </c>
      <c r="K416" s="11">
        <v>225.98865642786023</v>
      </c>
      <c r="L416" s="12">
        <v>225.98865642786023</v>
      </c>
      <c r="M416" s="13">
        <v>0</v>
      </c>
      <c r="N416" s="11">
        <v>0</v>
      </c>
      <c r="O416" s="11">
        <v>0</v>
      </c>
      <c r="P416" s="11">
        <v>84.745746160447595</v>
      </c>
      <c r="Q416" s="12">
        <v>84.745746160447595</v>
      </c>
    </row>
    <row r="417" spans="1:17" x14ac:dyDescent="0.35">
      <c r="A417" s="2">
        <v>1908</v>
      </c>
      <c r="B417" s="13" t="s">
        <v>231</v>
      </c>
      <c r="C417" s="11" t="s">
        <v>413</v>
      </c>
      <c r="D417" s="11" t="s">
        <v>231</v>
      </c>
      <c r="E417" s="7" t="s">
        <v>45</v>
      </c>
      <c r="F417" s="13">
        <v>1803.3994632363313</v>
      </c>
      <c r="G417" s="12">
        <v>1.25</v>
      </c>
      <c r="H417" s="13">
        <v>225.42493290454141</v>
      </c>
      <c r="I417" s="11">
        <v>0</v>
      </c>
      <c r="J417" s="11">
        <v>0</v>
      </c>
      <c r="K417" s="11">
        <v>0</v>
      </c>
      <c r="L417" s="12">
        <v>225.42493290454141</v>
      </c>
      <c r="M417" s="13">
        <v>22.542493290454143</v>
      </c>
      <c r="N417" s="11">
        <v>0</v>
      </c>
      <c r="O417" s="11">
        <v>0</v>
      </c>
      <c r="P417" s="11">
        <v>0</v>
      </c>
      <c r="Q417" s="12">
        <v>22.542493290454143</v>
      </c>
    </row>
    <row r="418" spans="1:17" x14ac:dyDescent="0.35">
      <c r="A418" s="2">
        <v>3189</v>
      </c>
      <c r="B418" s="13" t="s">
        <v>516</v>
      </c>
      <c r="C418" s="11" t="s">
        <v>566</v>
      </c>
      <c r="D418" s="11" t="s">
        <v>517</v>
      </c>
      <c r="E418" s="7" t="s">
        <v>170</v>
      </c>
      <c r="F418" s="13">
        <v>278.74879902601225</v>
      </c>
      <c r="G418" s="12">
        <v>8</v>
      </c>
      <c r="H418" s="13">
        <v>55.749759805202451</v>
      </c>
      <c r="I418" s="11">
        <v>55.749759805202451</v>
      </c>
      <c r="J418" s="11">
        <v>55.749759805202451</v>
      </c>
      <c r="K418" s="11">
        <v>55.749759805202451</v>
      </c>
      <c r="L418" s="12">
        <v>222.99903922080981</v>
      </c>
      <c r="M418" s="13">
        <v>0</v>
      </c>
      <c r="N418" s="11">
        <v>0</v>
      </c>
      <c r="O418" s="11">
        <v>0</v>
      </c>
      <c r="P418" s="11">
        <v>0</v>
      </c>
      <c r="Q418" s="12">
        <v>0</v>
      </c>
    </row>
    <row r="419" spans="1:17" x14ac:dyDescent="0.35">
      <c r="A419" s="2">
        <v>494</v>
      </c>
      <c r="B419" s="13" t="s">
        <v>25</v>
      </c>
      <c r="C419" s="11" t="s">
        <v>181</v>
      </c>
      <c r="D419" s="11" t="s">
        <v>27</v>
      </c>
      <c r="E419" s="7" t="s">
        <v>46</v>
      </c>
      <c r="F419" s="13">
        <v>3549.2234953641891</v>
      </c>
      <c r="G419" s="12">
        <v>1.25</v>
      </c>
      <c r="H419" s="13">
        <v>221.82646846026182</v>
      </c>
      <c r="I419" s="11">
        <v>0</v>
      </c>
      <c r="J419" s="11">
        <v>0</v>
      </c>
      <c r="K419" s="11">
        <v>0</v>
      </c>
      <c r="L419" s="12">
        <v>221.82646846026182</v>
      </c>
      <c r="M419" s="13">
        <v>1774.6117476820946</v>
      </c>
      <c r="N419" s="11">
        <v>0</v>
      </c>
      <c r="O419" s="11">
        <v>0</v>
      </c>
      <c r="P419" s="11">
        <v>0</v>
      </c>
      <c r="Q419" s="12">
        <v>1774.6117476820946</v>
      </c>
    </row>
    <row r="420" spans="1:17" x14ac:dyDescent="0.35">
      <c r="A420" s="2">
        <v>5009</v>
      </c>
      <c r="B420" s="13" t="s">
        <v>599</v>
      </c>
      <c r="C420" s="11" t="s">
        <v>643</v>
      </c>
      <c r="D420" s="11" t="s">
        <v>253</v>
      </c>
      <c r="E420" s="7" t="s">
        <v>59</v>
      </c>
      <c r="F420" s="13">
        <v>1477.8505622744558</v>
      </c>
      <c r="G420" s="12">
        <v>3</v>
      </c>
      <c r="H420" s="13">
        <v>0</v>
      </c>
      <c r="I420" s="11">
        <v>0</v>
      </c>
      <c r="J420" s="11">
        <v>0</v>
      </c>
      <c r="K420" s="11">
        <v>221.6775843411684</v>
      </c>
      <c r="L420" s="12">
        <v>221.6775843411684</v>
      </c>
      <c r="M420" s="13">
        <v>0</v>
      </c>
      <c r="N420" s="11">
        <v>0</v>
      </c>
      <c r="O420" s="11">
        <v>0</v>
      </c>
      <c r="P420" s="11">
        <v>0</v>
      </c>
      <c r="Q420" s="12">
        <v>0</v>
      </c>
    </row>
    <row r="421" spans="1:17" x14ac:dyDescent="0.35">
      <c r="A421" s="2">
        <v>5553</v>
      </c>
      <c r="B421" s="13" t="s">
        <v>645</v>
      </c>
      <c r="C421" s="11" t="s">
        <v>583</v>
      </c>
      <c r="D421" s="11" t="s">
        <v>241</v>
      </c>
      <c r="E421" s="7" t="s">
        <v>42</v>
      </c>
      <c r="F421" s="13">
        <v>737.05954038817436</v>
      </c>
      <c r="G421" s="12">
        <v>6</v>
      </c>
      <c r="H421" s="13">
        <v>55.279465529113082</v>
      </c>
      <c r="I421" s="11">
        <v>55.279465529113082</v>
      </c>
      <c r="J421" s="11">
        <v>55.279465529113082</v>
      </c>
      <c r="K421" s="11">
        <v>55.279465529113082</v>
      </c>
      <c r="L421" s="12">
        <v>221.11786211645233</v>
      </c>
      <c r="M421" s="13">
        <v>0</v>
      </c>
      <c r="N421" s="11">
        <v>0</v>
      </c>
      <c r="O421" s="11">
        <v>0</v>
      </c>
      <c r="P421" s="11">
        <v>0</v>
      </c>
      <c r="Q421" s="12">
        <v>0</v>
      </c>
    </row>
    <row r="422" spans="1:17" x14ac:dyDescent="0.35">
      <c r="A422" s="2">
        <v>145</v>
      </c>
      <c r="B422" s="13" t="s">
        <v>25</v>
      </c>
      <c r="C422" s="11" t="s">
        <v>79</v>
      </c>
      <c r="D422" s="11" t="s">
        <v>30</v>
      </c>
      <c r="E422" s="7" t="s">
        <v>65</v>
      </c>
      <c r="F422" s="13">
        <v>1260.6924127340317</v>
      </c>
      <c r="G422" s="12">
        <v>3.5</v>
      </c>
      <c r="H422" s="13">
        <v>0</v>
      </c>
      <c r="I422" s="11">
        <v>0</v>
      </c>
      <c r="J422" s="11">
        <v>0</v>
      </c>
      <c r="K422" s="11">
        <v>220.62117222845558</v>
      </c>
      <c r="L422" s="12">
        <v>220.62117222845558</v>
      </c>
      <c r="M422" s="13">
        <v>0</v>
      </c>
      <c r="N422" s="11">
        <v>0</v>
      </c>
      <c r="O422" s="11">
        <v>44.124234445691116</v>
      </c>
      <c r="P422" s="11">
        <v>88.248468891382231</v>
      </c>
      <c r="Q422" s="12">
        <v>132.37270333707335</v>
      </c>
    </row>
    <row r="423" spans="1:17" x14ac:dyDescent="0.35">
      <c r="A423" s="2">
        <v>2371</v>
      </c>
      <c r="B423" s="13" t="s">
        <v>516</v>
      </c>
      <c r="C423" s="11" t="s">
        <v>26</v>
      </c>
      <c r="D423" s="11" t="s">
        <v>26</v>
      </c>
      <c r="E423" s="7" t="s">
        <v>157</v>
      </c>
      <c r="F423" s="13">
        <v>366.22570800781301</v>
      </c>
      <c r="G423" s="12">
        <v>4</v>
      </c>
      <c r="H423" s="13">
        <v>0</v>
      </c>
      <c r="I423" s="11">
        <v>0</v>
      </c>
      <c r="J423" s="11">
        <v>0</v>
      </c>
      <c r="K423" s="11">
        <v>219.7354248046878</v>
      </c>
      <c r="L423" s="12">
        <v>219.7354248046878</v>
      </c>
      <c r="M423" s="13">
        <v>0</v>
      </c>
      <c r="N423" s="11">
        <v>0</v>
      </c>
      <c r="O423" s="11">
        <v>0</v>
      </c>
      <c r="P423" s="11">
        <v>0</v>
      </c>
      <c r="Q423" s="12">
        <v>0</v>
      </c>
    </row>
    <row r="424" spans="1:17" x14ac:dyDescent="0.35">
      <c r="A424" s="2">
        <v>246</v>
      </c>
      <c r="B424" s="13" t="s">
        <v>25</v>
      </c>
      <c r="C424" s="11" t="s">
        <v>117</v>
      </c>
      <c r="D424" s="11" t="s">
        <v>29</v>
      </c>
      <c r="E424" s="7" t="s">
        <v>46</v>
      </c>
      <c r="F424" s="13">
        <v>3507.3912401720881</v>
      </c>
      <c r="G424" s="12">
        <v>1.25</v>
      </c>
      <c r="H424" s="13">
        <v>219.21195251075551</v>
      </c>
      <c r="I424" s="11">
        <v>0</v>
      </c>
      <c r="J424" s="11">
        <v>0</v>
      </c>
      <c r="K424" s="11">
        <v>0</v>
      </c>
      <c r="L424" s="12">
        <v>219.21195251075551</v>
      </c>
      <c r="M424" s="13">
        <v>1753.6956200860441</v>
      </c>
      <c r="N424" s="11">
        <v>0</v>
      </c>
      <c r="O424" s="11">
        <v>0</v>
      </c>
      <c r="P424" s="11">
        <v>0</v>
      </c>
      <c r="Q424" s="12">
        <v>1753.6956200860441</v>
      </c>
    </row>
    <row r="425" spans="1:17" x14ac:dyDescent="0.35">
      <c r="A425" s="2">
        <v>2516</v>
      </c>
      <c r="B425" s="13" t="s">
        <v>516</v>
      </c>
      <c r="C425" s="11" t="s">
        <v>26</v>
      </c>
      <c r="D425" s="11" t="s">
        <v>517</v>
      </c>
      <c r="E425" s="7" t="s">
        <v>94</v>
      </c>
      <c r="F425" s="13">
        <v>437.925537109375</v>
      </c>
      <c r="G425" s="12">
        <v>10</v>
      </c>
      <c r="H425" s="13">
        <v>0</v>
      </c>
      <c r="I425" s="11">
        <v>0</v>
      </c>
      <c r="J425" s="11">
        <v>0</v>
      </c>
      <c r="K425" s="11">
        <v>218.9627685546875</v>
      </c>
      <c r="L425" s="12">
        <v>218.9627685546875</v>
      </c>
      <c r="M425" s="13">
        <v>0</v>
      </c>
      <c r="N425" s="11">
        <v>0</v>
      </c>
      <c r="O425" s="11">
        <v>0</v>
      </c>
      <c r="P425" s="11">
        <v>43.792553710937504</v>
      </c>
      <c r="Q425" s="12">
        <v>43.792553710937504</v>
      </c>
    </row>
    <row r="426" spans="1:17" x14ac:dyDescent="0.35">
      <c r="A426" s="2">
        <v>4546</v>
      </c>
      <c r="B426" s="13" t="s">
        <v>599</v>
      </c>
      <c r="C426" s="11" t="s">
        <v>220</v>
      </c>
      <c r="D426" s="11" t="s">
        <v>208</v>
      </c>
      <c r="E426" s="7" t="s">
        <v>162</v>
      </c>
      <c r="F426" s="13">
        <v>543.30455970764137</v>
      </c>
      <c r="G426" s="12">
        <v>8</v>
      </c>
      <c r="H426" s="13">
        <v>0</v>
      </c>
      <c r="I426" s="11">
        <v>0</v>
      </c>
      <c r="J426" s="11">
        <v>217.32182388305657</v>
      </c>
      <c r="K426" s="11">
        <v>0</v>
      </c>
      <c r="L426" s="12">
        <v>217.32182388305657</v>
      </c>
      <c r="M426" s="13">
        <v>0</v>
      </c>
      <c r="N426" s="11">
        <v>0</v>
      </c>
      <c r="O426" s="11">
        <v>0</v>
      </c>
      <c r="P426" s="11">
        <v>0</v>
      </c>
      <c r="Q426" s="12">
        <v>0</v>
      </c>
    </row>
    <row r="427" spans="1:17" x14ac:dyDescent="0.35">
      <c r="A427" s="2">
        <v>847</v>
      </c>
      <c r="B427" s="13" t="s">
        <v>25</v>
      </c>
      <c r="C427" s="11" t="s">
        <v>221</v>
      </c>
      <c r="D427" s="11" t="s">
        <v>29</v>
      </c>
      <c r="E427" s="7" t="s">
        <v>75</v>
      </c>
      <c r="F427" s="13">
        <v>803.66529846191463</v>
      </c>
      <c r="G427" s="12">
        <v>0.9</v>
      </c>
      <c r="H427" s="13">
        <v>216.98963058471696</v>
      </c>
      <c r="I427" s="11">
        <v>0</v>
      </c>
      <c r="J427" s="11">
        <v>0</v>
      </c>
      <c r="K427" s="11">
        <v>0</v>
      </c>
      <c r="L427" s="12">
        <v>216.98963058471696</v>
      </c>
      <c r="M427" s="13">
        <v>0</v>
      </c>
      <c r="N427" s="11">
        <v>0</v>
      </c>
      <c r="O427" s="11">
        <v>0</v>
      </c>
      <c r="P427" s="11">
        <v>0</v>
      </c>
      <c r="Q427" s="12">
        <v>0</v>
      </c>
    </row>
    <row r="428" spans="1:17" x14ac:dyDescent="0.35">
      <c r="A428" s="2">
        <v>3093</v>
      </c>
      <c r="B428" s="13" t="s">
        <v>516</v>
      </c>
      <c r="C428" s="11" t="s">
        <v>566</v>
      </c>
      <c r="D428" s="11" t="s">
        <v>517</v>
      </c>
      <c r="E428" s="7" t="s">
        <v>131</v>
      </c>
      <c r="F428" s="13">
        <v>448.06205368042015</v>
      </c>
      <c r="G428" s="12">
        <v>6</v>
      </c>
      <c r="H428" s="13">
        <v>86.027914306640668</v>
      </c>
      <c r="I428" s="11">
        <v>129.04187145996102</v>
      </c>
      <c r="J428" s="11">
        <v>0</v>
      </c>
      <c r="K428" s="11">
        <v>0</v>
      </c>
      <c r="L428" s="12">
        <v>215.06978576660168</v>
      </c>
      <c r="M428" s="13">
        <v>0</v>
      </c>
      <c r="N428" s="11">
        <v>0</v>
      </c>
      <c r="O428" s="11">
        <v>0</v>
      </c>
      <c r="P428" s="11">
        <v>0</v>
      </c>
      <c r="Q428" s="12">
        <v>0</v>
      </c>
    </row>
    <row r="429" spans="1:17" x14ac:dyDescent="0.35">
      <c r="A429" s="2">
        <v>1154</v>
      </c>
      <c r="B429" s="13" t="s">
        <v>231</v>
      </c>
      <c r="C429" s="11" t="s">
        <v>280</v>
      </c>
      <c r="D429" s="11" t="s">
        <v>231</v>
      </c>
      <c r="E429" s="7" t="s">
        <v>53</v>
      </c>
      <c r="F429" s="13">
        <v>713.25528728961945</v>
      </c>
      <c r="G429" s="12">
        <v>3</v>
      </c>
      <c r="H429" s="13">
        <v>53.494146546721467</v>
      </c>
      <c r="I429" s="11">
        <v>53.494146546721467</v>
      </c>
      <c r="J429" s="11">
        <v>53.494146546721467</v>
      </c>
      <c r="K429" s="11">
        <v>53.494146546721467</v>
      </c>
      <c r="L429" s="12">
        <v>213.97658618688587</v>
      </c>
      <c r="M429" s="13">
        <v>0</v>
      </c>
      <c r="N429" s="11">
        <v>0</v>
      </c>
      <c r="O429" s="11">
        <v>0</v>
      </c>
      <c r="P429" s="11">
        <v>0</v>
      </c>
      <c r="Q429" s="12">
        <v>0</v>
      </c>
    </row>
    <row r="430" spans="1:17" x14ac:dyDescent="0.35">
      <c r="A430" s="2">
        <v>2876</v>
      </c>
      <c r="B430" s="13" t="s">
        <v>516</v>
      </c>
      <c r="C430" s="11" t="s">
        <v>548</v>
      </c>
      <c r="D430" s="11" t="s">
        <v>517</v>
      </c>
      <c r="E430" s="7" t="s">
        <v>128</v>
      </c>
      <c r="F430" s="13">
        <v>609.93329083919525</v>
      </c>
      <c r="G430" s="12">
        <v>7</v>
      </c>
      <c r="H430" s="13">
        <v>85.39066071748735</v>
      </c>
      <c r="I430" s="11">
        <v>128.08599107623101</v>
      </c>
      <c r="J430" s="11">
        <v>0</v>
      </c>
      <c r="K430" s="11">
        <v>0</v>
      </c>
      <c r="L430" s="12">
        <v>213.47665179371836</v>
      </c>
      <c r="M430" s="13">
        <v>0</v>
      </c>
      <c r="N430" s="11">
        <v>0</v>
      </c>
      <c r="O430" s="11">
        <v>0</v>
      </c>
      <c r="P430" s="11">
        <v>0</v>
      </c>
      <c r="Q430" s="12">
        <v>0</v>
      </c>
    </row>
    <row r="431" spans="1:17" x14ac:dyDescent="0.35">
      <c r="A431" s="2">
        <v>493</v>
      </c>
      <c r="B431" s="13" t="s">
        <v>25</v>
      </c>
      <c r="C431" s="11" t="s">
        <v>181</v>
      </c>
      <c r="D431" s="11" t="s">
        <v>27</v>
      </c>
      <c r="E431" s="7" t="s">
        <v>45</v>
      </c>
      <c r="F431" s="13">
        <v>1689.5543868541718</v>
      </c>
      <c r="G431" s="12">
        <v>1.25</v>
      </c>
      <c r="H431" s="13">
        <v>211.19429835677147</v>
      </c>
      <c r="I431" s="11">
        <v>0</v>
      </c>
      <c r="J431" s="11">
        <v>0</v>
      </c>
      <c r="K431" s="11">
        <v>0</v>
      </c>
      <c r="L431" s="12">
        <v>211.19429835677147</v>
      </c>
      <c r="M431" s="13">
        <v>21.119429835677149</v>
      </c>
      <c r="N431" s="11">
        <v>0</v>
      </c>
      <c r="O431" s="11">
        <v>0</v>
      </c>
      <c r="P431" s="11">
        <v>0</v>
      </c>
      <c r="Q431" s="12">
        <v>21.119429835677149</v>
      </c>
    </row>
    <row r="432" spans="1:17" x14ac:dyDescent="0.35">
      <c r="A432" s="2">
        <v>4827</v>
      </c>
      <c r="B432" s="13" t="s">
        <v>599</v>
      </c>
      <c r="C432" s="11" t="s">
        <v>638</v>
      </c>
      <c r="D432" s="11" t="s">
        <v>253</v>
      </c>
      <c r="E432" s="7" t="s">
        <v>110</v>
      </c>
      <c r="F432" s="13">
        <v>526.18535053729954</v>
      </c>
      <c r="G432" s="12">
        <v>5</v>
      </c>
      <c r="H432" s="13">
        <v>84.189656085967925</v>
      </c>
      <c r="I432" s="11">
        <v>126.28448412895189</v>
      </c>
      <c r="J432" s="11">
        <v>0</v>
      </c>
      <c r="K432" s="11">
        <v>0</v>
      </c>
      <c r="L432" s="12">
        <v>210.47414021491983</v>
      </c>
      <c r="M432" s="13">
        <v>0</v>
      </c>
      <c r="N432" s="11">
        <v>0</v>
      </c>
      <c r="O432" s="11">
        <v>0</v>
      </c>
      <c r="P432" s="11">
        <v>0</v>
      </c>
      <c r="Q432" s="12">
        <v>0</v>
      </c>
    </row>
    <row r="433" spans="1:17" x14ac:dyDescent="0.35">
      <c r="A433" s="2">
        <v>5219</v>
      </c>
      <c r="B433" s="13" t="s">
        <v>645</v>
      </c>
      <c r="C433" s="11" t="s">
        <v>647</v>
      </c>
      <c r="D433" s="11" t="s">
        <v>241</v>
      </c>
      <c r="E433" s="7" t="s">
        <v>83</v>
      </c>
      <c r="F433" s="13">
        <v>656.94715368747711</v>
      </c>
      <c r="G433" s="12">
        <v>4</v>
      </c>
      <c r="H433" s="13">
        <v>84.089235671997073</v>
      </c>
      <c r="I433" s="11">
        <v>126.13385350799561</v>
      </c>
      <c r="J433" s="11">
        <v>0</v>
      </c>
      <c r="K433" s="11">
        <v>0</v>
      </c>
      <c r="L433" s="12">
        <v>210.22308917999268</v>
      </c>
      <c r="M433" s="13">
        <v>0</v>
      </c>
      <c r="N433" s="11">
        <v>0</v>
      </c>
      <c r="O433" s="11">
        <v>0</v>
      </c>
      <c r="P433" s="11">
        <v>0</v>
      </c>
      <c r="Q433" s="12">
        <v>0</v>
      </c>
    </row>
    <row r="434" spans="1:17" x14ac:dyDescent="0.35">
      <c r="A434" s="2">
        <v>4223</v>
      </c>
      <c r="B434" s="13" t="s">
        <v>599</v>
      </c>
      <c r="C434" s="11" t="s">
        <v>624</v>
      </c>
      <c r="D434" s="11" t="s">
        <v>253</v>
      </c>
      <c r="E434" s="7" t="s">
        <v>31</v>
      </c>
      <c r="F434" s="13">
        <v>350.09380054473905</v>
      </c>
      <c r="G434" s="12">
        <v>4</v>
      </c>
      <c r="H434" s="13">
        <v>0</v>
      </c>
      <c r="I434" s="11">
        <v>0</v>
      </c>
      <c r="J434" s="11">
        <v>0</v>
      </c>
      <c r="K434" s="11">
        <v>210.05628032684342</v>
      </c>
      <c r="L434" s="12">
        <v>210.05628032684342</v>
      </c>
      <c r="M434" s="13">
        <v>0</v>
      </c>
      <c r="N434" s="11">
        <v>0</v>
      </c>
      <c r="O434" s="11">
        <v>0</v>
      </c>
      <c r="P434" s="11">
        <v>0</v>
      </c>
      <c r="Q434" s="12">
        <v>0</v>
      </c>
    </row>
    <row r="435" spans="1:17" x14ac:dyDescent="0.35">
      <c r="A435" s="2">
        <v>5379</v>
      </c>
      <c r="B435" s="13" t="s">
        <v>645</v>
      </c>
      <c r="C435" s="11" t="s">
        <v>582</v>
      </c>
      <c r="D435" s="11" t="s">
        <v>241</v>
      </c>
      <c r="E435" s="7" t="s">
        <v>174</v>
      </c>
      <c r="F435" s="13">
        <v>521.33005285263062</v>
      </c>
      <c r="G435" s="12">
        <v>4</v>
      </c>
      <c r="H435" s="13">
        <v>52.133005285263067</v>
      </c>
      <c r="I435" s="11">
        <v>52.133005285263067</v>
      </c>
      <c r="J435" s="11">
        <v>52.133005285263067</v>
      </c>
      <c r="K435" s="11">
        <v>52.133005285263067</v>
      </c>
      <c r="L435" s="12">
        <v>208.53202114105227</v>
      </c>
      <c r="M435" s="13">
        <v>0</v>
      </c>
      <c r="N435" s="11">
        <v>0</v>
      </c>
      <c r="O435" s="11">
        <v>0</v>
      </c>
      <c r="P435" s="11">
        <v>0</v>
      </c>
      <c r="Q435" s="12">
        <v>0</v>
      </c>
    </row>
    <row r="436" spans="1:17" x14ac:dyDescent="0.35">
      <c r="A436" s="2">
        <v>2819</v>
      </c>
      <c r="B436" s="13" t="s">
        <v>516</v>
      </c>
      <c r="C436" s="11" t="s">
        <v>547</v>
      </c>
      <c r="D436" s="11" t="s">
        <v>517</v>
      </c>
      <c r="E436" s="7" t="s">
        <v>162</v>
      </c>
      <c r="F436" s="13">
        <v>519.83676147461006</v>
      </c>
      <c r="G436" s="12">
        <v>8</v>
      </c>
      <c r="H436" s="13">
        <v>0</v>
      </c>
      <c r="I436" s="11">
        <v>0</v>
      </c>
      <c r="J436" s="11">
        <v>207.93470458984405</v>
      </c>
      <c r="K436" s="11">
        <v>0</v>
      </c>
      <c r="L436" s="12">
        <v>207.93470458984405</v>
      </c>
      <c r="M436" s="13">
        <v>0</v>
      </c>
      <c r="N436" s="11">
        <v>0</v>
      </c>
      <c r="O436" s="11">
        <v>0</v>
      </c>
      <c r="P436" s="11">
        <v>0</v>
      </c>
      <c r="Q436" s="12">
        <v>0</v>
      </c>
    </row>
    <row r="437" spans="1:17" x14ac:dyDescent="0.35">
      <c r="A437" s="2">
        <v>480</v>
      </c>
      <c r="B437" s="13" t="s">
        <v>25</v>
      </c>
      <c r="C437" s="11" t="s">
        <v>181</v>
      </c>
      <c r="D437" s="11" t="s">
        <v>27</v>
      </c>
      <c r="E437" s="7" t="s">
        <v>37</v>
      </c>
      <c r="F437" s="13">
        <v>1182.1004382371902</v>
      </c>
      <c r="G437" s="12">
        <v>3.5</v>
      </c>
      <c r="H437" s="13">
        <v>0</v>
      </c>
      <c r="I437" s="11">
        <v>0</v>
      </c>
      <c r="J437" s="11">
        <v>0</v>
      </c>
      <c r="K437" s="11">
        <v>206.8675766915083</v>
      </c>
      <c r="L437" s="12">
        <v>206.8675766915083</v>
      </c>
      <c r="M437" s="13">
        <v>0</v>
      </c>
      <c r="N437" s="11">
        <v>0</v>
      </c>
      <c r="O437" s="11">
        <v>0</v>
      </c>
      <c r="P437" s="11">
        <v>124.12054601490497</v>
      </c>
      <c r="Q437" s="12">
        <v>124.12054601490497</v>
      </c>
    </row>
    <row r="438" spans="1:17" x14ac:dyDescent="0.35">
      <c r="A438" s="2">
        <v>287</v>
      </c>
      <c r="B438" s="13" t="s">
        <v>25</v>
      </c>
      <c r="C438" s="11" t="s">
        <v>123</v>
      </c>
      <c r="D438" s="11" t="s">
        <v>30</v>
      </c>
      <c r="E438" s="7" t="s">
        <v>31</v>
      </c>
      <c r="F438" s="13">
        <v>343.42404747009277</v>
      </c>
      <c r="G438" s="12">
        <v>4</v>
      </c>
      <c r="H438" s="13">
        <v>0</v>
      </c>
      <c r="I438" s="11">
        <v>0</v>
      </c>
      <c r="J438" s="11">
        <v>0</v>
      </c>
      <c r="K438" s="11">
        <v>206.05442848205567</v>
      </c>
      <c r="L438" s="12">
        <v>206.05442848205567</v>
      </c>
      <c r="M438" s="13">
        <v>0</v>
      </c>
      <c r="N438" s="11">
        <v>0</v>
      </c>
      <c r="O438" s="11">
        <v>0</v>
      </c>
      <c r="P438" s="11">
        <v>0</v>
      </c>
      <c r="Q438" s="12">
        <v>0</v>
      </c>
    </row>
    <row r="439" spans="1:17" x14ac:dyDescent="0.35">
      <c r="A439" s="2">
        <v>1008</v>
      </c>
      <c r="B439" s="13" t="s">
        <v>231</v>
      </c>
      <c r="C439" s="11" t="s">
        <v>263</v>
      </c>
      <c r="D439" s="11" t="s">
        <v>231</v>
      </c>
      <c r="E439" s="7" t="s">
        <v>39</v>
      </c>
      <c r="F439" s="13">
        <v>294.36304926872253</v>
      </c>
      <c r="G439" s="12">
        <v>7</v>
      </c>
      <c r="H439" s="13">
        <v>51.513533622026451</v>
      </c>
      <c r="I439" s="11">
        <v>51.513533622026451</v>
      </c>
      <c r="J439" s="11">
        <v>51.513533622026451</v>
      </c>
      <c r="K439" s="11">
        <v>51.513533622026451</v>
      </c>
      <c r="L439" s="12">
        <v>206.0541344881058</v>
      </c>
      <c r="M439" s="13">
        <v>5.1513533622026451</v>
      </c>
      <c r="N439" s="11">
        <v>5.1513533622026451</v>
      </c>
      <c r="O439" s="11">
        <v>5.1513533622026451</v>
      </c>
      <c r="P439" s="11">
        <v>5.1513533622026451</v>
      </c>
      <c r="Q439" s="12">
        <v>20.60541344881058</v>
      </c>
    </row>
    <row r="440" spans="1:17" x14ac:dyDescent="0.35">
      <c r="A440" s="2">
        <v>2934</v>
      </c>
      <c r="B440" s="13" t="s">
        <v>516</v>
      </c>
      <c r="C440" s="11" t="s">
        <v>548</v>
      </c>
      <c r="D440" s="11" t="s">
        <v>517</v>
      </c>
      <c r="E440" s="7" t="s">
        <v>201</v>
      </c>
      <c r="F440" s="13">
        <v>686.49679565429699</v>
      </c>
      <c r="G440" s="12">
        <v>3</v>
      </c>
      <c r="H440" s="13">
        <v>0</v>
      </c>
      <c r="I440" s="11">
        <v>205.94903869628914</v>
      </c>
      <c r="J440" s="11">
        <v>0</v>
      </c>
      <c r="K440" s="11">
        <v>0</v>
      </c>
      <c r="L440" s="12">
        <v>205.94903869628914</v>
      </c>
      <c r="M440" s="13">
        <v>0</v>
      </c>
      <c r="N440" s="11">
        <v>20.594903869628908</v>
      </c>
      <c r="O440" s="11">
        <v>0</v>
      </c>
      <c r="P440" s="11">
        <v>0</v>
      </c>
      <c r="Q440" s="12">
        <v>20.594903869628908</v>
      </c>
    </row>
    <row r="441" spans="1:17" x14ac:dyDescent="0.35">
      <c r="A441" s="2">
        <v>5486</v>
      </c>
      <c r="B441" s="13" t="s">
        <v>645</v>
      </c>
      <c r="C441" s="11" t="s">
        <v>648</v>
      </c>
      <c r="D441" s="11" t="s">
        <v>241</v>
      </c>
      <c r="E441" s="7" t="s">
        <v>131</v>
      </c>
      <c r="F441" s="13">
        <v>428.52605545520771</v>
      </c>
      <c r="G441" s="12">
        <v>6</v>
      </c>
      <c r="H441" s="13">
        <v>82.277002647399883</v>
      </c>
      <c r="I441" s="11">
        <v>123.41550397109984</v>
      </c>
      <c r="J441" s="11">
        <v>0</v>
      </c>
      <c r="K441" s="11">
        <v>0</v>
      </c>
      <c r="L441" s="12">
        <v>205.69250661849972</v>
      </c>
      <c r="M441" s="13">
        <v>0</v>
      </c>
      <c r="N441" s="11">
        <v>0</v>
      </c>
      <c r="O441" s="11">
        <v>0</v>
      </c>
      <c r="P441" s="11">
        <v>0</v>
      </c>
      <c r="Q441" s="12">
        <v>0</v>
      </c>
    </row>
    <row r="442" spans="1:17" x14ac:dyDescent="0.35">
      <c r="A442" s="2">
        <v>5245</v>
      </c>
      <c r="B442" s="13" t="s">
        <v>645</v>
      </c>
      <c r="C442" s="11" t="s">
        <v>647</v>
      </c>
      <c r="D442" s="11" t="s">
        <v>241</v>
      </c>
      <c r="E442" s="7" t="s">
        <v>88</v>
      </c>
      <c r="F442" s="13">
        <v>342.12657582759851</v>
      </c>
      <c r="G442" s="12">
        <v>6</v>
      </c>
      <c r="H442" s="13">
        <v>51.318986374139783</v>
      </c>
      <c r="I442" s="11">
        <v>51.318986374139783</v>
      </c>
      <c r="J442" s="11">
        <v>51.318986374139783</v>
      </c>
      <c r="K442" s="11">
        <v>51.318986374139783</v>
      </c>
      <c r="L442" s="12">
        <v>205.27594549655913</v>
      </c>
      <c r="M442" s="13">
        <v>0</v>
      </c>
      <c r="N442" s="11">
        <v>0</v>
      </c>
      <c r="O442" s="11">
        <v>0</v>
      </c>
      <c r="P442" s="11">
        <v>0</v>
      </c>
      <c r="Q442" s="12">
        <v>0</v>
      </c>
    </row>
    <row r="443" spans="1:17" x14ac:dyDescent="0.35">
      <c r="A443" s="2">
        <v>1626</v>
      </c>
      <c r="B443" s="13" t="s">
        <v>231</v>
      </c>
      <c r="C443" s="11" t="s">
        <v>360</v>
      </c>
      <c r="D443" s="11" t="s">
        <v>231</v>
      </c>
      <c r="E443" s="7" t="s">
        <v>60</v>
      </c>
      <c r="F443" s="13">
        <v>639.71165585517883</v>
      </c>
      <c r="G443" s="12">
        <v>4</v>
      </c>
      <c r="H443" s="13">
        <v>81.883091949462894</v>
      </c>
      <c r="I443" s="11">
        <v>122.82463792419433</v>
      </c>
      <c r="J443" s="11">
        <v>0</v>
      </c>
      <c r="K443" s="11">
        <v>0</v>
      </c>
      <c r="L443" s="12">
        <v>204.70772987365723</v>
      </c>
      <c r="M443" s="13">
        <v>0</v>
      </c>
      <c r="N443" s="11">
        <v>0</v>
      </c>
      <c r="O443" s="11">
        <v>0</v>
      </c>
      <c r="P443" s="11">
        <v>0</v>
      </c>
      <c r="Q443" s="12">
        <v>0</v>
      </c>
    </row>
    <row r="444" spans="1:17" x14ac:dyDescent="0.35">
      <c r="A444" s="2">
        <v>1080</v>
      </c>
      <c r="B444" s="13" t="s">
        <v>231</v>
      </c>
      <c r="C444" s="11" t="s">
        <v>280</v>
      </c>
      <c r="D444" s="11" t="s">
        <v>231</v>
      </c>
      <c r="E444" s="7" t="s">
        <v>124</v>
      </c>
      <c r="F444" s="13">
        <v>511.4588942527775</v>
      </c>
      <c r="G444" s="12">
        <v>4</v>
      </c>
      <c r="H444" s="13">
        <v>0</v>
      </c>
      <c r="I444" s="11">
        <v>0</v>
      </c>
      <c r="J444" s="11">
        <v>0</v>
      </c>
      <c r="K444" s="11">
        <v>204.583557701111</v>
      </c>
      <c r="L444" s="12">
        <v>204.583557701111</v>
      </c>
      <c r="M444" s="13">
        <v>0</v>
      </c>
      <c r="N444" s="11">
        <v>0</v>
      </c>
      <c r="O444" s="11">
        <v>0</v>
      </c>
      <c r="P444" s="11">
        <v>0</v>
      </c>
      <c r="Q444" s="12">
        <v>0</v>
      </c>
    </row>
    <row r="445" spans="1:17" x14ac:dyDescent="0.35">
      <c r="A445" s="2">
        <v>5341</v>
      </c>
      <c r="B445" s="13" t="s">
        <v>645</v>
      </c>
      <c r="C445" s="11" t="s">
        <v>582</v>
      </c>
      <c r="D445" s="11" t="s">
        <v>241</v>
      </c>
      <c r="E445" s="7" t="s">
        <v>197</v>
      </c>
      <c r="F445" s="13">
        <v>677.86910820007324</v>
      </c>
      <c r="G445" s="12">
        <v>3</v>
      </c>
      <c r="H445" s="13">
        <v>0</v>
      </c>
      <c r="I445" s="11">
        <v>0</v>
      </c>
      <c r="J445" s="11">
        <v>0</v>
      </c>
      <c r="K445" s="11">
        <v>203.36073246002201</v>
      </c>
      <c r="L445" s="12">
        <v>203.36073246002201</v>
      </c>
      <c r="M445" s="13">
        <v>0</v>
      </c>
      <c r="N445" s="11">
        <v>0</v>
      </c>
      <c r="O445" s="11">
        <v>0</v>
      </c>
      <c r="P445" s="11">
        <v>0</v>
      </c>
      <c r="Q445" s="12">
        <v>0</v>
      </c>
    </row>
    <row r="446" spans="1:17" x14ac:dyDescent="0.35">
      <c r="A446" s="2">
        <v>4987</v>
      </c>
      <c r="B446" s="13" t="s">
        <v>599</v>
      </c>
      <c r="C446" s="11" t="s">
        <v>643</v>
      </c>
      <c r="D446" s="11" t="s">
        <v>253</v>
      </c>
      <c r="E446" s="7" t="s">
        <v>46</v>
      </c>
      <c r="F446" s="13">
        <v>3250.9821782410149</v>
      </c>
      <c r="G446" s="12">
        <v>1.25</v>
      </c>
      <c r="H446" s="13">
        <v>203.18638614006343</v>
      </c>
      <c r="I446" s="11">
        <v>0</v>
      </c>
      <c r="J446" s="11">
        <v>0</v>
      </c>
      <c r="K446" s="11">
        <v>0</v>
      </c>
      <c r="L446" s="12">
        <v>203.18638614006343</v>
      </c>
      <c r="M446" s="13">
        <v>1625.4910891205075</v>
      </c>
      <c r="N446" s="11">
        <v>0</v>
      </c>
      <c r="O446" s="11">
        <v>0</v>
      </c>
      <c r="P446" s="11">
        <v>0</v>
      </c>
      <c r="Q446" s="12">
        <v>1625.4910891205075</v>
      </c>
    </row>
    <row r="447" spans="1:17" x14ac:dyDescent="0.35">
      <c r="A447" s="2">
        <v>2671</v>
      </c>
      <c r="B447" s="13" t="s">
        <v>516</v>
      </c>
      <c r="C447" s="11" t="s">
        <v>538</v>
      </c>
      <c r="D447" s="11" t="s">
        <v>518</v>
      </c>
      <c r="E447" s="7" t="s">
        <v>52</v>
      </c>
      <c r="F447" s="13">
        <v>896.31195899844158</v>
      </c>
      <c r="G447" s="12">
        <v>4.5</v>
      </c>
      <c r="H447" s="13">
        <v>80.668076309859771</v>
      </c>
      <c r="I447" s="11">
        <v>121.00211446478963</v>
      </c>
      <c r="J447" s="11">
        <v>0</v>
      </c>
      <c r="K447" s="11">
        <v>0</v>
      </c>
      <c r="L447" s="12">
        <v>201.6701907746494</v>
      </c>
      <c r="M447" s="13">
        <v>0</v>
      </c>
      <c r="N447" s="11">
        <v>0</v>
      </c>
      <c r="O447" s="11">
        <v>0</v>
      </c>
      <c r="P447" s="11">
        <v>0</v>
      </c>
      <c r="Q447" s="12">
        <v>0</v>
      </c>
    </row>
    <row r="448" spans="1:17" x14ac:dyDescent="0.35">
      <c r="A448" s="2">
        <v>4543</v>
      </c>
      <c r="B448" s="13" t="s">
        <v>599</v>
      </c>
      <c r="C448" s="11" t="s">
        <v>220</v>
      </c>
      <c r="D448" s="11" t="s">
        <v>26</v>
      </c>
      <c r="E448" s="7" t="s">
        <v>39</v>
      </c>
      <c r="F448" s="13">
        <v>287.4251823425293</v>
      </c>
      <c r="G448" s="12">
        <v>7</v>
      </c>
      <c r="H448" s="13">
        <v>50.299406909942633</v>
      </c>
      <c r="I448" s="11">
        <v>50.299406909942633</v>
      </c>
      <c r="J448" s="11">
        <v>50.299406909942633</v>
      </c>
      <c r="K448" s="11">
        <v>50.299406909942633</v>
      </c>
      <c r="L448" s="12">
        <v>201.19762763977053</v>
      </c>
      <c r="M448" s="13">
        <v>5.0299406909942634</v>
      </c>
      <c r="N448" s="11">
        <v>5.0299406909942634</v>
      </c>
      <c r="O448" s="11">
        <v>5.0299406909942634</v>
      </c>
      <c r="P448" s="11">
        <v>5.0299406909942634</v>
      </c>
      <c r="Q448" s="12">
        <v>20.119762763977054</v>
      </c>
    </row>
    <row r="449" spans="1:17" x14ac:dyDescent="0.35">
      <c r="A449" s="2">
        <v>1625</v>
      </c>
      <c r="B449" s="13" t="s">
        <v>231</v>
      </c>
      <c r="C449" s="11" t="s">
        <v>360</v>
      </c>
      <c r="D449" s="11" t="s">
        <v>231</v>
      </c>
      <c r="E449" s="7" t="s">
        <v>59</v>
      </c>
      <c r="F449" s="13">
        <v>1333.8070363700388</v>
      </c>
      <c r="G449" s="12">
        <v>3</v>
      </c>
      <c r="H449" s="13">
        <v>0</v>
      </c>
      <c r="I449" s="11">
        <v>0</v>
      </c>
      <c r="J449" s="11">
        <v>0</v>
      </c>
      <c r="K449" s="11">
        <v>200.07105545550584</v>
      </c>
      <c r="L449" s="12">
        <v>200.07105545550584</v>
      </c>
      <c r="M449" s="13">
        <v>0</v>
      </c>
      <c r="N449" s="11">
        <v>0</v>
      </c>
      <c r="O449" s="11">
        <v>0</v>
      </c>
      <c r="P449" s="11">
        <v>0</v>
      </c>
      <c r="Q449" s="12">
        <v>0</v>
      </c>
    </row>
    <row r="450" spans="1:17" x14ac:dyDescent="0.35">
      <c r="A450" s="2">
        <v>3308</v>
      </c>
      <c r="B450" s="13" t="s">
        <v>516</v>
      </c>
      <c r="C450" s="11" t="s">
        <v>578</v>
      </c>
      <c r="D450" s="11" t="s">
        <v>518</v>
      </c>
      <c r="E450" s="7" t="s">
        <v>226</v>
      </c>
      <c r="F450" s="13">
        <v>666.08993530273403</v>
      </c>
      <c r="G450" s="12">
        <v>6</v>
      </c>
      <c r="H450" s="13">
        <v>0</v>
      </c>
      <c r="I450" s="11">
        <v>0</v>
      </c>
      <c r="J450" s="11">
        <v>0</v>
      </c>
      <c r="K450" s="11">
        <v>199.82698059082023</v>
      </c>
      <c r="L450" s="12">
        <v>199.82698059082023</v>
      </c>
      <c r="M450" s="13">
        <v>0</v>
      </c>
      <c r="N450" s="11">
        <v>0</v>
      </c>
      <c r="O450" s="11">
        <v>0</v>
      </c>
      <c r="P450" s="11">
        <v>0</v>
      </c>
      <c r="Q450" s="12">
        <v>0</v>
      </c>
    </row>
    <row r="451" spans="1:17" x14ac:dyDescent="0.35">
      <c r="A451" s="2">
        <v>2760</v>
      </c>
      <c r="B451" s="13" t="s">
        <v>516</v>
      </c>
      <c r="C451" s="11" t="s">
        <v>538</v>
      </c>
      <c r="D451" s="11" t="s">
        <v>517</v>
      </c>
      <c r="E451" s="7" t="s">
        <v>120</v>
      </c>
      <c r="F451" s="13">
        <v>496.11535525321966</v>
      </c>
      <c r="G451" s="12">
        <v>5</v>
      </c>
      <c r="H451" s="13">
        <v>79.378456840515142</v>
      </c>
      <c r="I451" s="11">
        <v>119.06768526077272</v>
      </c>
      <c r="J451" s="11">
        <v>0</v>
      </c>
      <c r="K451" s="11">
        <v>0</v>
      </c>
      <c r="L451" s="12">
        <v>198.44614210128788</v>
      </c>
      <c r="M451" s="13">
        <v>0</v>
      </c>
      <c r="N451" s="11">
        <v>0</v>
      </c>
      <c r="O451" s="11">
        <v>0</v>
      </c>
      <c r="P451" s="11">
        <v>0</v>
      </c>
      <c r="Q451" s="12">
        <v>0</v>
      </c>
    </row>
    <row r="452" spans="1:17" x14ac:dyDescent="0.35">
      <c r="A452" s="2">
        <v>5164</v>
      </c>
      <c r="B452" s="13" t="s">
        <v>645</v>
      </c>
      <c r="C452" s="11" t="s">
        <v>646</v>
      </c>
      <c r="D452" s="11" t="s">
        <v>241</v>
      </c>
      <c r="E452" s="7" t="s">
        <v>33</v>
      </c>
      <c r="F452" s="13">
        <v>707.68166001886129</v>
      </c>
      <c r="G452" s="12">
        <v>3.5</v>
      </c>
      <c r="H452" s="13">
        <v>79.260345922112464</v>
      </c>
      <c r="I452" s="11">
        <v>118.89051888316871</v>
      </c>
      <c r="J452" s="11">
        <v>0</v>
      </c>
      <c r="K452" s="11">
        <v>0</v>
      </c>
      <c r="L452" s="12">
        <v>198.15086480528117</v>
      </c>
      <c r="M452" s="13">
        <v>0</v>
      </c>
      <c r="N452" s="11">
        <v>0</v>
      </c>
      <c r="O452" s="11">
        <v>0</v>
      </c>
      <c r="P452" s="11">
        <v>0</v>
      </c>
      <c r="Q452" s="12">
        <v>0</v>
      </c>
    </row>
    <row r="453" spans="1:17" x14ac:dyDescent="0.35">
      <c r="A453" s="2">
        <v>4219</v>
      </c>
      <c r="B453" s="13" t="s">
        <v>599</v>
      </c>
      <c r="C453" s="11" t="s">
        <v>103</v>
      </c>
      <c r="D453" s="11" t="s">
        <v>30</v>
      </c>
      <c r="E453" s="7" t="s">
        <v>114</v>
      </c>
      <c r="F453" s="13">
        <v>494.65016269683827</v>
      </c>
      <c r="G453" s="12">
        <v>2</v>
      </c>
      <c r="H453" s="13">
        <v>0</v>
      </c>
      <c r="I453" s="11">
        <v>0</v>
      </c>
      <c r="J453" s="11">
        <v>0</v>
      </c>
      <c r="K453" s="11">
        <v>197.86006507873532</v>
      </c>
      <c r="L453" s="12">
        <v>197.86006507873532</v>
      </c>
      <c r="M453" s="13">
        <v>0</v>
      </c>
      <c r="N453" s="11">
        <v>0</v>
      </c>
      <c r="O453" s="11">
        <v>0</v>
      </c>
      <c r="P453" s="11">
        <v>9.8930032539367652</v>
      </c>
      <c r="Q453" s="12">
        <v>9.8930032539367652</v>
      </c>
    </row>
    <row r="454" spans="1:17" x14ac:dyDescent="0.35">
      <c r="A454" s="2">
        <v>3172</v>
      </c>
      <c r="B454" s="13" t="s">
        <v>516</v>
      </c>
      <c r="C454" s="11" t="s">
        <v>566</v>
      </c>
      <c r="D454" s="11" t="s">
        <v>517</v>
      </c>
      <c r="E454" s="7" t="s">
        <v>94</v>
      </c>
      <c r="F454" s="13">
        <v>395.24538588523859</v>
      </c>
      <c r="G454" s="12">
        <v>10</v>
      </c>
      <c r="H454" s="13">
        <v>0</v>
      </c>
      <c r="I454" s="11">
        <v>0</v>
      </c>
      <c r="J454" s="11">
        <v>0</v>
      </c>
      <c r="K454" s="11">
        <v>197.6226929426193</v>
      </c>
      <c r="L454" s="12">
        <v>197.6226929426193</v>
      </c>
      <c r="M454" s="13">
        <v>0</v>
      </c>
      <c r="N454" s="11">
        <v>0</v>
      </c>
      <c r="O454" s="11">
        <v>0</v>
      </c>
      <c r="P454" s="11">
        <v>39.52453858852386</v>
      </c>
      <c r="Q454" s="12">
        <v>39.52453858852386</v>
      </c>
    </row>
    <row r="455" spans="1:17" x14ac:dyDescent="0.35">
      <c r="A455" s="2">
        <v>4681</v>
      </c>
      <c r="B455" s="13" t="s">
        <v>599</v>
      </c>
      <c r="C455" s="11" t="s">
        <v>633</v>
      </c>
      <c r="D455" s="11" t="s">
        <v>601</v>
      </c>
      <c r="E455" s="7" t="s">
        <v>42</v>
      </c>
      <c r="F455" s="13">
        <v>657.39443606138241</v>
      </c>
      <c r="G455" s="12">
        <v>6</v>
      </c>
      <c r="H455" s="13">
        <v>49.304582704603689</v>
      </c>
      <c r="I455" s="11">
        <v>49.304582704603689</v>
      </c>
      <c r="J455" s="11">
        <v>49.304582704603689</v>
      </c>
      <c r="K455" s="11">
        <v>49.304582704603689</v>
      </c>
      <c r="L455" s="12">
        <v>197.21833081841476</v>
      </c>
      <c r="M455" s="13">
        <v>0</v>
      </c>
      <c r="N455" s="11">
        <v>0</v>
      </c>
      <c r="O455" s="11">
        <v>0</v>
      </c>
      <c r="P455" s="11">
        <v>0</v>
      </c>
      <c r="Q455" s="12">
        <v>0</v>
      </c>
    </row>
    <row r="456" spans="1:17" x14ac:dyDescent="0.35">
      <c r="A456" s="2">
        <v>5531</v>
      </c>
      <c r="B456" s="13" t="s">
        <v>645</v>
      </c>
      <c r="C456" s="11" t="s">
        <v>648</v>
      </c>
      <c r="D456" s="11" t="s">
        <v>241</v>
      </c>
      <c r="E456" s="7" t="s">
        <v>230</v>
      </c>
      <c r="F456" s="13">
        <v>985.64928913116444</v>
      </c>
      <c r="G456" s="12">
        <v>4</v>
      </c>
      <c r="H456" s="13">
        <v>0</v>
      </c>
      <c r="I456" s="11">
        <v>0</v>
      </c>
      <c r="J456" s="11">
        <v>197.12985782623289</v>
      </c>
      <c r="K456" s="11">
        <v>0</v>
      </c>
      <c r="L456" s="12">
        <v>197.12985782623289</v>
      </c>
      <c r="M456" s="13">
        <v>0</v>
      </c>
      <c r="N456" s="11">
        <v>0</v>
      </c>
      <c r="O456" s="11">
        <v>39.425971565246577</v>
      </c>
      <c r="P456" s="11">
        <v>0</v>
      </c>
      <c r="Q456" s="12">
        <v>39.425971565246577</v>
      </c>
    </row>
    <row r="457" spans="1:17" x14ac:dyDescent="0.35">
      <c r="A457" s="2">
        <v>3831</v>
      </c>
      <c r="B457" s="13" t="s">
        <v>516</v>
      </c>
      <c r="C457" s="11" t="s">
        <v>593</v>
      </c>
      <c r="D457" s="11" t="s">
        <v>520</v>
      </c>
      <c r="E457" s="7" t="s">
        <v>114</v>
      </c>
      <c r="F457" s="13">
        <v>491.90209245681763</v>
      </c>
      <c r="G457" s="12">
        <v>2</v>
      </c>
      <c r="H457" s="13">
        <v>0</v>
      </c>
      <c r="I457" s="11">
        <v>0</v>
      </c>
      <c r="J457" s="11">
        <v>0</v>
      </c>
      <c r="K457" s="11">
        <v>196.76083698272706</v>
      </c>
      <c r="L457" s="12">
        <v>196.76083698272706</v>
      </c>
      <c r="M457" s="13">
        <v>0</v>
      </c>
      <c r="N457" s="11">
        <v>0</v>
      </c>
      <c r="O457" s="11">
        <v>0</v>
      </c>
      <c r="P457" s="11">
        <v>9.8380418491363528</v>
      </c>
      <c r="Q457" s="12">
        <v>9.8380418491363528</v>
      </c>
    </row>
    <row r="458" spans="1:17" x14ac:dyDescent="0.35">
      <c r="A458" s="2">
        <v>994</v>
      </c>
      <c r="B458" s="13" t="s">
        <v>231</v>
      </c>
      <c r="C458" s="11" t="s">
        <v>26</v>
      </c>
      <c r="D458" s="11" t="s">
        <v>231</v>
      </c>
      <c r="E458" s="7" t="s">
        <v>230</v>
      </c>
      <c r="F458" s="13">
        <v>983.15652751922653</v>
      </c>
      <c r="G458" s="12">
        <v>4</v>
      </c>
      <c r="H458" s="13">
        <v>0</v>
      </c>
      <c r="I458" s="11">
        <v>0</v>
      </c>
      <c r="J458" s="11">
        <v>196.63130550384531</v>
      </c>
      <c r="K458" s="11">
        <v>0</v>
      </c>
      <c r="L458" s="12">
        <v>196.63130550384531</v>
      </c>
      <c r="M458" s="13">
        <v>0</v>
      </c>
      <c r="N458" s="11">
        <v>0</v>
      </c>
      <c r="O458" s="11">
        <v>39.326261100769059</v>
      </c>
      <c r="P458" s="11">
        <v>0</v>
      </c>
      <c r="Q458" s="12">
        <v>39.326261100769059</v>
      </c>
    </row>
    <row r="459" spans="1:17" x14ac:dyDescent="0.35">
      <c r="A459" s="2">
        <v>4999</v>
      </c>
      <c r="B459" s="13" t="s">
        <v>599</v>
      </c>
      <c r="C459" s="11" t="s">
        <v>643</v>
      </c>
      <c r="D459" s="11" t="s">
        <v>253</v>
      </c>
      <c r="E459" s="7" t="s">
        <v>133</v>
      </c>
      <c r="F459" s="13">
        <v>655.33422851562602</v>
      </c>
      <c r="G459" s="12">
        <v>3</v>
      </c>
      <c r="H459" s="13">
        <v>49.150067138671957</v>
      </c>
      <c r="I459" s="11">
        <v>49.150067138671957</v>
      </c>
      <c r="J459" s="11">
        <v>49.150067138671957</v>
      </c>
      <c r="K459" s="11">
        <v>49.150067138671957</v>
      </c>
      <c r="L459" s="12">
        <v>196.60026855468783</v>
      </c>
      <c r="M459" s="13">
        <v>0</v>
      </c>
      <c r="N459" s="11">
        <v>0</v>
      </c>
      <c r="O459" s="11">
        <v>0</v>
      </c>
      <c r="P459" s="11">
        <v>0</v>
      </c>
      <c r="Q459" s="12">
        <v>0</v>
      </c>
    </row>
    <row r="460" spans="1:17" x14ac:dyDescent="0.35">
      <c r="A460" s="2">
        <v>3030</v>
      </c>
      <c r="B460" s="13" t="s">
        <v>516</v>
      </c>
      <c r="C460" s="11" t="s">
        <v>548</v>
      </c>
      <c r="D460" s="11" t="s">
        <v>517</v>
      </c>
      <c r="E460" s="7" t="s">
        <v>71</v>
      </c>
      <c r="F460" s="13">
        <v>545.0640716552731</v>
      </c>
      <c r="G460" s="12">
        <v>3</v>
      </c>
      <c r="H460" s="13">
        <v>196.22306579589832</v>
      </c>
      <c r="I460" s="11">
        <v>0</v>
      </c>
      <c r="J460" s="11">
        <v>0</v>
      </c>
      <c r="K460" s="11">
        <v>0</v>
      </c>
      <c r="L460" s="12">
        <v>196.22306579589832</v>
      </c>
      <c r="M460" s="13">
        <v>114.46345504760735</v>
      </c>
      <c r="N460" s="11">
        <v>0</v>
      </c>
      <c r="O460" s="11">
        <v>0</v>
      </c>
      <c r="P460" s="11">
        <v>0</v>
      </c>
      <c r="Q460" s="12">
        <v>114.46345504760735</v>
      </c>
    </row>
    <row r="461" spans="1:17" x14ac:dyDescent="0.35">
      <c r="A461" s="2">
        <v>3714</v>
      </c>
      <c r="B461" s="13" t="s">
        <v>516</v>
      </c>
      <c r="C461" s="11" t="s">
        <v>593</v>
      </c>
      <c r="D461" s="11" t="s">
        <v>520</v>
      </c>
      <c r="E461" s="7" t="s">
        <v>43</v>
      </c>
      <c r="F461" s="13">
        <v>1303.9932854175572</v>
      </c>
      <c r="G461" s="12">
        <v>3</v>
      </c>
      <c r="H461" s="13">
        <v>48.899748203158403</v>
      </c>
      <c r="I461" s="11">
        <v>48.899748203158403</v>
      </c>
      <c r="J461" s="11">
        <v>48.899748203158403</v>
      </c>
      <c r="K461" s="11">
        <v>48.899748203158403</v>
      </c>
      <c r="L461" s="12">
        <v>195.59899281263361</v>
      </c>
      <c r="M461" s="13">
        <v>0</v>
      </c>
      <c r="N461" s="11">
        <v>0</v>
      </c>
      <c r="O461" s="11">
        <v>0</v>
      </c>
      <c r="P461" s="11">
        <v>0</v>
      </c>
      <c r="Q461" s="12">
        <v>0</v>
      </c>
    </row>
    <row r="462" spans="1:17" x14ac:dyDescent="0.35">
      <c r="A462" s="2">
        <v>3336</v>
      </c>
      <c r="B462" s="13" t="s">
        <v>516</v>
      </c>
      <c r="C462" s="11" t="s">
        <v>578</v>
      </c>
      <c r="D462" s="11" t="s">
        <v>518</v>
      </c>
      <c r="E462" s="7" t="s">
        <v>88</v>
      </c>
      <c r="F462" s="13">
        <v>324.82175153493898</v>
      </c>
      <c r="G462" s="12">
        <v>6</v>
      </c>
      <c r="H462" s="13">
        <v>48.723262730240855</v>
      </c>
      <c r="I462" s="11">
        <v>48.723262730240855</v>
      </c>
      <c r="J462" s="11">
        <v>48.723262730240855</v>
      </c>
      <c r="K462" s="11">
        <v>48.723262730240855</v>
      </c>
      <c r="L462" s="12">
        <v>194.89305092096342</v>
      </c>
      <c r="M462" s="13">
        <v>0</v>
      </c>
      <c r="N462" s="11">
        <v>0</v>
      </c>
      <c r="O462" s="11">
        <v>0</v>
      </c>
      <c r="P462" s="11">
        <v>0</v>
      </c>
      <c r="Q462" s="12">
        <v>0</v>
      </c>
    </row>
    <row r="463" spans="1:17" x14ac:dyDescent="0.35">
      <c r="A463" s="2">
        <v>5419</v>
      </c>
      <c r="B463" s="13" t="s">
        <v>645</v>
      </c>
      <c r="C463" s="11" t="s">
        <v>582</v>
      </c>
      <c r="D463" s="11" t="s">
        <v>241</v>
      </c>
      <c r="E463" s="7" t="s">
        <v>65</v>
      </c>
      <c r="F463" s="13">
        <v>1113.4538439512257</v>
      </c>
      <c r="G463" s="12">
        <v>3.5</v>
      </c>
      <c r="H463" s="13">
        <v>0</v>
      </c>
      <c r="I463" s="11">
        <v>0</v>
      </c>
      <c r="J463" s="11">
        <v>0</v>
      </c>
      <c r="K463" s="11">
        <v>194.85442269146452</v>
      </c>
      <c r="L463" s="12">
        <v>194.85442269146452</v>
      </c>
      <c r="M463" s="13">
        <v>0</v>
      </c>
      <c r="N463" s="11">
        <v>0</v>
      </c>
      <c r="O463" s="11">
        <v>38.970884538292907</v>
      </c>
      <c r="P463" s="11">
        <v>77.941769076585814</v>
      </c>
      <c r="Q463" s="12">
        <v>116.91265361487872</v>
      </c>
    </row>
    <row r="464" spans="1:17" x14ac:dyDescent="0.35">
      <c r="A464" s="2">
        <v>1876</v>
      </c>
      <c r="B464" s="13" t="s">
        <v>231</v>
      </c>
      <c r="C464" s="11" t="s">
        <v>413</v>
      </c>
      <c r="D464" s="11" t="s">
        <v>231</v>
      </c>
      <c r="E464" s="7" t="s">
        <v>33</v>
      </c>
      <c r="F464" s="13">
        <v>695.88449919223763</v>
      </c>
      <c r="G464" s="12">
        <v>3.5</v>
      </c>
      <c r="H464" s="13">
        <v>77.939063909530617</v>
      </c>
      <c r="I464" s="11">
        <v>116.90859586429593</v>
      </c>
      <c r="J464" s="11">
        <v>0</v>
      </c>
      <c r="K464" s="11">
        <v>0</v>
      </c>
      <c r="L464" s="12">
        <v>194.84765977382654</v>
      </c>
      <c r="M464" s="13">
        <v>0</v>
      </c>
      <c r="N464" s="11">
        <v>0</v>
      </c>
      <c r="O464" s="11">
        <v>0</v>
      </c>
      <c r="P464" s="11">
        <v>0</v>
      </c>
      <c r="Q464" s="12">
        <v>0</v>
      </c>
    </row>
    <row r="465" spans="1:17" x14ac:dyDescent="0.35">
      <c r="A465" s="2">
        <v>3680</v>
      </c>
      <c r="B465" s="13" t="s">
        <v>516</v>
      </c>
      <c r="C465" s="11" t="s">
        <v>585</v>
      </c>
      <c r="D465" s="11" t="s">
        <v>586</v>
      </c>
      <c r="E465" s="7" t="s">
        <v>230</v>
      </c>
      <c r="F465" s="13">
        <v>973.62550926208564</v>
      </c>
      <c r="G465" s="12">
        <v>4</v>
      </c>
      <c r="H465" s="13">
        <v>0</v>
      </c>
      <c r="I465" s="11">
        <v>0</v>
      </c>
      <c r="J465" s="11">
        <v>194.72510185241714</v>
      </c>
      <c r="K465" s="11">
        <v>0</v>
      </c>
      <c r="L465" s="12">
        <v>194.72510185241714</v>
      </c>
      <c r="M465" s="13">
        <v>0</v>
      </c>
      <c r="N465" s="11">
        <v>0</v>
      </c>
      <c r="O465" s="11">
        <v>38.945020370483427</v>
      </c>
      <c r="P465" s="11">
        <v>0</v>
      </c>
      <c r="Q465" s="12">
        <v>38.945020370483427</v>
      </c>
    </row>
    <row r="466" spans="1:17" x14ac:dyDescent="0.35">
      <c r="A466" s="2">
        <v>4789</v>
      </c>
      <c r="B466" s="13" t="s">
        <v>599</v>
      </c>
      <c r="C466" s="11" t="s">
        <v>638</v>
      </c>
      <c r="D466" s="11" t="s">
        <v>253</v>
      </c>
      <c r="E466" s="7" t="s">
        <v>38</v>
      </c>
      <c r="F466" s="13">
        <v>555.88666523993015</v>
      </c>
      <c r="G466" s="12">
        <v>7</v>
      </c>
      <c r="H466" s="13">
        <v>77.824133133590223</v>
      </c>
      <c r="I466" s="11">
        <v>116.73619970038533</v>
      </c>
      <c r="J466" s="11">
        <v>0</v>
      </c>
      <c r="K466" s="11">
        <v>0</v>
      </c>
      <c r="L466" s="12">
        <v>194.56033283397556</v>
      </c>
      <c r="M466" s="13">
        <v>0</v>
      </c>
      <c r="N466" s="11">
        <v>0</v>
      </c>
      <c r="O466" s="11">
        <v>0</v>
      </c>
      <c r="P466" s="11">
        <v>0</v>
      </c>
      <c r="Q466" s="12">
        <v>0</v>
      </c>
    </row>
    <row r="467" spans="1:17" x14ac:dyDescent="0.35">
      <c r="A467" s="2">
        <v>4591</v>
      </c>
      <c r="B467" s="13" t="s">
        <v>599</v>
      </c>
      <c r="C467" s="11" t="s">
        <v>220</v>
      </c>
      <c r="D467" s="11" t="s">
        <v>208</v>
      </c>
      <c r="E467" s="7" t="s">
        <v>89</v>
      </c>
      <c r="F467" s="13">
        <v>777.23708915710461</v>
      </c>
      <c r="G467" s="12">
        <v>5</v>
      </c>
      <c r="H467" s="13">
        <v>77.723708915710475</v>
      </c>
      <c r="I467" s="11">
        <v>116.58556337356569</v>
      </c>
      <c r="J467" s="11">
        <v>0</v>
      </c>
      <c r="K467" s="11">
        <v>0</v>
      </c>
      <c r="L467" s="12">
        <v>194.30927228927618</v>
      </c>
      <c r="M467" s="13">
        <v>0</v>
      </c>
      <c r="N467" s="11">
        <v>0</v>
      </c>
      <c r="O467" s="11">
        <v>0</v>
      </c>
      <c r="P467" s="11">
        <v>0</v>
      </c>
      <c r="Q467" s="12">
        <v>0</v>
      </c>
    </row>
    <row r="468" spans="1:17" x14ac:dyDescent="0.35">
      <c r="A468" s="2">
        <v>4125</v>
      </c>
      <c r="B468" s="13" t="s">
        <v>599</v>
      </c>
      <c r="C468" s="11" t="s">
        <v>26</v>
      </c>
      <c r="D468" s="11" t="s">
        <v>601</v>
      </c>
      <c r="E468" s="7" t="s">
        <v>114</v>
      </c>
      <c r="F468" s="13">
        <v>484.81568908691395</v>
      </c>
      <c r="G468" s="12">
        <v>2</v>
      </c>
      <c r="H468" s="13">
        <v>0</v>
      </c>
      <c r="I468" s="11">
        <v>0</v>
      </c>
      <c r="J468" s="11">
        <v>0</v>
      </c>
      <c r="K468" s="11">
        <v>193.9262756347656</v>
      </c>
      <c r="L468" s="12">
        <v>193.9262756347656</v>
      </c>
      <c r="M468" s="13">
        <v>0</v>
      </c>
      <c r="N468" s="11">
        <v>0</v>
      </c>
      <c r="O468" s="11">
        <v>0</v>
      </c>
      <c r="P468" s="11">
        <v>9.6963137817382794</v>
      </c>
      <c r="Q468" s="12">
        <v>9.6963137817382794</v>
      </c>
    </row>
    <row r="469" spans="1:17" x14ac:dyDescent="0.35">
      <c r="A469" s="2">
        <v>763</v>
      </c>
      <c r="B469" s="13" t="s">
        <v>25</v>
      </c>
      <c r="C469" s="11" t="s">
        <v>221</v>
      </c>
      <c r="D469" s="11" t="s">
        <v>29</v>
      </c>
      <c r="E469" s="7" t="s">
        <v>162</v>
      </c>
      <c r="F469" s="13">
        <v>484.52581787109369</v>
      </c>
      <c r="G469" s="12">
        <v>8</v>
      </c>
      <c r="H469" s="13">
        <v>0</v>
      </c>
      <c r="I469" s="11">
        <v>0</v>
      </c>
      <c r="J469" s="11">
        <v>193.81032714843749</v>
      </c>
      <c r="K469" s="11">
        <v>0</v>
      </c>
      <c r="L469" s="12">
        <v>193.81032714843749</v>
      </c>
      <c r="M469" s="13">
        <v>0</v>
      </c>
      <c r="N469" s="11">
        <v>0</v>
      </c>
      <c r="O469" s="11">
        <v>0</v>
      </c>
      <c r="P469" s="11">
        <v>0</v>
      </c>
      <c r="Q469" s="12">
        <v>0</v>
      </c>
    </row>
    <row r="470" spans="1:17" x14ac:dyDescent="0.35">
      <c r="A470" s="2">
        <v>2594</v>
      </c>
      <c r="B470" s="13" t="s">
        <v>516</v>
      </c>
      <c r="C470" s="11" t="s">
        <v>538</v>
      </c>
      <c r="D470" s="11" t="s">
        <v>517</v>
      </c>
      <c r="E470" s="7" t="s">
        <v>28</v>
      </c>
      <c r="F470" s="13">
        <v>1204.1571435928349</v>
      </c>
      <c r="G470" s="12">
        <v>2</v>
      </c>
      <c r="H470" s="13">
        <v>77.066057189941432</v>
      </c>
      <c r="I470" s="11">
        <v>115.59908578491216</v>
      </c>
      <c r="J470" s="11">
        <v>0</v>
      </c>
      <c r="K470" s="11">
        <v>0</v>
      </c>
      <c r="L470" s="12">
        <v>192.66514297485361</v>
      </c>
      <c r="M470" s="13">
        <v>24.083142871856698</v>
      </c>
      <c r="N470" s="11">
        <v>48.166285743713395</v>
      </c>
      <c r="O470" s="11">
        <v>0</v>
      </c>
      <c r="P470" s="11">
        <v>0</v>
      </c>
      <c r="Q470" s="12">
        <v>72.249428615570096</v>
      </c>
    </row>
    <row r="471" spans="1:17" x14ac:dyDescent="0.35">
      <c r="A471" s="2">
        <v>5018</v>
      </c>
      <c r="B471" s="13" t="s">
        <v>599</v>
      </c>
      <c r="C471" s="11" t="s">
        <v>643</v>
      </c>
      <c r="D471" s="11" t="s">
        <v>253</v>
      </c>
      <c r="E471" s="7" t="s">
        <v>169</v>
      </c>
      <c r="F471" s="13">
        <v>384.41516113281301</v>
      </c>
      <c r="G471" s="12">
        <v>10</v>
      </c>
      <c r="H471" s="13">
        <v>0</v>
      </c>
      <c r="I471" s="11">
        <v>0</v>
      </c>
      <c r="J471" s="11">
        <v>0</v>
      </c>
      <c r="K471" s="11">
        <v>192.20758056640651</v>
      </c>
      <c r="L471" s="12">
        <v>192.20758056640651</v>
      </c>
      <c r="M471" s="13">
        <v>0</v>
      </c>
      <c r="N471" s="11">
        <v>0</v>
      </c>
      <c r="O471" s="11">
        <v>0</v>
      </c>
      <c r="P471" s="11">
        <v>38.441516113281303</v>
      </c>
      <c r="Q471" s="12">
        <v>38.441516113281303</v>
      </c>
    </row>
    <row r="472" spans="1:17" x14ac:dyDescent="0.35">
      <c r="A472" s="2">
        <v>2231</v>
      </c>
      <c r="B472" s="13" t="s">
        <v>231</v>
      </c>
      <c r="C472" s="11" t="s">
        <v>433</v>
      </c>
      <c r="D472" s="11" t="s">
        <v>231</v>
      </c>
      <c r="E472" s="7" t="s">
        <v>143</v>
      </c>
      <c r="F472" s="13">
        <v>528.47974580526363</v>
      </c>
      <c r="G472" s="12">
        <v>4.5</v>
      </c>
      <c r="H472" s="13">
        <v>76.101083395957971</v>
      </c>
      <c r="I472" s="11">
        <v>114.15162509393694</v>
      </c>
      <c r="J472" s="11">
        <v>0</v>
      </c>
      <c r="K472" s="11">
        <v>0</v>
      </c>
      <c r="L472" s="12">
        <v>190.25270848989493</v>
      </c>
      <c r="M472" s="13">
        <v>0</v>
      </c>
      <c r="N472" s="11">
        <v>0</v>
      </c>
      <c r="O472" s="11">
        <v>0</v>
      </c>
      <c r="P472" s="11">
        <v>0</v>
      </c>
      <c r="Q472" s="12">
        <v>0</v>
      </c>
    </row>
    <row r="473" spans="1:17" x14ac:dyDescent="0.35">
      <c r="A473" s="2">
        <v>5759</v>
      </c>
      <c r="B473" s="13" t="s">
        <v>645</v>
      </c>
      <c r="C473" s="11" t="s">
        <v>652</v>
      </c>
      <c r="D473" s="11" t="s">
        <v>241</v>
      </c>
      <c r="E473" s="7" t="s">
        <v>157</v>
      </c>
      <c r="F473" s="13">
        <v>316.63589477539102</v>
      </c>
      <c r="G473" s="12">
        <v>4</v>
      </c>
      <c r="H473" s="13">
        <v>0</v>
      </c>
      <c r="I473" s="11">
        <v>0</v>
      </c>
      <c r="J473" s="11">
        <v>0</v>
      </c>
      <c r="K473" s="11">
        <v>189.9815368652346</v>
      </c>
      <c r="L473" s="12">
        <v>189.9815368652346</v>
      </c>
      <c r="M473" s="13">
        <v>0</v>
      </c>
      <c r="N473" s="11">
        <v>0</v>
      </c>
      <c r="O473" s="11">
        <v>0</v>
      </c>
      <c r="P473" s="11">
        <v>0</v>
      </c>
      <c r="Q473" s="12">
        <v>0</v>
      </c>
    </row>
    <row r="474" spans="1:17" x14ac:dyDescent="0.35">
      <c r="A474" s="2">
        <v>483</v>
      </c>
      <c r="B474" s="13" t="s">
        <v>25</v>
      </c>
      <c r="C474" s="11" t="s">
        <v>181</v>
      </c>
      <c r="D474" s="11" t="s">
        <v>27</v>
      </c>
      <c r="E474" s="7" t="s">
        <v>39</v>
      </c>
      <c r="F474" s="13">
        <v>271.27310180664068</v>
      </c>
      <c r="G474" s="12">
        <v>7</v>
      </c>
      <c r="H474" s="13">
        <v>47.472792816162126</v>
      </c>
      <c r="I474" s="11">
        <v>47.472792816162126</v>
      </c>
      <c r="J474" s="11">
        <v>47.472792816162126</v>
      </c>
      <c r="K474" s="11">
        <v>47.472792816162126</v>
      </c>
      <c r="L474" s="12">
        <v>189.89117126464851</v>
      </c>
      <c r="M474" s="13">
        <v>4.7472792816162128</v>
      </c>
      <c r="N474" s="11">
        <v>4.7472792816162128</v>
      </c>
      <c r="O474" s="11">
        <v>4.7472792816162128</v>
      </c>
      <c r="P474" s="11">
        <v>4.7472792816162128</v>
      </c>
      <c r="Q474" s="12">
        <v>18.989117126464851</v>
      </c>
    </row>
    <row r="475" spans="1:17" x14ac:dyDescent="0.35">
      <c r="A475" s="2">
        <v>4488</v>
      </c>
      <c r="B475" s="13" t="s">
        <v>599</v>
      </c>
      <c r="C475" s="11" t="s">
        <v>631</v>
      </c>
      <c r="D475" s="11" t="s">
        <v>30</v>
      </c>
      <c r="E475" s="7" t="s">
        <v>43</v>
      </c>
      <c r="F475" s="13">
        <v>1265.4008495211601</v>
      </c>
      <c r="G475" s="12">
        <v>3</v>
      </c>
      <c r="H475" s="13">
        <v>47.45253185704351</v>
      </c>
      <c r="I475" s="11">
        <v>47.45253185704351</v>
      </c>
      <c r="J475" s="11">
        <v>47.45253185704351</v>
      </c>
      <c r="K475" s="11">
        <v>47.45253185704351</v>
      </c>
      <c r="L475" s="12">
        <v>189.81012742817404</v>
      </c>
      <c r="M475" s="13">
        <v>0</v>
      </c>
      <c r="N475" s="11">
        <v>0</v>
      </c>
      <c r="O475" s="11">
        <v>0</v>
      </c>
      <c r="P475" s="11">
        <v>0</v>
      </c>
      <c r="Q475" s="12">
        <v>0</v>
      </c>
    </row>
    <row r="476" spans="1:17" x14ac:dyDescent="0.35">
      <c r="A476" s="2">
        <v>1544</v>
      </c>
      <c r="B476" s="13" t="s">
        <v>231</v>
      </c>
      <c r="C476" s="11" t="s">
        <v>360</v>
      </c>
      <c r="D476" s="11" t="s">
        <v>231</v>
      </c>
      <c r="E476" s="7" t="s">
        <v>157</v>
      </c>
      <c r="F476" s="13">
        <v>312.72839546203591</v>
      </c>
      <c r="G476" s="12">
        <v>4</v>
      </c>
      <c r="H476" s="13">
        <v>0</v>
      </c>
      <c r="I476" s="11">
        <v>0</v>
      </c>
      <c r="J476" s="11">
        <v>0</v>
      </c>
      <c r="K476" s="11">
        <v>187.63703727722154</v>
      </c>
      <c r="L476" s="12">
        <v>187.63703727722154</v>
      </c>
      <c r="M476" s="13">
        <v>0</v>
      </c>
      <c r="N476" s="11">
        <v>0</v>
      </c>
      <c r="O476" s="11">
        <v>0</v>
      </c>
      <c r="P476" s="11">
        <v>0</v>
      </c>
      <c r="Q476" s="12">
        <v>0</v>
      </c>
    </row>
    <row r="477" spans="1:17" x14ac:dyDescent="0.35">
      <c r="A477" s="2">
        <v>5163</v>
      </c>
      <c r="B477" s="13" t="s">
        <v>645</v>
      </c>
      <c r="C477" s="11" t="s">
        <v>26</v>
      </c>
      <c r="D477" s="11" t="s">
        <v>241</v>
      </c>
      <c r="E477" s="7" t="s">
        <v>230</v>
      </c>
      <c r="F477" s="13">
        <v>930.12445068359398</v>
      </c>
      <c r="G477" s="12">
        <v>4</v>
      </c>
      <c r="H477" s="13">
        <v>0</v>
      </c>
      <c r="I477" s="11">
        <v>0</v>
      </c>
      <c r="J477" s="11">
        <v>186.0248901367188</v>
      </c>
      <c r="K477" s="11">
        <v>0</v>
      </c>
      <c r="L477" s="12">
        <v>186.0248901367188</v>
      </c>
      <c r="M477" s="13">
        <v>0</v>
      </c>
      <c r="N477" s="11">
        <v>0</v>
      </c>
      <c r="O477" s="11">
        <v>37.204978027343763</v>
      </c>
      <c r="P477" s="11">
        <v>0</v>
      </c>
      <c r="Q477" s="12">
        <v>37.204978027343763</v>
      </c>
    </row>
    <row r="478" spans="1:17" x14ac:dyDescent="0.35">
      <c r="A478" s="2">
        <v>2706</v>
      </c>
      <c r="B478" s="13" t="s">
        <v>516</v>
      </c>
      <c r="C478" s="11" t="s">
        <v>538</v>
      </c>
      <c r="D478" s="11" t="s">
        <v>518</v>
      </c>
      <c r="E478" s="7" t="s">
        <v>59</v>
      </c>
      <c r="F478" s="13">
        <v>1237.6566234827039</v>
      </c>
      <c r="G478" s="12">
        <v>3</v>
      </c>
      <c r="H478" s="13">
        <v>0</v>
      </c>
      <c r="I478" s="11">
        <v>0</v>
      </c>
      <c r="J478" s="11">
        <v>0</v>
      </c>
      <c r="K478" s="11">
        <v>185.64849352240563</v>
      </c>
      <c r="L478" s="12">
        <v>185.64849352240563</v>
      </c>
      <c r="M478" s="13">
        <v>0</v>
      </c>
      <c r="N478" s="11">
        <v>0</v>
      </c>
      <c r="O478" s="11">
        <v>0</v>
      </c>
      <c r="P478" s="11">
        <v>0</v>
      </c>
      <c r="Q478" s="12">
        <v>0</v>
      </c>
    </row>
    <row r="479" spans="1:17" x14ac:dyDescent="0.35">
      <c r="A479" s="2">
        <v>122</v>
      </c>
      <c r="B479" s="13" t="s">
        <v>25</v>
      </c>
      <c r="C479" s="11" t="s">
        <v>79</v>
      </c>
      <c r="D479" s="11" t="s">
        <v>30</v>
      </c>
      <c r="E479" s="7" t="s">
        <v>46</v>
      </c>
      <c r="F479" s="13">
        <v>2965.4378222823138</v>
      </c>
      <c r="G479" s="12">
        <v>1.25</v>
      </c>
      <c r="H479" s="13">
        <v>185.33986389264462</v>
      </c>
      <c r="I479" s="11">
        <v>0</v>
      </c>
      <c r="J479" s="11">
        <v>0</v>
      </c>
      <c r="K479" s="11">
        <v>0</v>
      </c>
      <c r="L479" s="12">
        <v>185.33986389264462</v>
      </c>
      <c r="M479" s="13">
        <v>1482.7189111411569</v>
      </c>
      <c r="N479" s="11">
        <v>0</v>
      </c>
      <c r="O479" s="11">
        <v>0</v>
      </c>
      <c r="P479" s="11">
        <v>0</v>
      </c>
      <c r="Q479" s="12">
        <v>1482.7189111411569</v>
      </c>
    </row>
    <row r="480" spans="1:17" x14ac:dyDescent="0.35">
      <c r="A480" s="2">
        <v>3435</v>
      </c>
      <c r="B480" s="13" t="s">
        <v>516</v>
      </c>
      <c r="C480" s="11" t="s">
        <v>582</v>
      </c>
      <c r="D480" s="11" t="s">
        <v>518</v>
      </c>
      <c r="E480" s="7" t="s">
        <v>33</v>
      </c>
      <c r="F480" s="13">
        <v>659.85059547424305</v>
      </c>
      <c r="G480" s="12">
        <v>3.5</v>
      </c>
      <c r="H480" s="13">
        <v>73.903266693115228</v>
      </c>
      <c r="I480" s="11">
        <v>110.85490003967284</v>
      </c>
      <c r="J480" s="11">
        <v>0</v>
      </c>
      <c r="K480" s="11">
        <v>0</v>
      </c>
      <c r="L480" s="12">
        <v>184.75816673278808</v>
      </c>
      <c r="M480" s="13">
        <v>0</v>
      </c>
      <c r="N480" s="11">
        <v>0</v>
      </c>
      <c r="O480" s="11">
        <v>0</v>
      </c>
      <c r="P480" s="11">
        <v>0</v>
      </c>
      <c r="Q480" s="12">
        <v>0</v>
      </c>
    </row>
    <row r="481" spans="1:17" x14ac:dyDescent="0.35">
      <c r="A481" s="2">
        <v>4144</v>
      </c>
      <c r="B481" s="13" t="s">
        <v>599</v>
      </c>
      <c r="C481" s="11" t="s">
        <v>103</v>
      </c>
      <c r="D481" s="11" t="s">
        <v>30</v>
      </c>
      <c r="E481" s="7" t="s">
        <v>124</v>
      </c>
      <c r="F481" s="13">
        <v>460.58549499511707</v>
      </c>
      <c r="G481" s="12">
        <v>4</v>
      </c>
      <c r="H481" s="13">
        <v>0</v>
      </c>
      <c r="I481" s="11">
        <v>0</v>
      </c>
      <c r="J481" s="11">
        <v>0</v>
      </c>
      <c r="K481" s="11">
        <v>184.23419799804685</v>
      </c>
      <c r="L481" s="12">
        <v>184.23419799804685</v>
      </c>
      <c r="M481" s="13">
        <v>0</v>
      </c>
      <c r="N481" s="11">
        <v>0</v>
      </c>
      <c r="O481" s="11">
        <v>0</v>
      </c>
      <c r="P481" s="11">
        <v>0</v>
      </c>
      <c r="Q481" s="12">
        <v>0</v>
      </c>
    </row>
    <row r="482" spans="1:17" x14ac:dyDescent="0.35">
      <c r="A482" s="2">
        <v>508</v>
      </c>
      <c r="B482" s="13" t="s">
        <v>25</v>
      </c>
      <c r="C482" s="11" t="s">
        <v>181</v>
      </c>
      <c r="D482" s="11" t="s">
        <v>27</v>
      </c>
      <c r="E482" s="7" t="s">
        <v>59</v>
      </c>
      <c r="F482" s="13">
        <v>1224.3551313877106</v>
      </c>
      <c r="G482" s="12">
        <v>3</v>
      </c>
      <c r="H482" s="13">
        <v>0</v>
      </c>
      <c r="I482" s="11">
        <v>0</v>
      </c>
      <c r="J482" s="11">
        <v>0</v>
      </c>
      <c r="K482" s="11">
        <v>183.65326970815661</v>
      </c>
      <c r="L482" s="12">
        <v>183.65326970815661</v>
      </c>
      <c r="M482" s="13">
        <v>0</v>
      </c>
      <c r="N482" s="11">
        <v>0</v>
      </c>
      <c r="O482" s="11">
        <v>0</v>
      </c>
      <c r="P482" s="11">
        <v>0</v>
      </c>
      <c r="Q482" s="12">
        <v>0</v>
      </c>
    </row>
    <row r="483" spans="1:17" x14ac:dyDescent="0.35">
      <c r="A483" s="2">
        <v>5778</v>
      </c>
      <c r="B483" s="13" t="s">
        <v>645</v>
      </c>
      <c r="C483" s="11" t="s">
        <v>652</v>
      </c>
      <c r="D483" s="11" t="s">
        <v>241</v>
      </c>
      <c r="E483" s="7" t="s">
        <v>83</v>
      </c>
      <c r="F483" s="13">
        <v>573.60372304916348</v>
      </c>
      <c r="G483" s="12">
        <v>4</v>
      </c>
      <c r="H483" s="13">
        <v>73.42127655029293</v>
      </c>
      <c r="I483" s="11">
        <v>110.1319148254394</v>
      </c>
      <c r="J483" s="11">
        <v>0</v>
      </c>
      <c r="K483" s="11">
        <v>0</v>
      </c>
      <c r="L483" s="12">
        <v>183.55319137573233</v>
      </c>
      <c r="M483" s="13">
        <v>0</v>
      </c>
      <c r="N483" s="11">
        <v>0</v>
      </c>
      <c r="O483" s="11">
        <v>0</v>
      </c>
      <c r="P483" s="11">
        <v>0</v>
      </c>
      <c r="Q483" s="12">
        <v>0</v>
      </c>
    </row>
    <row r="484" spans="1:17" x14ac:dyDescent="0.35">
      <c r="A484" s="2">
        <v>1133</v>
      </c>
      <c r="B484" s="13" t="s">
        <v>231</v>
      </c>
      <c r="C484" s="11" t="s">
        <v>280</v>
      </c>
      <c r="D484" s="11" t="s">
        <v>231</v>
      </c>
      <c r="E484" s="7" t="s">
        <v>45</v>
      </c>
      <c r="F484" s="13">
        <v>1465.890808939934</v>
      </c>
      <c r="G484" s="12">
        <v>1.25</v>
      </c>
      <c r="H484" s="13">
        <v>183.23635111749175</v>
      </c>
      <c r="I484" s="11">
        <v>0</v>
      </c>
      <c r="J484" s="11">
        <v>0</v>
      </c>
      <c r="K484" s="11">
        <v>0</v>
      </c>
      <c r="L484" s="12">
        <v>183.23635111749175</v>
      </c>
      <c r="M484" s="13">
        <v>18.323635111749176</v>
      </c>
      <c r="N484" s="11">
        <v>0</v>
      </c>
      <c r="O484" s="11">
        <v>0</v>
      </c>
      <c r="P484" s="11">
        <v>0</v>
      </c>
      <c r="Q484" s="12">
        <v>18.323635111749176</v>
      </c>
    </row>
    <row r="485" spans="1:17" x14ac:dyDescent="0.35">
      <c r="A485" s="2">
        <v>239</v>
      </c>
      <c r="B485" s="13" t="s">
        <v>25</v>
      </c>
      <c r="C485" s="11" t="s">
        <v>117</v>
      </c>
      <c r="D485" s="11" t="s">
        <v>30</v>
      </c>
      <c r="E485" s="7" t="s">
        <v>39</v>
      </c>
      <c r="F485" s="13">
        <v>261.29106473922724</v>
      </c>
      <c r="G485" s="12">
        <v>7</v>
      </c>
      <c r="H485" s="13">
        <v>45.725936329364771</v>
      </c>
      <c r="I485" s="11">
        <v>45.725936329364771</v>
      </c>
      <c r="J485" s="11">
        <v>45.725936329364771</v>
      </c>
      <c r="K485" s="11">
        <v>45.725936329364771</v>
      </c>
      <c r="L485" s="12">
        <v>182.90374531745908</v>
      </c>
      <c r="M485" s="13">
        <v>4.5725936329364769</v>
      </c>
      <c r="N485" s="11">
        <v>4.5725936329364769</v>
      </c>
      <c r="O485" s="11">
        <v>4.5725936329364769</v>
      </c>
      <c r="P485" s="11">
        <v>4.5725936329364769</v>
      </c>
      <c r="Q485" s="12">
        <v>18.290374531745908</v>
      </c>
    </row>
    <row r="486" spans="1:17" x14ac:dyDescent="0.35">
      <c r="A486" s="2">
        <v>4635</v>
      </c>
      <c r="B486" s="13" t="s">
        <v>599</v>
      </c>
      <c r="C486" s="11" t="s">
        <v>220</v>
      </c>
      <c r="D486" s="11" t="s">
        <v>208</v>
      </c>
      <c r="E486" s="7" t="s">
        <v>75</v>
      </c>
      <c r="F486" s="13">
        <v>674.55295372009323</v>
      </c>
      <c r="G486" s="12">
        <v>0.9</v>
      </c>
      <c r="H486" s="13">
        <v>182.12929750442518</v>
      </c>
      <c r="I486" s="11">
        <v>0</v>
      </c>
      <c r="J486" s="11">
        <v>0</v>
      </c>
      <c r="K486" s="11">
        <v>0</v>
      </c>
      <c r="L486" s="12">
        <v>182.12929750442518</v>
      </c>
      <c r="M486" s="13">
        <v>0</v>
      </c>
      <c r="N486" s="11">
        <v>0</v>
      </c>
      <c r="O486" s="11">
        <v>0</v>
      </c>
      <c r="P486" s="11">
        <v>0</v>
      </c>
      <c r="Q486" s="12">
        <v>0</v>
      </c>
    </row>
    <row r="487" spans="1:17" x14ac:dyDescent="0.35">
      <c r="A487" s="2">
        <v>2801</v>
      </c>
      <c r="B487" s="13" t="s">
        <v>516</v>
      </c>
      <c r="C487" s="11" t="s">
        <v>538</v>
      </c>
      <c r="D487" s="11" t="s">
        <v>517</v>
      </c>
      <c r="E487" s="7" t="s">
        <v>171</v>
      </c>
      <c r="F487" s="13">
        <v>455.02209472656222</v>
      </c>
      <c r="G487" s="12">
        <v>2</v>
      </c>
      <c r="H487" s="13">
        <v>0</v>
      </c>
      <c r="I487" s="11">
        <v>0</v>
      </c>
      <c r="J487" s="11">
        <v>0</v>
      </c>
      <c r="K487" s="11">
        <v>182.0088378906249</v>
      </c>
      <c r="L487" s="12">
        <v>182.0088378906249</v>
      </c>
      <c r="M487" s="13">
        <v>0</v>
      </c>
      <c r="N487" s="11">
        <v>0</v>
      </c>
      <c r="O487" s="11">
        <v>0</v>
      </c>
      <c r="P487" s="11">
        <v>9.1004418945312437</v>
      </c>
      <c r="Q487" s="12">
        <v>9.1004418945312437</v>
      </c>
    </row>
    <row r="488" spans="1:17" x14ac:dyDescent="0.35">
      <c r="A488" s="2">
        <v>3409</v>
      </c>
      <c r="B488" s="13" t="s">
        <v>516</v>
      </c>
      <c r="C488" s="11" t="s">
        <v>578</v>
      </c>
      <c r="D488" s="11" t="s">
        <v>518</v>
      </c>
      <c r="E488" s="7" t="s">
        <v>71</v>
      </c>
      <c r="F488" s="13">
        <v>505.11458158493065</v>
      </c>
      <c r="G488" s="12">
        <v>3</v>
      </c>
      <c r="H488" s="13">
        <v>181.84124937057501</v>
      </c>
      <c r="I488" s="11">
        <v>0</v>
      </c>
      <c r="J488" s="11">
        <v>0</v>
      </c>
      <c r="K488" s="11">
        <v>0</v>
      </c>
      <c r="L488" s="12">
        <v>181.84124937057501</v>
      </c>
      <c r="M488" s="13">
        <v>106.07406213283545</v>
      </c>
      <c r="N488" s="11">
        <v>0</v>
      </c>
      <c r="O488" s="11">
        <v>0</v>
      </c>
      <c r="P488" s="11">
        <v>0</v>
      </c>
      <c r="Q488" s="12">
        <v>106.07406213283545</v>
      </c>
    </row>
    <row r="489" spans="1:17" x14ac:dyDescent="0.35">
      <c r="A489" s="2">
        <v>2370</v>
      </c>
      <c r="B489" s="13" t="s">
        <v>516</v>
      </c>
      <c r="C489" s="11" t="s">
        <v>26</v>
      </c>
      <c r="D489" s="11" t="s">
        <v>517</v>
      </c>
      <c r="E489" s="7" t="s">
        <v>157</v>
      </c>
      <c r="F489" s="13">
        <v>300.96151733398398</v>
      </c>
      <c r="G489" s="12">
        <v>4</v>
      </c>
      <c r="H489" s="13">
        <v>0</v>
      </c>
      <c r="I489" s="11">
        <v>0</v>
      </c>
      <c r="J489" s="11">
        <v>0</v>
      </c>
      <c r="K489" s="11">
        <v>180.57691040039037</v>
      </c>
      <c r="L489" s="12">
        <v>180.57691040039037</v>
      </c>
      <c r="M489" s="13">
        <v>0</v>
      </c>
      <c r="N489" s="11">
        <v>0</v>
      </c>
      <c r="O489" s="11">
        <v>0</v>
      </c>
      <c r="P489" s="11">
        <v>0</v>
      </c>
      <c r="Q489" s="12">
        <v>0</v>
      </c>
    </row>
    <row r="490" spans="1:17" x14ac:dyDescent="0.35">
      <c r="A490" s="2">
        <v>840</v>
      </c>
      <c r="B490" s="13" t="s">
        <v>25</v>
      </c>
      <c r="C490" s="11" t="s">
        <v>221</v>
      </c>
      <c r="D490" s="11" t="s">
        <v>29</v>
      </c>
      <c r="E490" s="7" t="s">
        <v>153</v>
      </c>
      <c r="F490" s="13">
        <v>1031.0291366577158</v>
      </c>
      <c r="G490" s="12">
        <v>3.5</v>
      </c>
      <c r="H490" s="13">
        <v>0</v>
      </c>
      <c r="I490" s="11">
        <v>0</v>
      </c>
      <c r="J490" s="11">
        <v>180.43009891510027</v>
      </c>
      <c r="K490" s="11">
        <v>0</v>
      </c>
      <c r="L490" s="12">
        <v>180.43009891510027</v>
      </c>
      <c r="M490" s="13">
        <v>0</v>
      </c>
      <c r="N490" s="11">
        <v>0</v>
      </c>
      <c r="O490" s="11">
        <v>36.086019783020056</v>
      </c>
      <c r="P490" s="11">
        <v>0</v>
      </c>
      <c r="Q490" s="12">
        <v>36.086019783020056</v>
      </c>
    </row>
    <row r="491" spans="1:17" x14ac:dyDescent="0.35">
      <c r="A491" s="2">
        <v>4765</v>
      </c>
      <c r="B491" s="13" t="s">
        <v>599</v>
      </c>
      <c r="C491" s="11" t="s">
        <v>633</v>
      </c>
      <c r="D491" s="11" t="s">
        <v>601</v>
      </c>
      <c r="E491" s="7" t="s">
        <v>75</v>
      </c>
      <c r="F491" s="13">
        <v>665.07634735107388</v>
      </c>
      <c r="G491" s="12">
        <v>0.9</v>
      </c>
      <c r="H491" s="13">
        <v>179.57061378478997</v>
      </c>
      <c r="I491" s="11">
        <v>0</v>
      </c>
      <c r="J491" s="11">
        <v>0</v>
      </c>
      <c r="K491" s="11">
        <v>0</v>
      </c>
      <c r="L491" s="12">
        <v>179.57061378478997</v>
      </c>
      <c r="M491" s="13">
        <v>0</v>
      </c>
      <c r="N491" s="11">
        <v>0</v>
      </c>
      <c r="O491" s="11">
        <v>0</v>
      </c>
      <c r="P491" s="11">
        <v>0</v>
      </c>
      <c r="Q491" s="12">
        <v>0</v>
      </c>
    </row>
    <row r="492" spans="1:17" x14ac:dyDescent="0.35">
      <c r="A492" s="2">
        <v>4460</v>
      </c>
      <c r="B492" s="13" t="s">
        <v>599</v>
      </c>
      <c r="C492" s="11" t="s">
        <v>219</v>
      </c>
      <c r="D492" s="11" t="s">
        <v>208</v>
      </c>
      <c r="E492" s="7" t="s">
        <v>114</v>
      </c>
      <c r="F492" s="13">
        <v>446.79547119140602</v>
      </c>
      <c r="G492" s="12">
        <v>2</v>
      </c>
      <c r="H492" s="13">
        <v>0</v>
      </c>
      <c r="I492" s="11">
        <v>0</v>
      </c>
      <c r="J492" s="11">
        <v>0</v>
      </c>
      <c r="K492" s="11">
        <v>178.71818847656243</v>
      </c>
      <c r="L492" s="12">
        <v>178.71818847656243</v>
      </c>
      <c r="M492" s="13">
        <v>0</v>
      </c>
      <c r="N492" s="11">
        <v>0</v>
      </c>
      <c r="O492" s="11">
        <v>0</v>
      </c>
      <c r="P492" s="11">
        <v>8.9359094238281198</v>
      </c>
      <c r="Q492" s="12">
        <v>8.9359094238281198</v>
      </c>
    </row>
    <row r="493" spans="1:17" x14ac:dyDescent="0.35">
      <c r="A493" s="2">
        <v>102</v>
      </c>
      <c r="B493" s="13" t="s">
        <v>25</v>
      </c>
      <c r="C493" s="11" t="s">
        <v>26</v>
      </c>
      <c r="D493" s="11" t="s">
        <v>27</v>
      </c>
      <c r="E493" s="7" t="s">
        <v>78</v>
      </c>
      <c r="F493" s="13">
        <v>444.7141122221949</v>
      </c>
      <c r="G493" s="12">
        <v>5</v>
      </c>
      <c r="H493" s="13">
        <v>0</v>
      </c>
      <c r="I493" s="11">
        <v>0</v>
      </c>
      <c r="J493" s="11">
        <v>0</v>
      </c>
      <c r="K493" s="11">
        <v>177.88564488887798</v>
      </c>
      <c r="L493" s="12">
        <v>177.88564488887798</v>
      </c>
      <c r="M493" s="13">
        <v>27.794632013887181</v>
      </c>
      <c r="N493" s="11">
        <v>27.794632013887181</v>
      </c>
      <c r="O493" s="11">
        <v>27.794632013887181</v>
      </c>
      <c r="P493" s="11">
        <v>27.794632013887181</v>
      </c>
      <c r="Q493" s="12">
        <v>111.17852805554872</v>
      </c>
    </row>
    <row r="494" spans="1:17" x14ac:dyDescent="0.35">
      <c r="A494" s="2">
        <v>5239</v>
      </c>
      <c r="B494" s="13" t="s">
        <v>645</v>
      </c>
      <c r="C494" s="11" t="s">
        <v>647</v>
      </c>
      <c r="D494" s="11" t="s">
        <v>241</v>
      </c>
      <c r="E494" s="7" t="s">
        <v>52</v>
      </c>
      <c r="F494" s="13">
        <v>783.26994791626896</v>
      </c>
      <c r="G494" s="12">
        <v>4.5</v>
      </c>
      <c r="H494" s="13">
        <v>70.494295312464232</v>
      </c>
      <c r="I494" s="11">
        <v>105.74144296869632</v>
      </c>
      <c r="J494" s="11">
        <v>0</v>
      </c>
      <c r="K494" s="11">
        <v>0</v>
      </c>
      <c r="L494" s="12">
        <v>176.23573828116054</v>
      </c>
      <c r="M494" s="13">
        <v>0</v>
      </c>
      <c r="N494" s="11">
        <v>0</v>
      </c>
      <c r="O494" s="11">
        <v>0</v>
      </c>
      <c r="P494" s="11">
        <v>0</v>
      </c>
      <c r="Q494" s="12">
        <v>0</v>
      </c>
    </row>
    <row r="495" spans="1:17" x14ac:dyDescent="0.35">
      <c r="A495" s="2">
        <v>5022</v>
      </c>
      <c r="B495" s="13" t="s">
        <v>599</v>
      </c>
      <c r="C495" s="11" t="s">
        <v>643</v>
      </c>
      <c r="D495" s="11" t="s">
        <v>253</v>
      </c>
      <c r="E495" s="7" t="s">
        <v>153</v>
      </c>
      <c r="F495" s="13">
        <v>1003.1939010620122</v>
      </c>
      <c r="G495" s="12">
        <v>3.5</v>
      </c>
      <c r="H495" s="13">
        <v>0</v>
      </c>
      <c r="I495" s="11">
        <v>0</v>
      </c>
      <c r="J495" s="11">
        <v>175.55893268585214</v>
      </c>
      <c r="K495" s="11">
        <v>0</v>
      </c>
      <c r="L495" s="12">
        <v>175.55893268585214</v>
      </c>
      <c r="M495" s="13">
        <v>0</v>
      </c>
      <c r="N495" s="11">
        <v>0</v>
      </c>
      <c r="O495" s="11">
        <v>35.111786537170431</v>
      </c>
      <c r="P495" s="11">
        <v>0</v>
      </c>
      <c r="Q495" s="12">
        <v>35.111786537170431</v>
      </c>
    </row>
    <row r="496" spans="1:17" x14ac:dyDescent="0.35">
      <c r="A496" s="2">
        <v>3413</v>
      </c>
      <c r="B496" s="13" t="s">
        <v>516</v>
      </c>
      <c r="C496" s="11" t="s">
        <v>578</v>
      </c>
      <c r="D496" s="11" t="s">
        <v>518</v>
      </c>
      <c r="E496" s="7" t="s">
        <v>154</v>
      </c>
      <c r="F496" s="13">
        <v>438.65804934501637</v>
      </c>
      <c r="G496" s="12">
        <v>5</v>
      </c>
      <c r="H496" s="13">
        <v>70.18528789520262</v>
      </c>
      <c r="I496" s="11">
        <v>105.27793184280392</v>
      </c>
      <c r="J496" s="11">
        <v>0</v>
      </c>
      <c r="K496" s="11">
        <v>0</v>
      </c>
      <c r="L496" s="12">
        <v>175.46321973800656</v>
      </c>
      <c r="M496" s="13">
        <v>0</v>
      </c>
      <c r="N496" s="11">
        <v>0</v>
      </c>
      <c r="O496" s="11">
        <v>0</v>
      </c>
      <c r="P496" s="11">
        <v>0</v>
      </c>
      <c r="Q496" s="12">
        <v>0</v>
      </c>
    </row>
    <row r="497" spans="1:17" x14ac:dyDescent="0.35">
      <c r="A497" s="2">
        <v>4124</v>
      </c>
      <c r="B497" s="13" t="s">
        <v>599</v>
      </c>
      <c r="C497" s="11" t="s">
        <v>26</v>
      </c>
      <c r="D497" s="11" t="s">
        <v>253</v>
      </c>
      <c r="E497" s="7" t="s">
        <v>114</v>
      </c>
      <c r="F497" s="13">
        <v>438.57453536987259</v>
      </c>
      <c r="G497" s="12">
        <v>2</v>
      </c>
      <c r="H497" s="13">
        <v>0</v>
      </c>
      <c r="I497" s="11">
        <v>0</v>
      </c>
      <c r="J497" s="11">
        <v>0</v>
      </c>
      <c r="K497" s="11">
        <v>175.42981414794906</v>
      </c>
      <c r="L497" s="12">
        <v>175.42981414794906</v>
      </c>
      <c r="M497" s="13">
        <v>0</v>
      </c>
      <c r="N497" s="11">
        <v>0</v>
      </c>
      <c r="O497" s="11">
        <v>0</v>
      </c>
      <c r="P497" s="11">
        <v>8.7714907073974526</v>
      </c>
      <c r="Q497" s="12">
        <v>8.7714907073974526</v>
      </c>
    </row>
    <row r="498" spans="1:17" x14ac:dyDescent="0.35">
      <c r="A498" s="2">
        <v>706</v>
      </c>
      <c r="B498" s="13" t="s">
        <v>25</v>
      </c>
      <c r="C498" s="11" t="s">
        <v>213</v>
      </c>
      <c r="D498" s="11" t="s">
        <v>29</v>
      </c>
      <c r="E498" s="7" t="s">
        <v>71</v>
      </c>
      <c r="F498" s="13">
        <v>487.10316827893257</v>
      </c>
      <c r="G498" s="12">
        <v>3</v>
      </c>
      <c r="H498" s="13">
        <v>175.35714058041572</v>
      </c>
      <c r="I498" s="11">
        <v>0</v>
      </c>
      <c r="J498" s="11">
        <v>0</v>
      </c>
      <c r="K498" s="11">
        <v>0</v>
      </c>
      <c r="L498" s="12">
        <v>175.35714058041572</v>
      </c>
      <c r="M498" s="13">
        <v>102.29166533857585</v>
      </c>
      <c r="N498" s="11">
        <v>0</v>
      </c>
      <c r="O498" s="11">
        <v>0</v>
      </c>
      <c r="P498" s="11">
        <v>0</v>
      </c>
      <c r="Q498" s="12">
        <v>102.29166533857585</v>
      </c>
    </row>
    <row r="499" spans="1:17" x14ac:dyDescent="0.35">
      <c r="A499" s="2">
        <v>3133</v>
      </c>
      <c r="B499" s="13" t="s">
        <v>516</v>
      </c>
      <c r="C499" s="11" t="s">
        <v>566</v>
      </c>
      <c r="D499" s="11" t="s">
        <v>517</v>
      </c>
      <c r="E499" s="7" t="s">
        <v>59</v>
      </c>
      <c r="F499" s="13">
        <v>1160.3093432784083</v>
      </c>
      <c r="G499" s="12">
        <v>3</v>
      </c>
      <c r="H499" s="13">
        <v>0</v>
      </c>
      <c r="I499" s="11">
        <v>0</v>
      </c>
      <c r="J499" s="11">
        <v>0</v>
      </c>
      <c r="K499" s="11">
        <v>174.04640149176126</v>
      </c>
      <c r="L499" s="12">
        <v>174.04640149176126</v>
      </c>
      <c r="M499" s="13">
        <v>0</v>
      </c>
      <c r="N499" s="11">
        <v>0</v>
      </c>
      <c r="O499" s="11">
        <v>0</v>
      </c>
      <c r="P499" s="11">
        <v>0</v>
      </c>
      <c r="Q499" s="12">
        <v>0</v>
      </c>
    </row>
    <row r="500" spans="1:17" x14ac:dyDescent="0.35">
      <c r="A500" s="2">
        <v>4</v>
      </c>
      <c r="B500" s="13" t="s">
        <v>25</v>
      </c>
      <c r="C500" s="11" t="s">
        <v>26</v>
      </c>
      <c r="D500" s="11" t="s">
        <v>30</v>
      </c>
      <c r="E500" s="7" t="s">
        <v>28</v>
      </c>
      <c r="F500" s="13">
        <v>1079.8982793688767</v>
      </c>
      <c r="G500" s="12">
        <v>2</v>
      </c>
      <c r="H500" s="13">
        <v>69.11348987960811</v>
      </c>
      <c r="I500" s="11">
        <v>103.67023481941217</v>
      </c>
      <c r="J500" s="11">
        <v>0</v>
      </c>
      <c r="K500" s="11">
        <v>0</v>
      </c>
      <c r="L500" s="12">
        <v>172.7837246990203</v>
      </c>
      <c r="M500" s="13">
        <v>21.597965587377534</v>
      </c>
      <c r="N500" s="11">
        <v>43.195931174755067</v>
      </c>
      <c r="O500" s="11">
        <v>0</v>
      </c>
      <c r="P500" s="11">
        <v>0</v>
      </c>
      <c r="Q500" s="12">
        <v>64.793896762132604</v>
      </c>
    </row>
    <row r="501" spans="1:17" x14ac:dyDescent="0.35">
      <c r="A501" s="2">
        <v>2599</v>
      </c>
      <c r="B501" s="13" t="s">
        <v>516</v>
      </c>
      <c r="C501" s="11" t="s">
        <v>538</v>
      </c>
      <c r="D501" s="11" t="s">
        <v>517</v>
      </c>
      <c r="E501" s="7" t="s">
        <v>124</v>
      </c>
      <c r="F501" s="13">
        <v>431.65001296997082</v>
      </c>
      <c r="G501" s="12">
        <v>4</v>
      </c>
      <c r="H501" s="13">
        <v>0</v>
      </c>
      <c r="I501" s="11">
        <v>0</v>
      </c>
      <c r="J501" s="11">
        <v>0</v>
      </c>
      <c r="K501" s="11">
        <v>172.66000518798833</v>
      </c>
      <c r="L501" s="12">
        <v>172.66000518798833</v>
      </c>
      <c r="M501" s="13">
        <v>0</v>
      </c>
      <c r="N501" s="11">
        <v>0</v>
      </c>
      <c r="O501" s="11">
        <v>0</v>
      </c>
      <c r="P501" s="11">
        <v>0</v>
      </c>
      <c r="Q501" s="12">
        <v>0</v>
      </c>
    </row>
    <row r="502" spans="1:17" x14ac:dyDescent="0.35">
      <c r="A502" s="2">
        <v>1172</v>
      </c>
      <c r="B502" s="13" t="s">
        <v>231</v>
      </c>
      <c r="C502" s="11" t="s">
        <v>280</v>
      </c>
      <c r="D502" s="11" t="s">
        <v>231</v>
      </c>
      <c r="E502" s="7" t="s">
        <v>59</v>
      </c>
      <c r="F502" s="13">
        <v>1146.2456360161307</v>
      </c>
      <c r="G502" s="12">
        <v>3</v>
      </c>
      <c r="H502" s="13">
        <v>0</v>
      </c>
      <c r="I502" s="11">
        <v>0</v>
      </c>
      <c r="J502" s="11">
        <v>0</v>
      </c>
      <c r="K502" s="11">
        <v>171.93684540241964</v>
      </c>
      <c r="L502" s="12">
        <v>171.93684540241964</v>
      </c>
      <c r="M502" s="13">
        <v>0</v>
      </c>
      <c r="N502" s="11">
        <v>0</v>
      </c>
      <c r="O502" s="11">
        <v>0</v>
      </c>
      <c r="P502" s="11">
        <v>0</v>
      </c>
      <c r="Q502" s="12">
        <v>0</v>
      </c>
    </row>
    <row r="503" spans="1:17" x14ac:dyDescent="0.35">
      <c r="A503" s="2">
        <v>2408</v>
      </c>
      <c r="B503" s="13" t="s">
        <v>516</v>
      </c>
      <c r="C503" s="11" t="s">
        <v>26</v>
      </c>
      <c r="D503" s="11" t="s">
        <v>518</v>
      </c>
      <c r="E503" s="7" t="s">
        <v>226</v>
      </c>
      <c r="F503" s="13">
        <v>572.57771301269497</v>
      </c>
      <c r="G503" s="12">
        <v>6</v>
      </c>
      <c r="H503" s="13">
        <v>0</v>
      </c>
      <c r="I503" s="11">
        <v>0</v>
      </c>
      <c r="J503" s="11">
        <v>0</v>
      </c>
      <c r="K503" s="11">
        <v>171.77331390380851</v>
      </c>
      <c r="L503" s="12">
        <v>171.77331390380851</v>
      </c>
      <c r="M503" s="13">
        <v>0</v>
      </c>
      <c r="N503" s="11">
        <v>0</v>
      </c>
      <c r="O503" s="11">
        <v>0</v>
      </c>
      <c r="P503" s="11">
        <v>0</v>
      </c>
      <c r="Q503" s="12">
        <v>0</v>
      </c>
    </row>
    <row r="504" spans="1:17" x14ac:dyDescent="0.35">
      <c r="A504" s="2">
        <v>3909</v>
      </c>
      <c r="B504" s="13" t="s">
        <v>599</v>
      </c>
      <c r="C504" s="11" t="s">
        <v>26</v>
      </c>
      <c r="D504" s="11" t="s">
        <v>30</v>
      </c>
      <c r="E504" s="7" t="s">
        <v>43</v>
      </c>
      <c r="F504" s="13">
        <v>1140.7240810394285</v>
      </c>
      <c r="G504" s="12">
        <v>3</v>
      </c>
      <c r="H504" s="13">
        <v>42.777153038978575</v>
      </c>
      <c r="I504" s="11">
        <v>42.777153038978575</v>
      </c>
      <c r="J504" s="11">
        <v>42.777153038978575</v>
      </c>
      <c r="K504" s="11">
        <v>42.777153038978575</v>
      </c>
      <c r="L504" s="12">
        <v>171.1086121559143</v>
      </c>
      <c r="M504" s="13">
        <v>0</v>
      </c>
      <c r="N504" s="11">
        <v>0</v>
      </c>
      <c r="O504" s="11">
        <v>0</v>
      </c>
      <c r="P504" s="11">
        <v>0</v>
      </c>
      <c r="Q504" s="12">
        <v>0</v>
      </c>
    </row>
    <row r="505" spans="1:17" x14ac:dyDescent="0.35">
      <c r="A505" s="2">
        <v>5124</v>
      </c>
      <c r="B505" s="13" t="s">
        <v>645</v>
      </c>
      <c r="C505" s="11" t="s">
        <v>26</v>
      </c>
      <c r="D505" s="11" t="s">
        <v>241</v>
      </c>
      <c r="E505" s="7" t="s">
        <v>53</v>
      </c>
      <c r="F505" s="13">
        <v>568.05631875991844</v>
      </c>
      <c r="G505" s="12">
        <v>3</v>
      </c>
      <c r="H505" s="13">
        <v>42.604223906993887</v>
      </c>
      <c r="I505" s="11">
        <v>42.604223906993887</v>
      </c>
      <c r="J505" s="11">
        <v>42.604223906993887</v>
      </c>
      <c r="K505" s="11">
        <v>42.604223906993887</v>
      </c>
      <c r="L505" s="12">
        <v>170.41689562797555</v>
      </c>
      <c r="M505" s="13">
        <v>0</v>
      </c>
      <c r="N505" s="11">
        <v>0</v>
      </c>
      <c r="O505" s="11">
        <v>0</v>
      </c>
      <c r="P505" s="11">
        <v>0</v>
      </c>
      <c r="Q505" s="12">
        <v>0</v>
      </c>
    </row>
    <row r="506" spans="1:17" x14ac:dyDescent="0.35">
      <c r="A506" s="2">
        <v>3962</v>
      </c>
      <c r="B506" s="13" t="s">
        <v>599</v>
      </c>
      <c r="C506" s="11" t="s">
        <v>26</v>
      </c>
      <c r="D506" s="11" t="s">
        <v>600</v>
      </c>
      <c r="E506" s="7" t="s">
        <v>88</v>
      </c>
      <c r="F506" s="13">
        <v>282.03153902292257</v>
      </c>
      <c r="G506" s="12">
        <v>6</v>
      </c>
      <c r="H506" s="13">
        <v>42.304730853438393</v>
      </c>
      <c r="I506" s="11">
        <v>42.304730853438393</v>
      </c>
      <c r="J506" s="11">
        <v>42.304730853438393</v>
      </c>
      <c r="K506" s="11">
        <v>42.304730853438393</v>
      </c>
      <c r="L506" s="12">
        <v>169.21892341375357</v>
      </c>
      <c r="M506" s="13">
        <v>0</v>
      </c>
      <c r="N506" s="11">
        <v>0</v>
      </c>
      <c r="O506" s="11">
        <v>0</v>
      </c>
      <c r="P506" s="11">
        <v>0</v>
      </c>
      <c r="Q506" s="12">
        <v>0</v>
      </c>
    </row>
    <row r="507" spans="1:17" x14ac:dyDescent="0.35">
      <c r="A507" s="2">
        <v>3283</v>
      </c>
      <c r="B507" s="13" t="s">
        <v>516</v>
      </c>
      <c r="C507" s="11" t="s">
        <v>578</v>
      </c>
      <c r="D507" s="11" t="s">
        <v>518</v>
      </c>
      <c r="E507" s="7" t="s">
        <v>157</v>
      </c>
      <c r="F507" s="13">
        <v>281.89580154418991</v>
      </c>
      <c r="G507" s="12">
        <v>4</v>
      </c>
      <c r="H507" s="13">
        <v>0</v>
      </c>
      <c r="I507" s="11">
        <v>0</v>
      </c>
      <c r="J507" s="11">
        <v>0</v>
      </c>
      <c r="K507" s="11">
        <v>169.13748092651394</v>
      </c>
      <c r="L507" s="12">
        <v>169.13748092651394</v>
      </c>
      <c r="M507" s="13">
        <v>0</v>
      </c>
      <c r="N507" s="11">
        <v>0</v>
      </c>
      <c r="O507" s="11">
        <v>0</v>
      </c>
      <c r="P507" s="11">
        <v>0</v>
      </c>
      <c r="Q507" s="12">
        <v>0</v>
      </c>
    </row>
    <row r="508" spans="1:17" x14ac:dyDescent="0.35">
      <c r="A508" s="2">
        <v>5475</v>
      </c>
      <c r="B508" s="13" t="s">
        <v>645</v>
      </c>
      <c r="C508" s="11" t="s">
        <v>648</v>
      </c>
      <c r="D508" s="11" t="s">
        <v>241</v>
      </c>
      <c r="E508" s="7" t="s">
        <v>128</v>
      </c>
      <c r="F508" s="13">
        <v>479.66884821653355</v>
      </c>
      <c r="G508" s="12">
        <v>7</v>
      </c>
      <c r="H508" s="13">
        <v>67.153638750314698</v>
      </c>
      <c r="I508" s="11">
        <v>100.73045812547204</v>
      </c>
      <c r="J508" s="11">
        <v>0</v>
      </c>
      <c r="K508" s="11">
        <v>0</v>
      </c>
      <c r="L508" s="12">
        <v>167.88409687578672</v>
      </c>
      <c r="M508" s="13">
        <v>0</v>
      </c>
      <c r="N508" s="11">
        <v>0</v>
      </c>
      <c r="O508" s="11">
        <v>0</v>
      </c>
      <c r="P508" s="11">
        <v>0</v>
      </c>
      <c r="Q508" s="12">
        <v>0</v>
      </c>
    </row>
    <row r="509" spans="1:17" x14ac:dyDescent="0.35">
      <c r="A509" s="2">
        <v>3055</v>
      </c>
      <c r="B509" s="13" t="s">
        <v>516</v>
      </c>
      <c r="C509" s="11" t="s">
        <v>566</v>
      </c>
      <c r="D509" s="11" t="s">
        <v>517</v>
      </c>
      <c r="E509" s="7" t="s">
        <v>28</v>
      </c>
      <c r="F509" s="13">
        <v>1039.0013848543172</v>
      </c>
      <c r="G509" s="12">
        <v>2</v>
      </c>
      <c r="H509" s="13">
        <v>66.496088630676297</v>
      </c>
      <c r="I509" s="11">
        <v>99.744132946014446</v>
      </c>
      <c r="J509" s="11">
        <v>0</v>
      </c>
      <c r="K509" s="11">
        <v>0</v>
      </c>
      <c r="L509" s="12">
        <v>166.24022157669074</v>
      </c>
      <c r="M509" s="13">
        <v>20.780027697086343</v>
      </c>
      <c r="N509" s="11">
        <v>41.560055394172686</v>
      </c>
      <c r="O509" s="11">
        <v>0</v>
      </c>
      <c r="P509" s="11">
        <v>0</v>
      </c>
      <c r="Q509" s="12">
        <v>62.340083091259032</v>
      </c>
    </row>
    <row r="510" spans="1:17" x14ac:dyDescent="0.35">
      <c r="A510" s="2">
        <v>2329</v>
      </c>
      <c r="B510" s="13" t="s">
        <v>231</v>
      </c>
      <c r="C510" s="11" t="s">
        <v>433</v>
      </c>
      <c r="D510" s="11" t="s">
        <v>231</v>
      </c>
      <c r="E510" s="7" t="s">
        <v>71</v>
      </c>
      <c r="F510" s="13">
        <v>461.53170251846268</v>
      </c>
      <c r="G510" s="12">
        <v>3</v>
      </c>
      <c r="H510" s="13">
        <v>166.15141290664656</v>
      </c>
      <c r="I510" s="11">
        <v>0</v>
      </c>
      <c r="J510" s="11">
        <v>0</v>
      </c>
      <c r="K510" s="11">
        <v>0</v>
      </c>
      <c r="L510" s="12">
        <v>166.15141290664656</v>
      </c>
      <c r="M510" s="13">
        <v>96.921657528877176</v>
      </c>
      <c r="N510" s="11">
        <v>0</v>
      </c>
      <c r="O510" s="11">
        <v>0</v>
      </c>
      <c r="P510" s="11">
        <v>0</v>
      </c>
      <c r="Q510" s="12">
        <v>96.921657528877176</v>
      </c>
    </row>
    <row r="511" spans="1:17" x14ac:dyDescent="0.35">
      <c r="A511" s="2">
        <v>2746</v>
      </c>
      <c r="B511" s="13" t="s">
        <v>516</v>
      </c>
      <c r="C511" s="11" t="s">
        <v>538</v>
      </c>
      <c r="D511" s="11" t="s">
        <v>518</v>
      </c>
      <c r="E511" s="7" t="s">
        <v>177</v>
      </c>
      <c r="F511" s="13">
        <v>92.209081649780288</v>
      </c>
      <c r="G511" s="12">
        <v>3</v>
      </c>
      <c r="H511" s="13">
        <v>41.494086742401123</v>
      </c>
      <c r="I511" s="11">
        <v>41.494086742401123</v>
      </c>
      <c r="J511" s="11">
        <v>41.494086742401123</v>
      </c>
      <c r="K511" s="11">
        <v>41.494086742401123</v>
      </c>
      <c r="L511" s="12">
        <v>165.97634696960449</v>
      </c>
      <c r="M511" s="13">
        <v>0</v>
      </c>
      <c r="N511" s="11">
        <v>0</v>
      </c>
      <c r="O511" s="11">
        <v>0</v>
      </c>
      <c r="P511" s="11">
        <v>0</v>
      </c>
      <c r="Q511" s="12">
        <v>0</v>
      </c>
    </row>
    <row r="512" spans="1:17" x14ac:dyDescent="0.35">
      <c r="A512" s="2">
        <v>1118</v>
      </c>
      <c r="B512" s="13" t="s">
        <v>231</v>
      </c>
      <c r="C512" s="11" t="s">
        <v>280</v>
      </c>
      <c r="D512" s="11" t="s">
        <v>231</v>
      </c>
      <c r="E512" s="7" t="s">
        <v>42</v>
      </c>
      <c r="F512" s="13">
        <v>553.18109245598305</v>
      </c>
      <c r="G512" s="12">
        <v>6</v>
      </c>
      <c r="H512" s="13">
        <v>41.488581934198734</v>
      </c>
      <c r="I512" s="11">
        <v>41.488581934198734</v>
      </c>
      <c r="J512" s="11">
        <v>41.488581934198734</v>
      </c>
      <c r="K512" s="11">
        <v>41.488581934198734</v>
      </c>
      <c r="L512" s="12">
        <v>165.95432773679494</v>
      </c>
      <c r="M512" s="13">
        <v>0</v>
      </c>
      <c r="N512" s="11">
        <v>0</v>
      </c>
      <c r="O512" s="11">
        <v>0</v>
      </c>
      <c r="P512" s="11">
        <v>0</v>
      </c>
      <c r="Q512" s="12">
        <v>0</v>
      </c>
    </row>
    <row r="513" spans="1:17" x14ac:dyDescent="0.35">
      <c r="A513" s="2">
        <v>1500</v>
      </c>
      <c r="B513" s="13" t="s">
        <v>231</v>
      </c>
      <c r="C513" s="11" t="s">
        <v>356</v>
      </c>
      <c r="D513" s="11" t="s">
        <v>231</v>
      </c>
      <c r="E513" s="7" t="s">
        <v>83</v>
      </c>
      <c r="F513" s="13">
        <v>518.20920968055736</v>
      </c>
      <c r="G513" s="12">
        <v>4</v>
      </c>
      <c r="H513" s="13">
        <v>66.330778839111346</v>
      </c>
      <c r="I513" s="11">
        <v>99.496168258667012</v>
      </c>
      <c r="J513" s="11">
        <v>0</v>
      </c>
      <c r="K513" s="11">
        <v>0</v>
      </c>
      <c r="L513" s="12">
        <v>165.82694709777837</v>
      </c>
      <c r="M513" s="13">
        <v>0</v>
      </c>
      <c r="N513" s="11">
        <v>0</v>
      </c>
      <c r="O513" s="11">
        <v>0</v>
      </c>
      <c r="P513" s="11">
        <v>0</v>
      </c>
      <c r="Q513" s="12">
        <v>0</v>
      </c>
    </row>
    <row r="514" spans="1:17" x14ac:dyDescent="0.35">
      <c r="A514" s="2">
        <v>4392</v>
      </c>
      <c r="B514" s="13" t="s">
        <v>599</v>
      </c>
      <c r="C514" s="11" t="s">
        <v>219</v>
      </c>
      <c r="D514" s="11" t="s">
        <v>253</v>
      </c>
      <c r="E514" s="7" t="s">
        <v>89</v>
      </c>
      <c r="F514" s="13">
        <v>663.14283418655418</v>
      </c>
      <c r="G514" s="12">
        <v>5</v>
      </c>
      <c r="H514" s="13">
        <v>66.314283418655435</v>
      </c>
      <c r="I514" s="11">
        <v>99.471425127983125</v>
      </c>
      <c r="J514" s="11">
        <v>0</v>
      </c>
      <c r="K514" s="11">
        <v>0</v>
      </c>
      <c r="L514" s="12">
        <v>165.78570854663855</v>
      </c>
      <c r="M514" s="13">
        <v>0</v>
      </c>
      <c r="N514" s="11">
        <v>0</v>
      </c>
      <c r="O514" s="11">
        <v>0</v>
      </c>
      <c r="P514" s="11">
        <v>0</v>
      </c>
      <c r="Q514" s="12">
        <v>0</v>
      </c>
    </row>
    <row r="515" spans="1:17" x14ac:dyDescent="0.35">
      <c r="A515" s="2">
        <v>1739</v>
      </c>
      <c r="B515" s="13" t="s">
        <v>231</v>
      </c>
      <c r="C515" s="11" t="s">
        <v>400</v>
      </c>
      <c r="D515" s="11" t="s">
        <v>231</v>
      </c>
      <c r="E515" s="7" t="s">
        <v>37</v>
      </c>
      <c r="F515" s="13">
        <v>939.82813453674316</v>
      </c>
      <c r="G515" s="12">
        <v>3.5</v>
      </c>
      <c r="H515" s="13">
        <v>0</v>
      </c>
      <c r="I515" s="11">
        <v>0</v>
      </c>
      <c r="J515" s="11">
        <v>0</v>
      </c>
      <c r="K515" s="11">
        <v>164.46992354393007</v>
      </c>
      <c r="L515" s="12">
        <v>164.46992354393007</v>
      </c>
      <c r="M515" s="13">
        <v>0</v>
      </c>
      <c r="N515" s="11">
        <v>0</v>
      </c>
      <c r="O515" s="11">
        <v>0</v>
      </c>
      <c r="P515" s="11">
        <v>98.681954126358022</v>
      </c>
      <c r="Q515" s="12">
        <v>98.681954126358022</v>
      </c>
    </row>
    <row r="516" spans="1:17" x14ac:dyDescent="0.35">
      <c r="A516" s="2">
        <v>5790</v>
      </c>
      <c r="B516" s="13" t="s">
        <v>645</v>
      </c>
      <c r="C516" s="11" t="s">
        <v>652</v>
      </c>
      <c r="D516" s="11" t="s">
        <v>241</v>
      </c>
      <c r="E516" s="7" t="s">
        <v>52</v>
      </c>
      <c r="F516" s="13">
        <v>728.47200733423233</v>
      </c>
      <c r="G516" s="12">
        <v>4.5</v>
      </c>
      <c r="H516" s="13">
        <v>65.562480660080922</v>
      </c>
      <c r="I516" s="11">
        <v>98.343720990121369</v>
      </c>
      <c r="J516" s="11">
        <v>0</v>
      </c>
      <c r="K516" s="11">
        <v>0</v>
      </c>
      <c r="L516" s="12">
        <v>163.90620165020229</v>
      </c>
      <c r="M516" s="13">
        <v>0</v>
      </c>
      <c r="N516" s="11">
        <v>0</v>
      </c>
      <c r="O516" s="11">
        <v>0</v>
      </c>
      <c r="P516" s="11">
        <v>0</v>
      </c>
      <c r="Q516" s="12">
        <v>0</v>
      </c>
    </row>
    <row r="517" spans="1:17" x14ac:dyDescent="0.35">
      <c r="A517" s="2">
        <v>2369</v>
      </c>
      <c r="B517" s="13" t="s">
        <v>516</v>
      </c>
      <c r="C517" s="11" t="s">
        <v>26</v>
      </c>
      <c r="D517" s="11" t="s">
        <v>518</v>
      </c>
      <c r="E517" s="7" t="s">
        <v>157</v>
      </c>
      <c r="F517" s="13">
        <v>272.56482315063499</v>
      </c>
      <c r="G517" s="12">
        <v>4</v>
      </c>
      <c r="H517" s="13">
        <v>0</v>
      </c>
      <c r="I517" s="11">
        <v>0</v>
      </c>
      <c r="J517" s="11">
        <v>0</v>
      </c>
      <c r="K517" s="11">
        <v>163.53889389038099</v>
      </c>
      <c r="L517" s="12">
        <v>163.53889389038099</v>
      </c>
      <c r="M517" s="13">
        <v>0</v>
      </c>
      <c r="N517" s="11">
        <v>0</v>
      </c>
      <c r="O517" s="11">
        <v>0</v>
      </c>
      <c r="P517" s="11">
        <v>0</v>
      </c>
      <c r="Q517" s="12">
        <v>0</v>
      </c>
    </row>
    <row r="518" spans="1:17" x14ac:dyDescent="0.35">
      <c r="A518" s="2">
        <v>5171</v>
      </c>
      <c r="B518" s="13" t="s">
        <v>645</v>
      </c>
      <c r="C518" s="11" t="s">
        <v>646</v>
      </c>
      <c r="D518" s="11" t="s">
        <v>241</v>
      </c>
      <c r="E518" s="7" t="s">
        <v>43</v>
      </c>
      <c r="F518" s="13">
        <v>1081.8088216781609</v>
      </c>
      <c r="G518" s="12">
        <v>3</v>
      </c>
      <c r="H518" s="13">
        <v>40.567830812931042</v>
      </c>
      <c r="I518" s="11">
        <v>40.567830812931042</v>
      </c>
      <c r="J518" s="11">
        <v>40.567830812931042</v>
      </c>
      <c r="K518" s="11">
        <v>40.567830812931042</v>
      </c>
      <c r="L518" s="12">
        <v>162.27132325172417</v>
      </c>
      <c r="M518" s="13">
        <v>0</v>
      </c>
      <c r="N518" s="11">
        <v>0</v>
      </c>
      <c r="O518" s="11">
        <v>0</v>
      </c>
      <c r="P518" s="11">
        <v>0</v>
      </c>
      <c r="Q518" s="12">
        <v>0</v>
      </c>
    </row>
    <row r="519" spans="1:17" x14ac:dyDescent="0.35">
      <c r="A519" s="2">
        <v>541</v>
      </c>
      <c r="B519" s="13" t="s">
        <v>25</v>
      </c>
      <c r="C519" s="11" t="s">
        <v>181</v>
      </c>
      <c r="D519" s="11" t="s">
        <v>27</v>
      </c>
      <c r="E519" s="7" t="s">
        <v>78</v>
      </c>
      <c r="F519" s="13">
        <v>405.61009216308605</v>
      </c>
      <c r="G519" s="12">
        <v>5</v>
      </c>
      <c r="H519" s="13">
        <v>0</v>
      </c>
      <c r="I519" s="11">
        <v>0</v>
      </c>
      <c r="J519" s="11">
        <v>0</v>
      </c>
      <c r="K519" s="11">
        <v>162.24403686523442</v>
      </c>
      <c r="L519" s="12">
        <v>162.24403686523442</v>
      </c>
      <c r="M519" s="13">
        <v>25.350630760192878</v>
      </c>
      <c r="N519" s="11">
        <v>25.350630760192878</v>
      </c>
      <c r="O519" s="11">
        <v>25.350630760192878</v>
      </c>
      <c r="P519" s="11">
        <v>25.350630760192878</v>
      </c>
      <c r="Q519" s="12">
        <v>101.40252304077151</v>
      </c>
    </row>
    <row r="520" spans="1:17" x14ac:dyDescent="0.35">
      <c r="A520" s="2">
        <v>2421</v>
      </c>
      <c r="B520" s="13" t="s">
        <v>516</v>
      </c>
      <c r="C520" s="11" t="s">
        <v>26</v>
      </c>
      <c r="D520" s="11" t="s">
        <v>520</v>
      </c>
      <c r="E520" s="7" t="s">
        <v>173</v>
      </c>
      <c r="F520" s="13">
        <v>161.95091247558599</v>
      </c>
      <c r="G520" s="12">
        <v>5</v>
      </c>
      <c r="H520" s="13">
        <v>0</v>
      </c>
      <c r="I520" s="11">
        <v>0</v>
      </c>
      <c r="J520" s="11">
        <v>0</v>
      </c>
      <c r="K520" s="11">
        <v>161.95091247558599</v>
      </c>
      <c r="L520" s="12">
        <v>161.95091247558599</v>
      </c>
      <c r="M520" s="13">
        <v>0</v>
      </c>
      <c r="N520" s="11">
        <v>0</v>
      </c>
      <c r="O520" s="11">
        <v>0</v>
      </c>
      <c r="P520" s="11">
        <v>0</v>
      </c>
      <c r="Q520" s="12">
        <v>0</v>
      </c>
    </row>
    <row r="521" spans="1:17" x14ac:dyDescent="0.35">
      <c r="A521" s="2">
        <v>3007</v>
      </c>
      <c r="B521" s="13" t="s">
        <v>516</v>
      </c>
      <c r="C521" s="11" t="s">
        <v>548</v>
      </c>
      <c r="D521" s="11" t="s">
        <v>517</v>
      </c>
      <c r="E521" s="7" t="s">
        <v>146</v>
      </c>
      <c r="F521" s="13">
        <v>808.49500012397766</v>
      </c>
      <c r="G521" s="12">
        <v>2</v>
      </c>
      <c r="H521" s="13">
        <v>161.69900002479554</v>
      </c>
      <c r="I521" s="11">
        <v>0</v>
      </c>
      <c r="J521" s="11">
        <v>0</v>
      </c>
      <c r="K521" s="11">
        <v>0</v>
      </c>
      <c r="L521" s="12">
        <v>161.69900002479554</v>
      </c>
      <c r="M521" s="13">
        <v>0</v>
      </c>
      <c r="N521" s="11">
        <v>0</v>
      </c>
      <c r="O521" s="11">
        <v>0</v>
      </c>
      <c r="P521" s="11">
        <v>0</v>
      </c>
      <c r="Q521" s="12">
        <v>0</v>
      </c>
    </row>
    <row r="522" spans="1:17" x14ac:dyDescent="0.35">
      <c r="A522" s="2">
        <v>5099</v>
      </c>
      <c r="B522" s="13" t="s">
        <v>645</v>
      </c>
      <c r="C522" s="11" t="s">
        <v>26</v>
      </c>
      <c r="D522" s="11" t="s">
        <v>26</v>
      </c>
      <c r="E522" s="7" t="s">
        <v>43</v>
      </c>
      <c r="F522" s="13">
        <v>1069.8722133636481</v>
      </c>
      <c r="G522" s="12">
        <v>3</v>
      </c>
      <c r="H522" s="13">
        <v>40.12020800113681</v>
      </c>
      <c r="I522" s="11">
        <v>40.12020800113681</v>
      </c>
      <c r="J522" s="11">
        <v>40.12020800113681</v>
      </c>
      <c r="K522" s="11">
        <v>40.12020800113681</v>
      </c>
      <c r="L522" s="12">
        <v>160.48083200454724</v>
      </c>
      <c r="M522" s="13">
        <v>0</v>
      </c>
      <c r="N522" s="11">
        <v>0</v>
      </c>
      <c r="O522" s="11">
        <v>0</v>
      </c>
      <c r="P522" s="11">
        <v>0</v>
      </c>
      <c r="Q522" s="12">
        <v>0</v>
      </c>
    </row>
    <row r="523" spans="1:17" x14ac:dyDescent="0.35">
      <c r="A523" s="2">
        <v>5305</v>
      </c>
      <c r="B523" s="13" t="s">
        <v>645</v>
      </c>
      <c r="C523" s="11" t="s">
        <v>647</v>
      </c>
      <c r="D523" s="11" t="s">
        <v>241</v>
      </c>
      <c r="E523" s="7" t="s">
        <v>71</v>
      </c>
      <c r="F523" s="13">
        <v>443.88867121934891</v>
      </c>
      <c r="G523" s="12">
        <v>3</v>
      </c>
      <c r="H523" s="13">
        <v>159.7999216389656</v>
      </c>
      <c r="I523" s="11">
        <v>0</v>
      </c>
      <c r="J523" s="11">
        <v>0</v>
      </c>
      <c r="K523" s="11">
        <v>0</v>
      </c>
      <c r="L523" s="12">
        <v>159.7999216389656</v>
      </c>
      <c r="M523" s="13">
        <v>93.216620956063281</v>
      </c>
      <c r="N523" s="11">
        <v>0</v>
      </c>
      <c r="O523" s="11">
        <v>0</v>
      </c>
      <c r="P523" s="11">
        <v>0</v>
      </c>
      <c r="Q523" s="12">
        <v>93.216620956063281</v>
      </c>
    </row>
    <row r="524" spans="1:17" x14ac:dyDescent="0.35">
      <c r="A524" s="2">
        <v>4781</v>
      </c>
      <c r="B524" s="13" t="s">
        <v>599</v>
      </c>
      <c r="C524" s="11" t="s">
        <v>638</v>
      </c>
      <c r="D524" s="11" t="s">
        <v>253</v>
      </c>
      <c r="E524" s="7" t="s">
        <v>157</v>
      </c>
      <c r="F524" s="13">
        <v>265.07513427734398</v>
      </c>
      <c r="G524" s="12">
        <v>4</v>
      </c>
      <c r="H524" s="13">
        <v>0</v>
      </c>
      <c r="I524" s="11">
        <v>0</v>
      </c>
      <c r="J524" s="11">
        <v>0</v>
      </c>
      <c r="K524" s="11">
        <v>159.04508056640637</v>
      </c>
      <c r="L524" s="12">
        <v>159.04508056640637</v>
      </c>
      <c r="M524" s="13">
        <v>0</v>
      </c>
      <c r="N524" s="11">
        <v>0</v>
      </c>
      <c r="O524" s="11">
        <v>0</v>
      </c>
      <c r="P524" s="11">
        <v>0</v>
      </c>
      <c r="Q524" s="12">
        <v>0</v>
      </c>
    </row>
    <row r="525" spans="1:17" x14ac:dyDescent="0.35">
      <c r="A525" s="2">
        <v>3014</v>
      </c>
      <c r="B525" s="13" t="s">
        <v>516</v>
      </c>
      <c r="C525" s="11" t="s">
        <v>548</v>
      </c>
      <c r="D525" s="11" t="s">
        <v>517</v>
      </c>
      <c r="E525" s="7" t="s">
        <v>148</v>
      </c>
      <c r="F525" s="13">
        <v>792.98914778232518</v>
      </c>
      <c r="G525" s="12">
        <v>2</v>
      </c>
      <c r="H525" s="13">
        <v>0</v>
      </c>
      <c r="I525" s="11">
        <v>0</v>
      </c>
      <c r="J525" s="11">
        <v>0</v>
      </c>
      <c r="K525" s="11">
        <v>158.59782955646506</v>
      </c>
      <c r="L525" s="12">
        <v>158.59782955646506</v>
      </c>
      <c r="M525" s="13">
        <v>0</v>
      </c>
      <c r="N525" s="11">
        <v>0</v>
      </c>
      <c r="O525" s="11">
        <v>0</v>
      </c>
      <c r="P525" s="11">
        <v>0</v>
      </c>
      <c r="Q525" s="12">
        <v>0</v>
      </c>
    </row>
    <row r="526" spans="1:17" x14ac:dyDescent="0.35">
      <c r="A526" s="2">
        <v>1557</v>
      </c>
      <c r="B526" s="13" t="s">
        <v>231</v>
      </c>
      <c r="C526" s="11" t="s">
        <v>360</v>
      </c>
      <c r="D526" s="11" t="s">
        <v>231</v>
      </c>
      <c r="E526" s="7" t="s">
        <v>197</v>
      </c>
      <c r="F526" s="13">
        <v>526.15932655334473</v>
      </c>
      <c r="G526" s="12">
        <v>3</v>
      </c>
      <c r="H526" s="13">
        <v>0</v>
      </c>
      <c r="I526" s="11">
        <v>0</v>
      </c>
      <c r="J526" s="11">
        <v>0</v>
      </c>
      <c r="K526" s="11">
        <v>157.84779796600344</v>
      </c>
      <c r="L526" s="12">
        <v>157.84779796600344</v>
      </c>
      <c r="M526" s="13">
        <v>0</v>
      </c>
      <c r="N526" s="11">
        <v>0</v>
      </c>
      <c r="O526" s="11">
        <v>0</v>
      </c>
      <c r="P526" s="11">
        <v>0</v>
      </c>
      <c r="Q526" s="12">
        <v>0</v>
      </c>
    </row>
    <row r="527" spans="1:17" x14ac:dyDescent="0.35">
      <c r="A527" s="2">
        <v>5546</v>
      </c>
      <c r="B527" s="13" t="s">
        <v>645</v>
      </c>
      <c r="C527" s="11" t="s">
        <v>583</v>
      </c>
      <c r="D527" s="11" t="s">
        <v>241</v>
      </c>
      <c r="E527" s="7" t="s">
        <v>128</v>
      </c>
      <c r="F527" s="13">
        <v>449.87255692482012</v>
      </c>
      <c r="G527" s="12">
        <v>7</v>
      </c>
      <c r="H527" s="13">
        <v>62.982157969474819</v>
      </c>
      <c r="I527" s="11">
        <v>94.473236954212226</v>
      </c>
      <c r="J527" s="11">
        <v>0</v>
      </c>
      <c r="K527" s="11">
        <v>0</v>
      </c>
      <c r="L527" s="12">
        <v>157.45539492368704</v>
      </c>
      <c r="M527" s="13">
        <v>0</v>
      </c>
      <c r="N527" s="11">
        <v>0</v>
      </c>
      <c r="O527" s="11">
        <v>0</v>
      </c>
      <c r="P527" s="11">
        <v>0</v>
      </c>
      <c r="Q527" s="12">
        <v>0</v>
      </c>
    </row>
    <row r="528" spans="1:17" x14ac:dyDescent="0.35">
      <c r="A528" s="2">
        <v>1654</v>
      </c>
      <c r="B528" s="13" t="s">
        <v>231</v>
      </c>
      <c r="C528" s="11" t="s">
        <v>360</v>
      </c>
      <c r="D528" s="11" t="s">
        <v>231</v>
      </c>
      <c r="E528" s="7" t="s">
        <v>142</v>
      </c>
      <c r="F528" s="13">
        <v>490.65088057518005</v>
      </c>
      <c r="G528" s="12">
        <v>4</v>
      </c>
      <c r="H528" s="13">
        <v>62.80331271362305</v>
      </c>
      <c r="I528" s="11">
        <v>94.204969070434572</v>
      </c>
      <c r="J528" s="11">
        <v>0</v>
      </c>
      <c r="K528" s="11">
        <v>0</v>
      </c>
      <c r="L528" s="12">
        <v>157.00828178405763</v>
      </c>
      <c r="M528" s="13">
        <v>0</v>
      </c>
      <c r="N528" s="11">
        <v>0</v>
      </c>
      <c r="O528" s="11">
        <v>0</v>
      </c>
      <c r="P528" s="11">
        <v>0</v>
      </c>
      <c r="Q528" s="12">
        <v>0</v>
      </c>
    </row>
    <row r="529" spans="1:17" x14ac:dyDescent="0.35">
      <c r="A529" s="2">
        <v>5225</v>
      </c>
      <c r="B529" s="13" t="s">
        <v>645</v>
      </c>
      <c r="C529" s="11" t="s">
        <v>647</v>
      </c>
      <c r="D529" s="11" t="s">
        <v>241</v>
      </c>
      <c r="E529" s="7" t="s">
        <v>45</v>
      </c>
      <c r="F529" s="13">
        <v>1246.1159517765043</v>
      </c>
      <c r="G529" s="12">
        <v>1.25</v>
      </c>
      <c r="H529" s="13">
        <v>155.76449397206304</v>
      </c>
      <c r="I529" s="11">
        <v>0</v>
      </c>
      <c r="J529" s="11">
        <v>0</v>
      </c>
      <c r="K529" s="11">
        <v>0</v>
      </c>
      <c r="L529" s="12">
        <v>155.76449397206304</v>
      </c>
      <c r="M529" s="13">
        <v>15.576449397206304</v>
      </c>
      <c r="N529" s="11">
        <v>0</v>
      </c>
      <c r="O529" s="11">
        <v>0</v>
      </c>
      <c r="P529" s="11">
        <v>0</v>
      </c>
      <c r="Q529" s="12">
        <v>15.576449397206304</v>
      </c>
    </row>
    <row r="530" spans="1:17" x14ac:dyDescent="0.35">
      <c r="A530" s="2">
        <v>4814</v>
      </c>
      <c r="B530" s="13" t="s">
        <v>599</v>
      </c>
      <c r="C530" s="11" t="s">
        <v>638</v>
      </c>
      <c r="D530" s="11" t="s">
        <v>253</v>
      </c>
      <c r="E530" s="7" t="s">
        <v>53</v>
      </c>
      <c r="F530" s="13">
        <v>518.01982688903809</v>
      </c>
      <c r="G530" s="12">
        <v>3</v>
      </c>
      <c r="H530" s="13">
        <v>38.851487016677865</v>
      </c>
      <c r="I530" s="11">
        <v>38.851487016677865</v>
      </c>
      <c r="J530" s="11">
        <v>38.851487016677865</v>
      </c>
      <c r="K530" s="11">
        <v>38.851487016677865</v>
      </c>
      <c r="L530" s="12">
        <v>155.40594806671146</v>
      </c>
      <c r="M530" s="13">
        <v>0</v>
      </c>
      <c r="N530" s="11">
        <v>0</v>
      </c>
      <c r="O530" s="11">
        <v>0</v>
      </c>
      <c r="P530" s="11">
        <v>0</v>
      </c>
      <c r="Q530" s="12">
        <v>0</v>
      </c>
    </row>
    <row r="531" spans="1:17" x14ac:dyDescent="0.35">
      <c r="A531" s="2">
        <v>4859</v>
      </c>
      <c r="B531" s="13" t="s">
        <v>599</v>
      </c>
      <c r="C531" s="11" t="s">
        <v>639</v>
      </c>
      <c r="D531" s="11" t="s">
        <v>253</v>
      </c>
      <c r="E531" s="7" t="s">
        <v>31</v>
      </c>
      <c r="F531" s="13">
        <v>258.74815368652298</v>
      </c>
      <c r="G531" s="12">
        <v>4</v>
      </c>
      <c r="H531" s="13">
        <v>0</v>
      </c>
      <c r="I531" s="11">
        <v>0</v>
      </c>
      <c r="J531" s="11">
        <v>0</v>
      </c>
      <c r="K531" s="11">
        <v>155.24889221191378</v>
      </c>
      <c r="L531" s="12">
        <v>155.24889221191378</v>
      </c>
      <c r="M531" s="13">
        <v>0</v>
      </c>
      <c r="N531" s="11">
        <v>0</v>
      </c>
      <c r="O531" s="11">
        <v>0</v>
      </c>
      <c r="P531" s="11">
        <v>0</v>
      </c>
      <c r="Q531" s="12">
        <v>0</v>
      </c>
    </row>
    <row r="532" spans="1:17" x14ac:dyDescent="0.35">
      <c r="A532" s="2">
        <v>5680</v>
      </c>
      <c r="B532" s="13" t="s">
        <v>645</v>
      </c>
      <c r="C532" s="11" t="s">
        <v>651</v>
      </c>
      <c r="D532" s="11" t="s">
        <v>241</v>
      </c>
      <c r="E532" s="7" t="s">
        <v>162</v>
      </c>
      <c r="F532" s="13">
        <v>386.23816204071085</v>
      </c>
      <c r="G532" s="12">
        <v>8</v>
      </c>
      <c r="H532" s="13">
        <v>0</v>
      </c>
      <c r="I532" s="11">
        <v>0</v>
      </c>
      <c r="J532" s="11">
        <v>154.49526481628436</v>
      </c>
      <c r="K532" s="11">
        <v>0</v>
      </c>
      <c r="L532" s="12">
        <v>154.49526481628436</v>
      </c>
      <c r="M532" s="13">
        <v>0</v>
      </c>
      <c r="N532" s="11">
        <v>0</v>
      </c>
      <c r="O532" s="11">
        <v>0</v>
      </c>
      <c r="P532" s="11">
        <v>0</v>
      </c>
      <c r="Q532" s="12">
        <v>0</v>
      </c>
    </row>
    <row r="533" spans="1:17" x14ac:dyDescent="0.35">
      <c r="A533" s="2">
        <v>3089</v>
      </c>
      <c r="B533" s="13" t="s">
        <v>516</v>
      </c>
      <c r="C533" s="11" t="s">
        <v>566</v>
      </c>
      <c r="D533" s="11" t="s">
        <v>517</v>
      </c>
      <c r="E533" s="7" t="s">
        <v>173</v>
      </c>
      <c r="F533" s="13">
        <v>154.43556022644049</v>
      </c>
      <c r="G533" s="12">
        <v>5</v>
      </c>
      <c r="H533" s="13">
        <v>0</v>
      </c>
      <c r="I533" s="11">
        <v>0</v>
      </c>
      <c r="J533" s="11">
        <v>0</v>
      </c>
      <c r="K533" s="11">
        <v>154.43556022644049</v>
      </c>
      <c r="L533" s="12">
        <v>154.43556022644049</v>
      </c>
      <c r="M533" s="13">
        <v>0</v>
      </c>
      <c r="N533" s="11">
        <v>0</v>
      </c>
      <c r="O533" s="11">
        <v>0</v>
      </c>
      <c r="P533" s="11">
        <v>0</v>
      </c>
      <c r="Q533" s="12">
        <v>0</v>
      </c>
    </row>
    <row r="534" spans="1:17" x14ac:dyDescent="0.35">
      <c r="A534" s="2">
        <v>4967</v>
      </c>
      <c r="B534" s="13" t="s">
        <v>599</v>
      </c>
      <c r="C534" s="11" t="s">
        <v>643</v>
      </c>
      <c r="D534" s="11" t="s">
        <v>253</v>
      </c>
      <c r="E534" s="7" t="s">
        <v>33</v>
      </c>
      <c r="F534" s="13">
        <v>548.86871886253357</v>
      </c>
      <c r="G534" s="12">
        <v>3.5</v>
      </c>
      <c r="H534" s="13">
        <v>61.47329651260376</v>
      </c>
      <c r="I534" s="11">
        <v>92.209944768905643</v>
      </c>
      <c r="J534" s="11">
        <v>0</v>
      </c>
      <c r="K534" s="11">
        <v>0</v>
      </c>
      <c r="L534" s="12">
        <v>153.6832412815094</v>
      </c>
      <c r="M534" s="13">
        <v>0</v>
      </c>
      <c r="N534" s="11">
        <v>0</v>
      </c>
      <c r="O534" s="11">
        <v>0</v>
      </c>
      <c r="P534" s="11">
        <v>0</v>
      </c>
      <c r="Q534" s="12">
        <v>0</v>
      </c>
    </row>
    <row r="535" spans="1:17" x14ac:dyDescent="0.35">
      <c r="A535" s="2">
        <v>1287</v>
      </c>
      <c r="B535" s="13" t="s">
        <v>231</v>
      </c>
      <c r="C535" s="11" t="s">
        <v>337</v>
      </c>
      <c r="D535" s="11" t="s">
        <v>231</v>
      </c>
      <c r="E535" s="7" t="s">
        <v>43</v>
      </c>
      <c r="F535" s="13">
        <v>1019.0361866354933</v>
      </c>
      <c r="G535" s="12">
        <v>3</v>
      </c>
      <c r="H535" s="13">
        <v>38.213856998831005</v>
      </c>
      <c r="I535" s="11">
        <v>38.213856998831005</v>
      </c>
      <c r="J535" s="11">
        <v>38.213856998831005</v>
      </c>
      <c r="K535" s="11">
        <v>38.213856998831005</v>
      </c>
      <c r="L535" s="12">
        <v>152.85542799532402</v>
      </c>
      <c r="M535" s="13">
        <v>0</v>
      </c>
      <c r="N535" s="11">
        <v>0</v>
      </c>
      <c r="O535" s="11">
        <v>0</v>
      </c>
      <c r="P535" s="11">
        <v>0</v>
      </c>
      <c r="Q535" s="12">
        <v>0</v>
      </c>
    </row>
    <row r="536" spans="1:17" x14ac:dyDescent="0.35">
      <c r="A536" s="2">
        <v>4201</v>
      </c>
      <c r="B536" s="13" t="s">
        <v>599</v>
      </c>
      <c r="C536" s="11" t="s">
        <v>103</v>
      </c>
      <c r="D536" s="11" t="s">
        <v>30</v>
      </c>
      <c r="E536" s="7" t="s">
        <v>169</v>
      </c>
      <c r="F536" s="13">
        <v>305.45701503753639</v>
      </c>
      <c r="G536" s="12">
        <v>10</v>
      </c>
      <c r="H536" s="13">
        <v>0</v>
      </c>
      <c r="I536" s="11">
        <v>0</v>
      </c>
      <c r="J536" s="11">
        <v>0</v>
      </c>
      <c r="K536" s="11">
        <v>152.7285075187682</v>
      </c>
      <c r="L536" s="12">
        <v>152.7285075187682</v>
      </c>
      <c r="M536" s="13">
        <v>0</v>
      </c>
      <c r="N536" s="11">
        <v>0</v>
      </c>
      <c r="O536" s="11">
        <v>0</v>
      </c>
      <c r="P536" s="11">
        <v>30.545701503753641</v>
      </c>
      <c r="Q536" s="12">
        <v>30.545701503753641</v>
      </c>
    </row>
    <row r="537" spans="1:17" x14ac:dyDescent="0.35">
      <c r="A537" s="2">
        <v>2613</v>
      </c>
      <c r="B537" s="13" t="s">
        <v>516</v>
      </c>
      <c r="C537" s="11" t="s">
        <v>538</v>
      </c>
      <c r="D537" s="11" t="s">
        <v>518</v>
      </c>
      <c r="E537" s="7" t="s">
        <v>37</v>
      </c>
      <c r="F537" s="13">
        <v>872.68689155578636</v>
      </c>
      <c r="G537" s="12">
        <v>3.5</v>
      </c>
      <c r="H537" s="13">
        <v>0</v>
      </c>
      <c r="I537" s="11">
        <v>0</v>
      </c>
      <c r="J537" s="11">
        <v>0</v>
      </c>
      <c r="K537" s="11">
        <v>152.72020602226263</v>
      </c>
      <c r="L537" s="12">
        <v>152.72020602226263</v>
      </c>
      <c r="M537" s="13">
        <v>0</v>
      </c>
      <c r="N537" s="11">
        <v>0</v>
      </c>
      <c r="O537" s="11">
        <v>0</v>
      </c>
      <c r="P537" s="11">
        <v>91.632123613357564</v>
      </c>
      <c r="Q537" s="12">
        <v>91.632123613357564</v>
      </c>
    </row>
    <row r="538" spans="1:17" x14ac:dyDescent="0.35">
      <c r="A538" s="2">
        <v>413</v>
      </c>
      <c r="B538" s="13" t="s">
        <v>25</v>
      </c>
      <c r="C538" s="11" t="s">
        <v>156</v>
      </c>
      <c r="D538" s="11" t="s">
        <v>30</v>
      </c>
      <c r="E538" s="7" t="s">
        <v>120</v>
      </c>
      <c r="F538" s="13">
        <v>379.13732147216803</v>
      </c>
      <c r="G538" s="12">
        <v>5</v>
      </c>
      <c r="H538" s="13">
        <v>60.661971435546889</v>
      </c>
      <c r="I538" s="11">
        <v>90.992957153320319</v>
      </c>
      <c r="J538" s="11">
        <v>0</v>
      </c>
      <c r="K538" s="11">
        <v>0</v>
      </c>
      <c r="L538" s="12">
        <v>151.65492858886722</v>
      </c>
      <c r="M538" s="13">
        <v>0</v>
      </c>
      <c r="N538" s="11">
        <v>0</v>
      </c>
      <c r="O538" s="11">
        <v>0</v>
      </c>
      <c r="P538" s="11">
        <v>0</v>
      </c>
      <c r="Q538" s="12">
        <v>0</v>
      </c>
    </row>
    <row r="539" spans="1:17" x14ac:dyDescent="0.35">
      <c r="A539" s="2">
        <v>3921</v>
      </c>
      <c r="B539" s="13" t="s">
        <v>599</v>
      </c>
      <c r="C539" s="11" t="s">
        <v>26</v>
      </c>
      <c r="D539" s="11" t="s">
        <v>600</v>
      </c>
      <c r="E539" s="7" t="s">
        <v>83</v>
      </c>
      <c r="F539" s="13">
        <v>473.5106863975526</v>
      </c>
      <c r="G539" s="12">
        <v>4</v>
      </c>
      <c r="H539" s="13">
        <v>60.609367858886735</v>
      </c>
      <c r="I539" s="11">
        <v>90.914051788330099</v>
      </c>
      <c r="J539" s="11">
        <v>0</v>
      </c>
      <c r="K539" s="11">
        <v>0</v>
      </c>
      <c r="L539" s="12">
        <v>151.52341964721683</v>
      </c>
      <c r="M539" s="13">
        <v>0</v>
      </c>
      <c r="N539" s="11">
        <v>0</v>
      </c>
      <c r="O539" s="11">
        <v>0</v>
      </c>
      <c r="P539" s="11">
        <v>0</v>
      </c>
      <c r="Q539" s="12">
        <v>0</v>
      </c>
    </row>
    <row r="540" spans="1:17" x14ac:dyDescent="0.35">
      <c r="A540" s="2">
        <v>4888</v>
      </c>
      <c r="B540" s="13" t="s">
        <v>599</v>
      </c>
      <c r="C540" s="11" t="s">
        <v>639</v>
      </c>
      <c r="D540" s="11" t="s">
        <v>253</v>
      </c>
      <c r="E540" s="7" t="s">
        <v>45</v>
      </c>
      <c r="F540" s="13">
        <v>1210.6146585941312</v>
      </c>
      <c r="G540" s="12">
        <v>1.25</v>
      </c>
      <c r="H540" s="13">
        <v>151.32683232426641</v>
      </c>
      <c r="I540" s="11">
        <v>0</v>
      </c>
      <c r="J540" s="11">
        <v>0</v>
      </c>
      <c r="K540" s="11">
        <v>0</v>
      </c>
      <c r="L540" s="12">
        <v>151.32683232426641</v>
      </c>
      <c r="M540" s="13">
        <v>15.132683232426642</v>
      </c>
      <c r="N540" s="11">
        <v>0</v>
      </c>
      <c r="O540" s="11">
        <v>0</v>
      </c>
      <c r="P540" s="11">
        <v>0</v>
      </c>
      <c r="Q540" s="12">
        <v>15.132683232426642</v>
      </c>
    </row>
    <row r="541" spans="1:17" x14ac:dyDescent="0.35">
      <c r="A541" s="2">
        <v>2623</v>
      </c>
      <c r="B541" s="13" t="s">
        <v>516</v>
      </c>
      <c r="C541" s="11" t="s">
        <v>538</v>
      </c>
      <c r="D541" s="11" t="s">
        <v>518</v>
      </c>
      <c r="E541" s="7" t="s">
        <v>162</v>
      </c>
      <c r="F541" s="13">
        <v>378.28825378417901</v>
      </c>
      <c r="G541" s="12">
        <v>8</v>
      </c>
      <c r="H541" s="13">
        <v>0</v>
      </c>
      <c r="I541" s="11">
        <v>0</v>
      </c>
      <c r="J541" s="11">
        <v>151.31530151367161</v>
      </c>
      <c r="K541" s="11">
        <v>0</v>
      </c>
      <c r="L541" s="12">
        <v>151.31530151367161</v>
      </c>
      <c r="M541" s="13">
        <v>0</v>
      </c>
      <c r="N541" s="11">
        <v>0</v>
      </c>
      <c r="O541" s="11">
        <v>0</v>
      </c>
      <c r="P541" s="11">
        <v>0</v>
      </c>
      <c r="Q541" s="12">
        <v>0</v>
      </c>
    </row>
    <row r="542" spans="1:17" x14ac:dyDescent="0.35">
      <c r="A542" s="2">
        <v>3192</v>
      </c>
      <c r="B542" s="13" t="s">
        <v>516</v>
      </c>
      <c r="C542" s="11" t="s">
        <v>566</v>
      </c>
      <c r="D542" s="11" t="s">
        <v>517</v>
      </c>
      <c r="E542" s="7" t="s">
        <v>218</v>
      </c>
      <c r="F542" s="13">
        <v>377.62963867187477</v>
      </c>
      <c r="G542" s="12">
        <v>4</v>
      </c>
      <c r="H542" s="13">
        <v>0</v>
      </c>
      <c r="I542" s="11">
        <v>0</v>
      </c>
      <c r="J542" s="11">
        <v>0</v>
      </c>
      <c r="K542" s="11">
        <v>151.05185546874992</v>
      </c>
      <c r="L542" s="12">
        <v>151.05185546874992</v>
      </c>
      <c r="M542" s="13">
        <v>0</v>
      </c>
      <c r="N542" s="11">
        <v>0</v>
      </c>
      <c r="O542" s="11">
        <v>0</v>
      </c>
      <c r="P542" s="11">
        <v>0</v>
      </c>
      <c r="Q542" s="12">
        <v>0</v>
      </c>
    </row>
    <row r="543" spans="1:17" x14ac:dyDescent="0.35">
      <c r="A543" s="2">
        <v>1042</v>
      </c>
      <c r="B543" s="13" t="s">
        <v>231</v>
      </c>
      <c r="C543" s="11" t="s">
        <v>263</v>
      </c>
      <c r="D543" s="11" t="s">
        <v>231</v>
      </c>
      <c r="E543" s="7" t="s">
        <v>63</v>
      </c>
      <c r="F543" s="13">
        <v>1197.9440091252327</v>
      </c>
      <c r="G543" s="12">
        <v>2.5</v>
      </c>
      <c r="H543" s="13">
        <v>0</v>
      </c>
      <c r="I543" s="11">
        <v>0</v>
      </c>
      <c r="J543" s="11">
        <v>149.74300114065409</v>
      </c>
      <c r="K543" s="11">
        <v>0</v>
      </c>
      <c r="L543" s="12">
        <v>149.74300114065409</v>
      </c>
      <c r="M543" s="13">
        <v>0</v>
      </c>
      <c r="N543" s="11">
        <v>0</v>
      </c>
      <c r="O543" s="11">
        <v>149.74300114065409</v>
      </c>
      <c r="P543" s="11">
        <v>0</v>
      </c>
      <c r="Q543" s="12">
        <v>149.74300114065409</v>
      </c>
    </row>
    <row r="544" spans="1:17" x14ac:dyDescent="0.35">
      <c r="A544" s="2">
        <v>4568</v>
      </c>
      <c r="B544" s="13" t="s">
        <v>599</v>
      </c>
      <c r="C544" s="11" t="s">
        <v>220</v>
      </c>
      <c r="D544" s="11" t="s">
        <v>208</v>
      </c>
      <c r="E544" s="7" t="s">
        <v>46</v>
      </c>
      <c r="F544" s="13">
        <v>2395.3193549513821</v>
      </c>
      <c r="G544" s="12">
        <v>1.25</v>
      </c>
      <c r="H544" s="13">
        <v>149.70745968446138</v>
      </c>
      <c r="I544" s="11">
        <v>0</v>
      </c>
      <c r="J544" s="11">
        <v>0</v>
      </c>
      <c r="K544" s="11">
        <v>0</v>
      </c>
      <c r="L544" s="12">
        <v>149.70745968446138</v>
      </c>
      <c r="M544" s="13">
        <v>1197.6596774756911</v>
      </c>
      <c r="N544" s="11">
        <v>0</v>
      </c>
      <c r="O544" s="11">
        <v>0</v>
      </c>
      <c r="P544" s="11">
        <v>0</v>
      </c>
      <c r="Q544" s="12">
        <v>1197.6596774756911</v>
      </c>
    </row>
    <row r="545" spans="1:17" x14ac:dyDescent="0.35">
      <c r="A545" s="2">
        <v>2622</v>
      </c>
      <c r="B545" s="13" t="s">
        <v>516</v>
      </c>
      <c r="C545" s="11" t="s">
        <v>538</v>
      </c>
      <c r="D545" s="11" t="s">
        <v>517</v>
      </c>
      <c r="E545" s="7" t="s">
        <v>129</v>
      </c>
      <c r="F545" s="13">
        <v>213.590087890625</v>
      </c>
      <c r="G545" s="12">
        <v>7</v>
      </c>
      <c r="H545" s="13">
        <v>37.378265380859382</v>
      </c>
      <c r="I545" s="11">
        <v>37.378265380859382</v>
      </c>
      <c r="J545" s="11">
        <v>37.378265380859382</v>
      </c>
      <c r="K545" s="11">
        <v>37.378265380859382</v>
      </c>
      <c r="L545" s="12">
        <v>149.51306152343753</v>
      </c>
      <c r="M545" s="13">
        <v>3.7378265380859377</v>
      </c>
      <c r="N545" s="11">
        <v>3.7378265380859377</v>
      </c>
      <c r="O545" s="11">
        <v>3.7378265380859377</v>
      </c>
      <c r="P545" s="11">
        <v>3.7378265380859377</v>
      </c>
      <c r="Q545" s="12">
        <v>14.951306152343751</v>
      </c>
    </row>
    <row r="546" spans="1:17" x14ac:dyDescent="0.35">
      <c r="A546" s="2">
        <v>389</v>
      </c>
      <c r="B546" s="13" t="s">
        <v>25</v>
      </c>
      <c r="C546" s="11" t="s">
        <v>156</v>
      </c>
      <c r="D546" s="11" t="s">
        <v>30</v>
      </c>
      <c r="E546" s="7" t="s">
        <v>46</v>
      </c>
      <c r="F546" s="13">
        <v>2327.6523635983458</v>
      </c>
      <c r="G546" s="12">
        <v>1.25</v>
      </c>
      <c r="H546" s="13">
        <v>145.47827272489661</v>
      </c>
      <c r="I546" s="11">
        <v>0</v>
      </c>
      <c r="J546" s="11">
        <v>0</v>
      </c>
      <c r="K546" s="11">
        <v>0</v>
      </c>
      <c r="L546" s="12">
        <v>145.47827272489661</v>
      </c>
      <c r="M546" s="13">
        <v>1163.8261817991729</v>
      </c>
      <c r="N546" s="11">
        <v>0</v>
      </c>
      <c r="O546" s="11">
        <v>0</v>
      </c>
      <c r="P546" s="11">
        <v>0</v>
      </c>
      <c r="Q546" s="12">
        <v>1163.8261817991729</v>
      </c>
    </row>
    <row r="547" spans="1:17" x14ac:dyDescent="0.35">
      <c r="A547" s="2">
        <v>1826</v>
      </c>
      <c r="B547" s="13" t="s">
        <v>231</v>
      </c>
      <c r="C547" s="11" t="s">
        <v>402</v>
      </c>
      <c r="D547" s="11" t="s">
        <v>231</v>
      </c>
      <c r="E547" s="7" t="s">
        <v>59</v>
      </c>
      <c r="F547" s="13">
        <v>965.67771816626191</v>
      </c>
      <c r="G547" s="12">
        <v>3</v>
      </c>
      <c r="H547" s="13">
        <v>0</v>
      </c>
      <c r="I547" s="11">
        <v>0</v>
      </c>
      <c r="J547" s="11">
        <v>0</v>
      </c>
      <c r="K547" s="11">
        <v>144.85165772493932</v>
      </c>
      <c r="L547" s="12">
        <v>144.85165772493932</v>
      </c>
      <c r="M547" s="13">
        <v>0</v>
      </c>
      <c r="N547" s="11">
        <v>0</v>
      </c>
      <c r="O547" s="11">
        <v>0</v>
      </c>
      <c r="P547" s="11">
        <v>0</v>
      </c>
      <c r="Q547" s="12">
        <v>0</v>
      </c>
    </row>
    <row r="548" spans="1:17" x14ac:dyDescent="0.35">
      <c r="A548" s="2">
        <v>2808</v>
      </c>
      <c r="B548" s="13" t="s">
        <v>516</v>
      </c>
      <c r="C548" s="11" t="s">
        <v>538</v>
      </c>
      <c r="D548" s="11" t="s">
        <v>518</v>
      </c>
      <c r="E548" s="7" t="s">
        <v>230</v>
      </c>
      <c r="F548" s="13">
        <v>722.96097373962448</v>
      </c>
      <c r="G548" s="12">
        <v>4</v>
      </c>
      <c r="H548" s="13">
        <v>0</v>
      </c>
      <c r="I548" s="11">
        <v>0</v>
      </c>
      <c r="J548" s="11">
        <v>144.59219474792491</v>
      </c>
      <c r="K548" s="11">
        <v>0</v>
      </c>
      <c r="L548" s="12">
        <v>144.59219474792491</v>
      </c>
      <c r="M548" s="13">
        <v>0</v>
      </c>
      <c r="N548" s="11">
        <v>0</v>
      </c>
      <c r="O548" s="11">
        <v>28.918438949584981</v>
      </c>
      <c r="P548" s="11">
        <v>0</v>
      </c>
      <c r="Q548" s="12">
        <v>28.918438949584981</v>
      </c>
    </row>
    <row r="549" spans="1:17" x14ac:dyDescent="0.35">
      <c r="A549" s="2">
        <v>421</v>
      </c>
      <c r="B549" s="13" t="s">
        <v>25</v>
      </c>
      <c r="C549" s="11" t="s">
        <v>156</v>
      </c>
      <c r="D549" s="11" t="s">
        <v>30</v>
      </c>
      <c r="E549" s="7" t="s">
        <v>171</v>
      </c>
      <c r="F549" s="13">
        <v>361.34961700439499</v>
      </c>
      <c r="G549" s="12">
        <v>2</v>
      </c>
      <c r="H549" s="13">
        <v>0</v>
      </c>
      <c r="I549" s="11">
        <v>0</v>
      </c>
      <c r="J549" s="11">
        <v>0</v>
      </c>
      <c r="K549" s="11">
        <v>144.53984680175799</v>
      </c>
      <c r="L549" s="12">
        <v>144.53984680175799</v>
      </c>
      <c r="M549" s="13">
        <v>0</v>
      </c>
      <c r="N549" s="11">
        <v>0</v>
      </c>
      <c r="O549" s="11">
        <v>0</v>
      </c>
      <c r="P549" s="11">
        <v>7.2269923400879001</v>
      </c>
      <c r="Q549" s="12">
        <v>7.2269923400879001</v>
      </c>
    </row>
    <row r="550" spans="1:17" x14ac:dyDescent="0.35">
      <c r="A550" s="2">
        <v>2621</v>
      </c>
      <c r="B550" s="13" t="s">
        <v>516</v>
      </c>
      <c r="C550" s="11" t="s">
        <v>538</v>
      </c>
      <c r="D550" s="11" t="s">
        <v>517</v>
      </c>
      <c r="E550" s="7" t="s">
        <v>128</v>
      </c>
      <c r="F550" s="13">
        <v>412.13145899772638</v>
      </c>
      <c r="G550" s="12">
        <v>7</v>
      </c>
      <c r="H550" s="13">
        <v>57.698404259681702</v>
      </c>
      <c r="I550" s="11">
        <v>86.547606389522542</v>
      </c>
      <c r="J550" s="11">
        <v>0</v>
      </c>
      <c r="K550" s="11">
        <v>0</v>
      </c>
      <c r="L550" s="12">
        <v>144.24601064920424</v>
      </c>
      <c r="M550" s="13">
        <v>0</v>
      </c>
      <c r="N550" s="11">
        <v>0</v>
      </c>
      <c r="O550" s="11">
        <v>0</v>
      </c>
      <c r="P550" s="11">
        <v>0</v>
      </c>
      <c r="Q550" s="12">
        <v>0</v>
      </c>
    </row>
    <row r="551" spans="1:17" x14ac:dyDescent="0.35">
      <c r="A551" s="2">
        <v>2096</v>
      </c>
      <c r="B551" s="13" t="s">
        <v>231</v>
      </c>
      <c r="C551" s="11" t="s">
        <v>433</v>
      </c>
      <c r="D551" s="11" t="s">
        <v>231</v>
      </c>
      <c r="E551" s="7" t="s">
        <v>173</v>
      </c>
      <c r="F551" s="13">
        <v>143.75332736968991</v>
      </c>
      <c r="G551" s="12">
        <v>5</v>
      </c>
      <c r="H551" s="13">
        <v>0</v>
      </c>
      <c r="I551" s="11">
        <v>0</v>
      </c>
      <c r="J551" s="11">
        <v>0</v>
      </c>
      <c r="K551" s="11">
        <v>143.75332736968991</v>
      </c>
      <c r="L551" s="12">
        <v>143.75332736968991</v>
      </c>
      <c r="M551" s="13">
        <v>0</v>
      </c>
      <c r="N551" s="11">
        <v>0</v>
      </c>
      <c r="O551" s="11">
        <v>0</v>
      </c>
      <c r="P551" s="11">
        <v>0</v>
      </c>
      <c r="Q551" s="12">
        <v>0</v>
      </c>
    </row>
    <row r="552" spans="1:17" x14ac:dyDescent="0.35">
      <c r="A552" s="2">
        <v>4326</v>
      </c>
      <c r="B552" s="13" t="s">
        <v>599</v>
      </c>
      <c r="C552" s="11" t="s">
        <v>219</v>
      </c>
      <c r="D552" s="11" t="s">
        <v>208</v>
      </c>
      <c r="E552" s="7" t="s">
        <v>28</v>
      </c>
      <c r="F552" s="13">
        <v>897.20740318298328</v>
      </c>
      <c r="G552" s="12">
        <v>2</v>
      </c>
      <c r="H552" s="13">
        <v>57.421273803710932</v>
      </c>
      <c r="I552" s="11">
        <v>86.131910705566398</v>
      </c>
      <c r="J552" s="11">
        <v>0</v>
      </c>
      <c r="K552" s="11">
        <v>0</v>
      </c>
      <c r="L552" s="12">
        <v>143.55318450927734</v>
      </c>
      <c r="M552" s="13">
        <v>17.944148063659664</v>
      </c>
      <c r="N552" s="11">
        <v>35.888296127319329</v>
      </c>
      <c r="O552" s="11">
        <v>0</v>
      </c>
      <c r="P552" s="11">
        <v>0</v>
      </c>
      <c r="Q552" s="12">
        <v>53.83244419097899</v>
      </c>
    </row>
    <row r="553" spans="1:17" x14ac:dyDescent="0.35">
      <c r="A553" s="2">
        <v>2670</v>
      </c>
      <c r="B553" s="13" t="s">
        <v>516</v>
      </c>
      <c r="C553" s="11" t="s">
        <v>538</v>
      </c>
      <c r="D553" s="11" t="s">
        <v>517</v>
      </c>
      <c r="E553" s="7" t="s">
        <v>52</v>
      </c>
      <c r="F553" s="13">
        <v>637.98335003852867</v>
      </c>
      <c r="G553" s="12">
        <v>4.5</v>
      </c>
      <c r="H553" s="13">
        <v>57.418501503467596</v>
      </c>
      <c r="I553" s="11">
        <v>86.127752255201372</v>
      </c>
      <c r="J553" s="11">
        <v>0</v>
      </c>
      <c r="K553" s="11">
        <v>0</v>
      </c>
      <c r="L553" s="12">
        <v>143.54625375866897</v>
      </c>
      <c r="M553" s="13">
        <v>0</v>
      </c>
      <c r="N553" s="11">
        <v>0</v>
      </c>
      <c r="O553" s="11">
        <v>0</v>
      </c>
      <c r="P553" s="11">
        <v>0</v>
      </c>
      <c r="Q553" s="12">
        <v>0</v>
      </c>
    </row>
    <row r="554" spans="1:17" x14ac:dyDescent="0.35">
      <c r="A554" s="2">
        <v>4872</v>
      </c>
      <c r="B554" s="13" t="s">
        <v>599</v>
      </c>
      <c r="C554" s="11" t="s">
        <v>639</v>
      </c>
      <c r="D554" s="11" t="s">
        <v>253</v>
      </c>
      <c r="E554" s="7" t="s">
        <v>38</v>
      </c>
      <c r="F554" s="13">
        <v>409.01018667221081</v>
      </c>
      <c r="G554" s="12">
        <v>7</v>
      </c>
      <c r="H554" s="13">
        <v>57.26142613410952</v>
      </c>
      <c r="I554" s="11">
        <v>85.892139201164269</v>
      </c>
      <c r="J554" s="11">
        <v>0</v>
      </c>
      <c r="K554" s="11">
        <v>0</v>
      </c>
      <c r="L554" s="12">
        <v>143.15356533527378</v>
      </c>
      <c r="M554" s="13">
        <v>0</v>
      </c>
      <c r="N554" s="11">
        <v>0</v>
      </c>
      <c r="O554" s="11">
        <v>0</v>
      </c>
      <c r="P554" s="11">
        <v>0</v>
      </c>
      <c r="Q554" s="12">
        <v>0</v>
      </c>
    </row>
    <row r="555" spans="1:17" x14ac:dyDescent="0.35">
      <c r="A555" s="2">
        <v>2457</v>
      </c>
      <c r="B555" s="13" t="s">
        <v>516</v>
      </c>
      <c r="C555" s="11" t="s">
        <v>26</v>
      </c>
      <c r="D555" s="11" t="s">
        <v>517</v>
      </c>
      <c r="E555" s="7" t="s">
        <v>88</v>
      </c>
      <c r="F555" s="13">
        <v>237.916580200195</v>
      </c>
      <c r="G555" s="12">
        <v>6</v>
      </c>
      <c r="H555" s="13">
        <v>35.687487030029253</v>
      </c>
      <c r="I555" s="11">
        <v>35.687487030029253</v>
      </c>
      <c r="J555" s="11">
        <v>35.687487030029253</v>
      </c>
      <c r="K555" s="11">
        <v>35.687487030029253</v>
      </c>
      <c r="L555" s="12">
        <v>142.74994812011701</v>
      </c>
      <c r="M555" s="13">
        <v>0</v>
      </c>
      <c r="N555" s="11">
        <v>0</v>
      </c>
      <c r="O555" s="11">
        <v>0</v>
      </c>
      <c r="P555" s="11">
        <v>0</v>
      </c>
      <c r="Q555" s="12">
        <v>0</v>
      </c>
    </row>
    <row r="556" spans="1:17" x14ac:dyDescent="0.35">
      <c r="A556" s="2">
        <v>1361</v>
      </c>
      <c r="B556" s="13" t="s">
        <v>231</v>
      </c>
      <c r="C556" s="11" t="s">
        <v>342</v>
      </c>
      <c r="D556" s="11" t="s">
        <v>231</v>
      </c>
      <c r="E556" s="7" t="s">
        <v>83</v>
      </c>
      <c r="F556" s="13">
        <v>443.41940474510227</v>
      </c>
      <c r="G556" s="12">
        <v>4</v>
      </c>
      <c r="H556" s="13">
        <v>56.757683807373091</v>
      </c>
      <c r="I556" s="11">
        <v>85.136525711059633</v>
      </c>
      <c r="J556" s="11">
        <v>0</v>
      </c>
      <c r="K556" s="11">
        <v>0</v>
      </c>
      <c r="L556" s="12">
        <v>141.89420951843272</v>
      </c>
      <c r="M556" s="13">
        <v>0</v>
      </c>
      <c r="N556" s="11">
        <v>0</v>
      </c>
      <c r="O556" s="11">
        <v>0</v>
      </c>
      <c r="P556" s="11">
        <v>0</v>
      </c>
      <c r="Q556" s="12">
        <v>0</v>
      </c>
    </row>
    <row r="557" spans="1:17" x14ac:dyDescent="0.35">
      <c r="A557" s="2">
        <v>3313</v>
      </c>
      <c r="B557" s="13" t="s">
        <v>516</v>
      </c>
      <c r="C557" s="11" t="s">
        <v>578</v>
      </c>
      <c r="D557" s="11" t="s">
        <v>518</v>
      </c>
      <c r="E557" s="7" t="s">
        <v>131</v>
      </c>
      <c r="F557" s="13">
        <v>295.57570862770098</v>
      </c>
      <c r="G557" s="12">
        <v>6</v>
      </c>
      <c r="H557" s="13">
        <v>56.750536056518591</v>
      </c>
      <c r="I557" s="11">
        <v>85.125804084777897</v>
      </c>
      <c r="J557" s="11">
        <v>0</v>
      </c>
      <c r="K557" s="11">
        <v>0</v>
      </c>
      <c r="L557" s="12">
        <v>141.87634014129648</v>
      </c>
      <c r="M557" s="13">
        <v>0</v>
      </c>
      <c r="N557" s="11">
        <v>0</v>
      </c>
      <c r="O557" s="11">
        <v>0</v>
      </c>
      <c r="P557" s="11">
        <v>0</v>
      </c>
      <c r="Q557" s="12">
        <v>0</v>
      </c>
    </row>
    <row r="558" spans="1:17" x14ac:dyDescent="0.35">
      <c r="A558" s="2">
        <v>235</v>
      </c>
      <c r="B558" s="13" t="s">
        <v>25</v>
      </c>
      <c r="C558" s="11" t="s">
        <v>117</v>
      </c>
      <c r="D558" s="11" t="s">
        <v>30</v>
      </c>
      <c r="E558" s="7" t="s">
        <v>28</v>
      </c>
      <c r="F558" s="13">
        <v>884.61411696672428</v>
      </c>
      <c r="G558" s="12">
        <v>2</v>
      </c>
      <c r="H558" s="13">
        <v>56.615303485870356</v>
      </c>
      <c r="I558" s="11">
        <v>84.922955228805534</v>
      </c>
      <c r="J558" s="11">
        <v>0</v>
      </c>
      <c r="K558" s="11">
        <v>0</v>
      </c>
      <c r="L558" s="12">
        <v>141.53825871467589</v>
      </c>
      <c r="M558" s="13">
        <v>17.692282339334486</v>
      </c>
      <c r="N558" s="11">
        <v>35.384564678668973</v>
      </c>
      <c r="O558" s="11">
        <v>0</v>
      </c>
      <c r="P558" s="11">
        <v>0</v>
      </c>
      <c r="Q558" s="12">
        <v>53.076847018003463</v>
      </c>
    </row>
    <row r="559" spans="1:17" x14ac:dyDescent="0.35">
      <c r="A559" s="2">
        <v>319</v>
      </c>
      <c r="B559" s="13" t="s">
        <v>25</v>
      </c>
      <c r="C559" s="11" t="s">
        <v>123</v>
      </c>
      <c r="D559" s="11" t="s">
        <v>30</v>
      </c>
      <c r="E559" s="7" t="s">
        <v>53</v>
      </c>
      <c r="F559" s="13">
        <v>471.58911204338074</v>
      </c>
      <c r="G559" s="12">
        <v>3</v>
      </c>
      <c r="H559" s="13">
        <v>35.369183403253558</v>
      </c>
      <c r="I559" s="11">
        <v>35.369183403253558</v>
      </c>
      <c r="J559" s="11">
        <v>35.369183403253558</v>
      </c>
      <c r="K559" s="11">
        <v>35.369183403253558</v>
      </c>
      <c r="L559" s="12">
        <v>141.47673361301423</v>
      </c>
      <c r="M559" s="13">
        <v>0</v>
      </c>
      <c r="N559" s="11">
        <v>0</v>
      </c>
      <c r="O559" s="11">
        <v>0</v>
      </c>
      <c r="P559" s="11">
        <v>0</v>
      </c>
      <c r="Q559" s="12">
        <v>0</v>
      </c>
    </row>
    <row r="560" spans="1:17" x14ac:dyDescent="0.35">
      <c r="A560" s="2">
        <v>810</v>
      </c>
      <c r="B560" s="13" t="s">
        <v>25</v>
      </c>
      <c r="C560" s="11" t="s">
        <v>221</v>
      </c>
      <c r="D560" s="11" t="s">
        <v>29</v>
      </c>
      <c r="E560" s="7" t="s">
        <v>110</v>
      </c>
      <c r="F560" s="13">
        <v>353.1339673101902</v>
      </c>
      <c r="G560" s="12">
        <v>5</v>
      </c>
      <c r="H560" s="13">
        <v>56.501434769630436</v>
      </c>
      <c r="I560" s="11">
        <v>84.752152154445639</v>
      </c>
      <c r="J560" s="11">
        <v>0</v>
      </c>
      <c r="K560" s="11">
        <v>0</v>
      </c>
      <c r="L560" s="12">
        <v>141.25358692407607</v>
      </c>
      <c r="M560" s="13">
        <v>0</v>
      </c>
      <c r="N560" s="11">
        <v>0</v>
      </c>
      <c r="O560" s="11">
        <v>0</v>
      </c>
      <c r="P560" s="11">
        <v>0</v>
      </c>
      <c r="Q560" s="12">
        <v>0</v>
      </c>
    </row>
    <row r="561" spans="1:17" x14ac:dyDescent="0.35">
      <c r="A561" s="2">
        <v>4657</v>
      </c>
      <c r="B561" s="13" t="s">
        <v>599</v>
      </c>
      <c r="C561" s="11" t="s">
        <v>633</v>
      </c>
      <c r="D561" s="11" t="s">
        <v>601</v>
      </c>
      <c r="E561" s="7" t="s">
        <v>33</v>
      </c>
      <c r="F561" s="13">
        <v>503.93392038345365</v>
      </c>
      <c r="G561" s="12">
        <v>3.5</v>
      </c>
      <c r="H561" s="13">
        <v>56.440599082946811</v>
      </c>
      <c r="I561" s="11">
        <v>84.660898624420213</v>
      </c>
      <c r="J561" s="11">
        <v>0</v>
      </c>
      <c r="K561" s="11">
        <v>0</v>
      </c>
      <c r="L561" s="12">
        <v>141.10149770736703</v>
      </c>
      <c r="M561" s="13">
        <v>0</v>
      </c>
      <c r="N561" s="11">
        <v>0</v>
      </c>
      <c r="O561" s="11">
        <v>0</v>
      </c>
      <c r="P561" s="11">
        <v>0</v>
      </c>
      <c r="Q561" s="12">
        <v>0</v>
      </c>
    </row>
    <row r="562" spans="1:17" x14ac:dyDescent="0.35">
      <c r="A562" s="2">
        <v>3046</v>
      </c>
      <c r="B562" s="13" t="s">
        <v>516</v>
      </c>
      <c r="C562" s="11" t="s">
        <v>548</v>
      </c>
      <c r="D562" s="11" t="s">
        <v>517</v>
      </c>
      <c r="E562" s="7" t="s">
        <v>114</v>
      </c>
      <c r="F562" s="13">
        <v>352.00180053710898</v>
      </c>
      <c r="G562" s="12">
        <v>2</v>
      </c>
      <c r="H562" s="13">
        <v>0</v>
      </c>
      <c r="I562" s="11">
        <v>0</v>
      </c>
      <c r="J562" s="11">
        <v>0</v>
      </c>
      <c r="K562" s="11">
        <v>140.80072021484361</v>
      </c>
      <c r="L562" s="12">
        <v>140.80072021484361</v>
      </c>
      <c r="M562" s="13">
        <v>0</v>
      </c>
      <c r="N562" s="11">
        <v>0</v>
      </c>
      <c r="O562" s="11">
        <v>0</v>
      </c>
      <c r="P562" s="11">
        <v>7.0400360107421793</v>
      </c>
      <c r="Q562" s="12">
        <v>7.0400360107421793</v>
      </c>
    </row>
    <row r="563" spans="1:17" x14ac:dyDescent="0.35">
      <c r="A563" s="2">
        <v>1584</v>
      </c>
      <c r="B563" s="13" t="s">
        <v>231</v>
      </c>
      <c r="C563" s="11" t="s">
        <v>360</v>
      </c>
      <c r="D563" s="11" t="s">
        <v>231</v>
      </c>
      <c r="E563" s="7" t="s">
        <v>131</v>
      </c>
      <c r="F563" s="13">
        <v>293.0406278371812</v>
      </c>
      <c r="G563" s="12">
        <v>6</v>
      </c>
      <c r="H563" s="13">
        <v>56.263800544738793</v>
      </c>
      <c r="I563" s="11">
        <v>84.395700817108192</v>
      </c>
      <c r="J563" s="11">
        <v>0</v>
      </c>
      <c r="K563" s="11">
        <v>0</v>
      </c>
      <c r="L563" s="12">
        <v>140.65950136184699</v>
      </c>
      <c r="M563" s="13">
        <v>0</v>
      </c>
      <c r="N563" s="11">
        <v>0</v>
      </c>
      <c r="O563" s="11">
        <v>0</v>
      </c>
      <c r="P563" s="11">
        <v>0</v>
      </c>
      <c r="Q563" s="12">
        <v>0</v>
      </c>
    </row>
    <row r="564" spans="1:17" x14ac:dyDescent="0.35">
      <c r="A564" s="2">
        <v>5221</v>
      </c>
      <c r="B564" s="13" t="s">
        <v>645</v>
      </c>
      <c r="C564" s="11" t="s">
        <v>647</v>
      </c>
      <c r="D564" s="11" t="s">
        <v>241</v>
      </c>
      <c r="E564" s="7" t="s">
        <v>131</v>
      </c>
      <c r="F564" s="13">
        <v>291.31973737478268</v>
      </c>
      <c r="G564" s="12">
        <v>6</v>
      </c>
      <c r="H564" s="13">
        <v>55.933389575958273</v>
      </c>
      <c r="I564" s="11">
        <v>83.900084363937424</v>
      </c>
      <c r="J564" s="11">
        <v>0</v>
      </c>
      <c r="K564" s="11">
        <v>0</v>
      </c>
      <c r="L564" s="12">
        <v>139.8334739398957</v>
      </c>
      <c r="M564" s="13">
        <v>0</v>
      </c>
      <c r="N564" s="11">
        <v>0</v>
      </c>
      <c r="O564" s="11">
        <v>0</v>
      </c>
      <c r="P564" s="11">
        <v>0</v>
      </c>
      <c r="Q564" s="12">
        <v>0</v>
      </c>
    </row>
    <row r="565" spans="1:17" x14ac:dyDescent="0.35">
      <c r="A565" s="2">
        <v>3332</v>
      </c>
      <c r="B565" s="13" t="s">
        <v>516</v>
      </c>
      <c r="C565" s="11" t="s">
        <v>578</v>
      </c>
      <c r="D565" s="11" t="s">
        <v>518</v>
      </c>
      <c r="E565" s="7" t="s">
        <v>52</v>
      </c>
      <c r="F565" s="13">
        <v>619.23997393250454</v>
      </c>
      <c r="G565" s="12">
        <v>4.5</v>
      </c>
      <c r="H565" s="13">
        <v>55.731597653925427</v>
      </c>
      <c r="I565" s="11">
        <v>83.597396480888122</v>
      </c>
      <c r="J565" s="11">
        <v>0</v>
      </c>
      <c r="K565" s="11">
        <v>0</v>
      </c>
      <c r="L565" s="12">
        <v>139.32899413481354</v>
      </c>
      <c r="M565" s="13">
        <v>0</v>
      </c>
      <c r="N565" s="11">
        <v>0</v>
      </c>
      <c r="O565" s="11">
        <v>0</v>
      </c>
      <c r="P565" s="11">
        <v>0</v>
      </c>
      <c r="Q565" s="12">
        <v>0</v>
      </c>
    </row>
    <row r="566" spans="1:17" x14ac:dyDescent="0.35">
      <c r="A566" s="2">
        <v>2252</v>
      </c>
      <c r="B566" s="13" t="s">
        <v>231</v>
      </c>
      <c r="C566" s="11" t="s">
        <v>433</v>
      </c>
      <c r="D566" s="11" t="s">
        <v>231</v>
      </c>
      <c r="E566" s="7" t="s">
        <v>67</v>
      </c>
      <c r="F566" s="13">
        <v>347.91468286514288</v>
      </c>
      <c r="G566" s="12">
        <v>5</v>
      </c>
      <c r="H566" s="13">
        <v>55.666349258422862</v>
      </c>
      <c r="I566" s="11">
        <v>83.499523887634282</v>
      </c>
      <c r="J566" s="11">
        <v>0</v>
      </c>
      <c r="K566" s="11">
        <v>0</v>
      </c>
      <c r="L566" s="12">
        <v>139.16587314605715</v>
      </c>
      <c r="M566" s="13">
        <v>0</v>
      </c>
      <c r="N566" s="11">
        <v>0</v>
      </c>
      <c r="O566" s="11">
        <v>0</v>
      </c>
      <c r="P566" s="11">
        <v>0</v>
      </c>
      <c r="Q566" s="12">
        <v>0</v>
      </c>
    </row>
    <row r="567" spans="1:17" x14ac:dyDescent="0.35">
      <c r="A567" s="2">
        <v>288</v>
      </c>
      <c r="B567" s="13" t="s">
        <v>25</v>
      </c>
      <c r="C567" s="11" t="s">
        <v>123</v>
      </c>
      <c r="D567" s="11" t="s">
        <v>30</v>
      </c>
      <c r="E567" s="7" t="s">
        <v>124</v>
      </c>
      <c r="F567" s="13">
        <v>347.73949432373001</v>
      </c>
      <c r="G567" s="12">
        <v>4</v>
      </c>
      <c r="H567" s="13">
        <v>0</v>
      </c>
      <c r="I567" s="11">
        <v>0</v>
      </c>
      <c r="J567" s="11">
        <v>0</v>
      </c>
      <c r="K567" s="11">
        <v>139.09579772949201</v>
      </c>
      <c r="L567" s="12">
        <v>139.09579772949201</v>
      </c>
      <c r="M567" s="13">
        <v>0</v>
      </c>
      <c r="N567" s="11">
        <v>0</v>
      </c>
      <c r="O567" s="11">
        <v>0</v>
      </c>
      <c r="P567" s="11">
        <v>0</v>
      </c>
      <c r="Q567" s="12">
        <v>0</v>
      </c>
    </row>
    <row r="568" spans="1:17" x14ac:dyDescent="0.35">
      <c r="A568" s="2">
        <v>3443</v>
      </c>
      <c r="B568" s="13" t="s">
        <v>516</v>
      </c>
      <c r="C568" s="11" t="s">
        <v>582</v>
      </c>
      <c r="D568" s="11" t="s">
        <v>518</v>
      </c>
      <c r="E568" s="7" t="s">
        <v>197</v>
      </c>
      <c r="F568" s="13">
        <v>462.9803738594054</v>
      </c>
      <c r="G568" s="12">
        <v>3</v>
      </c>
      <c r="H568" s="13">
        <v>0</v>
      </c>
      <c r="I568" s="11">
        <v>0</v>
      </c>
      <c r="J568" s="11">
        <v>0</v>
      </c>
      <c r="K568" s="11">
        <v>138.89411215782164</v>
      </c>
      <c r="L568" s="12">
        <v>138.89411215782164</v>
      </c>
      <c r="M568" s="13">
        <v>0</v>
      </c>
      <c r="N568" s="11">
        <v>0</v>
      </c>
      <c r="O568" s="11">
        <v>0</v>
      </c>
      <c r="P568" s="11">
        <v>0</v>
      </c>
      <c r="Q568" s="12">
        <v>0</v>
      </c>
    </row>
    <row r="569" spans="1:17" x14ac:dyDescent="0.35">
      <c r="A569" s="2">
        <v>3329</v>
      </c>
      <c r="B569" s="13" t="s">
        <v>516</v>
      </c>
      <c r="C569" s="11" t="s">
        <v>578</v>
      </c>
      <c r="D569" s="11" t="s">
        <v>518</v>
      </c>
      <c r="E569" s="7" t="s">
        <v>174</v>
      </c>
      <c r="F569" s="13">
        <v>346.6320278644564</v>
      </c>
      <c r="G569" s="12">
        <v>4</v>
      </c>
      <c r="H569" s="13">
        <v>34.663202786445645</v>
      </c>
      <c r="I569" s="11">
        <v>34.663202786445645</v>
      </c>
      <c r="J569" s="11">
        <v>34.663202786445645</v>
      </c>
      <c r="K569" s="11">
        <v>34.663202786445645</v>
      </c>
      <c r="L569" s="12">
        <v>138.65281114578258</v>
      </c>
      <c r="M569" s="13">
        <v>0</v>
      </c>
      <c r="N569" s="11">
        <v>0</v>
      </c>
      <c r="O569" s="11">
        <v>0</v>
      </c>
      <c r="P569" s="11">
        <v>0</v>
      </c>
      <c r="Q569" s="12">
        <v>0</v>
      </c>
    </row>
    <row r="570" spans="1:17" x14ac:dyDescent="0.35">
      <c r="A570" s="2">
        <v>2618</v>
      </c>
      <c r="B570" s="13" t="s">
        <v>516</v>
      </c>
      <c r="C570" s="11" t="s">
        <v>538</v>
      </c>
      <c r="D570" s="11" t="s">
        <v>517</v>
      </c>
      <c r="E570" s="7" t="s">
        <v>38</v>
      </c>
      <c r="F570" s="13">
        <v>396.03388500213629</v>
      </c>
      <c r="G570" s="12">
        <v>7</v>
      </c>
      <c r="H570" s="13">
        <v>55.444743900299088</v>
      </c>
      <c r="I570" s="11">
        <v>83.167115850448624</v>
      </c>
      <c r="J570" s="11">
        <v>0</v>
      </c>
      <c r="K570" s="11">
        <v>0</v>
      </c>
      <c r="L570" s="12">
        <v>138.61185975074773</v>
      </c>
      <c r="M570" s="13">
        <v>0</v>
      </c>
      <c r="N570" s="11">
        <v>0</v>
      </c>
      <c r="O570" s="11">
        <v>0</v>
      </c>
      <c r="P570" s="11">
        <v>0</v>
      </c>
      <c r="Q570" s="12">
        <v>0</v>
      </c>
    </row>
    <row r="571" spans="1:17" x14ac:dyDescent="0.35">
      <c r="A571" s="2">
        <v>1335</v>
      </c>
      <c r="B571" s="13" t="s">
        <v>231</v>
      </c>
      <c r="C571" s="11" t="s">
        <v>342</v>
      </c>
      <c r="D571" s="11" t="s">
        <v>231</v>
      </c>
      <c r="E571" s="7" t="s">
        <v>28</v>
      </c>
      <c r="F571" s="13">
        <v>865.33742988109645</v>
      </c>
      <c r="G571" s="12">
        <v>2</v>
      </c>
      <c r="H571" s="13">
        <v>55.381595512390177</v>
      </c>
      <c r="I571" s="11">
        <v>83.072393268585259</v>
      </c>
      <c r="J571" s="11">
        <v>0</v>
      </c>
      <c r="K571" s="11">
        <v>0</v>
      </c>
      <c r="L571" s="12">
        <v>138.45398878097544</v>
      </c>
      <c r="M571" s="13">
        <v>17.30674859762193</v>
      </c>
      <c r="N571" s="11">
        <v>34.613497195243859</v>
      </c>
      <c r="O571" s="11">
        <v>0</v>
      </c>
      <c r="P571" s="11">
        <v>0</v>
      </c>
      <c r="Q571" s="12">
        <v>51.920245792865785</v>
      </c>
    </row>
    <row r="572" spans="1:17" x14ac:dyDescent="0.35">
      <c r="A572" s="2">
        <v>2698</v>
      </c>
      <c r="B572" s="13" t="s">
        <v>516</v>
      </c>
      <c r="C572" s="11" t="s">
        <v>538</v>
      </c>
      <c r="D572" s="11" t="s">
        <v>517</v>
      </c>
      <c r="E572" s="7" t="s">
        <v>89</v>
      </c>
      <c r="F572" s="13">
        <v>551.2359447479248</v>
      </c>
      <c r="G572" s="12">
        <v>5</v>
      </c>
      <c r="H572" s="13">
        <v>55.12359447479249</v>
      </c>
      <c r="I572" s="11">
        <v>82.685391712188718</v>
      </c>
      <c r="J572" s="11">
        <v>0</v>
      </c>
      <c r="K572" s="11">
        <v>0</v>
      </c>
      <c r="L572" s="12">
        <v>137.8089861869812</v>
      </c>
      <c r="M572" s="13">
        <v>0</v>
      </c>
      <c r="N572" s="11">
        <v>0</v>
      </c>
      <c r="O572" s="11">
        <v>0</v>
      </c>
      <c r="P572" s="11">
        <v>0</v>
      </c>
      <c r="Q572" s="12">
        <v>0</v>
      </c>
    </row>
    <row r="573" spans="1:17" x14ac:dyDescent="0.35">
      <c r="A573" s="2">
        <v>4817</v>
      </c>
      <c r="B573" s="13" t="s">
        <v>599</v>
      </c>
      <c r="C573" s="11" t="s">
        <v>638</v>
      </c>
      <c r="D573" s="11" t="s">
        <v>253</v>
      </c>
      <c r="E573" s="7" t="s">
        <v>56</v>
      </c>
      <c r="F573" s="13">
        <v>229.20378875732501</v>
      </c>
      <c r="G573" s="12">
        <v>6</v>
      </c>
      <c r="H573" s="13">
        <v>0</v>
      </c>
      <c r="I573" s="11">
        <v>137.52227325439503</v>
      </c>
      <c r="J573" s="11">
        <v>0</v>
      </c>
      <c r="K573" s="11">
        <v>0</v>
      </c>
      <c r="L573" s="12">
        <v>137.52227325439503</v>
      </c>
      <c r="M573" s="13">
        <v>0</v>
      </c>
      <c r="N573" s="11">
        <v>13.752227325439501</v>
      </c>
      <c r="O573" s="11">
        <v>0</v>
      </c>
      <c r="P573" s="11">
        <v>0</v>
      </c>
      <c r="Q573" s="12">
        <v>13.752227325439501</v>
      </c>
    </row>
    <row r="574" spans="1:17" x14ac:dyDescent="0.35">
      <c r="A574" s="2">
        <v>3469</v>
      </c>
      <c r="B574" s="13" t="s">
        <v>516</v>
      </c>
      <c r="C574" s="11" t="s">
        <v>582</v>
      </c>
      <c r="D574" s="11" t="s">
        <v>518</v>
      </c>
      <c r="E574" s="7" t="s">
        <v>46</v>
      </c>
      <c r="F574" s="13">
        <v>2181.7338671088219</v>
      </c>
      <c r="G574" s="12">
        <v>1.25</v>
      </c>
      <c r="H574" s="13">
        <v>136.35836669430137</v>
      </c>
      <c r="I574" s="11">
        <v>0</v>
      </c>
      <c r="J574" s="11">
        <v>0</v>
      </c>
      <c r="K574" s="11">
        <v>0</v>
      </c>
      <c r="L574" s="12">
        <v>136.35836669430137</v>
      </c>
      <c r="M574" s="13">
        <v>1090.8669335544109</v>
      </c>
      <c r="N574" s="11">
        <v>0</v>
      </c>
      <c r="O574" s="11">
        <v>0</v>
      </c>
      <c r="P574" s="11">
        <v>0</v>
      </c>
      <c r="Q574" s="12">
        <v>1090.8669335544109</v>
      </c>
    </row>
    <row r="575" spans="1:17" x14ac:dyDescent="0.35">
      <c r="A575" s="2">
        <v>283</v>
      </c>
      <c r="B575" s="13" t="s">
        <v>25</v>
      </c>
      <c r="C575" s="11" t="s">
        <v>122</v>
      </c>
      <c r="D575" s="11" t="s">
        <v>30</v>
      </c>
      <c r="E575" s="7" t="s">
        <v>59</v>
      </c>
      <c r="F575" s="13">
        <v>905.68879711627972</v>
      </c>
      <c r="G575" s="12">
        <v>3</v>
      </c>
      <c r="H575" s="13">
        <v>0</v>
      </c>
      <c r="I575" s="11">
        <v>0</v>
      </c>
      <c r="J575" s="11">
        <v>0</v>
      </c>
      <c r="K575" s="11">
        <v>135.85331956744199</v>
      </c>
      <c r="L575" s="12">
        <v>135.85331956744199</v>
      </c>
      <c r="M575" s="13">
        <v>0</v>
      </c>
      <c r="N575" s="11">
        <v>0</v>
      </c>
      <c r="O575" s="11">
        <v>0</v>
      </c>
      <c r="P575" s="11">
        <v>0</v>
      </c>
      <c r="Q575" s="12">
        <v>0</v>
      </c>
    </row>
    <row r="576" spans="1:17" x14ac:dyDescent="0.35">
      <c r="A576" s="2">
        <v>2171</v>
      </c>
      <c r="B576" s="13" t="s">
        <v>231</v>
      </c>
      <c r="C576" s="11" t="s">
        <v>433</v>
      </c>
      <c r="D576" s="11" t="s">
        <v>231</v>
      </c>
      <c r="E576" s="7" t="s">
        <v>59</v>
      </c>
      <c r="F576" s="13">
        <v>905.36843323707581</v>
      </c>
      <c r="G576" s="12">
        <v>3</v>
      </c>
      <c r="H576" s="13">
        <v>0</v>
      </c>
      <c r="I576" s="11">
        <v>0</v>
      </c>
      <c r="J576" s="11">
        <v>0</v>
      </c>
      <c r="K576" s="11">
        <v>135.80526498556139</v>
      </c>
      <c r="L576" s="12">
        <v>135.80526498556139</v>
      </c>
      <c r="M576" s="13">
        <v>0</v>
      </c>
      <c r="N576" s="11">
        <v>0</v>
      </c>
      <c r="O576" s="11">
        <v>0</v>
      </c>
      <c r="P576" s="11">
        <v>0</v>
      </c>
      <c r="Q576" s="12">
        <v>0</v>
      </c>
    </row>
    <row r="577" spans="1:17" x14ac:dyDescent="0.35">
      <c r="A577" s="2">
        <v>1901</v>
      </c>
      <c r="B577" s="13" t="s">
        <v>231</v>
      </c>
      <c r="C577" s="11" t="s">
        <v>413</v>
      </c>
      <c r="D577" s="11" t="s">
        <v>231</v>
      </c>
      <c r="E577" s="7" t="s">
        <v>42</v>
      </c>
      <c r="F577" s="13">
        <v>452.15230495668953</v>
      </c>
      <c r="G577" s="12">
        <v>6</v>
      </c>
      <c r="H577" s="13">
        <v>33.911422871751718</v>
      </c>
      <c r="I577" s="11">
        <v>33.911422871751718</v>
      </c>
      <c r="J577" s="11">
        <v>33.911422871751718</v>
      </c>
      <c r="K577" s="11">
        <v>33.911422871751718</v>
      </c>
      <c r="L577" s="12">
        <v>135.64569148700687</v>
      </c>
      <c r="M577" s="13">
        <v>0</v>
      </c>
      <c r="N577" s="11">
        <v>0</v>
      </c>
      <c r="O577" s="11">
        <v>0</v>
      </c>
      <c r="P577" s="11">
        <v>0</v>
      </c>
      <c r="Q577" s="12">
        <v>0</v>
      </c>
    </row>
    <row r="578" spans="1:17" x14ac:dyDescent="0.35">
      <c r="A578" s="2">
        <v>533</v>
      </c>
      <c r="B578" s="13" t="s">
        <v>25</v>
      </c>
      <c r="C578" s="11" t="s">
        <v>181</v>
      </c>
      <c r="D578" s="11" t="s">
        <v>27</v>
      </c>
      <c r="E578" s="7" t="s">
        <v>153</v>
      </c>
      <c r="F578" s="13">
        <v>770.80177497863735</v>
      </c>
      <c r="G578" s="12">
        <v>3.5</v>
      </c>
      <c r="H578" s="13">
        <v>0</v>
      </c>
      <c r="I578" s="11">
        <v>0</v>
      </c>
      <c r="J578" s="11">
        <v>134.89031062126156</v>
      </c>
      <c r="K578" s="11">
        <v>0</v>
      </c>
      <c r="L578" s="12">
        <v>134.89031062126156</v>
      </c>
      <c r="M578" s="13">
        <v>0</v>
      </c>
      <c r="N578" s="11">
        <v>0</v>
      </c>
      <c r="O578" s="11">
        <v>26.978062124252311</v>
      </c>
      <c r="P578" s="11">
        <v>0</v>
      </c>
      <c r="Q578" s="12">
        <v>26.978062124252311</v>
      </c>
    </row>
    <row r="579" spans="1:17" x14ac:dyDescent="0.35">
      <c r="A579" s="2">
        <v>696</v>
      </c>
      <c r="B579" s="13" t="s">
        <v>25</v>
      </c>
      <c r="C579" s="11" t="s">
        <v>213</v>
      </c>
      <c r="D579" s="11" t="s">
        <v>29</v>
      </c>
      <c r="E579" s="7" t="s">
        <v>66</v>
      </c>
      <c r="F579" s="13">
        <v>8923.0033628344536</v>
      </c>
      <c r="G579" s="12">
        <v>1.5</v>
      </c>
      <c r="H579" s="13">
        <v>0</v>
      </c>
      <c r="I579" s="11">
        <v>0</v>
      </c>
      <c r="J579" s="11">
        <v>0</v>
      </c>
      <c r="K579" s="11">
        <v>133.84505044251679</v>
      </c>
      <c r="L579" s="12">
        <v>133.84505044251679</v>
      </c>
      <c r="M579" s="13">
        <v>0</v>
      </c>
      <c r="N579" s="11">
        <v>0</v>
      </c>
      <c r="O579" s="11">
        <v>0</v>
      </c>
      <c r="P579" s="11">
        <v>2676.9010088503364</v>
      </c>
      <c r="Q579" s="12">
        <v>2676.9010088503364</v>
      </c>
    </row>
    <row r="580" spans="1:17" x14ac:dyDescent="0.35">
      <c r="A580" s="2">
        <v>3020</v>
      </c>
      <c r="B580" s="13" t="s">
        <v>516</v>
      </c>
      <c r="C580" s="11" t="s">
        <v>548</v>
      </c>
      <c r="D580" s="11" t="s">
        <v>517</v>
      </c>
      <c r="E580" s="7" t="s">
        <v>101</v>
      </c>
      <c r="F580" s="13">
        <v>1336.5409917831421</v>
      </c>
      <c r="G580" s="12">
        <v>2</v>
      </c>
      <c r="H580" s="13">
        <v>0</v>
      </c>
      <c r="I580" s="11">
        <v>0</v>
      </c>
      <c r="J580" s="11">
        <v>0</v>
      </c>
      <c r="K580" s="11">
        <v>133.65409917831423</v>
      </c>
      <c r="L580" s="12">
        <v>133.65409917831423</v>
      </c>
      <c r="M580" s="13">
        <v>0</v>
      </c>
      <c r="N580" s="11">
        <v>0</v>
      </c>
      <c r="O580" s="11">
        <v>0</v>
      </c>
      <c r="P580" s="11">
        <v>0</v>
      </c>
      <c r="Q580" s="12">
        <v>0</v>
      </c>
    </row>
    <row r="581" spans="1:17" x14ac:dyDescent="0.35">
      <c r="A581" s="2">
        <v>2693</v>
      </c>
      <c r="B581" s="13" t="s">
        <v>516</v>
      </c>
      <c r="C581" s="11" t="s">
        <v>538</v>
      </c>
      <c r="D581" s="11" t="s">
        <v>518</v>
      </c>
      <c r="E581" s="7" t="s">
        <v>201</v>
      </c>
      <c r="F581" s="13">
        <v>444.889892578125</v>
      </c>
      <c r="G581" s="12">
        <v>3</v>
      </c>
      <c r="H581" s="13">
        <v>0</v>
      </c>
      <c r="I581" s="11">
        <v>133.46696777343752</v>
      </c>
      <c r="J581" s="11">
        <v>0</v>
      </c>
      <c r="K581" s="11">
        <v>0</v>
      </c>
      <c r="L581" s="12">
        <v>133.46696777343752</v>
      </c>
      <c r="M581" s="13">
        <v>0</v>
      </c>
      <c r="N581" s="11">
        <v>13.34669677734375</v>
      </c>
      <c r="O581" s="11">
        <v>0</v>
      </c>
      <c r="P581" s="11">
        <v>0</v>
      </c>
      <c r="Q581" s="12">
        <v>13.34669677734375</v>
      </c>
    </row>
    <row r="582" spans="1:17" x14ac:dyDescent="0.35">
      <c r="A582" s="2">
        <v>2690</v>
      </c>
      <c r="B582" s="13" t="s">
        <v>516</v>
      </c>
      <c r="C582" s="11" t="s">
        <v>538</v>
      </c>
      <c r="D582" s="11" t="s">
        <v>517</v>
      </c>
      <c r="E582" s="7" t="s">
        <v>56</v>
      </c>
      <c r="F582" s="13">
        <v>221.84786224365232</v>
      </c>
      <c r="G582" s="12">
        <v>6</v>
      </c>
      <c r="H582" s="13">
        <v>0</v>
      </c>
      <c r="I582" s="11">
        <v>133.10871734619141</v>
      </c>
      <c r="J582" s="11">
        <v>0</v>
      </c>
      <c r="K582" s="11">
        <v>0</v>
      </c>
      <c r="L582" s="12">
        <v>133.10871734619141</v>
      </c>
      <c r="M582" s="13">
        <v>0</v>
      </c>
      <c r="N582" s="11">
        <v>13.310871734619138</v>
      </c>
      <c r="O582" s="11">
        <v>0</v>
      </c>
      <c r="P582" s="11">
        <v>0</v>
      </c>
      <c r="Q582" s="12">
        <v>13.310871734619138</v>
      </c>
    </row>
    <row r="583" spans="1:17" x14ac:dyDescent="0.35">
      <c r="A583" s="2">
        <v>1747</v>
      </c>
      <c r="B583" s="13" t="s">
        <v>231</v>
      </c>
      <c r="C583" s="11" t="s">
        <v>400</v>
      </c>
      <c r="D583" s="11" t="s">
        <v>231</v>
      </c>
      <c r="E583" s="7" t="s">
        <v>43</v>
      </c>
      <c r="F583" s="13">
        <v>886.74783611297619</v>
      </c>
      <c r="G583" s="12">
        <v>3</v>
      </c>
      <c r="H583" s="13">
        <v>33.253043854236608</v>
      </c>
      <c r="I583" s="11">
        <v>33.253043854236608</v>
      </c>
      <c r="J583" s="11">
        <v>33.253043854236608</v>
      </c>
      <c r="K583" s="11">
        <v>33.253043854236608</v>
      </c>
      <c r="L583" s="12">
        <v>133.01217541694643</v>
      </c>
      <c r="M583" s="13">
        <v>0</v>
      </c>
      <c r="N583" s="11">
        <v>0</v>
      </c>
      <c r="O583" s="11">
        <v>0</v>
      </c>
      <c r="P583" s="11">
        <v>0</v>
      </c>
      <c r="Q583" s="12">
        <v>0</v>
      </c>
    </row>
    <row r="584" spans="1:17" x14ac:dyDescent="0.35">
      <c r="A584" s="2">
        <v>3666</v>
      </c>
      <c r="B584" s="13" t="s">
        <v>516</v>
      </c>
      <c r="C584" s="11" t="s">
        <v>585</v>
      </c>
      <c r="D584" s="11" t="s">
        <v>586</v>
      </c>
      <c r="E584" s="7" t="s">
        <v>148</v>
      </c>
      <c r="F584" s="13">
        <v>664.37223625183117</v>
      </c>
      <c r="G584" s="12">
        <v>2</v>
      </c>
      <c r="H584" s="13">
        <v>0</v>
      </c>
      <c r="I584" s="11">
        <v>0</v>
      </c>
      <c r="J584" s="11">
        <v>0</v>
      </c>
      <c r="K584" s="11">
        <v>132.87444725036625</v>
      </c>
      <c r="L584" s="12">
        <v>132.87444725036625</v>
      </c>
      <c r="M584" s="13">
        <v>0</v>
      </c>
      <c r="N584" s="11">
        <v>0</v>
      </c>
      <c r="O584" s="11">
        <v>0</v>
      </c>
      <c r="P584" s="11">
        <v>0</v>
      </c>
      <c r="Q584" s="12">
        <v>0</v>
      </c>
    </row>
    <row r="585" spans="1:17" x14ac:dyDescent="0.35">
      <c r="A585" s="2">
        <v>1093</v>
      </c>
      <c r="B585" s="13" t="s">
        <v>231</v>
      </c>
      <c r="C585" s="11" t="s">
        <v>280</v>
      </c>
      <c r="D585" s="11" t="s">
        <v>231</v>
      </c>
      <c r="E585" s="7" t="s">
        <v>37</v>
      </c>
      <c r="F585" s="13">
        <v>756.97732758522045</v>
      </c>
      <c r="G585" s="12">
        <v>3.5</v>
      </c>
      <c r="H585" s="13">
        <v>0</v>
      </c>
      <c r="I585" s="11">
        <v>0</v>
      </c>
      <c r="J585" s="11">
        <v>0</v>
      </c>
      <c r="K585" s="11">
        <v>132.47103232741358</v>
      </c>
      <c r="L585" s="12">
        <v>132.47103232741358</v>
      </c>
      <c r="M585" s="13">
        <v>0</v>
      </c>
      <c r="N585" s="11">
        <v>0</v>
      </c>
      <c r="O585" s="11">
        <v>0</v>
      </c>
      <c r="P585" s="11">
        <v>79.482619396448143</v>
      </c>
      <c r="Q585" s="12">
        <v>79.482619396448143</v>
      </c>
    </row>
    <row r="586" spans="1:17" x14ac:dyDescent="0.35">
      <c r="A586" s="2">
        <v>5773</v>
      </c>
      <c r="B586" s="13" t="s">
        <v>645</v>
      </c>
      <c r="C586" s="11" t="s">
        <v>652</v>
      </c>
      <c r="D586" s="11" t="s">
        <v>241</v>
      </c>
      <c r="E586" s="7" t="s">
        <v>42</v>
      </c>
      <c r="F586" s="13">
        <v>441.27160327136522</v>
      </c>
      <c r="G586" s="12">
        <v>6</v>
      </c>
      <c r="H586" s="13">
        <v>33.095370245352399</v>
      </c>
      <c r="I586" s="11">
        <v>33.095370245352399</v>
      </c>
      <c r="J586" s="11">
        <v>33.095370245352399</v>
      </c>
      <c r="K586" s="11">
        <v>33.095370245352399</v>
      </c>
      <c r="L586" s="12">
        <v>132.3814809814096</v>
      </c>
      <c r="M586" s="13">
        <v>0</v>
      </c>
      <c r="N586" s="11">
        <v>0</v>
      </c>
      <c r="O586" s="11">
        <v>0</v>
      </c>
      <c r="P586" s="11">
        <v>0</v>
      </c>
      <c r="Q586" s="12">
        <v>0</v>
      </c>
    </row>
    <row r="587" spans="1:17" x14ac:dyDescent="0.35">
      <c r="A587" s="2">
        <v>4178</v>
      </c>
      <c r="B587" s="13" t="s">
        <v>599</v>
      </c>
      <c r="C587" s="11" t="s">
        <v>103</v>
      </c>
      <c r="D587" s="11" t="s">
        <v>30</v>
      </c>
      <c r="E587" s="7" t="s">
        <v>53</v>
      </c>
      <c r="F587" s="13">
        <v>440.16651666164404</v>
      </c>
      <c r="G587" s="12">
        <v>3</v>
      </c>
      <c r="H587" s="13">
        <v>33.012488749623309</v>
      </c>
      <c r="I587" s="11">
        <v>33.012488749623309</v>
      </c>
      <c r="J587" s="11">
        <v>33.012488749623309</v>
      </c>
      <c r="K587" s="11">
        <v>33.012488749623309</v>
      </c>
      <c r="L587" s="12">
        <v>132.04995499849323</v>
      </c>
      <c r="M587" s="13">
        <v>0</v>
      </c>
      <c r="N587" s="11">
        <v>0</v>
      </c>
      <c r="O587" s="11">
        <v>0</v>
      </c>
      <c r="P587" s="11">
        <v>0</v>
      </c>
      <c r="Q587" s="12">
        <v>0</v>
      </c>
    </row>
    <row r="588" spans="1:17" x14ac:dyDescent="0.35">
      <c r="A588" s="2">
        <v>2166</v>
      </c>
      <c r="B588" s="13" t="s">
        <v>231</v>
      </c>
      <c r="C588" s="11" t="s">
        <v>433</v>
      </c>
      <c r="D588" s="11" t="s">
        <v>231</v>
      </c>
      <c r="E588" s="7" t="s">
        <v>134</v>
      </c>
      <c r="F588" s="13">
        <v>365.86059844493872</v>
      </c>
      <c r="G588" s="12">
        <v>4.5</v>
      </c>
      <c r="H588" s="13">
        <v>52.683926176071182</v>
      </c>
      <c r="I588" s="11">
        <v>79.025889264106766</v>
      </c>
      <c r="J588" s="11">
        <v>0</v>
      </c>
      <c r="K588" s="11">
        <v>0</v>
      </c>
      <c r="L588" s="12">
        <v>131.70981544017795</v>
      </c>
      <c r="M588" s="13">
        <v>0</v>
      </c>
      <c r="N588" s="11">
        <v>0</v>
      </c>
      <c r="O588" s="11">
        <v>0</v>
      </c>
      <c r="P588" s="11">
        <v>0</v>
      </c>
      <c r="Q588" s="12">
        <v>0</v>
      </c>
    </row>
    <row r="589" spans="1:17" x14ac:dyDescent="0.35">
      <c r="A589" s="2">
        <v>5779</v>
      </c>
      <c r="B589" s="13" t="s">
        <v>645</v>
      </c>
      <c r="C589" s="11" t="s">
        <v>652</v>
      </c>
      <c r="D589" s="11" t="s">
        <v>241</v>
      </c>
      <c r="E589" s="7" t="s">
        <v>45</v>
      </c>
      <c r="F589" s="13">
        <v>1051.5732151269917</v>
      </c>
      <c r="G589" s="12">
        <v>1.25</v>
      </c>
      <c r="H589" s="13">
        <v>131.44665189087397</v>
      </c>
      <c r="I589" s="11">
        <v>0</v>
      </c>
      <c r="J589" s="11">
        <v>0</v>
      </c>
      <c r="K589" s="11">
        <v>0</v>
      </c>
      <c r="L589" s="12">
        <v>131.44665189087397</v>
      </c>
      <c r="M589" s="13">
        <v>13.144665189087398</v>
      </c>
      <c r="N589" s="11">
        <v>0</v>
      </c>
      <c r="O589" s="11">
        <v>0</v>
      </c>
      <c r="P589" s="11">
        <v>0</v>
      </c>
      <c r="Q589" s="12">
        <v>13.144665189087398</v>
      </c>
    </row>
    <row r="590" spans="1:17" x14ac:dyDescent="0.35">
      <c r="A590" s="2">
        <v>274</v>
      </c>
      <c r="B590" s="13" t="s">
        <v>25</v>
      </c>
      <c r="C590" s="11" t="s">
        <v>122</v>
      </c>
      <c r="D590" s="11" t="s">
        <v>29</v>
      </c>
      <c r="E590" s="7" t="s">
        <v>43</v>
      </c>
      <c r="F590" s="13">
        <v>876.07823586463928</v>
      </c>
      <c r="G590" s="12">
        <v>3</v>
      </c>
      <c r="H590" s="13">
        <v>32.852933844923975</v>
      </c>
      <c r="I590" s="11">
        <v>32.852933844923975</v>
      </c>
      <c r="J590" s="11">
        <v>32.852933844923975</v>
      </c>
      <c r="K590" s="11">
        <v>32.852933844923975</v>
      </c>
      <c r="L590" s="12">
        <v>131.4117353796959</v>
      </c>
      <c r="M590" s="13">
        <v>0</v>
      </c>
      <c r="N590" s="11">
        <v>0</v>
      </c>
      <c r="O590" s="11">
        <v>0</v>
      </c>
      <c r="P590" s="11">
        <v>0</v>
      </c>
      <c r="Q590" s="12">
        <v>0</v>
      </c>
    </row>
    <row r="591" spans="1:17" x14ac:dyDescent="0.35">
      <c r="A591" s="2">
        <v>211</v>
      </c>
      <c r="B591" s="13" t="s">
        <v>25</v>
      </c>
      <c r="C591" s="11" t="s">
        <v>105</v>
      </c>
      <c r="D591" s="11" t="s">
        <v>29</v>
      </c>
      <c r="E591" s="7" t="s">
        <v>72</v>
      </c>
      <c r="F591" s="13">
        <v>1307.8170075416567</v>
      </c>
      <c r="G591" s="12">
        <v>2</v>
      </c>
      <c r="H591" s="13">
        <v>0</v>
      </c>
      <c r="I591" s="11">
        <v>0</v>
      </c>
      <c r="J591" s="11">
        <v>0</v>
      </c>
      <c r="K591" s="11">
        <v>130.78170075416568</v>
      </c>
      <c r="L591" s="12">
        <v>130.78170075416568</v>
      </c>
      <c r="M591" s="13">
        <v>0</v>
      </c>
      <c r="N591" s="11">
        <v>0</v>
      </c>
      <c r="O591" s="11">
        <v>26.156340150833135</v>
      </c>
      <c r="P591" s="11">
        <v>52.312680301666269</v>
      </c>
      <c r="Q591" s="12">
        <v>78.469020452499407</v>
      </c>
    </row>
    <row r="592" spans="1:17" x14ac:dyDescent="0.35">
      <c r="A592" s="2">
        <v>4783</v>
      </c>
      <c r="B592" s="13" t="s">
        <v>599</v>
      </c>
      <c r="C592" s="11" t="s">
        <v>638</v>
      </c>
      <c r="D592" s="11" t="s">
        <v>253</v>
      </c>
      <c r="E592" s="7" t="s">
        <v>33</v>
      </c>
      <c r="F592" s="13">
        <v>466.68044531345379</v>
      </c>
      <c r="G592" s="12">
        <v>3.5</v>
      </c>
      <c r="H592" s="13">
        <v>52.268209875106827</v>
      </c>
      <c r="I592" s="11">
        <v>78.402314812660236</v>
      </c>
      <c r="J592" s="11">
        <v>0</v>
      </c>
      <c r="K592" s="11">
        <v>0</v>
      </c>
      <c r="L592" s="12">
        <v>130.67052468776706</v>
      </c>
      <c r="M592" s="13">
        <v>0</v>
      </c>
      <c r="N592" s="11">
        <v>0</v>
      </c>
      <c r="O592" s="11">
        <v>0</v>
      </c>
      <c r="P592" s="11">
        <v>0</v>
      </c>
      <c r="Q592" s="12">
        <v>0</v>
      </c>
    </row>
    <row r="593" spans="1:17" x14ac:dyDescent="0.35">
      <c r="A593" s="2">
        <v>2024</v>
      </c>
      <c r="B593" s="13" t="s">
        <v>231</v>
      </c>
      <c r="C593" s="11" t="s">
        <v>413</v>
      </c>
      <c r="D593" s="11" t="s">
        <v>231</v>
      </c>
      <c r="E593" s="7" t="s">
        <v>114</v>
      </c>
      <c r="F593" s="13">
        <v>326.43338823318459</v>
      </c>
      <c r="G593" s="12">
        <v>2</v>
      </c>
      <c r="H593" s="13">
        <v>0</v>
      </c>
      <c r="I593" s="11">
        <v>0</v>
      </c>
      <c r="J593" s="11">
        <v>0</v>
      </c>
      <c r="K593" s="11">
        <v>130.57335529327383</v>
      </c>
      <c r="L593" s="12">
        <v>130.57335529327383</v>
      </c>
      <c r="M593" s="13">
        <v>0</v>
      </c>
      <c r="N593" s="11">
        <v>0</v>
      </c>
      <c r="O593" s="11">
        <v>0</v>
      </c>
      <c r="P593" s="11">
        <v>6.5286677646636919</v>
      </c>
      <c r="Q593" s="12">
        <v>6.5286677646636919</v>
      </c>
    </row>
    <row r="594" spans="1:17" x14ac:dyDescent="0.35">
      <c r="A594" s="2">
        <v>1198</v>
      </c>
      <c r="B594" s="13" t="s">
        <v>231</v>
      </c>
      <c r="C594" s="11" t="s">
        <v>280</v>
      </c>
      <c r="D594" s="11" t="s">
        <v>231</v>
      </c>
      <c r="E594" s="7" t="s">
        <v>142</v>
      </c>
      <c r="F594" s="13">
        <v>406.39516961574537</v>
      </c>
      <c r="G594" s="12">
        <v>4</v>
      </c>
      <c r="H594" s="13">
        <v>52.018581710815411</v>
      </c>
      <c r="I594" s="11">
        <v>78.02787256622311</v>
      </c>
      <c r="J594" s="11">
        <v>0</v>
      </c>
      <c r="K594" s="11">
        <v>0</v>
      </c>
      <c r="L594" s="12">
        <v>130.04645427703852</v>
      </c>
      <c r="M594" s="13">
        <v>0</v>
      </c>
      <c r="N594" s="11">
        <v>0</v>
      </c>
      <c r="O594" s="11">
        <v>0</v>
      </c>
      <c r="P594" s="11">
        <v>0</v>
      </c>
      <c r="Q594" s="12">
        <v>0</v>
      </c>
    </row>
    <row r="595" spans="1:17" x14ac:dyDescent="0.35">
      <c r="A595" s="2">
        <v>1924</v>
      </c>
      <c r="B595" s="13" t="s">
        <v>231</v>
      </c>
      <c r="C595" s="11" t="s">
        <v>413</v>
      </c>
      <c r="D595" s="11" t="s">
        <v>231</v>
      </c>
      <c r="E595" s="7" t="s">
        <v>53</v>
      </c>
      <c r="F595" s="13">
        <v>432.7046525776384</v>
      </c>
      <c r="G595" s="12">
        <v>3</v>
      </c>
      <c r="H595" s="13">
        <v>32.452848943322884</v>
      </c>
      <c r="I595" s="11">
        <v>32.452848943322884</v>
      </c>
      <c r="J595" s="11">
        <v>32.452848943322884</v>
      </c>
      <c r="K595" s="11">
        <v>32.452848943322884</v>
      </c>
      <c r="L595" s="12">
        <v>129.81139577329154</v>
      </c>
      <c r="M595" s="13">
        <v>0</v>
      </c>
      <c r="N595" s="11">
        <v>0</v>
      </c>
      <c r="O595" s="11">
        <v>0</v>
      </c>
      <c r="P595" s="11">
        <v>0</v>
      </c>
      <c r="Q595" s="12">
        <v>0</v>
      </c>
    </row>
    <row r="596" spans="1:17" x14ac:dyDescent="0.35">
      <c r="A596" s="2">
        <v>3226</v>
      </c>
      <c r="B596" s="13" t="s">
        <v>516</v>
      </c>
      <c r="C596" s="11" t="s">
        <v>566</v>
      </c>
      <c r="D596" s="11" t="s">
        <v>517</v>
      </c>
      <c r="E596" s="7" t="s">
        <v>179</v>
      </c>
      <c r="F596" s="13">
        <v>864.32779335975658</v>
      </c>
      <c r="G596" s="12">
        <v>1.5</v>
      </c>
      <c r="H596" s="13">
        <v>32.412292250990873</v>
      </c>
      <c r="I596" s="11">
        <v>32.412292250990873</v>
      </c>
      <c r="J596" s="11">
        <v>32.412292250990873</v>
      </c>
      <c r="K596" s="11">
        <v>32.412292250990873</v>
      </c>
      <c r="L596" s="12">
        <v>129.64916900396349</v>
      </c>
      <c r="M596" s="13">
        <v>0</v>
      </c>
      <c r="N596" s="11">
        <v>0</v>
      </c>
      <c r="O596" s="11">
        <v>0</v>
      </c>
      <c r="P596" s="11">
        <v>0</v>
      </c>
      <c r="Q596" s="12">
        <v>0</v>
      </c>
    </row>
    <row r="597" spans="1:17" x14ac:dyDescent="0.35">
      <c r="A597" s="2">
        <v>1488</v>
      </c>
      <c r="B597" s="13" t="s">
        <v>231</v>
      </c>
      <c r="C597" s="11" t="s">
        <v>356</v>
      </c>
      <c r="D597" s="11" t="s">
        <v>231</v>
      </c>
      <c r="E597" s="7" t="s">
        <v>124</v>
      </c>
      <c r="F597" s="13">
        <v>323.2756958007808</v>
      </c>
      <c r="G597" s="12">
        <v>4</v>
      </c>
      <c r="H597" s="13">
        <v>0</v>
      </c>
      <c r="I597" s="11">
        <v>0</v>
      </c>
      <c r="J597" s="11">
        <v>0</v>
      </c>
      <c r="K597" s="11">
        <v>129.31027832031234</v>
      </c>
      <c r="L597" s="12">
        <v>129.31027832031234</v>
      </c>
      <c r="M597" s="13">
        <v>0</v>
      </c>
      <c r="N597" s="11">
        <v>0</v>
      </c>
      <c r="O597" s="11">
        <v>0</v>
      </c>
      <c r="P597" s="11">
        <v>0</v>
      </c>
      <c r="Q597" s="12">
        <v>0</v>
      </c>
    </row>
    <row r="598" spans="1:17" x14ac:dyDescent="0.35">
      <c r="A598" s="2">
        <v>538</v>
      </c>
      <c r="B598" s="13" t="s">
        <v>25</v>
      </c>
      <c r="C598" s="11" t="s">
        <v>181</v>
      </c>
      <c r="D598" s="11" t="s">
        <v>27</v>
      </c>
      <c r="E598" s="7" t="s">
        <v>114</v>
      </c>
      <c r="F598" s="13">
        <v>321.77204895019497</v>
      </c>
      <c r="G598" s="12">
        <v>2</v>
      </c>
      <c r="H598" s="13">
        <v>0</v>
      </c>
      <c r="I598" s="11">
        <v>0</v>
      </c>
      <c r="J598" s="11">
        <v>0</v>
      </c>
      <c r="K598" s="11">
        <v>128.708819580078</v>
      </c>
      <c r="L598" s="12">
        <v>128.708819580078</v>
      </c>
      <c r="M598" s="13">
        <v>0</v>
      </c>
      <c r="N598" s="11">
        <v>0</v>
      </c>
      <c r="O598" s="11">
        <v>0</v>
      </c>
      <c r="P598" s="11">
        <v>6.4354409790039</v>
      </c>
      <c r="Q598" s="12">
        <v>6.4354409790039</v>
      </c>
    </row>
    <row r="599" spans="1:17" x14ac:dyDescent="0.35">
      <c r="A599" s="2">
        <v>3886</v>
      </c>
      <c r="B599" s="13" t="s">
        <v>599</v>
      </c>
      <c r="C599" s="11" t="s">
        <v>26</v>
      </c>
      <c r="D599" s="11" t="s">
        <v>253</v>
      </c>
      <c r="E599" s="7" t="s">
        <v>162</v>
      </c>
      <c r="F599" s="13">
        <v>319.83454132080118</v>
      </c>
      <c r="G599" s="12">
        <v>8</v>
      </c>
      <c r="H599" s="13">
        <v>0</v>
      </c>
      <c r="I599" s="11">
        <v>0</v>
      </c>
      <c r="J599" s="11">
        <v>127.93381652832048</v>
      </c>
      <c r="K599" s="11">
        <v>0</v>
      </c>
      <c r="L599" s="12">
        <v>127.93381652832048</v>
      </c>
      <c r="M599" s="13">
        <v>0</v>
      </c>
      <c r="N599" s="11">
        <v>0</v>
      </c>
      <c r="O599" s="11">
        <v>0</v>
      </c>
      <c r="P599" s="11">
        <v>0</v>
      </c>
      <c r="Q599" s="12">
        <v>0</v>
      </c>
    </row>
    <row r="600" spans="1:17" x14ac:dyDescent="0.35">
      <c r="A600" s="2">
        <v>2537</v>
      </c>
      <c r="B600" s="13" t="s">
        <v>516</v>
      </c>
      <c r="C600" s="11" t="s">
        <v>26</v>
      </c>
      <c r="D600" s="11" t="s">
        <v>520</v>
      </c>
      <c r="E600" s="7" t="s">
        <v>218</v>
      </c>
      <c r="F600" s="13">
        <v>318.24191284179699</v>
      </c>
      <c r="G600" s="12">
        <v>4</v>
      </c>
      <c r="H600" s="13">
        <v>0</v>
      </c>
      <c r="I600" s="11">
        <v>0</v>
      </c>
      <c r="J600" s="11">
        <v>0</v>
      </c>
      <c r="K600" s="11">
        <v>127.2967651367188</v>
      </c>
      <c r="L600" s="12">
        <v>127.2967651367188</v>
      </c>
      <c r="M600" s="13">
        <v>0</v>
      </c>
      <c r="N600" s="11">
        <v>0</v>
      </c>
      <c r="O600" s="11">
        <v>0</v>
      </c>
      <c r="P600" s="11">
        <v>0</v>
      </c>
      <c r="Q600" s="12">
        <v>0</v>
      </c>
    </row>
    <row r="601" spans="1:17" x14ac:dyDescent="0.35">
      <c r="A601" s="2">
        <v>3085</v>
      </c>
      <c r="B601" s="13" t="s">
        <v>516</v>
      </c>
      <c r="C601" s="11" t="s">
        <v>566</v>
      </c>
      <c r="D601" s="11" t="s">
        <v>517</v>
      </c>
      <c r="E601" s="7" t="s">
        <v>42</v>
      </c>
      <c r="F601" s="13">
        <v>423.21362841501838</v>
      </c>
      <c r="G601" s="12">
        <v>6</v>
      </c>
      <c r="H601" s="13">
        <v>31.741022131126382</v>
      </c>
      <c r="I601" s="11">
        <v>31.741022131126382</v>
      </c>
      <c r="J601" s="11">
        <v>31.741022131126382</v>
      </c>
      <c r="K601" s="11">
        <v>31.741022131126382</v>
      </c>
      <c r="L601" s="12">
        <v>126.96408852450553</v>
      </c>
      <c r="M601" s="13">
        <v>0</v>
      </c>
      <c r="N601" s="11">
        <v>0</v>
      </c>
      <c r="O601" s="11">
        <v>0</v>
      </c>
      <c r="P601" s="11">
        <v>0</v>
      </c>
      <c r="Q601" s="12">
        <v>0</v>
      </c>
    </row>
    <row r="602" spans="1:17" x14ac:dyDescent="0.35">
      <c r="A602" s="2">
        <v>2617</v>
      </c>
      <c r="B602" s="13" t="s">
        <v>516</v>
      </c>
      <c r="C602" s="11" t="s">
        <v>538</v>
      </c>
      <c r="D602" s="11" t="s">
        <v>518</v>
      </c>
      <c r="E602" s="7" t="s">
        <v>38</v>
      </c>
      <c r="F602" s="13">
        <v>361.28438401222218</v>
      </c>
      <c r="G602" s="12">
        <v>7</v>
      </c>
      <c r="H602" s="13">
        <v>50.579813761711108</v>
      </c>
      <c r="I602" s="11">
        <v>75.869720642566648</v>
      </c>
      <c r="J602" s="11">
        <v>0</v>
      </c>
      <c r="K602" s="11">
        <v>0</v>
      </c>
      <c r="L602" s="12">
        <v>126.44953440427776</v>
      </c>
      <c r="M602" s="13">
        <v>0</v>
      </c>
      <c r="N602" s="11">
        <v>0</v>
      </c>
      <c r="O602" s="11">
        <v>0</v>
      </c>
      <c r="P602" s="11">
        <v>0</v>
      </c>
      <c r="Q602" s="12">
        <v>0</v>
      </c>
    </row>
    <row r="603" spans="1:17" x14ac:dyDescent="0.35">
      <c r="A603" s="2">
        <v>1312</v>
      </c>
      <c r="B603" s="13" t="s">
        <v>231</v>
      </c>
      <c r="C603" s="11" t="s">
        <v>103</v>
      </c>
      <c r="D603" s="11" t="s">
        <v>231</v>
      </c>
      <c r="E603" s="7" t="s">
        <v>46</v>
      </c>
      <c r="F603" s="13">
        <v>2021.1146299839043</v>
      </c>
      <c r="G603" s="12">
        <v>1.25</v>
      </c>
      <c r="H603" s="13">
        <v>126.31966437399402</v>
      </c>
      <c r="I603" s="11">
        <v>0</v>
      </c>
      <c r="J603" s="11">
        <v>0</v>
      </c>
      <c r="K603" s="11">
        <v>0</v>
      </c>
      <c r="L603" s="12">
        <v>126.31966437399402</v>
      </c>
      <c r="M603" s="13">
        <v>1010.5573149919521</v>
      </c>
      <c r="N603" s="11">
        <v>0</v>
      </c>
      <c r="O603" s="11">
        <v>0</v>
      </c>
      <c r="P603" s="11">
        <v>0</v>
      </c>
      <c r="Q603" s="12">
        <v>1010.5573149919521</v>
      </c>
    </row>
    <row r="604" spans="1:17" x14ac:dyDescent="0.35">
      <c r="A604" s="2">
        <v>3158</v>
      </c>
      <c r="B604" s="13" t="s">
        <v>516</v>
      </c>
      <c r="C604" s="11" t="s">
        <v>566</v>
      </c>
      <c r="D604" s="11" t="s">
        <v>517</v>
      </c>
      <c r="E604" s="7" t="s">
        <v>112</v>
      </c>
      <c r="F604" s="13">
        <v>558.20360791683197</v>
      </c>
      <c r="G604" s="12">
        <v>4.5</v>
      </c>
      <c r="H604" s="13">
        <v>50.238324712514888</v>
      </c>
      <c r="I604" s="11">
        <v>75.357487068772315</v>
      </c>
      <c r="J604" s="11">
        <v>0</v>
      </c>
      <c r="K604" s="11">
        <v>0</v>
      </c>
      <c r="L604" s="12">
        <v>125.59581178128721</v>
      </c>
      <c r="M604" s="13">
        <v>0</v>
      </c>
      <c r="N604" s="11">
        <v>0</v>
      </c>
      <c r="O604" s="11">
        <v>0</v>
      </c>
      <c r="P604" s="11">
        <v>0</v>
      </c>
      <c r="Q604" s="12">
        <v>0</v>
      </c>
    </row>
    <row r="605" spans="1:17" x14ac:dyDescent="0.35">
      <c r="A605" s="2">
        <v>3421</v>
      </c>
      <c r="B605" s="13" t="s">
        <v>516</v>
      </c>
      <c r="C605" s="11" t="s">
        <v>578</v>
      </c>
      <c r="D605" s="11" t="s">
        <v>518</v>
      </c>
      <c r="E605" s="7" t="s">
        <v>179</v>
      </c>
      <c r="F605" s="13">
        <v>836.67830348014843</v>
      </c>
      <c r="G605" s="12">
        <v>1.5</v>
      </c>
      <c r="H605" s="13">
        <v>31.375436380505572</v>
      </c>
      <c r="I605" s="11">
        <v>31.375436380505572</v>
      </c>
      <c r="J605" s="11">
        <v>31.375436380505572</v>
      </c>
      <c r="K605" s="11">
        <v>31.375436380505572</v>
      </c>
      <c r="L605" s="12">
        <v>125.50174552202229</v>
      </c>
      <c r="M605" s="13">
        <v>0</v>
      </c>
      <c r="N605" s="11">
        <v>0</v>
      </c>
      <c r="O605" s="11">
        <v>0</v>
      </c>
      <c r="P605" s="11">
        <v>0</v>
      </c>
      <c r="Q605" s="12">
        <v>0</v>
      </c>
    </row>
    <row r="606" spans="1:17" x14ac:dyDescent="0.35">
      <c r="A606" s="2">
        <v>3702</v>
      </c>
      <c r="B606" s="13" t="s">
        <v>516</v>
      </c>
      <c r="C606" s="11" t="s">
        <v>593</v>
      </c>
      <c r="D606" s="11" t="s">
        <v>525</v>
      </c>
      <c r="E606" s="7" t="s">
        <v>162</v>
      </c>
      <c r="F606" s="13">
        <v>313.39252758026117</v>
      </c>
      <c r="G606" s="12">
        <v>8</v>
      </c>
      <c r="H606" s="13">
        <v>0</v>
      </c>
      <c r="I606" s="11">
        <v>0</v>
      </c>
      <c r="J606" s="11">
        <v>125.35701103210448</v>
      </c>
      <c r="K606" s="11">
        <v>0</v>
      </c>
      <c r="L606" s="12">
        <v>125.35701103210448</v>
      </c>
      <c r="M606" s="13">
        <v>0</v>
      </c>
      <c r="N606" s="11">
        <v>0</v>
      </c>
      <c r="O606" s="11">
        <v>0</v>
      </c>
      <c r="P606" s="11">
        <v>0</v>
      </c>
      <c r="Q606" s="12">
        <v>0</v>
      </c>
    </row>
    <row r="607" spans="1:17" x14ac:dyDescent="0.35">
      <c r="A607" s="2">
        <v>708</v>
      </c>
      <c r="B607" s="13" t="s">
        <v>25</v>
      </c>
      <c r="C607" s="11" t="s">
        <v>213</v>
      </c>
      <c r="D607" s="11" t="s">
        <v>29</v>
      </c>
      <c r="E607" s="7" t="s">
        <v>72</v>
      </c>
      <c r="F607" s="13">
        <v>1252.1672360002997</v>
      </c>
      <c r="G607" s="12">
        <v>2</v>
      </c>
      <c r="H607" s="13">
        <v>0</v>
      </c>
      <c r="I607" s="11">
        <v>0</v>
      </c>
      <c r="J607" s="11">
        <v>0</v>
      </c>
      <c r="K607" s="11">
        <v>125.21672360002998</v>
      </c>
      <c r="L607" s="12">
        <v>125.21672360002998</v>
      </c>
      <c r="M607" s="13">
        <v>0</v>
      </c>
      <c r="N607" s="11">
        <v>0</v>
      </c>
      <c r="O607" s="11">
        <v>25.043344720005994</v>
      </c>
      <c r="P607" s="11">
        <v>50.086689440011988</v>
      </c>
      <c r="Q607" s="12">
        <v>75.130034160017985</v>
      </c>
    </row>
    <row r="608" spans="1:17" x14ac:dyDescent="0.35">
      <c r="A608" s="2">
        <v>5484</v>
      </c>
      <c r="B608" s="13" t="s">
        <v>645</v>
      </c>
      <c r="C608" s="11" t="s">
        <v>648</v>
      </c>
      <c r="D608" s="11" t="s">
        <v>241</v>
      </c>
      <c r="E608" s="7" t="s">
        <v>83</v>
      </c>
      <c r="F608" s="13">
        <v>390.6039857268334</v>
      </c>
      <c r="G608" s="12">
        <v>4</v>
      </c>
      <c r="H608" s="13">
        <v>49.997310173034677</v>
      </c>
      <c r="I608" s="11">
        <v>74.995965259552008</v>
      </c>
      <c r="J608" s="11">
        <v>0</v>
      </c>
      <c r="K608" s="11">
        <v>0</v>
      </c>
      <c r="L608" s="12">
        <v>124.99327543258669</v>
      </c>
      <c r="M608" s="13">
        <v>0</v>
      </c>
      <c r="N608" s="11">
        <v>0</v>
      </c>
      <c r="O608" s="11">
        <v>0</v>
      </c>
      <c r="P608" s="11">
        <v>0</v>
      </c>
      <c r="Q608" s="12">
        <v>0</v>
      </c>
    </row>
    <row r="609" spans="1:17" x14ac:dyDescent="0.35">
      <c r="A609" s="2">
        <v>2356</v>
      </c>
      <c r="B609" s="13" t="s">
        <v>231</v>
      </c>
      <c r="C609" s="11" t="s">
        <v>433</v>
      </c>
      <c r="D609" s="11" t="s">
        <v>231</v>
      </c>
      <c r="E609" s="7" t="s">
        <v>114</v>
      </c>
      <c r="F609" s="13">
        <v>312.39581871032749</v>
      </c>
      <c r="G609" s="12">
        <v>2</v>
      </c>
      <c r="H609" s="13">
        <v>0</v>
      </c>
      <c r="I609" s="11">
        <v>0</v>
      </c>
      <c r="J609" s="11">
        <v>0</v>
      </c>
      <c r="K609" s="11">
        <v>124.958327484131</v>
      </c>
      <c r="L609" s="12">
        <v>124.958327484131</v>
      </c>
      <c r="M609" s="13">
        <v>0</v>
      </c>
      <c r="N609" s="11">
        <v>0</v>
      </c>
      <c r="O609" s="11">
        <v>0</v>
      </c>
      <c r="P609" s="11">
        <v>6.2479163742065502</v>
      </c>
      <c r="Q609" s="12">
        <v>6.2479163742065502</v>
      </c>
    </row>
    <row r="610" spans="1:17" x14ac:dyDescent="0.35">
      <c r="A610" s="2">
        <v>1546</v>
      </c>
      <c r="B610" s="13" t="s">
        <v>231</v>
      </c>
      <c r="C610" s="11" t="s">
        <v>360</v>
      </c>
      <c r="D610" s="11" t="s">
        <v>231</v>
      </c>
      <c r="E610" s="7" t="s">
        <v>124</v>
      </c>
      <c r="F610" s="13">
        <v>312.33885002136219</v>
      </c>
      <c r="G610" s="12">
        <v>4</v>
      </c>
      <c r="H610" s="13">
        <v>0</v>
      </c>
      <c r="I610" s="11">
        <v>0</v>
      </c>
      <c r="J610" s="11">
        <v>0</v>
      </c>
      <c r="K610" s="11">
        <v>124.93554000854488</v>
      </c>
      <c r="L610" s="12">
        <v>124.93554000854488</v>
      </c>
      <c r="M610" s="13">
        <v>0</v>
      </c>
      <c r="N610" s="11">
        <v>0</v>
      </c>
      <c r="O610" s="11">
        <v>0</v>
      </c>
      <c r="P610" s="11">
        <v>0</v>
      </c>
      <c r="Q610" s="12">
        <v>0</v>
      </c>
    </row>
    <row r="611" spans="1:17" x14ac:dyDescent="0.35">
      <c r="A611" s="2">
        <v>2709</v>
      </c>
      <c r="B611" s="13" t="s">
        <v>516</v>
      </c>
      <c r="C611" s="11" t="s">
        <v>538</v>
      </c>
      <c r="D611" s="11" t="s">
        <v>518</v>
      </c>
      <c r="E611" s="7" t="s">
        <v>60</v>
      </c>
      <c r="F611" s="13">
        <v>389.40883678197855</v>
      </c>
      <c r="G611" s="12">
        <v>4</v>
      </c>
      <c r="H611" s="13">
        <v>49.844331108093257</v>
      </c>
      <c r="I611" s="11">
        <v>74.766496662139886</v>
      </c>
      <c r="J611" s="11">
        <v>0</v>
      </c>
      <c r="K611" s="11">
        <v>0</v>
      </c>
      <c r="L611" s="12">
        <v>124.61082777023314</v>
      </c>
      <c r="M611" s="13">
        <v>0</v>
      </c>
      <c r="N611" s="11">
        <v>0</v>
      </c>
      <c r="O611" s="11">
        <v>0</v>
      </c>
      <c r="P611" s="11">
        <v>0</v>
      </c>
      <c r="Q611" s="12">
        <v>0</v>
      </c>
    </row>
    <row r="612" spans="1:17" x14ac:dyDescent="0.35">
      <c r="A612" s="2">
        <v>2745</v>
      </c>
      <c r="B612" s="13" t="s">
        <v>516</v>
      </c>
      <c r="C612" s="11" t="s">
        <v>538</v>
      </c>
      <c r="D612" s="11" t="s">
        <v>518</v>
      </c>
      <c r="E612" s="7" t="s">
        <v>94</v>
      </c>
      <c r="F612" s="13">
        <v>248.61303520202642</v>
      </c>
      <c r="G612" s="12">
        <v>10</v>
      </c>
      <c r="H612" s="13">
        <v>0</v>
      </c>
      <c r="I612" s="11">
        <v>0</v>
      </c>
      <c r="J612" s="11">
        <v>0</v>
      </c>
      <c r="K612" s="11">
        <v>124.30651760101321</v>
      </c>
      <c r="L612" s="12">
        <v>124.30651760101321</v>
      </c>
      <c r="M612" s="13">
        <v>0</v>
      </c>
      <c r="N612" s="11">
        <v>0</v>
      </c>
      <c r="O612" s="11">
        <v>0</v>
      </c>
      <c r="P612" s="11">
        <v>24.861303520202643</v>
      </c>
      <c r="Q612" s="12">
        <v>24.861303520202643</v>
      </c>
    </row>
    <row r="613" spans="1:17" x14ac:dyDescent="0.35">
      <c r="A613" s="2">
        <v>1459</v>
      </c>
      <c r="B613" s="13" t="s">
        <v>231</v>
      </c>
      <c r="C613" s="11" t="s">
        <v>348</v>
      </c>
      <c r="D613" s="11" t="s">
        <v>231</v>
      </c>
      <c r="E613" s="7" t="s">
        <v>53</v>
      </c>
      <c r="F613" s="13">
        <v>414.21544456481968</v>
      </c>
      <c r="G613" s="12">
        <v>3</v>
      </c>
      <c r="H613" s="13">
        <v>31.066158342361479</v>
      </c>
      <c r="I613" s="11">
        <v>31.066158342361479</v>
      </c>
      <c r="J613" s="11">
        <v>31.066158342361479</v>
      </c>
      <c r="K613" s="11">
        <v>31.066158342361479</v>
      </c>
      <c r="L613" s="12">
        <v>124.26463336944592</v>
      </c>
      <c r="M613" s="13">
        <v>0</v>
      </c>
      <c r="N613" s="11">
        <v>0</v>
      </c>
      <c r="O613" s="11">
        <v>0</v>
      </c>
      <c r="P613" s="11">
        <v>0</v>
      </c>
      <c r="Q613" s="12">
        <v>0</v>
      </c>
    </row>
    <row r="614" spans="1:17" x14ac:dyDescent="0.35">
      <c r="A614" s="2">
        <v>4302</v>
      </c>
      <c r="B614" s="13" t="s">
        <v>599</v>
      </c>
      <c r="C614" s="11" t="s">
        <v>172</v>
      </c>
      <c r="D614" s="11" t="s">
        <v>253</v>
      </c>
      <c r="E614" s="7" t="s">
        <v>46</v>
      </c>
      <c r="F614" s="13">
        <v>1985.3320269584658</v>
      </c>
      <c r="G614" s="12">
        <v>1.25</v>
      </c>
      <c r="H614" s="13">
        <v>124.08325168490411</v>
      </c>
      <c r="I614" s="11">
        <v>0</v>
      </c>
      <c r="J614" s="11">
        <v>0</v>
      </c>
      <c r="K614" s="11">
        <v>0</v>
      </c>
      <c r="L614" s="12">
        <v>124.08325168490411</v>
      </c>
      <c r="M614" s="13">
        <v>992.6660134792329</v>
      </c>
      <c r="N614" s="11">
        <v>0</v>
      </c>
      <c r="O614" s="11">
        <v>0</v>
      </c>
      <c r="P614" s="11">
        <v>0</v>
      </c>
      <c r="Q614" s="12">
        <v>992.6660134792329</v>
      </c>
    </row>
    <row r="615" spans="1:17" x14ac:dyDescent="0.35">
      <c r="A615" s="2">
        <v>4528</v>
      </c>
      <c r="B615" s="13" t="s">
        <v>599</v>
      </c>
      <c r="C615" s="11" t="s">
        <v>220</v>
      </c>
      <c r="D615" s="11" t="s">
        <v>601</v>
      </c>
      <c r="E615" s="7" t="s">
        <v>124</v>
      </c>
      <c r="F615" s="13">
        <v>309.633583068848</v>
      </c>
      <c r="G615" s="12">
        <v>4</v>
      </c>
      <c r="H615" s="13">
        <v>0</v>
      </c>
      <c r="I615" s="11">
        <v>0</v>
      </c>
      <c r="J615" s="11">
        <v>0</v>
      </c>
      <c r="K615" s="11">
        <v>123.8534332275392</v>
      </c>
      <c r="L615" s="12">
        <v>123.8534332275392</v>
      </c>
      <c r="M615" s="13">
        <v>0</v>
      </c>
      <c r="N615" s="11">
        <v>0</v>
      </c>
      <c r="O615" s="11">
        <v>0</v>
      </c>
      <c r="P615" s="11">
        <v>0</v>
      </c>
      <c r="Q615" s="12">
        <v>0</v>
      </c>
    </row>
    <row r="616" spans="1:17" x14ac:dyDescent="0.35">
      <c r="A616" s="2">
        <v>5027</v>
      </c>
      <c r="B616" s="13" t="s">
        <v>599</v>
      </c>
      <c r="C616" s="11" t="s">
        <v>643</v>
      </c>
      <c r="D616" s="11" t="s">
        <v>253</v>
      </c>
      <c r="E616" s="7" t="s">
        <v>75</v>
      </c>
      <c r="F616" s="13">
        <v>457.88204956054699</v>
      </c>
      <c r="G616" s="12">
        <v>0.9</v>
      </c>
      <c r="H616" s="13">
        <v>123.6281533813477</v>
      </c>
      <c r="I616" s="11">
        <v>0</v>
      </c>
      <c r="J616" s="11">
        <v>0</v>
      </c>
      <c r="K616" s="11">
        <v>0</v>
      </c>
      <c r="L616" s="12">
        <v>123.6281533813477</v>
      </c>
      <c r="M616" s="13">
        <v>0</v>
      </c>
      <c r="N616" s="11">
        <v>0</v>
      </c>
      <c r="O616" s="11">
        <v>0</v>
      </c>
      <c r="P616" s="11">
        <v>0</v>
      </c>
      <c r="Q616" s="12">
        <v>0</v>
      </c>
    </row>
    <row r="617" spans="1:17" x14ac:dyDescent="0.35">
      <c r="A617" s="2">
        <v>3679</v>
      </c>
      <c r="B617" s="13" t="s">
        <v>516</v>
      </c>
      <c r="C617" s="11" t="s">
        <v>585</v>
      </c>
      <c r="D617" s="11" t="s">
        <v>26</v>
      </c>
      <c r="E617" s="7" t="s">
        <v>230</v>
      </c>
      <c r="F617" s="13">
        <v>615.16327714920044</v>
      </c>
      <c r="G617" s="12">
        <v>4</v>
      </c>
      <c r="H617" s="13">
        <v>0</v>
      </c>
      <c r="I617" s="11">
        <v>0</v>
      </c>
      <c r="J617" s="11">
        <v>123.03265542984009</v>
      </c>
      <c r="K617" s="11">
        <v>0</v>
      </c>
      <c r="L617" s="12">
        <v>123.03265542984009</v>
      </c>
      <c r="M617" s="13">
        <v>0</v>
      </c>
      <c r="N617" s="11">
        <v>0</v>
      </c>
      <c r="O617" s="11">
        <v>24.606531085968019</v>
      </c>
      <c r="P617" s="11">
        <v>0</v>
      </c>
      <c r="Q617" s="12">
        <v>24.606531085968019</v>
      </c>
    </row>
    <row r="618" spans="1:17" x14ac:dyDescent="0.35">
      <c r="A618" s="2">
        <v>1225</v>
      </c>
      <c r="B618" s="13" t="s">
        <v>231</v>
      </c>
      <c r="C618" s="11" t="s">
        <v>280</v>
      </c>
      <c r="D618" s="11" t="s">
        <v>231</v>
      </c>
      <c r="E618" s="7" t="s">
        <v>170</v>
      </c>
      <c r="F618" s="13">
        <v>153.28132611513132</v>
      </c>
      <c r="G618" s="12">
        <v>8</v>
      </c>
      <c r="H618" s="13">
        <v>30.656265223026267</v>
      </c>
      <c r="I618" s="11">
        <v>30.656265223026267</v>
      </c>
      <c r="J618" s="11">
        <v>30.656265223026267</v>
      </c>
      <c r="K618" s="11">
        <v>30.656265223026267</v>
      </c>
      <c r="L618" s="12">
        <v>122.62506089210507</v>
      </c>
      <c r="M618" s="13">
        <v>0</v>
      </c>
      <c r="N618" s="11">
        <v>0</v>
      </c>
      <c r="O618" s="11">
        <v>0</v>
      </c>
      <c r="P618" s="11">
        <v>0</v>
      </c>
      <c r="Q618" s="12">
        <v>0</v>
      </c>
    </row>
    <row r="619" spans="1:17" x14ac:dyDescent="0.35">
      <c r="A619" s="2">
        <v>544</v>
      </c>
      <c r="B619" s="13" t="s">
        <v>25</v>
      </c>
      <c r="C619" s="11" t="s">
        <v>195</v>
      </c>
      <c r="D619" s="11" t="s">
        <v>27</v>
      </c>
      <c r="E619" s="7" t="s">
        <v>124</v>
      </c>
      <c r="F619" s="13">
        <v>306.11936759948696</v>
      </c>
      <c r="G619" s="12">
        <v>4</v>
      </c>
      <c r="H619" s="13">
        <v>0</v>
      </c>
      <c r="I619" s="11">
        <v>0</v>
      </c>
      <c r="J619" s="11">
        <v>0</v>
      </c>
      <c r="K619" s="11">
        <v>122.44774703979479</v>
      </c>
      <c r="L619" s="12">
        <v>122.44774703979479</v>
      </c>
      <c r="M619" s="13">
        <v>0</v>
      </c>
      <c r="N619" s="11">
        <v>0</v>
      </c>
      <c r="O619" s="11">
        <v>0</v>
      </c>
      <c r="P619" s="11">
        <v>0</v>
      </c>
      <c r="Q619" s="12">
        <v>0</v>
      </c>
    </row>
    <row r="620" spans="1:17" x14ac:dyDescent="0.35">
      <c r="A620" s="2">
        <v>511</v>
      </c>
      <c r="B620" s="13" t="s">
        <v>25</v>
      </c>
      <c r="C620" s="11" t="s">
        <v>181</v>
      </c>
      <c r="D620" s="11" t="s">
        <v>27</v>
      </c>
      <c r="E620" s="7" t="s">
        <v>62</v>
      </c>
      <c r="F620" s="13">
        <v>469.52324628829962</v>
      </c>
      <c r="G620" s="12">
        <v>3.25</v>
      </c>
      <c r="H620" s="13">
        <v>0</v>
      </c>
      <c r="I620" s="11">
        <v>0</v>
      </c>
      <c r="J620" s="11">
        <v>0</v>
      </c>
      <c r="K620" s="11">
        <v>122.0760440349579</v>
      </c>
      <c r="L620" s="12">
        <v>122.0760440349579</v>
      </c>
      <c r="M620" s="13">
        <v>0</v>
      </c>
      <c r="N620" s="11">
        <v>0</v>
      </c>
      <c r="O620" s="11">
        <v>0</v>
      </c>
      <c r="P620" s="11">
        <v>45.778516513109217</v>
      </c>
      <c r="Q620" s="12">
        <v>45.778516513109217</v>
      </c>
    </row>
    <row r="621" spans="1:17" x14ac:dyDescent="0.35">
      <c r="A621" s="2">
        <v>893</v>
      </c>
      <c r="B621" s="13" t="s">
        <v>231</v>
      </c>
      <c r="C621" s="11" t="s">
        <v>26</v>
      </c>
      <c r="D621" s="11" t="s">
        <v>231</v>
      </c>
      <c r="E621" s="7" t="s">
        <v>131</v>
      </c>
      <c r="F621" s="13">
        <v>253.72140097618109</v>
      </c>
      <c r="G621" s="12">
        <v>6</v>
      </c>
      <c r="H621" s="13">
        <v>48.714508987426768</v>
      </c>
      <c r="I621" s="11">
        <v>73.071763481140167</v>
      </c>
      <c r="J621" s="11">
        <v>0</v>
      </c>
      <c r="K621" s="11">
        <v>0</v>
      </c>
      <c r="L621" s="12">
        <v>121.78627246856693</v>
      </c>
      <c r="M621" s="13">
        <v>0</v>
      </c>
      <c r="N621" s="11">
        <v>0</v>
      </c>
      <c r="O621" s="11">
        <v>0</v>
      </c>
      <c r="P621" s="11">
        <v>0</v>
      </c>
      <c r="Q621" s="12">
        <v>0</v>
      </c>
    </row>
    <row r="622" spans="1:17" x14ac:dyDescent="0.35">
      <c r="A622" s="2">
        <v>555</v>
      </c>
      <c r="B622" s="13" t="s">
        <v>25</v>
      </c>
      <c r="C622" s="11" t="s">
        <v>195</v>
      </c>
      <c r="D622" s="11" t="s">
        <v>27</v>
      </c>
      <c r="E622" s="7" t="s">
        <v>43</v>
      </c>
      <c r="F622" s="13">
        <v>807.04789233207691</v>
      </c>
      <c r="G622" s="12">
        <v>3</v>
      </c>
      <c r="H622" s="13">
        <v>30.264295962452888</v>
      </c>
      <c r="I622" s="11">
        <v>30.264295962452888</v>
      </c>
      <c r="J622" s="11">
        <v>30.264295962452888</v>
      </c>
      <c r="K622" s="11">
        <v>30.264295962452888</v>
      </c>
      <c r="L622" s="12">
        <v>121.05718384981155</v>
      </c>
      <c r="M622" s="13">
        <v>0</v>
      </c>
      <c r="N622" s="11">
        <v>0</v>
      </c>
      <c r="O622" s="11">
        <v>0</v>
      </c>
      <c r="P622" s="11">
        <v>0</v>
      </c>
      <c r="Q622" s="12">
        <v>0</v>
      </c>
    </row>
    <row r="623" spans="1:17" x14ac:dyDescent="0.35">
      <c r="A623" s="2">
        <v>4841</v>
      </c>
      <c r="B623" s="13" t="s">
        <v>599</v>
      </c>
      <c r="C623" s="11" t="s">
        <v>638</v>
      </c>
      <c r="D623" s="11" t="s">
        <v>253</v>
      </c>
      <c r="E623" s="7" t="s">
        <v>153</v>
      </c>
      <c r="F623" s="13">
        <v>689.44245910644474</v>
      </c>
      <c r="G623" s="12">
        <v>3.5</v>
      </c>
      <c r="H623" s="13">
        <v>0</v>
      </c>
      <c r="I623" s="11">
        <v>0</v>
      </c>
      <c r="J623" s="11">
        <v>120.65243034362784</v>
      </c>
      <c r="K623" s="11">
        <v>0</v>
      </c>
      <c r="L623" s="12">
        <v>120.65243034362784</v>
      </c>
      <c r="M623" s="13">
        <v>0</v>
      </c>
      <c r="N623" s="11">
        <v>0</v>
      </c>
      <c r="O623" s="11">
        <v>24.130486068725567</v>
      </c>
      <c r="P623" s="11">
        <v>0</v>
      </c>
      <c r="Q623" s="12">
        <v>24.130486068725567</v>
      </c>
    </row>
    <row r="624" spans="1:17" x14ac:dyDescent="0.35">
      <c r="A624" s="2">
        <v>242</v>
      </c>
      <c r="B624" s="13" t="s">
        <v>25</v>
      </c>
      <c r="C624" s="11" t="s">
        <v>117</v>
      </c>
      <c r="D624" s="11" t="s">
        <v>29</v>
      </c>
      <c r="E624" s="7" t="s">
        <v>43</v>
      </c>
      <c r="F624" s="13">
        <v>803.86607632040955</v>
      </c>
      <c r="G624" s="12">
        <v>3</v>
      </c>
      <c r="H624" s="13">
        <v>30.144977862015363</v>
      </c>
      <c r="I624" s="11">
        <v>30.144977862015363</v>
      </c>
      <c r="J624" s="11">
        <v>30.144977862015363</v>
      </c>
      <c r="K624" s="11">
        <v>30.144977862015363</v>
      </c>
      <c r="L624" s="12">
        <v>120.57991144806145</v>
      </c>
      <c r="M624" s="13">
        <v>0</v>
      </c>
      <c r="N624" s="11">
        <v>0</v>
      </c>
      <c r="O624" s="11">
        <v>0</v>
      </c>
      <c r="P624" s="11">
        <v>0</v>
      </c>
      <c r="Q624" s="12">
        <v>0</v>
      </c>
    </row>
    <row r="625" spans="1:17" x14ac:dyDescent="0.35">
      <c r="A625" s="2">
        <v>2366</v>
      </c>
      <c r="B625" s="13" t="s">
        <v>516</v>
      </c>
      <c r="C625" s="11" t="s">
        <v>26</v>
      </c>
      <c r="D625" s="11" t="s">
        <v>518</v>
      </c>
      <c r="E625" s="7" t="s">
        <v>28</v>
      </c>
      <c r="F625" s="13">
        <v>751.12656831741378</v>
      </c>
      <c r="G625" s="12">
        <v>2</v>
      </c>
      <c r="H625" s="13">
        <v>48.07210037231448</v>
      </c>
      <c r="I625" s="11">
        <v>72.108150558471721</v>
      </c>
      <c r="J625" s="11">
        <v>0</v>
      </c>
      <c r="K625" s="11">
        <v>0</v>
      </c>
      <c r="L625" s="12">
        <v>120.1802509307862</v>
      </c>
      <c r="M625" s="13">
        <v>15.022531366348275</v>
      </c>
      <c r="N625" s="11">
        <v>30.04506273269655</v>
      </c>
      <c r="O625" s="11">
        <v>0</v>
      </c>
      <c r="P625" s="11">
        <v>0</v>
      </c>
      <c r="Q625" s="12">
        <v>45.067594099044825</v>
      </c>
    </row>
    <row r="626" spans="1:17" x14ac:dyDescent="0.35">
      <c r="A626" s="2">
        <v>1296</v>
      </c>
      <c r="B626" s="13" t="s">
        <v>231</v>
      </c>
      <c r="C626" s="11" t="s">
        <v>103</v>
      </c>
      <c r="D626" s="11" t="s">
        <v>231</v>
      </c>
      <c r="E626" s="7" t="s">
        <v>129</v>
      </c>
      <c r="F626" s="13">
        <v>171.34911012649533</v>
      </c>
      <c r="G626" s="12">
        <v>7</v>
      </c>
      <c r="H626" s="13">
        <v>29.986094272136686</v>
      </c>
      <c r="I626" s="11">
        <v>29.986094272136686</v>
      </c>
      <c r="J626" s="11">
        <v>29.986094272136686</v>
      </c>
      <c r="K626" s="11">
        <v>29.986094272136686</v>
      </c>
      <c r="L626" s="12">
        <v>119.94437708854674</v>
      </c>
      <c r="M626" s="13">
        <v>2.9986094272136685</v>
      </c>
      <c r="N626" s="11">
        <v>2.9986094272136685</v>
      </c>
      <c r="O626" s="11">
        <v>2.9986094272136685</v>
      </c>
      <c r="P626" s="11">
        <v>2.9986094272136685</v>
      </c>
      <c r="Q626" s="12">
        <v>11.994437708854674</v>
      </c>
    </row>
    <row r="627" spans="1:17" x14ac:dyDescent="0.35">
      <c r="A627" s="2">
        <v>551</v>
      </c>
      <c r="B627" s="13" t="s">
        <v>25</v>
      </c>
      <c r="C627" s="11" t="s">
        <v>195</v>
      </c>
      <c r="D627" s="11" t="s">
        <v>27</v>
      </c>
      <c r="E627" s="7" t="s">
        <v>37</v>
      </c>
      <c r="F627" s="13">
        <v>684.99631255865108</v>
      </c>
      <c r="G627" s="12">
        <v>3.5</v>
      </c>
      <c r="H627" s="13">
        <v>0</v>
      </c>
      <c r="I627" s="11">
        <v>0</v>
      </c>
      <c r="J627" s="11">
        <v>0</v>
      </c>
      <c r="K627" s="11">
        <v>119.87435469776395</v>
      </c>
      <c r="L627" s="12">
        <v>119.87435469776395</v>
      </c>
      <c r="M627" s="13">
        <v>0</v>
      </c>
      <c r="N627" s="11">
        <v>0</v>
      </c>
      <c r="O627" s="11">
        <v>0</v>
      </c>
      <c r="P627" s="11">
        <v>71.92461281865836</v>
      </c>
      <c r="Q627" s="12">
        <v>71.92461281865836</v>
      </c>
    </row>
    <row r="628" spans="1:17" x14ac:dyDescent="0.35">
      <c r="A628" s="2">
        <v>1750</v>
      </c>
      <c r="B628" s="13" t="s">
        <v>231</v>
      </c>
      <c r="C628" s="11" t="s">
        <v>400</v>
      </c>
      <c r="D628" s="11" t="s">
        <v>231</v>
      </c>
      <c r="E628" s="7" t="s">
        <v>45</v>
      </c>
      <c r="F628" s="13">
        <v>954.51110875606537</v>
      </c>
      <c r="G628" s="12">
        <v>1.25</v>
      </c>
      <c r="H628" s="13">
        <v>119.31388859450817</v>
      </c>
      <c r="I628" s="11">
        <v>0</v>
      </c>
      <c r="J628" s="11">
        <v>0</v>
      </c>
      <c r="K628" s="11">
        <v>0</v>
      </c>
      <c r="L628" s="12">
        <v>119.31388859450817</v>
      </c>
      <c r="M628" s="13">
        <v>11.931388859450818</v>
      </c>
      <c r="N628" s="11">
        <v>0</v>
      </c>
      <c r="O628" s="11">
        <v>0</v>
      </c>
      <c r="P628" s="11">
        <v>0</v>
      </c>
      <c r="Q628" s="12">
        <v>11.931388859450818</v>
      </c>
    </row>
    <row r="629" spans="1:17" x14ac:dyDescent="0.35">
      <c r="A629" s="2">
        <v>1000</v>
      </c>
      <c r="B629" s="13" t="s">
        <v>231</v>
      </c>
      <c r="C629" s="11" t="s">
        <v>263</v>
      </c>
      <c r="D629" s="11" t="s">
        <v>231</v>
      </c>
      <c r="E629" s="7" t="s">
        <v>37</v>
      </c>
      <c r="F629" s="13">
        <v>680.11837255954742</v>
      </c>
      <c r="G629" s="12">
        <v>3.5</v>
      </c>
      <c r="H629" s="13">
        <v>0</v>
      </c>
      <c r="I629" s="11">
        <v>0</v>
      </c>
      <c r="J629" s="11">
        <v>0</v>
      </c>
      <c r="K629" s="11">
        <v>119.02071519792081</v>
      </c>
      <c r="L629" s="12">
        <v>119.02071519792081</v>
      </c>
      <c r="M629" s="13">
        <v>0</v>
      </c>
      <c r="N629" s="11">
        <v>0</v>
      </c>
      <c r="O629" s="11">
        <v>0</v>
      </c>
      <c r="P629" s="11">
        <v>71.41242911875247</v>
      </c>
      <c r="Q629" s="12">
        <v>71.41242911875247</v>
      </c>
    </row>
    <row r="630" spans="1:17" x14ac:dyDescent="0.35">
      <c r="A630" s="2">
        <v>238</v>
      </c>
      <c r="B630" s="13" t="s">
        <v>25</v>
      </c>
      <c r="C630" s="11" t="s">
        <v>117</v>
      </c>
      <c r="D630" s="11" t="s">
        <v>30</v>
      </c>
      <c r="E630" s="7" t="s">
        <v>37</v>
      </c>
      <c r="F630" s="13">
        <v>675.60009613633144</v>
      </c>
      <c r="G630" s="12">
        <v>3.5</v>
      </c>
      <c r="H630" s="13">
        <v>0</v>
      </c>
      <c r="I630" s="11">
        <v>0</v>
      </c>
      <c r="J630" s="11">
        <v>0</v>
      </c>
      <c r="K630" s="11">
        <v>118.23001682385801</v>
      </c>
      <c r="L630" s="12">
        <v>118.23001682385801</v>
      </c>
      <c r="M630" s="13">
        <v>0</v>
      </c>
      <c r="N630" s="11">
        <v>0</v>
      </c>
      <c r="O630" s="11">
        <v>0</v>
      </c>
      <c r="P630" s="11">
        <v>70.938010094314805</v>
      </c>
      <c r="Q630" s="12">
        <v>70.938010094314805</v>
      </c>
    </row>
    <row r="631" spans="1:17" x14ac:dyDescent="0.35">
      <c r="A631" s="2">
        <v>3875</v>
      </c>
      <c r="B631" s="13" t="s">
        <v>599</v>
      </c>
      <c r="C631" s="11" t="s">
        <v>26</v>
      </c>
      <c r="D631" s="11" t="s">
        <v>600</v>
      </c>
      <c r="E631" s="7" t="s">
        <v>38</v>
      </c>
      <c r="F631" s="13">
        <v>337.47509741783142</v>
      </c>
      <c r="G631" s="12">
        <v>7</v>
      </c>
      <c r="H631" s="13">
        <v>47.246513638496403</v>
      </c>
      <c r="I631" s="11">
        <v>70.869770457744593</v>
      </c>
      <c r="J631" s="11">
        <v>0</v>
      </c>
      <c r="K631" s="11">
        <v>0</v>
      </c>
      <c r="L631" s="12">
        <v>118.116284096241</v>
      </c>
      <c r="M631" s="13">
        <v>0</v>
      </c>
      <c r="N631" s="11">
        <v>0</v>
      </c>
      <c r="O631" s="11">
        <v>0</v>
      </c>
      <c r="P631" s="11">
        <v>0</v>
      </c>
      <c r="Q631" s="12">
        <v>0</v>
      </c>
    </row>
    <row r="632" spans="1:17" x14ac:dyDescent="0.35">
      <c r="A632" s="2">
        <v>4857</v>
      </c>
      <c r="B632" s="13" t="s">
        <v>599</v>
      </c>
      <c r="C632" s="11" t="s">
        <v>639</v>
      </c>
      <c r="D632" s="11" t="s">
        <v>253</v>
      </c>
      <c r="E632" s="7" t="s">
        <v>28</v>
      </c>
      <c r="F632" s="13">
        <v>736.98339557647728</v>
      </c>
      <c r="G632" s="12">
        <v>2</v>
      </c>
      <c r="H632" s="13">
        <v>47.166937316894547</v>
      </c>
      <c r="I632" s="11">
        <v>70.75040597534182</v>
      </c>
      <c r="J632" s="11">
        <v>0</v>
      </c>
      <c r="K632" s="11">
        <v>0</v>
      </c>
      <c r="L632" s="12">
        <v>117.91734329223637</v>
      </c>
      <c r="M632" s="13">
        <v>14.739667911529546</v>
      </c>
      <c r="N632" s="11">
        <v>29.479335823059092</v>
      </c>
      <c r="O632" s="11">
        <v>0</v>
      </c>
      <c r="P632" s="11">
        <v>0</v>
      </c>
      <c r="Q632" s="12">
        <v>44.21900373458864</v>
      </c>
    </row>
    <row r="633" spans="1:17" x14ac:dyDescent="0.35">
      <c r="A633" s="2">
        <v>4123</v>
      </c>
      <c r="B633" s="13" t="s">
        <v>599</v>
      </c>
      <c r="C633" s="11" t="s">
        <v>26</v>
      </c>
      <c r="D633" s="11" t="s">
        <v>600</v>
      </c>
      <c r="E633" s="7" t="s">
        <v>179</v>
      </c>
      <c r="F633" s="13">
        <v>783.26937967538822</v>
      </c>
      <c r="G633" s="12">
        <v>1.5</v>
      </c>
      <c r="H633" s="13">
        <v>29.372601737827061</v>
      </c>
      <c r="I633" s="11">
        <v>29.372601737827061</v>
      </c>
      <c r="J633" s="11">
        <v>29.372601737827061</v>
      </c>
      <c r="K633" s="11">
        <v>29.372601737827061</v>
      </c>
      <c r="L633" s="12">
        <v>117.49040695130824</v>
      </c>
      <c r="M633" s="13">
        <v>0</v>
      </c>
      <c r="N633" s="11">
        <v>0</v>
      </c>
      <c r="O633" s="11">
        <v>0</v>
      </c>
      <c r="P633" s="11">
        <v>0</v>
      </c>
      <c r="Q633" s="12">
        <v>0</v>
      </c>
    </row>
    <row r="634" spans="1:17" x14ac:dyDescent="0.35">
      <c r="A634" s="2">
        <v>1769</v>
      </c>
      <c r="B634" s="13" t="s">
        <v>231</v>
      </c>
      <c r="C634" s="11" t="s">
        <v>400</v>
      </c>
      <c r="D634" s="11" t="s">
        <v>231</v>
      </c>
      <c r="E634" s="7" t="s">
        <v>65</v>
      </c>
      <c r="F634" s="13">
        <v>670.85713851451874</v>
      </c>
      <c r="G634" s="12">
        <v>3.5</v>
      </c>
      <c r="H634" s="13">
        <v>0</v>
      </c>
      <c r="I634" s="11">
        <v>0</v>
      </c>
      <c r="J634" s="11">
        <v>0</v>
      </c>
      <c r="K634" s="11">
        <v>117.39999924004078</v>
      </c>
      <c r="L634" s="12">
        <v>117.39999924004078</v>
      </c>
      <c r="M634" s="13">
        <v>0</v>
      </c>
      <c r="N634" s="11">
        <v>0</v>
      </c>
      <c r="O634" s="11">
        <v>23.479999848008159</v>
      </c>
      <c r="P634" s="11">
        <v>46.959999696016318</v>
      </c>
      <c r="Q634" s="12">
        <v>70.439999544024474</v>
      </c>
    </row>
    <row r="635" spans="1:17" x14ac:dyDescent="0.35">
      <c r="A635" s="2">
        <v>3701</v>
      </c>
      <c r="B635" s="13" t="s">
        <v>516</v>
      </c>
      <c r="C635" s="11" t="s">
        <v>593</v>
      </c>
      <c r="D635" s="11" t="s">
        <v>520</v>
      </c>
      <c r="E635" s="7" t="s">
        <v>162</v>
      </c>
      <c r="F635" s="13">
        <v>292.91274642944342</v>
      </c>
      <c r="G635" s="12">
        <v>8</v>
      </c>
      <c r="H635" s="13">
        <v>0</v>
      </c>
      <c r="I635" s="11">
        <v>0</v>
      </c>
      <c r="J635" s="11">
        <v>117.16509857177738</v>
      </c>
      <c r="K635" s="11">
        <v>0</v>
      </c>
      <c r="L635" s="12">
        <v>117.16509857177738</v>
      </c>
      <c r="M635" s="13">
        <v>0</v>
      </c>
      <c r="N635" s="11">
        <v>0</v>
      </c>
      <c r="O635" s="11">
        <v>0</v>
      </c>
      <c r="P635" s="11">
        <v>0</v>
      </c>
      <c r="Q635" s="12">
        <v>0</v>
      </c>
    </row>
    <row r="636" spans="1:17" x14ac:dyDescent="0.35">
      <c r="A636" s="2">
        <v>4330</v>
      </c>
      <c r="B636" s="13" t="s">
        <v>599</v>
      </c>
      <c r="C636" s="11" t="s">
        <v>219</v>
      </c>
      <c r="D636" s="11" t="s">
        <v>208</v>
      </c>
      <c r="E636" s="7" t="s">
        <v>124</v>
      </c>
      <c r="F636" s="13">
        <v>292.86569213867199</v>
      </c>
      <c r="G636" s="12">
        <v>4</v>
      </c>
      <c r="H636" s="13">
        <v>0</v>
      </c>
      <c r="I636" s="11">
        <v>0</v>
      </c>
      <c r="J636" s="11">
        <v>0</v>
      </c>
      <c r="K636" s="11">
        <v>117.1462768554688</v>
      </c>
      <c r="L636" s="12">
        <v>117.1462768554688</v>
      </c>
      <c r="M636" s="13">
        <v>0</v>
      </c>
      <c r="N636" s="11">
        <v>0</v>
      </c>
      <c r="O636" s="11">
        <v>0</v>
      </c>
      <c r="P636" s="11">
        <v>0</v>
      </c>
      <c r="Q636" s="12">
        <v>0</v>
      </c>
    </row>
    <row r="637" spans="1:17" x14ac:dyDescent="0.35">
      <c r="A637" s="2">
        <v>5463</v>
      </c>
      <c r="B637" s="13" t="s">
        <v>645</v>
      </c>
      <c r="C637" s="11" t="s">
        <v>582</v>
      </c>
      <c r="D637" s="11" t="s">
        <v>241</v>
      </c>
      <c r="E637" s="7" t="s">
        <v>78</v>
      </c>
      <c r="F637" s="13">
        <v>292.39819765090948</v>
      </c>
      <c r="G637" s="12">
        <v>5</v>
      </c>
      <c r="H637" s="13">
        <v>0</v>
      </c>
      <c r="I637" s="11">
        <v>0</v>
      </c>
      <c r="J637" s="11">
        <v>0</v>
      </c>
      <c r="K637" s="11">
        <v>116.9592790603638</v>
      </c>
      <c r="L637" s="12">
        <v>116.9592790603638</v>
      </c>
      <c r="M637" s="13">
        <v>18.274887353181843</v>
      </c>
      <c r="N637" s="11">
        <v>18.274887353181843</v>
      </c>
      <c r="O637" s="11">
        <v>18.274887353181843</v>
      </c>
      <c r="P637" s="11">
        <v>18.274887353181843</v>
      </c>
      <c r="Q637" s="12">
        <v>73.09954941272737</v>
      </c>
    </row>
    <row r="638" spans="1:17" x14ac:dyDescent="0.35">
      <c r="A638" s="2">
        <v>5199</v>
      </c>
      <c r="B638" s="13" t="s">
        <v>645</v>
      </c>
      <c r="C638" s="11" t="s">
        <v>647</v>
      </c>
      <c r="D638" s="11" t="s">
        <v>241</v>
      </c>
      <c r="E638" s="7" t="s">
        <v>37</v>
      </c>
      <c r="F638" s="13">
        <v>665.42937344312668</v>
      </c>
      <c r="G638" s="12">
        <v>3.5</v>
      </c>
      <c r="H638" s="13">
        <v>0</v>
      </c>
      <c r="I638" s="11">
        <v>0</v>
      </c>
      <c r="J638" s="11">
        <v>0</v>
      </c>
      <c r="K638" s="11">
        <v>116.45014035254718</v>
      </c>
      <c r="L638" s="12">
        <v>116.45014035254718</v>
      </c>
      <c r="M638" s="13">
        <v>0</v>
      </c>
      <c r="N638" s="11">
        <v>0</v>
      </c>
      <c r="O638" s="11">
        <v>0</v>
      </c>
      <c r="P638" s="11">
        <v>69.870084211528294</v>
      </c>
      <c r="Q638" s="12">
        <v>69.870084211528294</v>
      </c>
    </row>
    <row r="639" spans="1:17" x14ac:dyDescent="0.35">
      <c r="A639" s="2">
        <v>3117</v>
      </c>
      <c r="B639" s="13" t="s">
        <v>516</v>
      </c>
      <c r="C639" s="11" t="s">
        <v>566</v>
      </c>
      <c r="D639" s="11" t="s">
        <v>517</v>
      </c>
      <c r="E639" s="7" t="s">
        <v>88</v>
      </c>
      <c r="F639" s="13">
        <v>193.6043346598745</v>
      </c>
      <c r="G639" s="12">
        <v>6</v>
      </c>
      <c r="H639" s="13">
        <v>29.040650198981179</v>
      </c>
      <c r="I639" s="11">
        <v>29.040650198981179</v>
      </c>
      <c r="J639" s="11">
        <v>29.040650198981179</v>
      </c>
      <c r="K639" s="11">
        <v>29.040650198981179</v>
      </c>
      <c r="L639" s="12">
        <v>116.16260079592472</v>
      </c>
      <c r="M639" s="13">
        <v>0</v>
      </c>
      <c r="N639" s="11">
        <v>0</v>
      </c>
      <c r="O639" s="11">
        <v>0</v>
      </c>
      <c r="P639" s="11">
        <v>0</v>
      </c>
      <c r="Q639" s="12">
        <v>0</v>
      </c>
    </row>
    <row r="640" spans="1:17" x14ac:dyDescent="0.35">
      <c r="A640" s="2">
        <v>4531</v>
      </c>
      <c r="B640" s="13" t="s">
        <v>599</v>
      </c>
      <c r="C640" s="11" t="s">
        <v>220</v>
      </c>
      <c r="D640" s="11" t="s">
        <v>208</v>
      </c>
      <c r="E640" s="7" t="s">
        <v>33</v>
      </c>
      <c r="F640" s="13">
        <v>414.8215301036837</v>
      </c>
      <c r="G640" s="12">
        <v>3.5</v>
      </c>
      <c r="H640" s="13">
        <v>46.460011371612573</v>
      </c>
      <c r="I640" s="11">
        <v>69.690017057418871</v>
      </c>
      <c r="J640" s="11">
        <v>0</v>
      </c>
      <c r="K640" s="11">
        <v>0</v>
      </c>
      <c r="L640" s="12">
        <v>116.15002842903144</v>
      </c>
      <c r="M640" s="13">
        <v>0</v>
      </c>
      <c r="N640" s="11">
        <v>0</v>
      </c>
      <c r="O640" s="11">
        <v>0</v>
      </c>
      <c r="P640" s="11">
        <v>0</v>
      </c>
      <c r="Q640" s="12">
        <v>0</v>
      </c>
    </row>
    <row r="641" spans="1:17" x14ac:dyDescent="0.35">
      <c r="A641" s="2">
        <v>2031</v>
      </c>
      <c r="B641" s="13" t="s">
        <v>231</v>
      </c>
      <c r="C641" s="11" t="s">
        <v>433</v>
      </c>
      <c r="D641" s="11" t="s">
        <v>231</v>
      </c>
      <c r="E641" s="7" t="s">
        <v>124</v>
      </c>
      <c r="F641" s="13">
        <v>289.73405551910417</v>
      </c>
      <c r="G641" s="12">
        <v>4</v>
      </c>
      <c r="H641" s="13">
        <v>0</v>
      </c>
      <c r="I641" s="11">
        <v>0</v>
      </c>
      <c r="J641" s="11">
        <v>0</v>
      </c>
      <c r="K641" s="11">
        <v>115.89362220764167</v>
      </c>
      <c r="L641" s="12">
        <v>115.89362220764167</v>
      </c>
      <c r="M641" s="13">
        <v>0</v>
      </c>
      <c r="N641" s="11">
        <v>0</v>
      </c>
      <c r="O641" s="11">
        <v>0</v>
      </c>
      <c r="P641" s="11">
        <v>0</v>
      </c>
      <c r="Q641" s="12">
        <v>0</v>
      </c>
    </row>
    <row r="642" spans="1:17" x14ac:dyDescent="0.35">
      <c r="A642" s="2">
        <v>2917</v>
      </c>
      <c r="B642" s="13" t="s">
        <v>516</v>
      </c>
      <c r="C642" s="11" t="s">
        <v>548</v>
      </c>
      <c r="D642" s="11" t="s">
        <v>517</v>
      </c>
      <c r="E642" s="7" t="s">
        <v>84</v>
      </c>
      <c r="F642" s="13">
        <v>463.32237899303487</v>
      </c>
      <c r="G642" s="12">
        <v>5</v>
      </c>
      <c r="H642" s="13">
        <v>0</v>
      </c>
      <c r="I642" s="11">
        <v>0</v>
      </c>
      <c r="J642" s="11">
        <v>0</v>
      </c>
      <c r="K642" s="11">
        <v>115.83059474825872</v>
      </c>
      <c r="L642" s="12">
        <v>115.83059474825872</v>
      </c>
      <c r="M642" s="13">
        <v>0</v>
      </c>
      <c r="N642" s="11">
        <v>0</v>
      </c>
      <c r="O642" s="11">
        <v>0</v>
      </c>
      <c r="P642" s="11">
        <v>23.166118949651747</v>
      </c>
      <c r="Q642" s="12">
        <v>23.166118949651747</v>
      </c>
    </row>
    <row r="643" spans="1:17" x14ac:dyDescent="0.35">
      <c r="A643" s="2">
        <v>3757</v>
      </c>
      <c r="B643" s="13" t="s">
        <v>516</v>
      </c>
      <c r="C643" s="11" t="s">
        <v>593</v>
      </c>
      <c r="D643" s="11" t="s">
        <v>525</v>
      </c>
      <c r="E643" s="7" t="s">
        <v>61</v>
      </c>
      <c r="F643" s="13">
        <v>385.61925005912781</v>
      </c>
      <c r="G643" s="12">
        <v>3</v>
      </c>
      <c r="H643" s="13">
        <v>0</v>
      </c>
      <c r="I643" s="11">
        <v>0</v>
      </c>
      <c r="J643" s="11">
        <v>0</v>
      </c>
      <c r="K643" s="11">
        <v>115.68577501773837</v>
      </c>
      <c r="L643" s="12">
        <v>115.68577501773837</v>
      </c>
      <c r="M643" s="13">
        <v>0</v>
      </c>
      <c r="N643" s="11">
        <v>0</v>
      </c>
      <c r="O643" s="11">
        <v>0</v>
      </c>
      <c r="P643" s="11">
        <v>0</v>
      </c>
      <c r="Q643" s="12">
        <v>0</v>
      </c>
    </row>
    <row r="644" spans="1:17" x14ac:dyDescent="0.35">
      <c r="A644" s="2">
        <v>2495</v>
      </c>
      <c r="B644" s="13" t="s">
        <v>516</v>
      </c>
      <c r="C644" s="11" t="s">
        <v>26</v>
      </c>
      <c r="D644" s="11" t="s">
        <v>520</v>
      </c>
      <c r="E644" s="7" t="s">
        <v>61</v>
      </c>
      <c r="F644" s="13">
        <v>380.51283025741577</v>
      </c>
      <c r="G644" s="12">
        <v>3</v>
      </c>
      <c r="H644" s="13">
        <v>0</v>
      </c>
      <c r="I644" s="11">
        <v>0</v>
      </c>
      <c r="J644" s="11">
        <v>0</v>
      </c>
      <c r="K644" s="11">
        <v>114.15384907722475</v>
      </c>
      <c r="L644" s="12">
        <v>114.15384907722475</v>
      </c>
      <c r="M644" s="13">
        <v>0</v>
      </c>
      <c r="N644" s="11">
        <v>0</v>
      </c>
      <c r="O644" s="11">
        <v>0</v>
      </c>
      <c r="P644" s="11">
        <v>0</v>
      </c>
      <c r="Q644" s="12">
        <v>0</v>
      </c>
    </row>
    <row r="645" spans="1:17" x14ac:dyDescent="0.35">
      <c r="A645" s="2">
        <v>887</v>
      </c>
      <c r="B645" s="13" t="s">
        <v>231</v>
      </c>
      <c r="C645" s="11" t="s">
        <v>26</v>
      </c>
      <c r="D645" s="11" t="s">
        <v>26</v>
      </c>
      <c r="E645" s="7" t="s">
        <v>43</v>
      </c>
      <c r="F645" s="13">
        <v>760.73667383193924</v>
      </c>
      <c r="G645" s="12">
        <v>3</v>
      </c>
      <c r="H645" s="13">
        <v>28.527625268697726</v>
      </c>
      <c r="I645" s="11">
        <v>28.527625268697726</v>
      </c>
      <c r="J645" s="11">
        <v>28.527625268697726</v>
      </c>
      <c r="K645" s="11">
        <v>28.527625268697726</v>
      </c>
      <c r="L645" s="12">
        <v>114.1105010747909</v>
      </c>
      <c r="M645" s="13">
        <v>0</v>
      </c>
      <c r="N645" s="11">
        <v>0</v>
      </c>
      <c r="O645" s="11">
        <v>0</v>
      </c>
      <c r="P645" s="11">
        <v>0</v>
      </c>
      <c r="Q645" s="12">
        <v>0</v>
      </c>
    </row>
    <row r="646" spans="1:17" x14ac:dyDescent="0.35">
      <c r="A646" s="2">
        <v>5468</v>
      </c>
      <c r="B646" s="13" t="s">
        <v>645</v>
      </c>
      <c r="C646" s="11" t="s">
        <v>648</v>
      </c>
      <c r="D646" s="11" t="s">
        <v>241</v>
      </c>
      <c r="E646" s="7" t="s">
        <v>33</v>
      </c>
      <c r="F646" s="13">
        <v>406.57481241226191</v>
      </c>
      <c r="G646" s="12">
        <v>3.5</v>
      </c>
      <c r="H646" s="13">
        <v>45.536378990173333</v>
      </c>
      <c r="I646" s="11">
        <v>68.304568485260006</v>
      </c>
      <c r="J646" s="11">
        <v>0</v>
      </c>
      <c r="K646" s="11">
        <v>0</v>
      </c>
      <c r="L646" s="12">
        <v>113.84094747543334</v>
      </c>
      <c r="M646" s="13">
        <v>0</v>
      </c>
      <c r="N646" s="11">
        <v>0</v>
      </c>
      <c r="O646" s="11">
        <v>0</v>
      </c>
      <c r="P646" s="11">
        <v>0</v>
      </c>
      <c r="Q646" s="12">
        <v>0</v>
      </c>
    </row>
    <row r="647" spans="1:17" x14ac:dyDescent="0.35">
      <c r="A647" s="2">
        <v>4043</v>
      </c>
      <c r="B647" s="13" t="s">
        <v>599</v>
      </c>
      <c r="C647" s="11" t="s">
        <v>26</v>
      </c>
      <c r="D647" s="11" t="s">
        <v>26</v>
      </c>
      <c r="E647" s="7" t="s">
        <v>169</v>
      </c>
      <c r="F647" s="13">
        <v>226.59826660156301</v>
      </c>
      <c r="G647" s="12">
        <v>10</v>
      </c>
      <c r="H647" s="13">
        <v>0</v>
      </c>
      <c r="I647" s="11">
        <v>0</v>
      </c>
      <c r="J647" s="11">
        <v>0</v>
      </c>
      <c r="K647" s="11">
        <v>113.29913330078151</v>
      </c>
      <c r="L647" s="12">
        <v>113.29913330078151</v>
      </c>
      <c r="M647" s="13">
        <v>0</v>
      </c>
      <c r="N647" s="11">
        <v>0</v>
      </c>
      <c r="O647" s="11">
        <v>0</v>
      </c>
      <c r="P647" s="11">
        <v>22.659826660156302</v>
      </c>
      <c r="Q647" s="12">
        <v>22.659826660156302</v>
      </c>
    </row>
    <row r="648" spans="1:17" x14ac:dyDescent="0.35">
      <c r="A648" s="2">
        <v>3434</v>
      </c>
      <c r="B648" s="13" t="s">
        <v>516</v>
      </c>
      <c r="C648" s="11" t="s">
        <v>582</v>
      </c>
      <c r="D648" s="11" t="s">
        <v>518</v>
      </c>
      <c r="E648" s="7" t="s">
        <v>124</v>
      </c>
      <c r="F648" s="13">
        <v>283.07029914855912</v>
      </c>
      <c r="G648" s="12">
        <v>4</v>
      </c>
      <c r="H648" s="13">
        <v>0</v>
      </c>
      <c r="I648" s="11">
        <v>0</v>
      </c>
      <c r="J648" s="11">
        <v>0</v>
      </c>
      <c r="K648" s="11">
        <v>113.22811965942365</v>
      </c>
      <c r="L648" s="12">
        <v>113.22811965942365</v>
      </c>
      <c r="M648" s="13">
        <v>0</v>
      </c>
      <c r="N648" s="11">
        <v>0</v>
      </c>
      <c r="O648" s="11">
        <v>0</v>
      </c>
      <c r="P648" s="11">
        <v>0</v>
      </c>
      <c r="Q648" s="12">
        <v>0</v>
      </c>
    </row>
    <row r="649" spans="1:17" x14ac:dyDescent="0.35">
      <c r="A649" s="2">
        <v>442</v>
      </c>
      <c r="B649" s="13" t="s">
        <v>25</v>
      </c>
      <c r="C649" s="11" t="s">
        <v>172</v>
      </c>
      <c r="D649" s="11" t="s">
        <v>30</v>
      </c>
      <c r="E649" s="7" t="s">
        <v>174</v>
      </c>
      <c r="F649" s="13">
        <v>282.40769362449646</v>
      </c>
      <c r="G649" s="12">
        <v>4</v>
      </c>
      <c r="H649" s="13">
        <v>28.240769362449647</v>
      </c>
      <c r="I649" s="11">
        <v>28.240769362449647</v>
      </c>
      <c r="J649" s="11">
        <v>28.240769362449647</v>
      </c>
      <c r="K649" s="11">
        <v>28.240769362449647</v>
      </c>
      <c r="L649" s="12">
        <v>112.96307744979859</v>
      </c>
      <c r="M649" s="13">
        <v>0</v>
      </c>
      <c r="N649" s="11">
        <v>0</v>
      </c>
      <c r="O649" s="11">
        <v>0</v>
      </c>
      <c r="P649" s="11">
        <v>0</v>
      </c>
      <c r="Q649" s="12">
        <v>0</v>
      </c>
    </row>
    <row r="650" spans="1:17" x14ac:dyDescent="0.35">
      <c r="A650" s="2">
        <v>2175</v>
      </c>
      <c r="B650" s="13" t="s">
        <v>231</v>
      </c>
      <c r="C650" s="11" t="s">
        <v>433</v>
      </c>
      <c r="D650" s="11" t="s">
        <v>231</v>
      </c>
      <c r="E650" s="7" t="s">
        <v>186</v>
      </c>
      <c r="F650" s="13">
        <v>351.9475715756418</v>
      </c>
      <c r="G650" s="12">
        <v>4</v>
      </c>
      <c r="H650" s="13">
        <v>45.049289161682154</v>
      </c>
      <c r="I650" s="11">
        <v>67.573933742523224</v>
      </c>
      <c r="J650" s="11">
        <v>0</v>
      </c>
      <c r="K650" s="11">
        <v>0</v>
      </c>
      <c r="L650" s="12">
        <v>112.62322290420538</v>
      </c>
      <c r="M650" s="13">
        <v>0</v>
      </c>
      <c r="N650" s="11">
        <v>0</v>
      </c>
      <c r="O650" s="11">
        <v>0</v>
      </c>
      <c r="P650" s="11">
        <v>0</v>
      </c>
      <c r="Q650" s="12">
        <v>0</v>
      </c>
    </row>
    <row r="651" spans="1:17" x14ac:dyDescent="0.35">
      <c r="A651" s="2">
        <v>5204</v>
      </c>
      <c r="B651" s="13" t="s">
        <v>645</v>
      </c>
      <c r="C651" s="11" t="s">
        <v>647</v>
      </c>
      <c r="D651" s="11" t="s">
        <v>241</v>
      </c>
      <c r="E651" s="7" t="s">
        <v>128</v>
      </c>
      <c r="F651" s="13">
        <v>321.76937028765684</v>
      </c>
      <c r="G651" s="12">
        <v>7</v>
      </c>
      <c r="H651" s="13">
        <v>45.047711840271965</v>
      </c>
      <c r="I651" s="11">
        <v>67.57156776040793</v>
      </c>
      <c r="J651" s="11">
        <v>0</v>
      </c>
      <c r="K651" s="11">
        <v>0</v>
      </c>
      <c r="L651" s="12">
        <v>112.6192796006799</v>
      </c>
      <c r="M651" s="13">
        <v>0</v>
      </c>
      <c r="N651" s="11">
        <v>0</v>
      </c>
      <c r="O651" s="11">
        <v>0</v>
      </c>
      <c r="P651" s="11">
        <v>0</v>
      </c>
      <c r="Q651" s="12">
        <v>0</v>
      </c>
    </row>
    <row r="652" spans="1:17" x14ac:dyDescent="0.35">
      <c r="A652" s="2">
        <v>5213</v>
      </c>
      <c r="B652" s="13" t="s">
        <v>645</v>
      </c>
      <c r="C652" s="11" t="s">
        <v>647</v>
      </c>
      <c r="D652" s="11" t="s">
        <v>241</v>
      </c>
      <c r="E652" s="7" t="s">
        <v>42</v>
      </c>
      <c r="F652" s="13">
        <v>373.47921924293041</v>
      </c>
      <c r="G652" s="12">
        <v>6</v>
      </c>
      <c r="H652" s="13">
        <v>28.010941443219785</v>
      </c>
      <c r="I652" s="11">
        <v>28.010941443219785</v>
      </c>
      <c r="J652" s="11">
        <v>28.010941443219785</v>
      </c>
      <c r="K652" s="11">
        <v>28.010941443219785</v>
      </c>
      <c r="L652" s="12">
        <v>112.04376577287914</v>
      </c>
      <c r="M652" s="13">
        <v>0</v>
      </c>
      <c r="N652" s="11">
        <v>0</v>
      </c>
      <c r="O652" s="11">
        <v>0</v>
      </c>
      <c r="P652" s="11">
        <v>0</v>
      </c>
      <c r="Q652" s="12">
        <v>0</v>
      </c>
    </row>
    <row r="653" spans="1:17" x14ac:dyDescent="0.35">
      <c r="A653" s="2">
        <v>4101</v>
      </c>
      <c r="B653" s="13" t="s">
        <v>599</v>
      </c>
      <c r="C653" s="11" t="s">
        <v>26</v>
      </c>
      <c r="D653" s="11" t="s">
        <v>253</v>
      </c>
      <c r="E653" s="7" t="s">
        <v>153</v>
      </c>
      <c r="F653" s="13">
        <v>639.53996276855491</v>
      </c>
      <c r="G653" s="12">
        <v>3.5</v>
      </c>
      <c r="H653" s="13">
        <v>0</v>
      </c>
      <c r="I653" s="11">
        <v>0</v>
      </c>
      <c r="J653" s="11">
        <v>111.91949348449712</v>
      </c>
      <c r="K653" s="11">
        <v>0</v>
      </c>
      <c r="L653" s="12">
        <v>111.91949348449712</v>
      </c>
      <c r="M653" s="13">
        <v>0</v>
      </c>
      <c r="N653" s="11">
        <v>0</v>
      </c>
      <c r="O653" s="11">
        <v>22.383898696899426</v>
      </c>
      <c r="P653" s="11">
        <v>0</v>
      </c>
      <c r="Q653" s="12">
        <v>22.383898696899426</v>
      </c>
    </row>
    <row r="654" spans="1:17" x14ac:dyDescent="0.35">
      <c r="A654" s="2">
        <v>4673</v>
      </c>
      <c r="B654" s="13" t="s">
        <v>599</v>
      </c>
      <c r="C654" s="11" t="s">
        <v>633</v>
      </c>
      <c r="D654" s="11" t="s">
        <v>253</v>
      </c>
      <c r="E654" s="7" t="s">
        <v>162</v>
      </c>
      <c r="F654" s="13">
        <v>279.11941528320301</v>
      </c>
      <c r="G654" s="12">
        <v>8</v>
      </c>
      <c r="H654" s="13">
        <v>0</v>
      </c>
      <c r="I654" s="11">
        <v>0</v>
      </c>
      <c r="J654" s="11">
        <v>111.64776611328121</v>
      </c>
      <c r="K654" s="11">
        <v>0</v>
      </c>
      <c r="L654" s="12">
        <v>111.64776611328121</v>
      </c>
      <c r="M654" s="13">
        <v>0</v>
      </c>
      <c r="N654" s="11">
        <v>0</v>
      </c>
      <c r="O654" s="11">
        <v>0</v>
      </c>
      <c r="P654" s="11">
        <v>0</v>
      </c>
      <c r="Q654" s="12">
        <v>0</v>
      </c>
    </row>
    <row r="655" spans="1:17" x14ac:dyDescent="0.35">
      <c r="A655" s="2">
        <v>3638</v>
      </c>
      <c r="B655" s="13" t="s">
        <v>516</v>
      </c>
      <c r="C655" s="11" t="s">
        <v>585</v>
      </c>
      <c r="D655" s="11" t="s">
        <v>26</v>
      </c>
      <c r="E655" s="7" t="s">
        <v>168</v>
      </c>
      <c r="F655" s="13">
        <v>148.49275135993958</v>
      </c>
      <c r="G655" s="12">
        <v>15</v>
      </c>
      <c r="H655" s="13">
        <v>27.84239087998867</v>
      </c>
      <c r="I655" s="11">
        <v>27.84239087998867</v>
      </c>
      <c r="J655" s="11">
        <v>27.84239087998867</v>
      </c>
      <c r="K655" s="11">
        <v>27.84239087998867</v>
      </c>
      <c r="L655" s="12">
        <v>111.36956351995468</v>
      </c>
      <c r="M655" s="13">
        <v>0</v>
      </c>
      <c r="N655" s="11">
        <v>0</v>
      </c>
      <c r="O655" s="11">
        <v>0</v>
      </c>
      <c r="P655" s="11">
        <v>0</v>
      </c>
      <c r="Q655" s="12">
        <v>0</v>
      </c>
    </row>
    <row r="656" spans="1:17" x14ac:dyDescent="0.35">
      <c r="A656" s="2">
        <v>2741</v>
      </c>
      <c r="B656" s="13" t="s">
        <v>516</v>
      </c>
      <c r="C656" s="11" t="s">
        <v>538</v>
      </c>
      <c r="D656" s="11" t="s">
        <v>518</v>
      </c>
      <c r="E656" s="7" t="s">
        <v>143</v>
      </c>
      <c r="F656" s="13">
        <v>309.33605372905731</v>
      </c>
      <c r="G656" s="12">
        <v>4.5</v>
      </c>
      <c r="H656" s="13">
        <v>44.544391736984259</v>
      </c>
      <c r="I656" s="11">
        <v>66.816587605476386</v>
      </c>
      <c r="J656" s="11">
        <v>0</v>
      </c>
      <c r="K656" s="11">
        <v>0</v>
      </c>
      <c r="L656" s="12">
        <v>111.36097934246064</v>
      </c>
      <c r="M656" s="13">
        <v>0</v>
      </c>
      <c r="N656" s="11">
        <v>0</v>
      </c>
      <c r="O656" s="11">
        <v>0</v>
      </c>
      <c r="P656" s="11">
        <v>0</v>
      </c>
      <c r="Q656" s="12">
        <v>0</v>
      </c>
    </row>
    <row r="657" spans="1:17" x14ac:dyDescent="0.35">
      <c r="A657" s="2">
        <v>4936</v>
      </c>
      <c r="B657" s="13" t="s">
        <v>599</v>
      </c>
      <c r="C657" s="11" t="s">
        <v>639</v>
      </c>
      <c r="D657" s="11" t="s">
        <v>253</v>
      </c>
      <c r="E657" s="7" t="s">
        <v>120</v>
      </c>
      <c r="F657" s="13">
        <v>278.3027355521919</v>
      </c>
      <c r="G657" s="12">
        <v>5</v>
      </c>
      <c r="H657" s="13">
        <v>44.528437688350706</v>
      </c>
      <c r="I657" s="11">
        <v>66.792656532526053</v>
      </c>
      <c r="J657" s="11">
        <v>0</v>
      </c>
      <c r="K657" s="11">
        <v>0</v>
      </c>
      <c r="L657" s="12">
        <v>111.32109422087676</v>
      </c>
      <c r="M657" s="13">
        <v>0</v>
      </c>
      <c r="N657" s="11">
        <v>0</v>
      </c>
      <c r="O657" s="11">
        <v>0</v>
      </c>
      <c r="P657" s="11">
        <v>0</v>
      </c>
      <c r="Q657" s="12">
        <v>0</v>
      </c>
    </row>
    <row r="658" spans="1:17" x14ac:dyDescent="0.35">
      <c r="A658" s="2">
        <v>2460</v>
      </c>
      <c r="B658" s="13" t="s">
        <v>516</v>
      </c>
      <c r="C658" s="11" t="s">
        <v>26</v>
      </c>
      <c r="D658" s="11" t="s">
        <v>518</v>
      </c>
      <c r="E658" s="7" t="s">
        <v>53</v>
      </c>
      <c r="F658" s="13">
        <v>370.62091517448391</v>
      </c>
      <c r="G658" s="12">
        <v>3</v>
      </c>
      <c r="H658" s="13">
        <v>27.796568638086299</v>
      </c>
      <c r="I658" s="11">
        <v>27.796568638086299</v>
      </c>
      <c r="J658" s="11">
        <v>27.796568638086299</v>
      </c>
      <c r="K658" s="11">
        <v>27.796568638086299</v>
      </c>
      <c r="L658" s="12">
        <v>111.1862745523452</v>
      </c>
      <c r="M658" s="13">
        <v>0</v>
      </c>
      <c r="N658" s="11">
        <v>0</v>
      </c>
      <c r="O658" s="11">
        <v>0</v>
      </c>
      <c r="P658" s="11">
        <v>0</v>
      </c>
      <c r="Q658" s="12">
        <v>0</v>
      </c>
    </row>
    <row r="659" spans="1:17" x14ac:dyDescent="0.35">
      <c r="A659" s="2">
        <v>5016</v>
      </c>
      <c r="B659" s="13" t="s">
        <v>599</v>
      </c>
      <c r="C659" s="11" t="s">
        <v>643</v>
      </c>
      <c r="D659" s="11" t="s">
        <v>253</v>
      </c>
      <c r="E659" s="7" t="s">
        <v>94</v>
      </c>
      <c r="F659" s="13">
        <v>222.12030029296901</v>
      </c>
      <c r="G659" s="12">
        <v>10</v>
      </c>
      <c r="H659" s="13">
        <v>0</v>
      </c>
      <c r="I659" s="11">
        <v>0</v>
      </c>
      <c r="J659" s="11">
        <v>0</v>
      </c>
      <c r="K659" s="11">
        <v>111.0601501464845</v>
      </c>
      <c r="L659" s="12">
        <v>111.0601501464845</v>
      </c>
      <c r="M659" s="13">
        <v>0</v>
      </c>
      <c r="N659" s="11">
        <v>0</v>
      </c>
      <c r="O659" s="11">
        <v>0</v>
      </c>
      <c r="P659" s="11">
        <v>22.212030029296901</v>
      </c>
      <c r="Q659" s="12">
        <v>22.212030029296901</v>
      </c>
    </row>
    <row r="660" spans="1:17" x14ac:dyDescent="0.35">
      <c r="A660" s="2">
        <v>1305</v>
      </c>
      <c r="B660" s="13" t="s">
        <v>231</v>
      </c>
      <c r="C660" s="11" t="s">
        <v>103</v>
      </c>
      <c r="D660" s="11" t="s">
        <v>30</v>
      </c>
      <c r="E660" s="7" t="s">
        <v>43</v>
      </c>
      <c r="F660" s="13">
        <v>740.24856811761856</v>
      </c>
      <c r="G660" s="12">
        <v>3</v>
      </c>
      <c r="H660" s="13">
        <v>27.759321304410701</v>
      </c>
      <c r="I660" s="11">
        <v>27.759321304410701</v>
      </c>
      <c r="J660" s="11">
        <v>27.759321304410701</v>
      </c>
      <c r="K660" s="11">
        <v>27.759321304410701</v>
      </c>
      <c r="L660" s="12">
        <v>111.0372852176428</v>
      </c>
      <c r="M660" s="13">
        <v>0</v>
      </c>
      <c r="N660" s="11">
        <v>0</v>
      </c>
      <c r="O660" s="11">
        <v>0</v>
      </c>
      <c r="P660" s="11">
        <v>0</v>
      </c>
      <c r="Q660" s="12">
        <v>0</v>
      </c>
    </row>
    <row r="661" spans="1:17" x14ac:dyDescent="0.35">
      <c r="A661" s="2">
        <v>546</v>
      </c>
      <c r="B661" s="13" t="s">
        <v>25</v>
      </c>
      <c r="C661" s="11" t="s">
        <v>195</v>
      </c>
      <c r="D661" s="11" t="s">
        <v>27</v>
      </c>
      <c r="E661" s="7" t="s">
        <v>32</v>
      </c>
      <c r="F661" s="13">
        <v>369.42456424236292</v>
      </c>
      <c r="G661" s="12">
        <v>3</v>
      </c>
      <c r="H661" s="13">
        <v>0</v>
      </c>
      <c r="I661" s="11">
        <v>0</v>
      </c>
      <c r="J661" s="11">
        <v>0</v>
      </c>
      <c r="K661" s="11">
        <v>110.82736927270889</v>
      </c>
      <c r="L661" s="12">
        <v>110.82736927270889</v>
      </c>
      <c r="M661" s="13">
        <v>13.853421159088612</v>
      </c>
      <c r="N661" s="11">
        <v>13.853421159088612</v>
      </c>
      <c r="O661" s="11">
        <v>13.853421159088612</v>
      </c>
      <c r="P661" s="11">
        <v>13.853421159088612</v>
      </c>
      <c r="Q661" s="12">
        <v>55.413684636354446</v>
      </c>
    </row>
    <row r="662" spans="1:17" x14ac:dyDescent="0.35">
      <c r="A662" s="2">
        <v>4359</v>
      </c>
      <c r="B662" s="13" t="s">
        <v>599</v>
      </c>
      <c r="C662" s="11" t="s">
        <v>219</v>
      </c>
      <c r="D662" s="11" t="s">
        <v>26</v>
      </c>
      <c r="E662" s="7" t="s">
        <v>43</v>
      </c>
      <c r="F662" s="13">
        <v>737.2887606620784</v>
      </c>
      <c r="G662" s="12">
        <v>3</v>
      </c>
      <c r="H662" s="13">
        <v>27.648328524827946</v>
      </c>
      <c r="I662" s="11">
        <v>27.648328524827946</v>
      </c>
      <c r="J662" s="11">
        <v>27.648328524827946</v>
      </c>
      <c r="K662" s="11">
        <v>27.648328524827946</v>
      </c>
      <c r="L662" s="12">
        <v>110.59331409931178</v>
      </c>
      <c r="M662" s="13">
        <v>0</v>
      </c>
      <c r="N662" s="11">
        <v>0</v>
      </c>
      <c r="O662" s="11">
        <v>0</v>
      </c>
      <c r="P662" s="11">
        <v>0</v>
      </c>
      <c r="Q662" s="12">
        <v>0</v>
      </c>
    </row>
    <row r="663" spans="1:17" x14ac:dyDescent="0.35">
      <c r="A663" s="2">
        <v>4215</v>
      </c>
      <c r="B663" s="13" t="s">
        <v>599</v>
      </c>
      <c r="C663" s="11" t="s">
        <v>103</v>
      </c>
      <c r="D663" s="11" t="s">
        <v>30</v>
      </c>
      <c r="E663" s="7" t="s">
        <v>153</v>
      </c>
      <c r="F663" s="13">
        <v>630.29606628418014</v>
      </c>
      <c r="G663" s="12">
        <v>3.5</v>
      </c>
      <c r="H663" s="13">
        <v>0</v>
      </c>
      <c r="I663" s="11">
        <v>0</v>
      </c>
      <c r="J663" s="11">
        <v>110.30181159973154</v>
      </c>
      <c r="K663" s="11">
        <v>0</v>
      </c>
      <c r="L663" s="12">
        <v>110.30181159973154</v>
      </c>
      <c r="M663" s="13">
        <v>0</v>
      </c>
      <c r="N663" s="11">
        <v>0</v>
      </c>
      <c r="O663" s="11">
        <v>22.060362319946307</v>
      </c>
      <c r="P663" s="11">
        <v>0</v>
      </c>
      <c r="Q663" s="12">
        <v>22.060362319946307</v>
      </c>
    </row>
    <row r="664" spans="1:17" x14ac:dyDescent="0.35">
      <c r="A664" s="2">
        <v>2824</v>
      </c>
      <c r="B664" s="13" t="s">
        <v>516</v>
      </c>
      <c r="C664" s="11" t="s">
        <v>547</v>
      </c>
      <c r="D664" s="11" t="s">
        <v>517</v>
      </c>
      <c r="E664" s="7" t="s">
        <v>42</v>
      </c>
      <c r="F664" s="13">
        <v>367.55301673710363</v>
      </c>
      <c r="G664" s="12">
        <v>6</v>
      </c>
      <c r="H664" s="13">
        <v>27.566476255282776</v>
      </c>
      <c r="I664" s="11">
        <v>27.566476255282776</v>
      </c>
      <c r="J664" s="11">
        <v>27.566476255282776</v>
      </c>
      <c r="K664" s="11">
        <v>27.566476255282776</v>
      </c>
      <c r="L664" s="12">
        <v>110.2659050211311</v>
      </c>
      <c r="M664" s="13">
        <v>0</v>
      </c>
      <c r="N664" s="11">
        <v>0</v>
      </c>
      <c r="O664" s="11">
        <v>0</v>
      </c>
      <c r="P664" s="11">
        <v>0</v>
      </c>
      <c r="Q664" s="12">
        <v>0</v>
      </c>
    </row>
    <row r="665" spans="1:17" x14ac:dyDescent="0.35">
      <c r="A665" s="2">
        <v>5326</v>
      </c>
      <c r="B665" s="13" t="s">
        <v>645</v>
      </c>
      <c r="C665" s="11" t="s">
        <v>582</v>
      </c>
      <c r="D665" s="11" t="s">
        <v>241</v>
      </c>
      <c r="E665" s="7" t="s">
        <v>33</v>
      </c>
      <c r="F665" s="13">
        <v>390.73298883438105</v>
      </c>
      <c r="G665" s="12">
        <v>3.5</v>
      </c>
      <c r="H665" s="13">
        <v>43.762094749450675</v>
      </c>
      <c r="I665" s="11">
        <v>65.643142124176023</v>
      </c>
      <c r="J665" s="11">
        <v>0</v>
      </c>
      <c r="K665" s="11">
        <v>0</v>
      </c>
      <c r="L665" s="12">
        <v>109.40523687362671</v>
      </c>
      <c r="M665" s="13">
        <v>0</v>
      </c>
      <c r="N665" s="11">
        <v>0</v>
      </c>
      <c r="O665" s="11">
        <v>0</v>
      </c>
      <c r="P665" s="11">
        <v>0</v>
      </c>
      <c r="Q665" s="12">
        <v>0</v>
      </c>
    </row>
    <row r="666" spans="1:17" x14ac:dyDescent="0.35">
      <c r="A666" s="2">
        <v>4883</v>
      </c>
      <c r="B666" s="13" t="s">
        <v>599</v>
      </c>
      <c r="C666" s="11" t="s">
        <v>639</v>
      </c>
      <c r="D666" s="11" t="s">
        <v>253</v>
      </c>
      <c r="E666" s="7" t="s">
        <v>42</v>
      </c>
      <c r="F666" s="13">
        <v>363.38844132423407</v>
      </c>
      <c r="G666" s="12">
        <v>6</v>
      </c>
      <c r="H666" s="13">
        <v>27.25413309931756</v>
      </c>
      <c r="I666" s="11">
        <v>27.25413309931756</v>
      </c>
      <c r="J666" s="11">
        <v>27.25413309931756</v>
      </c>
      <c r="K666" s="11">
        <v>27.25413309931756</v>
      </c>
      <c r="L666" s="12">
        <v>109.01653239727024</v>
      </c>
      <c r="M666" s="13">
        <v>0</v>
      </c>
      <c r="N666" s="11">
        <v>0</v>
      </c>
      <c r="O666" s="11">
        <v>0</v>
      </c>
      <c r="P666" s="11">
        <v>0</v>
      </c>
      <c r="Q666" s="12">
        <v>0</v>
      </c>
    </row>
    <row r="667" spans="1:17" x14ac:dyDescent="0.35">
      <c r="A667" s="2">
        <v>4769</v>
      </c>
      <c r="B667" s="13" t="s">
        <v>599</v>
      </c>
      <c r="C667" s="11" t="s">
        <v>633</v>
      </c>
      <c r="D667" s="11" t="s">
        <v>601</v>
      </c>
      <c r="E667" s="7" t="s">
        <v>179</v>
      </c>
      <c r="F667" s="13">
        <v>720.69548177719128</v>
      </c>
      <c r="G667" s="12">
        <v>1.5</v>
      </c>
      <c r="H667" s="13">
        <v>27.026080566644676</v>
      </c>
      <c r="I667" s="11">
        <v>27.026080566644676</v>
      </c>
      <c r="J667" s="11">
        <v>27.026080566644676</v>
      </c>
      <c r="K667" s="11">
        <v>27.026080566644676</v>
      </c>
      <c r="L667" s="12">
        <v>108.10432226657871</v>
      </c>
      <c r="M667" s="13">
        <v>0</v>
      </c>
      <c r="N667" s="11">
        <v>0</v>
      </c>
      <c r="O667" s="11">
        <v>0</v>
      </c>
      <c r="P667" s="11">
        <v>0</v>
      </c>
      <c r="Q667" s="12">
        <v>0</v>
      </c>
    </row>
    <row r="668" spans="1:17" x14ac:dyDescent="0.35">
      <c r="A668" s="2">
        <v>1409</v>
      </c>
      <c r="B668" s="13" t="s">
        <v>231</v>
      </c>
      <c r="C668" s="11" t="s">
        <v>342</v>
      </c>
      <c r="D668" s="11" t="s">
        <v>231</v>
      </c>
      <c r="E668" s="7" t="s">
        <v>120</v>
      </c>
      <c r="F668" s="13">
        <v>269.08453965187073</v>
      </c>
      <c r="G668" s="12">
        <v>5</v>
      </c>
      <c r="H668" s="13">
        <v>43.053526344299314</v>
      </c>
      <c r="I668" s="11">
        <v>64.580289516448971</v>
      </c>
      <c r="J668" s="11">
        <v>0</v>
      </c>
      <c r="K668" s="11">
        <v>0</v>
      </c>
      <c r="L668" s="12">
        <v>107.63381586074829</v>
      </c>
      <c r="M668" s="13">
        <v>0</v>
      </c>
      <c r="N668" s="11">
        <v>0</v>
      </c>
      <c r="O668" s="11">
        <v>0</v>
      </c>
      <c r="P668" s="11">
        <v>0</v>
      </c>
      <c r="Q668" s="12">
        <v>0</v>
      </c>
    </row>
    <row r="669" spans="1:17" x14ac:dyDescent="0.35">
      <c r="A669" s="2">
        <v>4315</v>
      </c>
      <c r="B669" s="13" t="s">
        <v>599</v>
      </c>
      <c r="C669" s="11" t="s">
        <v>172</v>
      </c>
      <c r="D669" s="11" t="s">
        <v>30</v>
      </c>
      <c r="E669" s="7" t="s">
        <v>59</v>
      </c>
      <c r="F669" s="13">
        <v>716.11207649111736</v>
      </c>
      <c r="G669" s="12">
        <v>3</v>
      </c>
      <c r="H669" s="13">
        <v>0</v>
      </c>
      <c r="I669" s="11">
        <v>0</v>
      </c>
      <c r="J669" s="11">
        <v>0</v>
      </c>
      <c r="K669" s="11">
        <v>107.41681147366762</v>
      </c>
      <c r="L669" s="12">
        <v>107.41681147366762</v>
      </c>
      <c r="M669" s="13">
        <v>0</v>
      </c>
      <c r="N669" s="11">
        <v>0</v>
      </c>
      <c r="O669" s="11">
        <v>0</v>
      </c>
      <c r="P669" s="11">
        <v>0</v>
      </c>
      <c r="Q669" s="12">
        <v>0</v>
      </c>
    </row>
    <row r="670" spans="1:17" x14ac:dyDescent="0.35">
      <c r="A670" s="2">
        <v>1390</v>
      </c>
      <c r="B670" s="13" t="s">
        <v>231</v>
      </c>
      <c r="C670" s="11" t="s">
        <v>342</v>
      </c>
      <c r="D670" s="11" t="s">
        <v>231</v>
      </c>
      <c r="E670" s="7" t="s">
        <v>59</v>
      </c>
      <c r="F670" s="13">
        <v>715.10324027389277</v>
      </c>
      <c r="G670" s="12">
        <v>3</v>
      </c>
      <c r="H670" s="13">
        <v>0</v>
      </c>
      <c r="I670" s="11">
        <v>0</v>
      </c>
      <c r="J670" s="11">
        <v>0</v>
      </c>
      <c r="K670" s="11">
        <v>107.26548604108393</v>
      </c>
      <c r="L670" s="12">
        <v>107.26548604108393</v>
      </c>
      <c r="M670" s="13">
        <v>0</v>
      </c>
      <c r="N670" s="11">
        <v>0</v>
      </c>
      <c r="O670" s="11">
        <v>0</v>
      </c>
      <c r="P670" s="11">
        <v>0</v>
      </c>
      <c r="Q670" s="12">
        <v>0</v>
      </c>
    </row>
    <row r="671" spans="1:17" x14ac:dyDescent="0.35">
      <c r="A671" s="2">
        <v>3950</v>
      </c>
      <c r="B671" s="13" t="s">
        <v>599</v>
      </c>
      <c r="C671" s="11" t="s">
        <v>26</v>
      </c>
      <c r="D671" s="11" t="s">
        <v>600</v>
      </c>
      <c r="E671" s="7" t="s">
        <v>84</v>
      </c>
      <c r="F671" s="13">
        <v>427.68442010879511</v>
      </c>
      <c r="G671" s="12">
        <v>5</v>
      </c>
      <c r="H671" s="13">
        <v>0</v>
      </c>
      <c r="I671" s="11">
        <v>0</v>
      </c>
      <c r="J671" s="11">
        <v>0</v>
      </c>
      <c r="K671" s="11">
        <v>106.92110502719878</v>
      </c>
      <c r="L671" s="12">
        <v>106.92110502719878</v>
      </c>
      <c r="M671" s="13">
        <v>0</v>
      </c>
      <c r="N671" s="11">
        <v>0</v>
      </c>
      <c r="O671" s="11">
        <v>0</v>
      </c>
      <c r="P671" s="11">
        <v>21.384221005439755</v>
      </c>
      <c r="Q671" s="12">
        <v>21.384221005439755</v>
      </c>
    </row>
    <row r="672" spans="1:17" x14ac:dyDescent="0.35">
      <c r="A672" s="2">
        <v>2735</v>
      </c>
      <c r="B672" s="13" t="s">
        <v>516</v>
      </c>
      <c r="C672" s="11" t="s">
        <v>538</v>
      </c>
      <c r="D672" s="11" t="s">
        <v>518</v>
      </c>
      <c r="E672" s="7" t="s">
        <v>112</v>
      </c>
      <c r="F672" s="13">
        <v>471.91931486129755</v>
      </c>
      <c r="G672" s="12">
        <v>4.5</v>
      </c>
      <c r="H672" s="13">
        <v>42.472738337516795</v>
      </c>
      <c r="I672" s="11">
        <v>63.709107506275174</v>
      </c>
      <c r="J672" s="11">
        <v>0</v>
      </c>
      <c r="K672" s="11">
        <v>0</v>
      </c>
      <c r="L672" s="12">
        <v>106.18184584379196</v>
      </c>
      <c r="M672" s="13">
        <v>0</v>
      </c>
      <c r="N672" s="11">
        <v>0</v>
      </c>
      <c r="O672" s="11">
        <v>0</v>
      </c>
      <c r="P672" s="11">
        <v>0</v>
      </c>
      <c r="Q672" s="12">
        <v>0</v>
      </c>
    </row>
    <row r="673" spans="1:17" x14ac:dyDescent="0.35">
      <c r="A673" s="2">
        <v>4133</v>
      </c>
      <c r="B673" s="13" t="s">
        <v>599</v>
      </c>
      <c r="C673" s="11" t="s">
        <v>26</v>
      </c>
      <c r="D673" s="11" t="s">
        <v>26</v>
      </c>
      <c r="E673" s="7" t="s">
        <v>193</v>
      </c>
      <c r="F673" s="13">
        <v>1255.8544788360589</v>
      </c>
      <c r="G673" s="12">
        <v>2.8</v>
      </c>
      <c r="H673" s="13">
        <v>105.49177622222894</v>
      </c>
      <c r="I673" s="11">
        <v>0</v>
      </c>
      <c r="J673" s="11">
        <v>0</v>
      </c>
      <c r="K673" s="11">
        <v>0</v>
      </c>
      <c r="L673" s="12">
        <v>105.49177622222894</v>
      </c>
      <c r="M673" s="13">
        <v>35.163925407409643</v>
      </c>
      <c r="N673" s="11">
        <v>0</v>
      </c>
      <c r="O673" s="11">
        <v>0</v>
      </c>
      <c r="P673" s="11">
        <v>0</v>
      </c>
      <c r="Q673" s="12">
        <v>35.163925407409643</v>
      </c>
    </row>
    <row r="674" spans="1:17" x14ac:dyDescent="0.35">
      <c r="A674" s="2">
        <v>1787</v>
      </c>
      <c r="B674" s="13" t="s">
        <v>231</v>
      </c>
      <c r="C674" s="11" t="s">
        <v>402</v>
      </c>
      <c r="D674" s="11" t="s">
        <v>231</v>
      </c>
      <c r="E674" s="7" t="s">
        <v>157</v>
      </c>
      <c r="F674" s="13">
        <v>174.83209228515599</v>
      </c>
      <c r="G674" s="12">
        <v>4</v>
      </c>
      <c r="H674" s="13">
        <v>0</v>
      </c>
      <c r="I674" s="11">
        <v>0</v>
      </c>
      <c r="J674" s="11">
        <v>0</v>
      </c>
      <c r="K674" s="11">
        <v>104.89925537109359</v>
      </c>
      <c r="L674" s="12">
        <v>104.89925537109359</v>
      </c>
      <c r="M674" s="13">
        <v>0</v>
      </c>
      <c r="N674" s="11">
        <v>0</v>
      </c>
      <c r="O674" s="11">
        <v>0</v>
      </c>
      <c r="P674" s="11">
        <v>0</v>
      </c>
      <c r="Q674" s="12">
        <v>0</v>
      </c>
    </row>
    <row r="675" spans="1:17" x14ac:dyDescent="0.35">
      <c r="A675" s="2">
        <v>222</v>
      </c>
      <c r="B675" s="13" t="s">
        <v>25</v>
      </c>
      <c r="C675" s="11" t="s">
        <v>116</v>
      </c>
      <c r="D675" s="11" t="s">
        <v>27</v>
      </c>
      <c r="E675" s="7" t="s">
        <v>44</v>
      </c>
      <c r="F675" s="13">
        <v>1046.9635928124187</v>
      </c>
      <c r="G675" s="12">
        <v>1.25</v>
      </c>
      <c r="H675" s="13">
        <v>0</v>
      </c>
      <c r="I675" s="11">
        <v>0</v>
      </c>
      <c r="J675" s="11">
        <v>104.69635928124188</v>
      </c>
      <c r="K675" s="11">
        <v>0</v>
      </c>
      <c r="L675" s="12">
        <v>104.69635928124188</v>
      </c>
      <c r="M675" s="13">
        <v>0</v>
      </c>
      <c r="N675" s="11">
        <v>0</v>
      </c>
      <c r="O675" s="11">
        <v>65.435224550776169</v>
      </c>
      <c r="P675" s="11">
        <v>0</v>
      </c>
      <c r="Q675" s="12">
        <v>65.435224550776169</v>
      </c>
    </row>
    <row r="676" spans="1:17" x14ac:dyDescent="0.35">
      <c r="A676" s="2">
        <v>4346</v>
      </c>
      <c r="B676" s="13" t="s">
        <v>599</v>
      </c>
      <c r="C676" s="11" t="s">
        <v>219</v>
      </c>
      <c r="D676" s="11" t="s">
        <v>253</v>
      </c>
      <c r="E676" s="7" t="s">
        <v>162</v>
      </c>
      <c r="F676" s="13">
        <v>261.0956680774691</v>
      </c>
      <c r="G676" s="12">
        <v>8</v>
      </c>
      <c r="H676" s="13">
        <v>0</v>
      </c>
      <c r="I676" s="11">
        <v>0</v>
      </c>
      <c r="J676" s="11">
        <v>104.43826723098765</v>
      </c>
      <c r="K676" s="11">
        <v>0</v>
      </c>
      <c r="L676" s="12">
        <v>104.43826723098765</v>
      </c>
      <c r="M676" s="13">
        <v>0</v>
      </c>
      <c r="N676" s="11">
        <v>0</v>
      </c>
      <c r="O676" s="11">
        <v>0</v>
      </c>
      <c r="P676" s="11">
        <v>0</v>
      </c>
      <c r="Q676" s="12">
        <v>0</v>
      </c>
    </row>
    <row r="677" spans="1:17" x14ac:dyDescent="0.35">
      <c r="A677" s="2">
        <v>2704</v>
      </c>
      <c r="B677" s="13" t="s">
        <v>516</v>
      </c>
      <c r="C677" s="11" t="s">
        <v>538</v>
      </c>
      <c r="D677" s="11" t="s">
        <v>518</v>
      </c>
      <c r="E677" s="7" t="s">
        <v>134</v>
      </c>
      <c r="F677" s="13">
        <v>289.16109061241144</v>
      </c>
      <c r="G677" s="12">
        <v>4.5</v>
      </c>
      <c r="H677" s="13">
        <v>41.639197048187249</v>
      </c>
      <c r="I677" s="11">
        <v>62.45879557228087</v>
      </c>
      <c r="J677" s="11">
        <v>0</v>
      </c>
      <c r="K677" s="11">
        <v>0</v>
      </c>
      <c r="L677" s="12">
        <v>104.09799262046812</v>
      </c>
      <c r="M677" s="13">
        <v>0</v>
      </c>
      <c r="N677" s="11">
        <v>0</v>
      </c>
      <c r="O677" s="11">
        <v>0</v>
      </c>
      <c r="P677" s="11">
        <v>0</v>
      </c>
      <c r="Q677" s="12">
        <v>0</v>
      </c>
    </row>
    <row r="678" spans="1:17" x14ac:dyDescent="0.35">
      <c r="A678" s="2">
        <v>4603</v>
      </c>
      <c r="B678" s="13" t="s">
        <v>599</v>
      </c>
      <c r="C678" s="11" t="s">
        <v>220</v>
      </c>
      <c r="D678" s="11" t="s">
        <v>26</v>
      </c>
      <c r="E678" s="7" t="s">
        <v>62</v>
      </c>
      <c r="F678" s="13">
        <v>399.78769874572737</v>
      </c>
      <c r="G678" s="12">
        <v>3.25</v>
      </c>
      <c r="H678" s="13">
        <v>0</v>
      </c>
      <c r="I678" s="11">
        <v>0</v>
      </c>
      <c r="J678" s="11">
        <v>0</v>
      </c>
      <c r="K678" s="11">
        <v>103.94480167388912</v>
      </c>
      <c r="L678" s="12">
        <v>103.94480167388912</v>
      </c>
      <c r="M678" s="13">
        <v>0</v>
      </c>
      <c r="N678" s="11">
        <v>0</v>
      </c>
      <c r="O678" s="11">
        <v>0</v>
      </c>
      <c r="P678" s="11">
        <v>38.979300627708419</v>
      </c>
      <c r="Q678" s="12">
        <v>38.979300627708419</v>
      </c>
    </row>
    <row r="679" spans="1:17" x14ac:dyDescent="0.35">
      <c r="A679" s="2">
        <v>717</v>
      </c>
      <c r="B679" s="13" t="s">
        <v>25</v>
      </c>
      <c r="C679" s="11" t="s">
        <v>213</v>
      </c>
      <c r="D679" s="11" t="s">
        <v>26</v>
      </c>
      <c r="E679" s="7" t="s">
        <v>78</v>
      </c>
      <c r="F679" s="13">
        <v>259.80009770393377</v>
      </c>
      <c r="G679" s="12">
        <v>5</v>
      </c>
      <c r="H679" s="13">
        <v>0</v>
      </c>
      <c r="I679" s="11">
        <v>0</v>
      </c>
      <c r="J679" s="11">
        <v>0</v>
      </c>
      <c r="K679" s="11">
        <v>103.92003908157352</v>
      </c>
      <c r="L679" s="12">
        <v>103.92003908157352</v>
      </c>
      <c r="M679" s="13">
        <v>16.237506106495861</v>
      </c>
      <c r="N679" s="11">
        <v>16.237506106495861</v>
      </c>
      <c r="O679" s="11">
        <v>16.237506106495861</v>
      </c>
      <c r="P679" s="11">
        <v>16.237506106495861</v>
      </c>
      <c r="Q679" s="12">
        <v>64.950024425983443</v>
      </c>
    </row>
    <row r="680" spans="1:17" x14ac:dyDescent="0.35">
      <c r="A680" s="2">
        <v>4800</v>
      </c>
      <c r="B680" s="13" t="s">
        <v>599</v>
      </c>
      <c r="C680" s="11" t="s">
        <v>638</v>
      </c>
      <c r="D680" s="11" t="s">
        <v>26</v>
      </c>
      <c r="E680" s="7" t="s">
        <v>43</v>
      </c>
      <c r="F680" s="13">
        <v>690.61514282226597</v>
      </c>
      <c r="G680" s="12">
        <v>3</v>
      </c>
      <c r="H680" s="13">
        <v>25.898067855834977</v>
      </c>
      <c r="I680" s="11">
        <v>25.898067855834977</v>
      </c>
      <c r="J680" s="11">
        <v>25.898067855834977</v>
      </c>
      <c r="K680" s="11">
        <v>25.898067855834977</v>
      </c>
      <c r="L680" s="12">
        <v>103.59227142333991</v>
      </c>
      <c r="M680" s="13">
        <v>0</v>
      </c>
      <c r="N680" s="11">
        <v>0</v>
      </c>
      <c r="O680" s="11">
        <v>0</v>
      </c>
      <c r="P680" s="11">
        <v>0</v>
      </c>
      <c r="Q680" s="12">
        <v>0</v>
      </c>
    </row>
    <row r="681" spans="1:17" x14ac:dyDescent="0.35">
      <c r="A681" s="2">
        <v>3300</v>
      </c>
      <c r="B681" s="13" t="s">
        <v>516</v>
      </c>
      <c r="C681" s="11" t="s">
        <v>578</v>
      </c>
      <c r="D681" s="11" t="s">
        <v>518</v>
      </c>
      <c r="E681" s="7" t="s">
        <v>162</v>
      </c>
      <c r="F681" s="13">
        <v>258.92164707183821</v>
      </c>
      <c r="G681" s="12">
        <v>8</v>
      </c>
      <c r="H681" s="13">
        <v>0</v>
      </c>
      <c r="I681" s="11">
        <v>0</v>
      </c>
      <c r="J681" s="11">
        <v>103.56865882873529</v>
      </c>
      <c r="K681" s="11">
        <v>0</v>
      </c>
      <c r="L681" s="12">
        <v>103.56865882873529</v>
      </c>
      <c r="M681" s="13">
        <v>0</v>
      </c>
      <c r="N681" s="11">
        <v>0</v>
      </c>
      <c r="O681" s="11">
        <v>0</v>
      </c>
      <c r="P681" s="11">
        <v>0</v>
      </c>
      <c r="Q681" s="12">
        <v>0</v>
      </c>
    </row>
    <row r="682" spans="1:17" x14ac:dyDescent="0.35">
      <c r="A682" s="2">
        <v>1560</v>
      </c>
      <c r="B682" s="13" t="s">
        <v>231</v>
      </c>
      <c r="C682" s="11" t="s">
        <v>360</v>
      </c>
      <c r="D682" s="11" t="s">
        <v>231</v>
      </c>
      <c r="E682" s="7" t="s">
        <v>128</v>
      </c>
      <c r="F682" s="13">
        <v>294.95601010322576</v>
      </c>
      <c r="G682" s="12">
        <v>7</v>
      </c>
      <c r="H682" s="13">
        <v>41.293841414451613</v>
      </c>
      <c r="I682" s="11">
        <v>61.940762121677409</v>
      </c>
      <c r="J682" s="11">
        <v>0</v>
      </c>
      <c r="K682" s="11">
        <v>0</v>
      </c>
      <c r="L682" s="12">
        <v>103.23460353612901</v>
      </c>
      <c r="M682" s="13">
        <v>0</v>
      </c>
      <c r="N682" s="11">
        <v>0</v>
      </c>
      <c r="O682" s="11">
        <v>0</v>
      </c>
      <c r="P682" s="11">
        <v>0</v>
      </c>
      <c r="Q682" s="12">
        <v>0</v>
      </c>
    </row>
    <row r="683" spans="1:17" x14ac:dyDescent="0.35">
      <c r="A683" s="2">
        <v>5719</v>
      </c>
      <c r="B683" s="13" t="s">
        <v>645</v>
      </c>
      <c r="C683" s="11" t="s">
        <v>651</v>
      </c>
      <c r="D683" s="11" t="s">
        <v>241</v>
      </c>
      <c r="E683" s="7" t="s">
        <v>91</v>
      </c>
      <c r="F683" s="13">
        <v>102.9657709598542</v>
      </c>
      <c r="G683" s="12">
        <v>10</v>
      </c>
      <c r="H683" s="13">
        <v>25.741442739963549</v>
      </c>
      <c r="I683" s="11">
        <v>25.741442739963549</v>
      </c>
      <c r="J683" s="11">
        <v>25.741442739963549</v>
      </c>
      <c r="K683" s="11">
        <v>25.741442739963549</v>
      </c>
      <c r="L683" s="12">
        <v>102.9657709598542</v>
      </c>
      <c r="M683" s="13">
        <v>0</v>
      </c>
      <c r="N683" s="11">
        <v>0</v>
      </c>
      <c r="O683" s="11">
        <v>0</v>
      </c>
      <c r="P683" s="11">
        <v>0</v>
      </c>
      <c r="Q683" s="12">
        <v>0</v>
      </c>
    </row>
    <row r="684" spans="1:17" x14ac:dyDescent="0.35">
      <c r="A684" s="2">
        <v>3901</v>
      </c>
      <c r="B684" s="13" t="s">
        <v>599</v>
      </c>
      <c r="C684" s="11" t="s">
        <v>26</v>
      </c>
      <c r="D684" s="11" t="s">
        <v>253</v>
      </c>
      <c r="E684" s="7" t="s">
        <v>226</v>
      </c>
      <c r="F684" s="13">
        <v>341.41940307617159</v>
      </c>
      <c r="G684" s="12">
        <v>6</v>
      </c>
      <c r="H684" s="13">
        <v>0</v>
      </c>
      <c r="I684" s="11">
        <v>0</v>
      </c>
      <c r="J684" s="11">
        <v>0</v>
      </c>
      <c r="K684" s="11">
        <v>102.42582092285149</v>
      </c>
      <c r="L684" s="12">
        <v>102.42582092285149</v>
      </c>
      <c r="M684" s="13">
        <v>0</v>
      </c>
      <c r="N684" s="11">
        <v>0</v>
      </c>
      <c r="O684" s="11">
        <v>0</v>
      </c>
      <c r="P684" s="11">
        <v>0</v>
      </c>
      <c r="Q684" s="12">
        <v>0</v>
      </c>
    </row>
    <row r="685" spans="1:17" x14ac:dyDescent="0.35">
      <c r="A685" s="2">
        <v>2813</v>
      </c>
      <c r="B685" s="13" t="s">
        <v>516</v>
      </c>
      <c r="C685" s="11" t="s">
        <v>547</v>
      </c>
      <c r="D685" s="11" t="s">
        <v>517</v>
      </c>
      <c r="E685" s="7" t="s">
        <v>124</v>
      </c>
      <c r="F685" s="13">
        <v>255.77848052978601</v>
      </c>
      <c r="G685" s="12">
        <v>4</v>
      </c>
      <c r="H685" s="13">
        <v>0</v>
      </c>
      <c r="I685" s="11">
        <v>0</v>
      </c>
      <c r="J685" s="11">
        <v>0</v>
      </c>
      <c r="K685" s="11">
        <v>102.31139221191441</v>
      </c>
      <c r="L685" s="12">
        <v>102.31139221191441</v>
      </c>
      <c r="M685" s="13">
        <v>0</v>
      </c>
      <c r="N685" s="11">
        <v>0</v>
      </c>
      <c r="O685" s="11">
        <v>0</v>
      </c>
      <c r="P685" s="11">
        <v>0</v>
      </c>
      <c r="Q685" s="12">
        <v>0</v>
      </c>
    </row>
    <row r="686" spans="1:17" x14ac:dyDescent="0.35">
      <c r="A686" s="2">
        <v>502</v>
      </c>
      <c r="B686" s="13" t="s">
        <v>25</v>
      </c>
      <c r="C686" s="11" t="s">
        <v>181</v>
      </c>
      <c r="D686" s="11" t="s">
        <v>27</v>
      </c>
      <c r="E686" s="7" t="s">
        <v>87</v>
      </c>
      <c r="F686" s="13">
        <v>341.03137207031301</v>
      </c>
      <c r="G686" s="12">
        <v>3</v>
      </c>
      <c r="H686" s="13">
        <v>25.577352905273479</v>
      </c>
      <c r="I686" s="11">
        <v>25.577352905273479</v>
      </c>
      <c r="J686" s="11">
        <v>25.577352905273479</v>
      </c>
      <c r="K686" s="11">
        <v>25.577352905273479</v>
      </c>
      <c r="L686" s="12">
        <v>102.30941162109391</v>
      </c>
      <c r="M686" s="13">
        <v>0</v>
      </c>
      <c r="N686" s="11">
        <v>0</v>
      </c>
      <c r="O686" s="11">
        <v>0</v>
      </c>
      <c r="P686" s="11">
        <v>0</v>
      </c>
      <c r="Q686" s="12">
        <v>0</v>
      </c>
    </row>
    <row r="687" spans="1:17" x14ac:dyDescent="0.35">
      <c r="A687" s="2">
        <v>803</v>
      </c>
      <c r="B687" s="13" t="s">
        <v>25</v>
      </c>
      <c r="C687" s="11" t="s">
        <v>221</v>
      </c>
      <c r="D687" s="11" t="s">
        <v>29</v>
      </c>
      <c r="E687" s="7" t="s">
        <v>118</v>
      </c>
      <c r="F687" s="13">
        <v>319.04950618743931</v>
      </c>
      <c r="G687" s="12">
        <v>4</v>
      </c>
      <c r="H687" s="13">
        <v>40.838336791992234</v>
      </c>
      <c r="I687" s="11">
        <v>61.25750518798835</v>
      </c>
      <c r="J687" s="11">
        <v>0</v>
      </c>
      <c r="K687" s="11">
        <v>0</v>
      </c>
      <c r="L687" s="12">
        <v>102.09584197998058</v>
      </c>
      <c r="M687" s="13">
        <v>0</v>
      </c>
      <c r="N687" s="11">
        <v>0</v>
      </c>
      <c r="O687" s="11">
        <v>0</v>
      </c>
      <c r="P687" s="11">
        <v>0</v>
      </c>
      <c r="Q687" s="12">
        <v>0</v>
      </c>
    </row>
    <row r="688" spans="1:17" x14ac:dyDescent="0.35">
      <c r="A688" s="2">
        <v>202</v>
      </c>
      <c r="B688" s="13" t="s">
        <v>25</v>
      </c>
      <c r="C688" s="11" t="s">
        <v>105</v>
      </c>
      <c r="D688" s="11" t="s">
        <v>29</v>
      </c>
      <c r="E688" s="7" t="s">
        <v>63</v>
      </c>
      <c r="F688" s="13">
        <v>815.43184113502491</v>
      </c>
      <c r="G688" s="12">
        <v>2.5</v>
      </c>
      <c r="H688" s="13">
        <v>0</v>
      </c>
      <c r="I688" s="11">
        <v>0</v>
      </c>
      <c r="J688" s="11">
        <v>101.92898014187811</v>
      </c>
      <c r="K688" s="11">
        <v>0</v>
      </c>
      <c r="L688" s="12">
        <v>101.92898014187811</v>
      </c>
      <c r="M688" s="13">
        <v>0</v>
      </c>
      <c r="N688" s="11">
        <v>0</v>
      </c>
      <c r="O688" s="11">
        <v>101.92898014187811</v>
      </c>
      <c r="P688" s="11">
        <v>0</v>
      </c>
      <c r="Q688" s="12">
        <v>101.92898014187811</v>
      </c>
    </row>
    <row r="689" spans="1:17" x14ac:dyDescent="0.35">
      <c r="A689" s="2">
        <v>740</v>
      </c>
      <c r="B689" s="13" t="s">
        <v>25</v>
      </c>
      <c r="C689" s="11" t="s">
        <v>220</v>
      </c>
      <c r="D689" s="11" t="s">
        <v>29</v>
      </c>
      <c r="E689" s="7" t="s">
        <v>62</v>
      </c>
      <c r="F689" s="13">
        <v>390.29747772216814</v>
      </c>
      <c r="G689" s="12">
        <v>3.25</v>
      </c>
      <c r="H689" s="13">
        <v>0</v>
      </c>
      <c r="I689" s="11">
        <v>0</v>
      </c>
      <c r="J689" s="11">
        <v>0</v>
      </c>
      <c r="K689" s="11">
        <v>101.47734420776372</v>
      </c>
      <c r="L689" s="12">
        <v>101.47734420776372</v>
      </c>
      <c r="M689" s="13">
        <v>0</v>
      </c>
      <c r="N689" s="11">
        <v>0</v>
      </c>
      <c r="O689" s="11">
        <v>0</v>
      </c>
      <c r="P689" s="11">
        <v>38.054004077911394</v>
      </c>
      <c r="Q689" s="12">
        <v>38.054004077911394</v>
      </c>
    </row>
    <row r="690" spans="1:17" x14ac:dyDescent="0.35">
      <c r="A690" s="2">
        <v>5607</v>
      </c>
      <c r="B690" s="13" t="s">
        <v>645</v>
      </c>
      <c r="C690" s="11" t="s">
        <v>583</v>
      </c>
      <c r="D690" s="11" t="s">
        <v>241</v>
      </c>
      <c r="E690" s="7" t="s">
        <v>142</v>
      </c>
      <c r="F690" s="13">
        <v>315.74789118766802</v>
      </c>
      <c r="G690" s="12">
        <v>4</v>
      </c>
      <c r="H690" s="13">
        <v>40.41573007202151</v>
      </c>
      <c r="I690" s="11">
        <v>60.623595108032262</v>
      </c>
      <c r="J690" s="11">
        <v>0</v>
      </c>
      <c r="K690" s="11">
        <v>0</v>
      </c>
      <c r="L690" s="12">
        <v>101.03932518005377</v>
      </c>
      <c r="M690" s="13">
        <v>0</v>
      </c>
      <c r="N690" s="11">
        <v>0</v>
      </c>
      <c r="O690" s="11">
        <v>0</v>
      </c>
      <c r="P690" s="11">
        <v>0</v>
      </c>
      <c r="Q690" s="12">
        <v>0</v>
      </c>
    </row>
    <row r="691" spans="1:17" x14ac:dyDescent="0.35">
      <c r="A691" s="2">
        <v>1146</v>
      </c>
      <c r="B691" s="13" t="s">
        <v>231</v>
      </c>
      <c r="C691" s="11" t="s">
        <v>280</v>
      </c>
      <c r="D691" s="11" t="s">
        <v>231</v>
      </c>
      <c r="E691" s="7" t="s">
        <v>52</v>
      </c>
      <c r="F691" s="13">
        <v>448.86613106727589</v>
      </c>
      <c r="G691" s="12">
        <v>4.5</v>
      </c>
      <c r="H691" s="13">
        <v>40.397951796054841</v>
      </c>
      <c r="I691" s="11">
        <v>60.596927694082247</v>
      </c>
      <c r="J691" s="11">
        <v>0</v>
      </c>
      <c r="K691" s="11">
        <v>0</v>
      </c>
      <c r="L691" s="12">
        <v>100.99487949013709</v>
      </c>
      <c r="M691" s="13">
        <v>0</v>
      </c>
      <c r="N691" s="11">
        <v>0</v>
      </c>
      <c r="O691" s="11">
        <v>0</v>
      </c>
      <c r="P691" s="11">
        <v>0</v>
      </c>
      <c r="Q691" s="12">
        <v>0</v>
      </c>
    </row>
    <row r="692" spans="1:17" x14ac:dyDescent="0.35">
      <c r="A692" s="2">
        <v>4849</v>
      </c>
      <c r="B692" s="13" t="s">
        <v>599</v>
      </c>
      <c r="C692" s="11" t="s">
        <v>638</v>
      </c>
      <c r="D692" s="11" t="s">
        <v>26</v>
      </c>
      <c r="E692" s="7" t="s">
        <v>114</v>
      </c>
      <c r="F692" s="13">
        <v>252.156982421875</v>
      </c>
      <c r="G692" s="12">
        <v>2</v>
      </c>
      <c r="H692" s="13">
        <v>0</v>
      </c>
      <c r="I692" s="11">
        <v>0</v>
      </c>
      <c r="J692" s="11">
        <v>0</v>
      </c>
      <c r="K692" s="11">
        <v>100.86279296875</v>
      </c>
      <c r="L692" s="12">
        <v>100.86279296875</v>
      </c>
      <c r="M692" s="13">
        <v>0</v>
      </c>
      <c r="N692" s="11">
        <v>0</v>
      </c>
      <c r="O692" s="11">
        <v>0</v>
      </c>
      <c r="P692" s="11">
        <v>5.0431396484375002</v>
      </c>
      <c r="Q692" s="12">
        <v>5.0431396484375002</v>
      </c>
    </row>
    <row r="693" spans="1:17" x14ac:dyDescent="0.35">
      <c r="A693" s="2">
        <v>874</v>
      </c>
      <c r="B693" s="13" t="s">
        <v>231</v>
      </c>
      <c r="C693" s="11" t="s">
        <v>26</v>
      </c>
      <c r="D693" s="11" t="s">
        <v>231</v>
      </c>
      <c r="E693" s="7" t="s">
        <v>129</v>
      </c>
      <c r="F693" s="13">
        <v>144.05876219272619</v>
      </c>
      <c r="G693" s="12">
        <v>7</v>
      </c>
      <c r="H693" s="13">
        <v>25.210283383727084</v>
      </c>
      <c r="I693" s="11">
        <v>25.210283383727084</v>
      </c>
      <c r="J693" s="11">
        <v>25.210283383727084</v>
      </c>
      <c r="K693" s="11">
        <v>25.210283383727084</v>
      </c>
      <c r="L693" s="12">
        <v>100.84113353490834</v>
      </c>
      <c r="M693" s="13">
        <v>2.5210283383727088</v>
      </c>
      <c r="N693" s="11">
        <v>2.5210283383727088</v>
      </c>
      <c r="O693" s="11">
        <v>2.5210283383727088</v>
      </c>
      <c r="P693" s="11">
        <v>2.5210283383727088</v>
      </c>
      <c r="Q693" s="12">
        <v>10.084113353490835</v>
      </c>
    </row>
    <row r="694" spans="1:17" x14ac:dyDescent="0.35">
      <c r="A694" s="2">
        <v>3106</v>
      </c>
      <c r="B694" s="13" t="s">
        <v>516</v>
      </c>
      <c r="C694" s="11" t="s">
        <v>566</v>
      </c>
      <c r="D694" s="11" t="s">
        <v>517</v>
      </c>
      <c r="E694" s="7" t="s">
        <v>174</v>
      </c>
      <c r="F694" s="13">
        <v>252.04824495315549</v>
      </c>
      <c r="G694" s="12">
        <v>4</v>
      </c>
      <c r="H694" s="13">
        <v>25.204824495315549</v>
      </c>
      <c r="I694" s="11">
        <v>25.204824495315549</v>
      </c>
      <c r="J694" s="11">
        <v>25.204824495315549</v>
      </c>
      <c r="K694" s="11">
        <v>25.204824495315549</v>
      </c>
      <c r="L694" s="12">
        <v>100.8192979812622</v>
      </c>
      <c r="M694" s="13">
        <v>0</v>
      </c>
      <c r="N694" s="11">
        <v>0</v>
      </c>
      <c r="O694" s="11">
        <v>0</v>
      </c>
      <c r="P694" s="11">
        <v>0</v>
      </c>
      <c r="Q694" s="12">
        <v>0</v>
      </c>
    </row>
    <row r="695" spans="1:17" x14ac:dyDescent="0.35">
      <c r="A695" s="2">
        <v>1763</v>
      </c>
      <c r="B695" s="13" t="s">
        <v>231</v>
      </c>
      <c r="C695" s="11" t="s">
        <v>400</v>
      </c>
      <c r="D695" s="11" t="s">
        <v>231</v>
      </c>
      <c r="E695" s="7" t="s">
        <v>59</v>
      </c>
      <c r="F695" s="13">
        <v>666.34551298618317</v>
      </c>
      <c r="G695" s="12">
        <v>3</v>
      </c>
      <c r="H695" s="13">
        <v>0</v>
      </c>
      <c r="I695" s="11">
        <v>0</v>
      </c>
      <c r="J695" s="11">
        <v>0</v>
      </c>
      <c r="K695" s="11">
        <v>99.951826947927486</v>
      </c>
      <c r="L695" s="12">
        <v>99.951826947927486</v>
      </c>
      <c r="M695" s="13">
        <v>0</v>
      </c>
      <c r="N695" s="11">
        <v>0</v>
      </c>
      <c r="O695" s="11">
        <v>0</v>
      </c>
      <c r="P695" s="11">
        <v>0</v>
      </c>
      <c r="Q695" s="12">
        <v>0</v>
      </c>
    </row>
    <row r="696" spans="1:17" x14ac:dyDescent="0.35">
      <c r="A696" s="2">
        <v>5031</v>
      </c>
      <c r="B696" s="13" t="s">
        <v>599</v>
      </c>
      <c r="C696" s="11" t="s">
        <v>643</v>
      </c>
      <c r="D696" s="11" t="s">
        <v>253</v>
      </c>
      <c r="E696" s="7" t="s">
        <v>180</v>
      </c>
      <c r="F696" s="13">
        <v>249.43492126464801</v>
      </c>
      <c r="G696" s="12">
        <v>2</v>
      </c>
      <c r="H696" s="13">
        <v>0</v>
      </c>
      <c r="I696" s="11">
        <v>0</v>
      </c>
      <c r="J696" s="11">
        <v>0</v>
      </c>
      <c r="K696" s="11">
        <v>99.773968505859216</v>
      </c>
      <c r="L696" s="12">
        <v>99.773968505859216</v>
      </c>
      <c r="M696" s="13">
        <v>0</v>
      </c>
      <c r="N696" s="11">
        <v>0</v>
      </c>
      <c r="O696" s="11">
        <v>0</v>
      </c>
      <c r="P696" s="11">
        <v>0</v>
      </c>
      <c r="Q696" s="12">
        <v>0</v>
      </c>
    </row>
    <row r="697" spans="1:17" x14ac:dyDescent="0.35">
      <c r="A697" s="2">
        <v>3316</v>
      </c>
      <c r="B697" s="13" t="s">
        <v>516</v>
      </c>
      <c r="C697" s="11" t="s">
        <v>578</v>
      </c>
      <c r="D697" s="11" t="s">
        <v>518</v>
      </c>
      <c r="E697" s="7" t="s">
        <v>45</v>
      </c>
      <c r="F697" s="13">
        <v>797.69268566370033</v>
      </c>
      <c r="G697" s="12">
        <v>1.25</v>
      </c>
      <c r="H697" s="13">
        <v>99.711585707962541</v>
      </c>
      <c r="I697" s="11">
        <v>0</v>
      </c>
      <c r="J697" s="11">
        <v>0</v>
      </c>
      <c r="K697" s="11">
        <v>0</v>
      </c>
      <c r="L697" s="12">
        <v>99.711585707962541</v>
      </c>
      <c r="M697" s="13">
        <v>9.9711585707962556</v>
      </c>
      <c r="N697" s="11">
        <v>0</v>
      </c>
      <c r="O697" s="11">
        <v>0</v>
      </c>
      <c r="P697" s="11">
        <v>0</v>
      </c>
      <c r="Q697" s="12">
        <v>9.9711585707962556</v>
      </c>
    </row>
    <row r="698" spans="1:17" x14ac:dyDescent="0.35">
      <c r="A698" s="2">
        <v>4314</v>
      </c>
      <c r="B698" s="13" t="s">
        <v>599</v>
      </c>
      <c r="C698" s="11" t="s">
        <v>172</v>
      </c>
      <c r="D698" s="11" t="s">
        <v>253</v>
      </c>
      <c r="E698" s="7" t="s">
        <v>59</v>
      </c>
      <c r="F698" s="13">
        <v>664.42679762840271</v>
      </c>
      <c r="G698" s="12">
        <v>3</v>
      </c>
      <c r="H698" s="13">
        <v>0</v>
      </c>
      <c r="I698" s="11">
        <v>0</v>
      </c>
      <c r="J698" s="11">
        <v>0</v>
      </c>
      <c r="K698" s="11">
        <v>99.664019644260421</v>
      </c>
      <c r="L698" s="12">
        <v>99.664019644260421</v>
      </c>
      <c r="M698" s="13">
        <v>0</v>
      </c>
      <c r="N698" s="11">
        <v>0</v>
      </c>
      <c r="O698" s="11">
        <v>0</v>
      </c>
      <c r="P698" s="11">
        <v>0</v>
      </c>
      <c r="Q698" s="12">
        <v>0</v>
      </c>
    </row>
    <row r="699" spans="1:17" x14ac:dyDescent="0.35">
      <c r="A699" s="2">
        <v>697</v>
      </c>
      <c r="B699" s="13" t="s">
        <v>25</v>
      </c>
      <c r="C699" s="11" t="s">
        <v>213</v>
      </c>
      <c r="D699" s="11" t="s">
        <v>29</v>
      </c>
      <c r="E699" s="7" t="s">
        <v>95</v>
      </c>
      <c r="F699" s="13">
        <v>795.89480262994789</v>
      </c>
      <c r="G699" s="12">
        <v>2.5</v>
      </c>
      <c r="H699" s="13">
        <v>0</v>
      </c>
      <c r="I699" s="11">
        <v>0</v>
      </c>
      <c r="J699" s="11">
        <v>0</v>
      </c>
      <c r="K699" s="11">
        <v>99.486850328743486</v>
      </c>
      <c r="L699" s="12">
        <v>99.486850328743486</v>
      </c>
      <c r="M699" s="13">
        <v>0</v>
      </c>
      <c r="N699" s="11">
        <v>0</v>
      </c>
      <c r="O699" s="11">
        <v>0</v>
      </c>
      <c r="P699" s="11">
        <v>0</v>
      </c>
      <c r="Q699" s="12">
        <v>0</v>
      </c>
    </row>
    <row r="700" spans="1:17" x14ac:dyDescent="0.35">
      <c r="A700" s="2">
        <v>725</v>
      </c>
      <c r="B700" s="13" t="s">
        <v>25</v>
      </c>
      <c r="C700" s="11" t="s">
        <v>219</v>
      </c>
      <c r="D700" s="11" t="s">
        <v>30</v>
      </c>
      <c r="E700" s="7" t="s">
        <v>46</v>
      </c>
      <c r="F700" s="13">
        <v>1588.0755162835112</v>
      </c>
      <c r="G700" s="12">
        <v>1.25</v>
      </c>
      <c r="H700" s="13">
        <v>99.25471976771945</v>
      </c>
      <c r="I700" s="11">
        <v>0</v>
      </c>
      <c r="J700" s="11">
        <v>0</v>
      </c>
      <c r="K700" s="11">
        <v>0</v>
      </c>
      <c r="L700" s="12">
        <v>99.25471976771945</v>
      </c>
      <c r="M700" s="13">
        <v>794.0377581417556</v>
      </c>
      <c r="N700" s="11">
        <v>0</v>
      </c>
      <c r="O700" s="11">
        <v>0</v>
      </c>
      <c r="P700" s="11">
        <v>0</v>
      </c>
      <c r="Q700" s="12">
        <v>794.0377581417556</v>
      </c>
    </row>
    <row r="701" spans="1:17" x14ac:dyDescent="0.35">
      <c r="A701" s="2">
        <v>3067</v>
      </c>
      <c r="B701" s="13" t="s">
        <v>516</v>
      </c>
      <c r="C701" s="11" t="s">
        <v>566</v>
      </c>
      <c r="D701" s="11" t="s">
        <v>517</v>
      </c>
      <c r="E701" s="7" t="s">
        <v>159</v>
      </c>
      <c r="F701" s="13">
        <v>3304.1631441116324</v>
      </c>
      <c r="G701" s="12">
        <v>0.6</v>
      </c>
      <c r="H701" s="13">
        <v>0</v>
      </c>
      <c r="I701" s="11">
        <v>0</v>
      </c>
      <c r="J701" s="11">
        <v>99.124894323348968</v>
      </c>
      <c r="K701" s="11">
        <v>0</v>
      </c>
      <c r="L701" s="12">
        <v>99.124894323348968</v>
      </c>
      <c r="M701" s="13">
        <v>0</v>
      </c>
      <c r="N701" s="11">
        <v>0</v>
      </c>
      <c r="O701" s="11">
        <v>19.824978864669795</v>
      </c>
      <c r="P701" s="11">
        <v>0</v>
      </c>
      <c r="Q701" s="12">
        <v>19.824978864669795</v>
      </c>
    </row>
    <row r="702" spans="1:17" x14ac:dyDescent="0.35">
      <c r="A702" s="2">
        <v>475</v>
      </c>
      <c r="B702" s="13" t="s">
        <v>25</v>
      </c>
      <c r="C702" s="11" t="s">
        <v>181</v>
      </c>
      <c r="D702" s="11" t="s">
        <v>27</v>
      </c>
      <c r="E702" s="7" t="s">
        <v>33</v>
      </c>
      <c r="F702" s="13">
        <v>353.4229177236557</v>
      </c>
      <c r="G702" s="12">
        <v>3.5</v>
      </c>
      <c r="H702" s="13">
        <v>39.583366785049442</v>
      </c>
      <c r="I702" s="11">
        <v>59.37505017757416</v>
      </c>
      <c r="J702" s="11">
        <v>0</v>
      </c>
      <c r="K702" s="11">
        <v>0</v>
      </c>
      <c r="L702" s="12">
        <v>98.958416962623602</v>
      </c>
      <c r="M702" s="13">
        <v>0</v>
      </c>
      <c r="N702" s="11">
        <v>0</v>
      </c>
      <c r="O702" s="11">
        <v>0</v>
      </c>
      <c r="P702" s="11">
        <v>0</v>
      </c>
      <c r="Q702" s="12">
        <v>0</v>
      </c>
    </row>
    <row r="703" spans="1:17" x14ac:dyDescent="0.35">
      <c r="A703" s="2">
        <v>2487</v>
      </c>
      <c r="B703" s="13" t="s">
        <v>516</v>
      </c>
      <c r="C703" s="11" t="s">
        <v>26</v>
      </c>
      <c r="D703" s="11" t="s">
        <v>517</v>
      </c>
      <c r="E703" s="7" t="s">
        <v>59</v>
      </c>
      <c r="F703" s="13">
        <v>658.63353443145775</v>
      </c>
      <c r="G703" s="12">
        <v>3</v>
      </c>
      <c r="H703" s="13">
        <v>0</v>
      </c>
      <c r="I703" s="11">
        <v>0</v>
      </c>
      <c r="J703" s="11">
        <v>0</v>
      </c>
      <c r="K703" s="11">
        <v>98.795030164718682</v>
      </c>
      <c r="L703" s="12">
        <v>98.795030164718682</v>
      </c>
      <c r="M703" s="13">
        <v>0</v>
      </c>
      <c r="N703" s="11">
        <v>0</v>
      </c>
      <c r="O703" s="11">
        <v>0</v>
      </c>
      <c r="P703" s="11">
        <v>0</v>
      </c>
      <c r="Q703" s="12">
        <v>0</v>
      </c>
    </row>
    <row r="704" spans="1:17" x14ac:dyDescent="0.35">
      <c r="A704" s="2">
        <v>651</v>
      </c>
      <c r="B704" s="13" t="s">
        <v>25</v>
      </c>
      <c r="C704" s="11" t="s">
        <v>206</v>
      </c>
      <c r="D704" s="11" t="s">
        <v>27</v>
      </c>
      <c r="E704" s="7" t="s">
        <v>78</v>
      </c>
      <c r="F704" s="13">
        <v>246.28881907463065</v>
      </c>
      <c r="G704" s="12">
        <v>5</v>
      </c>
      <c r="H704" s="13">
        <v>0</v>
      </c>
      <c r="I704" s="11">
        <v>0</v>
      </c>
      <c r="J704" s="11">
        <v>0</v>
      </c>
      <c r="K704" s="11">
        <v>98.515527629852272</v>
      </c>
      <c r="L704" s="12">
        <v>98.515527629852272</v>
      </c>
      <c r="M704" s="13">
        <v>15.393051192164416</v>
      </c>
      <c r="N704" s="11">
        <v>15.393051192164416</v>
      </c>
      <c r="O704" s="11">
        <v>15.393051192164416</v>
      </c>
      <c r="P704" s="11">
        <v>15.393051192164416</v>
      </c>
      <c r="Q704" s="12">
        <v>61.572204768657663</v>
      </c>
    </row>
    <row r="705" spans="1:17" x14ac:dyDescent="0.35">
      <c r="A705" s="2">
        <v>4328</v>
      </c>
      <c r="B705" s="13" t="s">
        <v>599</v>
      </c>
      <c r="C705" s="11" t="s">
        <v>219</v>
      </c>
      <c r="D705" s="11" t="s">
        <v>253</v>
      </c>
      <c r="E705" s="7" t="s">
        <v>157</v>
      </c>
      <c r="F705" s="13">
        <v>164.02731323242199</v>
      </c>
      <c r="G705" s="12">
        <v>4</v>
      </c>
      <c r="H705" s="13">
        <v>0</v>
      </c>
      <c r="I705" s="11">
        <v>0</v>
      </c>
      <c r="J705" s="11">
        <v>0</v>
      </c>
      <c r="K705" s="11">
        <v>98.416387939453188</v>
      </c>
      <c r="L705" s="12">
        <v>98.416387939453188</v>
      </c>
      <c r="M705" s="13">
        <v>0</v>
      </c>
      <c r="N705" s="11">
        <v>0</v>
      </c>
      <c r="O705" s="11">
        <v>0</v>
      </c>
      <c r="P705" s="11">
        <v>0</v>
      </c>
      <c r="Q705" s="12">
        <v>0</v>
      </c>
    </row>
    <row r="706" spans="1:17" x14ac:dyDescent="0.35">
      <c r="A706" s="2">
        <v>3203</v>
      </c>
      <c r="B706" s="13" t="s">
        <v>516</v>
      </c>
      <c r="C706" s="11" t="s">
        <v>566</v>
      </c>
      <c r="D706" s="11" t="s">
        <v>517</v>
      </c>
      <c r="E706" s="7" t="s">
        <v>148</v>
      </c>
      <c r="F706" s="13">
        <v>491.39069700241095</v>
      </c>
      <c r="G706" s="12">
        <v>2</v>
      </c>
      <c r="H706" s="13">
        <v>0</v>
      </c>
      <c r="I706" s="11">
        <v>0</v>
      </c>
      <c r="J706" s="11">
        <v>0</v>
      </c>
      <c r="K706" s="11">
        <v>98.278139400482189</v>
      </c>
      <c r="L706" s="12">
        <v>98.278139400482189</v>
      </c>
      <c r="M706" s="13">
        <v>0</v>
      </c>
      <c r="N706" s="11">
        <v>0</v>
      </c>
      <c r="O706" s="11">
        <v>0</v>
      </c>
      <c r="P706" s="11">
        <v>0</v>
      </c>
      <c r="Q706" s="12">
        <v>0</v>
      </c>
    </row>
    <row r="707" spans="1:17" x14ac:dyDescent="0.35">
      <c r="A707" s="2">
        <v>775</v>
      </c>
      <c r="B707" s="13" t="s">
        <v>25</v>
      </c>
      <c r="C707" s="11" t="s">
        <v>221</v>
      </c>
      <c r="D707" s="11" t="s">
        <v>29</v>
      </c>
      <c r="E707" s="7" t="s">
        <v>45</v>
      </c>
      <c r="F707" s="13">
        <v>784.82035720348381</v>
      </c>
      <c r="G707" s="12">
        <v>1.25</v>
      </c>
      <c r="H707" s="13">
        <v>98.102544650435476</v>
      </c>
      <c r="I707" s="11">
        <v>0</v>
      </c>
      <c r="J707" s="11">
        <v>0</v>
      </c>
      <c r="K707" s="11">
        <v>0</v>
      </c>
      <c r="L707" s="12">
        <v>98.102544650435476</v>
      </c>
      <c r="M707" s="13">
        <v>9.810254465043549</v>
      </c>
      <c r="N707" s="11">
        <v>0</v>
      </c>
      <c r="O707" s="11">
        <v>0</v>
      </c>
      <c r="P707" s="11">
        <v>0</v>
      </c>
      <c r="Q707" s="12">
        <v>9.810254465043549</v>
      </c>
    </row>
    <row r="708" spans="1:17" x14ac:dyDescent="0.35">
      <c r="A708" s="2">
        <v>183</v>
      </c>
      <c r="B708" s="13" t="s">
        <v>25</v>
      </c>
      <c r="C708" s="11" t="s">
        <v>105</v>
      </c>
      <c r="D708" s="11" t="s">
        <v>29</v>
      </c>
      <c r="E708" s="7" t="s">
        <v>46</v>
      </c>
      <c r="F708" s="13">
        <v>1569.1436349153521</v>
      </c>
      <c r="G708" s="12">
        <v>1.25</v>
      </c>
      <c r="H708" s="13">
        <v>98.071477182209506</v>
      </c>
      <c r="I708" s="11">
        <v>0</v>
      </c>
      <c r="J708" s="11">
        <v>0</v>
      </c>
      <c r="K708" s="11">
        <v>0</v>
      </c>
      <c r="L708" s="12">
        <v>98.071477182209506</v>
      </c>
      <c r="M708" s="13">
        <v>784.57181745767605</v>
      </c>
      <c r="N708" s="11">
        <v>0</v>
      </c>
      <c r="O708" s="11">
        <v>0</v>
      </c>
      <c r="P708" s="11">
        <v>0</v>
      </c>
      <c r="Q708" s="12">
        <v>784.57181745767605</v>
      </c>
    </row>
    <row r="709" spans="1:17" x14ac:dyDescent="0.35">
      <c r="A709" s="2">
        <v>4948</v>
      </c>
      <c r="B709" s="13" t="s">
        <v>599</v>
      </c>
      <c r="C709" s="11" t="s">
        <v>639</v>
      </c>
      <c r="D709" s="11" t="s">
        <v>253</v>
      </c>
      <c r="E709" s="7" t="s">
        <v>153</v>
      </c>
      <c r="F709" s="13">
        <v>556.69567298889172</v>
      </c>
      <c r="G709" s="12">
        <v>3.5</v>
      </c>
      <c r="H709" s="13">
        <v>0</v>
      </c>
      <c r="I709" s="11">
        <v>0</v>
      </c>
      <c r="J709" s="11">
        <v>97.421742773056053</v>
      </c>
      <c r="K709" s="11">
        <v>0</v>
      </c>
      <c r="L709" s="12">
        <v>97.421742773056053</v>
      </c>
      <c r="M709" s="13">
        <v>0</v>
      </c>
      <c r="N709" s="11">
        <v>0</v>
      </c>
      <c r="O709" s="11">
        <v>19.484348554611213</v>
      </c>
      <c r="P709" s="11">
        <v>0</v>
      </c>
      <c r="Q709" s="12">
        <v>19.484348554611213</v>
      </c>
    </row>
    <row r="710" spans="1:17" x14ac:dyDescent="0.35">
      <c r="A710" s="2">
        <v>2557</v>
      </c>
      <c r="B710" s="13" t="s">
        <v>516</v>
      </c>
      <c r="C710" s="11" t="s">
        <v>26</v>
      </c>
      <c r="D710" s="11" t="s">
        <v>518</v>
      </c>
      <c r="E710" s="7" t="s">
        <v>71</v>
      </c>
      <c r="F710" s="13">
        <v>270.54587364196732</v>
      </c>
      <c r="G710" s="12">
        <v>3</v>
      </c>
      <c r="H710" s="13">
        <v>97.396514511108236</v>
      </c>
      <c r="I710" s="11">
        <v>0</v>
      </c>
      <c r="J710" s="11">
        <v>0</v>
      </c>
      <c r="K710" s="11">
        <v>0</v>
      </c>
      <c r="L710" s="12">
        <v>97.396514511108236</v>
      </c>
      <c r="M710" s="13">
        <v>56.814633464813141</v>
      </c>
      <c r="N710" s="11">
        <v>0</v>
      </c>
      <c r="O710" s="11">
        <v>0</v>
      </c>
      <c r="P710" s="11">
        <v>0</v>
      </c>
      <c r="Q710" s="12">
        <v>56.814633464813141</v>
      </c>
    </row>
    <row r="711" spans="1:17" x14ac:dyDescent="0.35">
      <c r="A711" s="2">
        <v>773</v>
      </c>
      <c r="B711" s="13" t="s">
        <v>25</v>
      </c>
      <c r="C711" s="11" t="s">
        <v>221</v>
      </c>
      <c r="D711" s="11" t="s">
        <v>29</v>
      </c>
      <c r="E711" s="7" t="s">
        <v>83</v>
      </c>
      <c r="F711" s="13">
        <v>303.10104835033428</v>
      </c>
      <c r="G711" s="12">
        <v>4</v>
      </c>
      <c r="H711" s="13">
        <v>38.796934188842791</v>
      </c>
      <c r="I711" s="11">
        <v>58.195401283264182</v>
      </c>
      <c r="J711" s="11">
        <v>0</v>
      </c>
      <c r="K711" s="11">
        <v>0</v>
      </c>
      <c r="L711" s="12">
        <v>96.992335472106973</v>
      </c>
      <c r="M711" s="13">
        <v>0</v>
      </c>
      <c r="N711" s="11">
        <v>0</v>
      </c>
      <c r="O711" s="11">
        <v>0</v>
      </c>
      <c r="P711" s="11">
        <v>0</v>
      </c>
      <c r="Q711" s="12">
        <v>0</v>
      </c>
    </row>
    <row r="712" spans="1:17" x14ac:dyDescent="0.35">
      <c r="A712" s="2">
        <v>5498</v>
      </c>
      <c r="B712" s="13" t="s">
        <v>645</v>
      </c>
      <c r="C712" s="11" t="s">
        <v>648</v>
      </c>
      <c r="D712" s="11" t="s">
        <v>241</v>
      </c>
      <c r="E712" s="7" t="s">
        <v>133</v>
      </c>
      <c r="F712" s="13">
        <v>322.37080724537373</v>
      </c>
      <c r="G712" s="12">
        <v>3</v>
      </c>
      <c r="H712" s="13">
        <v>24.177810543403034</v>
      </c>
      <c r="I712" s="11">
        <v>24.177810543403034</v>
      </c>
      <c r="J712" s="11">
        <v>24.177810543403034</v>
      </c>
      <c r="K712" s="11">
        <v>24.177810543403034</v>
      </c>
      <c r="L712" s="12">
        <v>96.711242173612135</v>
      </c>
      <c r="M712" s="13">
        <v>0</v>
      </c>
      <c r="N712" s="11">
        <v>0</v>
      </c>
      <c r="O712" s="11">
        <v>0</v>
      </c>
      <c r="P712" s="11">
        <v>0</v>
      </c>
      <c r="Q712" s="12">
        <v>0</v>
      </c>
    </row>
    <row r="713" spans="1:17" x14ac:dyDescent="0.35">
      <c r="A713" s="2">
        <v>430</v>
      </c>
      <c r="B713" s="13" t="s">
        <v>25</v>
      </c>
      <c r="C713" s="11" t="s">
        <v>172</v>
      </c>
      <c r="D713" s="11" t="s">
        <v>26</v>
      </c>
      <c r="E713" s="7" t="s">
        <v>43</v>
      </c>
      <c r="F713" s="13">
        <v>644.64535450935341</v>
      </c>
      <c r="G713" s="12">
        <v>3</v>
      </c>
      <c r="H713" s="13">
        <v>24.174200794100756</v>
      </c>
      <c r="I713" s="11">
        <v>24.174200794100756</v>
      </c>
      <c r="J713" s="11">
        <v>24.174200794100756</v>
      </c>
      <c r="K713" s="11">
        <v>24.174200794100756</v>
      </c>
      <c r="L713" s="12">
        <v>96.696803176403023</v>
      </c>
      <c r="M713" s="13">
        <v>0</v>
      </c>
      <c r="N713" s="11">
        <v>0</v>
      </c>
      <c r="O713" s="11">
        <v>0</v>
      </c>
      <c r="P713" s="11">
        <v>0</v>
      </c>
      <c r="Q713" s="12">
        <v>0</v>
      </c>
    </row>
    <row r="714" spans="1:17" x14ac:dyDescent="0.35">
      <c r="A714" s="2">
        <v>851</v>
      </c>
      <c r="B714" s="13" t="s">
        <v>25</v>
      </c>
      <c r="C714" s="11" t="s">
        <v>221</v>
      </c>
      <c r="D714" s="11" t="s">
        <v>29</v>
      </c>
      <c r="E714" s="7" t="s">
        <v>171</v>
      </c>
      <c r="F714" s="13">
        <v>240.19053649902301</v>
      </c>
      <c r="G714" s="12">
        <v>2</v>
      </c>
      <c r="H714" s="13">
        <v>0</v>
      </c>
      <c r="I714" s="11">
        <v>0</v>
      </c>
      <c r="J714" s="11">
        <v>0</v>
      </c>
      <c r="K714" s="11">
        <v>96.076214599609216</v>
      </c>
      <c r="L714" s="12">
        <v>96.076214599609216</v>
      </c>
      <c r="M714" s="13">
        <v>0</v>
      </c>
      <c r="N714" s="11">
        <v>0</v>
      </c>
      <c r="O714" s="11">
        <v>0</v>
      </c>
      <c r="P714" s="11">
        <v>4.8038107299804604</v>
      </c>
      <c r="Q714" s="12">
        <v>4.8038107299804604</v>
      </c>
    </row>
    <row r="715" spans="1:17" x14ac:dyDescent="0.35">
      <c r="A715" s="2">
        <v>5572</v>
      </c>
      <c r="B715" s="13" t="s">
        <v>645</v>
      </c>
      <c r="C715" s="11" t="s">
        <v>583</v>
      </c>
      <c r="D715" s="11" t="s">
        <v>241</v>
      </c>
      <c r="E715" s="7" t="s">
        <v>52</v>
      </c>
      <c r="F715" s="13">
        <v>426.95852112770075</v>
      </c>
      <c r="G715" s="12">
        <v>4.5</v>
      </c>
      <c r="H715" s="13">
        <v>38.426266901493079</v>
      </c>
      <c r="I715" s="11">
        <v>57.639400352239605</v>
      </c>
      <c r="J715" s="11">
        <v>0</v>
      </c>
      <c r="K715" s="11">
        <v>0</v>
      </c>
      <c r="L715" s="12">
        <v>96.065667253732684</v>
      </c>
      <c r="M715" s="13">
        <v>0</v>
      </c>
      <c r="N715" s="11">
        <v>0</v>
      </c>
      <c r="O715" s="11">
        <v>0</v>
      </c>
      <c r="P715" s="11">
        <v>0</v>
      </c>
      <c r="Q715" s="12">
        <v>0</v>
      </c>
    </row>
    <row r="716" spans="1:17" x14ac:dyDescent="0.35">
      <c r="A716" s="2">
        <v>1164</v>
      </c>
      <c r="B716" s="13" t="s">
        <v>231</v>
      </c>
      <c r="C716" s="11" t="s">
        <v>280</v>
      </c>
      <c r="D716" s="11" t="s">
        <v>231</v>
      </c>
      <c r="E716" s="7" t="s">
        <v>89</v>
      </c>
      <c r="F716" s="13">
        <v>382.39819324016582</v>
      </c>
      <c r="G716" s="12">
        <v>5</v>
      </c>
      <c r="H716" s="13">
        <v>38.239819324016587</v>
      </c>
      <c r="I716" s="11">
        <v>57.359728986024869</v>
      </c>
      <c r="J716" s="11">
        <v>0</v>
      </c>
      <c r="K716" s="11">
        <v>0</v>
      </c>
      <c r="L716" s="12">
        <v>95.599548310041456</v>
      </c>
      <c r="M716" s="13">
        <v>0</v>
      </c>
      <c r="N716" s="11">
        <v>0</v>
      </c>
      <c r="O716" s="11">
        <v>0</v>
      </c>
      <c r="P716" s="11">
        <v>0</v>
      </c>
      <c r="Q716" s="12">
        <v>0</v>
      </c>
    </row>
    <row r="717" spans="1:17" x14ac:dyDescent="0.35">
      <c r="A717" s="2">
        <v>5157</v>
      </c>
      <c r="B717" s="13" t="s">
        <v>645</v>
      </c>
      <c r="C717" s="11" t="s">
        <v>26</v>
      </c>
      <c r="D717" s="11" t="s">
        <v>241</v>
      </c>
      <c r="E717" s="7" t="s">
        <v>154</v>
      </c>
      <c r="F717" s="13">
        <v>238.82192325592013</v>
      </c>
      <c r="G717" s="12">
        <v>5</v>
      </c>
      <c r="H717" s="13">
        <v>38.211507720947218</v>
      </c>
      <c r="I717" s="11">
        <v>57.31726158142083</v>
      </c>
      <c r="J717" s="11">
        <v>0</v>
      </c>
      <c r="K717" s="11">
        <v>0</v>
      </c>
      <c r="L717" s="12">
        <v>95.528769302368048</v>
      </c>
      <c r="M717" s="13">
        <v>0</v>
      </c>
      <c r="N717" s="11">
        <v>0</v>
      </c>
      <c r="O717" s="11">
        <v>0</v>
      </c>
      <c r="P717" s="11">
        <v>0</v>
      </c>
      <c r="Q717" s="12">
        <v>0</v>
      </c>
    </row>
    <row r="718" spans="1:17" x14ac:dyDescent="0.35">
      <c r="A718" s="2">
        <v>576</v>
      </c>
      <c r="B718" s="13" t="s">
        <v>25</v>
      </c>
      <c r="C718" s="11" t="s">
        <v>195</v>
      </c>
      <c r="D718" s="11" t="s">
        <v>27</v>
      </c>
      <c r="E718" s="7" t="s">
        <v>95</v>
      </c>
      <c r="F718" s="13">
        <v>763.10554242134208</v>
      </c>
      <c r="G718" s="12">
        <v>2.5</v>
      </c>
      <c r="H718" s="13">
        <v>0</v>
      </c>
      <c r="I718" s="11">
        <v>0</v>
      </c>
      <c r="J718" s="11">
        <v>0</v>
      </c>
      <c r="K718" s="11">
        <v>95.38819280266776</v>
      </c>
      <c r="L718" s="12">
        <v>95.38819280266776</v>
      </c>
      <c r="M718" s="13">
        <v>0</v>
      </c>
      <c r="N718" s="11">
        <v>0</v>
      </c>
      <c r="O718" s="11">
        <v>0</v>
      </c>
      <c r="P718" s="11">
        <v>0</v>
      </c>
      <c r="Q718" s="12">
        <v>0</v>
      </c>
    </row>
    <row r="719" spans="1:17" x14ac:dyDescent="0.35">
      <c r="A719" s="2">
        <v>5699</v>
      </c>
      <c r="B719" s="13" t="s">
        <v>645</v>
      </c>
      <c r="C719" s="11" t="s">
        <v>651</v>
      </c>
      <c r="D719" s="11" t="s">
        <v>241</v>
      </c>
      <c r="E719" s="7" t="s">
        <v>84</v>
      </c>
      <c r="F719" s="13">
        <v>379.94368833303474</v>
      </c>
      <c r="G719" s="12">
        <v>5</v>
      </c>
      <c r="H719" s="13">
        <v>0</v>
      </c>
      <c r="I719" s="11">
        <v>0</v>
      </c>
      <c r="J719" s="11">
        <v>0</v>
      </c>
      <c r="K719" s="11">
        <v>94.985922083258686</v>
      </c>
      <c r="L719" s="12">
        <v>94.985922083258686</v>
      </c>
      <c r="M719" s="13">
        <v>0</v>
      </c>
      <c r="N719" s="11">
        <v>0</v>
      </c>
      <c r="O719" s="11">
        <v>0</v>
      </c>
      <c r="P719" s="11">
        <v>18.997184416651738</v>
      </c>
      <c r="Q719" s="12">
        <v>18.997184416651738</v>
      </c>
    </row>
    <row r="720" spans="1:17" x14ac:dyDescent="0.35">
      <c r="A720" s="2">
        <v>3137</v>
      </c>
      <c r="B720" s="13" t="s">
        <v>516</v>
      </c>
      <c r="C720" s="11" t="s">
        <v>566</v>
      </c>
      <c r="D720" s="11" t="s">
        <v>517</v>
      </c>
      <c r="E720" s="7" t="s">
        <v>61</v>
      </c>
      <c r="F720" s="13">
        <v>316.22145748138439</v>
      </c>
      <c r="G720" s="12">
        <v>3</v>
      </c>
      <c r="H720" s="13">
        <v>0</v>
      </c>
      <c r="I720" s="11">
        <v>0</v>
      </c>
      <c r="J720" s="11">
        <v>0</v>
      </c>
      <c r="K720" s="11">
        <v>94.866437244415337</v>
      </c>
      <c r="L720" s="12">
        <v>94.866437244415337</v>
      </c>
      <c r="M720" s="13">
        <v>0</v>
      </c>
      <c r="N720" s="11">
        <v>0</v>
      </c>
      <c r="O720" s="11">
        <v>0</v>
      </c>
      <c r="P720" s="11">
        <v>0</v>
      </c>
      <c r="Q720" s="12">
        <v>0</v>
      </c>
    </row>
    <row r="721" spans="1:17" x14ac:dyDescent="0.35">
      <c r="A721" s="2">
        <v>3299</v>
      </c>
      <c r="B721" s="13" t="s">
        <v>516</v>
      </c>
      <c r="C721" s="11" t="s">
        <v>578</v>
      </c>
      <c r="D721" s="11" t="s">
        <v>517</v>
      </c>
      <c r="E721" s="7" t="s">
        <v>162</v>
      </c>
      <c r="F721" s="13">
        <v>237.0509529113767</v>
      </c>
      <c r="G721" s="12">
        <v>8</v>
      </c>
      <c r="H721" s="13">
        <v>0</v>
      </c>
      <c r="I721" s="11">
        <v>0</v>
      </c>
      <c r="J721" s="11">
        <v>94.820381164550682</v>
      </c>
      <c r="K721" s="11">
        <v>0</v>
      </c>
      <c r="L721" s="12">
        <v>94.820381164550682</v>
      </c>
      <c r="M721" s="13">
        <v>0</v>
      </c>
      <c r="N721" s="11">
        <v>0</v>
      </c>
      <c r="O721" s="11">
        <v>0</v>
      </c>
      <c r="P721" s="11">
        <v>0</v>
      </c>
      <c r="Q721" s="12">
        <v>0</v>
      </c>
    </row>
    <row r="722" spans="1:17" x14ac:dyDescent="0.35">
      <c r="A722" s="2">
        <v>2107</v>
      </c>
      <c r="B722" s="13" t="s">
        <v>231</v>
      </c>
      <c r="C722" s="11" t="s">
        <v>433</v>
      </c>
      <c r="D722" s="11" t="s">
        <v>231</v>
      </c>
      <c r="E722" s="7" t="s">
        <v>46</v>
      </c>
      <c r="F722" s="13">
        <v>1512.0835371315482</v>
      </c>
      <c r="G722" s="12">
        <v>1.25</v>
      </c>
      <c r="H722" s="13">
        <v>94.50522107072176</v>
      </c>
      <c r="I722" s="11">
        <v>0</v>
      </c>
      <c r="J722" s="11">
        <v>0</v>
      </c>
      <c r="K722" s="11">
        <v>0</v>
      </c>
      <c r="L722" s="12">
        <v>94.50522107072176</v>
      </c>
      <c r="M722" s="13">
        <v>756.04176856577408</v>
      </c>
      <c r="N722" s="11">
        <v>0</v>
      </c>
      <c r="O722" s="11">
        <v>0</v>
      </c>
      <c r="P722" s="11">
        <v>0</v>
      </c>
      <c r="Q722" s="12">
        <v>756.04176856577408</v>
      </c>
    </row>
    <row r="723" spans="1:17" x14ac:dyDescent="0.35">
      <c r="A723" s="2">
        <v>1153</v>
      </c>
      <c r="B723" s="13" t="s">
        <v>231</v>
      </c>
      <c r="C723" s="11" t="s">
        <v>280</v>
      </c>
      <c r="D723" s="11" t="s">
        <v>231</v>
      </c>
      <c r="E723" s="7" t="s">
        <v>88</v>
      </c>
      <c r="F723" s="13">
        <v>157.49913036823284</v>
      </c>
      <c r="G723" s="12">
        <v>6</v>
      </c>
      <c r="H723" s="13">
        <v>23.62486955523493</v>
      </c>
      <c r="I723" s="11">
        <v>23.62486955523493</v>
      </c>
      <c r="J723" s="11">
        <v>23.62486955523493</v>
      </c>
      <c r="K723" s="11">
        <v>23.62486955523493</v>
      </c>
      <c r="L723" s="12">
        <v>94.499478220939721</v>
      </c>
      <c r="M723" s="13">
        <v>0</v>
      </c>
      <c r="N723" s="11">
        <v>0</v>
      </c>
      <c r="O723" s="11">
        <v>0</v>
      </c>
      <c r="P723" s="11">
        <v>0</v>
      </c>
      <c r="Q723" s="12">
        <v>0</v>
      </c>
    </row>
    <row r="724" spans="1:17" x14ac:dyDescent="0.35">
      <c r="A724" s="2">
        <v>5534</v>
      </c>
      <c r="B724" s="13" t="s">
        <v>645</v>
      </c>
      <c r="C724" s="11" t="s">
        <v>583</v>
      </c>
      <c r="D724" s="11" t="s">
        <v>241</v>
      </c>
      <c r="E724" s="7" t="s">
        <v>157</v>
      </c>
      <c r="F724" s="13">
        <v>157.49115896224976</v>
      </c>
      <c r="G724" s="12">
        <v>4</v>
      </c>
      <c r="H724" s="13">
        <v>0</v>
      </c>
      <c r="I724" s="11">
        <v>0</v>
      </c>
      <c r="J724" s="11">
        <v>0</v>
      </c>
      <c r="K724" s="11">
        <v>94.494695377349856</v>
      </c>
      <c r="L724" s="12">
        <v>94.494695377349856</v>
      </c>
      <c r="M724" s="13">
        <v>0</v>
      </c>
      <c r="N724" s="11">
        <v>0</v>
      </c>
      <c r="O724" s="11">
        <v>0</v>
      </c>
      <c r="P724" s="11">
        <v>0</v>
      </c>
      <c r="Q724" s="12">
        <v>0</v>
      </c>
    </row>
    <row r="725" spans="1:17" x14ac:dyDescent="0.35">
      <c r="A725" s="2">
        <v>2681</v>
      </c>
      <c r="B725" s="13" t="s">
        <v>516</v>
      </c>
      <c r="C725" s="11" t="s">
        <v>538</v>
      </c>
      <c r="D725" s="11" t="s">
        <v>518</v>
      </c>
      <c r="E725" s="7" t="s">
        <v>88</v>
      </c>
      <c r="F725" s="13">
        <v>157.21262425184247</v>
      </c>
      <c r="G725" s="12">
        <v>6</v>
      </c>
      <c r="H725" s="13">
        <v>23.581893637776375</v>
      </c>
      <c r="I725" s="11">
        <v>23.581893637776375</v>
      </c>
      <c r="J725" s="11">
        <v>23.581893637776375</v>
      </c>
      <c r="K725" s="11">
        <v>23.581893637776375</v>
      </c>
      <c r="L725" s="12">
        <v>94.327574551105499</v>
      </c>
      <c r="M725" s="13">
        <v>0</v>
      </c>
      <c r="N725" s="11">
        <v>0</v>
      </c>
      <c r="O725" s="11">
        <v>0</v>
      </c>
      <c r="P725" s="11">
        <v>0</v>
      </c>
      <c r="Q725" s="12">
        <v>0</v>
      </c>
    </row>
    <row r="726" spans="1:17" x14ac:dyDescent="0.35">
      <c r="A726" s="2">
        <v>1582</v>
      </c>
      <c r="B726" s="13" t="s">
        <v>231</v>
      </c>
      <c r="C726" s="11" t="s">
        <v>360</v>
      </c>
      <c r="D726" s="11" t="s">
        <v>231</v>
      </c>
      <c r="E726" s="7" t="s">
        <v>83</v>
      </c>
      <c r="F726" s="13">
        <v>293.70509248971939</v>
      </c>
      <c r="G726" s="12">
        <v>4</v>
      </c>
      <c r="H726" s="13">
        <v>37.59425183868408</v>
      </c>
      <c r="I726" s="11">
        <v>56.391377758026124</v>
      </c>
      <c r="J726" s="11">
        <v>0</v>
      </c>
      <c r="K726" s="11">
        <v>0</v>
      </c>
      <c r="L726" s="12">
        <v>93.985629596710197</v>
      </c>
      <c r="M726" s="13">
        <v>0</v>
      </c>
      <c r="N726" s="11">
        <v>0</v>
      </c>
      <c r="O726" s="11">
        <v>0</v>
      </c>
      <c r="P726" s="11">
        <v>0</v>
      </c>
      <c r="Q726" s="12">
        <v>0</v>
      </c>
    </row>
    <row r="727" spans="1:17" x14ac:dyDescent="0.35">
      <c r="A727" s="2">
        <v>625</v>
      </c>
      <c r="B727" s="13" t="s">
        <v>25</v>
      </c>
      <c r="C727" s="11" t="s">
        <v>206</v>
      </c>
      <c r="D727" s="11" t="s">
        <v>27</v>
      </c>
      <c r="E727" s="7" t="s">
        <v>59</v>
      </c>
      <c r="F727" s="13">
        <v>626.21081542968761</v>
      </c>
      <c r="G727" s="12">
        <v>3</v>
      </c>
      <c r="H727" s="13">
        <v>0</v>
      </c>
      <c r="I727" s="11">
        <v>0</v>
      </c>
      <c r="J727" s="11">
        <v>0</v>
      </c>
      <c r="K727" s="11">
        <v>93.931622314453151</v>
      </c>
      <c r="L727" s="12">
        <v>93.931622314453151</v>
      </c>
      <c r="M727" s="13">
        <v>0</v>
      </c>
      <c r="N727" s="11">
        <v>0</v>
      </c>
      <c r="O727" s="11">
        <v>0</v>
      </c>
      <c r="P727" s="11">
        <v>0</v>
      </c>
      <c r="Q727" s="12">
        <v>0</v>
      </c>
    </row>
    <row r="728" spans="1:17" x14ac:dyDescent="0.35">
      <c r="A728" s="2">
        <v>1114</v>
      </c>
      <c r="B728" s="13" t="s">
        <v>231</v>
      </c>
      <c r="C728" s="11" t="s">
        <v>280</v>
      </c>
      <c r="D728" s="11" t="s">
        <v>231</v>
      </c>
      <c r="E728" s="7" t="s">
        <v>106</v>
      </c>
      <c r="F728" s="13">
        <v>233.69528234004991</v>
      </c>
      <c r="G728" s="12">
        <v>4</v>
      </c>
      <c r="H728" s="13">
        <v>93.478112936019969</v>
      </c>
      <c r="I728" s="11">
        <v>0</v>
      </c>
      <c r="J728" s="11">
        <v>0</v>
      </c>
      <c r="K728" s="11">
        <v>0</v>
      </c>
      <c r="L728" s="12">
        <v>93.478112936019969</v>
      </c>
      <c r="M728" s="13">
        <v>9.3478112936019961</v>
      </c>
      <c r="N728" s="11">
        <v>0</v>
      </c>
      <c r="O728" s="11">
        <v>0</v>
      </c>
      <c r="P728" s="11">
        <v>0</v>
      </c>
      <c r="Q728" s="12">
        <v>9.3478112936019961</v>
      </c>
    </row>
    <row r="729" spans="1:17" x14ac:dyDescent="0.35">
      <c r="A729" s="2">
        <v>1050</v>
      </c>
      <c r="B729" s="13" t="s">
        <v>231</v>
      </c>
      <c r="C729" s="11" t="s">
        <v>263</v>
      </c>
      <c r="D729" s="11" t="s">
        <v>231</v>
      </c>
      <c r="E729" s="7" t="s">
        <v>65</v>
      </c>
      <c r="F729" s="13">
        <v>533.54916125535965</v>
      </c>
      <c r="G729" s="12">
        <v>3.5</v>
      </c>
      <c r="H729" s="13">
        <v>0</v>
      </c>
      <c r="I729" s="11">
        <v>0</v>
      </c>
      <c r="J729" s="11">
        <v>0</v>
      </c>
      <c r="K729" s="11">
        <v>93.371103219687953</v>
      </c>
      <c r="L729" s="12">
        <v>93.371103219687953</v>
      </c>
      <c r="M729" s="13">
        <v>0</v>
      </c>
      <c r="N729" s="11">
        <v>0</v>
      </c>
      <c r="O729" s="11">
        <v>18.674220643937588</v>
      </c>
      <c r="P729" s="11">
        <v>37.348441287875175</v>
      </c>
      <c r="Q729" s="12">
        <v>56.022661931812763</v>
      </c>
    </row>
    <row r="730" spans="1:17" x14ac:dyDescent="0.35">
      <c r="A730" s="2">
        <v>5086</v>
      </c>
      <c r="B730" s="13" t="s">
        <v>645</v>
      </c>
      <c r="C730" s="11" t="s">
        <v>26</v>
      </c>
      <c r="D730" s="11" t="s">
        <v>241</v>
      </c>
      <c r="E730" s="7" t="s">
        <v>162</v>
      </c>
      <c r="F730" s="13">
        <v>232.17868041992199</v>
      </c>
      <c r="G730" s="12">
        <v>8</v>
      </c>
      <c r="H730" s="13">
        <v>0</v>
      </c>
      <c r="I730" s="11">
        <v>0</v>
      </c>
      <c r="J730" s="11">
        <v>92.871472167968804</v>
      </c>
      <c r="K730" s="11">
        <v>0</v>
      </c>
      <c r="L730" s="12">
        <v>92.871472167968804</v>
      </c>
      <c r="M730" s="13">
        <v>0</v>
      </c>
      <c r="N730" s="11">
        <v>0</v>
      </c>
      <c r="O730" s="11">
        <v>0</v>
      </c>
      <c r="P730" s="11">
        <v>0</v>
      </c>
      <c r="Q730" s="12">
        <v>0</v>
      </c>
    </row>
    <row r="731" spans="1:17" x14ac:dyDescent="0.35">
      <c r="A731" s="2">
        <v>3265</v>
      </c>
      <c r="B731" s="13" t="s">
        <v>516</v>
      </c>
      <c r="C731" s="11" t="s">
        <v>576</v>
      </c>
      <c r="D731" s="11" t="s">
        <v>525</v>
      </c>
      <c r="E731" s="7" t="s">
        <v>168</v>
      </c>
      <c r="F731" s="13">
        <v>123.80306434631343</v>
      </c>
      <c r="G731" s="12">
        <v>15</v>
      </c>
      <c r="H731" s="13">
        <v>23.21307456493377</v>
      </c>
      <c r="I731" s="11">
        <v>23.21307456493377</v>
      </c>
      <c r="J731" s="11">
        <v>23.21307456493377</v>
      </c>
      <c r="K731" s="11">
        <v>23.21307456493377</v>
      </c>
      <c r="L731" s="12">
        <v>92.852298259735079</v>
      </c>
      <c r="M731" s="13">
        <v>0</v>
      </c>
      <c r="N731" s="11">
        <v>0</v>
      </c>
      <c r="O731" s="11">
        <v>0</v>
      </c>
      <c r="P731" s="11">
        <v>0</v>
      </c>
      <c r="Q731" s="12">
        <v>0</v>
      </c>
    </row>
    <row r="732" spans="1:17" x14ac:dyDescent="0.35">
      <c r="A732" s="2">
        <v>2116</v>
      </c>
      <c r="B732" s="13" t="s">
        <v>231</v>
      </c>
      <c r="C732" s="11" t="s">
        <v>433</v>
      </c>
      <c r="D732" s="11" t="s">
        <v>231</v>
      </c>
      <c r="E732" s="7" t="s">
        <v>174</v>
      </c>
      <c r="F732" s="13">
        <v>231.70503842830664</v>
      </c>
      <c r="G732" s="12">
        <v>4</v>
      </c>
      <c r="H732" s="13">
        <v>23.170503842830666</v>
      </c>
      <c r="I732" s="11">
        <v>23.170503842830666</v>
      </c>
      <c r="J732" s="11">
        <v>23.170503842830666</v>
      </c>
      <c r="K732" s="11">
        <v>23.170503842830666</v>
      </c>
      <c r="L732" s="12">
        <v>92.682015371322663</v>
      </c>
      <c r="M732" s="13">
        <v>0</v>
      </c>
      <c r="N732" s="11">
        <v>0</v>
      </c>
      <c r="O732" s="11">
        <v>0</v>
      </c>
      <c r="P732" s="11">
        <v>0</v>
      </c>
      <c r="Q732" s="12">
        <v>0</v>
      </c>
    </row>
    <row r="733" spans="1:17" x14ac:dyDescent="0.35">
      <c r="A733" s="2">
        <v>3173</v>
      </c>
      <c r="B733" s="13" t="s">
        <v>516</v>
      </c>
      <c r="C733" s="11" t="s">
        <v>566</v>
      </c>
      <c r="D733" s="11" t="s">
        <v>517</v>
      </c>
      <c r="E733" s="7" t="s">
        <v>177</v>
      </c>
      <c r="F733" s="13">
        <v>51.273132443428111</v>
      </c>
      <c r="G733" s="12">
        <v>3</v>
      </c>
      <c r="H733" s="13">
        <v>23.072909599542648</v>
      </c>
      <c r="I733" s="11">
        <v>23.072909599542648</v>
      </c>
      <c r="J733" s="11">
        <v>23.072909599542648</v>
      </c>
      <c r="K733" s="11">
        <v>23.072909599542648</v>
      </c>
      <c r="L733" s="12">
        <v>92.291638398170591</v>
      </c>
      <c r="M733" s="13">
        <v>0</v>
      </c>
      <c r="N733" s="11">
        <v>0</v>
      </c>
      <c r="O733" s="11">
        <v>0</v>
      </c>
      <c r="P733" s="11">
        <v>0</v>
      </c>
      <c r="Q733" s="12">
        <v>0</v>
      </c>
    </row>
    <row r="734" spans="1:17" x14ac:dyDescent="0.35">
      <c r="A734" s="2">
        <v>3908</v>
      </c>
      <c r="B734" s="13" t="s">
        <v>599</v>
      </c>
      <c r="C734" s="11" t="s">
        <v>26</v>
      </c>
      <c r="D734" s="11" t="s">
        <v>601</v>
      </c>
      <c r="E734" s="7" t="s">
        <v>43</v>
      </c>
      <c r="F734" s="13">
        <v>612.74588751792874</v>
      </c>
      <c r="G734" s="12">
        <v>3</v>
      </c>
      <c r="H734" s="13">
        <v>22.97797078192233</v>
      </c>
      <c r="I734" s="11">
        <v>22.97797078192233</v>
      </c>
      <c r="J734" s="11">
        <v>22.97797078192233</v>
      </c>
      <c r="K734" s="11">
        <v>22.97797078192233</v>
      </c>
      <c r="L734" s="12">
        <v>91.911883127689322</v>
      </c>
      <c r="M734" s="13">
        <v>0</v>
      </c>
      <c r="N734" s="11">
        <v>0</v>
      </c>
      <c r="O734" s="11">
        <v>0</v>
      </c>
      <c r="P734" s="11">
        <v>0</v>
      </c>
      <c r="Q734" s="12">
        <v>0</v>
      </c>
    </row>
    <row r="735" spans="1:17" x14ac:dyDescent="0.35">
      <c r="A735" s="2">
        <v>704</v>
      </c>
      <c r="B735" s="13" t="s">
        <v>25</v>
      </c>
      <c r="C735" s="11" t="s">
        <v>213</v>
      </c>
      <c r="D735" s="11" t="s">
        <v>29</v>
      </c>
      <c r="E735" s="7" t="s">
        <v>69</v>
      </c>
      <c r="F735" s="13">
        <v>1530.4940166473389</v>
      </c>
      <c r="G735" s="12">
        <v>3</v>
      </c>
      <c r="H735" s="13">
        <v>91.829640998840333</v>
      </c>
      <c r="I735" s="11">
        <v>0</v>
      </c>
      <c r="J735" s="11">
        <v>0</v>
      </c>
      <c r="K735" s="11">
        <v>0</v>
      </c>
      <c r="L735" s="12">
        <v>91.829640998840333</v>
      </c>
      <c r="M735" s="13">
        <v>91.829640998840333</v>
      </c>
      <c r="N735" s="11">
        <v>0</v>
      </c>
      <c r="O735" s="11">
        <v>0</v>
      </c>
      <c r="P735" s="11">
        <v>0</v>
      </c>
      <c r="Q735" s="12">
        <v>91.829640998840333</v>
      </c>
    </row>
    <row r="736" spans="1:17" x14ac:dyDescent="0.35">
      <c r="A736" s="2">
        <v>2759</v>
      </c>
      <c r="B736" s="13" t="s">
        <v>516</v>
      </c>
      <c r="C736" s="11" t="s">
        <v>538</v>
      </c>
      <c r="D736" s="11" t="s">
        <v>518</v>
      </c>
      <c r="E736" s="7" t="s">
        <v>120</v>
      </c>
      <c r="F736" s="13">
        <v>229.34223771095293</v>
      </c>
      <c r="G736" s="12">
        <v>5</v>
      </c>
      <c r="H736" s="13">
        <v>36.694758033752471</v>
      </c>
      <c r="I736" s="11">
        <v>55.042137050628703</v>
      </c>
      <c r="J736" s="11">
        <v>0</v>
      </c>
      <c r="K736" s="11">
        <v>0</v>
      </c>
      <c r="L736" s="12">
        <v>91.736895084381175</v>
      </c>
      <c r="M736" s="13">
        <v>0</v>
      </c>
      <c r="N736" s="11">
        <v>0</v>
      </c>
      <c r="O736" s="11">
        <v>0</v>
      </c>
      <c r="P736" s="11">
        <v>0</v>
      </c>
      <c r="Q736" s="12">
        <v>0</v>
      </c>
    </row>
    <row r="737" spans="1:17" x14ac:dyDescent="0.35">
      <c r="A737" s="2">
        <v>575</v>
      </c>
      <c r="B737" s="13" t="s">
        <v>25</v>
      </c>
      <c r="C737" s="11" t="s">
        <v>195</v>
      </c>
      <c r="D737" s="11" t="s">
        <v>27</v>
      </c>
      <c r="E737" s="7" t="s">
        <v>66</v>
      </c>
      <c r="F737" s="13">
        <v>6112.8076212406149</v>
      </c>
      <c r="G737" s="12">
        <v>1.5</v>
      </c>
      <c r="H737" s="13">
        <v>0</v>
      </c>
      <c r="I737" s="11">
        <v>0</v>
      </c>
      <c r="J737" s="11">
        <v>0</v>
      </c>
      <c r="K737" s="11">
        <v>91.692114318609214</v>
      </c>
      <c r="L737" s="12">
        <v>91.692114318609214</v>
      </c>
      <c r="M737" s="13">
        <v>0</v>
      </c>
      <c r="N737" s="11">
        <v>0</v>
      </c>
      <c r="O737" s="11">
        <v>0</v>
      </c>
      <c r="P737" s="11">
        <v>1833.8422863721848</v>
      </c>
      <c r="Q737" s="12">
        <v>1833.8422863721848</v>
      </c>
    </row>
    <row r="738" spans="1:17" x14ac:dyDescent="0.35">
      <c r="A738" s="2">
        <v>3965</v>
      </c>
      <c r="B738" s="13" t="s">
        <v>599</v>
      </c>
      <c r="C738" s="11" t="s">
        <v>26</v>
      </c>
      <c r="D738" s="11" t="s">
        <v>253</v>
      </c>
      <c r="E738" s="7" t="s">
        <v>53</v>
      </c>
      <c r="F738" s="13">
        <v>305.01865768432583</v>
      </c>
      <c r="G738" s="12">
        <v>3</v>
      </c>
      <c r="H738" s="13">
        <v>22.876399326324442</v>
      </c>
      <c r="I738" s="11">
        <v>22.876399326324442</v>
      </c>
      <c r="J738" s="11">
        <v>22.876399326324442</v>
      </c>
      <c r="K738" s="11">
        <v>22.876399326324442</v>
      </c>
      <c r="L738" s="12">
        <v>91.505597305297769</v>
      </c>
      <c r="M738" s="13">
        <v>0</v>
      </c>
      <c r="N738" s="11">
        <v>0</v>
      </c>
      <c r="O738" s="11">
        <v>0</v>
      </c>
      <c r="P738" s="11">
        <v>0</v>
      </c>
      <c r="Q738" s="12">
        <v>0</v>
      </c>
    </row>
    <row r="739" spans="1:17" x14ac:dyDescent="0.35">
      <c r="A739" s="2">
        <v>2131</v>
      </c>
      <c r="B739" s="13" t="s">
        <v>231</v>
      </c>
      <c r="C739" s="11" t="s">
        <v>433</v>
      </c>
      <c r="D739" s="11" t="s">
        <v>231</v>
      </c>
      <c r="E739" s="7" t="s">
        <v>88</v>
      </c>
      <c r="F739" s="13">
        <v>152.37506659328929</v>
      </c>
      <c r="G739" s="12">
        <v>6</v>
      </c>
      <c r="H739" s="13">
        <v>22.856259988993397</v>
      </c>
      <c r="I739" s="11">
        <v>22.856259988993397</v>
      </c>
      <c r="J739" s="11">
        <v>22.856259988993397</v>
      </c>
      <c r="K739" s="11">
        <v>22.856259988993397</v>
      </c>
      <c r="L739" s="12">
        <v>91.425039955973588</v>
      </c>
      <c r="M739" s="13">
        <v>0</v>
      </c>
      <c r="N739" s="11">
        <v>0</v>
      </c>
      <c r="O739" s="11">
        <v>0</v>
      </c>
      <c r="P739" s="11">
        <v>0</v>
      </c>
      <c r="Q739" s="12">
        <v>0</v>
      </c>
    </row>
    <row r="740" spans="1:17" x14ac:dyDescent="0.35">
      <c r="A740" s="2">
        <v>4120</v>
      </c>
      <c r="B740" s="13" t="s">
        <v>599</v>
      </c>
      <c r="C740" s="11" t="s">
        <v>26</v>
      </c>
      <c r="D740" s="11" t="s">
        <v>600</v>
      </c>
      <c r="E740" s="7" t="s">
        <v>192</v>
      </c>
      <c r="F740" s="13">
        <v>303.57207155227661</v>
      </c>
      <c r="G740" s="12">
        <v>3</v>
      </c>
      <c r="H740" s="13">
        <v>22.767905366420749</v>
      </c>
      <c r="I740" s="11">
        <v>22.767905366420749</v>
      </c>
      <c r="J740" s="11">
        <v>22.767905366420749</v>
      </c>
      <c r="K740" s="11">
        <v>22.767905366420749</v>
      </c>
      <c r="L740" s="12">
        <v>91.071621465682995</v>
      </c>
      <c r="M740" s="13">
        <v>0</v>
      </c>
      <c r="N740" s="11">
        <v>0</v>
      </c>
      <c r="O740" s="11">
        <v>0</v>
      </c>
      <c r="P740" s="11">
        <v>0</v>
      </c>
      <c r="Q740" s="12">
        <v>0</v>
      </c>
    </row>
    <row r="741" spans="1:17" x14ac:dyDescent="0.35">
      <c r="A741" s="2">
        <v>3546</v>
      </c>
      <c r="B741" s="13" t="s">
        <v>516</v>
      </c>
      <c r="C741" s="11" t="s">
        <v>582</v>
      </c>
      <c r="D741" s="11" t="s">
        <v>518</v>
      </c>
      <c r="E741" s="7" t="s">
        <v>154</v>
      </c>
      <c r="F741" s="13">
        <v>226.65087652206421</v>
      </c>
      <c r="G741" s="12">
        <v>5</v>
      </c>
      <c r="H741" s="13">
        <v>36.264140243530271</v>
      </c>
      <c r="I741" s="11">
        <v>54.39621036529541</v>
      </c>
      <c r="J741" s="11">
        <v>0</v>
      </c>
      <c r="K741" s="11">
        <v>0</v>
      </c>
      <c r="L741" s="12">
        <v>90.660350608825681</v>
      </c>
      <c r="M741" s="13">
        <v>0</v>
      </c>
      <c r="N741" s="11">
        <v>0</v>
      </c>
      <c r="O741" s="11">
        <v>0</v>
      </c>
      <c r="P741" s="11">
        <v>0</v>
      </c>
      <c r="Q741" s="12">
        <v>0</v>
      </c>
    </row>
    <row r="742" spans="1:17" x14ac:dyDescent="0.35">
      <c r="A742" s="2">
        <v>5190</v>
      </c>
      <c r="B742" s="13" t="s">
        <v>645</v>
      </c>
      <c r="C742" s="11" t="s">
        <v>647</v>
      </c>
      <c r="D742" s="11" t="s">
        <v>241</v>
      </c>
      <c r="E742" s="7" t="s">
        <v>28</v>
      </c>
      <c r="F742" s="13">
        <v>566.31925976276398</v>
      </c>
      <c r="G742" s="12">
        <v>2</v>
      </c>
      <c r="H742" s="13">
        <v>36.244432624816895</v>
      </c>
      <c r="I742" s="11">
        <v>54.366648937225342</v>
      </c>
      <c r="J742" s="11">
        <v>0</v>
      </c>
      <c r="K742" s="11">
        <v>0</v>
      </c>
      <c r="L742" s="12">
        <v>90.611081562042244</v>
      </c>
      <c r="M742" s="13">
        <v>11.326385195255281</v>
      </c>
      <c r="N742" s="11">
        <v>22.652770390510561</v>
      </c>
      <c r="O742" s="11">
        <v>0</v>
      </c>
      <c r="P742" s="11">
        <v>0</v>
      </c>
      <c r="Q742" s="12">
        <v>33.979155585765838</v>
      </c>
    </row>
    <row r="743" spans="1:17" x14ac:dyDescent="0.35">
      <c r="A743" s="2">
        <v>5280</v>
      </c>
      <c r="B743" s="13" t="s">
        <v>645</v>
      </c>
      <c r="C743" s="11" t="s">
        <v>647</v>
      </c>
      <c r="D743" s="11" t="s">
        <v>241</v>
      </c>
      <c r="E743" s="7" t="s">
        <v>66</v>
      </c>
      <c r="F743" s="13">
        <v>6018.0144177675247</v>
      </c>
      <c r="G743" s="12">
        <v>1.5</v>
      </c>
      <c r="H743" s="13">
        <v>0</v>
      </c>
      <c r="I743" s="11">
        <v>0</v>
      </c>
      <c r="J743" s="11">
        <v>0</v>
      </c>
      <c r="K743" s="11">
        <v>90.270216266512861</v>
      </c>
      <c r="L743" s="12">
        <v>90.270216266512861</v>
      </c>
      <c r="M743" s="13">
        <v>0</v>
      </c>
      <c r="N743" s="11">
        <v>0</v>
      </c>
      <c r="O743" s="11">
        <v>0</v>
      </c>
      <c r="P743" s="11">
        <v>1805.4043253302577</v>
      </c>
      <c r="Q743" s="12">
        <v>1805.4043253302577</v>
      </c>
    </row>
    <row r="744" spans="1:17" x14ac:dyDescent="0.35">
      <c r="A744" s="2">
        <v>3295</v>
      </c>
      <c r="B744" s="13" t="s">
        <v>516</v>
      </c>
      <c r="C744" s="11" t="s">
        <v>578</v>
      </c>
      <c r="D744" s="11" t="s">
        <v>518</v>
      </c>
      <c r="E744" s="7" t="s">
        <v>38</v>
      </c>
      <c r="F744" s="13">
        <v>257.74085187911987</v>
      </c>
      <c r="G744" s="12">
        <v>7</v>
      </c>
      <c r="H744" s="13">
        <v>36.083719263076787</v>
      </c>
      <c r="I744" s="11">
        <v>54.125578894615174</v>
      </c>
      <c r="J744" s="11">
        <v>0</v>
      </c>
      <c r="K744" s="11">
        <v>0</v>
      </c>
      <c r="L744" s="12">
        <v>90.209298157691961</v>
      </c>
      <c r="M744" s="13">
        <v>0</v>
      </c>
      <c r="N744" s="11">
        <v>0</v>
      </c>
      <c r="O744" s="11">
        <v>0</v>
      </c>
      <c r="P744" s="11">
        <v>0</v>
      </c>
      <c r="Q744" s="12">
        <v>0</v>
      </c>
    </row>
    <row r="745" spans="1:17" x14ac:dyDescent="0.35">
      <c r="A745" s="2">
        <v>1529</v>
      </c>
      <c r="B745" s="13" t="s">
        <v>231</v>
      </c>
      <c r="C745" s="11" t="s">
        <v>356</v>
      </c>
      <c r="D745" s="11" t="s">
        <v>231</v>
      </c>
      <c r="E745" s="7" t="s">
        <v>120</v>
      </c>
      <c r="F745" s="13">
        <v>225.35856032371524</v>
      </c>
      <c r="G745" s="12">
        <v>5</v>
      </c>
      <c r="H745" s="13">
        <v>36.057369651794438</v>
      </c>
      <c r="I745" s="11">
        <v>54.086054477691654</v>
      </c>
      <c r="J745" s="11">
        <v>0</v>
      </c>
      <c r="K745" s="11">
        <v>0</v>
      </c>
      <c r="L745" s="12">
        <v>90.143424129486093</v>
      </c>
      <c r="M745" s="13">
        <v>0</v>
      </c>
      <c r="N745" s="11">
        <v>0</v>
      </c>
      <c r="O745" s="11">
        <v>0</v>
      </c>
      <c r="P745" s="11">
        <v>0</v>
      </c>
      <c r="Q745" s="12">
        <v>0</v>
      </c>
    </row>
    <row r="746" spans="1:17" x14ac:dyDescent="0.35">
      <c r="A746" s="2">
        <v>4006</v>
      </c>
      <c r="B746" s="13" t="s">
        <v>599</v>
      </c>
      <c r="C746" s="11" t="s">
        <v>26</v>
      </c>
      <c r="D746" s="11" t="s">
        <v>601</v>
      </c>
      <c r="E746" s="7" t="s">
        <v>62</v>
      </c>
      <c r="F746" s="13">
        <v>346.09864807128918</v>
      </c>
      <c r="G746" s="12">
        <v>3.25</v>
      </c>
      <c r="H746" s="13">
        <v>0</v>
      </c>
      <c r="I746" s="11">
        <v>0</v>
      </c>
      <c r="J746" s="11">
        <v>0</v>
      </c>
      <c r="K746" s="11">
        <v>89.985648498535184</v>
      </c>
      <c r="L746" s="12">
        <v>89.985648498535184</v>
      </c>
      <c r="M746" s="13">
        <v>0</v>
      </c>
      <c r="N746" s="11">
        <v>0</v>
      </c>
      <c r="O746" s="11">
        <v>0</v>
      </c>
      <c r="P746" s="11">
        <v>33.744618186950696</v>
      </c>
      <c r="Q746" s="12">
        <v>33.744618186950696</v>
      </c>
    </row>
    <row r="747" spans="1:17" x14ac:dyDescent="0.35">
      <c r="A747" s="2">
        <v>4714</v>
      </c>
      <c r="B747" s="13" t="s">
        <v>599</v>
      </c>
      <c r="C747" s="11" t="s">
        <v>633</v>
      </c>
      <c r="D747" s="11" t="s">
        <v>601</v>
      </c>
      <c r="E747" s="7" t="s">
        <v>89</v>
      </c>
      <c r="F747" s="13">
        <v>357.21089489758026</v>
      </c>
      <c r="G747" s="12">
        <v>5</v>
      </c>
      <c r="H747" s="13">
        <v>35.721089489758036</v>
      </c>
      <c r="I747" s="11">
        <v>53.581634234637036</v>
      </c>
      <c r="J747" s="11">
        <v>0</v>
      </c>
      <c r="K747" s="11">
        <v>0</v>
      </c>
      <c r="L747" s="12">
        <v>89.302723724395065</v>
      </c>
      <c r="M747" s="13">
        <v>0</v>
      </c>
      <c r="N747" s="11">
        <v>0</v>
      </c>
      <c r="O747" s="11">
        <v>0</v>
      </c>
      <c r="P747" s="11">
        <v>0</v>
      </c>
      <c r="Q747" s="12">
        <v>0</v>
      </c>
    </row>
    <row r="748" spans="1:17" x14ac:dyDescent="0.35">
      <c r="A748" s="2">
        <v>2459</v>
      </c>
      <c r="B748" s="13" t="s">
        <v>516</v>
      </c>
      <c r="C748" s="11" t="s">
        <v>26</v>
      </c>
      <c r="D748" s="11" t="s">
        <v>520</v>
      </c>
      <c r="E748" s="7" t="s">
        <v>53</v>
      </c>
      <c r="F748" s="13">
        <v>297.10467529296898</v>
      </c>
      <c r="G748" s="12">
        <v>3</v>
      </c>
      <c r="H748" s="13">
        <v>22.282850646972676</v>
      </c>
      <c r="I748" s="11">
        <v>22.282850646972676</v>
      </c>
      <c r="J748" s="11">
        <v>22.282850646972676</v>
      </c>
      <c r="K748" s="11">
        <v>22.282850646972676</v>
      </c>
      <c r="L748" s="12">
        <v>89.131402587890705</v>
      </c>
      <c r="M748" s="13">
        <v>0</v>
      </c>
      <c r="N748" s="11">
        <v>0</v>
      </c>
      <c r="O748" s="11">
        <v>0</v>
      </c>
      <c r="P748" s="11">
        <v>0</v>
      </c>
      <c r="Q748" s="12">
        <v>0</v>
      </c>
    </row>
    <row r="749" spans="1:17" x14ac:dyDescent="0.35">
      <c r="A749" s="2">
        <v>424</v>
      </c>
      <c r="B749" s="13" t="s">
        <v>25</v>
      </c>
      <c r="C749" s="11" t="s">
        <v>172</v>
      </c>
      <c r="D749" s="11" t="s">
        <v>30</v>
      </c>
      <c r="E749" s="7" t="s">
        <v>28</v>
      </c>
      <c r="F749" s="13">
        <v>556.82511615753185</v>
      </c>
      <c r="G749" s="12">
        <v>2</v>
      </c>
      <c r="H749" s="13">
        <v>35.636807434082037</v>
      </c>
      <c r="I749" s="11">
        <v>53.455211151123059</v>
      </c>
      <c r="J749" s="11">
        <v>0</v>
      </c>
      <c r="K749" s="11">
        <v>0</v>
      </c>
      <c r="L749" s="12">
        <v>89.092018585205096</v>
      </c>
      <c r="M749" s="13">
        <v>11.136502323150637</v>
      </c>
      <c r="N749" s="11">
        <v>22.273004646301274</v>
      </c>
      <c r="O749" s="11">
        <v>0</v>
      </c>
      <c r="P749" s="11">
        <v>0</v>
      </c>
      <c r="Q749" s="12">
        <v>33.409506969451911</v>
      </c>
    </row>
    <row r="750" spans="1:17" x14ac:dyDescent="0.35">
      <c r="A750" s="2">
        <v>5312</v>
      </c>
      <c r="B750" s="13" t="s">
        <v>645</v>
      </c>
      <c r="C750" s="11" t="s">
        <v>647</v>
      </c>
      <c r="D750" s="11" t="s">
        <v>241</v>
      </c>
      <c r="E750" s="7" t="s">
        <v>121</v>
      </c>
      <c r="F750" s="13">
        <v>296.3238849639892</v>
      </c>
      <c r="G750" s="12">
        <v>2</v>
      </c>
      <c r="H750" s="13">
        <v>0</v>
      </c>
      <c r="I750" s="11">
        <v>0</v>
      </c>
      <c r="J750" s="11">
        <v>88.897165489196752</v>
      </c>
      <c r="K750" s="11">
        <v>0</v>
      </c>
      <c r="L750" s="12">
        <v>88.897165489196752</v>
      </c>
      <c r="M750" s="13">
        <v>0</v>
      </c>
      <c r="N750" s="11">
        <v>0</v>
      </c>
      <c r="O750" s="11">
        <v>0</v>
      </c>
      <c r="P750" s="11">
        <v>0</v>
      </c>
      <c r="Q750" s="12">
        <v>0</v>
      </c>
    </row>
    <row r="751" spans="1:17" x14ac:dyDescent="0.35">
      <c r="A751" s="2">
        <v>5151</v>
      </c>
      <c r="B751" s="13" t="s">
        <v>645</v>
      </c>
      <c r="C751" s="11" t="s">
        <v>26</v>
      </c>
      <c r="D751" s="11" t="s">
        <v>241</v>
      </c>
      <c r="E751" s="7" t="s">
        <v>71</v>
      </c>
      <c r="F751" s="13">
        <v>246.6580600738526</v>
      </c>
      <c r="G751" s="12">
        <v>3</v>
      </c>
      <c r="H751" s="13">
        <v>88.79690162658693</v>
      </c>
      <c r="I751" s="11">
        <v>0</v>
      </c>
      <c r="J751" s="11">
        <v>0</v>
      </c>
      <c r="K751" s="11">
        <v>0</v>
      </c>
      <c r="L751" s="12">
        <v>88.79690162658693</v>
      </c>
      <c r="M751" s="13">
        <v>51.798192615509052</v>
      </c>
      <c r="N751" s="11">
        <v>0</v>
      </c>
      <c r="O751" s="11">
        <v>0</v>
      </c>
      <c r="P751" s="11">
        <v>0</v>
      </c>
      <c r="Q751" s="12">
        <v>51.798192615509052</v>
      </c>
    </row>
    <row r="752" spans="1:17" x14ac:dyDescent="0.35">
      <c r="A752" s="2">
        <v>3930</v>
      </c>
      <c r="B752" s="13" t="s">
        <v>599</v>
      </c>
      <c r="C752" s="11" t="s">
        <v>26</v>
      </c>
      <c r="D752" s="11" t="s">
        <v>231</v>
      </c>
      <c r="E752" s="7" t="s">
        <v>46</v>
      </c>
      <c r="F752" s="13">
        <v>1418.5005400180814</v>
      </c>
      <c r="G752" s="12">
        <v>1.25</v>
      </c>
      <c r="H752" s="13">
        <v>88.65628375113009</v>
      </c>
      <c r="I752" s="11">
        <v>0</v>
      </c>
      <c r="J752" s="11">
        <v>0</v>
      </c>
      <c r="K752" s="11">
        <v>0</v>
      </c>
      <c r="L752" s="12">
        <v>88.65628375113009</v>
      </c>
      <c r="M752" s="13">
        <v>709.25027000904072</v>
      </c>
      <c r="N752" s="11">
        <v>0</v>
      </c>
      <c r="O752" s="11">
        <v>0</v>
      </c>
      <c r="P752" s="11">
        <v>0</v>
      </c>
      <c r="Q752" s="12">
        <v>709.25027000904072</v>
      </c>
    </row>
    <row r="753" spans="1:17" x14ac:dyDescent="0.35">
      <c r="A753" s="2">
        <v>67</v>
      </c>
      <c r="B753" s="13" t="s">
        <v>25</v>
      </c>
      <c r="C753" s="11" t="s">
        <v>26</v>
      </c>
      <c r="D753" s="11" t="s">
        <v>29</v>
      </c>
      <c r="E753" s="7" t="s">
        <v>59</v>
      </c>
      <c r="F753" s="13">
        <v>590.98038506507874</v>
      </c>
      <c r="G753" s="12">
        <v>3</v>
      </c>
      <c r="H753" s="13">
        <v>0</v>
      </c>
      <c r="I753" s="11">
        <v>0</v>
      </c>
      <c r="J753" s="11">
        <v>0</v>
      </c>
      <c r="K753" s="11">
        <v>88.647057759761822</v>
      </c>
      <c r="L753" s="12">
        <v>88.647057759761822</v>
      </c>
      <c r="M753" s="13">
        <v>0</v>
      </c>
      <c r="N753" s="11">
        <v>0</v>
      </c>
      <c r="O753" s="11">
        <v>0</v>
      </c>
      <c r="P753" s="11">
        <v>0</v>
      </c>
      <c r="Q753" s="12">
        <v>0</v>
      </c>
    </row>
    <row r="754" spans="1:17" x14ac:dyDescent="0.35">
      <c r="A754" s="2">
        <v>1208</v>
      </c>
      <c r="B754" s="13" t="s">
        <v>231</v>
      </c>
      <c r="C754" s="11" t="s">
        <v>280</v>
      </c>
      <c r="D754" s="11" t="s">
        <v>231</v>
      </c>
      <c r="E754" s="7" t="s">
        <v>143</v>
      </c>
      <c r="F754" s="13">
        <v>246.04392933845529</v>
      </c>
      <c r="G754" s="12">
        <v>4.5</v>
      </c>
      <c r="H754" s="13">
        <v>35.430325824737565</v>
      </c>
      <c r="I754" s="11">
        <v>53.145488737106341</v>
      </c>
      <c r="J754" s="11">
        <v>0</v>
      </c>
      <c r="K754" s="11">
        <v>0</v>
      </c>
      <c r="L754" s="12">
        <v>88.575814561843913</v>
      </c>
      <c r="M754" s="13">
        <v>0</v>
      </c>
      <c r="N754" s="11">
        <v>0</v>
      </c>
      <c r="O754" s="11">
        <v>0</v>
      </c>
      <c r="P754" s="11">
        <v>0</v>
      </c>
      <c r="Q754" s="12">
        <v>0</v>
      </c>
    </row>
    <row r="755" spans="1:17" x14ac:dyDescent="0.35">
      <c r="A755" s="2">
        <v>2023</v>
      </c>
      <c r="B755" s="13" t="s">
        <v>231</v>
      </c>
      <c r="C755" s="11" t="s">
        <v>413</v>
      </c>
      <c r="D755" s="11" t="s">
        <v>231</v>
      </c>
      <c r="E755" s="7" t="s">
        <v>205</v>
      </c>
      <c r="F755" s="13">
        <v>177.1250900030135</v>
      </c>
      <c r="G755" s="12">
        <v>5</v>
      </c>
      <c r="H755" s="13">
        <v>0</v>
      </c>
      <c r="I755" s="11">
        <v>88.562545001506749</v>
      </c>
      <c r="J755" s="11">
        <v>0</v>
      </c>
      <c r="K755" s="11">
        <v>0</v>
      </c>
      <c r="L755" s="12">
        <v>88.562545001506749</v>
      </c>
      <c r="M755" s="13">
        <v>0</v>
      </c>
      <c r="N755" s="11">
        <v>0</v>
      </c>
      <c r="O755" s="11">
        <v>0</v>
      </c>
      <c r="P755" s="11">
        <v>0</v>
      </c>
      <c r="Q755" s="12">
        <v>0</v>
      </c>
    </row>
    <row r="756" spans="1:17" x14ac:dyDescent="0.35">
      <c r="A756" s="2">
        <v>2066</v>
      </c>
      <c r="B756" s="13" t="s">
        <v>231</v>
      </c>
      <c r="C756" s="11" t="s">
        <v>433</v>
      </c>
      <c r="D756" s="11" t="s">
        <v>26</v>
      </c>
      <c r="E756" s="7" t="s">
        <v>224</v>
      </c>
      <c r="F756" s="13">
        <v>221.0346660614012</v>
      </c>
      <c r="G756" s="12">
        <v>4</v>
      </c>
      <c r="H756" s="13">
        <v>0</v>
      </c>
      <c r="I756" s="11">
        <v>0</v>
      </c>
      <c r="J756" s="11">
        <v>0</v>
      </c>
      <c r="K756" s="11">
        <v>88.413866424560482</v>
      </c>
      <c r="L756" s="12">
        <v>88.413866424560482</v>
      </c>
      <c r="M756" s="13">
        <v>0</v>
      </c>
      <c r="N756" s="11">
        <v>0</v>
      </c>
      <c r="O756" s="11">
        <v>0</v>
      </c>
      <c r="P756" s="11">
        <v>8.8413866424560474</v>
      </c>
      <c r="Q756" s="12">
        <v>8.8413866424560474</v>
      </c>
    </row>
    <row r="757" spans="1:17" x14ac:dyDescent="0.35">
      <c r="A757" s="2">
        <v>753</v>
      </c>
      <c r="B757" s="13" t="s">
        <v>25</v>
      </c>
      <c r="C757" s="11" t="s">
        <v>221</v>
      </c>
      <c r="D757" s="11" t="s">
        <v>29</v>
      </c>
      <c r="E757" s="7" t="s">
        <v>34</v>
      </c>
      <c r="F757" s="13">
        <v>2944.6711578369127</v>
      </c>
      <c r="G757" s="12">
        <v>0.6</v>
      </c>
      <c r="H757" s="13">
        <v>0</v>
      </c>
      <c r="I757" s="11">
        <v>0</v>
      </c>
      <c r="J757" s="11">
        <v>88.340134735107384</v>
      </c>
      <c r="K757" s="11">
        <v>0</v>
      </c>
      <c r="L757" s="12">
        <v>88.340134735107384</v>
      </c>
      <c r="M757" s="13">
        <v>0</v>
      </c>
      <c r="N757" s="11">
        <v>0</v>
      </c>
      <c r="O757" s="11">
        <v>17.668026947021477</v>
      </c>
      <c r="P757" s="11">
        <v>0</v>
      </c>
      <c r="Q757" s="12">
        <v>17.668026947021477</v>
      </c>
    </row>
    <row r="758" spans="1:17" x14ac:dyDescent="0.35">
      <c r="A758" s="2">
        <v>855</v>
      </c>
      <c r="B758" s="13" t="s">
        <v>25</v>
      </c>
      <c r="C758" s="11" t="s">
        <v>221</v>
      </c>
      <c r="D758" s="11" t="s">
        <v>26</v>
      </c>
      <c r="E758" s="7" t="s">
        <v>78</v>
      </c>
      <c r="F758" s="13">
        <v>220.48457062244427</v>
      </c>
      <c r="G758" s="12">
        <v>5</v>
      </c>
      <c r="H758" s="13">
        <v>0</v>
      </c>
      <c r="I758" s="11">
        <v>0</v>
      </c>
      <c r="J758" s="11">
        <v>0</v>
      </c>
      <c r="K758" s="11">
        <v>88.193828248977709</v>
      </c>
      <c r="L758" s="12">
        <v>88.193828248977709</v>
      </c>
      <c r="M758" s="13">
        <v>13.780285663902767</v>
      </c>
      <c r="N758" s="11">
        <v>13.780285663902767</v>
      </c>
      <c r="O758" s="11">
        <v>13.780285663902767</v>
      </c>
      <c r="P758" s="11">
        <v>13.780285663902767</v>
      </c>
      <c r="Q758" s="12">
        <v>55.121142655611067</v>
      </c>
    </row>
    <row r="759" spans="1:17" x14ac:dyDescent="0.35">
      <c r="A759" s="2">
        <v>209</v>
      </c>
      <c r="B759" s="13" t="s">
        <v>25</v>
      </c>
      <c r="C759" s="11" t="s">
        <v>105</v>
      </c>
      <c r="D759" s="11" t="s">
        <v>29</v>
      </c>
      <c r="E759" s="7" t="s">
        <v>70</v>
      </c>
      <c r="F759" s="13">
        <v>274.36581611633312</v>
      </c>
      <c r="G759" s="12">
        <v>4</v>
      </c>
      <c r="H759" s="13">
        <v>35.118824462890643</v>
      </c>
      <c r="I759" s="11">
        <v>52.678236694335958</v>
      </c>
      <c r="J759" s="11">
        <v>0</v>
      </c>
      <c r="K759" s="11">
        <v>0</v>
      </c>
      <c r="L759" s="12">
        <v>87.797061157226608</v>
      </c>
      <c r="M759" s="13">
        <v>0</v>
      </c>
      <c r="N759" s="11">
        <v>0</v>
      </c>
      <c r="O759" s="11">
        <v>0</v>
      </c>
      <c r="P759" s="11">
        <v>0</v>
      </c>
      <c r="Q759" s="12">
        <v>0</v>
      </c>
    </row>
    <row r="760" spans="1:17" x14ac:dyDescent="0.35">
      <c r="A760" s="2">
        <v>405</v>
      </c>
      <c r="B760" s="13" t="s">
        <v>25</v>
      </c>
      <c r="C760" s="11" t="s">
        <v>156</v>
      </c>
      <c r="D760" s="11" t="s">
        <v>30</v>
      </c>
      <c r="E760" s="7" t="s">
        <v>61</v>
      </c>
      <c r="F760" s="13">
        <v>292.09945774078381</v>
      </c>
      <c r="G760" s="12">
        <v>3</v>
      </c>
      <c r="H760" s="13">
        <v>0</v>
      </c>
      <c r="I760" s="11">
        <v>0</v>
      </c>
      <c r="J760" s="11">
        <v>0</v>
      </c>
      <c r="K760" s="11">
        <v>87.629837322235161</v>
      </c>
      <c r="L760" s="12">
        <v>87.629837322235161</v>
      </c>
      <c r="M760" s="13">
        <v>0</v>
      </c>
      <c r="N760" s="11">
        <v>0</v>
      </c>
      <c r="O760" s="11">
        <v>0</v>
      </c>
      <c r="P760" s="11">
        <v>0</v>
      </c>
      <c r="Q760" s="12">
        <v>0</v>
      </c>
    </row>
    <row r="761" spans="1:17" x14ac:dyDescent="0.35">
      <c r="A761" s="2">
        <v>3521</v>
      </c>
      <c r="B761" s="13" t="s">
        <v>516</v>
      </c>
      <c r="C761" s="11" t="s">
        <v>582</v>
      </c>
      <c r="D761" s="11" t="s">
        <v>518</v>
      </c>
      <c r="E761" s="7" t="s">
        <v>168</v>
      </c>
      <c r="F761" s="13">
        <v>115.9781432747841</v>
      </c>
      <c r="G761" s="12">
        <v>15</v>
      </c>
      <c r="H761" s="13">
        <v>21.74590186402202</v>
      </c>
      <c r="I761" s="11">
        <v>21.74590186402202</v>
      </c>
      <c r="J761" s="11">
        <v>21.74590186402202</v>
      </c>
      <c r="K761" s="11">
        <v>21.74590186402202</v>
      </c>
      <c r="L761" s="12">
        <v>86.98360745608808</v>
      </c>
      <c r="M761" s="13">
        <v>0</v>
      </c>
      <c r="N761" s="11">
        <v>0</v>
      </c>
      <c r="O761" s="11">
        <v>0</v>
      </c>
      <c r="P761" s="11">
        <v>0</v>
      </c>
      <c r="Q761" s="12">
        <v>0</v>
      </c>
    </row>
    <row r="762" spans="1:17" x14ac:dyDescent="0.35">
      <c r="A762" s="2">
        <v>3366</v>
      </c>
      <c r="B762" s="13" t="s">
        <v>516</v>
      </c>
      <c r="C762" s="11" t="s">
        <v>578</v>
      </c>
      <c r="D762" s="11" t="s">
        <v>518</v>
      </c>
      <c r="E762" s="7" t="s">
        <v>142</v>
      </c>
      <c r="F762" s="13">
        <v>271.72336184978479</v>
      </c>
      <c r="G762" s="12">
        <v>4</v>
      </c>
      <c r="H762" s="13">
        <v>34.780590316772454</v>
      </c>
      <c r="I762" s="11">
        <v>52.170885475158684</v>
      </c>
      <c r="J762" s="11">
        <v>0</v>
      </c>
      <c r="K762" s="11">
        <v>0</v>
      </c>
      <c r="L762" s="12">
        <v>86.951475791931131</v>
      </c>
      <c r="M762" s="13">
        <v>0</v>
      </c>
      <c r="N762" s="11">
        <v>0</v>
      </c>
      <c r="O762" s="11">
        <v>0</v>
      </c>
      <c r="P762" s="11">
        <v>0</v>
      </c>
      <c r="Q762" s="12">
        <v>0</v>
      </c>
    </row>
    <row r="763" spans="1:17" x14ac:dyDescent="0.35">
      <c r="A763" s="2">
        <v>3354</v>
      </c>
      <c r="B763" s="13" t="s">
        <v>516</v>
      </c>
      <c r="C763" s="11" t="s">
        <v>578</v>
      </c>
      <c r="D763" s="11" t="s">
        <v>518</v>
      </c>
      <c r="E763" s="7" t="s">
        <v>61</v>
      </c>
      <c r="F763" s="13">
        <v>288.19919395446823</v>
      </c>
      <c r="G763" s="12">
        <v>3</v>
      </c>
      <c r="H763" s="13">
        <v>0</v>
      </c>
      <c r="I763" s="11">
        <v>0</v>
      </c>
      <c r="J763" s="11">
        <v>0</v>
      </c>
      <c r="K763" s="11">
        <v>86.45975818634048</v>
      </c>
      <c r="L763" s="12">
        <v>86.45975818634048</v>
      </c>
      <c r="M763" s="13">
        <v>0</v>
      </c>
      <c r="N763" s="11">
        <v>0</v>
      </c>
      <c r="O763" s="11">
        <v>0</v>
      </c>
      <c r="P763" s="11">
        <v>0</v>
      </c>
      <c r="Q763" s="12">
        <v>0</v>
      </c>
    </row>
    <row r="764" spans="1:17" x14ac:dyDescent="0.35">
      <c r="A764" s="2">
        <v>1304</v>
      </c>
      <c r="B764" s="13" t="s">
        <v>231</v>
      </c>
      <c r="C764" s="11" t="s">
        <v>103</v>
      </c>
      <c r="D764" s="11" t="s">
        <v>231</v>
      </c>
      <c r="E764" s="7" t="s">
        <v>43</v>
      </c>
      <c r="F764" s="13">
        <v>576.16535544395447</v>
      </c>
      <c r="G764" s="12">
        <v>3</v>
      </c>
      <c r="H764" s="13">
        <v>21.606200829148296</v>
      </c>
      <c r="I764" s="11">
        <v>21.606200829148296</v>
      </c>
      <c r="J764" s="11">
        <v>21.606200829148296</v>
      </c>
      <c r="K764" s="11">
        <v>21.606200829148296</v>
      </c>
      <c r="L764" s="12">
        <v>86.424803316593184</v>
      </c>
      <c r="M764" s="13">
        <v>0</v>
      </c>
      <c r="N764" s="11">
        <v>0</v>
      </c>
      <c r="O764" s="11">
        <v>0</v>
      </c>
      <c r="P764" s="11">
        <v>0</v>
      </c>
      <c r="Q764" s="12">
        <v>0</v>
      </c>
    </row>
    <row r="765" spans="1:17" x14ac:dyDescent="0.35">
      <c r="A765" s="2">
        <v>2733</v>
      </c>
      <c r="B765" s="13" t="s">
        <v>516</v>
      </c>
      <c r="C765" s="11" t="s">
        <v>538</v>
      </c>
      <c r="D765" s="11" t="s">
        <v>518</v>
      </c>
      <c r="E765" s="7" t="s">
        <v>142</v>
      </c>
      <c r="F765" s="13">
        <v>269.39334376156324</v>
      </c>
      <c r="G765" s="12">
        <v>4</v>
      </c>
      <c r="H765" s="13">
        <v>34.482348001480098</v>
      </c>
      <c r="I765" s="11">
        <v>51.723522002220143</v>
      </c>
      <c r="J765" s="11">
        <v>0</v>
      </c>
      <c r="K765" s="11">
        <v>0</v>
      </c>
      <c r="L765" s="12">
        <v>86.205870003700241</v>
      </c>
      <c r="M765" s="13">
        <v>0</v>
      </c>
      <c r="N765" s="11">
        <v>0</v>
      </c>
      <c r="O765" s="11">
        <v>0</v>
      </c>
      <c r="P765" s="11">
        <v>0</v>
      </c>
      <c r="Q765" s="12">
        <v>0</v>
      </c>
    </row>
    <row r="766" spans="1:17" x14ac:dyDescent="0.35">
      <c r="A766" s="2">
        <v>2705</v>
      </c>
      <c r="B766" s="13" t="s">
        <v>516</v>
      </c>
      <c r="C766" s="11" t="s">
        <v>538</v>
      </c>
      <c r="D766" s="11" t="s">
        <v>517</v>
      </c>
      <c r="E766" s="7" t="s">
        <v>59</v>
      </c>
      <c r="F766" s="13">
        <v>572.18469357490528</v>
      </c>
      <c r="G766" s="12">
        <v>3</v>
      </c>
      <c r="H766" s="13">
        <v>0</v>
      </c>
      <c r="I766" s="11">
        <v>0</v>
      </c>
      <c r="J766" s="11">
        <v>0</v>
      </c>
      <c r="K766" s="11">
        <v>85.827704036235801</v>
      </c>
      <c r="L766" s="12">
        <v>85.827704036235801</v>
      </c>
      <c r="M766" s="13">
        <v>0</v>
      </c>
      <c r="N766" s="11">
        <v>0</v>
      </c>
      <c r="O766" s="11">
        <v>0</v>
      </c>
      <c r="P766" s="11">
        <v>0</v>
      </c>
      <c r="Q766" s="12">
        <v>0</v>
      </c>
    </row>
    <row r="767" spans="1:17" x14ac:dyDescent="0.35">
      <c r="A767" s="2">
        <v>4540</v>
      </c>
      <c r="B767" s="13" t="s">
        <v>599</v>
      </c>
      <c r="C767" s="11" t="s">
        <v>220</v>
      </c>
      <c r="D767" s="11" t="s">
        <v>208</v>
      </c>
      <c r="E767" s="7" t="s">
        <v>128</v>
      </c>
      <c r="F767" s="13">
        <v>244.73688626289365</v>
      </c>
      <c r="G767" s="12">
        <v>7</v>
      </c>
      <c r="H767" s="13">
        <v>34.263164076805111</v>
      </c>
      <c r="I767" s="11">
        <v>51.394746115207667</v>
      </c>
      <c r="J767" s="11">
        <v>0</v>
      </c>
      <c r="K767" s="11">
        <v>0</v>
      </c>
      <c r="L767" s="12">
        <v>85.657910192012778</v>
      </c>
      <c r="M767" s="13">
        <v>0</v>
      </c>
      <c r="N767" s="11">
        <v>0</v>
      </c>
      <c r="O767" s="11">
        <v>0</v>
      </c>
      <c r="P767" s="11">
        <v>0</v>
      </c>
      <c r="Q767" s="12">
        <v>0</v>
      </c>
    </row>
    <row r="768" spans="1:17" x14ac:dyDescent="0.35">
      <c r="A768" s="2">
        <v>4848</v>
      </c>
      <c r="B768" s="13" t="s">
        <v>599</v>
      </c>
      <c r="C768" s="11" t="s">
        <v>638</v>
      </c>
      <c r="D768" s="11" t="s">
        <v>253</v>
      </c>
      <c r="E768" s="7" t="s">
        <v>180</v>
      </c>
      <c r="F768" s="13">
        <v>214.02644348144509</v>
      </c>
      <c r="G768" s="12">
        <v>2</v>
      </c>
      <c r="H768" s="13">
        <v>0</v>
      </c>
      <c r="I768" s="11">
        <v>0</v>
      </c>
      <c r="J768" s="11">
        <v>0</v>
      </c>
      <c r="K768" s="11">
        <v>85.610577392578037</v>
      </c>
      <c r="L768" s="12">
        <v>85.610577392578037</v>
      </c>
      <c r="M768" s="13">
        <v>0</v>
      </c>
      <c r="N768" s="11">
        <v>0</v>
      </c>
      <c r="O768" s="11">
        <v>0</v>
      </c>
      <c r="P768" s="11">
        <v>0</v>
      </c>
      <c r="Q768" s="12">
        <v>0</v>
      </c>
    </row>
    <row r="769" spans="1:17" x14ac:dyDescent="0.35">
      <c r="A769" s="2">
        <v>2667</v>
      </c>
      <c r="B769" s="13" t="s">
        <v>516</v>
      </c>
      <c r="C769" s="11" t="s">
        <v>538</v>
      </c>
      <c r="D769" s="11" t="s">
        <v>518</v>
      </c>
      <c r="E769" s="7" t="s">
        <v>174</v>
      </c>
      <c r="F769" s="13">
        <v>213.17469632625568</v>
      </c>
      <c r="G769" s="12">
        <v>4</v>
      </c>
      <c r="H769" s="13">
        <v>21.317469632625571</v>
      </c>
      <c r="I769" s="11">
        <v>21.317469632625571</v>
      </c>
      <c r="J769" s="11">
        <v>21.317469632625571</v>
      </c>
      <c r="K769" s="11">
        <v>21.317469632625571</v>
      </c>
      <c r="L769" s="12">
        <v>85.269878530502282</v>
      </c>
      <c r="M769" s="13">
        <v>0</v>
      </c>
      <c r="N769" s="11">
        <v>0</v>
      </c>
      <c r="O769" s="11">
        <v>0</v>
      </c>
      <c r="P769" s="11">
        <v>0</v>
      </c>
      <c r="Q769" s="12">
        <v>0</v>
      </c>
    </row>
    <row r="770" spans="1:17" x14ac:dyDescent="0.35">
      <c r="A770" s="2">
        <v>2792</v>
      </c>
      <c r="B770" s="13" t="s">
        <v>516</v>
      </c>
      <c r="C770" s="11" t="s">
        <v>538</v>
      </c>
      <c r="D770" s="11" t="s">
        <v>518</v>
      </c>
      <c r="E770" s="7" t="s">
        <v>154</v>
      </c>
      <c r="F770" s="13">
        <v>212.98849129676825</v>
      </c>
      <c r="G770" s="12">
        <v>5</v>
      </c>
      <c r="H770" s="13">
        <v>34.078158607482919</v>
      </c>
      <c r="I770" s="11">
        <v>51.117237911224379</v>
      </c>
      <c r="J770" s="11">
        <v>0</v>
      </c>
      <c r="K770" s="11">
        <v>0</v>
      </c>
      <c r="L770" s="12">
        <v>85.195396518707298</v>
      </c>
      <c r="M770" s="13">
        <v>0</v>
      </c>
      <c r="N770" s="11">
        <v>0</v>
      </c>
      <c r="O770" s="11">
        <v>0</v>
      </c>
      <c r="P770" s="11">
        <v>0</v>
      </c>
      <c r="Q770" s="12">
        <v>0</v>
      </c>
    </row>
    <row r="771" spans="1:17" x14ac:dyDescent="0.35">
      <c r="A771" s="2">
        <v>4867</v>
      </c>
      <c r="B771" s="13" t="s">
        <v>599</v>
      </c>
      <c r="C771" s="11" t="s">
        <v>639</v>
      </c>
      <c r="D771" s="11" t="s">
        <v>253</v>
      </c>
      <c r="E771" s="7" t="s">
        <v>34</v>
      </c>
      <c r="F771" s="13">
        <v>2837.2468471527104</v>
      </c>
      <c r="G771" s="12">
        <v>0.6</v>
      </c>
      <c r="H771" s="13">
        <v>0</v>
      </c>
      <c r="I771" s="11">
        <v>0</v>
      </c>
      <c r="J771" s="11">
        <v>85.117405414581313</v>
      </c>
      <c r="K771" s="11">
        <v>0</v>
      </c>
      <c r="L771" s="12">
        <v>85.117405414581313</v>
      </c>
      <c r="M771" s="13">
        <v>0</v>
      </c>
      <c r="N771" s="11">
        <v>0</v>
      </c>
      <c r="O771" s="11">
        <v>17.023481082916263</v>
      </c>
      <c r="P771" s="11">
        <v>0</v>
      </c>
      <c r="Q771" s="12">
        <v>17.023481082916263</v>
      </c>
    </row>
    <row r="772" spans="1:17" x14ac:dyDescent="0.35">
      <c r="A772" s="2">
        <v>5203</v>
      </c>
      <c r="B772" s="13" t="s">
        <v>645</v>
      </c>
      <c r="C772" s="11" t="s">
        <v>647</v>
      </c>
      <c r="D772" s="11" t="s">
        <v>241</v>
      </c>
      <c r="E772" s="7" t="s">
        <v>38</v>
      </c>
      <c r="F772" s="13">
        <v>242.77025532722482</v>
      </c>
      <c r="G772" s="12">
        <v>7</v>
      </c>
      <c r="H772" s="13">
        <v>33.987835745811481</v>
      </c>
      <c r="I772" s="11">
        <v>50.981753618717207</v>
      </c>
      <c r="J772" s="11">
        <v>0</v>
      </c>
      <c r="K772" s="11">
        <v>0</v>
      </c>
      <c r="L772" s="12">
        <v>84.969589364528687</v>
      </c>
      <c r="M772" s="13">
        <v>0</v>
      </c>
      <c r="N772" s="11">
        <v>0</v>
      </c>
      <c r="O772" s="11">
        <v>0</v>
      </c>
      <c r="P772" s="11">
        <v>0</v>
      </c>
      <c r="Q772" s="12">
        <v>0</v>
      </c>
    </row>
    <row r="773" spans="1:17" x14ac:dyDescent="0.35">
      <c r="A773" s="2">
        <v>1559</v>
      </c>
      <c r="B773" s="13" t="s">
        <v>231</v>
      </c>
      <c r="C773" s="11" t="s">
        <v>360</v>
      </c>
      <c r="D773" s="11" t="s">
        <v>231</v>
      </c>
      <c r="E773" s="7" t="s">
        <v>38</v>
      </c>
      <c r="F773" s="13">
        <v>242.76363980770122</v>
      </c>
      <c r="G773" s="12">
        <v>7</v>
      </c>
      <c r="H773" s="13">
        <v>33.986909573078172</v>
      </c>
      <c r="I773" s="11">
        <v>50.980364359617255</v>
      </c>
      <c r="J773" s="11">
        <v>0</v>
      </c>
      <c r="K773" s="11">
        <v>0</v>
      </c>
      <c r="L773" s="12">
        <v>84.967273932695434</v>
      </c>
      <c r="M773" s="13">
        <v>0</v>
      </c>
      <c r="N773" s="11">
        <v>0</v>
      </c>
      <c r="O773" s="11">
        <v>0</v>
      </c>
      <c r="P773" s="11">
        <v>0</v>
      </c>
      <c r="Q773" s="12">
        <v>0</v>
      </c>
    </row>
    <row r="774" spans="1:17" x14ac:dyDescent="0.35">
      <c r="A774" s="2">
        <v>798</v>
      </c>
      <c r="B774" s="13" t="s">
        <v>25</v>
      </c>
      <c r="C774" s="11" t="s">
        <v>221</v>
      </c>
      <c r="D774" s="11" t="s">
        <v>29</v>
      </c>
      <c r="E774" s="7" t="s">
        <v>109</v>
      </c>
      <c r="F774" s="13">
        <v>352.78674352169048</v>
      </c>
      <c r="G774" s="12">
        <v>3</v>
      </c>
      <c r="H774" s="13">
        <v>33.867527378082286</v>
      </c>
      <c r="I774" s="11">
        <v>50.801291067123437</v>
      </c>
      <c r="J774" s="11">
        <v>0</v>
      </c>
      <c r="K774" s="11">
        <v>0</v>
      </c>
      <c r="L774" s="12">
        <v>84.668818445205716</v>
      </c>
      <c r="M774" s="13">
        <v>0</v>
      </c>
      <c r="N774" s="11">
        <v>0</v>
      </c>
      <c r="O774" s="11">
        <v>0</v>
      </c>
      <c r="P774" s="11">
        <v>0</v>
      </c>
      <c r="Q774" s="12">
        <v>0</v>
      </c>
    </row>
    <row r="775" spans="1:17" x14ac:dyDescent="0.35">
      <c r="A775" s="2">
        <v>3665</v>
      </c>
      <c r="B775" s="13" t="s">
        <v>516</v>
      </c>
      <c r="C775" s="11" t="s">
        <v>585</v>
      </c>
      <c r="D775" s="11" t="s">
        <v>26</v>
      </c>
      <c r="E775" s="7" t="s">
        <v>148</v>
      </c>
      <c r="F775" s="13">
        <v>422.73486328125</v>
      </c>
      <c r="G775" s="12">
        <v>2</v>
      </c>
      <c r="H775" s="13">
        <v>0</v>
      </c>
      <c r="I775" s="11">
        <v>0</v>
      </c>
      <c r="J775" s="11">
        <v>0</v>
      </c>
      <c r="K775" s="11">
        <v>84.546972656250006</v>
      </c>
      <c r="L775" s="12">
        <v>84.546972656250006</v>
      </c>
      <c r="M775" s="13">
        <v>0</v>
      </c>
      <c r="N775" s="11">
        <v>0</v>
      </c>
      <c r="O775" s="11">
        <v>0</v>
      </c>
      <c r="P775" s="11">
        <v>0</v>
      </c>
      <c r="Q775" s="12">
        <v>0</v>
      </c>
    </row>
    <row r="776" spans="1:17" x14ac:dyDescent="0.35">
      <c r="A776" s="2">
        <v>995</v>
      </c>
      <c r="B776" s="13" t="s">
        <v>231</v>
      </c>
      <c r="C776" s="11" t="s">
        <v>263</v>
      </c>
      <c r="D776" s="11" t="s">
        <v>231</v>
      </c>
      <c r="E776" s="7" t="s">
        <v>28</v>
      </c>
      <c r="F776" s="13">
        <v>528.11554646492027</v>
      </c>
      <c r="G776" s="12">
        <v>2</v>
      </c>
      <c r="H776" s="13">
        <v>33.7993949737549</v>
      </c>
      <c r="I776" s="11">
        <v>50.69909246063235</v>
      </c>
      <c r="J776" s="11">
        <v>0</v>
      </c>
      <c r="K776" s="11">
        <v>0</v>
      </c>
      <c r="L776" s="12">
        <v>84.498487434387243</v>
      </c>
      <c r="M776" s="13">
        <v>10.562310929298405</v>
      </c>
      <c r="N776" s="11">
        <v>21.124621858596811</v>
      </c>
      <c r="O776" s="11">
        <v>0</v>
      </c>
      <c r="P776" s="11">
        <v>0</v>
      </c>
      <c r="Q776" s="12">
        <v>31.686932787895216</v>
      </c>
    </row>
    <row r="777" spans="1:17" x14ac:dyDescent="0.35">
      <c r="A777" s="2">
        <v>1018</v>
      </c>
      <c r="B777" s="13" t="s">
        <v>231</v>
      </c>
      <c r="C777" s="11" t="s">
        <v>263</v>
      </c>
      <c r="D777" s="11" t="s">
        <v>231</v>
      </c>
      <c r="E777" s="7" t="s">
        <v>46</v>
      </c>
      <c r="F777" s="13">
        <v>1349.8186600804333</v>
      </c>
      <c r="G777" s="12">
        <v>1.25</v>
      </c>
      <c r="H777" s="13">
        <v>84.363666255027084</v>
      </c>
      <c r="I777" s="11">
        <v>0</v>
      </c>
      <c r="J777" s="11">
        <v>0</v>
      </c>
      <c r="K777" s="11">
        <v>0</v>
      </c>
      <c r="L777" s="12">
        <v>84.363666255027084</v>
      </c>
      <c r="M777" s="13">
        <v>674.90933004021667</v>
      </c>
      <c r="N777" s="11">
        <v>0</v>
      </c>
      <c r="O777" s="11">
        <v>0</v>
      </c>
      <c r="P777" s="11">
        <v>0</v>
      </c>
      <c r="Q777" s="12">
        <v>674.90933004021667</v>
      </c>
    </row>
    <row r="778" spans="1:17" x14ac:dyDescent="0.35">
      <c r="A778" s="2">
        <v>3929</v>
      </c>
      <c r="B778" s="13" t="s">
        <v>599</v>
      </c>
      <c r="C778" s="11" t="s">
        <v>26</v>
      </c>
      <c r="D778" s="11" t="s">
        <v>600</v>
      </c>
      <c r="E778" s="7" t="s">
        <v>46</v>
      </c>
      <c r="F778" s="13">
        <v>1349.643792152405</v>
      </c>
      <c r="G778" s="12">
        <v>1.25</v>
      </c>
      <c r="H778" s="13">
        <v>84.352737009525313</v>
      </c>
      <c r="I778" s="11">
        <v>0</v>
      </c>
      <c r="J778" s="11">
        <v>0</v>
      </c>
      <c r="K778" s="11">
        <v>0</v>
      </c>
      <c r="L778" s="12">
        <v>84.352737009525313</v>
      </c>
      <c r="M778" s="13">
        <v>674.82189607620251</v>
      </c>
      <c r="N778" s="11">
        <v>0</v>
      </c>
      <c r="O778" s="11">
        <v>0</v>
      </c>
      <c r="P778" s="11">
        <v>0</v>
      </c>
      <c r="Q778" s="12">
        <v>674.82189607620251</v>
      </c>
    </row>
    <row r="779" spans="1:17" x14ac:dyDescent="0.35">
      <c r="A779" s="2">
        <v>4672</v>
      </c>
      <c r="B779" s="13" t="s">
        <v>599</v>
      </c>
      <c r="C779" s="11" t="s">
        <v>633</v>
      </c>
      <c r="D779" s="11" t="s">
        <v>26</v>
      </c>
      <c r="E779" s="7" t="s">
        <v>162</v>
      </c>
      <c r="F779" s="13">
        <v>210.28979873657261</v>
      </c>
      <c r="G779" s="12">
        <v>8</v>
      </c>
      <c r="H779" s="13">
        <v>0</v>
      </c>
      <c r="I779" s="11">
        <v>0</v>
      </c>
      <c r="J779" s="11">
        <v>84.115919494629054</v>
      </c>
      <c r="K779" s="11">
        <v>0</v>
      </c>
      <c r="L779" s="12">
        <v>84.115919494629054</v>
      </c>
      <c r="M779" s="13">
        <v>0</v>
      </c>
      <c r="N779" s="11">
        <v>0</v>
      </c>
      <c r="O779" s="11">
        <v>0</v>
      </c>
      <c r="P779" s="11">
        <v>0</v>
      </c>
      <c r="Q779" s="12">
        <v>0</v>
      </c>
    </row>
    <row r="780" spans="1:17" x14ac:dyDescent="0.35">
      <c r="A780" s="2">
        <v>3719</v>
      </c>
      <c r="B780" s="13" t="s">
        <v>516</v>
      </c>
      <c r="C780" s="11" t="s">
        <v>593</v>
      </c>
      <c r="D780" s="11" t="s">
        <v>520</v>
      </c>
      <c r="E780" s="7" t="s">
        <v>173</v>
      </c>
      <c r="F780" s="13">
        <v>83.758783340454201</v>
      </c>
      <c r="G780" s="12">
        <v>5</v>
      </c>
      <c r="H780" s="13">
        <v>0</v>
      </c>
      <c r="I780" s="11">
        <v>0</v>
      </c>
      <c r="J780" s="11">
        <v>0</v>
      </c>
      <c r="K780" s="11">
        <v>83.758783340454201</v>
      </c>
      <c r="L780" s="12">
        <v>83.758783340454201</v>
      </c>
      <c r="M780" s="13">
        <v>0</v>
      </c>
      <c r="N780" s="11">
        <v>0</v>
      </c>
      <c r="O780" s="11">
        <v>0</v>
      </c>
      <c r="P780" s="11">
        <v>0</v>
      </c>
      <c r="Q780" s="12">
        <v>0</v>
      </c>
    </row>
    <row r="781" spans="1:17" x14ac:dyDescent="0.35">
      <c r="A781" s="2">
        <v>5641</v>
      </c>
      <c r="B781" s="13" t="s">
        <v>645</v>
      </c>
      <c r="C781" s="11" t="s">
        <v>583</v>
      </c>
      <c r="D781" s="11" t="s">
        <v>241</v>
      </c>
      <c r="E781" s="7" t="s">
        <v>171</v>
      </c>
      <c r="F781" s="13">
        <v>209.36792373657281</v>
      </c>
      <c r="G781" s="12">
        <v>2</v>
      </c>
      <c r="H781" s="13">
        <v>0</v>
      </c>
      <c r="I781" s="11">
        <v>0</v>
      </c>
      <c r="J781" s="11">
        <v>0</v>
      </c>
      <c r="K781" s="11">
        <v>83.747169494629134</v>
      </c>
      <c r="L781" s="12">
        <v>83.747169494629134</v>
      </c>
      <c r="M781" s="13">
        <v>0</v>
      </c>
      <c r="N781" s="11">
        <v>0</v>
      </c>
      <c r="O781" s="11">
        <v>0</v>
      </c>
      <c r="P781" s="11">
        <v>4.1873584747314565</v>
      </c>
      <c r="Q781" s="12">
        <v>4.1873584747314565</v>
      </c>
    </row>
    <row r="782" spans="1:17" x14ac:dyDescent="0.35">
      <c r="A782" s="2">
        <v>3057</v>
      </c>
      <c r="B782" s="13" t="s">
        <v>516</v>
      </c>
      <c r="C782" s="11" t="s">
        <v>566</v>
      </c>
      <c r="D782" s="11" t="s">
        <v>517</v>
      </c>
      <c r="E782" s="7" t="s">
        <v>157</v>
      </c>
      <c r="F782" s="13">
        <v>139.3554124832153</v>
      </c>
      <c r="G782" s="12">
        <v>4</v>
      </c>
      <c r="H782" s="13">
        <v>0</v>
      </c>
      <c r="I782" s="11">
        <v>0</v>
      </c>
      <c r="J782" s="11">
        <v>0</v>
      </c>
      <c r="K782" s="11">
        <v>83.613247489929179</v>
      </c>
      <c r="L782" s="12">
        <v>83.613247489929179</v>
      </c>
      <c r="M782" s="13">
        <v>0</v>
      </c>
      <c r="N782" s="11">
        <v>0</v>
      </c>
      <c r="O782" s="11">
        <v>0</v>
      </c>
      <c r="P782" s="11">
        <v>0</v>
      </c>
      <c r="Q782" s="12">
        <v>0</v>
      </c>
    </row>
    <row r="783" spans="1:17" x14ac:dyDescent="0.35">
      <c r="A783" s="2">
        <v>3342</v>
      </c>
      <c r="B783" s="13" t="s">
        <v>516</v>
      </c>
      <c r="C783" s="11" t="s">
        <v>578</v>
      </c>
      <c r="D783" s="11" t="s">
        <v>518</v>
      </c>
      <c r="E783" s="7" t="s">
        <v>201</v>
      </c>
      <c r="F783" s="13">
        <v>278.16900062561041</v>
      </c>
      <c r="G783" s="12">
        <v>3</v>
      </c>
      <c r="H783" s="13">
        <v>0</v>
      </c>
      <c r="I783" s="11">
        <v>83.45070018768314</v>
      </c>
      <c r="J783" s="11">
        <v>0</v>
      </c>
      <c r="K783" s="11">
        <v>0</v>
      </c>
      <c r="L783" s="12">
        <v>83.45070018768314</v>
      </c>
      <c r="M783" s="13">
        <v>0</v>
      </c>
      <c r="N783" s="11">
        <v>8.3450700187683111</v>
      </c>
      <c r="O783" s="11">
        <v>0</v>
      </c>
      <c r="P783" s="11">
        <v>0</v>
      </c>
      <c r="Q783" s="12">
        <v>8.3450700187683111</v>
      </c>
    </row>
    <row r="784" spans="1:17" x14ac:dyDescent="0.35">
      <c r="A784" s="2">
        <v>5706</v>
      </c>
      <c r="B784" s="13" t="s">
        <v>645</v>
      </c>
      <c r="C784" s="11" t="s">
        <v>651</v>
      </c>
      <c r="D784" s="11" t="s">
        <v>241</v>
      </c>
      <c r="E784" s="7" t="s">
        <v>56</v>
      </c>
      <c r="F784" s="13">
        <v>139.06276178359994</v>
      </c>
      <c r="G784" s="12">
        <v>6</v>
      </c>
      <c r="H784" s="13">
        <v>0</v>
      </c>
      <c r="I784" s="11">
        <v>83.437657070159972</v>
      </c>
      <c r="J784" s="11">
        <v>0</v>
      </c>
      <c r="K784" s="11">
        <v>0</v>
      </c>
      <c r="L784" s="12">
        <v>83.437657070159972</v>
      </c>
      <c r="M784" s="13">
        <v>0</v>
      </c>
      <c r="N784" s="11">
        <v>8.3437657070159954</v>
      </c>
      <c r="O784" s="11">
        <v>0</v>
      </c>
      <c r="P784" s="11">
        <v>0</v>
      </c>
      <c r="Q784" s="12">
        <v>8.3437657070159954</v>
      </c>
    </row>
    <row r="785" spans="1:17" x14ac:dyDescent="0.35">
      <c r="A785" s="2">
        <v>8</v>
      </c>
      <c r="B785" s="13" t="s">
        <v>25</v>
      </c>
      <c r="C785" s="11" t="s">
        <v>26</v>
      </c>
      <c r="D785" s="11" t="s">
        <v>29</v>
      </c>
      <c r="E785" s="7" t="s">
        <v>32</v>
      </c>
      <c r="F785" s="13">
        <v>278.08036041259777</v>
      </c>
      <c r="G785" s="12">
        <v>3</v>
      </c>
      <c r="H785" s="13">
        <v>0</v>
      </c>
      <c r="I785" s="11">
        <v>0</v>
      </c>
      <c r="J785" s="11">
        <v>0</v>
      </c>
      <c r="K785" s="11">
        <v>83.424108123779348</v>
      </c>
      <c r="L785" s="12">
        <v>83.424108123779348</v>
      </c>
      <c r="M785" s="13">
        <v>10.428013515472419</v>
      </c>
      <c r="N785" s="11">
        <v>10.428013515472419</v>
      </c>
      <c r="O785" s="11">
        <v>10.428013515472419</v>
      </c>
      <c r="P785" s="11">
        <v>10.428013515472419</v>
      </c>
      <c r="Q785" s="12">
        <v>41.712054061889674</v>
      </c>
    </row>
    <row r="786" spans="1:17" x14ac:dyDescent="0.35">
      <c r="A786" s="2">
        <v>2708</v>
      </c>
      <c r="B786" s="13" t="s">
        <v>516</v>
      </c>
      <c r="C786" s="11" t="s">
        <v>538</v>
      </c>
      <c r="D786" s="11" t="s">
        <v>517</v>
      </c>
      <c r="E786" s="7" t="s">
        <v>60</v>
      </c>
      <c r="F786" s="13">
        <v>260.48501896858238</v>
      </c>
      <c r="G786" s="12">
        <v>4</v>
      </c>
      <c r="H786" s="13">
        <v>33.342082427978546</v>
      </c>
      <c r="I786" s="11">
        <v>50.013123641967816</v>
      </c>
      <c r="J786" s="11">
        <v>0</v>
      </c>
      <c r="K786" s="11">
        <v>0</v>
      </c>
      <c r="L786" s="12">
        <v>83.355206069946362</v>
      </c>
      <c r="M786" s="13">
        <v>0</v>
      </c>
      <c r="N786" s="11">
        <v>0</v>
      </c>
      <c r="O786" s="11">
        <v>0</v>
      </c>
      <c r="P786" s="11">
        <v>0</v>
      </c>
      <c r="Q786" s="12">
        <v>0</v>
      </c>
    </row>
    <row r="787" spans="1:17" x14ac:dyDescent="0.35">
      <c r="A787" s="2">
        <v>727</v>
      </c>
      <c r="B787" s="13" t="s">
        <v>25</v>
      </c>
      <c r="C787" s="11" t="s">
        <v>219</v>
      </c>
      <c r="D787" s="11" t="s">
        <v>29</v>
      </c>
      <c r="E787" s="7" t="s">
        <v>59</v>
      </c>
      <c r="F787" s="13">
        <v>555.3815929889679</v>
      </c>
      <c r="G787" s="12">
        <v>3</v>
      </c>
      <c r="H787" s="13">
        <v>0</v>
      </c>
      <c r="I787" s="11">
        <v>0</v>
      </c>
      <c r="J787" s="11">
        <v>0</v>
      </c>
      <c r="K787" s="11">
        <v>83.307238948345201</v>
      </c>
      <c r="L787" s="12">
        <v>83.307238948345201</v>
      </c>
      <c r="M787" s="13">
        <v>0</v>
      </c>
      <c r="N787" s="11">
        <v>0</v>
      </c>
      <c r="O787" s="11">
        <v>0</v>
      </c>
      <c r="P787" s="11">
        <v>0</v>
      </c>
      <c r="Q787" s="12">
        <v>0</v>
      </c>
    </row>
    <row r="788" spans="1:17" x14ac:dyDescent="0.35">
      <c r="A788" s="2">
        <v>5388</v>
      </c>
      <c r="B788" s="13" t="s">
        <v>645</v>
      </c>
      <c r="C788" s="11" t="s">
        <v>582</v>
      </c>
      <c r="D788" s="11" t="s">
        <v>241</v>
      </c>
      <c r="E788" s="7" t="s">
        <v>88</v>
      </c>
      <c r="F788" s="13">
        <v>138.39498257637024</v>
      </c>
      <c r="G788" s="12">
        <v>6</v>
      </c>
      <c r="H788" s="13">
        <v>20.759247386455538</v>
      </c>
      <c r="I788" s="11">
        <v>20.759247386455538</v>
      </c>
      <c r="J788" s="11">
        <v>20.759247386455538</v>
      </c>
      <c r="K788" s="11">
        <v>20.759247386455538</v>
      </c>
      <c r="L788" s="12">
        <v>83.036989545822152</v>
      </c>
      <c r="M788" s="13">
        <v>0</v>
      </c>
      <c r="N788" s="11">
        <v>0</v>
      </c>
      <c r="O788" s="11">
        <v>0</v>
      </c>
      <c r="P788" s="11">
        <v>0</v>
      </c>
      <c r="Q788" s="12">
        <v>0</v>
      </c>
    </row>
    <row r="789" spans="1:17" x14ac:dyDescent="0.35">
      <c r="A789" s="2">
        <v>1366</v>
      </c>
      <c r="B789" s="13" t="s">
        <v>231</v>
      </c>
      <c r="C789" s="11" t="s">
        <v>342</v>
      </c>
      <c r="D789" s="11" t="s">
        <v>231</v>
      </c>
      <c r="E789" s="7" t="s">
        <v>46</v>
      </c>
      <c r="F789" s="13">
        <v>1324.7814666479833</v>
      </c>
      <c r="G789" s="12">
        <v>1.25</v>
      </c>
      <c r="H789" s="13">
        <v>82.798841665498955</v>
      </c>
      <c r="I789" s="11">
        <v>0</v>
      </c>
      <c r="J789" s="11">
        <v>0</v>
      </c>
      <c r="K789" s="11">
        <v>0</v>
      </c>
      <c r="L789" s="12">
        <v>82.798841665498955</v>
      </c>
      <c r="M789" s="13">
        <v>662.39073332399164</v>
      </c>
      <c r="N789" s="11">
        <v>0</v>
      </c>
      <c r="O789" s="11">
        <v>0</v>
      </c>
      <c r="P789" s="11">
        <v>0</v>
      </c>
      <c r="Q789" s="12">
        <v>662.39073332399164</v>
      </c>
    </row>
    <row r="790" spans="1:17" x14ac:dyDescent="0.35">
      <c r="A790" s="2">
        <v>786</v>
      </c>
      <c r="B790" s="13" t="s">
        <v>25</v>
      </c>
      <c r="C790" s="11" t="s">
        <v>221</v>
      </c>
      <c r="D790" s="11" t="s">
        <v>29</v>
      </c>
      <c r="E790" s="7" t="s">
        <v>52</v>
      </c>
      <c r="F790" s="13">
        <v>367.40211170911795</v>
      </c>
      <c r="G790" s="12">
        <v>4.5</v>
      </c>
      <c r="H790" s="13">
        <v>33.066190053820627</v>
      </c>
      <c r="I790" s="11">
        <v>49.599285080730922</v>
      </c>
      <c r="J790" s="11">
        <v>0</v>
      </c>
      <c r="K790" s="11">
        <v>0</v>
      </c>
      <c r="L790" s="12">
        <v>82.665475134551542</v>
      </c>
      <c r="M790" s="13">
        <v>0</v>
      </c>
      <c r="N790" s="11">
        <v>0</v>
      </c>
      <c r="O790" s="11">
        <v>0</v>
      </c>
      <c r="P790" s="11">
        <v>0</v>
      </c>
      <c r="Q790" s="12">
        <v>0</v>
      </c>
    </row>
    <row r="791" spans="1:17" x14ac:dyDescent="0.35">
      <c r="A791" s="2">
        <v>3062</v>
      </c>
      <c r="B791" s="13" t="s">
        <v>516</v>
      </c>
      <c r="C791" s="11" t="s">
        <v>566</v>
      </c>
      <c r="D791" s="11" t="s">
        <v>517</v>
      </c>
      <c r="E791" s="7" t="s">
        <v>182</v>
      </c>
      <c r="F791" s="13">
        <v>295.00510215759277</v>
      </c>
      <c r="G791" s="12">
        <v>3.5</v>
      </c>
      <c r="H791" s="13">
        <v>33.040571441650393</v>
      </c>
      <c r="I791" s="11">
        <v>49.560857162475592</v>
      </c>
      <c r="J791" s="11">
        <v>0</v>
      </c>
      <c r="K791" s="11">
        <v>0</v>
      </c>
      <c r="L791" s="12">
        <v>82.601428604125985</v>
      </c>
      <c r="M791" s="13">
        <v>0</v>
      </c>
      <c r="N791" s="11">
        <v>0</v>
      </c>
      <c r="O791" s="11">
        <v>0</v>
      </c>
      <c r="P791" s="11">
        <v>0</v>
      </c>
      <c r="Q791" s="12">
        <v>0</v>
      </c>
    </row>
    <row r="792" spans="1:17" x14ac:dyDescent="0.35">
      <c r="A792" s="2">
        <v>1203</v>
      </c>
      <c r="B792" s="13" t="s">
        <v>231</v>
      </c>
      <c r="C792" s="11" t="s">
        <v>280</v>
      </c>
      <c r="D792" s="11" t="s">
        <v>231</v>
      </c>
      <c r="E792" s="7" t="s">
        <v>65</v>
      </c>
      <c r="F792" s="13">
        <v>470.61583471298229</v>
      </c>
      <c r="G792" s="12">
        <v>3.5</v>
      </c>
      <c r="H792" s="13">
        <v>0</v>
      </c>
      <c r="I792" s="11">
        <v>0</v>
      </c>
      <c r="J792" s="11">
        <v>0</v>
      </c>
      <c r="K792" s="11">
        <v>82.357771074771904</v>
      </c>
      <c r="L792" s="12">
        <v>82.357771074771904</v>
      </c>
      <c r="M792" s="13">
        <v>0</v>
      </c>
      <c r="N792" s="11">
        <v>0</v>
      </c>
      <c r="O792" s="11">
        <v>16.471554214954381</v>
      </c>
      <c r="P792" s="11">
        <v>32.943108429908762</v>
      </c>
      <c r="Q792" s="12">
        <v>49.414662644863142</v>
      </c>
    </row>
    <row r="793" spans="1:17" x14ac:dyDescent="0.35">
      <c r="A793" s="2">
        <v>3281</v>
      </c>
      <c r="B793" s="13" t="s">
        <v>516</v>
      </c>
      <c r="C793" s="11" t="s">
        <v>576</v>
      </c>
      <c r="D793" s="11" t="s">
        <v>525</v>
      </c>
      <c r="E793" s="7" t="s">
        <v>212</v>
      </c>
      <c r="F793" s="13">
        <v>2283.8605661392216</v>
      </c>
      <c r="G793" s="12">
        <v>1.2</v>
      </c>
      <c r="H793" s="13">
        <v>82.218980381011974</v>
      </c>
      <c r="I793" s="11">
        <v>0</v>
      </c>
      <c r="J793" s="11">
        <v>0</v>
      </c>
      <c r="K793" s="11">
        <v>0</v>
      </c>
      <c r="L793" s="12">
        <v>82.218980381011974</v>
      </c>
      <c r="M793" s="13">
        <v>27.406326793670662</v>
      </c>
      <c r="N793" s="11">
        <v>0</v>
      </c>
      <c r="O793" s="11">
        <v>0</v>
      </c>
      <c r="P793" s="11">
        <v>0</v>
      </c>
      <c r="Q793" s="12">
        <v>27.406326793670662</v>
      </c>
    </row>
    <row r="794" spans="1:17" x14ac:dyDescent="0.35">
      <c r="A794" s="2">
        <v>3289</v>
      </c>
      <c r="B794" s="13" t="s">
        <v>516</v>
      </c>
      <c r="C794" s="11" t="s">
        <v>578</v>
      </c>
      <c r="D794" s="11" t="s">
        <v>518</v>
      </c>
      <c r="E794" s="7" t="s">
        <v>159</v>
      </c>
      <c r="F794" s="13">
        <v>2734.8223152160649</v>
      </c>
      <c r="G794" s="12">
        <v>0.6</v>
      </c>
      <c r="H794" s="13">
        <v>0</v>
      </c>
      <c r="I794" s="11">
        <v>0</v>
      </c>
      <c r="J794" s="11">
        <v>82.044669456481941</v>
      </c>
      <c r="K794" s="11">
        <v>0</v>
      </c>
      <c r="L794" s="12">
        <v>82.044669456481941</v>
      </c>
      <c r="M794" s="13">
        <v>0</v>
      </c>
      <c r="N794" s="11">
        <v>0</v>
      </c>
      <c r="O794" s="11">
        <v>16.408933891296389</v>
      </c>
      <c r="P794" s="11">
        <v>0</v>
      </c>
      <c r="Q794" s="12">
        <v>16.408933891296389</v>
      </c>
    </row>
    <row r="795" spans="1:17" x14ac:dyDescent="0.35">
      <c r="A795" s="2">
        <v>5051</v>
      </c>
      <c r="B795" s="13" t="s">
        <v>599</v>
      </c>
      <c r="C795" s="11" t="s">
        <v>644</v>
      </c>
      <c r="D795" s="11" t="s">
        <v>253</v>
      </c>
      <c r="E795" s="7" t="s">
        <v>46</v>
      </c>
      <c r="F795" s="13">
        <v>1310.4938063621523</v>
      </c>
      <c r="G795" s="12">
        <v>1.25</v>
      </c>
      <c r="H795" s="13">
        <v>81.90586289763452</v>
      </c>
      <c r="I795" s="11">
        <v>0</v>
      </c>
      <c r="J795" s="11">
        <v>0</v>
      </c>
      <c r="K795" s="11">
        <v>0</v>
      </c>
      <c r="L795" s="12">
        <v>81.90586289763452</v>
      </c>
      <c r="M795" s="13">
        <v>655.24690318107616</v>
      </c>
      <c r="N795" s="11">
        <v>0</v>
      </c>
      <c r="O795" s="11">
        <v>0</v>
      </c>
      <c r="P795" s="11">
        <v>0</v>
      </c>
      <c r="Q795" s="12">
        <v>655.24690318107616</v>
      </c>
    </row>
    <row r="796" spans="1:17" x14ac:dyDescent="0.35">
      <c r="A796" s="2">
        <v>930</v>
      </c>
      <c r="B796" s="13" t="s">
        <v>231</v>
      </c>
      <c r="C796" s="11" t="s">
        <v>26</v>
      </c>
      <c r="D796" s="11" t="s">
        <v>231</v>
      </c>
      <c r="E796" s="7" t="s">
        <v>59</v>
      </c>
      <c r="F796" s="13">
        <v>545.63852202892315</v>
      </c>
      <c r="G796" s="12">
        <v>3</v>
      </c>
      <c r="H796" s="13">
        <v>0</v>
      </c>
      <c r="I796" s="11">
        <v>0</v>
      </c>
      <c r="J796" s="11">
        <v>0</v>
      </c>
      <c r="K796" s="11">
        <v>81.845778304338481</v>
      </c>
      <c r="L796" s="12">
        <v>81.845778304338481</v>
      </c>
      <c r="M796" s="13">
        <v>0</v>
      </c>
      <c r="N796" s="11">
        <v>0</v>
      </c>
      <c r="O796" s="11">
        <v>0</v>
      </c>
      <c r="P796" s="11">
        <v>0</v>
      </c>
      <c r="Q796" s="12">
        <v>0</v>
      </c>
    </row>
    <row r="797" spans="1:17" x14ac:dyDescent="0.35">
      <c r="A797" s="2">
        <v>1430</v>
      </c>
      <c r="B797" s="13" t="s">
        <v>231</v>
      </c>
      <c r="C797" s="11" t="s">
        <v>342</v>
      </c>
      <c r="D797" s="11" t="s">
        <v>231</v>
      </c>
      <c r="E797" s="7" t="s">
        <v>154</v>
      </c>
      <c r="F797" s="13">
        <v>204.61156201362601</v>
      </c>
      <c r="G797" s="12">
        <v>5</v>
      </c>
      <c r="H797" s="13">
        <v>32.73784992218016</v>
      </c>
      <c r="I797" s="11">
        <v>49.106774883270241</v>
      </c>
      <c r="J797" s="11">
        <v>0</v>
      </c>
      <c r="K797" s="11">
        <v>0</v>
      </c>
      <c r="L797" s="12">
        <v>81.844624805450394</v>
      </c>
      <c r="M797" s="13">
        <v>0</v>
      </c>
      <c r="N797" s="11">
        <v>0</v>
      </c>
      <c r="O797" s="11">
        <v>0</v>
      </c>
      <c r="P797" s="11">
        <v>0</v>
      </c>
      <c r="Q797" s="12">
        <v>0</v>
      </c>
    </row>
    <row r="798" spans="1:17" x14ac:dyDescent="0.35">
      <c r="A798" s="2">
        <v>1282</v>
      </c>
      <c r="B798" s="13" t="s">
        <v>231</v>
      </c>
      <c r="C798" s="11" t="s">
        <v>280</v>
      </c>
      <c r="D798" s="11" t="s">
        <v>231</v>
      </c>
      <c r="E798" s="7" t="s">
        <v>78</v>
      </c>
      <c r="F798" s="13">
        <v>204.46003556251526</v>
      </c>
      <c r="G798" s="12">
        <v>5</v>
      </c>
      <c r="H798" s="13">
        <v>0</v>
      </c>
      <c r="I798" s="11">
        <v>0</v>
      </c>
      <c r="J798" s="11">
        <v>0</v>
      </c>
      <c r="K798" s="11">
        <v>81.784014225006104</v>
      </c>
      <c r="L798" s="12">
        <v>81.784014225006104</v>
      </c>
      <c r="M798" s="13">
        <v>12.778752222657204</v>
      </c>
      <c r="N798" s="11">
        <v>12.778752222657204</v>
      </c>
      <c r="O798" s="11">
        <v>12.778752222657204</v>
      </c>
      <c r="P798" s="11">
        <v>12.778752222657204</v>
      </c>
      <c r="Q798" s="12">
        <v>51.115008890628815</v>
      </c>
    </row>
    <row r="799" spans="1:17" x14ac:dyDescent="0.35">
      <c r="A799" s="2">
        <v>3844</v>
      </c>
      <c r="B799" s="13" t="s">
        <v>599</v>
      </c>
      <c r="C799" s="11" t="s">
        <v>26</v>
      </c>
      <c r="D799" s="11" t="s">
        <v>601</v>
      </c>
      <c r="E799" s="7" t="s">
        <v>124</v>
      </c>
      <c r="F799" s="13">
        <v>204.34694671630851</v>
      </c>
      <c r="G799" s="12">
        <v>4</v>
      </c>
      <c r="H799" s="13">
        <v>0</v>
      </c>
      <c r="I799" s="11">
        <v>0</v>
      </c>
      <c r="J799" s="11">
        <v>0</v>
      </c>
      <c r="K799" s="11">
        <v>81.738778686523403</v>
      </c>
      <c r="L799" s="12">
        <v>81.738778686523403</v>
      </c>
      <c r="M799" s="13">
        <v>0</v>
      </c>
      <c r="N799" s="11">
        <v>0</v>
      </c>
      <c r="O799" s="11">
        <v>0</v>
      </c>
      <c r="P799" s="11">
        <v>0</v>
      </c>
      <c r="Q799" s="12">
        <v>0</v>
      </c>
    </row>
    <row r="800" spans="1:17" x14ac:dyDescent="0.35">
      <c r="A800" s="2">
        <v>2029</v>
      </c>
      <c r="B800" s="13" t="s">
        <v>231</v>
      </c>
      <c r="C800" s="11" t="s">
        <v>433</v>
      </c>
      <c r="D800" s="11" t="s">
        <v>231</v>
      </c>
      <c r="E800" s="7" t="s">
        <v>157</v>
      </c>
      <c r="F800" s="13">
        <v>136.03839826583825</v>
      </c>
      <c r="G800" s="12">
        <v>4</v>
      </c>
      <c r="H800" s="13">
        <v>0</v>
      </c>
      <c r="I800" s="11">
        <v>0</v>
      </c>
      <c r="J800" s="11">
        <v>0</v>
      </c>
      <c r="K800" s="11">
        <v>81.623038959502949</v>
      </c>
      <c r="L800" s="12">
        <v>81.623038959502949</v>
      </c>
      <c r="M800" s="13">
        <v>0</v>
      </c>
      <c r="N800" s="11">
        <v>0</v>
      </c>
      <c r="O800" s="11">
        <v>0</v>
      </c>
      <c r="P800" s="11">
        <v>0</v>
      </c>
      <c r="Q800" s="12">
        <v>0</v>
      </c>
    </row>
    <row r="801" spans="1:17" x14ac:dyDescent="0.35">
      <c r="A801" s="2">
        <v>5807</v>
      </c>
      <c r="B801" s="13" t="s">
        <v>645</v>
      </c>
      <c r="C801" s="11" t="s">
        <v>652</v>
      </c>
      <c r="D801" s="11" t="s">
        <v>241</v>
      </c>
      <c r="E801" s="7" t="s">
        <v>71</v>
      </c>
      <c r="F801" s="13">
        <v>226.23330020904513</v>
      </c>
      <c r="G801" s="12">
        <v>3</v>
      </c>
      <c r="H801" s="13">
        <v>81.443988075256243</v>
      </c>
      <c r="I801" s="11">
        <v>0</v>
      </c>
      <c r="J801" s="11">
        <v>0</v>
      </c>
      <c r="K801" s="11">
        <v>0</v>
      </c>
      <c r="L801" s="12">
        <v>81.443988075256243</v>
      </c>
      <c r="M801" s="13">
        <v>47.50899304389948</v>
      </c>
      <c r="N801" s="11">
        <v>0</v>
      </c>
      <c r="O801" s="11">
        <v>0</v>
      </c>
      <c r="P801" s="11">
        <v>0</v>
      </c>
      <c r="Q801" s="12">
        <v>47.50899304389948</v>
      </c>
    </row>
    <row r="802" spans="1:17" x14ac:dyDescent="0.35">
      <c r="A802" s="2">
        <v>2234</v>
      </c>
      <c r="B802" s="13" t="s">
        <v>231</v>
      </c>
      <c r="C802" s="11" t="s">
        <v>433</v>
      </c>
      <c r="D802" s="11" t="s">
        <v>231</v>
      </c>
      <c r="E802" s="7" t="s">
        <v>94</v>
      </c>
      <c r="F802" s="13">
        <v>162.573417186737</v>
      </c>
      <c r="G802" s="12">
        <v>10</v>
      </c>
      <c r="H802" s="13">
        <v>0</v>
      </c>
      <c r="I802" s="11">
        <v>0</v>
      </c>
      <c r="J802" s="11">
        <v>0</v>
      </c>
      <c r="K802" s="11">
        <v>81.286708593368502</v>
      </c>
      <c r="L802" s="12">
        <v>81.286708593368502</v>
      </c>
      <c r="M802" s="13">
        <v>0</v>
      </c>
      <c r="N802" s="11">
        <v>0</v>
      </c>
      <c r="O802" s="11">
        <v>0</v>
      </c>
      <c r="P802" s="11">
        <v>16.2573417186737</v>
      </c>
      <c r="Q802" s="12">
        <v>16.2573417186737</v>
      </c>
    </row>
    <row r="803" spans="1:17" x14ac:dyDescent="0.35">
      <c r="A803" s="2">
        <v>3763</v>
      </c>
      <c r="B803" s="13" t="s">
        <v>516</v>
      </c>
      <c r="C803" s="11" t="s">
        <v>593</v>
      </c>
      <c r="D803" s="11" t="s">
        <v>525</v>
      </c>
      <c r="E803" s="7" t="s">
        <v>91</v>
      </c>
      <c r="F803" s="13">
        <v>81.209852218627944</v>
      </c>
      <c r="G803" s="12">
        <v>10</v>
      </c>
      <c r="H803" s="13">
        <v>20.302463054656986</v>
      </c>
      <c r="I803" s="11">
        <v>20.302463054656986</v>
      </c>
      <c r="J803" s="11">
        <v>20.302463054656986</v>
      </c>
      <c r="K803" s="11">
        <v>20.302463054656986</v>
      </c>
      <c r="L803" s="12">
        <v>81.209852218627944</v>
      </c>
      <c r="M803" s="13">
        <v>0</v>
      </c>
      <c r="N803" s="11">
        <v>0</v>
      </c>
      <c r="O803" s="11">
        <v>0</v>
      </c>
      <c r="P803" s="11">
        <v>0</v>
      </c>
      <c r="Q803" s="12">
        <v>0</v>
      </c>
    </row>
    <row r="804" spans="1:17" x14ac:dyDescent="0.35">
      <c r="A804" s="2">
        <v>4181</v>
      </c>
      <c r="B804" s="13" t="s">
        <v>599</v>
      </c>
      <c r="C804" s="11" t="s">
        <v>103</v>
      </c>
      <c r="D804" s="11" t="s">
        <v>30</v>
      </c>
      <c r="E804" s="7" t="s">
        <v>56</v>
      </c>
      <c r="F804" s="13">
        <v>134.90428924560544</v>
      </c>
      <c r="G804" s="12">
        <v>6</v>
      </c>
      <c r="H804" s="13">
        <v>0</v>
      </c>
      <c r="I804" s="11">
        <v>80.942573547363281</v>
      </c>
      <c r="J804" s="11">
        <v>0</v>
      </c>
      <c r="K804" s="11">
        <v>0</v>
      </c>
      <c r="L804" s="12">
        <v>80.942573547363281</v>
      </c>
      <c r="M804" s="13">
        <v>0</v>
      </c>
      <c r="N804" s="11">
        <v>8.0942573547363263</v>
      </c>
      <c r="O804" s="11">
        <v>0</v>
      </c>
      <c r="P804" s="11">
        <v>0</v>
      </c>
      <c r="Q804" s="12">
        <v>8.0942573547363263</v>
      </c>
    </row>
    <row r="805" spans="1:17" x14ac:dyDescent="0.35">
      <c r="A805" s="2">
        <v>4776</v>
      </c>
      <c r="B805" s="13" t="s">
        <v>599</v>
      </c>
      <c r="C805" s="11" t="s">
        <v>633</v>
      </c>
      <c r="D805" s="11" t="s">
        <v>601</v>
      </c>
      <c r="E805" s="7" t="s">
        <v>193</v>
      </c>
      <c r="F805" s="13">
        <v>962.97492295503639</v>
      </c>
      <c r="G805" s="12">
        <v>2.8</v>
      </c>
      <c r="H805" s="13">
        <v>80.889893528223055</v>
      </c>
      <c r="I805" s="11">
        <v>0</v>
      </c>
      <c r="J805" s="11">
        <v>0</v>
      </c>
      <c r="K805" s="11">
        <v>0</v>
      </c>
      <c r="L805" s="12">
        <v>80.889893528223055</v>
      </c>
      <c r="M805" s="13">
        <v>26.963297842741017</v>
      </c>
      <c r="N805" s="11">
        <v>0</v>
      </c>
      <c r="O805" s="11">
        <v>0</v>
      </c>
      <c r="P805" s="11">
        <v>0</v>
      </c>
      <c r="Q805" s="12">
        <v>26.963297842741017</v>
      </c>
    </row>
    <row r="806" spans="1:17" x14ac:dyDescent="0.35">
      <c r="A806" s="2">
        <v>5803</v>
      </c>
      <c r="B806" s="13" t="s">
        <v>645</v>
      </c>
      <c r="C806" s="11" t="s">
        <v>652</v>
      </c>
      <c r="D806" s="11" t="s">
        <v>241</v>
      </c>
      <c r="E806" s="7" t="s">
        <v>120</v>
      </c>
      <c r="F806" s="13">
        <v>201.8508037328719</v>
      </c>
      <c r="G806" s="12">
        <v>5</v>
      </c>
      <c r="H806" s="13">
        <v>32.296128597259504</v>
      </c>
      <c r="I806" s="11">
        <v>48.444192895889252</v>
      </c>
      <c r="J806" s="11">
        <v>0</v>
      </c>
      <c r="K806" s="11">
        <v>0</v>
      </c>
      <c r="L806" s="12">
        <v>80.740321493148755</v>
      </c>
      <c r="M806" s="13">
        <v>0</v>
      </c>
      <c r="N806" s="11">
        <v>0</v>
      </c>
      <c r="O806" s="11">
        <v>0</v>
      </c>
      <c r="P806" s="11">
        <v>0</v>
      </c>
      <c r="Q806" s="12">
        <v>0</v>
      </c>
    </row>
    <row r="807" spans="1:17" x14ac:dyDescent="0.35">
      <c r="A807" s="2">
        <v>4168</v>
      </c>
      <c r="B807" s="13" t="s">
        <v>599</v>
      </c>
      <c r="C807" s="11" t="s">
        <v>103</v>
      </c>
      <c r="D807" s="11" t="s">
        <v>30</v>
      </c>
      <c r="E807" s="7" t="s">
        <v>46</v>
      </c>
      <c r="F807" s="13">
        <v>1288.0093556344509</v>
      </c>
      <c r="G807" s="12">
        <v>1.25</v>
      </c>
      <c r="H807" s="13">
        <v>80.500584727153182</v>
      </c>
      <c r="I807" s="11">
        <v>0</v>
      </c>
      <c r="J807" s="11">
        <v>0</v>
      </c>
      <c r="K807" s="11">
        <v>0</v>
      </c>
      <c r="L807" s="12">
        <v>80.500584727153182</v>
      </c>
      <c r="M807" s="13">
        <v>644.00467781722546</v>
      </c>
      <c r="N807" s="11">
        <v>0</v>
      </c>
      <c r="O807" s="11">
        <v>0</v>
      </c>
      <c r="P807" s="11">
        <v>0</v>
      </c>
      <c r="Q807" s="12">
        <v>644.00467781722546</v>
      </c>
    </row>
    <row r="808" spans="1:17" x14ac:dyDescent="0.35">
      <c r="A808" s="2">
        <v>5480</v>
      </c>
      <c r="B808" s="13" t="s">
        <v>645</v>
      </c>
      <c r="C808" s="11" t="s">
        <v>648</v>
      </c>
      <c r="D808" s="11" t="s">
        <v>241</v>
      </c>
      <c r="E808" s="7" t="s">
        <v>42</v>
      </c>
      <c r="F808" s="13">
        <v>268.23281696066255</v>
      </c>
      <c r="G808" s="12">
        <v>6</v>
      </c>
      <c r="H808" s="13">
        <v>20.117461272049695</v>
      </c>
      <c r="I808" s="11">
        <v>20.117461272049695</v>
      </c>
      <c r="J808" s="11">
        <v>20.117461272049695</v>
      </c>
      <c r="K808" s="11">
        <v>20.117461272049695</v>
      </c>
      <c r="L808" s="12">
        <v>80.469845088198781</v>
      </c>
      <c r="M808" s="13">
        <v>0</v>
      </c>
      <c r="N808" s="11">
        <v>0</v>
      </c>
      <c r="O808" s="11">
        <v>0</v>
      </c>
      <c r="P808" s="11">
        <v>0</v>
      </c>
      <c r="Q808" s="12">
        <v>0</v>
      </c>
    </row>
    <row r="809" spans="1:17" x14ac:dyDescent="0.35">
      <c r="A809" s="2">
        <v>4186</v>
      </c>
      <c r="B809" s="13" t="s">
        <v>599</v>
      </c>
      <c r="C809" s="11" t="s">
        <v>103</v>
      </c>
      <c r="D809" s="11" t="s">
        <v>30</v>
      </c>
      <c r="E809" s="7" t="s">
        <v>59</v>
      </c>
      <c r="F809" s="13">
        <v>536.26663246750832</v>
      </c>
      <c r="G809" s="12">
        <v>3</v>
      </c>
      <c r="H809" s="13">
        <v>0</v>
      </c>
      <c r="I809" s="11">
        <v>0</v>
      </c>
      <c r="J809" s="11">
        <v>0</v>
      </c>
      <c r="K809" s="11">
        <v>80.439994870126256</v>
      </c>
      <c r="L809" s="12">
        <v>80.439994870126256</v>
      </c>
      <c r="M809" s="13">
        <v>0</v>
      </c>
      <c r="N809" s="11">
        <v>0</v>
      </c>
      <c r="O809" s="11">
        <v>0</v>
      </c>
      <c r="P809" s="11">
        <v>0</v>
      </c>
      <c r="Q809" s="12">
        <v>0</v>
      </c>
    </row>
    <row r="810" spans="1:17" x14ac:dyDescent="0.35">
      <c r="A810" s="2">
        <v>2817</v>
      </c>
      <c r="B810" s="13" t="s">
        <v>516</v>
      </c>
      <c r="C810" s="11" t="s">
        <v>547</v>
      </c>
      <c r="D810" s="11" t="s">
        <v>517</v>
      </c>
      <c r="E810" s="7" t="s">
        <v>37</v>
      </c>
      <c r="F810" s="13">
        <v>457.27546215057419</v>
      </c>
      <c r="G810" s="12">
        <v>3.5</v>
      </c>
      <c r="H810" s="13">
        <v>0</v>
      </c>
      <c r="I810" s="11">
        <v>0</v>
      </c>
      <c r="J810" s="11">
        <v>0</v>
      </c>
      <c r="K810" s="11">
        <v>80.023205876350488</v>
      </c>
      <c r="L810" s="12">
        <v>80.023205876350488</v>
      </c>
      <c r="M810" s="13">
        <v>0</v>
      </c>
      <c r="N810" s="11">
        <v>0</v>
      </c>
      <c r="O810" s="11">
        <v>0</v>
      </c>
      <c r="P810" s="11">
        <v>48.013923525810284</v>
      </c>
      <c r="Q810" s="12">
        <v>48.013923525810284</v>
      </c>
    </row>
    <row r="811" spans="1:17" x14ac:dyDescent="0.35">
      <c r="A811" s="2">
        <v>481</v>
      </c>
      <c r="B811" s="13" t="s">
        <v>25</v>
      </c>
      <c r="C811" s="11" t="s">
        <v>181</v>
      </c>
      <c r="D811" s="11" t="s">
        <v>27</v>
      </c>
      <c r="E811" s="7" t="s">
        <v>38</v>
      </c>
      <c r="F811" s="13">
        <v>228.59668278694144</v>
      </c>
      <c r="G811" s="12">
        <v>7</v>
      </c>
      <c r="H811" s="13">
        <v>32.003535590171808</v>
      </c>
      <c r="I811" s="11">
        <v>48.005303385257704</v>
      </c>
      <c r="J811" s="11">
        <v>0</v>
      </c>
      <c r="K811" s="11">
        <v>0</v>
      </c>
      <c r="L811" s="12">
        <v>80.008838975429512</v>
      </c>
      <c r="M811" s="13">
        <v>0</v>
      </c>
      <c r="N811" s="11">
        <v>0</v>
      </c>
      <c r="O811" s="11">
        <v>0</v>
      </c>
      <c r="P811" s="11">
        <v>0</v>
      </c>
      <c r="Q811" s="12">
        <v>0</v>
      </c>
    </row>
    <row r="812" spans="1:17" x14ac:dyDescent="0.35">
      <c r="A812" s="2">
        <v>5243</v>
      </c>
      <c r="B812" s="13" t="s">
        <v>645</v>
      </c>
      <c r="C812" s="11" t="s">
        <v>647</v>
      </c>
      <c r="D812" s="11" t="s">
        <v>241</v>
      </c>
      <c r="E812" s="7" t="s">
        <v>133</v>
      </c>
      <c r="F812" s="13">
        <v>266.51786294579477</v>
      </c>
      <c r="G812" s="12">
        <v>3</v>
      </c>
      <c r="H812" s="13">
        <v>19.98883972093461</v>
      </c>
      <c r="I812" s="11">
        <v>19.98883972093461</v>
      </c>
      <c r="J812" s="11">
        <v>19.98883972093461</v>
      </c>
      <c r="K812" s="11">
        <v>19.98883972093461</v>
      </c>
      <c r="L812" s="12">
        <v>79.955358883738441</v>
      </c>
      <c r="M812" s="13">
        <v>0</v>
      </c>
      <c r="N812" s="11">
        <v>0</v>
      </c>
      <c r="O812" s="11">
        <v>0</v>
      </c>
      <c r="P812" s="11">
        <v>0</v>
      </c>
      <c r="Q812" s="12">
        <v>0</v>
      </c>
    </row>
    <row r="813" spans="1:17" x14ac:dyDescent="0.35">
      <c r="A813" s="2">
        <v>4768</v>
      </c>
      <c r="B813" s="13" t="s">
        <v>599</v>
      </c>
      <c r="C813" s="11" t="s">
        <v>633</v>
      </c>
      <c r="D813" s="11" t="s">
        <v>601</v>
      </c>
      <c r="E813" s="7" t="s">
        <v>192</v>
      </c>
      <c r="F813" s="13">
        <v>264.79273068159813</v>
      </c>
      <c r="G813" s="12">
        <v>3</v>
      </c>
      <c r="H813" s="13">
        <v>19.859454801119863</v>
      </c>
      <c r="I813" s="11">
        <v>19.859454801119863</v>
      </c>
      <c r="J813" s="11">
        <v>19.859454801119863</v>
      </c>
      <c r="K813" s="11">
        <v>19.859454801119863</v>
      </c>
      <c r="L813" s="12">
        <v>79.437819204479453</v>
      </c>
      <c r="M813" s="13">
        <v>0</v>
      </c>
      <c r="N813" s="11">
        <v>0</v>
      </c>
      <c r="O813" s="11">
        <v>0</v>
      </c>
      <c r="P813" s="11">
        <v>0</v>
      </c>
      <c r="Q813" s="12">
        <v>0</v>
      </c>
    </row>
    <row r="814" spans="1:17" x14ac:dyDescent="0.35">
      <c r="A814" s="2">
        <v>1295</v>
      </c>
      <c r="B814" s="13" t="s">
        <v>231</v>
      </c>
      <c r="C814" s="11" t="s">
        <v>103</v>
      </c>
      <c r="D814" s="11" t="s">
        <v>30</v>
      </c>
      <c r="E814" s="7" t="s">
        <v>124</v>
      </c>
      <c r="F814" s="13">
        <v>198.43490409851071</v>
      </c>
      <c r="G814" s="12">
        <v>4</v>
      </c>
      <c r="H814" s="13">
        <v>0</v>
      </c>
      <c r="I814" s="11">
        <v>0</v>
      </c>
      <c r="J814" s="11">
        <v>0</v>
      </c>
      <c r="K814" s="11">
        <v>79.373961639404286</v>
      </c>
      <c r="L814" s="12">
        <v>79.373961639404286</v>
      </c>
      <c r="M814" s="13">
        <v>0</v>
      </c>
      <c r="N814" s="11">
        <v>0</v>
      </c>
      <c r="O814" s="11">
        <v>0</v>
      </c>
      <c r="P814" s="11">
        <v>0</v>
      </c>
      <c r="Q814" s="12">
        <v>0</v>
      </c>
    </row>
    <row r="815" spans="1:17" x14ac:dyDescent="0.35">
      <c r="A815" s="2">
        <v>4822</v>
      </c>
      <c r="B815" s="13" t="s">
        <v>599</v>
      </c>
      <c r="C815" s="11" t="s">
        <v>638</v>
      </c>
      <c r="D815" s="11" t="s">
        <v>253</v>
      </c>
      <c r="E815" s="7" t="s">
        <v>89</v>
      </c>
      <c r="F815" s="13">
        <v>317.28867357969278</v>
      </c>
      <c r="G815" s="12">
        <v>5</v>
      </c>
      <c r="H815" s="13">
        <v>31.728867357969285</v>
      </c>
      <c r="I815" s="11">
        <v>47.593301036953918</v>
      </c>
      <c r="J815" s="11">
        <v>0</v>
      </c>
      <c r="K815" s="11">
        <v>0</v>
      </c>
      <c r="L815" s="12">
        <v>79.32216839492321</v>
      </c>
      <c r="M815" s="13">
        <v>0</v>
      </c>
      <c r="N815" s="11">
        <v>0</v>
      </c>
      <c r="O815" s="11">
        <v>0</v>
      </c>
      <c r="P815" s="11">
        <v>0</v>
      </c>
      <c r="Q815" s="12">
        <v>0</v>
      </c>
    </row>
    <row r="816" spans="1:17" x14ac:dyDescent="0.35">
      <c r="A816" s="2">
        <v>2807</v>
      </c>
      <c r="B816" s="13" t="s">
        <v>516</v>
      </c>
      <c r="C816" s="11" t="s">
        <v>538</v>
      </c>
      <c r="D816" s="11" t="s">
        <v>518</v>
      </c>
      <c r="E816" s="7" t="s">
        <v>78</v>
      </c>
      <c r="F816" s="13">
        <v>197.64036464691162</v>
      </c>
      <c r="G816" s="12">
        <v>5</v>
      </c>
      <c r="H816" s="13">
        <v>0</v>
      </c>
      <c r="I816" s="11">
        <v>0</v>
      </c>
      <c r="J816" s="11">
        <v>0</v>
      </c>
      <c r="K816" s="11">
        <v>79.056145858764651</v>
      </c>
      <c r="L816" s="12">
        <v>79.056145858764651</v>
      </c>
      <c r="M816" s="13">
        <v>12.352522790431976</v>
      </c>
      <c r="N816" s="11">
        <v>12.352522790431976</v>
      </c>
      <c r="O816" s="11">
        <v>12.352522790431976</v>
      </c>
      <c r="P816" s="11">
        <v>12.352522790431976</v>
      </c>
      <c r="Q816" s="12">
        <v>49.410091161727905</v>
      </c>
    </row>
    <row r="817" spans="1:17" x14ac:dyDescent="0.35">
      <c r="A817" s="2">
        <v>2589</v>
      </c>
      <c r="B817" s="13" t="s">
        <v>516</v>
      </c>
      <c r="C817" s="11" t="s">
        <v>26</v>
      </c>
      <c r="D817" s="11" t="s">
        <v>518</v>
      </c>
      <c r="E817" s="7" t="s">
        <v>230</v>
      </c>
      <c r="F817" s="13">
        <v>395.11829376220737</v>
      </c>
      <c r="G817" s="12">
        <v>4</v>
      </c>
      <c r="H817" s="13">
        <v>0</v>
      </c>
      <c r="I817" s="11">
        <v>0</v>
      </c>
      <c r="J817" s="11">
        <v>79.023658752441477</v>
      </c>
      <c r="K817" s="11">
        <v>0</v>
      </c>
      <c r="L817" s="12">
        <v>79.023658752441477</v>
      </c>
      <c r="M817" s="13">
        <v>0</v>
      </c>
      <c r="N817" s="11">
        <v>0</v>
      </c>
      <c r="O817" s="11">
        <v>15.804731750488296</v>
      </c>
      <c r="P817" s="11">
        <v>0</v>
      </c>
      <c r="Q817" s="12">
        <v>15.804731750488296</v>
      </c>
    </row>
    <row r="818" spans="1:17" x14ac:dyDescent="0.35">
      <c r="A818" s="2">
        <v>3917</v>
      </c>
      <c r="B818" s="13" t="s">
        <v>599</v>
      </c>
      <c r="C818" s="11" t="s">
        <v>26</v>
      </c>
      <c r="D818" s="11" t="s">
        <v>600</v>
      </c>
      <c r="E818" s="7" t="s">
        <v>173</v>
      </c>
      <c r="F818" s="13">
        <v>78.850280761718807</v>
      </c>
      <c r="G818" s="12">
        <v>5</v>
      </c>
      <c r="H818" s="13">
        <v>0</v>
      </c>
      <c r="I818" s="11">
        <v>0</v>
      </c>
      <c r="J818" s="11">
        <v>0</v>
      </c>
      <c r="K818" s="11">
        <v>78.850280761718807</v>
      </c>
      <c r="L818" s="12">
        <v>78.850280761718807</v>
      </c>
      <c r="M818" s="13">
        <v>0</v>
      </c>
      <c r="N818" s="11">
        <v>0</v>
      </c>
      <c r="O818" s="11">
        <v>0</v>
      </c>
      <c r="P818" s="11">
        <v>0</v>
      </c>
      <c r="Q818" s="12">
        <v>0</v>
      </c>
    </row>
    <row r="819" spans="1:17" x14ac:dyDescent="0.35">
      <c r="A819" s="2">
        <v>668</v>
      </c>
      <c r="B819" s="13" t="s">
        <v>25</v>
      </c>
      <c r="C819" s="11" t="s">
        <v>213</v>
      </c>
      <c r="D819" s="11" t="s">
        <v>29</v>
      </c>
      <c r="E819" s="7" t="s">
        <v>44</v>
      </c>
      <c r="F819" s="13">
        <v>788.18181949853886</v>
      </c>
      <c r="G819" s="12">
        <v>1.25</v>
      </c>
      <c r="H819" s="13">
        <v>0</v>
      </c>
      <c r="I819" s="11">
        <v>0</v>
      </c>
      <c r="J819" s="11">
        <v>78.818181949853894</v>
      </c>
      <c r="K819" s="11">
        <v>0</v>
      </c>
      <c r="L819" s="12">
        <v>78.818181949853894</v>
      </c>
      <c r="M819" s="13">
        <v>0</v>
      </c>
      <c r="N819" s="11">
        <v>0</v>
      </c>
      <c r="O819" s="11">
        <v>49.261363718658679</v>
      </c>
      <c r="P819" s="11">
        <v>0</v>
      </c>
      <c r="Q819" s="12">
        <v>49.261363718658679</v>
      </c>
    </row>
    <row r="820" spans="1:17" x14ac:dyDescent="0.35">
      <c r="A820" s="2">
        <v>1498</v>
      </c>
      <c r="B820" s="13" t="s">
        <v>231</v>
      </c>
      <c r="C820" s="11" t="s">
        <v>356</v>
      </c>
      <c r="D820" s="11" t="s">
        <v>231</v>
      </c>
      <c r="E820" s="7" t="s">
        <v>43</v>
      </c>
      <c r="F820" s="13">
        <v>524.39412450790394</v>
      </c>
      <c r="G820" s="12">
        <v>3</v>
      </c>
      <c r="H820" s="13">
        <v>19.6647796690464</v>
      </c>
      <c r="I820" s="11">
        <v>19.6647796690464</v>
      </c>
      <c r="J820" s="11">
        <v>19.6647796690464</v>
      </c>
      <c r="K820" s="11">
        <v>19.6647796690464</v>
      </c>
      <c r="L820" s="12">
        <v>78.659118676185599</v>
      </c>
      <c r="M820" s="13">
        <v>0</v>
      </c>
      <c r="N820" s="11">
        <v>0</v>
      </c>
      <c r="O820" s="11">
        <v>0</v>
      </c>
      <c r="P820" s="11">
        <v>0</v>
      </c>
      <c r="Q820" s="12">
        <v>0</v>
      </c>
    </row>
    <row r="821" spans="1:17" x14ac:dyDescent="0.35">
      <c r="A821" s="2">
        <v>4522</v>
      </c>
      <c r="B821" s="13" t="s">
        <v>599</v>
      </c>
      <c r="C821" s="11" t="s">
        <v>592</v>
      </c>
      <c r="D821" s="11" t="s">
        <v>26</v>
      </c>
      <c r="E821" s="7" t="s">
        <v>193</v>
      </c>
      <c r="F821" s="13">
        <v>930.38650512695403</v>
      </c>
      <c r="G821" s="12">
        <v>2.8</v>
      </c>
      <c r="H821" s="13">
        <v>78.152466430664134</v>
      </c>
      <c r="I821" s="11">
        <v>0</v>
      </c>
      <c r="J821" s="11">
        <v>0</v>
      </c>
      <c r="K821" s="11">
        <v>0</v>
      </c>
      <c r="L821" s="12">
        <v>78.152466430664134</v>
      </c>
      <c r="M821" s="13">
        <v>26.050822143554711</v>
      </c>
      <c r="N821" s="11">
        <v>0</v>
      </c>
      <c r="O821" s="11">
        <v>0</v>
      </c>
      <c r="P821" s="11">
        <v>0</v>
      </c>
      <c r="Q821" s="12">
        <v>26.050822143554711</v>
      </c>
    </row>
    <row r="822" spans="1:17" x14ac:dyDescent="0.35">
      <c r="A822" s="2">
        <v>5167</v>
      </c>
      <c r="B822" s="13" t="s">
        <v>645</v>
      </c>
      <c r="C822" s="11" t="s">
        <v>646</v>
      </c>
      <c r="D822" s="11" t="s">
        <v>241</v>
      </c>
      <c r="E822" s="7" t="s">
        <v>38</v>
      </c>
      <c r="F822" s="13">
        <v>223.2380560636521</v>
      </c>
      <c r="G822" s="12">
        <v>7</v>
      </c>
      <c r="H822" s="13">
        <v>31.253327848911297</v>
      </c>
      <c r="I822" s="11">
        <v>46.879991773366939</v>
      </c>
      <c r="J822" s="11">
        <v>0</v>
      </c>
      <c r="K822" s="11">
        <v>0</v>
      </c>
      <c r="L822" s="12">
        <v>78.133319622278236</v>
      </c>
      <c r="M822" s="13">
        <v>0</v>
      </c>
      <c r="N822" s="11">
        <v>0</v>
      </c>
      <c r="O822" s="11">
        <v>0</v>
      </c>
      <c r="P822" s="11">
        <v>0</v>
      </c>
      <c r="Q822" s="12">
        <v>0</v>
      </c>
    </row>
    <row r="823" spans="1:17" x14ac:dyDescent="0.35">
      <c r="A823" s="2">
        <v>5074</v>
      </c>
      <c r="B823" s="13" t="s">
        <v>645</v>
      </c>
      <c r="C823" s="11" t="s">
        <v>26</v>
      </c>
      <c r="D823" s="11" t="s">
        <v>241</v>
      </c>
      <c r="E823" s="7" t="s">
        <v>157</v>
      </c>
      <c r="F823" s="13">
        <v>130.0774040222168</v>
      </c>
      <c r="G823" s="12">
        <v>4</v>
      </c>
      <c r="H823" s="13">
        <v>0</v>
      </c>
      <c r="I823" s="11">
        <v>0</v>
      </c>
      <c r="J823" s="11">
        <v>0</v>
      </c>
      <c r="K823" s="11">
        <v>78.04644241333007</v>
      </c>
      <c r="L823" s="12">
        <v>78.04644241333007</v>
      </c>
      <c r="M823" s="13">
        <v>0</v>
      </c>
      <c r="N823" s="11">
        <v>0</v>
      </c>
      <c r="O823" s="11">
        <v>0</v>
      </c>
      <c r="P823" s="11">
        <v>0</v>
      </c>
      <c r="Q823" s="12">
        <v>0</v>
      </c>
    </row>
    <row r="824" spans="1:17" x14ac:dyDescent="0.35">
      <c r="A824" s="2">
        <v>1898</v>
      </c>
      <c r="B824" s="13" t="s">
        <v>231</v>
      </c>
      <c r="C824" s="11" t="s">
        <v>413</v>
      </c>
      <c r="D824" s="11" t="s">
        <v>231</v>
      </c>
      <c r="E824" s="7" t="s">
        <v>106</v>
      </c>
      <c r="F824" s="13">
        <v>194.89226853847495</v>
      </c>
      <c r="G824" s="12">
        <v>4</v>
      </c>
      <c r="H824" s="13">
        <v>77.956907415389992</v>
      </c>
      <c r="I824" s="11">
        <v>0</v>
      </c>
      <c r="J824" s="11">
        <v>0</v>
      </c>
      <c r="K824" s="11">
        <v>0</v>
      </c>
      <c r="L824" s="12">
        <v>77.956907415389992</v>
      </c>
      <c r="M824" s="13">
        <v>7.7956907415389987</v>
      </c>
      <c r="N824" s="11">
        <v>0</v>
      </c>
      <c r="O824" s="11">
        <v>0</v>
      </c>
      <c r="P824" s="11">
        <v>0</v>
      </c>
      <c r="Q824" s="12">
        <v>7.7956907415389987</v>
      </c>
    </row>
    <row r="825" spans="1:17" x14ac:dyDescent="0.35">
      <c r="A825" s="2">
        <v>4099</v>
      </c>
      <c r="B825" s="13" t="s">
        <v>599</v>
      </c>
      <c r="C825" s="11" t="s">
        <v>26</v>
      </c>
      <c r="D825" s="11" t="s">
        <v>600</v>
      </c>
      <c r="E825" s="7" t="s">
        <v>71</v>
      </c>
      <c r="F825" s="13">
        <v>216.21218132972723</v>
      </c>
      <c r="G825" s="12">
        <v>3</v>
      </c>
      <c r="H825" s="13">
        <v>77.836385278701798</v>
      </c>
      <c r="I825" s="11">
        <v>0</v>
      </c>
      <c r="J825" s="11">
        <v>0</v>
      </c>
      <c r="K825" s="11">
        <v>0</v>
      </c>
      <c r="L825" s="12">
        <v>77.836385278701798</v>
      </c>
      <c r="M825" s="13">
        <v>45.404558079242726</v>
      </c>
      <c r="N825" s="11">
        <v>0</v>
      </c>
      <c r="O825" s="11">
        <v>0</v>
      </c>
      <c r="P825" s="11">
        <v>0</v>
      </c>
      <c r="Q825" s="12">
        <v>45.404558079242726</v>
      </c>
    </row>
    <row r="826" spans="1:17" x14ac:dyDescent="0.35">
      <c r="A826" s="2">
        <v>1039</v>
      </c>
      <c r="B826" s="13" t="s">
        <v>231</v>
      </c>
      <c r="C826" s="11" t="s">
        <v>263</v>
      </c>
      <c r="D826" s="11" t="s">
        <v>231</v>
      </c>
      <c r="E826" s="7" t="s">
        <v>91</v>
      </c>
      <c r="F826" s="13">
        <v>77.823116421699524</v>
      </c>
      <c r="G826" s="12">
        <v>10</v>
      </c>
      <c r="H826" s="13">
        <v>19.455779105424881</v>
      </c>
      <c r="I826" s="11">
        <v>19.455779105424881</v>
      </c>
      <c r="J826" s="11">
        <v>19.455779105424881</v>
      </c>
      <c r="K826" s="11">
        <v>19.455779105424881</v>
      </c>
      <c r="L826" s="12">
        <v>77.823116421699524</v>
      </c>
      <c r="M826" s="13">
        <v>0</v>
      </c>
      <c r="N826" s="11">
        <v>0</v>
      </c>
      <c r="O826" s="11">
        <v>0</v>
      </c>
      <c r="P826" s="11">
        <v>0</v>
      </c>
      <c r="Q826" s="12">
        <v>0</v>
      </c>
    </row>
    <row r="827" spans="1:17" x14ac:dyDescent="0.35">
      <c r="A827" s="2">
        <v>2142</v>
      </c>
      <c r="B827" s="13" t="s">
        <v>231</v>
      </c>
      <c r="C827" s="11" t="s">
        <v>433</v>
      </c>
      <c r="D827" s="11" t="s">
        <v>231</v>
      </c>
      <c r="E827" s="7" t="s">
        <v>56</v>
      </c>
      <c r="F827" s="13">
        <v>129.59945845603949</v>
      </c>
      <c r="G827" s="12">
        <v>6</v>
      </c>
      <c r="H827" s="13">
        <v>0</v>
      </c>
      <c r="I827" s="11">
        <v>77.759675073623697</v>
      </c>
      <c r="J827" s="11">
        <v>0</v>
      </c>
      <c r="K827" s="11">
        <v>0</v>
      </c>
      <c r="L827" s="12">
        <v>77.759675073623697</v>
      </c>
      <c r="M827" s="13">
        <v>0</v>
      </c>
      <c r="N827" s="11">
        <v>7.7759675073623686</v>
      </c>
      <c r="O827" s="11">
        <v>0</v>
      </c>
      <c r="P827" s="11">
        <v>0</v>
      </c>
      <c r="Q827" s="12">
        <v>7.7759675073623686</v>
      </c>
    </row>
    <row r="828" spans="1:17" x14ac:dyDescent="0.35">
      <c r="A828" s="2">
        <v>4327</v>
      </c>
      <c r="B828" s="13" t="s">
        <v>599</v>
      </c>
      <c r="C828" s="11" t="s">
        <v>219</v>
      </c>
      <c r="D828" s="11" t="s">
        <v>253</v>
      </c>
      <c r="E828" s="7" t="s">
        <v>31</v>
      </c>
      <c r="F828" s="13">
        <v>129.5073356628418</v>
      </c>
      <c r="G828" s="12">
        <v>4</v>
      </c>
      <c r="H828" s="13">
        <v>0</v>
      </c>
      <c r="I828" s="11">
        <v>0</v>
      </c>
      <c r="J828" s="11">
        <v>0</v>
      </c>
      <c r="K828" s="11">
        <v>77.70440139770507</v>
      </c>
      <c r="L828" s="12">
        <v>77.70440139770507</v>
      </c>
      <c r="M828" s="13">
        <v>0</v>
      </c>
      <c r="N828" s="11">
        <v>0</v>
      </c>
      <c r="O828" s="11">
        <v>0</v>
      </c>
      <c r="P828" s="11">
        <v>0</v>
      </c>
      <c r="Q828" s="12">
        <v>0</v>
      </c>
    </row>
    <row r="829" spans="1:17" x14ac:dyDescent="0.35">
      <c r="A829" s="2">
        <v>3964</v>
      </c>
      <c r="B829" s="13" t="s">
        <v>599</v>
      </c>
      <c r="C829" s="11" t="s">
        <v>26</v>
      </c>
      <c r="D829" s="11" t="s">
        <v>26</v>
      </c>
      <c r="E829" s="7" t="s">
        <v>53</v>
      </c>
      <c r="F829" s="13">
        <v>258.57570648193382</v>
      </c>
      <c r="G829" s="12">
        <v>3</v>
      </c>
      <c r="H829" s="13">
        <v>19.393177986145041</v>
      </c>
      <c r="I829" s="11">
        <v>19.393177986145041</v>
      </c>
      <c r="J829" s="11">
        <v>19.393177986145041</v>
      </c>
      <c r="K829" s="11">
        <v>19.393177986145041</v>
      </c>
      <c r="L829" s="12">
        <v>77.572711944580163</v>
      </c>
      <c r="M829" s="13">
        <v>0</v>
      </c>
      <c r="N829" s="11">
        <v>0</v>
      </c>
      <c r="O829" s="11">
        <v>0</v>
      </c>
      <c r="P829" s="11">
        <v>0</v>
      </c>
      <c r="Q829" s="12">
        <v>0</v>
      </c>
    </row>
    <row r="830" spans="1:17" x14ac:dyDescent="0.35">
      <c r="A830" s="2">
        <v>806</v>
      </c>
      <c r="B830" s="13" t="s">
        <v>25</v>
      </c>
      <c r="C830" s="11" t="s">
        <v>221</v>
      </c>
      <c r="D830" s="11" t="s">
        <v>29</v>
      </c>
      <c r="E830" s="7" t="s">
        <v>59</v>
      </c>
      <c r="F830" s="13">
        <v>516.83043122291588</v>
      </c>
      <c r="G830" s="12">
        <v>3</v>
      </c>
      <c r="H830" s="13">
        <v>0</v>
      </c>
      <c r="I830" s="11">
        <v>0</v>
      </c>
      <c r="J830" s="11">
        <v>0</v>
      </c>
      <c r="K830" s="11">
        <v>77.52456468343739</v>
      </c>
      <c r="L830" s="12">
        <v>77.52456468343739</v>
      </c>
      <c r="M830" s="13">
        <v>0</v>
      </c>
      <c r="N830" s="11">
        <v>0</v>
      </c>
      <c r="O830" s="11">
        <v>0</v>
      </c>
      <c r="P830" s="11">
        <v>0</v>
      </c>
      <c r="Q830" s="12">
        <v>0</v>
      </c>
    </row>
    <row r="831" spans="1:17" x14ac:dyDescent="0.35">
      <c r="A831" s="2">
        <v>5</v>
      </c>
      <c r="B831" s="13" t="s">
        <v>25</v>
      </c>
      <c r="C831" s="11" t="s">
        <v>26</v>
      </c>
      <c r="D831" s="11" t="s">
        <v>29</v>
      </c>
      <c r="E831" s="7" t="s">
        <v>31</v>
      </c>
      <c r="F831" s="13">
        <v>128.952224731445</v>
      </c>
      <c r="G831" s="12">
        <v>4</v>
      </c>
      <c r="H831" s="13">
        <v>0</v>
      </c>
      <c r="I831" s="11">
        <v>0</v>
      </c>
      <c r="J831" s="11">
        <v>0</v>
      </c>
      <c r="K831" s="11">
        <v>77.371334838867</v>
      </c>
      <c r="L831" s="12">
        <v>77.371334838867</v>
      </c>
      <c r="M831" s="13">
        <v>0</v>
      </c>
      <c r="N831" s="11">
        <v>0</v>
      </c>
      <c r="O831" s="11">
        <v>0</v>
      </c>
      <c r="P831" s="11">
        <v>0</v>
      </c>
      <c r="Q831" s="12">
        <v>0</v>
      </c>
    </row>
    <row r="832" spans="1:17" x14ac:dyDescent="0.35">
      <c r="A832" s="2">
        <v>2458</v>
      </c>
      <c r="B832" s="13" t="s">
        <v>516</v>
      </c>
      <c r="C832" s="11" t="s">
        <v>26</v>
      </c>
      <c r="D832" s="11" t="s">
        <v>517</v>
      </c>
      <c r="E832" s="7" t="s">
        <v>53</v>
      </c>
      <c r="F832" s="13">
        <v>257.75778198242199</v>
      </c>
      <c r="G832" s="12">
        <v>3</v>
      </c>
      <c r="H832" s="13">
        <v>19.331833648681652</v>
      </c>
      <c r="I832" s="11">
        <v>19.331833648681652</v>
      </c>
      <c r="J832" s="11">
        <v>19.331833648681652</v>
      </c>
      <c r="K832" s="11">
        <v>19.331833648681652</v>
      </c>
      <c r="L832" s="12">
        <v>77.327334594726608</v>
      </c>
      <c r="M832" s="13">
        <v>0</v>
      </c>
      <c r="N832" s="11">
        <v>0</v>
      </c>
      <c r="O832" s="11">
        <v>0</v>
      </c>
      <c r="P832" s="11">
        <v>0</v>
      </c>
      <c r="Q832" s="12">
        <v>0</v>
      </c>
    </row>
    <row r="833" spans="1:17" x14ac:dyDescent="0.35">
      <c r="A833" s="2">
        <v>121</v>
      </c>
      <c r="B833" s="13" t="s">
        <v>25</v>
      </c>
      <c r="C833" s="11" t="s">
        <v>79</v>
      </c>
      <c r="D833" s="11" t="s">
        <v>26</v>
      </c>
      <c r="E833" s="7" t="s">
        <v>46</v>
      </c>
      <c r="F833" s="13">
        <v>1236.3375675678262</v>
      </c>
      <c r="G833" s="12">
        <v>1.25</v>
      </c>
      <c r="H833" s="13">
        <v>77.271097972989139</v>
      </c>
      <c r="I833" s="11">
        <v>0</v>
      </c>
      <c r="J833" s="11">
        <v>0</v>
      </c>
      <c r="K833" s="11">
        <v>0</v>
      </c>
      <c r="L833" s="12">
        <v>77.271097972989139</v>
      </c>
      <c r="M833" s="13">
        <v>618.16878378391311</v>
      </c>
      <c r="N833" s="11">
        <v>0</v>
      </c>
      <c r="O833" s="11">
        <v>0</v>
      </c>
      <c r="P833" s="11">
        <v>0</v>
      </c>
      <c r="Q833" s="12">
        <v>618.16878378391311</v>
      </c>
    </row>
    <row r="834" spans="1:17" x14ac:dyDescent="0.35">
      <c r="A834" s="2">
        <v>3487</v>
      </c>
      <c r="B834" s="13" t="s">
        <v>516</v>
      </c>
      <c r="C834" s="11" t="s">
        <v>582</v>
      </c>
      <c r="D834" s="11" t="s">
        <v>518</v>
      </c>
      <c r="E834" s="7" t="s">
        <v>88</v>
      </c>
      <c r="F834" s="13">
        <v>128.41746885329491</v>
      </c>
      <c r="G834" s="12">
        <v>6</v>
      </c>
      <c r="H834" s="13">
        <v>19.262620327994238</v>
      </c>
      <c r="I834" s="11">
        <v>19.262620327994238</v>
      </c>
      <c r="J834" s="11">
        <v>19.262620327994238</v>
      </c>
      <c r="K834" s="11">
        <v>19.262620327994238</v>
      </c>
      <c r="L834" s="12">
        <v>77.050481311976952</v>
      </c>
      <c r="M834" s="13">
        <v>0</v>
      </c>
      <c r="N834" s="11">
        <v>0</v>
      </c>
      <c r="O834" s="11">
        <v>0</v>
      </c>
      <c r="P834" s="11">
        <v>0</v>
      </c>
      <c r="Q834" s="12">
        <v>0</v>
      </c>
    </row>
    <row r="835" spans="1:17" x14ac:dyDescent="0.35">
      <c r="A835" s="2">
        <v>411</v>
      </c>
      <c r="B835" s="13" t="s">
        <v>25</v>
      </c>
      <c r="C835" s="11" t="s">
        <v>156</v>
      </c>
      <c r="D835" s="11" t="s">
        <v>30</v>
      </c>
      <c r="E835" s="7" t="s">
        <v>169</v>
      </c>
      <c r="F835" s="13">
        <v>153.88438415527301</v>
      </c>
      <c r="G835" s="12">
        <v>10</v>
      </c>
      <c r="H835" s="13">
        <v>0</v>
      </c>
      <c r="I835" s="11">
        <v>0</v>
      </c>
      <c r="J835" s="11">
        <v>0</v>
      </c>
      <c r="K835" s="11">
        <v>76.942192077636506</v>
      </c>
      <c r="L835" s="12">
        <v>76.942192077636506</v>
      </c>
      <c r="M835" s="13">
        <v>0</v>
      </c>
      <c r="N835" s="11">
        <v>0</v>
      </c>
      <c r="O835" s="11">
        <v>0</v>
      </c>
      <c r="P835" s="11">
        <v>15.388438415527302</v>
      </c>
      <c r="Q835" s="12">
        <v>15.388438415527302</v>
      </c>
    </row>
    <row r="836" spans="1:17" x14ac:dyDescent="0.35">
      <c r="A836" s="2">
        <v>690</v>
      </c>
      <c r="B836" s="13" t="s">
        <v>25</v>
      </c>
      <c r="C836" s="11" t="s">
        <v>213</v>
      </c>
      <c r="D836" s="11" t="s">
        <v>29</v>
      </c>
      <c r="E836" s="7" t="s">
        <v>63</v>
      </c>
      <c r="F836" s="13">
        <v>614.91500818729389</v>
      </c>
      <c r="G836" s="12">
        <v>2.5</v>
      </c>
      <c r="H836" s="13">
        <v>0</v>
      </c>
      <c r="I836" s="11">
        <v>0</v>
      </c>
      <c r="J836" s="11">
        <v>76.864376023411737</v>
      </c>
      <c r="K836" s="11">
        <v>0</v>
      </c>
      <c r="L836" s="12">
        <v>76.864376023411737</v>
      </c>
      <c r="M836" s="13">
        <v>0</v>
      </c>
      <c r="N836" s="11">
        <v>0</v>
      </c>
      <c r="O836" s="11">
        <v>76.864376023411737</v>
      </c>
      <c r="P836" s="11">
        <v>0</v>
      </c>
      <c r="Q836" s="12">
        <v>76.864376023411737</v>
      </c>
    </row>
    <row r="837" spans="1:17" x14ac:dyDescent="0.35">
      <c r="A837" s="2">
        <v>4779</v>
      </c>
      <c r="B837" s="13" t="s">
        <v>599</v>
      </c>
      <c r="C837" s="11" t="s">
        <v>633</v>
      </c>
      <c r="D837" s="11" t="s">
        <v>601</v>
      </c>
      <c r="E837" s="7" t="s">
        <v>212</v>
      </c>
      <c r="F837" s="13">
        <v>2134.1512265205383</v>
      </c>
      <c r="G837" s="12">
        <v>1.2</v>
      </c>
      <c r="H837" s="13">
        <v>76.829444154739377</v>
      </c>
      <c r="I837" s="11">
        <v>0</v>
      </c>
      <c r="J837" s="11">
        <v>0</v>
      </c>
      <c r="K837" s="11">
        <v>0</v>
      </c>
      <c r="L837" s="12">
        <v>76.829444154739377</v>
      </c>
      <c r="M837" s="13">
        <v>25.609814718246461</v>
      </c>
      <c r="N837" s="11">
        <v>0</v>
      </c>
      <c r="O837" s="11">
        <v>0</v>
      </c>
      <c r="P837" s="11">
        <v>0</v>
      </c>
      <c r="Q837" s="12">
        <v>25.609814718246461</v>
      </c>
    </row>
    <row r="838" spans="1:17" x14ac:dyDescent="0.35">
      <c r="A838" s="2">
        <v>5398</v>
      </c>
      <c r="B838" s="13" t="s">
        <v>645</v>
      </c>
      <c r="C838" s="11" t="s">
        <v>582</v>
      </c>
      <c r="D838" s="11" t="s">
        <v>26</v>
      </c>
      <c r="E838" s="7" t="s">
        <v>89</v>
      </c>
      <c r="F838" s="13">
        <v>302.73421573638927</v>
      </c>
      <c r="G838" s="12">
        <v>5</v>
      </c>
      <c r="H838" s="13">
        <v>30.273421573638934</v>
      </c>
      <c r="I838" s="11">
        <v>45.410132360458391</v>
      </c>
      <c r="J838" s="11">
        <v>0</v>
      </c>
      <c r="K838" s="11">
        <v>0</v>
      </c>
      <c r="L838" s="12">
        <v>75.683553934097318</v>
      </c>
      <c r="M838" s="13">
        <v>0</v>
      </c>
      <c r="N838" s="11">
        <v>0</v>
      </c>
      <c r="O838" s="11">
        <v>0</v>
      </c>
      <c r="P838" s="11">
        <v>0</v>
      </c>
      <c r="Q838" s="12">
        <v>0</v>
      </c>
    </row>
    <row r="839" spans="1:17" x14ac:dyDescent="0.35">
      <c r="A839" s="2">
        <v>5545</v>
      </c>
      <c r="B839" s="13" t="s">
        <v>645</v>
      </c>
      <c r="C839" s="11" t="s">
        <v>583</v>
      </c>
      <c r="D839" s="11" t="s">
        <v>241</v>
      </c>
      <c r="E839" s="7" t="s">
        <v>38</v>
      </c>
      <c r="F839" s="13">
        <v>216.15493941307057</v>
      </c>
      <c r="G839" s="12">
        <v>7</v>
      </c>
      <c r="H839" s="13">
        <v>30.261691517829881</v>
      </c>
      <c r="I839" s="11">
        <v>45.392537276744818</v>
      </c>
      <c r="J839" s="11">
        <v>0</v>
      </c>
      <c r="K839" s="11">
        <v>0</v>
      </c>
      <c r="L839" s="12">
        <v>75.654228794574692</v>
      </c>
      <c r="M839" s="13">
        <v>0</v>
      </c>
      <c r="N839" s="11">
        <v>0</v>
      </c>
      <c r="O839" s="11">
        <v>0</v>
      </c>
      <c r="P839" s="11">
        <v>0</v>
      </c>
      <c r="Q839" s="12">
        <v>0</v>
      </c>
    </row>
    <row r="840" spans="1:17" x14ac:dyDescent="0.35">
      <c r="A840" s="2">
        <v>4482</v>
      </c>
      <c r="B840" s="13" t="s">
        <v>599</v>
      </c>
      <c r="C840" s="11" t="s">
        <v>631</v>
      </c>
      <c r="D840" s="11" t="s">
        <v>253</v>
      </c>
      <c r="E840" s="7" t="s">
        <v>128</v>
      </c>
      <c r="F840" s="13">
        <v>216.1005878448486</v>
      </c>
      <c r="G840" s="12">
        <v>7</v>
      </c>
      <c r="H840" s="13">
        <v>30.254082298278806</v>
      </c>
      <c r="I840" s="11">
        <v>45.381123447418204</v>
      </c>
      <c r="J840" s="11">
        <v>0</v>
      </c>
      <c r="K840" s="11">
        <v>0</v>
      </c>
      <c r="L840" s="12">
        <v>75.635205745697007</v>
      </c>
      <c r="M840" s="13">
        <v>0</v>
      </c>
      <c r="N840" s="11">
        <v>0</v>
      </c>
      <c r="O840" s="11">
        <v>0</v>
      </c>
      <c r="P840" s="11">
        <v>0</v>
      </c>
      <c r="Q840" s="12">
        <v>0</v>
      </c>
    </row>
    <row r="841" spans="1:17" x14ac:dyDescent="0.35">
      <c r="A841" s="2">
        <v>4218</v>
      </c>
      <c r="B841" s="13" t="s">
        <v>599</v>
      </c>
      <c r="C841" s="11" t="s">
        <v>103</v>
      </c>
      <c r="D841" s="11" t="s">
        <v>30</v>
      </c>
      <c r="E841" s="7" t="s">
        <v>171</v>
      </c>
      <c r="F841" s="13">
        <v>188.83247375488301</v>
      </c>
      <c r="G841" s="12">
        <v>2</v>
      </c>
      <c r="H841" s="13">
        <v>0</v>
      </c>
      <c r="I841" s="11">
        <v>0</v>
      </c>
      <c r="J841" s="11">
        <v>0</v>
      </c>
      <c r="K841" s="11">
        <v>75.53298950195321</v>
      </c>
      <c r="L841" s="12">
        <v>75.53298950195321</v>
      </c>
      <c r="M841" s="13">
        <v>0</v>
      </c>
      <c r="N841" s="11">
        <v>0</v>
      </c>
      <c r="O841" s="11">
        <v>0</v>
      </c>
      <c r="P841" s="11">
        <v>3.7766494750976602</v>
      </c>
      <c r="Q841" s="12">
        <v>3.7766494750976602</v>
      </c>
    </row>
    <row r="842" spans="1:17" x14ac:dyDescent="0.35">
      <c r="A842" s="2">
        <v>4200</v>
      </c>
      <c r="B842" s="13" t="s">
        <v>599</v>
      </c>
      <c r="C842" s="11" t="s">
        <v>103</v>
      </c>
      <c r="D842" s="11" t="s">
        <v>30</v>
      </c>
      <c r="E842" s="7" t="s">
        <v>94</v>
      </c>
      <c r="F842" s="13">
        <v>150.93420410156301</v>
      </c>
      <c r="G842" s="12">
        <v>10</v>
      </c>
      <c r="H842" s="13">
        <v>0</v>
      </c>
      <c r="I842" s="11">
        <v>0</v>
      </c>
      <c r="J842" s="11">
        <v>0</v>
      </c>
      <c r="K842" s="11">
        <v>75.467102050781506</v>
      </c>
      <c r="L842" s="12">
        <v>75.467102050781506</v>
      </c>
      <c r="M842" s="13">
        <v>0</v>
      </c>
      <c r="N842" s="11">
        <v>0</v>
      </c>
      <c r="O842" s="11">
        <v>0</v>
      </c>
      <c r="P842" s="11">
        <v>15.093420410156302</v>
      </c>
      <c r="Q842" s="12">
        <v>15.093420410156302</v>
      </c>
    </row>
    <row r="843" spans="1:17" x14ac:dyDescent="0.35">
      <c r="A843" s="2">
        <v>3390</v>
      </c>
      <c r="B843" s="13" t="s">
        <v>516</v>
      </c>
      <c r="C843" s="11" t="s">
        <v>578</v>
      </c>
      <c r="D843" s="11" t="s">
        <v>518</v>
      </c>
      <c r="E843" s="7" t="s">
        <v>170</v>
      </c>
      <c r="F843" s="13">
        <v>94.131699740886688</v>
      </c>
      <c r="G843" s="12">
        <v>8</v>
      </c>
      <c r="H843" s="13">
        <v>18.826339948177338</v>
      </c>
      <c r="I843" s="11">
        <v>18.826339948177338</v>
      </c>
      <c r="J843" s="11">
        <v>18.826339948177338</v>
      </c>
      <c r="K843" s="11">
        <v>18.826339948177338</v>
      </c>
      <c r="L843" s="12">
        <v>75.305359792709353</v>
      </c>
      <c r="M843" s="13">
        <v>0</v>
      </c>
      <c r="N843" s="11">
        <v>0</v>
      </c>
      <c r="O843" s="11">
        <v>0</v>
      </c>
      <c r="P843" s="11">
        <v>0</v>
      </c>
      <c r="Q843" s="12">
        <v>0</v>
      </c>
    </row>
    <row r="844" spans="1:17" x14ac:dyDescent="0.35">
      <c r="A844" s="2">
        <v>4916</v>
      </c>
      <c r="B844" s="13" t="s">
        <v>599</v>
      </c>
      <c r="C844" s="11" t="s">
        <v>639</v>
      </c>
      <c r="D844" s="11" t="s">
        <v>253</v>
      </c>
      <c r="E844" s="7" t="s">
        <v>186</v>
      </c>
      <c r="F844" s="13">
        <v>234.97418594360357</v>
      </c>
      <c r="G844" s="12">
        <v>4</v>
      </c>
      <c r="H844" s="13">
        <v>30.076695800781259</v>
      </c>
      <c r="I844" s="11">
        <v>45.115043701171885</v>
      </c>
      <c r="J844" s="11">
        <v>0</v>
      </c>
      <c r="K844" s="11">
        <v>0</v>
      </c>
      <c r="L844" s="12">
        <v>75.191739501953151</v>
      </c>
      <c r="M844" s="13">
        <v>0</v>
      </c>
      <c r="N844" s="11">
        <v>0</v>
      </c>
      <c r="O844" s="11">
        <v>0</v>
      </c>
      <c r="P844" s="11">
        <v>0</v>
      </c>
      <c r="Q844" s="12">
        <v>0</v>
      </c>
    </row>
    <row r="845" spans="1:17" x14ac:dyDescent="0.35">
      <c r="A845" s="2">
        <v>2607</v>
      </c>
      <c r="B845" s="13" t="s">
        <v>516</v>
      </c>
      <c r="C845" s="11" t="s">
        <v>538</v>
      </c>
      <c r="D845" s="11" t="s">
        <v>517</v>
      </c>
      <c r="E845" s="7" t="s">
        <v>182</v>
      </c>
      <c r="F845" s="13">
        <v>268.27005732059467</v>
      </c>
      <c r="G845" s="12">
        <v>3.5</v>
      </c>
      <c r="H845" s="13">
        <v>30.046246419906605</v>
      </c>
      <c r="I845" s="11">
        <v>45.069369629859906</v>
      </c>
      <c r="J845" s="11">
        <v>0</v>
      </c>
      <c r="K845" s="11">
        <v>0</v>
      </c>
      <c r="L845" s="12">
        <v>75.115616049766516</v>
      </c>
      <c r="M845" s="13">
        <v>0</v>
      </c>
      <c r="N845" s="11">
        <v>0</v>
      </c>
      <c r="O845" s="11">
        <v>0</v>
      </c>
      <c r="P845" s="11">
        <v>0</v>
      </c>
      <c r="Q845" s="12">
        <v>0</v>
      </c>
    </row>
    <row r="846" spans="1:17" x14ac:dyDescent="0.35">
      <c r="A846" s="2">
        <v>4634</v>
      </c>
      <c r="B846" s="13" t="s">
        <v>599</v>
      </c>
      <c r="C846" s="11" t="s">
        <v>220</v>
      </c>
      <c r="D846" s="11" t="s">
        <v>601</v>
      </c>
      <c r="E846" s="7" t="s">
        <v>75</v>
      </c>
      <c r="F846" s="13">
        <v>277.52012252807583</v>
      </c>
      <c r="G846" s="12">
        <v>0.9</v>
      </c>
      <c r="H846" s="13">
        <v>74.930433082580478</v>
      </c>
      <c r="I846" s="11">
        <v>0</v>
      </c>
      <c r="J846" s="11">
        <v>0</v>
      </c>
      <c r="K846" s="11">
        <v>0</v>
      </c>
      <c r="L846" s="12">
        <v>74.930433082580478</v>
      </c>
      <c r="M846" s="13">
        <v>0</v>
      </c>
      <c r="N846" s="11">
        <v>0</v>
      </c>
      <c r="O846" s="11">
        <v>0</v>
      </c>
      <c r="P846" s="11">
        <v>0</v>
      </c>
      <c r="Q846" s="12">
        <v>0</v>
      </c>
    </row>
    <row r="847" spans="1:17" x14ac:dyDescent="0.35">
      <c r="A847" s="2">
        <v>343</v>
      </c>
      <c r="B847" s="13" t="s">
        <v>25</v>
      </c>
      <c r="C847" s="11" t="s">
        <v>123</v>
      </c>
      <c r="D847" s="11" t="s">
        <v>30</v>
      </c>
      <c r="E847" s="7" t="s">
        <v>67</v>
      </c>
      <c r="F847" s="13">
        <v>186.55875325202953</v>
      </c>
      <c r="G847" s="12">
        <v>5</v>
      </c>
      <c r="H847" s="13">
        <v>29.849400520324725</v>
      </c>
      <c r="I847" s="11">
        <v>44.774100780487089</v>
      </c>
      <c r="J847" s="11">
        <v>0</v>
      </c>
      <c r="K847" s="11">
        <v>0</v>
      </c>
      <c r="L847" s="12">
        <v>74.62350130081181</v>
      </c>
      <c r="M847" s="13">
        <v>0</v>
      </c>
      <c r="N847" s="11">
        <v>0</v>
      </c>
      <c r="O847" s="11">
        <v>0</v>
      </c>
      <c r="P847" s="11">
        <v>0</v>
      </c>
      <c r="Q847" s="12">
        <v>0</v>
      </c>
    </row>
    <row r="848" spans="1:17" x14ac:dyDescent="0.35">
      <c r="A848" s="2">
        <v>219</v>
      </c>
      <c r="B848" s="13" t="s">
        <v>25</v>
      </c>
      <c r="C848" s="11" t="s">
        <v>116</v>
      </c>
      <c r="D848" s="11" t="s">
        <v>27</v>
      </c>
      <c r="E848" s="7" t="s">
        <v>32</v>
      </c>
      <c r="F848" s="13">
        <v>248.50383082032212</v>
      </c>
      <c r="G848" s="12">
        <v>3</v>
      </c>
      <c r="H848" s="13">
        <v>0</v>
      </c>
      <c r="I848" s="11">
        <v>0</v>
      </c>
      <c r="J848" s="11">
        <v>0</v>
      </c>
      <c r="K848" s="11">
        <v>74.551149246096642</v>
      </c>
      <c r="L848" s="12">
        <v>74.551149246096642</v>
      </c>
      <c r="M848" s="13">
        <v>9.3188936557620803</v>
      </c>
      <c r="N848" s="11">
        <v>9.3188936557620803</v>
      </c>
      <c r="O848" s="11">
        <v>9.3188936557620803</v>
      </c>
      <c r="P848" s="11">
        <v>9.3188936557620803</v>
      </c>
      <c r="Q848" s="12">
        <v>37.275574623048321</v>
      </c>
    </row>
    <row r="849" spans="1:17" x14ac:dyDescent="0.35">
      <c r="A849" s="2">
        <v>241</v>
      </c>
      <c r="B849" s="13" t="s">
        <v>25</v>
      </c>
      <c r="C849" s="11" t="s">
        <v>117</v>
      </c>
      <c r="D849" s="11" t="s">
        <v>26</v>
      </c>
      <c r="E849" s="7" t="s">
        <v>43</v>
      </c>
      <c r="F849" s="13">
        <v>496.9535015821462</v>
      </c>
      <c r="G849" s="12">
        <v>3</v>
      </c>
      <c r="H849" s="13">
        <v>18.635756309330485</v>
      </c>
      <c r="I849" s="11">
        <v>18.635756309330485</v>
      </c>
      <c r="J849" s="11">
        <v>18.635756309330485</v>
      </c>
      <c r="K849" s="11">
        <v>18.635756309330485</v>
      </c>
      <c r="L849" s="12">
        <v>74.543025237321942</v>
      </c>
      <c r="M849" s="13">
        <v>0</v>
      </c>
      <c r="N849" s="11">
        <v>0</v>
      </c>
      <c r="O849" s="11">
        <v>0</v>
      </c>
      <c r="P849" s="11">
        <v>0</v>
      </c>
      <c r="Q849" s="12">
        <v>0</v>
      </c>
    </row>
    <row r="850" spans="1:17" x14ac:dyDescent="0.35">
      <c r="A850" s="2">
        <v>5774</v>
      </c>
      <c r="B850" s="13" t="s">
        <v>645</v>
      </c>
      <c r="C850" s="11" t="s">
        <v>652</v>
      </c>
      <c r="D850" s="11" t="s">
        <v>26</v>
      </c>
      <c r="E850" s="7" t="s">
        <v>43</v>
      </c>
      <c r="F850" s="13">
        <v>496.64228057861402</v>
      </c>
      <c r="G850" s="12">
        <v>3</v>
      </c>
      <c r="H850" s="13">
        <v>18.624085521698028</v>
      </c>
      <c r="I850" s="11">
        <v>18.624085521698028</v>
      </c>
      <c r="J850" s="11">
        <v>18.624085521698028</v>
      </c>
      <c r="K850" s="11">
        <v>18.624085521698028</v>
      </c>
      <c r="L850" s="12">
        <v>74.496342086792112</v>
      </c>
      <c r="M850" s="13">
        <v>0</v>
      </c>
      <c r="N850" s="11">
        <v>0</v>
      </c>
      <c r="O850" s="11">
        <v>0</v>
      </c>
      <c r="P850" s="11">
        <v>0</v>
      </c>
      <c r="Q850" s="12">
        <v>0</v>
      </c>
    </row>
    <row r="851" spans="1:17" x14ac:dyDescent="0.35">
      <c r="A851" s="2">
        <v>1543</v>
      </c>
      <c r="B851" s="13" t="s">
        <v>231</v>
      </c>
      <c r="C851" s="11" t="s">
        <v>360</v>
      </c>
      <c r="D851" s="11" t="s">
        <v>26</v>
      </c>
      <c r="E851" s="7" t="s">
        <v>157</v>
      </c>
      <c r="F851" s="13">
        <v>124.135200500488</v>
      </c>
      <c r="G851" s="12">
        <v>4</v>
      </c>
      <c r="H851" s="13">
        <v>0</v>
      </c>
      <c r="I851" s="11">
        <v>0</v>
      </c>
      <c r="J851" s="11">
        <v>0</v>
      </c>
      <c r="K851" s="11">
        <v>74.481120300292801</v>
      </c>
      <c r="L851" s="12">
        <v>74.481120300292801</v>
      </c>
      <c r="M851" s="13">
        <v>0</v>
      </c>
      <c r="N851" s="11">
        <v>0</v>
      </c>
      <c r="O851" s="11">
        <v>0</v>
      </c>
      <c r="P851" s="11">
        <v>0</v>
      </c>
      <c r="Q851" s="12">
        <v>0</v>
      </c>
    </row>
    <row r="852" spans="1:17" x14ac:dyDescent="0.35">
      <c r="A852" s="2">
        <v>88</v>
      </c>
      <c r="B852" s="13" t="s">
        <v>25</v>
      </c>
      <c r="C852" s="11" t="s">
        <v>26</v>
      </c>
      <c r="D852" s="11" t="s">
        <v>30</v>
      </c>
      <c r="E852" s="7" t="s">
        <v>71</v>
      </c>
      <c r="F852" s="13">
        <v>206.8220443725582</v>
      </c>
      <c r="G852" s="12">
        <v>3</v>
      </c>
      <c r="H852" s="13">
        <v>74.455935974120948</v>
      </c>
      <c r="I852" s="11">
        <v>0</v>
      </c>
      <c r="J852" s="11">
        <v>0</v>
      </c>
      <c r="K852" s="11">
        <v>0</v>
      </c>
      <c r="L852" s="12">
        <v>74.455935974120948</v>
      </c>
      <c r="M852" s="13">
        <v>43.432629318237225</v>
      </c>
      <c r="N852" s="11">
        <v>0</v>
      </c>
      <c r="O852" s="11">
        <v>0</v>
      </c>
      <c r="P852" s="11">
        <v>0</v>
      </c>
      <c r="Q852" s="12">
        <v>43.432629318237225</v>
      </c>
    </row>
    <row r="853" spans="1:17" x14ac:dyDescent="0.35">
      <c r="A853" s="2">
        <v>158</v>
      </c>
      <c r="B853" s="13" t="s">
        <v>25</v>
      </c>
      <c r="C853" s="11" t="s">
        <v>79</v>
      </c>
      <c r="D853" s="11" t="s">
        <v>30</v>
      </c>
      <c r="E853" s="7" t="s">
        <v>71</v>
      </c>
      <c r="F853" s="13">
        <v>205.67800378799447</v>
      </c>
      <c r="G853" s="12">
        <v>3</v>
      </c>
      <c r="H853" s="13">
        <v>74.044081363678004</v>
      </c>
      <c r="I853" s="11">
        <v>0</v>
      </c>
      <c r="J853" s="11">
        <v>0</v>
      </c>
      <c r="K853" s="11">
        <v>0</v>
      </c>
      <c r="L853" s="12">
        <v>74.044081363678004</v>
      </c>
      <c r="M853" s="13">
        <v>43.19238079547884</v>
      </c>
      <c r="N853" s="11">
        <v>0</v>
      </c>
      <c r="O853" s="11">
        <v>0</v>
      </c>
      <c r="P853" s="11">
        <v>0</v>
      </c>
      <c r="Q853" s="12">
        <v>43.19238079547884</v>
      </c>
    </row>
    <row r="854" spans="1:17" x14ac:dyDescent="0.35">
      <c r="A854" s="2">
        <v>1398</v>
      </c>
      <c r="B854" s="13" t="s">
        <v>231</v>
      </c>
      <c r="C854" s="11" t="s">
        <v>342</v>
      </c>
      <c r="D854" s="11" t="s">
        <v>231</v>
      </c>
      <c r="E854" s="7" t="s">
        <v>142</v>
      </c>
      <c r="F854" s="13">
        <v>230.97486615180983</v>
      </c>
      <c r="G854" s="12">
        <v>4</v>
      </c>
      <c r="H854" s="13">
        <v>29.56478286743166</v>
      </c>
      <c r="I854" s="11">
        <v>44.34717430114749</v>
      </c>
      <c r="J854" s="11">
        <v>0</v>
      </c>
      <c r="K854" s="11">
        <v>0</v>
      </c>
      <c r="L854" s="12">
        <v>73.91195716857915</v>
      </c>
      <c r="M854" s="13">
        <v>0</v>
      </c>
      <c r="N854" s="11">
        <v>0</v>
      </c>
      <c r="O854" s="11">
        <v>0</v>
      </c>
      <c r="P854" s="11">
        <v>0</v>
      </c>
      <c r="Q854" s="12">
        <v>0</v>
      </c>
    </row>
    <row r="855" spans="1:17" x14ac:dyDescent="0.35">
      <c r="A855" s="2">
        <v>304</v>
      </c>
      <c r="B855" s="13" t="s">
        <v>25</v>
      </c>
      <c r="C855" s="11" t="s">
        <v>123</v>
      </c>
      <c r="D855" s="11" t="s">
        <v>30</v>
      </c>
      <c r="E855" s="7" t="s">
        <v>83</v>
      </c>
      <c r="F855" s="13">
        <v>230.83465588092804</v>
      </c>
      <c r="G855" s="12">
        <v>4</v>
      </c>
      <c r="H855" s="13">
        <v>29.546835952758791</v>
      </c>
      <c r="I855" s="11">
        <v>44.320253929138183</v>
      </c>
      <c r="J855" s="11">
        <v>0</v>
      </c>
      <c r="K855" s="11">
        <v>0</v>
      </c>
      <c r="L855" s="12">
        <v>73.867089881896973</v>
      </c>
      <c r="M855" s="13">
        <v>0</v>
      </c>
      <c r="N855" s="11">
        <v>0</v>
      </c>
      <c r="O855" s="11">
        <v>0</v>
      </c>
      <c r="P855" s="11">
        <v>0</v>
      </c>
      <c r="Q855" s="12">
        <v>0</v>
      </c>
    </row>
    <row r="856" spans="1:17" x14ac:dyDescent="0.35">
      <c r="A856" s="2">
        <v>4835</v>
      </c>
      <c r="B856" s="13" t="s">
        <v>599</v>
      </c>
      <c r="C856" s="11" t="s">
        <v>638</v>
      </c>
      <c r="D856" s="11" t="s">
        <v>253</v>
      </c>
      <c r="E856" s="7" t="s">
        <v>120</v>
      </c>
      <c r="F856" s="13">
        <v>184.5892267227174</v>
      </c>
      <c r="G856" s="12">
        <v>5</v>
      </c>
      <c r="H856" s="13">
        <v>29.534276275634785</v>
      </c>
      <c r="I856" s="11">
        <v>44.301414413452171</v>
      </c>
      <c r="J856" s="11">
        <v>0</v>
      </c>
      <c r="K856" s="11">
        <v>0</v>
      </c>
      <c r="L856" s="12">
        <v>73.83569068908696</v>
      </c>
      <c r="M856" s="13">
        <v>0</v>
      </c>
      <c r="N856" s="11">
        <v>0</v>
      </c>
      <c r="O856" s="11">
        <v>0</v>
      </c>
      <c r="P856" s="11">
        <v>0</v>
      </c>
      <c r="Q856" s="12">
        <v>0</v>
      </c>
    </row>
    <row r="857" spans="1:17" x14ac:dyDescent="0.35">
      <c r="A857" s="2">
        <v>3463</v>
      </c>
      <c r="B857" s="13" t="s">
        <v>516</v>
      </c>
      <c r="C857" s="11" t="s">
        <v>582</v>
      </c>
      <c r="D857" s="11" t="s">
        <v>518</v>
      </c>
      <c r="E857" s="7" t="s">
        <v>83</v>
      </c>
      <c r="F857" s="13">
        <v>230.41512560844416</v>
      </c>
      <c r="G857" s="12">
        <v>4</v>
      </c>
      <c r="H857" s="13">
        <v>29.493136077880852</v>
      </c>
      <c r="I857" s="11">
        <v>44.239704116821279</v>
      </c>
      <c r="J857" s="11">
        <v>0</v>
      </c>
      <c r="K857" s="11">
        <v>0</v>
      </c>
      <c r="L857" s="12">
        <v>73.732840194702135</v>
      </c>
      <c r="M857" s="13">
        <v>0</v>
      </c>
      <c r="N857" s="11">
        <v>0</v>
      </c>
      <c r="O857" s="11">
        <v>0</v>
      </c>
      <c r="P857" s="11">
        <v>0</v>
      </c>
      <c r="Q857" s="12">
        <v>0</v>
      </c>
    </row>
    <row r="858" spans="1:17" x14ac:dyDescent="0.35">
      <c r="A858" s="2">
        <v>2087</v>
      </c>
      <c r="B858" s="13" t="s">
        <v>231</v>
      </c>
      <c r="C858" s="11" t="s">
        <v>433</v>
      </c>
      <c r="D858" s="11" t="s">
        <v>231</v>
      </c>
      <c r="E858" s="7" t="s">
        <v>42</v>
      </c>
      <c r="F858" s="13">
        <v>245.65920266881585</v>
      </c>
      <c r="G858" s="12">
        <v>6</v>
      </c>
      <c r="H858" s="13">
        <v>18.424440200161193</v>
      </c>
      <c r="I858" s="11">
        <v>18.424440200161193</v>
      </c>
      <c r="J858" s="11">
        <v>18.424440200161193</v>
      </c>
      <c r="K858" s="11">
        <v>18.424440200161193</v>
      </c>
      <c r="L858" s="12">
        <v>73.697760800644772</v>
      </c>
      <c r="M858" s="13">
        <v>0</v>
      </c>
      <c r="N858" s="11">
        <v>0</v>
      </c>
      <c r="O858" s="11">
        <v>0</v>
      </c>
      <c r="P858" s="11">
        <v>0</v>
      </c>
      <c r="Q858" s="12">
        <v>0</v>
      </c>
    </row>
    <row r="859" spans="1:17" x14ac:dyDescent="0.35">
      <c r="A859" s="2">
        <v>4456</v>
      </c>
      <c r="B859" s="13" t="s">
        <v>599</v>
      </c>
      <c r="C859" s="11" t="s">
        <v>219</v>
      </c>
      <c r="D859" s="11" t="s">
        <v>253</v>
      </c>
      <c r="E859" s="7" t="s">
        <v>76</v>
      </c>
      <c r="F859" s="13">
        <v>8187.5613837242136</v>
      </c>
      <c r="G859" s="12">
        <v>0.18</v>
      </c>
      <c r="H859" s="13">
        <v>73.688052453517912</v>
      </c>
      <c r="I859" s="11">
        <v>0</v>
      </c>
      <c r="J859" s="11">
        <v>0</v>
      </c>
      <c r="K859" s="11">
        <v>0</v>
      </c>
      <c r="L859" s="12">
        <v>73.688052453517912</v>
      </c>
      <c r="M859" s="13">
        <v>44.21283147211075</v>
      </c>
      <c r="N859" s="11">
        <v>0</v>
      </c>
      <c r="O859" s="11">
        <v>0</v>
      </c>
      <c r="P859" s="11">
        <v>0</v>
      </c>
      <c r="Q859" s="12">
        <v>44.21283147211075</v>
      </c>
    </row>
    <row r="860" spans="1:17" x14ac:dyDescent="0.35">
      <c r="A860" s="2">
        <v>4423</v>
      </c>
      <c r="B860" s="13" t="s">
        <v>599</v>
      </c>
      <c r="C860" s="11" t="s">
        <v>219</v>
      </c>
      <c r="D860" s="11" t="s">
        <v>253</v>
      </c>
      <c r="E860" s="7" t="s">
        <v>177</v>
      </c>
      <c r="F860" s="13">
        <v>40.848781943321221</v>
      </c>
      <c r="G860" s="12">
        <v>3</v>
      </c>
      <c r="H860" s="13">
        <v>18.381951874494547</v>
      </c>
      <c r="I860" s="11">
        <v>18.381951874494547</v>
      </c>
      <c r="J860" s="11">
        <v>18.381951874494547</v>
      </c>
      <c r="K860" s="11">
        <v>18.381951874494547</v>
      </c>
      <c r="L860" s="12">
        <v>73.527807497978188</v>
      </c>
      <c r="M860" s="13">
        <v>0</v>
      </c>
      <c r="N860" s="11">
        <v>0</v>
      </c>
      <c r="O860" s="11">
        <v>0</v>
      </c>
      <c r="P860" s="11">
        <v>0</v>
      </c>
      <c r="Q860" s="12">
        <v>0</v>
      </c>
    </row>
    <row r="861" spans="1:17" x14ac:dyDescent="0.35">
      <c r="A861" s="2">
        <v>1343</v>
      </c>
      <c r="B861" s="13" t="s">
        <v>231</v>
      </c>
      <c r="C861" s="11" t="s">
        <v>342</v>
      </c>
      <c r="D861" s="11" t="s">
        <v>231</v>
      </c>
      <c r="E861" s="7" t="s">
        <v>37</v>
      </c>
      <c r="F861" s="13">
        <v>418.39936399459827</v>
      </c>
      <c r="G861" s="12">
        <v>3.5</v>
      </c>
      <c r="H861" s="13">
        <v>0</v>
      </c>
      <c r="I861" s="11">
        <v>0</v>
      </c>
      <c r="J861" s="11">
        <v>0</v>
      </c>
      <c r="K861" s="11">
        <v>73.219888699054707</v>
      </c>
      <c r="L861" s="12">
        <v>73.219888699054707</v>
      </c>
      <c r="M861" s="13">
        <v>0</v>
      </c>
      <c r="N861" s="11">
        <v>0</v>
      </c>
      <c r="O861" s="11">
        <v>0</v>
      </c>
      <c r="P861" s="11">
        <v>43.931933219432814</v>
      </c>
      <c r="Q861" s="12">
        <v>43.931933219432814</v>
      </c>
    </row>
    <row r="862" spans="1:17" x14ac:dyDescent="0.35">
      <c r="A862" s="2">
        <v>2425</v>
      </c>
      <c r="B862" s="13" t="s">
        <v>516</v>
      </c>
      <c r="C862" s="11" t="s">
        <v>26</v>
      </c>
      <c r="D862" s="11" t="s">
        <v>517</v>
      </c>
      <c r="E862" s="7" t="s">
        <v>131</v>
      </c>
      <c r="F862" s="13">
        <v>152.08581924438482</v>
      </c>
      <c r="G862" s="12">
        <v>6</v>
      </c>
      <c r="H862" s="13">
        <v>29.200477294921885</v>
      </c>
      <c r="I862" s="11">
        <v>43.800715942382837</v>
      </c>
      <c r="J862" s="11">
        <v>0</v>
      </c>
      <c r="K862" s="11">
        <v>0</v>
      </c>
      <c r="L862" s="12">
        <v>73.001193237304719</v>
      </c>
      <c r="M862" s="13">
        <v>0</v>
      </c>
      <c r="N862" s="11">
        <v>0</v>
      </c>
      <c r="O862" s="11">
        <v>0</v>
      </c>
      <c r="P862" s="11">
        <v>0</v>
      </c>
      <c r="Q862" s="12">
        <v>0</v>
      </c>
    </row>
    <row r="863" spans="1:17" x14ac:dyDescent="0.35">
      <c r="A863" s="2">
        <v>3602</v>
      </c>
      <c r="B863" s="13" t="s">
        <v>516</v>
      </c>
      <c r="C863" s="11" t="s">
        <v>585</v>
      </c>
      <c r="D863" s="11" t="s">
        <v>517</v>
      </c>
      <c r="E863" s="7" t="s">
        <v>43</v>
      </c>
      <c r="F863" s="13">
        <v>485.1664395332341</v>
      </c>
      <c r="G863" s="12">
        <v>3</v>
      </c>
      <c r="H863" s="13">
        <v>18.193741482496282</v>
      </c>
      <c r="I863" s="11">
        <v>18.193741482496282</v>
      </c>
      <c r="J863" s="11">
        <v>18.193741482496282</v>
      </c>
      <c r="K863" s="11">
        <v>18.193741482496282</v>
      </c>
      <c r="L863" s="12">
        <v>72.774965929985129</v>
      </c>
      <c r="M863" s="13">
        <v>0</v>
      </c>
      <c r="N863" s="11">
        <v>0</v>
      </c>
      <c r="O863" s="11">
        <v>0</v>
      </c>
      <c r="P863" s="11">
        <v>0</v>
      </c>
      <c r="Q863" s="12">
        <v>0</v>
      </c>
    </row>
    <row r="864" spans="1:17" x14ac:dyDescent="0.35">
      <c r="A864" s="2">
        <v>4347</v>
      </c>
      <c r="B864" s="13" t="s">
        <v>599</v>
      </c>
      <c r="C864" s="11" t="s">
        <v>219</v>
      </c>
      <c r="D864" s="11" t="s">
        <v>253</v>
      </c>
      <c r="E864" s="7" t="s">
        <v>183</v>
      </c>
      <c r="F864" s="13">
        <v>363.15548706054602</v>
      </c>
      <c r="G864" s="12">
        <v>4</v>
      </c>
      <c r="H864" s="13">
        <v>0</v>
      </c>
      <c r="I864" s="11">
        <v>0</v>
      </c>
      <c r="J864" s="11">
        <v>72.631097412109213</v>
      </c>
      <c r="K864" s="11">
        <v>0</v>
      </c>
      <c r="L864" s="12">
        <v>72.631097412109213</v>
      </c>
      <c r="M864" s="13">
        <v>0</v>
      </c>
      <c r="N864" s="11">
        <v>0</v>
      </c>
      <c r="O864" s="11">
        <v>0</v>
      </c>
      <c r="P864" s="11">
        <v>0</v>
      </c>
      <c r="Q864" s="12">
        <v>0</v>
      </c>
    </row>
    <row r="865" spans="1:17" x14ac:dyDescent="0.35">
      <c r="A865" s="2">
        <v>3447</v>
      </c>
      <c r="B865" s="13" t="s">
        <v>516</v>
      </c>
      <c r="C865" s="11" t="s">
        <v>582</v>
      </c>
      <c r="D865" s="11" t="s">
        <v>518</v>
      </c>
      <c r="E865" s="7" t="s">
        <v>162</v>
      </c>
      <c r="F865" s="13">
        <v>181.29275035858154</v>
      </c>
      <c r="G865" s="12">
        <v>8</v>
      </c>
      <c r="H865" s="13">
        <v>0</v>
      </c>
      <c r="I865" s="11">
        <v>0</v>
      </c>
      <c r="J865" s="11">
        <v>72.517100143432614</v>
      </c>
      <c r="K865" s="11">
        <v>0</v>
      </c>
      <c r="L865" s="12">
        <v>72.517100143432614</v>
      </c>
      <c r="M865" s="13">
        <v>0</v>
      </c>
      <c r="N865" s="11">
        <v>0</v>
      </c>
      <c r="O865" s="11">
        <v>0</v>
      </c>
      <c r="P865" s="11">
        <v>0</v>
      </c>
      <c r="Q865" s="12">
        <v>0</v>
      </c>
    </row>
    <row r="866" spans="1:17" x14ac:dyDescent="0.35">
      <c r="A866" s="2">
        <v>3905</v>
      </c>
      <c r="B866" s="13" t="s">
        <v>599</v>
      </c>
      <c r="C866" s="11" t="s">
        <v>26</v>
      </c>
      <c r="D866" s="11" t="s">
        <v>26</v>
      </c>
      <c r="E866" s="7" t="s">
        <v>42</v>
      </c>
      <c r="F866" s="13">
        <v>241.20581160858279</v>
      </c>
      <c r="G866" s="12">
        <v>6</v>
      </c>
      <c r="H866" s="13">
        <v>18.090435870643713</v>
      </c>
      <c r="I866" s="11">
        <v>18.090435870643713</v>
      </c>
      <c r="J866" s="11">
        <v>18.090435870643713</v>
      </c>
      <c r="K866" s="11">
        <v>18.090435870643713</v>
      </c>
      <c r="L866" s="12">
        <v>72.361743482574852</v>
      </c>
      <c r="M866" s="13">
        <v>0</v>
      </c>
      <c r="N866" s="11">
        <v>0</v>
      </c>
      <c r="O866" s="11">
        <v>0</v>
      </c>
      <c r="P866" s="11">
        <v>0</v>
      </c>
      <c r="Q866" s="12">
        <v>0</v>
      </c>
    </row>
    <row r="867" spans="1:17" x14ac:dyDescent="0.35">
      <c r="A867" s="2">
        <v>705</v>
      </c>
      <c r="B867" s="13" t="s">
        <v>25</v>
      </c>
      <c r="C867" s="11" t="s">
        <v>213</v>
      </c>
      <c r="D867" s="11" t="s">
        <v>29</v>
      </c>
      <c r="E867" s="7" t="s">
        <v>70</v>
      </c>
      <c r="F867" s="13">
        <v>225.69778013229376</v>
      </c>
      <c r="G867" s="12">
        <v>4</v>
      </c>
      <c r="H867" s="13">
        <v>28.889315856933603</v>
      </c>
      <c r="I867" s="11">
        <v>43.333973785400403</v>
      </c>
      <c r="J867" s="11">
        <v>0</v>
      </c>
      <c r="K867" s="11">
        <v>0</v>
      </c>
      <c r="L867" s="12">
        <v>72.223289642334009</v>
      </c>
      <c r="M867" s="13">
        <v>0</v>
      </c>
      <c r="N867" s="11">
        <v>0</v>
      </c>
      <c r="O867" s="11">
        <v>0</v>
      </c>
      <c r="P867" s="11">
        <v>0</v>
      </c>
      <c r="Q867" s="12">
        <v>0</v>
      </c>
    </row>
    <row r="868" spans="1:17" x14ac:dyDescent="0.35">
      <c r="A868" s="2">
        <v>1587</v>
      </c>
      <c r="B868" s="13" t="s">
        <v>231</v>
      </c>
      <c r="C868" s="11" t="s">
        <v>360</v>
      </c>
      <c r="D868" s="11" t="s">
        <v>231</v>
      </c>
      <c r="E868" s="7" t="s">
        <v>46</v>
      </c>
      <c r="F868" s="13">
        <v>1153.4060485363009</v>
      </c>
      <c r="G868" s="12">
        <v>1.25</v>
      </c>
      <c r="H868" s="13">
        <v>72.087878033518805</v>
      </c>
      <c r="I868" s="11">
        <v>0</v>
      </c>
      <c r="J868" s="11">
        <v>0</v>
      </c>
      <c r="K868" s="11">
        <v>0</v>
      </c>
      <c r="L868" s="12">
        <v>72.087878033518805</v>
      </c>
      <c r="M868" s="13">
        <v>576.70302426815044</v>
      </c>
      <c r="N868" s="11">
        <v>0</v>
      </c>
      <c r="O868" s="11">
        <v>0</v>
      </c>
      <c r="P868" s="11">
        <v>0</v>
      </c>
      <c r="Q868" s="12">
        <v>576.70302426815044</v>
      </c>
    </row>
    <row r="869" spans="1:17" x14ac:dyDescent="0.35">
      <c r="A869" s="2">
        <v>5394</v>
      </c>
      <c r="B869" s="13" t="s">
        <v>645</v>
      </c>
      <c r="C869" s="11" t="s">
        <v>582</v>
      </c>
      <c r="D869" s="11" t="s">
        <v>241</v>
      </c>
      <c r="E869" s="7" t="s">
        <v>56</v>
      </c>
      <c r="F869" s="13">
        <v>119.76506662368783</v>
      </c>
      <c r="G869" s="12">
        <v>6</v>
      </c>
      <c r="H869" s="13">
        <v>0</v>
      </c>
      <c r="I869" s="11">
        <v>71.859039974212706</v>
      </c>
      <c r="J869" s="11">
        <v>0</v>
      </c>
      <c r="K869" s="11">
        <v>0</v>
      </c>
      <c r="L869" s="12">
        <v>71.859039974212706</v>
      </c>
      <c r="M869" s="13">
        <v>0</v>
      </c>
      <c r="N869" s="11">
        <v>7.1859039974212697</v>
      </c>
      <c r="O869" s="11">
        <v>0</v>
      </c>
      <c r="P869" s="11">
        <v>0</v>
      </c>
      <c r="Q869" s="12">
        <v>7.1859039974212697</v>
      </c>
    </row>
    <row r="870" spans="1:17" x14ac:dyDescent="0.35">
      <c r="A870" s="2">
        <v>1915</v>
      </c>
      <c r="B870" s="13" t="s">
        <v>231</v>
      </c>
      <c r="C870" s="11" t="s">
        <v>413</v>
      </c>
      <c r="D870" s="11" t="s">
        <v>231</v>
      </c>
      <c r="E870" s="7" t="s">
        <v>174</v>
      </c>
      <c r="F870" s="13">
        <v>179.52603840827936</v>
      </c>
      <c r="G870" s="12">
        <v>4</v>
      </c>
      <c r="H870" s="13">
        <v>17.952603840827937</v>
      </c>
      <c r="I870" s="11">
        <v>17.952603840827937</v>
      </c>
      <c r="J870" s="11">
        <v>17.952603840827937</v>
      </c>
      <c r="K870" s="11">
        <v>17.952603840827937</v>
      </c>
      <c r="L870" s="12">
        <v>71.810415363311748</v>
      </c>
      <c r="M870" s="13">
        <v>0</v>
      </c>
      <c r="N870" s="11">
        <v>0</v>
      </c>
      <c r="O870" s="11">
        <v>0</v>
      </c>
      <c r="P870" s="11">
        <v>0</v>
      </c>
      <c r="Q870" s="12">
        <v>0</v>
      </c>
    </row>
    <row r="871" spans="1:17" x14ac:dyDescent="0.35">
      <c r="A871" s="2">
        <v>3766</v>
      </c>
      <c r="B871" s="13" t="s">
        <v>516</v>
      </c>
      <c r="C871" s="11" t="s">
        <v>593</v>
      </c>
      <c r="D871" s="11" t="s">
        <v>525</v>
      </c>
      <c r="E871" s="7" t="s">
        <v>62</v>
      </c>
      <c r="F871" s="13">
        <v>275.9603323936463</v>
      </c>
      <c r="G871" s="12">
        <v>3.25</v>
      </c>
      <c r="H871" s="13">
        <v>0</v>
      </c>
      <c r="I871" s="11">
        <v>0</v>
      </c>
      <c r="J871" s="11">
        <v>0</v>
      </c>
      <c r="K871" s="11">
        <v>71.749686422348034</v>
      </c>
      <c r="L871" s="12">
        <v>71.749686422348034</v>
      </c>
      <c r="M871" s="13">
        <v>0</v>
      </c>
      <c r="N871" s="11">
        <v>0</v>
      </c>
      <c r="O871" s="11">
        <v>0</v>
      </c>
      <c r="P871" s="11">
        <v>26.906132408380515</v>
      </c>
      <c r="Q871" s="12">
        <v>26.906132408380515</v>
      </c>
    </row>
    <row r="872" spans="1:17" x14ac:dyDescent="0.35">
      <c r="A872" s="2">
        <v>1284</v>
      </c>
      <c r="B872" s="13" t="s">
        <v>231</v>
      </c>
      <c r="C872" s="11" t="s">
        <v>337</v>
      </c>
      <c r="D872" s="11" t="s">
        <v>231</v>
      </c>
      <c r="E872" s="7" t="s">
        <v>28</v>
      </c>
      <c r="F872" s="13">
        <v>446.91940680146246</v>
      </c>
      <c r="G872" s="12">
        <v>2</v>
      </c>
      <c r="H872" s="13">
        <v>28.602842035293598</v>
      </c>
      <c r="I872" s="11">
        <v>42.904263052940394</v>
      </c>
      <c r="J872" s="11">
        <v>0</v>
      </c>
      <c r="K872" s="11">
        <v>0</v>
      </c>
      <c r="L872" s="12">
        <v>71.507105088233999</v>
      </c>
      <c r="M872" s="13">
        <v>8.9383881360292499</v>
      </c>
      <c r="N872" s="11">
        <v>17.8767762720585</v>
      </c>
      <c r="O872" s="11">
        <v>0</v>
      </c>
      <c r="P872" s="11">
        <v>0</v>
      </c>
      <c r="Q872" s="12">
        <v>26.81516440808775</v>
      </c>
    </row>
    <row r="873" spans="1:17" x14ac:dyDescent="0.35">
      <c r="A873" s="2">
        <v>1214</v>
      </c>
      <c r="B873" s="13" t="s">
        <v>231</v>
      </c>
      <c r="C873" s="11" t="s">
        <v>280</v>
      </c>
      <c r="D873" s="11" t="s">
        <v>231</v>
      </c>
      <c r="E873" s="7" t="s">
        <v>95</v>
      </c>
      <c r="F873" s="13">
        <v>570.15007877349854</v>
      </c>
      <c r="G873" s="12">
        <v>2.5</v>
      </c>
      <c r="H873" s="13">
        <v>0</v>
      </c>
      <c r="I873" s="11">
        <v>0</v>
      </c>
      <c r="J873" s="11">
        <v>0</v>
      </c>
      <c r="K873" s="11">
        <v>71.268759846687317</v>
      </c>
      <c r="L873" s="12">
        <v>71.268759846687317</v>
      </c>
      <c r="M873" s="13">
        <v>0</v>
      </c>
      <c r="N873" s="11">
        <v>0</v>
      </c>
      <c r="O873" s="11">
        <v>0</v>
      </c>
      <c r="P873" s="11">
        <v>0</v>
      </c>
      <c r="Q873" s="12">
        <v>0</v>
      </c>
    </row>
    <row r="874" spans="1:17" x14ac:dyDescent="0.35">
      <c r="A874" s="2">
        <v>3431</v>
      </c>
      <c r="B874" s="13" t="s">
        <v>516</v>
      </c>
      <c r="C874" s="11" t="s">
        <v>582</v>
      </c>
      <c r="D874" s="11" t="s">
        <v>26</v>
      </c>
      <c r="E874" s="7" t="s">
        <v>31</v>
      </c>
      <c r="F874" s="13">
        <v>118.658805847168</v>
      </c>
      <c r="G874" s="12">
        <v>4</v>
      </c>
      <c r="H874" s="13">
        <v>0</v>
      </c>
      <c r="I874" s="11">
        <v>0</v>
      </c>
      <c r="J874" s="11">
        <v>0</v>
      </c>
      <c r="K874" s="11">
        <v>71.19528350830079</v>
      </c>
      <c r="L874" s="12">
        <v>71.19528350830079</v>
      </c>
      <c r="M874" s="13">
        <v>0</v>
      </c>
      <c r="N874" s="11">
        <v>0</v>
      </c>
      <c r="O874" s="11">
        <v>0</v>
      </c>
      <c r="P874" s="11">
        <v>0</v>
      </c>
      <c r="Q874" s="12">
        <v>0</v>
      </c>
    </row>
    <row r="875" spans="1:17" x14ac:dyDescent="0.35">
      <c r="A875" s="2">
        <v>4486</v>
      </c>
      <c r="B875" s="13" t="s">
        <v>599</v>
      </c>
      <c r="C875" s="11" t="s">
        <v>631</v>
      </c>
      <c r="D875" s="11" t="s">
        <v>253</v>
      </c>
      <c r="E875" s="7" t="s">
        <v>42</v>
      </c>
      <c r="F875" s="13">
        <v>237.05789734050629</v>
      </c>
      <c r="G875" s="12">
        <v>6</v>
      </c>
      <c r="H875" s="13">
        <v>17.779342300537973</v>
      </c>
      <c r="I875" s="11">
        <v>17.779342300537973</v>
      </c>
      <c r="J875" s="11">
        <v>17.779342300537973</v>
      </c>
      <c r="K875" s="11">
        <v>17.779342300537973</v>
      </c>
      <c r="L875" s="12">
        <v>71.117369202151892</v>
      </c>
      <c r="M875" s="13">
        <v>0</v>
      </c>
      <c r="N875" s="11">
        <v>0</v>
      </c>
      <c r="O875" s="11">
        <v>0</v>
      </c>
      <c r="P875" s="11">
        <v>0</v>
      </c>
      <c r="Q875" s="12">
        <v>0</v>
      </c>
    </row>
    <row r="876" spans="1:17" x14ac:dyDescent="0.35">
      <c r="A876" s="2">
        <v>4915</v>
      </c>
      <c r="B876" s="13" t="s">
        <v>599</v>
      </c>
      <c r="C876" s="11" t="s">
        <v>639</v>
      </c>
      <c r="D876" s="11" t="s">
        <v>253</v>
      </c>
      <c r="E876" s="7" t="s">
        <v>110</v>
      </c>
      <c r="F876" s="13">
        <v>177.47831630706796</v>
      </c>
      <c r="G876" s="12">
        <v>5</v>
      </c>
      <c r="H876" s="13">
        <v>28.396530609130874</v>
      </c>
      <c r="I876" s="11">
        <v>42.594795913696309</v>
      </c>
      <c r="J876" s="11">
        <v>0</v>
      </c>
      <c r="K876" s="11">
        <v>0</v>
      </c>
      <c r="L876" s="12">
        <v>70.99132652282718</v>
      </c>
      <c r="M876" s="13">
        <v>0</v>
      </c>
      <c r="N876" s="11">
        <v>0</v>
      </c>
      <c r="O876" s="11">
        <v>0</v>
      </c>
      <c r="P876" s="11">
        <v>0</v>
      </c>
      <c r="Q876" s="12">
        <v>0</v>
      </c>
    </row>
    <row r="877" spans="1:17" x14ac:dyDescent="0.35">
      <c r="A877" s="2">
        <v>5458</v>
      </c>
      <c r="B877" s="13" t="s">
        <v>645</v>
      </c>
      <c r="C877" s="11" t="s">
        <v>582</v>
      </c>
      <c r="D877" s="11" t="s">
        <v>241</v>
      </c>
      <c r="E877" s="7" t="s">
        <v>102</v>
      </c>
      <c r="F877" s="13">
        <v>236.20449233055101</v>
      </c>
      <c r="G877" s="12">
        <v>2</v>
      </c>
      <c r="H877" s="13">
        <v>0</v>
      </c>
      <c r="I877" s="11">
        <v>0</v>
      </c>
      <c r="J877" s="11">
        <v>0</v>
      </c>
      <c r="K877" s="11">
        <v>70.861347699165293</v>
      </c>
      <c r="L877" s="12">
        <v>70.861347699165293</v>
      </c>
      <c r="M877" s="13">
        <v>0</v>
      </c>
      <c r="N877" s="11">
        <v>0</v>
      </c>
      <c r="O877" s="11">
        <v>0</v>
      </c>
      <c r="P877" s="11">
        <v>0</v>
      </c>
      <c r="Q877" s="12">
        <v>0</v>
      </c>
    </row>
    <row r="878" spans="1:17" x14ac:dyDescent="0.35">
      <c r="A878" s="2">
        <v>3124</v>
      </c>
      <c r="B878" s="13" t="s">
        <v>516</v>
      </c>
      <c r="C878" s="11" t="s">
        <v>566</v>
      </c>
      <c r="D878" s="11" t="s">
        <v>517</v>
      </c>
      <c r="E878" s="7" t="s">
        <v>201</v>
      </c>
      <c r="F878" s="13">
        <v>236.1351523399353</v>
      </c>
      <c r="G878" s="12">
        <v>3</v>
      </c>
      <c r="H878" s="13">
        <v>0</v>
      </c>
      <c r="I878" s="11">
        <v>70.840545701980602</v>
      </c>
      <c r="J878" s="11">
        <v>0</v>
      </c>
      <c r="K878" s="11">
        <v>0</v>
      </c>
      <c r="L878" s="12">
        <v>70.840545701980602</v>
      </c>
      <c r="M878" s="13">
        <v>0</v>
      </c>
      <c r="N878" s="11">
        <v>7.0840545701980586</v>
      </c>
      <c r="O878" s="11">
        <v>0</v>
      </c>
      <c r="P878" s="11">
        <v>0</v>
      </c>
      <c r="Q878" s="12">
        <v>7.0840545701980586</v>
      </c>
    </row>
    <row r="879" spans="1:17" x14ac:dyDescent="0.35">
      <c r="A879" s="2">
        <v>3455</v>
      </c>
      <c r="B879" s="13" t="s">
        <v>516</v>
      </c>
      <c r="C879" s="11" t="s">
        <v>582</v>
      </c>
      <c r="D879" s="11" t="s">
        <v>26</v>
      </c>
      <c r="E879" s="7" t="s">
        <v>226</v>
      </c>
      <c r="F879" s="13">
        <v>235.88725280761699</v>
      </c>
      <c r="G879" s="12">
        <v>6</v>
      </c>
      <c r="H879" s="13">
        <v>0</v>
      </c>
      <c r="I879" s="11">
        <v>0</v>
      </c>
      <c r="J879" s="11">
        <v>0</v>
      </c>
      <c r="K879" s="11">
        <v>70.766175842285108</v>
      </c>
      <c r="L879" s="12">
        <v>70.766175842285108</v>
      </c>
      <c r="M879" s="13">
        <v>0</v>
      </c>
      <c r="N879" s="11">
        <v>0</v>
      </c>
      <c r="O879" s="11">
        <v>0</v>
      </c>
      <c r="P879" s="11">
        <v>0</v>
      </c>
      <c r="Q879" s="12">
        <v>0</v>
      </c>
    </row>
    <row r="880" spans="1:17" x14ac:dyDescent="0.35">
      <c r="A880" s="2">
        <v>1476</v>
      </c>
      <c r="B880" s="13" t="s">
        <v>231</v>
      </c>
      <c r="C880" s="11" t="s">
        <v>348</v>
      </c>
      <c r="D880" s="11" t="s">
        <v>231</v>
      </c>
      <c r="E880" s="7" t="s">
        <v>120</v>
      </c>
      <c r="F880" s="13">
        <v>176.80703067779538</v>
      </c>
      <c r="G880" s="12">
        <v>5</v>
      </c>
      <c r="H880" s="13">
        <v>28.289124908447263</v>
      </c>
      <c r="I880" s="11">
        <v>42.433687362670888</v>
      </c>
      <c r="J880" s="11">
        <v>0</v>
      </c>
      <c r="K880" s="11">
        <v>0</v>
      </c>
      <c r="L880" s="12">
        <v>70.722812271118158</v>
      </c>
      <c r="M880" s="13">
        <v>0</v>
      </c>
      <c r="N880" s="11">
        <v>0</v>
      </c>
      <c r="O880" s="11">
        <v>0</v>
      </c>
      <c r="P880" s="11">
        <v>0</v>
      </c>
      <c r="Q880" s="12">
        <v>0</v>
      </c>
    </row>
    <row r="881" spans="1:17" x14ac:dyDescent="0.35">
      <c r="A881" s="2">
        <v>3853</v>
      </c>
      <c r="B881" s="13" t="s">
        <v>599</v>
      </c>
      <c r="C881" s="11" t="s">
        <v>26</v>
      </c>
      <c r="D881" s="11" t="s">
        <v>253</v>
      </c>
      <c r="E881" s="7" t="s">
        <v>33</v>
      </c>
      <c r="F881" s="13">
        <v>252.17691707611075</v>
      </c>
      <c r="G881" s="12">
        <v>3.5</v>
      </c>
      <c r="H881" s="13">
        <v>28.243814712524404</v>
      </c>
      <c r="I881" s="11">
        <v>42.36572206878661</v>
      </c>
      <c r="J881" s="11">
        <v>0</v>
      </c>
      <c r="K881" s="11">
        <v>0</v>
      </c>
      <c r="L881" s="12">
        <v>70.609536781311022</v>
      </c>
      <c r="M881" s="13">
        <v>0</v>
      </c>
      <c r="N881" s="11">
        <v>0</v>
      </c>
      <c r="O881" s="11">
        <v>0</v>
      </c>
      <c r="P881" s="11">
        <v>0</v>
      </c>
      <c r="Q881" s="12">
        <v>0</v>
      </c>
    </row>
    <row r="882" spans="1:17" x14ac:dyDescent="0.35">
      <c r="A882" s="2">
        <v>4242</v>
      </c>
      <c r="B882" s="13" t="s">
        <v>599</v>
      </c>
      <c r="C882" s="11" t="s">
        <v>624</v>
      </c>
      <c r="D882" s="11" t="s">
        <v>253</v>
      </c>
      <c r="E882" s="7" t="s">
        <v>83</v>
      </c>
      <c r="F882" s="13">
        <v>219.42027842998499</v>
      </c>
      <c r="G882" s="12">
        <v>4</v>
      </c>
      <c r="H882" s="13">
        <v>28.085795639038079</v>
      </c>
      <c r="I882" s="11">
        <v>42.128693458557116</v>
      </c>
      <c r="J882" s="11">
        <v>0</v>
      </c>
      <c r="K882" s="11">
        <v>0</v>
      </c>
      <c r="L882" s="12">
        <v>70.214489097595191</v>
      </c>
      <c r="M882" s="13">
        <v>0</v>
      </c>
      <c r="N882" s="11">
        <v>0</v>
      </c>
      <c r="O882" s="11">
        <v>0</v>
      </c>
      <c r="P882" s="11">
        <v>0</v>
      </c>
      <c r="Q882" s="12">
        <v>0</v>
      </c>
    </row>
    <row r="883" spans="1:17" x14ac:dyDescent="0.35">
      <c r="A883" s="2">
        <v>1065</v>
      </c>
      <c r="B883" s="13" t="s">
        <v>231</v>
      </c>
      <c r="C883" s="11" t="s">
        <v>263</v>
      </c>
      <c r="D883" s="11" t="s">
        <v>231</v>
      </c>
      <c r="E883" s="7" t="s">
        <v>71</v>
      </c>
      <c r="F883" s="13">
        <v>194.22763192653645</v>
      </c>
      <c r="G883" s="12">
        <v>3</v>
      </c>
      <c r="H883" s="13">
        <v>69.92194749355312</v>
      </c>
      <c r="I883" s="11">
        <v>0</v>
      </c>
      <c r="J883" s="11">
        <v>0</v>
      </c>
      <c r="K883" s="11">
        <v>0</v>
      </c>
      <c r="L883" s="12">
        <v>69.92194749355312</v>
      </c>
      <c r="M883" s="13">
        <v>40.787802704572655</v>
      </c>
      <c r="N883" s="11">
        <v>0</v>
      </c>
      <c r="O883" s="11">
        <v>0</v>
      </c>
      <c r="P883" s="11">
        <v>0</v>
      </c>
      <c r="Q883" s="12">
        <v>40.787802704572655</v>
      </c>
    </row>
    <row r="884" spans="1:17" x14ac:dyDescent="0.35">
      <c r="A884" s="2">
        <v>2787</v>
      </c>
      <c r="B884" s="13" t="s">
        <v>516</v>
      </c>
      <c r="C884" s="11" t="s">
        <v>538</v>
      </c>
      <c r="D884" s="11" t="s">
        <v>517</v>
      </c>
      <c r="E884" s="7" t="s">
        <v>153</v>
      </c>
      <c r="F884" s="13">
        <v>399.49572753906295</v>
      </c>
      <c r="G884" s="12">
        <v>3.5</v>
      </c>
      <c r="H884" s="13">
        <v>0</v>
      </c>
      <c r="I884" s="11">
        <v>0</v>
      </c>
      <c r="J884" s="11">
        <v>69.911752319336017</v>
      </c>
      <c r="K884" s="11">
        <v>0</v>
      </c>
      <c r="L884" s="12">
        <v>69.911752319336017</v>
      </c>
      <c r="M884" s="13">
        <v>0</v>
      </c>
      <c r="N884" s="11">
        <v>0</v>
      </c>
      <c r="O884" s="11">
        <v>13.982350463867204</v>
      </c>
      <c r="P884" s="11">
        <v>0</v>
      </c>
      <c r="Q884" s="12">
        <v>13.982350463867204</v>
      </c>
    </row>
    <row r="885" spans="1:17" x14ac:dyDescent="0.35">
      <c r="A885" s="2">
        <v>4954</v>
      </c>
      <c r="B885" s="13" t="s">
        <v>599</v>
      </c>
      <c r="C885" s="11" t="s">
        <v>639</v>
      </c>
      <c r="D885" s="11" t="s">
        <v>253</v>
      </c>
      <c r="E885" s="7" t="s">
        <v>76</v>
      </c>
      <c r="F885" s="13">
        <v>7760.2144269943265</v>
      </c>
      <c r="G885" s="12">
        <v>0.18</v>
      </c>
      <c r="H885" s="13">
        <v>69.841929842948929</v>
      </c>
      <c r="I885" s="11">
        <v>0</v>
      </c>
      <c r="J885" s="11">
        <v>0</v>
      </c>
      <c r="K885" s="11">
        <v>0</v>
      </c>
      <c r="L885" s="12">
        <v>69.841929842948929</v>
      </c>
      <c r="M885" s="13">
        <v>41.905157905769357</v>
      </c>
      <c r="N885" s="11">
        <v>0</v>
      </c>
      <c r="O885" s="11">
        <v>0</v>
      </c>
      <c r="P885" s="11">
        <v>0</v>
      </c>
      <c r="Q885" s="12">
        <v>41.905157905769357</v>
      </c>
    </row>
    <row r="886" spans="1:17" x14ac:dyDescent="0.35">
      <c r="A886" s="2">
        <v>1665</v>
      </c>
      <c r="B886" s="13" t="s">
        <v>231</v>
      </c>
      <c r="C886" s="11" t="s">
        <v>360</v>
      </c>
      <c r="D886" s="11" t="s">
        <v>231</v>
      </c>
      <c r="E886" s="7" t="s">
        <v>143</v>
      </c>
      <c r="F886" s="13">
        <v>193.44347190856942</v>
      </c>
      <c r="G886" s="12">
        <v>4.5</v>
      </c>
      <c r="H886" s="13">
        <v>27.855859954833999</v>
      </c>
      <c r="I886" s="11">
        <v>41.783789932250997</v>
      </c>
      <c r="J886" s="11">
        <v>0</v>
      </c>
      <c r="K886" s="11">
        <v>0</v>
      </c>
      <c r="L886" s="12">
        <v>69.639649887085</v>
      </c>
      <c r="M886" s="13">
        <v>0</v>
      </c>
      <c r="N886" s="11">
        <v>0</v>
      </c>
      <c r="O886" s="11">
        <v>0</v>
      </c>
      <c r="P886" s="11">
        <v>0</v>
      </c>
      <c r="Q886" s="12">
        <v>0</v>
      </c>
    </row>
    <row r="887" spans="1:17" x14ac:dyDescent="0.35">
      <c r="A887" s="2">
        <v>5354</v>
      </c>
      <c r="B887" s="13" t="s">
        <v>645</v>
      </c>
      <c r="C887" s="11" t="s">
        <v>582</v>
      </c>
      <c r="D887" s="11" t="s">
        <v>26</v>
      </c>
      <c r="E887" s="7" t="s">
        <v>43</v>
      </c>
      <c r="F887" s="13">
        <v>463.65377807617256</v>
      </c>
      <c r="G887" s="12">
        <v>3</v>
      </c>
      <c r="H887" s="13">
        <v>17.387016677856472</v>
      </c>
      <c r="I887" s="11">
        <v>17.387016677856472</v>
      </c>
      <c r="J887" s="11">
        <v>17.387016677856472</v>
      </c>
      <c r="K887" s="11">
        <v>17.387016677856472</v>
      </c>
      <c r="L887" s="12">
        <v>69.548066711425889</v>
      </c>
      <c r="M887" s="13">
        <v>0</v>
      </c>
      <c r="N887" s="11">
        <v>0</v>
      </c>
      <c r="O887" s="11">
        <v>0</v>
      </c>
      <c r="P887" s="11">
        <v>0</v>
      </c>
      <c r="Q887" s="12">
        <v>0</v>
      </c>
    </row>
    <row r="888" spans="1:17" x14ac:dyDescent="0.35">
      <c r="A888" s="2">
        <v>1603</v>
      </c>
      <c r="B888" s="13" t="s">
        <v>231</v>
      </c>
      <c r="C888" s="11" t="s">
        <v>360</v>
      </c>
      <c r="D888" s="11" t="s">
        <v>231</v>
      </c>
      <c r="E888" s="7" t="s">
        <v>52</v>
      </c>
      <c r="F888" s="13">
        <v>308.96190094947804</v>
      </c>
      <c r="G888" s="12">
        <v>4.5</v>
      </c>
      <c r="H888" s="13">
        <v>27.806571085453029</v>
      </c>
      <c r="I888" s="11">
        <v>41.709856628179537</v>
      </c>
      <c r="J888" s="11">
        <v>0</v>
      </c>
      <c r="K888" s="11">
        <v>0</v>
      </c>
      <c r="L888" s="12">
        <v>69.516427713632567</v>
      </c>
      <c r="M888" s="13">
        <v>0</v>
      </c>
      <c r="N888" s="11">
        <v>0</v>
      </c>
      <c r="O888" s="11">
        <v>0</v>
      </c>
      <c r="P888" s="11">
        <v>0</v>
      </c>
      <c r="Q888" s="12">
        <v>0</v>
      </c>
    </row>
    <row r="889" spans="1:17" x14ac:dyDescent="0.35">
      <c r="A889" s="2">
        <v>931</v>
      </c>
      <c r="B889" s="13" t="s">
        <v>231</v>
      </c>
      <c r="C889" s="11" t="s">
        <v>26</v>
      </c>
      <c r="D889" s="11" t="s">
        <v>231</v>
      </c>
      <c r="E889" s="7" t="s">
        <v>60</v>
      </c>
      <c r="F889" s="13">
        <v>217.2281706333159</v>
      </c>
      <c r="G889" s="12">
        <v>4</v>
      </c>
      <c r="H889" s="13">
        <v>27.805205841064435</v>
      </c>
      <c r="I889" s="11">
        <v>41.707808761596652</v>
      </c>
      <c r="J889" s="11">
        <v>0</v>
      </c>
      <c r="K889" s="11">
        <v>0</v>
      </c>
      <c r="L889" s="12">
        <v>69.513014602661087</v>
      </c>
      <c r="M889" s="13">
        <v>0</v>
      </c>
      <c r="N889" s="11">
        <v>0</v>
      </c>
      <c r="O889" s="11">
        <v>0</v>
      </c>
      <c r="P889" s="11">
        <v>0</v>
      </c>
      <c r="Q889" s="12">
        <v>0</v>
      </c>
    </row>
    <row r="890" spans="1:17" x14ac:dyDescent="0.35">
      <c r="A890" s="2">
        <v>5592</v>
      </c>
      <c r="B890" s="13" t="s">
        <v>645</v>
      </c>
      <c r="C890" s="11" t="s">
        <v>583</v>
      </c>
      <c r="D890" s="11" t="s">
        <v>241</v>
      </c>
      <c r="E890" s="7" t="s">
        <v>60</v>
      </c>
      <c r="F890" s="13">
        <v>216.29888117313394</v>
      </c>
      <c r="G890" s="12">
        <v>4</v>
      </c>
      <c r="H890" s="13">
        <v>27.686256790161146</v>
      </c>
      <c r="I890" s="11">
        <v>41.529385185241715</v>
      </c>
      <c r="J890" s="11">
        <v>0</v>
      </c>
      <c r="K890" s="11">
        <v>0</v>
      </c>
      <c r="L890" s="12">
        <v>69.21564197540286</v>
      </c>
      <c r="M890" s="13">
        <v>0</v>
      </c>
      <c r="N890" s="11">
        <v>0</v>
      </c>
      <c r="O890" s="11">
        <v>0</v>
      </c>
      <c r="P890" s="11">
        <v>0</v>
      </c>
      <c r="Q890" s="12">
        <v>0</v>
      </c>
    </row>
    <row r="891" spans="1:17" x14ac:dyDescent="0.35">
      <c r="A891" s="2">
        <v>2606</v>
      </c>
      <c r="B891" s="13" t="s">
        <v>516</v>
      </c>
      <c r="C891" s="11" t="s">
        <v>538</v>
      </c>
      <c r="D891" s="11" t="s">
        <v>518</v>
      </c>
      <c r="E891" s="7" t="s">
        <v>182</v>
      </c>
      <c r="F891" s="13">
        <v>246.50113213062286</v>
      </c>
      <c r="G891" s="12">
        <v>3.5</v>
      </c>
      <c r="H891" s="13">
        <v>27.608126798629762</v>
      </c>
      <c r="I891" s="11">
        <v>41.412190197944646</v>
      </c>
      <c r="J891" s="11">
        <v>0</v>
      </c>
      <c r="K891" s="11">
        <v>0</v>
      </c>
      <c r="L891" s="12">
        <v>69.020316996574408</v>
      </c>
      <c r="M891" s="13">
        <v>0</v>
      </c>
      <c r="N891" s="11">
        <v>0</v>
      </c>
      <c r="O891" s="11">
        <v>0</v>
      </c>
      <c r="P891" s="11">
        <v>0</v>
      </c>
      <c r="Q891" s="12">
        <v>0</v>
      </c>
    </row>
    <row r="892" spans="1:17" x14ac:dyDescent="0.35">
      <c r="A892" s="2">
        <v>5381</v>
      </c>
      <c r="B892" s="13" t="s">
        <v>645</v>
      </c>
      <c r="C892" s="11" t="s">
        <v>582</v>
      </c>
      <c r="D892" s="11" t="s">
        <v>241</v>
      </c>
      <c r="E892" s="7" t="s">
        <v>52</v>
      </c>
      <c r="F892" s="13">
        <v>306.22051906585693</v>
      </c>
      <c r="G892" s="12">
        <v>4.5</v>
      </c>
      <c r="H892" s="13">
        <v>27.559846715927133</v>
      </c>
      <c r="I892" s="11">
        <v>41.339770073890691</v>
      </c>
      <c r="J892" s="11">
        <v>0</v>
      </c>
      <c r="K892" s="11">
        <v>0</v>
      </c>
      <c r="L892" s="12">
        <v>68.899616789817827</v>
      </c>
      <c r="M892" s="13">
        <v>0</v>
      </c>
      <c r="N892" s="11">
        <v>0</v>
      </c>
      <c r="O892" s="11">
        <v>0</v>
      </c>
      <c r="P892" s="11">
        <v>0</v>
      </c>
      <c r="Q892" s="12">
        <v>0</v>
      </c>
    </row>
    <row r="893" spans="1:17" x14ac:dyDescent="0.35">
      <c r="A893" s="2">
        <v>1132</v>
      </c>
      <c r="B893" s="13" t="s">
        <v>231</v>
      </c>
      <c r="C893" s="11" t="s">
        <v>280</v>
      </c>
      <c r="D893" s="11" t="s">
        <v>231</v>
      </c>
      <c r="E893" s="7" t="s">
        <v>131</v>
      </c>
      <c r="F893" s="13">
        <v>143.16781306266796</v>
      </c>
      <c r="G893" s="12">
        <v>6</v>
      </c>
      <c r="H893" s="13">
        <v>27.488220108032248</v>
      </c>
      <c r="I893" s="11">
        <v>41.232330162048378</v>
      </c>
      <c r="J893" s="11">
        <v>0</v>
      </c>
      <c r="K893" s="11">
        <v>0</v>
      </c>
      <c r="L893" s="12">
        <v>68.720550270080622</v>
      </c>
      <c r="M893" s="13">
        <v>0</v>
      </c>
      <c r="N893" s="11">
        <v>0</v>
      </c>
      <c r="O893" s="11">
        <v>0</v>
      </c>
      <c r="P893" s="11">
        <v>0</v>
      </c>
      <c r="Q893" s="12">
        <v>0</v>
      </c>
    </row>
    <row r="894" spans="1:17" x14ac:dyDescent="0.35">
      <c r="A894" s="2">
        <v>4325</v>
      </c>
      <c r="B894" s="13" t="s">
        <v>599</v>
      </c>
      <c r="C894" s="11" t="s">
        <v>219</v>
      </c>
      <c r="D894" s="11" t="s">
        <v>253</v>
      </c>
      <c r="E894" s="7" t="s">
        <v>28</v>
      </c>
      <c r="F894" s="13">
        <v>427.95266926288576</v>
      </c>
      <c r="G894" s="12">
        <v>2</v>
      </c>
      <c r="H894" s="13">
        <v>27.38897083282469</v>
      </c>
      <c r="I894" s="11">
        <v>41.083456249237031</v>
      </c>
      <c r="J894" s="11">
        <v>0</v>
      </c>
      <c r="K894" s="11">
        <v>0</v>
      </c>
      <c r="L894" s="12">
        <v>68.472427082061728</v>
      </c>
      <c r="M894" s="13">
        <v>8.559053385257716</v>
      </c>
      <c r="N894" s="11">
        <v>17.118106770515432</v>
      </c>
      <c r="O894" s="11">
        <v>0</v>
      </c>
      <c r="P894" s="11">
        <v>0</v>
      </c>
      <c r="Q894" s="12">
        <v>25.677160155773148</v>
      </c>
    </row>
    <row r="895" spans="1:17" x14ac:dyDescent="0.35">
      <c r="A895" s="2">
        <v>4342</v>
      </c>
      <c r="B895" s="13" t="s">
        <v>599</v>
      </c>
      <c r="C895" s="11" t="s">
        <v>219</v>
      </c>
      <c r="D895" s="11" t="s">
        <v>29</v>
      </c>
      <c r="E895" s="7" t="s">
        <v>38</v>
      </c>
      <c r="F895" s="13">
        <v>195.61374616622936</v>
      </c>
      <c r="G895" s="12">
        <v>7</v>
      </c>
      <c r="H895" s="13">
        <v>27.385924463272111</v>
      </c>
      <c r="I895" s="11">
        <v>41.078886694908164</v>
      </c>
      <c r="J895" s="11">
        <v>0</v>
      </c>
      <c r="K895" s="11">
        <v>0</v>
      </c>
      <c r="L895" s="12">
        <v>68.464811158180282</v>
      </c>
      <c r="M895" s="13">
        <v>0</v>
      </c>
      <c r="N895" s="11">
        <v>0</v>
      </c>
      <c r="O895" s="11">
        <v>0</v>
      </c>
      <c r="P895" s="11">
        <v>0</v>
      </c>
      <c r="Q895" s="12">
        <v>0</v>
      </c>
    </row>
    <row r="896" spans="1:17" x14ac:dyDescent="0.35">
      <c r="A896" s="2">
        <v>3494</v>
      </c>
      <c r="B896" s="13" t="s">
        <v>516</v>
      </c>
      <c r="C896" s="11" t="s">
        <v>582</v>
      </c>
      <c r="D896" s="11" t="s">
        <v>518</v>
      </c>
      <c r="E896" s="7" t="s">
        <v>89</v>
      </c>
      <c r="F896" s="13">
        <v>273.84752058982843</v>
      </c>
      <c r="G896" s="12">
        <v>5</v>
      </c>
      <c r="H896" s="13">
        <v>27.384752058982848</v>
      </c>
      <c r="I896" s="11">
        <v>41.077128088474261</v>
      </c>
      <c r="J896" s="11">
        <v>0</v>
      </c>
      <c r="K896" s="11">
        <v>0</v>
      </c>
      <c r="L896" s="12">
        <v>68.461880147457109</v>
      </c>
      <c r="M896" s="13">
        <v>0</v>
      </c>
      <c r="N896" s="11">
        <v>0</v>
      </c>
      <c r="O896" s="11">
        <v>0</v>
      </c>
      <c r="P896" s="11">
        <v>0</v>
      </c>
      <c r="Q896" s="12">
        <v>0</v>
      </c>
    </row>
    <row r="897" spans="1:17" x14ac:dyDescent="0.35">
      <c r="A897" s="2">
        <v>2766</v>
      </c>
      <c r="B897" s="13" t="s">
        <v>516</v>
      </c>
      <c r="C897" s="11" t="s">
        <v>538</v>
      </c>
      <c r="D897" s="11" t="s">
        <v>518</v>
      </c>
      <c r="E897" s="7" t="s">
        <v>170</v>
      </c>
      <c r="F897" s="13">
        <v>85.120897769927964</v>
      </c>
      <c r="G897" s="12">
        <v>8</v>
      </c>
      <c r="H897" s="13">
        <v>17.024179553985594</v>
      </c>
      <c r="I897" s="11">
        <v>17.024179553985594</v>
      </c>
      <c r="J897" s="11">
        <v>17.024179553985594</v>
      </c>
      <c r="K897" s="11">
        <v>17.024179553985594</v>
      </c>
      <c r="L897" s="12">
        <v>68.096718215942374</v>
      </c>
      <c r="M897" s="13">
        <v>0</v>
      </c>
      <c r="N897" s="11">
        <v>0</v>
      </c>
      <c r="O897" s="11">
        <v>0</v>
      </c>
      <c r="P897" s="11">
        <v>0</v>
      </c>
      <c r="Q897" s="12">
        <v>0</v>
      </c>
    </row>
    <row r="898" spans="1:17" x14ac:dyDescent="0.35">
      <c r="A898" s="2">
        <v>2786</v>
      </c>
      <c r="B898" s="13" t="s">
        <v>516</v>
      </c>
      <c r="C898" s="11" t="s">
        <v>538</v>
      </c>
      <c r="D898" s="11" t="s">
        <v>518</v>
      </c>
      <c r="E898" s="7" t="s">
        <v>71</v>
      </c>
      <c r="F898" s="13">
        <v>189.13623070716861</v>
      </c>
      <c r="G898" s="12">
        <v>3</v>
      </c>
      <c r="H898" s="13">
        <v>68.089043054580699</v>
      </c>
      <c r="I898" s="11">
        <v>0</v>
      </c>
      <c r="J898" s="11">
        <v>0</v>
      </c>
      <c r="K898" s="11">
        <v>0</v>
      </c>
      <c r="L898" s="12">
        <v>68.089043054580699</v>
      </c>
      <c r="M898" s="13">
        <v>39.718608448505414</v>
      </c>
      <c r="N898" s="11">
        <v>0</v>
      </c>
      <c r="O898" s="11">
        <v>0</v>
      </c>
      <c r="P898" s="11">
        <v>0</v>
      </c>
      <c r="Q898" s="12">
        <v>39.718608448505414</v>
      </c>
    </row>
    <row r="899" spans="1:17" x14ac:dyDescent="0.35">
      <c r="A899" s="2">
        <v>3791</v>
      </c>
      <c r="B899" s="13" t="s">
        <v>516</v>
      </c>
      <c r="C899" s="11" t="s">
        <v>593</v>
      </c>
      <c r="D899" s="11" t="s">
        <v>520</v>
      </c>
      <c r="E899" s="7" t="s">
        <v>67</v>
      </c>
      <c r="F899" s="13">
        <v>170.10793495178231</v>
      </c>
      <c r="G899" s="12">
        <v>5</v>
      </c>
      <c r="H899" s="13">
        <v>27.21726959228517</v>
      </c>
      <c r="I899" s="11">
        <v>40.825904388427752</v>
      </c>
      <c r="J899" s="11">
        <v>0</v>
      </c>
      <c r="K899" s="11">
        <v>0</v>
      </c>
      <c r="L899" s="12">
        <v>68.043173980712922</v>
      </c>
      <c r="M899" s="13">
        <v>0</v>
      </c>
      <c r="N899" s="11">
        <v>0</v>
      </c>
      <c r="O899" s="11">
        <v>0</v>
      </c>
      <c r="P899" s="11">
        <v>0</v>
      </c>
      <c r="Q899" s="12">
        <v>0</v>
      </c>
    </row>
    <row r="900" spans="1:17" x14ac:dyDescent="0.35">
      <c r="A900" s="2">
        <v>376</v>
      </c>
      <c r="B900" s="13" t="s">
        <v>25</v>
      </c>
      <c r="C900" s="11" t="s">
        <v>156</v>
      </c>
      <c r="D900" s="11" t="s">
        <v>30</v>
      </c>
      <c r="E900" s="7" t="s">
        <v>36</v>
      </c>
      <c r="F900" s="13">
        <v>680.4006605148312</v>
      </c>
      <c r="G900" s="12">
        <v>5</v>
      </c>
      <c r="H900" s="13">
        <v>68.040066051483123</v>
      </c>
      <c r="I900" s="11">
        <v>0</v>
      </c>
      <c r="J900" s="11">
        <v>0</v>
      </c>
      <c r="K900" s="11">
        <v>0</v>
      </c>
      <c r="L900" s="12">
        <v>68.040066051483123</v>
      </c>
      <c r="M900" s="13">
        <v>34.020033025741562</v>
      </c>
      <c r="N900" s="11">
        <v>0</v>
      </c>
      <c r="O900" s="11">
        <v>0</v>
      </c>
      <c r="P900" s="11">
        <v>0</v>
      </c>
      <c r="Q900" s="12">
        <v>34.020033025741562</v>
      </c>
    </row>
    <row r="901" spans="1:17" x14ac:dyDescent="0.35">
      <c r="A901" s="2">
        <v>4151</v>
      </c>
      <c r="B901" s="13" t="s">
        <v>599</v>
      </c>
      <c r="C901" s="11" t="s">
        <v>103</v>
      </c>
      <c r="D901" s="11" t="s">
        <v>30</v>
      </c>
      <c r="E901" s="7" t="s">
        <v>197</v>
      </c>
      <c r="F901" s="13">
        <v>225.25039196014421</v>
      </c>
      <c r="G901" s="12">
        <v>3</v>
      </c>
      <c r="H901" s="13">
        <v>0</v>
      </c>
      <c r="I901" s="11">
        <v>0</v>
      </c>
      <c r="J901" s="11">
        <v>0</v>
      </c>
      <c r="K901" s="11">
        <v>67.57511758804327</v>
      </c>
      <c r="L901" s="12">
        <v>67.57511758804327</v>
      </c>
      <c r="M901" s="13">
        <v>0</v>
      </c>
      <c r="N901" s="11">
        <v>0</v>
      </c>
      <c r="O901" s="11">
        <v>0</v>
      </c>
      <c r="P901" s="11">
        <v>0</v>
      </c>
      <c r="Q901" s="12">
        <v>0</v>
      </c>
    </row>
    <row r="902" spans="1:17" x14ac:dyDescent="0.35">
      <c r="A902" s="2">
        <v>3217</v>
      </c>
      <c r="B902" s="13" t="s">
        <v>516</v>
      </c>
      <c r="C902" s="11" t="s">
        <v>566</v>
      </c>
      <c r="D902" s="11" t="s">
        <v>517</v>
      </c>
      <c r="E902" s="7" t="s">
        <v>154</v>
      </c>
      <c r="F902" s="13">
        <v>168.93676948547366</v>
      </c>
      <c r="G902" s="12">
        <v>5</v>
      </c>
      <c r="H902" s="13">
        <v>27.029883117675787</v>
      </c>
      <c r="I902" s="11">
        <v>40.544824676513677</v>
      </c>
      <c r="J902" s="11">
        <v>0</v>
      </c>
      <c r="K902" s="11">
        <v>0</v>
      </c>
      <c r="L902" s="12">
        <v>67.574707794189464</v>
      </c>
      <c r="M902" s="13">
        <v>0</v>
      </c>
      <c r="N902" s="11">
        <v>0</v>
      </c>
      <c r="O902" s="11">
        <v>0</v>
      </c>
      <c r="P902" s="11">
        <v>0</v>
      </c>
      <c r="Q902" s="12">
        <v>0</v>
      </c>
    </row>
    <row r="903" spans="1:17" x14ac:dyDescent="0.35">
      <c r="A903" s="2">
        <v>4909</v>
      </c>
      <c r="B903" s="13" t="s">
        <v>599</v>
      </c>
      <c r="C903" s="11" t="s">
        <v>639</v>
      </c>
      <c r="D903" s="11" t="s">
        <v>253</v>
      </c>
      <c r="E903" s="7" t="s">
        <v>89</v>
      </c>
      <c r="F903" s="13">
        <v>270.01598805189133</v>
      </c>
      <c r="G903" s="12">
        <v>5</v>
      </c>
      <c r="H903" s="13">
        <v>27.001598805189136</v>
      </c>
      <c r="I903" s="11">
        <v>40.502398207783699</v>
      </c>
      <c r="J903" s="11">
        <v>0</v>
      </c>
      <c r="K903" s="11">
        <v>0</v>
      </c>
      <c r="L903" s="12">
        <v>67.503997012972832</v>
      </c>
      <c r="M903" s="13">
        <v>0</v>
      </c>
      <c r="N903" s="11">
        <v>0</v>
      </c>
      <c r="O903" s="11">
        <v>0</v>
      </c>
      <c r="P903" s="11">
        <v>0</v>
      </c>
      <c r="Q903" s="12">
        <v>0</v>
      </c>
    </row>
    <row r="904" spans="1:17" x14ac:dyDescent="0.35">
      <c r="A904" s="2">
        <v>1553</v>
      </c>
      <c r="B904" s="13" t="s">
        <v>231</v>
      </c>
      <c r="C904" s="11" t="s">
        <v>360</v>
      </c>
      <c r="D904" s="11" t="s">
        <v>231</v>
      </c>
      <c r="E904" s="7" t="s">
        <v>36</v>
      </c>
      <c r="F904" s="13">
        <v>674.92250728607178</v>
      </c>
      <c r="G904" s="12">
        <v>5</v>
      </c>
      <c r="H904" s="13">
        <v>67.492250728607175</v>
      </c>
      <c r="I904" s="11">
        <v>0</v>
      </c>
      <c r="J904" s="11">
        <v>0</v>
      </c>
      <c r="K904" s="11">
        <v>0</v>
      </c>
      <c r="L904" s="12">
        <v>67.492250728607175</v>
      </c>
      <c r="M904" s="13">
        <v>33.746125364303587</v>
      </c>
      <c r="N904" s="11">
        <v>0</v>
      </c>
      <c r="O904" s="11">
        <v>0</v>
      </c>
      <c r="P904" s="11">
        <v>0</v>
      </c>
      <c r="Q904" s="12">
        <v>33.746125364303587</v>
      </c>
    </row>
    <row r="905" spans="1:17" x14ac:dyDescent="0.35">
      <c r="A905" s="2">
        <v>101</v>
      </c>
      <c r="B905" s="13" t="s">
        <v>25</v>
      </c>
      <c r="C905" s="11" t="s">
        <v>26</v>
      </c>
      <c r="D905" s="11" t="s">
        <v>29</v>
      </c>
      <c r="E905" s="7" t="s">
        <v>78</v>
      </c>
      <c r="F905" s="13">
        <v>167.89164233207703</v>
      </c>
      <c r="G905" s="12">
        <v>5</v>
      </c>
      <c r="H905" s="13">
        <v>0</v>
      </c>
      <c r="I905" s="11">
        <v>0</v>
      </c>
      <c r="J905" s="11">
        <v>0</v>
      </c>
      <c r="K905" s="11">
        <v>67.156656932830813</v>
      </c>
      <c r="L905" s="12">
        <v>67.156656932830813</v>
      </c>
      <c r="M905" s="13">
        <v>10.493227645754814</v>
      </c>
      <c r="N905" s="11">
        <v>10.493227645754814</v>
      </c>
      <c r="O905" s="11">
        <v>10.493227645754814</v>
      </c>
      <c r="P905" s="11">
        <v>10.493227645754814</v>
      </c>
      <c r="Q905" s="12">
        <v>41.972910583019257</v>
      </c>
    </row>
    <row r="906" spans="1:17" x14ac:dyDescent="0.35">
      <c r="A906" s="2">
        <v>871</v>
      </c>
      <c r="B906" s="13" t="s">
        <v>231</v>
      </c>
      <c r="C906" s="11" t="s">
        <v>26</v>
      </c>
      <c r="D906" s="11" t="s">
        <v>231</v>
      </c>
      <c r="E906" s="7" t="s">
        <v>128</v>
      </c>
      <c r="F906" s="13">
        <v>191.87028360366824</v>
      </c>
      <c r="G906" s="12">
        <v>7</v>
      </c>
      <c r="H906" s="13">
        <v>26.861839704513557</v>
      </c>
      <c r="I906" s="11">
        <v>40.292759556770328</v>
      </c>
      <c r="J906" s="11">
        <v>0</v>
      </c>
      <c r="K906" s="11">
        <v>0</v>
      </c>
      <c r="L906" s="12">
        <v>67.154599261283892</v>
      </c>
      <c r="M906" s="13">
        <v>0</v>
      </c>
      <c r="N906" s="11">
        <v>0</v>
      </c>
      <c r="O906" s="11">
        <v>0</v>
      </c>
      <c r="P906" s="11">
        <v>0</v>
      </c>
      <c r="Q906" s="12">
        <v>0</v>
      </c>
    </row>
    <row r="907" spans="1:17" x14ac:dyDescent="0.35">
      <c r="A907" s="2">
        <v>2365</v>
      </c>
      <c r="B907" s="13" t="s">
        <v>516</v>
      </c>
      <c r="C907" s="11" t="s">
        <v>26</v>
      </c>
      <c r="D907" s="11" t="s">
        <v>517</v>
      </c>
      <c r="E907" s="7" t="s">
        <v>28</v>
      </c>
      <c r="F907" s="13">
        <v>418.84614181518492</v>
      </c>
      <c r="G907" s="12">
        <v>2</v>
      </c>
      <c r="H907" s="13">
        <v>26.806153076171835</v>
      </c>
      <c r="I907" s="11">
        <v>40.209229614257751</v>
      </c>
      <c r="J907" s="11">
        <v>0</v>
      </c>
      <c r="K907" s="11">
        <v>0</v>
      </c>
      <c r="L907" s="12">
        <v>67.01538269042959</v>
      </c>
      <c r="M907" s="13">
        <v>8.3769228363036987</v>
      </c>
      <c r="N907" s="11">
        <v>16.753845672607397</v>
      </c>
      <c r="O907" s="11">
        <v>0</v>
      </c>
      <c r="P907" s="11">
        <v>0</v>
      </c>
      <c r="Q907" s="12">
        <v>25.130768508911096</v>
      </c>
    </row>
    <row r="908" spans="1:17" x14ac:dyDescent="0.35">
      <c r="A908" s="2">
        <v>289</v>
      </c>
      <c r="B908" s="13" t="s">
        <v>25</v>
      </c>
      <c r="C908" s="11" t="s">
        <v>123</v>
      </c>
      <c r="D908" s="11" t="s">
        <v>30</v>
      </c>
      <c r="E908" s="7" t="s">
        <v>33</v>
      </c>
      <c r="F908" s="13">
        <v>236.51840823888776</v>
      </c>
      <c r="G908" s="12">
        <v>3.5</v>
      </c>
      <c r="H908" s="13">
        <v>26.490061722755428</v>
      </c>
      <c r="I908" s="11">
        <v>39.735092584133149</v>
      </c>
      <c r="J908" s="11">
        <v>0</v>
      </c>
      <c r="K908" s="11">
        <v>0</v>
      </c>
      <c r="L908" s="12">
        <v>66.225154306888584</v>
      </c>
      <c r="M908" s="13">
        <v>0</v>
      </c>
      <c r="N908" s="11">
        <v>0</v>
      </c>
      <c r="O908" s="11">
        <v>0</v>
      </c>
      <c r="P908" s="11">
        <v>0</v>
      </c>
      <c r="Q908" s="12">
        <v>0</v>
      </c>
    </row>
    <row r="909" spans="1:17" x14ac:dyDescent="0.35">
      <c r="A909" s="2">
        <v>3687</v>
      </c>
      <c r="B909" s="13" t="s">
        <v>516</v>
      </c>
      <c r="C909" s="11" t="s">
        <v>593</v>
      </c>
      <c r="D909" s="11" t="s">
        <v>525</v>
      </c>
      <c r="E909" s="7" t="s">
        <v>124</v>
      </c>
      <c r="F909" s="13">
        <v>165.25423288345331</v>
      </c>
      <c r="G909" s="12">
        <v>4</v>
      </c>
      <c r="H909" s="13">
        <v>0</v>
      </c>
      <c r="I909" s="11">
        <v>0</v>
      </c>
      <c r="J909" s="11">
        <v>0</v>
      </c>
      <c r="K909" s="11">
        <v>66.101693153381333</v>
      </c>
      <c r="L909" s="12">
        <v>66.101693153381333</v>
      </c>
      <c r="M909" s="13">
        <v>0</v>
      </c>
      <c r="N909" s="11">
        <v>0</v>
      </c>
      <c r="O909" s="11">
        <v>0</v>
      </c>
      <c r="P909" s="11">
        <v>0</v>
      </c>
      <c r="Q909" s="12">
        <v>0</v>
      </c>
    </row>
    <row r="910" spans="1:17" x14ac:dyDescent="0.35">
      <c r="A910" s="2">
        <v>4952</v>
      </c>
      <c r="B910" s="13" t="s">
        <v>599</v>
      </c>
      <c r="C910" s="11" t="s">
        <v>639</v>
      </c>
      <c r="D910" s="11" t="s">
        <v>253</v>
      </c>
      <c r="E910" s="7" t="s">
        <v>75</v>
      </c>
      <c r="F910" s="13">
        <v>244.71502685546901</v>
      </c>
      <c r="G910" s="12">
        <v>0.9</v>
      </c>
      <c r="H910" s="13">
        <v>66.073057250976632</v>
      </c>
      <c r="I910" s="11">
        <v>0</v>
      </c>
      <c r="J910" s="11">
        <v>0</v>
      </c>
      <c r="K910" s="11">
        <v>0</v>
      </c>
      <c r="L910" s="12">
        <v>66.073057250976632</v>
      </c>
      <c r="M910" s="13">
        <v>0</v>
      </c>
      <c r="N910" s="11">
        <v>0</v>
      </c>
      <c r="O910" s="11">
        <v>0</v>
      </c>
      <c r="P910" s="11">
        <v>0</v>
      </c>
      <c r="Q910" s="12">
        <v>0</v>
      </c>
    </row>
    <row r="911" spans="1:17" x14ac:dyDescent="0.35">
      <c r="A911" s="2">
        <v>5032</v>
      </c>
      <c r="B911" s="13" t="s">
        <v>599</v>
      </c>
      <c r="C911" s="11" t="s">
        <v>643</v>
      </c>
      <c r="D911" s="11" t="s">
        <v>253</v>
      </c>
      <c r="E911" s="7" t="s">
        <v>114</v>
      </c>
      <c r="F911" s="13">
        <v>165.12533569335901</v>
      </c>
      <c r="G911" s="12">
        <v>2</v>
      </c>
      <c r="H911" s="13">
        <v>0</v>
      </c>
      <c r="I911" s="11">
        <v>0</v>
      </c>
      <c r="J911" s="11">
        <v>0</v>
      </c>
      <c r="K911" s="11">
        <v>66.050134277343602</v>
      </c>
      <c r="L911" s="12">
        <v>66.050134277343602</v>
      </c>
      <c r="M911" s="13">
        <v>0</v>
      </c>
      <c r="N911" s="11">
        <v>0</v>
      </c>
      <c r="O911" s="11">
        <v>0</v>
      </c>
      <c r="P911" s="11">
        <v>3.3025067138671802</v>
      </c>
      <c r="Q911" s="12">
        <v>3.3025067138671802</v>
      </c>
    </row>
    <row r="912" spans="1:17" x14ac:dyDescent="0.35">
      <c r="A912" s="2">
        <v>2086</v>
      </c>
      <c r="B912" s="13" t="s">
        <v>231</v>
      </c>
      <c r="C912" s="11" t="s">
        <v>433</v>
      </c>
      <c r="D912" s="11" t="s">
        <v>231</v>
      </c>
      <c r="E912" s="7" t="s">
        <v>226</v>
      </c>
      <c r="F912" s="13">
        <v>219.95778560638439</v>
      </c>
      <c r="G912" s="12">
        <v>6</v>
      </c>
      <c r="H912" s="13">
        <v>0</v>
      </c>
      <c r="I912" s="11">
        <v>0</v>
      </c>
      <c r="J912" s="11">
        <v>0</v>
      </c>
      <c r="K912" s="11">
        <v>65.987335681915326</v>
      </c>
      <c r="L912" s="12">
        <v>65.987335681915326</v>
      </c>
      <c r="M912" s="13">
        <v>0</v>
      </c>
      <c r="N912" s="11">
        <v>0</v>
      </c>
      <c r="O912" s="11">
        <v>0</v>
      </c>
      <c r="P912" s="11">
        <v>0</v>
      </c>
      <c r="Q912" s="12">
        <v>0</v>
      </c>
    </row>
    <row r="913" spans="1:17" x14ac:dyDescent="0.35">
      <c r="A913" s="2">
        <v>210</v>
      </c>
      <c r="B913" s="13" t="s">
        <v>25</v>
      </c>
      <c r="C913" s="11" t="s">
        <v>105</v>
      </c>
      <c r="D913" s="11" t="s">
        <v>29</v>
      </c>
      <c r="E913" s="7" t="s">
        <v>71</v>
      </c>
      <c r="F913" s="13">
        <v>183.13797998428359</v>
      </c>
      <c r="G913" s="12">
        <v>3</v>
      </c>
      <c r="H913" s="13">
        <v>65.929672794342096</v>
      </c>
      <c r="I913" s="11">
        <v>0</v>
      </c>
      <c r="J913" s="11">
        <v>0</v>
      </c>
      <c r="K913" s="11">
        <v>0</v>
      </c>
      <c r="L913" s="12">
        <v>65.929672794342096</v>
      </c>
      <c r="M913" s="13">
        <v>38.458975796699555</v>
      </c>
      <c r="N913" s="11">
        <v>0</v>
      </c>
      <c r="O913" s="11">
        <v>0</v>
      </c>
      <c r="P913" s="11">
        <v>0</v>
      </c>
      <c r="Q913" s="12">
        <v>38.458975796699555</v>
      </c>
    </row>
    <row r="914" spans="1:17" x14ac:dyDescent="0.35">
      <c r="A914" s="2">
        <v>2414</v>
      </c>
      <c r="B914" s="13" t="s">
        <v>516</v>
      </c>
      <c r="C914" s="11" t="s">
        <v>26</v>
      </c>
      <c r="D914" s="11" t="s">
        <v>518</v>
      </c>
      <c r="E914" s="7" t="s">
        <v>43</v>
      </c>
      <c r="F914" s="13">
        <v>438.9159734249115</v>
      </c>
      <c r="G914" s="12">
        <v>3</v>
      </c>
      <c r="H914" s="13">
        <v>16.459349003434184</v>
      </c>
      <c r="I914" s="11">
        <v>16.459349003434184</v>
      </c>
      <c r="J914" s="11">
        <v>16.459349003434184</v>
      </c>
      <c r="K914" s="11">
        <v>16.459349003434184</v>
      </c>
      <c r="L914" s="12">
        <v>65.837396013736736</v>
      </c>
      <c r="M914" s="13">
        <v>0</v>
      </c>
      <c r="N914" s="11">
        <v>0</v>
      </c>
      <c r="O914" s="11">
        <v>0</v>
      </c>
      <c r="P914" s="11">
        <v>0</v>
      </c>
      <c r="Q914" s="12">
        <v>0</v>
      </c>
    </row>
    <row r="915" spans="1:17" x14ac:dyDescent="0.35">
      <c r="A915" s="2">
        <v>3351</v>
      </c>
      <c r="B915" s="13" t="s">
        <v>516</v>
      </c>
      <c r="C915" s="11" t="s">
        <v>578</v>
      </c>
      <c r="D915" s="11" t="s">
        <v>518</v>
      </c>
      <c r="E915" s="7" t="s">
        <v>60</v>
      </c>
      <c r="F915" s="13">
        <v>203.93962740898149</v>
      </c>
      <c r="G915" s="12">
        <v>4</v>
      </c>
      <c r="H915" s="13">
        <v>26.104272308349632</v>
      </c>
      <c r="I915" s="11">
        <v>39.156408462524446</v>
      </c>
      <c r="J915" s="11">
        <v>0</v>
      </c>
      <c r="K915" s="11">
        <v>0</v>
      </c>
      <c r="L915" s="12">
        <v>65.260680770874075</v>
      </c>
      <c r="M915" s="13">
        <v>0</v>
      </c>
      <c r="N915" s="11">
        <v>0</v>
      </c>
      <c r="O915" s="11">
        <v>0</v>
      </c>
      <c r="P915" s="11">
        <v>0</v>
      </c>
      <c r="Q915" s="12">
        <v>0</v>
      </c>
    </row>
    <row r="916" spans="1:17" x14ac:dyDescent="0.35">
      <c r="A916" s="2">
        <v>3900</v>
      </c>
      <c r="B916" s="13" t="s">
        <v>599</v>
      </c>
      <c r="C916" s="11" t="s">
        <v>26</v>
      </c>
      <c r="D916" s="11" t="s">
        <v>601</v>
      </c>
      <c r="E916" s="7" t="s">
        <v>226</v>
      </c>
      <c r="F916" s="13">
        <v>217.41229248046901</v>
      </c>
      <c r="G916" s="12">
        <v>6</v>
      </c>
      <c r="H916" s="13">
        <v>0</v>
      </c>
      <c r="I916" s="11">
        <v>0</v>
      </c>
      <c r="J916" s="11">
        <v>0</v>
      </c>
      <c r="K916" s="11">
        <v>65.223687744140705</v>
      </c>
      <c r="L916" s="12">
        <v>65.223687744140705</v>
      </c>
      <c r="M916" s="13">
        <v>0</v>
      </c>
      <c r="N916" s="11">
        <v>0</v>
      </c>
      <c r="O916" s="11">
        <v>0</v>
      </c>
      <c r="P916" s="11">
        <v>0</v>
      </c>
      <c r="Q916" s="12">
        <v>0</v>
      </c>
    </row>
    <row r="917" spans="1:17" x14ac:dyDescent="0.35">
      <c r="A917" s="2">
        <v>364</v>
      </c>
      <c r="B917" s="13" t="s">
        <v>25</v>
      </c>
      <c r="C917" s="11" t="s">
        <v>123</v>
      </c>
      <c r="D917" s="11" t="s">
        <v>30</v>
      </c>
      <c r="E917" s="7" t="s">
        <v>114</v>
      </c>
      <c r="F917" s="13">
        <v>162.99888610839801</v>
      </c>
      <c r="G917" s="12">
        <v>2</v>
      </c>
      <c r="H917" s="13">
        <v>0</v>
      </c>
      <c r="I917" s="11">
        <v>0</v>
      </c>
      <c r="J917" s="11">
        <v>0</v>
      </c>
      <c r="K917" s="11">
        <v>65.199554443359204</v>
      </c>
      <c r="L917" s="12">
        <v>65.199554443359204</v>
      </c>
      <c r="M917" s="13">
        <v>0</v>
      </c>
      <c r="N917" s="11">
        <v>0</v>
      </c>
      <c r="O917" s="11">
        <v>0</v>
      </c>
      <c r="P917" s="11">
        <v>3.2599777221679602</v>
      </c>
      <c r="Q917" s="12">
        <v>3.2599777221679602</v>
      </c>
    </row>
    <row r="918" spans="1:17" x14ac:dyDescent="0.35">
      <c r="A918" s="2">
        <v>830</v>
      </c>
      <c r="B918" s="13" t="s">
        <v>25</v>
      </c>
      <c r="C918" s="11" t="s">
        <v>221</v>
      </c>
      <c r="D918" s="11" t="s">
        <v>29</v>
      </c>
      <c r="E918" s="7" t="s">
        <v>120</v>
      </c>
      <c r="F918" s="13">
        <v>162.86555933952334</v>
      </c>
      <c r="G918" s="12">
        <v>5</v>
      </c>
      <c r="H918" s="13">
        <v>26.058489494323737</v>
      </c>
      <c r="I918" s="11">
        <v>39.087734241485599</v>
      </c>
      <c r="J918" s="11">
        <v>0</v>
      </c>
      <c r="K918" s="11">
        <v>0</v>
      </c>
      <c r="L918" s="12">
        <v>65.146223735809343</v>
      </c>
      <c r="M918" s="13">
        <v>0</v>
      </c>
      <c r="N918" s="11">
        <v>0</v>
      </c>
      <c r="O918" s="11">
        <v>0</v>
      </c>
      <c r="P918" s="11">
        <v>0</v>
      </c>
      <c r="Q918" s="12">
        <v>0</v>
      </c>
    </row>
    <row r="919" spans="1:17" x14ac:dyDescent="0.35">
      <c r="A919" s="2">
        <v>1585</v>
      </c>
      <c r="B919" s="13" t="s">
        <v>231</v>
      </c>
      <c r="C919" s="11" t="s">
        <v>360</v>
      </c>
      <c r="D919" s="11" t="s">
        <v>231</v>
      </c>
      <c r="E919" s="7" t="s">
        <v>45</v>
      </c>
      <c r="F919" s="13">
        <v>521.11509758234013</v>
      </c>
      <c r="G919" s="12">
        <v>1.25</v>
      </c>
      <c r="H919" s="13">
        <v>65.139387197792516</v>
      </c>
      <c r="I919" s="11">
        <v>0</v>
      </c>
      <c r="J919" s="11">
        <v>0</v>
      </c>
      <c r="K919" s="11">
        <v>0</v>
      </c>
      <c r="L919" s="12">
        <v>65.139387197792516</v>
      </c>
      <c r="M919" s="13">
        <v>6.5139387197792518</v>
      </c>
      <c r="N919" s="11">
        <v>0</v>
      </c>
      <c r="O919" s="11">
        <v>0</v>
      </c>
      <c r="P919" s="11">
        <v>0</v>
      </c>
      <c r="Q919" s="12">
        <v>6.5139387197792518</v>
      </c>
    </row>
    <row r="920" spans="1:17" x14ac:dyDescent="0.35">
      <c r="A920" s="2">
        <v>2646</v>
      </c>
      <c r="B920" s="13" t="s">
        <v>516</v>
      </c>
      <c r="C920" s="11" t="s">
        <v>538</v>
      </c>
      <c r="D920" s="11" t="s">
        <v>518</v>
      </c>
      <c r="E920" s="7" t="s">
        <v>131</v>
      </c>
      <c r="F920" s="13">
        <v>135.63308858871466</v>
      </c>
      <c r="G920" s="12">
        <v>6</v>
      </c>
      <c r="H920" s="13">
        <v>26.041553009033215</v>
      </c>
      <c r="I920" s="11">
        <v>39.062329513549827</v>
      </c>
      <c r="J920" s="11">
        <v>0</v>
      </c>
      <c r="K920" s="11">
        <v>0</v>
      </c>
      <c r="L920" s="12">
        <v>65.103882522583035</v>
      </c>
      <c r="M920" s="13">
        <v>0</v>
      </c>
      <c r="N920" s="11">
        <v>0</v>
      </c>
      <c r="O920" s="11">
        <v>0</v>
      </c>
      <c r="P920" s="11">
        <v>0</v>
      </c>
      <c r="Q920" s="12">
        <v>0</v>
      </c>
    </row>
    <row r="921" spans="1:17" x14ac:dyDescent="0.35">
      <c r="A921" s="2">
        <v>5620</v>
      </c>
      <c r="B921" s="13" t="s">
        <v>645</v>
      </c>
      <c r="C921" s="11" t="s">
        <v>583</v>
      </c>
      <c r="D921" s="11" t="s">
        <v>241</v>
      </c>
      <c r="E921" s="7" t="s">
        <v>120</v>
      </c>
      <c r="F921" s="13">
        <v>162.60400140285498</v>
      </c>
      <c r="G921" s="12">
        <v>5</v>
      </c>
      <c r="H921" s="13">
        <v>26.016640224456797</v>
      </c>
      <c r="I921" s="11">
        <v>39.02496033668519</v>
      </c>
      <c r="J921" s="11">
        <v>0</v>
      </c>
      <c r="K921" s="11">
        <v>0</v>
      </c>
      <c r="L921" s="12">
        <v>65.041600561141991</v>
      </c>
      <c r="M921" s="13">
        <v>0</v>
      </c>
      <c r="N921" s="11">
        <v>0</v>
      </c>
      <c r="O921" s="11">
        <v>0</v>
      </c>
      <c r="P921" s="11">
        <v>0</v>
      </c>
      <c r="Q921" s="12">
        <v>0</v>
      </c>
    </row>
    <row r="922" spans="1:17" x14ac:dyDescent="0.35">
      <c r="A922" s="2">
        <v>2636</v>
      </c>
      <c r="B922" s="13" t="s">
        <v>516</v>
      </c>
      <c r="C922" s="11" t="s">
        <v>538</v>
      </c>
      <c r="D922" s="11" t="s">
        <v>517</v>
      </c>
      <c r="E922" s="7" t="s">
        <v>42</v>
      </c>
      <c r="F922" s="13">
        <v>216.75298283249134</v>
      </c>
      <c r="G922" s="12">
        <v>6</v>
      </c>
      <c r="H922" s="13">
        <v>16.256473712436854</v>
      </c>
      <c r="I922" s="11">
        <v>16.256473712436854</v>
      </c>
      <c r="J922" s="11">
        <v>16.256473712436854</v>
      </c>
      <c r="K922" s="11">
        <v>16.256473712436854</v>
      </c>
      <c r="L922" s="12">
        <v>65.025894849747417</v>
      </c>
      <c r="M922" s="13">
        <v>0</v>
      </c>
      <c r="N922" s="11">
        <v>0</v>
      </c>
      <c r="O922" s="11">
        <v>0</v>
      </c>
      <c r="P922" s="11">
        <v>0</v>
      </c>
      <c r="Q922" s="12">
        <v>0</v>
      </c>
    </row>
    <row r="923" spans="1:17" x14ac:dyDescent="0.35">
      <c r="A923" s="2">
        <v>3484</v>
      </c>
      <c r="B923" s="13" t="s">
        <v>516</v>
      </c>
      <c r="C923" s="11" t="s">
        <v>582</v>
      </c>
      <c r="D923" s="11" t="s">
        <v>518</v>
      </c>
      <c r="E923" s="7" t="s">
        <v>52</v>
      </c>
      <c r="F923" s="13">
        <v>288.92816543579102</v>
      </c>
      <c r="G923" s="12">
        <v>4.5</v>
      </c>
      <c r="H923" s="13">
        <v>26.0035348892212</v>
      </c>
      <c r="I923" s="11">
        <v>39.005302333831793</v>
      </c>
      <c r="J923" s="11">
        <v>0</v>
      </c>
      <c r="K923" s="11">
        <v>0</v>
      </c>
      <c r="L923" s="12">
        <v>65.008837223052993</v>
      </c>
      <c r="M923" s="13">
        <v>0</v>
      </c>
      <c r="N923" s="11">
        <v>0</v>
      </c>
      <c r="O923" s="11">
        <v>0</v>
      </c>
      <c r="P923" s="11">
        <v>0</v>
      </c>
      <c r="Q923" s="12">
        <v>0</v>
      </c>
    </row>
    <row r="924" spans="1:17" x14ac:dyDescent="0.35">
      <c r="A924" s="2">
        <v>5402</v>
      </c>
      <c r="B924" s="13" t="s">
        <v>645</v>
      </c>
      <c r="C924" s="11" t="s">
        <v>582</v>
      </c>
      <c r="D924" s="11" t="s">
        <v>241</v>
      </c>
      <c r="E924" s="7" t="s">
        <v>59</v>
      </c>
      <c r="F924" s="13">
        <v>431.23683714866644</v>
      </c>
      <c r="G924" s="12">
        <v>3</v>
      </c>
      <c r="H924" s="13">
        <v>0</v>
      </c>
      <c r="I924" s="11">
        <v>0</v>
      </c>
      <c r="J924" s="11">
        <v>0</v>
      </c>
      <c r="K924" s="11">
        <v>64.68552557229998</v>
      </c>
      <c r="L924" s="12">
        <v>64.68552557229998</v>
      </c>
      <c r="M924" s="13">
        <v>0</v>
      </c>
      <c r="N924" s="11">
        <v>0</v>
      </c>
      <c r="O924" s="11">
        <v>0</v>
      </c>
      <c r="P924" s="11">
        <v>0</v>
      </c>
      <c r="Q924" s="12">
        <v>0</v>
      </c>
    </row>
    <row r="925" spans="1:17" x14ac:dyDescent="0.35">
      <c r="A925" s="2">
        <v>4643</v>
      </c>
      <c r="B925" s="13" t="s">
        <v>599</v>
      </c>
      <c r="C925" s="11" t="s">
        <v>220</v>
      </c>
      <c r="D925" s="11" t="s">
        <v>26</v>
      </c>
      <c r="E925" s="7" t="s">
        <v>114</v>
      </c>
      <c r="F925" s="13">
        <v>161.69704055786102</v>
      </c>
      <c r="G925" s="12">
        <v>2</v>
      </c>
      <c r="H925" s="13">
        <v>0</v>
      </c>
      <c r="I925" s="11">
        <v>0</v>
      </c>
      <c r="J925" s="11">
        <v>0</v>
      </c>
      <c r="K925" s="11">
        <v>64.678816223144409</v>
      </c>
      <c r="L925" s="12">
        <v>64.678816223144409</v>
      </c>
      <c r="M925" s="13">
        <v>0</v>
      </c>
      <c r="N925" s="11">
        <v>0</v>
      </c>
      <c r="O925" s="11">
        <v>0</v>
      </c>
      <c r="P925" s="11">
        <v>3.2339408111572205</v>
      </c>
      <c r="Q925" s="12">
        <v>3.2339408111572205</v>
      </c>
    </row>
    <row r="926" spans="1:17" x14ac:dyDescent="0.35">
      <c r="A926" s="2">
        <v>1201</v>
      </c>
      <c r="B926" s="13" t="s">
        <v>231</v>
      </c>
      <c r="C926" s="11" t="s">
        <v>280</v>
      </c>
      <c r="D926" s="11" t="s">
        <v>231</v>
      </c>
      <c r="E926" s="7" t="s">
        <v>112</v>
      </c>
      <c r="F926" s="13">
        <v>287.11566054821026</v>
      </c>
      <c r="G926" s="12">
        <v>4.5</v>
      </c>
      <c r="H926" s="13">
        <v>25.840409449338932</v>
      </c>
      <c r="I926" s="11">
        <v>38.760614174008388</v>
      </c>
      <c r="J926" s="11">
        <v>0</v>
      </c>
      <c r="K926" s="11">
        <v>0</v>
      </c>
      <c r="L926" s="12">
        <v>64.601023623347317</v>
      </c>
      <c r="M926" s="13">
        <v>0</v>
      </c>
      <c r="N926" s="11">
        <v>0</v>
      </c>
      <c r="O926" s="11">
        <v>0</v>
      </c>
      <c r="P926" s="11">
        <v>0</v>
      </c>
      <c r="Q926" s="12">
        <v>0</v>
      </c>
    </row>
    <row r="927" spans="1:17" x14ac:dyDescent="0.35">
      <c r="A927" s="2">
        <v>3458</v>
      </c>
      <c r="B927" s="13" t="s">
        <v>516</v>
      </c>
      <c r="C927" s="11" t="s">
        <v>582</v>
      </c>
      <c r="D927" s="11" t="s">
        <v>26</v>
      </c>
      <c r="E927" s="7" t="s">
        <v>43</v>
      </c>
      <c r="F927" s="13">
        <v>430.05962371826149</v>
      </c>
      <c r="G927" s="12">
        <v>3</v>
      </c>
      <c r="H927" s="13">
        <v>16.127235889434807</v>
      </c>
      <c r="I927" s="11">
        <v>16.127235889434807</v>
      </c>
      <c r="J927" s="11">
        <v>16.127235889434807</v>
      </c>
      <c r="K927" s="11">
        <v>16.127235889434807</v>
      </c>
      <c r="L927" s="12">
        <v>64.508943557739229</v>
      </c>
      <c r="M927" s="13">
        <v>0</v>
      </c>
      <c r="N927" s="11">
        <v>0</v>
      </c>
      <c r="O927" s="11">
        <v>0</v>
      </c>
      <c r="P927" s="11">
        <v>0</v>
      </c>
      <c r="Q927" s="12">
        <v>0</v>
      </c>
    </row>
    <row r="928" spans="1:17" x14ac:dyDescent="0.35">
      <c r="A928" s="2">
        <v>3551</v>
      </c>
      <c r="B928" s="13" t="s">
        <v>516</v>
      </c>
      <c r="C928" s="11" t="s">
        <v>582</v>
      </c>
      <c r="D928" s="11" t="s">
        <v>518</v>
      </c>
      <c r="E928" s="7" t="s">
        <v>179</v>
      </c>
      <c r="F928" s="13">
        <v>427.88507080078102</v>
      </c>
      <c r="G928" s="12">
        <v>1.5</v>
      </c>
      <c r="H928" s="13">
        <v>16.045690155029291</v>
      </c>
      <c r="I928" s="11">
        <v>16.045690155029291</v>
      </c>
      <c r="J928" s="11">
        <v>16.045690155029291</v>
      </c>
      <c r="K928" s="11">
        <v>16.045690155029291</v>
      </c>
      <c r="L928" s="12">
        <v>64.182760620117165</v>
      </c>
      <c r="M928" s="13">
        <v>0</v>
      </c>
      <c r="N928" s="11">
        <v>0</v>
      </c>
      <c r="O928" s="11">
        <v>0</v>
      </c>
      <c r="P928" s="11">
        <v>0</v>
      </c>
      <c r="Q928" s="12">
        <v>0</v>
      </c>
    </row>
    <row r="929" spans="1:17" x14ac:dyDescent="0.35">
      <c r="A929" s="2">
        <v>1801</v>
      </c>
      <c r="B929" s="13" t="s">
        <v>231</v>
      </c>
      <c r="C929" s="11" t="s">
        <v>402</v>
      </c>
      <c r="D929" s="11" t="s">
        <v>231</v>
      </c>
      <c r="E929" s="7" t="s">
        <v>83</v>
      </c>
      <c r="F929" s="13">
        <v>200.0921611785887</v>
      </c>
      <c r="G929" s="12">
        <v>4</v>
      </c>
      <c r="H929" s="13">
        <v>25.611796630859352</v>
      </c>
      <c r="I929" s="11">
        <v>38.417694946289032</v>
      </c>
      <c r="J929" s="11">
        <v>0</v>
      </c>
      <c r="K929" s="11">
        <v>0</v>
      </c>
      <c r="L929" s="12">
        <v>64.029491577148377</v>
      </c>
      <c r="M929" s="13">
        <v>0</v>
      </c>
      <c r="N929" s="11">
        <v>0</v>
      </c>
      <c r="O929" s="11">
        <v>0</v>
      </c>
      <c r="P929" s="11">
        <v>0</v>
      </c>
      <c r="Q929" s="12">
        <v>0</v>
      </c>
    </row>
    <row r="930" spans="1:17" x14ac:dyDescent="0.35">
      <c r="A930" s="2">
        <v>2816</v>
      </c>
      <c r="B930" s="13" t="s">
        <v>516</v>
      </c>
      <c r="C930" s="11" t="s">
        <v>547</v>
      </c>
      <c r="D930" s="11" t="s">
        <v>517</v>
      </c>
      <c r="E930" s="7" t="s">
        <v>159</v>
      </c>
      <c r="F930" s="13">
        <v>2131.1749572753897</v>
      </c>
      <c r="G930" s="12">
        <v>0.6</v>
      </c>
      <c r="H930" s="13">
        <v>0</v>
      </c>
      <c r="I930" s="11">
        <v>0</v>
      </c>
      <c r="J930" s="11">
        <v>63.93524871826169</v>
      </c>
      <c r="K930" s="11">
        <v>0</v>
      </c>
      <c r="L930" s="12">
        <v>63.93524871826169</v>
      </c>
      <c r="M930" s="13">
        <v>0</v>
      </c>
      <c r="N930" s="11">
        <v>0</v>
      </c>
      <c r="O930" s="11">
        <v>12.787049743652339</v>
      </c>
      <c r="P930" s="11">
        <v>0</v>
      </c>
      <c r="Q930" s="12">
        <v>12.787049743652339</v>
      </c>
    </row>
    <row r="931" spans="1:17" x14ac:dyDescent="0.35">
      <c r="A931" s="2">
        <v>3000</v>
      </c>
      <c r="B931" s="13" t="s">
        <v>516</v>
      </c>
      <c r="C931" s="11" t="s">
        <v>548</v>
      </c>
      <c r="D931" s="11" t="s">
        <v>517</v>
      </c>
      <c r="E931" s="7" t="s">
        <v>218</v>
      </c>
      <c r="F931" s="13">
        <v>159.5100746154786</v>
      </c>
      <c r="G931" s="12">
        <v>4</v>
      </c>
      <c r="H931" s="13">
        <v>0</v>
      </c>
      <c r="I931" s="11">
        <v>0</v>
      </c>
      <c r="J931" s="11">
        <v>0</v>
      </c>
      <c r="K931" s="11">
        <v>63.80402984619144</v>
      </c>
      <c r="L931" s="12">
        <v>63.80402984619144</v>
      </c>
      <c r="M931" s="13">
        <v>0</v>
      </c>
      <c r="N931" s="11">
        <v>0</v>
      </c>
      <c r="O931" s="11">
        <v>0</v>
      </c>
      <c r="P931" s="11">
        <v>0</v>
      </c>
      <c r="Q931" s="12">
        <v>0</v>
      </c>
    </row>
    <row r="932" spans="1:17" x14ac:dyDescent="0.35">
      <c r="A932" s="2">
        <v>3899</v>
      </c>
      <c r="B932" s="13" t="s">
        <v>599</v>
      </c>
      <c r="C932" s="11" t="s">
        <v>26</v>
      </c>
      <c r="D932" s="11" t="s">
        <v>600</v>
      </c>
      <c r="E932" s="7" t="s">
        <v>106</v>
      </c>
      <c r="F932" s="13">
        <v>159.50058436393741</v>
      </c>
      <c r="G932" s="12">
        <v>4</v>
      </c>
      <c r="H932" s="13">
        <v>63.800233745574964</v>
      </c>
      <c r="I932" s="11">
        <v>0</v>
      </c>
      <c r="J932" s="11">
        <v>0</v>
      </c>
      <c r="K932" s="11">
        <v>0</v>
      </c>
      <c r="L932" s="12">
        <v>63.800233745574964</v>
      </c>
      <c r="M932" s="13">
        <v>6.3800233745574966</v>
      </c>
      <c r="N932" s="11">
        <v>0</v>
      </c>
      <c r="O932" s="11">
        <v>0</v>
      </c>
      <c r="P932" s="11">
        <v>0</v>
      </c>
      <c r="Q932" s="12">
        <v>6.3800233745574966</v>
      </c>
    </row>
    <row r="933" spans="1:17" x14ac:dyDescent="0.35">
      <c r="A933" s="2">
        <v>3043</v>
      </c>
      <c r="B933" s="13" t="s">
        <v>516</v>
      </c>
      <c r="C933" s="11" t="s">
        <v>548</v>
      </c>
      <c r="D933" s="11" t="s">
        <v>517</v>
      </c>
      <c r="E933" s="7" t="s">
        <v>179</v>
      </c>
      <c r="F933" s="13">
        <v>424.22716617584314</v>
      </c>
      <c r="G933" s="12">
        <v>1.5</v>
      </c>
      <c r="H933" s="13">
        <v>15.908518731594119</v>
      </c>
      <c r="I933" s="11">
        <v>15.908518731594119</v>
      </c>
      <c r="J933" s="11">
        <v>15.908518731594119</v>
      </c>
      <c r="K933" s="11">
        <v>15.908518731594119</v>
      </c>
      <c r="L933" s="12">
        <v>63.634074926376478</v>
      </c>
      <c r="M933" s="13">
        <v>0</v>
      </c>
      <c r="N933" s="11">
        <v>0</v>
      </c>
      <c r="O933" s="11">
        <v>0</v>
      </c>
      <c r="P933" s="11">
        <v>0</v>
      </c>
      <c r="Q933" s="12">
        <v>0</v>
      </c>
    </row>
    <row r="934" spans="1:17" x14ac:dyDescent="0.35">
      <c r="A934" s="2">
        <v>4650</v>
      </c>
      <c r="B934" s="13" t="s">
        <v>599</v>
      </c>
      <c r="C934" s="11" t="s">
        <v>220</v>
      </c>
      <c r="D934" s="11" t="s">
        <v>208</v>
      </c>
      <c r="E934" s="7" t="s">
        <v>193</v>
      </c>
      <c r="F934" s="13">
        <v>757.09079372882877</v>
      </c>
      <c r="G934" s="12">
        <v>2.8</v>
      </c>
      <c r="H934" s="13">
        <v>63.595626673221609</v>
      </c>
      <c r="I934" s="11">
        <v>0</v>
      </c>
      <c r="J934" s="11">
        <v>0</v>
      </c>
      <c r="K934" s="11">
        <v>0</v>
      </c>
      <c r="L934" s="12">
        <v>63.595626673221609</v>
      </c>
      <c r="M934" s="13">
        <v>21.198542224407202</v>
      </c>
      <c r="N934" s="11">
        <v>0</v>
      </c>
      <c r="O934" s="11">
        <v>0</v>
      </c>
      <c r="P934" s="11">
        <v>0</v>
      </c>
      <c r="Q934" s="12">
        <v>21.198542224407202</v>
      </c>
    </row>
    <row r="935" spans="1:17" x14ac:dyDescent="0.35">
      <c r="A935" s="2">
        <v>2106</v>
      </c>
      <c r="B935" s="13" t="s">
        <v>231</v>
      </c>
      <c r="C935" s="11" t="s">
        <v>433</v>
      </c>
      <c r="D935" s="11" t="s">
        <v>231</v>
      </c>
      <c r="E935" s="7" t="s">
        <v>45</v>
      </c>
      <c r="F935" s="13">
        <v>507.76495607197285</v>
      </c>
      <c r="G935" s="12">
        <v>1.25</v>
      </c>
      <c r="H935" s="13">
        <v>63.470619508996606</v>
      </c>
      <c r="I935" s="11">
        <v>0</v>
      </c>
      <c r="J935" s="11">
        <v>0</v>
      </c>
      <c r="K935" s="11">
        <v>0</v>
      </c>
      <c r="L935" s="12">
        <v>63.470619508996606</v>
      </c>
      <c r="M935" s="13">
        <v>6.3470619508996613</v>
      </c>
      <c r="N935" s="11">
        <v>0</v>
      </c>
      <c r="O935" s="11">
        <v>0</v>
      </c>
      <c r="P935" s="11">
        <v>0</v>
      </c>
      <c r="Q935" s="12">
        <v>6.3470619508996613</v>
      </c>
    </row>
    <row r="936" spans="1:17" x14ac:dyDescent="0.35">
      <c r="A936" s="2">
        <v>1278</v>
      </c>
      <c r="B936" s="13" t="s">
        <v>231</v>
      </c>
      <c r="C936" s="11" t="s">
        <v>280</v>
      </c>
      <c r="D936" s="11" t="s">
        <v>231</v>
      </c>
      <c r="E936" s="7" t="s">
        <v>114</v>
      </c>
      <c r="F936" s="13">
        <v>158.54526138305661</v>
      </c>
      <c r="G936" s="12">
        <v>2</v>
      </c>
      <c r="H936" s="13">
        <v>0</v>
      </c>
      <c r="I936" s="11">
        <v>0</v>
      </c>
      <c r="J936" s="11">
        <v>0</v>
      </c>
      <c r="K936" s="11">
        <v>63.418104553222648</v>
      </c>
      <c r="L936" s="12">
        <v>63.418104553222648</v>
      </c>
      <c r="M936" s="13">
        <v>0</v>
      </c>
      <c r="N936" s="11">
        <v>0</v>
      </c>
      <c r="O936" s="11">
        <v>0</v>
      </c>
      <c r="P936" s="11">
        <v>3.1709052276611325</v>
      </c>
      <c r="Q936" s="12">
        <v>3.1709052276611325</v>
      </c>
    </row>
    <row r="937" spans="1:17" x14ac:dyDescent="0.35">
      <c r="A937" s="2">
        <v>4244</v>
      </c>
      <c r="B937" s="13" t="s">
        <v>599</v>
      </c>
      <c r="C937" s="11" t="s">
        <v>624</v>
      </c>
      <c r="D937" s="11" t="s">
        <v>253</v>
      </c>
      <c r="E937" s="7" t="s">
        <v>46</v>
      </c>
      <c r="F937" s="13">
        <v>1014.330690681935</v>
      </c>
      <c r="G937" s="12">
        <v>1.25</v>
      </c>
      <c r="H937" s="13">
        <v>63.39566816762094</v>
      </c>
      <c r="I937" s="11">
        <v>0</v>
      </c>
      <c r="J937" s="11">
        <v>0</v>
      </c>
      <c r="K937" s="11">
        <v>0</v>
      </c>
      <c r="L937" s="12">
        <v>63.39566816762094</v>
      </c>
      <c r="M937" s="13">
        <v>507.16534534096752</v>
      </c>
      <c r="N937" s="11">
        <v>0</v>
      </c>
      <c r="O937" s="11">
        <v>0</v>
      </c>
      <c r="P937" s="11">
        <v>0</v>
      </c>
      <c r="Q937" s="12">
        <v>507.16534534096752</v>
      </c>
    </row>
    <row r="938" spans="1:17" x14ac:dyDescent="0.35">
      <c r="A938" s="2">
        <v>5397</v>
      </c>
      <c r="B938" s="13" t="s">
        <v>645</v>
      </c>
      <c r="C938" s="11" t="s">
        <v>582</v>
      </c>
      <c r="D938" s="11" t="s">
        <v>241</v>
      </c>
      <c r="E938" s="7" t="s">
        <v>89</v>
      </c>
      <c r="F938" s="13">
        <v>252.82062983512895</v>
      </c>
      <c r="G938" s="12">
        <v>5</v>
      </c>
      <c r="H938" s="13">
        <v>25.282062983512901</v>
      </c>
      <c r="I938" s="11">
        <v>37.923094475269345</v>
      </c>
      <c r="J938" s="11">
        <v>0</v>
      </c>
      <c r="K938" s="11">
        <v>0</v>
      </c>
      <c r="L938" s="12">
        <v>63.205157458782246</v>
      </c>
      <c r="M938" s="13">
        <v>0</v>
      </c>
      <c r="N938" s="11">
        <v>0</v>
      </c>
      <c r="O938" s="11">
        <v>0</v>
      </c>
      <c r="P938" s="11">
        <v>0</v>
      </c>
      <c r="Q938" s="12">
        <v>0</v>
      </c>
    </row>
    <row r="939" spans="1:17" x14ac:dyDescent="0.35">
      <c r="A939" s="2">
        <v>1905</v>
      </c>
      <c r="B939" s="13" t="s">
        <v>231</v>
      </c>
      <c r="C939" s="11" t="s">
        <v>413</v>
      </c>
      <c r="D939" s="11" t="s">
        <v>231</v>
      </c>
      <c r="E939" s="7" t="s">
        <v>173</v>
      </c>
      <c r="F939" s="13">
        <v>62.650659561157262</v>
      </c>
      <c r="G939" s="12">
        <v>5</v>
      </c>
      <c r="H939" s="13">
        <v>0</v>
      </c>
      <c r="I939" s="11">
        <v>0</v>
      </c>
      <c r="J939" s="11">
        <v>0</v>
      </c>
      <c r="K939" s="11">
        <v>62.650659561157262</v>
      </c>
      <c r="L939" s="12">
        <v>62.650659561157262</v>
      </c>
      <c r="M939" s="13">
        <v>0</v>
      </c>
      <c r="N939" s="11">
        <v>0</v>
      </c>
      <c r="O939" s="11">
        <v>0</v>
      </c>
      <c r="P939" s="11">
        <v>0</v>
      </c>
      <c r="Q939" s="12">
        <v>0</v>
      </c>
    </row>
    <row r="940" spans="1:17" x14ac:dyDescent="0.35">
      <c r="A940" s="2">
        <v>670</v>
      </c>
      <c r="B940" s="13" t="s">
        <v>25</v>
      </c>
      <c r="C940" s="11" t="s">
        <v>213</v>
      </c>
      <c r="D940" s="11" t="s">
        <v>29</v>
      </c>
      <c r="E940" s="7" t="s">
        <v>45</v>
      </c>
      <c r="F940" s="13">
        <v>499.81062930822378</v>
      </c>
      <c r="G940" s="12">
        <v>1.25</v>
      </c>
      <c r="H940" s="13">
        <v>62.476328663527973</v>
      </c>
      <c r="I940" s="11">
        <v>0</v>
      </c>
      <c r="J940" s="11">
        <v>0</v>
      </c>
      <c r="K940" s="11">
        <v>0</v>
      </c>
      <c r="L940" s="12">
        <v>62.476328663527973</v>
      </c>
      <c r="M940" s="13">
        <v>6.2476328663527978</v>
      </c>
      <c r="N940" s="11">
        <v>0</v>
      </c>
      <c r="O940" s="11">
        <v>0</v>
      </c>
      <c r="P940" s="11">
        <v>0</v>
      </c>
      <c r="Q940" s="12">
        <v>6.2476328663527978</v>
      </c>
    </row>
    <row r="941" spans="1:17" x14ac:dyDescent="0.35">
      <c r="A941" s="2">
        <v>1288</v>
      </c>
      <c r="B941" s="13" t="s">
        <v>231</v>
      </c>
      <c r="C941" s="11" t="s">
        <v>337</v>
      </c>
      <c r="D941" s="11" t="s">
        <v>231</v>
      </c>
      <c r="E941" s="7" t="s">
        <v>131</v>
      </c>
      <c r="F941" s="13">
        <v>129.49557209014893</v>
      </c>
      <c r="G941" s="12">
        <v>6</v>
      </c>
      <c r="H941" s="13">
        <v>24.863149841308594</v>
      </c>
      <c r="I941" s="11">
        <v>37.294724761962897</v>
      </c>
      <c r="J941" s="11">
        <v>0</v>
      </c>
      <c r="K941" s="11">
        <v>0</v>
      </c>
      <c r="L941" s="12">
        <v>62.157874603271495</v>
      </c>
      <c r="M941" s="13">
        <v>0</v>
      </c>
      <c r="N941" s="11">
        <v>0</v>
      </c>
      <c r="O941" s="11">
        <v>0</v>
      </c>
      <c r="P941" s="11">
        <v>0</v>
      </c>
      <c r="Q941" s="12">
        <v>0</v>
      </c>
    </row>
    <row r="942" spans="1:17" x14ac:dyDescent="0.35">
      <c r="A942" s="2">
        <v>4537</v>
      </c>
      <c r="B942" s="13" t="s">
        <v>599</v>
      </c>
      <c r="C942" s="11" t="s">
        <v>220</v>
      </c>
      <c r="D942" s="11" t="s">
        <v>26</v>
      </c>
      <c r="E942" s="7" t="s">
        <v>38</v>
      </c>
      <c r="F942" s="13">
        <v>177.554679393768</v>
      </c>
      <c r="G942" s="12">
        <v>7</v>
      </c>
      <c r="H942" s="13">
        <v>24.857655115127521</v>
      </c>
      <c r="I942" s="11">
        <v>37.286482672691278</v>
      </c>
      <c r="J942" s="11">
        <v>0</v>
      </c>
      <c r="K942" s="11">
        <v>0</v>
      </c>
      <c r="L942" s="12">
        <v>62.144137787818799</v>
      </c>
      <c r="M942" s="13">
        <v>0</v>
      </c>
      <c r="N942" s="11">
        <v>0</v>
      </c>
      <c r="O942" s="11">
        <v>0</v>
      </c>
      <c r="P942" s="11">
        <v>0</v>
      </c>
      <c r="Q942" s="12">
        <v>0</v>
      </c>
    </row>
    <row r="943" spans="1:17" x14ac:dyDescent="0.35">
      <c r="A943" s="2">
        <v>5131</v>
      </c>
      <c r="B943" s="13" t="s">
        <v>645</v>
      </c>
      <c r="C943" s="11" t="s">
        <v>26</v>
      </c>
      <c r="D943" s="11" t="s">
        <v>241</v>
      </c>
      <c r="E943" s="7" t="s">
        <v>59</v>
      </c>
      <c r="F943" s="13">
        <v>413.53536868095409</v>
      </c>
      <c r="G943" s="12">
        <v>3</v>
      </c>
      <c r="H943" s="13">
        <v>0</v>
      </c>
      <c r="I943" s="11">
        <v>0</v>
      </c>
      <c r="J943" s="11">
        <v>0</v>
      </c>
      <c r="K943" s="11">
        <v>62.03030530214312</v>
      </c>
      <c r="L943" s="12">
        <v>62.03030530214312</v>
      </c>
      <c r="M943" s="13">
        <v>0</v>
      </c>
      <c r="N943" s="11">
        <v>0</v>
      </c>
      <c r="O943" s="11">
        <v>0</v>
      </c>
      <c r="P943" s="11">
        <v>0</v>
      </c>
      <c r="Q943" s="12">
        <v>0</v>
      </c>
    </row>
    <row r="944" spans="1:17" x14ac:dyDescent="0.35">
      <c r="A944" s="2">
        <v>2839</v>
      </c>
      <c r="B944" s="13" t="s">
        <v>516</v>
      </c>
      <c r="C944" s="11" t="s">
        <v>547</v>
      </c>
      <c r="D944" s="11" t="s">
        <v>517</v>
      </c>
      <c r="E944" s="7" t="s">
        <v>200</v>
      </c>
      <c r="F944" s="13">
        <v>153.98638916015599</v>
      </c>
      <c r="G944" s="12">
        <v>4</v>
      </c>
      <c r="H944" s="13">
        <v>0</v>
      </c>
      <c r="I944" s="11">
        <v>61.594555664062398</v>
      </c>
      <c r="J944" s="11">
        <v>0</v>
      </c>
      <c r="K944" s="11">
        <v>0</v>
      </c>
      <c r="L944" s="12">
        <v>61.594555664062398</v>
      </c>
      <c r="M944" s="13">
        <v>0</v>
      </c>
      <c r="N944" s="11">
        <v>0</v>
      </c>
      <c r="O944" s="11">
        <v>0</v>
      </c>
      <c r="P944" s="11">
        <v>0</v>
      </c>
      <c r="Q944" s="12">
        <v>0</v>
      </c>
    </row>
    <row r="945" spans="1:17" x14ac:dyDescent="0.35">
      <c r="A945" s="2">
        <v>4297</v>
      </c>
      <c r="B945" s="13" t="s">
        <v>599</v>
      </c>
      <c r="C945" s="11" t="s">
        <v>172</v>
      </c>
      <c r="D945" s="11" t="s">
        <v>26</v>
      </c>
      <c r="E945" s="7" t="s">
        <v>43</v>
      </c>
      <c r="F945" s="13">
        <v>410.59954303503054</v>
      </c>
      <c r="G945" s="12">
        <v>3</v>
      </c>
      <c r="H945" s="13">
        <v>15.397482863813647</v>
      </c>
      <c r="I945" s="11">
        <v>15.397482863813647</v>
      </c>
      <c r="J945" s="11">
        <v>15.397482863813647</v>
      </c>
      <c r="K945" s="11">
        <v>15.397482863813647</v>
      </c>
      <c r="L945" s="12">
        <v>61.589931455254586</v>
      </c>
      <c r="M945" s="13">
        <v>0</v>
      </c>
      <c r="N945" s="11">
        <v>0</v>
      </c>
      <c r="O945" s="11">
        <v>0</v>
      </c>
      <c r="P945" s="11">
        <v>0</v>
      </c>
      <c r="Q945" s="12">
        <v>0</v>
      </c>
    </row>
    <row r="946" spans="1:17" x14ac:dyDescent="0.35">
      <c r="A946" s="2">
        <v>5061</v>
      </c>
      <c r="B946" s="13" t="s">
        <v>599</v>
      </c>
      <c r="C946" s="11" t="s">
        <v>644</v>
      </c>
      <c r="D946" s="11" t="s">
        <v>253</v>
      </c>
      <c r="E946" s="7" t="s">
        <v>59</v>
      </c>
      <c r="F946" s="13">
        <v>410.49282729625719</v>
      </c>
      <c r="G946" s="12">
        <v>3</v>
      </c>
      <c r="H946" s="13">
        <v>0</v>
      </c>
      <c r="I946" s="11">
        <v>0</v>
      </c>
      <c r="J946" s="11">
        <v>0</v>
      </c>
      <c r="K946" s="11">
        <v>61.573924094438588</v>
      </c>
      <c r="L946" s="12">
        <v>61.573924094438588</v>
      </c>
      <c r="M946" s="13">
        <v>0</v>
      </c>
      <c r="N946" s="11">
        <v>0</v>
      </c>
      <c r="O946" s="11">
        <v>0</v>
      </c>
      <c r="P946" s="11">
        <v>0</v>
      </c>
      <c r="Q946" s="12">
        <v>0</v>
      </c>
    </row>
    <row r="947" spans="1:17" x14ac:dyDescent="0.35">
      <c r="A947" s="2">
        <v>276</v>
      </c>
      <c r="B947" s="13" t="s">
        <v>25</v>
      </c>
      <c r="C947" s="11" t="s">
        <v>122</v>
      </c>
      <c r="D947" s="11" t="s">
        <v>29</v>
      </c>
      <c r="E947" s="7" t="s">
        <v>46</v>
      </c>
      <c r="F947" s="13">
        <v>984.96490639448143</v>
      </c>
      <c r="G947" s="12">
        <v>1.25</v>
      </c>
      <c r="H947" s="13">
        <v>61.560306649655089</v>
      </c>
      <c r="I947" s="11">
        <v>0</v>
      </c>
      <c r="J947" s="11">
        <v>0</v>
      </c>
      <c r="K947" s="11">
        <v>0</v>
      </c>
      <c r="L947" s="12">
        <v>61.560306649655089</v>
      </c>
      <c r="M947" s="13">
        <v>492.48245319724072</v>
      </c>
      <c r="N947" s="11">
        <v>0</v>
      </c>
      <c r="O947" s="11">
        <v>0</v>
      </c>
      <c r="P947" s="11">
        <v>0</v>
      </c>
      <c r="Q947" s="12">
        <v>492.48245319724072</v>
      </c>
    </row>
    <row r="948" spans="1:17" x14ac:dyDescent="0.35">
      <c r="A948" s="2">
        <v>2926</v>
      </c>
      <c r="B948" s="13" t="s">
        <v>516</v>
      </c>
      <c r="C948" s="11" t="s">
        <v>548</v>
      </c>
      <c r="D948" s="11" t="s">
        <v>517</v>
      </c>
      <c r="E948" s="7" t="s">
        <v>87</v>
      </c>
      <c r="F948" s="13">
        <v>205.07981175184256</v>
      </c>
      <c r="G948" s="12">
        <v>3</v>
      </c>
      <c r="H948" s="13">
        <v>15.380985881388193</v>
      </c>
      <c r="I948" s="11">
        <v>15.380985881388193</v>
      </c>
      <c r="J948" s="11">
        <v>15.380985881388193</v>
      </c>
      <c r="K948" s="11">
        <v>15.380985881388193</v>
      </c>
      <c r="L948" s="12">
        <v>61.523943525552774</v>
      </c>
      <c r="M948" s="13">
        <v>0</v>
      </c>
      <c r="N948" s="11">
        <v>0</v>
      </c>
      <c r="O948" s="11">
        <v>0</v>
      </c>
      <c r="P948" s="11">
        <v>0</v>
      </c>
      <c r="Q948" s="12">
        <v>0</v>
      </c>
    </row>
    <row r="949" spans="1:17" x14ac:dyDescent="0.35">
      <c r="A949" s="2">
        <v>5505</v>
      </c>
      <c r="B949" s="13" t="s">
        <v>645</v>
      </c>
      <c r="C949" s="11" t="s">
        <v>648</v>
      </c>
      <c r="D949" s="11" t="s">
        <v>241</v>
      </c>
      <c r="E949" s="7" t="s">
        <v>60</v>
      </c>
      <c r="F949" s="13">
        <v>190.93831211328506</v>
      </c>
      <c r="G949" s="12">
        <v>4</v>
      </c>
      <c r="H949" s="13">
        <v>24.44010395050049</v>
      </c>
      <c r="I949" s="11">
        <v>36.660155925750736</v>
      </c>
      <c r="J949" s="11">
        <v>0</v>
      </c>
      <c r="K949" s="11">
        <v>0</v>
      </c>
      <c r="L949" s="12">
        <v>61.100259876251229</v>
      </c>
      <c r="M949" s="13">
        <v>0</v>
      </c>
      <c r="N949" s="11">
        <v>0</v>
      </c>
      <c r="O949" s="11">
        <v>0</v>
      </c>
      <c r="P949" s="11">
        <v>0</v>
      </c>
      <c r="Q949" s="12">
        <v>0</v>
      </c>
    </row>
    <row r="950" spans="1:17" x14ac:dyDescent="0.35">
      <c r="A950" s="2">
        <v>4087</v>
      </c>
      <c r="B950" s="13" t="s">
        <v>599</v>
      </c>
      <c r="C950" s="11" t="s">
        <v>26</v>
      </c>
      <c r="D950" s="11" t="s">
        <v>600</v>
      </c>
      <c r="E950" s="7" t="s">
        <v>150</v>
      </c>
      <c r="F950" s="13">
        <v>305.39676666259766</v>
      </c>
      <c r="G950" s="12">
        <v>2</v>
      </c>
      <c r="H950" s="13">
        <v>0</v>
      </c>
      <c r="I950" s="11">
        <v>0</v>
      </c>
      <c r="J950" s="11">
        <v>0</v>
      </c>
      <c r="K950" s="11">
        <v>61.079353332519531</v>
      </c>
      <c r="L950" s="12">
        <v>61.079353332519531</v>
      </c>
      <c r="M950" s="13">
        <v>0</v>
      </c>
      <c r="N950" s="11">
        <v>0</v>
      </c>
      <c r="O950" s="11">
        <v>0</v>
      </c>
      <c r="P950" s="11">
        <v>0</v>
      </c>
      <c r="Q950" s="12">
        <v>0</v>
      </c>
    </row>
    <row r="951" spans="1:17" x14ac:dyDescent="0.35">
      <c r="A951" s="2">
        <v>4834</v>
      </c>
      <c r="B951" s="13" t="s">
        <v>599</v>
      </c>
      <c r="C951" s="11" t="s">
        <v>638</v>
      </c>
      <c r="D951" s="11" t="s">
        <v>253</v>
      </c>
      <c r="E951" s="7" t="s">
        <v>68</v>
      </c>
      <c r="F951" s="13">
        <v>190.59922266006478</v>
      </c>
      <c r="G951" s="12">
        <v>4</v>
      </c>
      <c r="H951" s="13">
        <v>24.396700500488294</v>
      </c>
      <c r="I951" s="11">
        <v>36.59505075073244</v>
      </c>
      <c r="J951" s="11">
        <v>0</v>
      </c>
      <c r="K951" s="11">
        <v>0</v>
      </c>
      <c r="L951" s="12">
        <v>60.991751251220734</v>
      </c>
      <c r="M951" s="13">
        <v>0</v>
      </c>
      <c r="N951" s="11">
        <v>0</v>
      </c>
      <c r="O951" s="11">
        <v>0</v>
      </c>
      <c r="P951" s="11">
        <v>0</v>
      </c>
      <c r="Q951" s="12">
        <v>0</v>
      </c>
    </row>
    <row r="952" spans="1:17" x14ac:dyDescent="0.35">
      <c r="A952" s="2">
        <v>20</v>
      </c>
      <c r="B952" s="13" t="s">
        <v>25</v>
      </c>
      <c r="C952" s="11" t="s">
        <v>26</v>
      </c>
      <c r="D952" s="11" t="s">
        <v>27</v>
      </c>
      <c r="E952" s="7" t="s">
        <v>39</v>
      </c>
      <c r="F952" s="13">
        <v>87.095085144042997</v>
      </c>
      <c r="G952" s="12">
        <v>7</v>
      </c>
      <c r="H952" s="13">
        <v>15.241639900207526</v>
      </c>
      <c r="I952" s="11">
        <v>15.241639900207526</v>
      </c>
      <c r="J952" s="11">
        <v>15.241639900207526</v>
      </c>
      <c r="K952" s="11">
        <v>15.241639900207526</v>
      </c>
      <c r="L952" s="12">
        <v>60.966559600830102</v>
      </c>
      <c r="M952" s="13">
        <v>1.5241639900207526</v>
      </c>
      <c r="N952" s="11">
        <v>1.5241639900207526</v>
      </c>
      <c r="O952" s="11">
        <v>1.5241639900207526</v>
      </c>
      <c r="P952" s="11">
        <v>1.5241639900207526</v>
      </c>
      <c r="Q952" s="12">
        <v>6.0966559600830106</v>
      </c>
    </row>
    <row r="953" spans="1:17" x14ac:dyDescent="0.35">
      <c r="A953" s="2">
        <v>5011</v>
      </c>
      <c r="B953" s="13" t="s">
        <v>599</v>
      </c>
      <c r="C953" s="11" t="s">
        <v>643</v>
      </c>
      <c r="D953" s="11" t="s">
        <v>253</v>
      </c>
      <c r="E953" s="7" t="s">
        <v>110</v>
      </c>
      <c r="F953" s="13">
        <v>152.0442066192627</v>
      </c>
      <c r="G953" s="12">
        <v>5</v>
      </c>
      <c r="H953" s="13">
        <v>24.327073059082032</v>
      </c>
      <c r="I953" s="11">
        <v>36.490609588623045</v>
      </c>
      <c r="J953" s="11">
        <v>0</v>
      </c>
      <c r="K953" s="11">
        <v>0</v>
      </c>
      <c r="L953" s="12">
        <v>60.817682647705077</v>
      </c>
      <c r="M953" s="13">
        <v>0</v>
      </c>
      <c r="N953" s="11">
        <v>0</v>
      </c>
      <c r="O953" s="11">
        <v>0</v>
      </c>
      <c r="P953" s="11">
        <v>0</v>
      </c>
      <c r="Q953" s="12">
        <v>0</v>
      </c>
    </row>
    <row r="954" spans="1:17" x14ac:dyDescent="0.35">
      <c r="A954" s="2">
        <v>5541</v>
      </c>
      <c r="B954" s="13" t="s">
        <v>645</v>
      </c>
      <c r="C954" s="11" t="s">
        <v>583</v>
      </c>
      <c r="D954" s="11" t="s">
        <v>241</v>
      </c>
      <c r="E954" s="7" t="s">
        <v>36</v>
      </c>
      <c r="F954" s="13">
        <v>608.01008188724529</v>
      </c>
      <c r="G954" s="12">
        <v>5</v>
      </c>
      <c r="H954" s="13">
        <v>60.801008188724531</v>
      </c>
      <c r="I954" s="11">
        <v>0</v>
      </c>
      <c r="J954" s="11">
        <v>0</v>
      </c>
      <c r="K954" s="11">
        <v>0</v>
      </c>
      <c r="L954" s="12">
        <v>60.801008188724531</v>
      </c>
      <c r="M954" s="13">
        <v>30.400504094362265</v>
      </c>
      <c r="N954" s="11">
        <v>0</v>
      </c>
      <c r="O954" s="11">
        <v>0</v>
      </c>
      <c r="P954" s="11">
        <v>0</v>
      </c>
      <c r="Q954" s="12">
        <v>30.400504094362265</v>
      </c>
    </row>
    <row r="955" spans="1:17" x14ac:dyDescent="0.35">
      <c r="A955" s="2">
        <v>5068</v>
      </c>
      <c r="B955" s="13" t="s">
        <v>599</v>
      </c>
      <c r="C955" s="11" t="s">
        <v>644</v>
      </c>
      <c r="D955" s="11" t="s">
        <v>253</v>
      </c>
      <c r="E955" s="7" t="s">
        <v>71</v>
      </c>
      <c r="F955" s="13">
        <v>167.15338349342366</v>
      </c>
      <c r="G955" s="12">
        <v>3</v>
      </c>
      <c r="H955" s="13">
        <v>60.175218057632513</v>
      </c>
      <c r="I955" s="11">
        <v>0</v>
      </c>
      <c r="J955" s="11">
        <v>0</v>
      </c>
      <c r="K955" s="11">
        <v>0</v>
      </c>
      <c r="L955" s="12">
        <v>60.175218057632513</v>
      </c>
      <c r="M955" s="13">
        <v>35.102210533618972</v>
      </c>
      <c r="N955" s="11">
        <v>0</v>
      </c>
      <c r="O955" s="11">
        <v>0</v>
      </c>
      <c r="P955" s="11">
        <v>0</v>
      </c>
      <c r="Q955" s="12">
        <v>35.102210533618972</v>
      </c>
    </row>
    <row r="956" spans="1:17" x14ac:dyDescent="0.35">
      <c r="A956" s="2">
        <v>4805</v>
      </c>
      <c r="B956" s="13" t="s">
        <v>599</v>
      </c>
      <c r="C956" s="11" t="s">
        <v>638</v>
      </c>
      <c r="D956" s="11" t="s">
        <v>253</v>
      </c>
      <c r="E956" s="7" t="s">
        <v>46</v>
      </c>
      <c r="F956" s="13">
        <v>962.57503667473827</v>
      </c>
      <c r="G956" s="12">
        <v>1.25</v>
      </c>
      <c r="H956" s="13">
        <v>60.160939792171142</v>
      </c>
      <c r="I956" s="11">
        <v>0</v>
      </c>
      <c r="J956" s="11">
        <v>0</v>
      </c>
      <c r="K956" s="11">
        <v>0</v>
      </c>
      <c r="L956" s="12">
        <v>60.160939792171142</v>
      </c>
      <c r="M956" s="13">
        <v>481.28751833736914</v>
      </c>
      <c r="N956" s="11">
        <v>0</v>
      </c>
      <c r="O956" s="11">
        <v>0</v>
      </c>
      <c r="P956" s="11">
        <v>0</v>
      </c>
      <c r="Q956" s="12">
        <v>481.28751833736914</v>
      </c>
    </row>
    <row r="957" spans="1:17" x14ac:dyDescent="0.35">
      <c r="A957" s="2">
        <v>4222</v>
      </c>
      <c r="B957" s="13" t="s">
        <v>599</v>
      </c>
      <c r="C957" s="11" t="s">
        <v>624</v>
      </c>
      <c r="D957" s="11" t="s">
        <v>253</v>
      </c>
      <c r="E957" s="7" t="s">
        <v>28</v>
      </c>
      <c r="F957" s="13">
        <v>374.54385280609119</v>
      </c>
      <c r="G957" s="12">
        <v>2</v>
      </c>
      <c r="H957" s="13">
        <v>23.970806579589837</v>
      </c>
      <c r="I957" s="11">
        <v>35.956209869384757</v>
      </c>
      <c r="J957" s="11">
        <v>0</v>
      </c>
      <c r="K957" s="11">
        <v>0</v>
      </c>
      <c r="L957" s="12">
        <v>59.927016448974598</v>
      </c>
      <c r="M957" s="13">
        <v>7.4908770561218239</v>
      </c>
      <c r="N957" s="11">
        <v>14.981754112243648</v>
      </c>
      <c r="O957" s="11">
        <v>0</v>
      </c>
      <c r="P957" s="11">
        <v>0</v>
      </c>
      <c r="Q957" s="12">
        <v>22.472631168365471</v>
      </c>
    </row>
    <row r="958" spans="1:17" x14ac:dyDescent="0.35">
      <c r="A958" s="2">
        <v>3292</v>
      </c>
      <c r="B958" s="13" t="s">
        <v>516</v>
      </c>
      <c r="C958" s="11" t="s">
        <v>578</v>
      </c>
      <c r="D958" s="11" t="s">
        <v>518</v>
      </c>
      <c r="E958" s="7" t="s">
        <v>37</v>
      </c>
      <c r="F958" s="13">
        <v>341.29714727401728</v>
      </c>
      <c r="G958" s="12">
        <v>3.5</v>
      </c>
      <c r="H958" s="13">
        <v>0</v>
      </c>
      <c r="I958" s="11">
        <v>0</v>
      </c>
      <c r="J958" s="11">
        <v>0</v>
      </c>
      <c r="K958" s="11">
        <v>59.727000772953026</v>
      </c>
      <c r="L958" s="12">
        <v>59.727000772953026</v>
      </c>
      <c r="M958" s="13">
        <v>0</v>
      </c>
      <c r="N958" s="11">
        <v>0</v>
      </c>
      <c r="O958" s="11">
        <v>0</v>
      </c>
      <c r="P958" s="11">
        <v>35.83620046377181</v>
      </c>
      <c r="Q958" s="12">
        <v>35.83620046377181</v>
      </c>
    </row>
    <row r="959" spans="1:17" x14ac:dyDescent="0.35">
      <c r="A959" s="2">
        <v>1968</v>
      </c>
      <c r="B959" s="13" t="s">
        <v>231</v>
      </c>
      <c r="C959" s="11" t="s">
        <v>413</v>
      </c>
      <c r="D959" s="11" t="s">
        <v>231</v>
      </c>
      <c r="E959" s="7" t="s">
        <v>168</v>
      </c>
      <c r="F959" s="13">
        <v>79.540988564491286</v>
      </c>
      <c r="G959" s="12">
        <v>15</v>
      </c>
      <c r="H959" s="13">
        <v>14.913935355842117</v>
      </c>
      <c r="I959" s="11">
        <v>14.913935355842117</v>
      </c>
      <c r="J959" s="11">
        <v>14.913935355842117</v>
      </c>
      <c r="K959" s="11">
        <v>14.913935355842117</v>
      </c>
      <c r="L959" s="12">
        <v>59.655741423368468</v>
      </c>
      <c r="M959" s="13">
        <v>0</v>
      </c>
      <c r="N959" s="11">
        <v>0</v>
      </c>
      <c r="O959" s="11">
        <v>0</v>
      </c>
      <c r="P959" s="11">
        <v>0</v>
      </c>
      <c r="Q959" s="12">
        <v>0</v>
      </c>
    </row>
    <row r="960" spans="1:17" x14ac:dyDescent="0.35">
      <c r="A960" s="2">
        <v>1381</v>
      </c>
      <c r="B960" s="13" t="s">
        <v>231</v>
      </c>
      <c r="C960" s="11" t="s">
        <v>342</v>
      </c>
      <c r="D960" s="11" t="s">
        <v>231</v>
      </c>
      <c r="E960" s="7" t="s">
        <v>53</v>
      </c>
      <c r="F960" s="13">
        <v>198.57695817947388</v>
      </c>
      <c r="G960" s="12">
        <v>3</v>
      </c>
      <c r="H960" s="13">
        <v>14.893271863460543</v>
      </c>
      <c r="I960" s="11">
        <v>14.893271863460543</v>
      </c>
      <c r="J960" s="11">
        <v>14.893271863460543</v>
      </c>
      <c r="K960" s="11">
        <v>14.893271863460543</v>
      </c>
      <c r="L960" s="12">
        <v>59.57308745384217</v>
      </c>
      <c r="M960" s="13">
        <v>0</v>
      </c>
      <c r="N960" s="11">
        <v>0</v>
      </c>
      <c r="O960" s="11">
        <v>0</v>
      </c>
      <c r="P960" s="11">
        <v>0</v>
      </c>
      <c r="Q960" s="12">
        <v>0</v>
      </c>
    </row>
    <row r="961" spans="1:17" x14ac:dyDescent="0.35">
      <c r="A961" s="2">
        <v>2397</v>
      </c>
      <c r="B961" s="13" t="s">
        <v>516</v>
      </c>
      <c r="C961" s="11" t="s">
        <v>26</v>
      </c>
      <c r="D961" s="11" t="s">
        <v>517</v>
      </c>
      <c r="E961" s="7" t="s">
        <v>162</v>
      </c>
      <c r="F961" s="13">
        <v>148.67974853515599</v>
      </c>
      <c r="G961" s="12">
        <v>8</v>
      </c>
      <c r="H961" s="13">
        <v>0</v>
      </c>
      <c r="I961" s="11">
        <v>0</v>
      </c>
      <c r="J961" s="11">
        <v>59.471899414062399</v>
      </c>
      <c r="K961" s="11">
        <v>0</v>
      </c>
      <c r="L961" s="12">
        <v>59.471899414062399</v>
      </c>
      <c r="M961" s="13">
        <v>0</v>
      </c>
      <c r="N961" s="11">
        <v>0</v>
      </c>
      <c r="O961" s="11">
        <v>0</v>
      </c>
      <c r="P961" s="11">
        <v>0</v>
      </c>
      <c r="Q961" s="12">
        <v>0</v>
      </c>
    </row>
    <row r="962" spans="1:17" x14ac:dyDescent="0.35">
      <c r="A962" s="2">
        <v>1810</v>
      </c>
      <c r="B962" s="13" t="s">
        <v>231</v>
      </c>
      <c r="C962" s="11" t="s">
        <v>402</v>
      </c>
      <c r="D962" s="11" t="s">
        <v>231</v>
      </c>
      <c r="E962" s="7" t="s">
        <v>84</v>
      </c>
      <c r="F962" s="13">
        <v>237.68222057819372</v>
      </c>
      <c r="G962" s="12">
        <v>5</v>
      </c>
      <c r="H962" s="13">
        <v>0</v>
      </c>
      <c r="I962" s="11">
        <v>0</v>
      </c>
      <c r="J962" s="11">
        <v>0</v>
      </c>
      <c r="K962" s="11">
        <v>59.42055514454843</v>
      </c>
      <c r="L962" s="12">
        <v>59.42055514454843</v>
      </c>
      <c r="M962" s="13">
        <v>0</v>
      </c>
      <c r="N962" s="11">
        <v>0</v>
      </c>
      <c r="O962" s="11">
        <v>0</v>
      </c>
      <c r="P962" s="11">
        <v>11.884111028909686</v>
      </c>
      <c r="Q962" s="12">
        <v>11.884111028909686</v>
      </c>
    </row>
    <row r="963" spans="1:17" x14ac:dyDescent="0.35">
      <c r="A963" s="2">
        <v>485</v>
      </c>
      <c r="B963" s="13" t="s">
        <v>25</v>
      </c>
      <c r="C963" s="11" t="s">
        <v>181</v>
      </c>
      <c r="D963" s="11" t="s">
        <v>27</v>
      </c>
      <c r="E963" s="7" t="s">
        <v>183</v>
      </c>
      <c r="F963" s="13">
        <v>296.73256301879951</v>
      </c>
      <c r="G963" s="12">
        <v>4</v>
      </c>
      <c r="H963" s="13">
        <v>0</v>
      </c>
      <c r="I963" s="11">
        <v>0</v>
      </c>
      <c r="J963" s="11">
        <v>59.346512603759905</v>
      </c>
      <c r="K963" s="11">
        <v>0</v>
      </c>
      <c r="L963" s="12">
        <v>59.346512603759905</v>
      </c>
      <c r="M963" s="13">
        <v>0</v>
      </c>
      <c r="N963" s="11">
        <v>0</v>
      </c>
      <c r="O963" s="11">
        <v>0</v>
      </c>
      <c r="P963" s="11">
        <v>0</v>
      </c>
      <c r="Q963" s="12">
        <v>0</v>
      </c>
    </row>
    <row r="964" spans="1:17" x14ac:dyDescent="0.35">
      <c r="A964" s="2">
        <v>1658</v>
      </c>
      <c r="B964" s="13" t="s">
        <v>231</v>
      </c>
      <c r="C964" s="11" t="s">
        <v>360</v>
      </c>
      <c r="D964" s="11" t="s">
        <v>231</v>
      </c>
      <c r="E964" s="7" t="s">
        <v>112</v>
      </c>
      <c r="F964" s="13">
        <v>263.70998907089233</v>
      </c>
      <c r="G964" s="12">
        <v>4.5</v>
      </c>
      <c r="H964" s="13">
        <v>23.733899016380317</v>
      </c>
      <c r="I964" s="11">
        <v>35.600848524570466</v>
      </c>
      <c r="J964" s="11">
        <v>0</v>
      </c>
      <c r="K964" s="11">
        <v>0</v>
      </c>
      <c r="L964" s="12">
        <v>59.334747540950787</v>
      </c>
      <c r="M964" s="13">
        <v>0</v>
      </c>
      <c r="N964" s="11">
        <v>0</v>
      </c>
      <c r="O964" s="11">
        <v>0</v>
      </c>
      <c r="P964" s="11">
        <v>0</v>
      </c>
      <c r="Q964" s="12">
        <v>0</v>
      </c>
    </row>
    <row r="965" spans="1:17" x14ac:dyDescent="0.35">
      <c r="A965" s="2">
        <v>3874</v>
      </c>
      <c r="B965" s="13" t="s">
        <v>599</v>
      </c>
      <c r="C965" s="11" t="s">
        <v>26</v>
      </c>
      <c r="D965" s="11" t="s">
        <v>26</v>
      </c>
      <c r="E965" s="7" t="s">
        <v>38</v>
      </c>
      <c r="F965" s="13">
        <v>169.52772235870364</v>
      </c>
      <c r="G965" s="12">
        <v>7</v>
      </c>
      <c r="H965" s="13">
        <v>23.733881130218514</v>
      </c>
      <c r="I965" s="11">
        <v>35.600821695327767</v>
      </c>
      <c r="J965" s="11">
        <v>0</v>
      </c>
      <c r="K965" s="11">
        <v>0</v>
      </c>
      <c r="L965" s="12">
        <v>59.33470282554628</v>
      </c>
      <c r="M965" s="13">
        <v>0</v>
      </c>
      <c r="N965" s="11">
        <v>0</v>
      </c>
      <c r="O965" s="11">
        <v>0</v>
      </c>
      <c r="P965" s="11">
        <v>0</v>
      </c>
      <c r="Q965" s="12">
        <v>0</v>
      </c>
    </row>
    <row r="966" spans="1:17" x14ac:dyDescent="0.35">
      <c r="A966" s="2">
        <v>621</v>
      </c>
      <c r="B966" s="13" t="s">
        <v>25</v>
      </c>
      <c r="C966" s="11" t="s">
        <v>206</v>
      </c>
      <c r="D966" s="11" t="s">
        <v>27</v>
      </c>
      <c r="E966" s="7" t="s">
        <v>89</v>
      </c>
      <c r="F966" s="13">
        <v>237.2811919450761</v>
      </c>
      <c r="G966" s="12">
        <v>5</v>
      </c>
      <c r="H966" s="13">
        <v>23.728119194507613</v>
      </c>
      <c r="I966" s="11">
        <v>35.592178791761413</v>
      </c>
      <c r="J966" s="11">
        <v>0</v>
      </c>
      <c r="K966" s="11">
        <v>0</v>
      </c>
      <c r="L966" s="12">
        <v>59.320297986269026</v>
      </c>
      <c r="M966" s="13">
        <v>0</v>
      </c>
      <c r="N966" s="11">
        <v>0</v>
      </c>
      <c r="O966" s="11">
        <v>0</v>
      </c>
      <c r="P966" s="11">
        <v>0</v>
      </c>
      <c r="Q966" s="12">
        <v>0</v>
      </c>
    </row>
    <row r="967" spans="1:17" x14ac:dyDescent="0.35">
      <c r="A967" s="2">
        <v>2368</v>
      </c>
      <c r="B967" s="13" t="s">
        <v>516</v>
      </c>
      <c r="C967" s="11" t="s">
        <v>26</v>
      </c>
      <c r="D967" s="11" t="s">
        <v>517</v>
      </c>
      <c r="E967" s="7" t="s">
        <v>31</v>
      </c>
      <c r="F967" s="13">
        <v>98.639305114746094</v>
      </c>
      <c r="G967" s="12">
        <v>4</v>
      </c>
      <c r="H967" s="13">
        <v>0</v>
      </c>
      <c r="I967" s="11">
        <v>0</v>
      </c>
      <c r="J967" s="11">
        <v>0</v>
      </c>
      <c r="K967" s="11">
        <v>59.183583068847653</v>
      </c>
      <c r="L967" s="12">
        <v>59.183583068847653</v>
      </c>
      <c r="M967" s="13">
        <v>0</v>
      </c>
      <c r="N967" s="11">
        <v>0</v>
      </c>
      <c r="O967" s="11">
        <v>0</v>
      </c>
      <c r="P967" s="11">
        <v>0</v>
      </c>
      <c r="Q967" s="12">
        <v>0</v>
      </c>
    </row>
    <row r="968" spans="1:17" x14ac:dyDescent="0.35">
      <c r="A968" s="2">
        <v>2501</v>
      </c>
      <c r="B968" s="13" t="s">
        <v>516</v>
      </c>
      <c r="C968" s="11" t="s">
        <v>26</v>
      </c>
      <c r="D968" s="11" t="s">
        <v>26</v>
      </c>
      <c r="E968" s="7" t="s">
        <v>62</v>
      </c>
      <c r="F968" s="13">
        <v>227.49934458732602</v>
      </c>
      <c r="G968" s="12">
        <v>3.25</v>
      </c>
      <c r="H968" s="13">
        <v>0</v>
      </c>
      <c r="I968" s="11">
        <v>0</v>
      </c>
      <c r="J968" s="11">
        <v>0</v>
      </c>
      <c r="K968" s="11">
        <v>59.149829592704769</v>
      </c>
      <c r="L968" s="12">
        <v>59.149829592704769</v>
      </c>
      <c r="M968" s="13">
        <v>0</v>
      </c>
      <c r="N968" s="11">
        <v>0</v>
      </c>
      <c r="O968" s="11">
        <v>0</v>
      </c>
      <c r="P968" s="11">
        <v>22.181186097264288</v>
      </c>
      <c r="Q968" s="12">
        <v>22.181186097264288</v>
      </c>
    </row>
    <row r="969" spans="1:17" x14ac:dyDescent="0.35">
      <c r="A969" s="2">
        <v>762</v>
      </c>
      <c r="B969" s="13" t="s">
        <v>25</v>
      </c>
      <c r="C969" s="11" t="s">
        <v>221</v>
      </c>
      <c r="D969" s="11" t="s">
        <v>29</v>
      </c>
      <c r="E969" s="7" t="s">
        <v>224</v>
      </c>
      <c r="F969" s="13">
        <v>147.79902648925801</v>
      </c>
      <c r="G969" s="12">
        <v>4</v>
      </c>
      <c r="H969" s="13">
        <v>0</v>
      </c>
      <c r="I969" s="11">
        <v>0</v>
      </c>
      <c r="J969" s="11">
        <v>0</v>
      </c>
      <c r="K969" s="11">
        <v>59.119610595703207</v>
      </c>
      <c r="L969" s="12">
        <v>59.119610595703207</v>
      </c>
      <c r="M969" s="13">
        <v>0</v>
      </c>
      <c r="N969" s="11">
        <v>0</v>
      </c>
      <c r="O969" s="11">
        <v>0</v>
      </c>
      <c r="P969" s="11">
        <v>5.9119610595703209</v>
      </c>
      <c r="Q969" s="12">
        <v>5.9119610595703209</v>
      </c>
    </row>
    <row r="970" spans="1:17" x14ac:dyDescent="0.35">
      <c r="A970" s="2">
        <v>175</v>
      </c>
      <c r="B970" s="13" t="s">
        <v>25</v>
      </c>
      <c r="C970" s="11" t="s">
        <v>105</v>
      </c>
      <c r="D970" s="11" t="s">
        <v>29</v>
      </c>
      <c r="E970" s="7" t="s">
        <v>38</v>
      </c>
      <c r="F970" s="13">
        <v>168.34491872787473</v>
      </c>
      <c r="G970" s="12">
        <v>7</v>
      </c>
      <c r="H970" s="13">
        <v>23.568288621902465</v>
      </c>
      <c r="I970" s="11">
        <v>35.352432932853688</v>
      </c>
      <c r="J970" s="11">
        <v>0</v>
      </c>
      <c r="K970" s="11">
        <v>0</v>
      </c>
      <c r="L970" s="12">
        <v>58.920721554756156</v>
      </c>
      <c r="M970" s="13">
        <v>0</v>
      </c>
      <c r="N970" s="11">
        <v>0</v>
      </c>
      <c r="O970" s="11">
        <v>0</v>
      </c>
      <c r="P970" s="11">
        <v>0</v>
      </c>
      <c r="Q970" s="12">
        <v>0</v>
      </c>
    </row>
    <row r="971" spans="1:17" x14ac:dyDescent="0.35">
      <c r="A971" s="2">
        <v>3523</v>
      </c>
      <c r="B971" s="13" t="s">
        <v>516</v>
      </c>
      <c r="C971" s="11" t="s">
        <v>582</v>
      </c>
      <c r="D971" s="11" t="s">
        <v>518</v>
      </c>
      <c r="E971" s="7" t="s">
        <v>169</v>
      </c>
      <c r="F971" s="13">
        <v>117.832511901855</v>
      </c>
      <c r="G971" s="12">
        <v>10</v>
      </c>
      <c r="H971" s="13">
        <v>0</v>
      </c>
      <c r="I971" s="11">
        <v>0</v>
      </c>
      <c r="J971" s="11">
        <v>0</v>
      </c>
      <c r="K971" s="11">
        <v>58.9162559509275</v>
      </c>
      <c r="L971" s="12">
        <v>58.9162559509275</v>
      </c>
      <c r="M971" s="13">
        <v>0</v>
      </c>
      <c r="N971" s="11">
        <v>0</v>
      </c>
      <c r="O971" s="11">
        <v>0</v>
      </c>
      <c r="P971" s="11">
        <v>11.783251190185501</v>
      </c>
      <c r="Q971" s="12">
        <v>11.783251190185501</v>
      </c>
    </row>
    <row r="972" spans="1:17" x14ac:dyDescent="0.35">
      <c r="A972" s="2">
        <v>4364</v>
      </c>
      <c r="B972" s="13" t="s">
        <v>599</v>
      </c>
      <c r="C972" s="11" t="s">
        <v>219</v>
      </c>
      <c r="D972" s="11" t="s">
        <v>208</v>
      </c>
      <c r="E972" s="7" t="s">
        <v>45</v>
      </c>
      <c r="F972" s="13">
        <v>471.03649902343801</v>
      </c>
      <c r="G972" s="12">
        <v>1.25</v>
      </c>
      <c r="H972" s="13">
        <v>58.879562377929751</v>
      </c>
      <c r="I972" s="11">
        <v>0</v>
      </c>
      <c r="J972" s="11">
        <v>0</v>
      </c>
      <c r="K972" s="11">
        <v>0</v>
      </c>
      <c r="L972" s="12">
        <v>58.879562377929751</v>
      </c>
      <c r="M972" s="13">
        <v>5.8879562377929755</v>
      </c>
      <c r="N972" s="11">
        <v>0</v>
      </c>
      <c r="O972" s="11">
        <v>0</v>
      </c>
      <c r="P972" s="11">
        <v>0</v>
      </c>
      <c r="Q972" s="12">
        <v>5.8879562377929755</v>
      </c>
    </row>
    <row r="973" spans="1:17" x14ac:dyDescent="0.35">
      <c r="A973" s="2">
        <v>4970</v>
      </c>
      <c r="B973" s="13" t="s">
        <v>599</v>
      </c>
      <c r="C973" s="11" t="s">
        <v>643</v>
      </c>
      <c r="D973" s="11" t="s">
        <v>253</v>
      </c>
      <c r="E973" s="7" t="s">
        <v>34</v>
      </c>
      <c r="F973" s="13">
        <v>1948.6820707321169</v>
      </c>
      <c r="G973" s="12">
        <v>0.6</v>
      </c>
      <c r="H973" s="13">
        <v>0</v>
      </c>
      <c r="I973" s="11">
        <v>0</v>
      </c>
      <c r="J973" s="11">
        <v>58.460462121963502</v>
      </c>
      <c r="K973" s="11">
        <v>0</v>
      </c>
      <c r="L973" s="12">
        <v>58.460462121963502</v>
      </c>
      <c r="M973" s="13">
        <v>0</v>
      </c>
      <c r="N973" s="11">
        <v>0</v>
      </c>
      <c r="O973" s="11">
        <v>11.692092424392701</v>
      </c>
      <c r="P973" s="11">
        <v>0</v>
      </c>
      <c r="Q973" s="12">
        <v>11.692092424392701</v>
      </c>
    </row>
    <row r="974" spans="1:17" x14ac:dyDescent="0.35">
      <c r="A974" s="2">
        <v>4042</v>
      </c>
      <c r="B974" s="13" t="s">
        <v>599</v>
      </c>
      <c r="C974" s="11" t="s">
        <v>26</v>
      </c>
      <c r="D974" s="11" t="s">
        <v>601</v>
      </c>
      <c r="E974" s="7" t="s">
        <v>169</v>
      </c>
      <c r="F974" s="13">
        <v>116.2403430938721</v>
      </c>
      <c r="G974" s="12">
        <v>10</v>
      </c>
      <c r="H974" s="13">
        <v>0</v>
      </c>
      <c r="I974" s="11">
        <v>0</v>
      </c>
      <c r="J974" s="11">
        <v>0</v>
      </c>
      <c r="K974" s="11">
        <v>58.120171546936049</v>
      </c>
      <c r="L974" s="12">
        <v>58.120171546936049</v>
      </c>
      <c r="M974" s="13">
        <v>0</v>
      </c>
      <c r="N974" s="11">
        <v>0</v>
      </c>
      <c r="O974" s="11">
        <v>0</v>
      </c>
      <c r="P974" s="11">
        <v>11.624034309387211</v>
      </c>
      <c r="Q974" s="12">
        <v>11.624034309387211</v>
      </c>
    </row>
    <row r="975" spans="1:17" x14ac:dyDescent="0.35">
      <c r="A975" s="2">
        <v>5359</v>
      </c>
      <c r="B975" s="13" t="s">
        <v>645</v>
      </c>
      <c r="C975" s="11" t="s">
        <v>582</v>
      </c>
      <c r="D975" s="11" t="s">
        <v>241</v>
      </c>
      <c r="E975" s="7" t="s">
        <v>173</v>
      </c>
      <c r="F975" s="13">
        <v>58.035121440887465</v>
      </c>
      <c r="G975" s="12">
        <v>5</v>
      </c>
      <c r="H975" s="13">
        <v>0</v>
      </c>
      <c r="I975" s="11">
        <v>0</v>
      </c>
      <c r="J975" s="11">
        <v>0</v>
      </c>
      <c r="K975" s="11">
        <v>58.035121440887465</v>
      </c>
      <c r="L975" s="12">
        <v>58.035121440887465</v>
      </c>
      <c r="M975" s="13">
        <v>0</v>
      </c>
      <c r="N975" s="11">
        <v>0</v>
      </c>
      <c r="O975" s="11">
        <v>0</v>
      </c>
      <c r="P975" s="11">
        <v>0</v>
      </c>
      <c r="Q975" s="12">
        <v>0</v>
      </c>
    </row>
    <row r="976" spans="1:17" x14ac:dyDescent="0.35">
      <c r="A976" s="2">
        <v>1017</v>
      </c>
      <c r="B976" s="13" t="s">
        <v>231</v>
      </c>
      <c r="C976" s="11" t="s">
        <v>263</v>
      </c>
      <c r="D976" s="11" t="s">
        <v>231</v>
      </c>
      <c r="E976" s="7" t="s">
        <v>45</v>
      </c>
      <c r="F976" s="13">
        <v>464.09057247638702</v>
      </c>
      <c r="G976" s="12">
        <v>1.25</v>
      </c>
      <c r="H976" s="13">
        <v>58.011321559548378</v>
      </c>
      <c r="I976" s="11">
        <v>0</v>
      </c>
      <c r="J976" s="11">
        <v>0</v>
      </c>
      <c r="K976" s="11">
        <v>0</v>
      </c>
      <c r="L976" s="12">
        <v>58.011321559548378</v>
      </c>
      <c r="M976" s="13">
        <v>5.8011321559548383</v>
      </c>
      <c r="N976" s="11">
        <v>0</v>
      </c>
      <c r="O976" s="11">
        <v>0</v>
      </c>
      <c r="P976" s="11">
        <v>0</v>
      </c>
      <c r="Q976" s="12">
        <v>5.8011321559548383</v>
      </c>
    </row>
    <row r="977" spans="1:17" x14ac:dyDescent="0.35">
      <c r="A977" s="2">
        <v>273</v>
      </c>
      <c r="B977" s="13" t="s">
        <v>25</v>
      </c>
      <c r="C977" s="11" t="s">
        <v>122</v>
      </c>
      <c r="D977" s="11" t="s">
        <v>26</v>
      </c>
      <c r="E977" s="7" t="s">
        <v>43</v>
      </c>
      <c r="F977" s="13">
        <v>386.58575618267071</v>
      </c>
      <c r="G977" s="12">
        <v>3</v>
      </c>
      <c r="H977" s="13">
        <v>14.496965856850153</v>
      </c>
      <c r="I977" s="11">
        <v>14.496965856850153</v>
      </c>
      <c r="J977" s="11">
        <v>14.496965856850153</v>
      </c>
      <c r="K977" s="11">
        <v>14.496965856850153</v>
      </c>
      <c r="L977" s="12">
        <v>57.987863427400612</v>
      </c>
      <c r="M977" s="13">
        <v>0</v>
      </c>
      <c r="N977" s="11">
        <v>0</v>
      </c>
      <c r="O977" s="11">
        <v>0</v>
      </c>
      <c r="P977" s="11">
        <v>0</v>
      </c>
      <c r="Q977" s="12">
        <v>0</v>
      </c>
    </row>
    <row r="978" spans="1:17" x14ac:dyDescent="0.35">
      <c r="A978" s="2">
        <v>362</v>
      </c>
      <c r="B978" s="13" t="s">
        <v>25</v>
      </c>
      <c r="C978" s="11" t="s">
        <v>123</v>
      </c>
      <c r="D978" s="11" t="s">
        <v>30</v>
      </c>
      <c r="E978" s="7" t="s">
        <v>75</v>
      </c>
      <c r="F978" s="13">
        <v>214.41574096679699</v>
      </c>
      <c r="G978" s="12">
        <v>0.9</v>
      </c>
      <c r="H978" s="13">
        <v>57.892250061035192</v>
      </c>
      <c r="I978" s="11">
        <v>0</v>
      </c>
      <c r="J978" s="11">
        <v>0</v>
      </c>
      <c r="K978" s="11">
        <v>0</v>
      </c>
      <c r="L978" s="12">
        <v>57.892250061035192</v>
      </c>
      <c r="M978" s="13">
        <v>0</v>
      </c>
      <c r="N978" s="11">
        <v>0</v>
      </c>
      <c r="O978" s="11">
        <v>0</v>
      </c>
      <c r="P978" s="11">
        <v>0</v>
      </c>
      <c r="Q978" s="12">
        <v>0</v>
      </c>
    </row>
    <row r="979" spans="1:17" x14ac:dyDescent="0.35">
      <c r="A979" s="2">
        <v>3132</v>
      </c>
      <c r="B979" s="13" t="s">
        <v>516</v>
      </c>
      <c r="C979" s="11" t="s">
        <v>566</v>
      </c>
      <c r="D979" s="11" t="s">
        <v>517</v>
      </c>
      <c r="E979" s="7" t="s">
        <v>134</v>
      </c>
      <c r="F979" s="13">
        <v>160.58039665222188</v>
      </c>
      <c r="G979" s="12">
        <v>4.5</v>
      </c>
      <c r="H979" s="13">
        <v>23.123577117919954</v>
      </c>
      <c r="I979" s="11">
        <v>34.685365676879925</v>
      </c>
      <c r="J979" s="11">
        <v>0</v>
      </c>
      <c r="K979" s="11">
        <v>0</v>
      </c>
      <c r="L979" s="12">
        <v>57.808942794799876</v>
      </c>
      <c r="M979" s="13">
        <v>0</v>
      </c>
      <c r="N979" s="11">
        <v>0</v>
      </c>
      <c r="O979" s="11">
        <v>0</v>
      </c>
      <c r="P979" s="11">
        <v>0</v>
      </c>
      <c r="Q979" s="12">
        <v>0</v>
      </c>
    </row>
    <row r="980" spans="1:17" x14ac:dyDescent="0.35">
      <c r="A980" s="2">
        <v>5474</v>
      </c>
      <c r="B980" s="13" t="s">
        <v>645</v>
      </c>
      <c r="C980" s="11" t="s">
        <v>648</v>
      </c>
      <c r="D980" s="11" t="s">
        <v>241</v>
      </c>
      <c r="E980" s="7" t="s">
        <v>38</v>
      </c>
      <c r="F980" s="13">
        <v>164.61057543754578</v>
      </c>
      <c r="G980" s="12">
        <v>7</v>
      </c>
      <c r="H980" s="13">
        <v>23.045480561256412</v>
      </c>
      <c r="I980" s="11">
        <v>34.56822084188461</v>
      </c>
      <c r="J980" s="11">
        <v>0</v>
      </c>
      <c r="K980" s="11">
        <v>0</v>
      </c>
      <c r="L980" s="12">
        <v>57.613701403141022</v>
      </c>
      <c r="M980" s="13">
        <v>0</v>
      </c>
      <c r="N980" s="11">
        <v>0</v>
      </c>
      <c r="O980" s="11">
        <v>0</v>
      </c>
      <c r="P980" s="11">
        <v>0</v>
      </c>
      <c r="Q980" s="12">
        <v>0</v>
      </c>
    </row>
    <row r="981" spans="1:17" x14ac:dyDescent="0.35">
      <c r="A981" s="2">
        <v>920</v>
      </c>
      <c r="B981" s="13" t="s">
        <v>231</v>
      </c>
      <c r="C981" s="11" t="s">
        <v>26</v>
      </c>
      <c r="D981" s="11" t="s">
        <v>231</v>
      </c>
      <c r="E981" s="7" t="s">
        <v>56</v>
      </c>
      <c r="F981" s="13">
        <v>95.773174285888601</v>
      </c>
      <c r="G981" s="12">
        <v>6</v>
      </c>
      <c r="H981" s="13">
        <v>0</v>
      </c>
      <c r="I981" s="11">
        <v>57.46390457153317</v>
      </c>
      <c r="J981" s="11">
        <v>0</v>
      </c>
      <c r="K981" s="11">
        <v>0</v>
      </c>
      <c r="L981" s="12">
        <v>57.46390457153317</v>
      </c>
      <c r="M981" s="13">
        <v>0</v>
      </c>
      <c r="N981" s="11">
        <v>5.746390457153316</v>
      </c>
      <c r="O981" s="11">
        <v>0</v>
      </c>
      <c r="P981" s="11">
        <v>0</v>
      </c>
      <c r="Q981" s="12">
        <v>5.746390457153316</v>
      </c>
    </row>
    <row r="982" spans="1:17" x14ac:dyDescent="0.35">
      <c r="A982" s="2">
        <v>4791</v>
      </c>
      <c r="B982" s="13" t="s">
        <v>599</v>
      </c>
      <c r="C982" s="11" t="s">
        <v>638</v>
      </c>
      <c r="D982" s="11" t="s">
        <v>253</v>
      </c>
      <c r="E982" s="7" t="s">
        <v>224</v>
      </c>
      <c r="F982" s="13">
        <v>143.43891906738301</v>
      </c>
      <c r="G982" s="12">
        <v>4</v>
      </c>
      <c r="H982" s="13">
        <v>0</v>
      </c>
      <c r="I982" s="11">
        <v>0</v>
      </c>
      <c r="J982" s="11">
        <v>0</v>
      </c>
      <c r="K982" s="11">
        <v>57.375567626953206</v>
      </c>
      <c r="L982" s="12">
        <v>57.375567626953206</v>
      </c>
      <c r="M982" s="13">
        <v>0</v>
      </c>
      <c r="N982" s="11">
        <v>0</v>
      </c>
      <c r="O982" s="11">
        <v>0</v>
      </c>
      <c r="P982" s="11">
        <v>5.7375567626953208</v>
      </c>
      <c r="Q982" s="12">
        <v>5.7375567626953208</v>
      </c>
    </row>
    <row r="983" spans="1:17" x14ac:dyDescent="0.35">
      <c r="A983" s="2">
        <v>5521</v>
      </c>
      <c r="B983" s="13" t="s">
        <v>645</v>
      </c>
      <c r="C983" s="11" t="s">
        <v>648</v>
      </c>
      <c r="D983" s="11" t="s">
        <v>241</v>
      </c>
      <c r="E983" s="7" t="s">
        <v>120</v>
      </c>
      <c r="F983" s="13">
        <v>143.05222308635709</v>
      </c>
      <c r="G983" s="12">
        <v>5</v>
      </c>
      <c r="H983" s="13">
        <v>22.888355693817136</v>
      </c>
      <c r="I983" s="11">
        <v>34.332533540725699</v>
      </c>
      <c r="J983" s="11">
        <v>0</v>
      </c>
      <c r="K983" s="11">
        <v>0</v>
      </c>
      <c r="L983" s="12">
        <v>57.220889234542838</v>
      </c>
      <c r="M983" s="13">
        <v>0</v>
      </c>
      <c r="N983" s="11">
        <v>0</v>
      </c>
      <c r="O983" s="11">
        <v>0</v>
      </c>
      <c r="P983" s="11">
        <v>0</v>
      </c>
      <c r="Q983" s="12">
        <v>0</v>
      </c>
    </row>
    <row r="984" spans="1:17" x14ac:dyDescent="0.35">
      <c r="A984" s="2">
        <v>5196</v>
      </c>
      <c r="B984" s="13" t="s">
        <v>645</v>
      </c>
      <c r="C984" s="11" t="s">
        <v>647</v>
      </c>
      <c r="D984" s="11" t="s">
        <v>241</v>
      </c>
      <c r="E984" s="7" t="s">
        <v>182</v>
      </c>
      <c r="F984" s="13">
        <v>204.29511696100226</v>
      </c>
      <c r="G984" s="12">
        <v>3.5</v>
      </c>
      <c r="H984" s="13">
        <v>22.881053099632254</v>
      </c>
      <c r="I984" s="11">
        <v>34.321579649448381</v>
      </c>
      <c r="J984" s="11">
        <v>0</v>
      </c>
      <c r="K984" s="11">
        <v>0</v>
      </c>
      <c r="L984" s="12">
        <v>57.202632749080635</v>
      </c>
      <c r="M984" s="13">
        <v>0</v>
      </c>
      <c r="N984" s="11">
        <v>0</v>
      </c>
      <c r="O984" s="11">
        <v>0</v>
      </c>
      <c r="P984" s="11">
        <v>0</v>
      </c>
      <c r="Q984" s="12">
        <v>0</v>
      </c>
    </row>
    <row r="985" spans="1:17" x14ac:dyDescent="0.35">
      <c r="A985" s="2">
        <v>5455</v>
      </c>
      <c r="B985" s="13" t="s">
        <v>645</v>
      </c>
      <c r="C985" s="11" t="s">
        <v>582</v>
      </c>
      <c r="D985" s="11" t="s">
        <v>241</v>
      </c>
      <c r="E985" s="7" t="s">
        <v>154</v>
      </c>
      <c r="F985" s="13">
        <v>142.97295951843256</v>
      </c>
      <c r="G985" s="12">
        <v>5</v>
      </c>
      <c r="H985" s="13">
        <v>22.87567352294921</v>
      </c>
      <c r="I985" s="11">
        <v>34.313510284423813</v>
      </c>
      <c r="J985" s="11">
        <v>0</v>
      </c>
      <c r="K985" s="11">
        <v>0</v>
      </c>
      <c r="L985" s="12">
        <v>57.189183807373027</v>
      </c>
      <c r="M985" s="13">
        <v>0</v>
      </c>
      <c r="N985" s="11">
        <v>0</v>
      </c>
      <c r="O985" s="11">
        <v>0</v>
      </c>
      <c r="P985" s="11">
        <v>0</v>
      </c>
      <c r="Q985" s="12">
        <v>0</v>
      </c>
    </row>
    <row r="986" spans="1:17" x14ac:dyDescent="0.35">
      <c r="A986" s="2">
        <v>4204</v>
      </c>
      <c r="B986" s="13" t="s">
        <v>599</v>
      </c>
      <c r="C986" s="11" t="s">
        <v>103</v>
      </c>
      <c r="D986" s="11" t="s">
        <v>30</v>
      </c>
      <c r="E986" s="7" t="s">
        <v>120</v>
      </c>
      <c r="F986" s="13">
        <v>142.80855178833019</v>
      </c>
      <c r="G986" s="12">
        <v>5</v>
      </c>
      <c r="H986" s="13">
        <v>22.84936828613283</v>
      </c>
      <c r="I986" s="11">
        <v>34.274052429199244</v>
      </c>
      <c r="J986" s="11">
        <v>0</v>
      </c>
      <c r="K986" s="11">
        <v>0</v>
      </c>
      <c r="L986" s="12">
        <v>57.123420715332074</v>
      </c>
      <c r="M986" s="13">
        <v>0</v>
      </c>
      <c r="N986" s="11">
        <v>0</v>
      </c>
      <c r="O986" s="11">
        <v>0</v>
      </c>
      <c r="P986" s="11">
        <v>0</v>
      </c>
      <c r="Q986" s="12">
        <v>0</v>
      </c>
    </row>
    <row r="987" spans="1:17" x14ac:dyDescent="0.35">
      <c r="A987" s="2">
        <v>3429</v>
      </c>
      <c r="B987" s="13" t="s">
        <v>516</v>
      </c>
      <c r="C987" s="11" t="s">
        <v>582</v>
      </c>
      <c r="D987" s="11" t="s">
        <v>26</v>
      </c>
      <c r="E987" s="7" t="s">
        <v>28</v>
      </c>
      <c r="F987" s="13">
        <v>356.35699748992852</v>
      </c>
      <c r="G987" s="12">
        <v>2</v>
      </c>
      <c r="H987" s="13">
        <v>22.806847839355427</v>
      </c>
      <c r="I987" s="11">
        <v>34.210271759033141</v>
      </c>
      <c r="J987" s="11">
        <v>0</v>
      </c>
      <c r="K987" s="11">
        <v>0</v>
      </c>
      <c r="L987" s="12">
        <v>57.017119598388568</v>
      </c>
      <c r="M987" s="13">
        <v>7.1271399497985701</v>
      </c>
      <c r="N987" s="11">
        <v>14.25427989959714</v>
      </c>
      <c r="O987" s="11">
        <v>0</v>
      </c>
      <c r="P987" s="11">
        <v>0</v>
      </c>
      <c r="Q987" s="12">
        <v>21.381419849395712</v>
      </c>
    </row>
    <row r="988" spans="1:17" x14ac:dyDescent="0.35">
      <c r="A988" s="2">
        <v>2645</v>
      </c>
      <c r="B988" s="13" t="s">
        <v>516</v>
      </c>
      <c r="C988" s="11" t="s">
        <v>538</v>
      </c>
      <c r="D988" s="11" t="s">
        <v>517</v>
      </c>
      <c r="E988" s="7" t="s">
        <v>131</v>
      </c>
      <c r="F988" s="13">
        <v>118.20541572570794</v>
      </c>
      <c r="G988" s="12">
        <v>6</v>
      </c>
      <c r="H988" s="13">
        <v>22.695439819335924</v>
      </c>
      <c r="I988" s="11">
        <v>34.043159729003889</v>
      </c>
      <c r="J988" s="11">
        <v>0</v>
      </c>
      <c r="K988" s="11">
        <v>0</v>
      </c>
      <c r="L988" s="12">
        <v>56.738599548339813</v>
      </c>
      <c r="M988" s="13">
        <v>0</v>
      </c>
      <c r="N988" s="11">
        <v>0</v>
      </c>
      <c r="O988" s="11">
        <v>0</v>
      </c>
      <c r="P988" s="11">
        <v>0</v>
      </c>
      <c r="Q988" s="12">
        <v>0</v>
      </c>
    </row>
    <row r="989" spans="1:17" x14ac:dyDescent="0.35">
      <c r="A989" s="2">
        <v>1923</v>
      </c>
      <c r="B989" s="13" t="s">
        <v>231</v>
      </c>
      <c r="C989" s="11" t="s">
        <v>413</v>
      </c>
      <c r="D989" s="11" t="s">
        <v>231</v>
      </c>
      <c r="E989" s="7" t="s">
        <v>88</v>
      </c>
      <c r="F989" s="13">
        <v>94.533502042293534</v>
      </c>
      <c r="G989" s="12">
        <v>6</v>
      </c>
      <c r="H989" s="13">
        <v>14.180025306344032</v>
      </c>
      <c r="I989" s="11">
        <v>14.180025306344032</v>
      </c>
      <c r="J989" s="11">
        <v>14.180025306344032</v>
      </c>
      <c r="K989" s="11">
        <v>14.180025306344032</v>
      </c>
      <c r="L989" s="12">
        <v>56.720101225376126</v>
      </c>
      <c r="M989" s="13">
        <v>0</v>
      </c>
      <c r="N989" s="11">
        <v>0</v>
      </c>
      <c r="O989" s="11">
        <v>0</v>
      </c>
      <c r="P989" s="11">
        <v>0</v>
      </c>
      <c r="Q989" s="12">
        <v>0</v>
      </c>
    </row>
    <row r="990" spans="1:17" x14ac:dyDescent="0.35">
      <c r="A990" s="2">
        <v>1085</v>
      </c>
      <c r="B990" s="13" t="s">
        <v>231</v>
      </c>
      <c r="C990" s="11" t="s">
        <v>280</v>
      </c>
      <c r="D990" s="11" t="s">
        <v>231</v>
      </c>
      <c r="E990" s="7" t="s">
        <v>125</v>
      </c>
      <c r="F990" s="13">
        <v>226.04109451174736</v>
      </c>
      <c r="G990" s="12">
        <v>2.5</v>
      </c>
      <c r="H990" s="13">
        <v>0</v>
      </c>
      <c r="I990" s="11">
        <v>0</v>
      </c>
      <c r="J990" s="11">
        <v>0</v>
      </c>
      <c r="K990" s="11">
        <v>56.51027362793684</v>
      </c>
      <c r="L990" s="12">
        <v>56.51027362793684</v>
      </c>
      <c r="M990" s="13">
        <v>0</v>
      </c>
      <c r="N990" s="11">
        <v>0</v>
      </c>
      <c r="O990" s="11">
        <v>0</v>
      </c>
      <c r="P990" s="11">
        <v>0</v>
      </c>
      <c r="Q990" s="12">
        <v>0</v>
      </c>
    </row>
    <row r="991" spans="1:17" x14ac:dyDescent="0.35">
      <c r="A991" s="2">
        <v>3991</v>
      </c>
      <c r="B991" s="13" t="s">
        <v>599</v>
      </c>
      <c r="C991" s="11" t="s">
        <v>26</v>
      </c>
      <c r="D991" s="11" t="s">
        <v>253</v>
      </c>
      <c r="E991" s="7" t="s">
        <v>59</v>
      </c>
      <c r="F991" s="13">
        <v>375.84010085463524</v>
      </c>
      <c r="G991" s="12">
        <v>3</v>
      </c>
      <c r="H991" s="13">
        <v>0</v>
      </c>
      <c r="I991" s="11">
        <v>0</v>
      </c>
      <c r="J991" s="11">
        <v>0</v>
      </c>
      <c r="K991" s="11">
        <v>56.376015128195291</v>
      </c>
      <c r="L991" s="12">
        <v>56.376015128195291</v>
      </c>
      <c r="M991" s="13">
        <v>0</v>
      </c>
      <c r="N991" s="11">
        <v>0</v>
      </c>
      <c r="O991" s="11">
        <v>0</v>
      </c>
      <c r="P991" s="11">
        <v>0</v>
      </c>
      <c r="Q991" s="12">
        <v>0</v>
      </c>
    </row>
    <row r="992" spans="1:17" x14ac:dyDescent="0.35">
      <c r="A992" s="2">
        <v>5244</v>
      </c>
      <c r="B992" s="13" t="s">
        <v>645</v>
      </c>
      <c r="C992" s="11" t="s">
        <v>647</v>
      </c>
      <c r="D992" s="11" t="s">
        <v>241</v>
      </c>
      <c r="E992" s="7" t="s">
        <v>87</v>
      </c>
      <c r="F992" s="13">
        <v>186.32478418946272</v>
      </c>
      <c r="G992" s="12">
        <v>3</v>
      </c>
      <c r="H992" s="13">
        <v>13.974358814209706</v>
      </c>
      <c r="I992" s="11">
        <v>13.974358814209706</v>
      </c>
      <c r="J992" s="11">
        <v>13.974358814209706</v>
      </c>
      <c r="K992" s="11">
        <v>13.974358814209706</v>
      </c>
      <c r="L992" s="12">
        <v>55.897435256838826</v>
      </c>
      <c r="M992" s="13">
        <v>0</v>
      </c>
      <c r="N992" s="11">
        <v>0</v>
      </c>
      <c r="O992" s="11">
        <v>0</v>
      </c>
      <c r="P992" s="11">
        <v>0</v>
      </c>
      <c r="Q992" s="12">
        <v>0</v>
      </c>
    </row>
    <row r="993" spans="1:17" x14ac:dyDescent="0.35">
      <c r="A993" s="2">
        <v>72</v>
      </c>
      <c r="B993" s="13" t="s">
        <v>25</v>
      </c>
      <c r="C993" s="11" t="s">
        <v>26</v>
      </c>
      <c r="D993" s="11" t="s">
        <v>27</v>
      </c>
      <c r="E993" s="7" t="s">
        <v>62</v>
      </c>
      <c r="F993" s="13">
        <v>214.08714413642875</v>
      </c>
      <c r="G993" s="12">
        <v>3.25</v>
      </c>
      <c r="H993" s="13">
        <v>0</v>
      </c>
      <c r="I993" s="11">
        <v>0</v>
      </c>
      <c r="J993" s="11">
        <v>0</v>
      </c>
      <c r="K993" s="11">
        <v>55.662657475471477</v>
      </c>
      <c r="L993" s="12">
        <v>55.662657475471477</v>
      </c>
      <c r="M993" s="13">
        <v>0</v>
      </c>
      <c r="N993" s="11">
        <v>0</v>
      </c>
      <c r="O993" s="11">
        <v>0</v>
      </c>
      <c r="P993" s="11">
        <v>20.873496553301802</v>
      </c>
      <c r="Q993" s="12">
        <v>20.873496553301802</v>
      </c>
    </row>
    <row r="994" spans="1:17" x14ac:dyDescent="0.35">
      <c r="A994" s="2">
        <v>2355</v>
      </c>
      <c r="B994" s="13" t="s">
        <v>231</v>
      </c>
      <c r="C994" s="11" t="s">
        <v>433</v>
      </c>
      <c r="D994" s="11" t="s">
        <v>231</v>
      </c>
      <c r="E994" s="7" t="s">
        <v>205</v>
      </c>
      <c r="F994" s="13">
        <v>111.28887838125226</v>
      </c>
      <c r="G994" s="12">
        <v>5</v>
      </c>
      <c r="H994" s="13">
        <v>0</v>
      </c>
      <c r="I994" s="11">
        <v>55.64443919062613</v>
      </c>
      <c r="J994" s="11">
        <v>0</v>
      </c>
      <c r="K994" s="11">
        <v>0</v>
      </c>
      <c r="L994" s="12">
        <v>55.64443919062613</v>
      </c>
      <c r="M994" s="13">
        <v>0</v>
      </c>
      <c r="N994" s="11">
        <v>0</v>
      </c>
      <c r="O994" s="11">
        <v>0</v>
      </c>
      <c r="P994" s="11">
        <v>0</v>
      </c>
      <c r="Q994" s="12">
        <v>0</v>
      </c>
    </row>
    <row r="995" spans="1:17" x14ac:dyDescent="0.35">
      <c r="A995" s="2">
        <v>5520</v>
      </c>
      <c r="B995" s="13" t="s">
        <v>645</v>
      </c>
      <c r="C995" s="11" t="s">
        <v>648</v>
      </c>
      <c r="D995" s="11" t="s">
        <v>241</v>
      </c>
      <c r="E995" s="7" t="s">
        <v>68</v>
      </c>
      <c r="F995" s="13">
        <v>173.87022590637213</v>
      </c>
      <c r="G995" s="12">
        <v>4</v>
      </c>
      <c r="H995" s="13">
        <v>22.255388916015633</v>
      </c>
      <c r="I995" s="11">
        <v>33.38308337402345</v>
      </c>
      <c r="J995" s="11">
        <v>0</v>
      </c>
      <c r="K995" s="11">
        <v>0</v>
      </c>
      <c r="L995" s="12">
        <v>55.638472290039083</v>
      </c>
      <c r="M995" s="13">
        <v>0</v>
      </c>
      <c r="N995" s="11">
        <v>0</v>
      </c>
      <c r="O995" s="11">
        <v>0</v>
      </c>
      <c r="P995" s="11">
        <v>0</v>
      </c>
      <c r="Q995" s="12">
        <v>0</v>
      </c>
    </row>
    <row r="996" spans="1:17" x14ac:dyDescent="0.35">
      <c r="A996" s="2">
        <v>4341</v>
      </c>
      <c r="B996" s="13" t="s">
        <v>599</v>
      </c>
      <c r="C996" s="11" t="s">
        <v>219</v>
      </c>
      <c r="D996" s="11" t="s">
        <v>253</v>
      </c>
      <c r="E996" s="7" t="s">
        <v>38</v>
      </c>
      <c r="F996" s="13">
        <v>158.84948730468744</v>
      </c>
      <c r="G996" s="12">
        <v>7</v>
      </c>
      <c r="H996" s="13">
        <v>22.238928222656245</v>
      </c>
      <c r="I996" s="11">
        <v>33.358392333984362</v>
      </c>
      <c r="J996" s="11">
        <v>0</v>
      </c>
      <c r="K996" s="11">
        <v>0</v>
      </c>
      <c r="L996" s="12">
        <v>55.597320556640611</v>
      </c>
      <c r="M996" s="13">
        <v>0</v>
      </c>
      <c r="N996" s="11">
        <v>0</v>
      </c>
      <c r="O996" s="11">
        <v>0</v>
      </c>
      <c r="P996" s="11">
        <v>0</v>
      </c>
      <c r="Q996" s="12">
        <v>0</v>
      </c>
    </row>
    <row r="997" spans="1:17" x14ac:dyDescent="0.35">
      <c r="A997" s="2">
        <v>4477</v>
      </c>
      <c r="B997" s="13" t="s">
        <v>599</v>
      </c>
      <c r="C997" s="11" t="s">
        <v>631</v>
      </c>
      <c r="D997" s="11" t="s">
        <v>253</v>
      </c>
      <c r="E997" s="7" t="s">
        <v>157</v>
      </c>
      <c r="F997" s="13">
        <v>92.658233642578097</v>
      </c>
      <c r="G997" s="12">
        <v>4</v>
      </c>
      <c r="H997" s="13">
        <v>0</v>
      </c>
      <c r="I997" s="11">
        <v>0</v>
      </c>
      <c r="J997" s="11">
        <v>0</v>
      </c>
      <c r="K997" s="11">
        <v>55.594940185546854</v>
      </c>
      <c r="L997" s="12">
        <v>55.594940185546854</v>
      </c>
      <c r="M997" s="13">
        <v>0</v>
      </c>
      <c r="N997" s="11">
        <v>0</v>
      </c>
      <c r="O997" s="11">
        <v>0</v>
      </c>
      <c r="P997" s="11">
        <v>0</v>
      </c>
      <c r="Q997" s="12">
        <v>0</v>
      </c>
    </row>
    <row r="998" spans="1:17" x14ac:dyDescent="0.35">
      <c r="A998" s="2">
        <v>2871</v>
      </c>
      <c r="B998" s="13" t="s">
        <v>516</v>
      </c>
      <c r="C998" s="11" t="s">
        <v>548</v>
      </c>
      <c r="D998" s="11" t="s">
        <v>517</v>
      </c>
      <c r="E998" s="7" t="s">
        <v>159</v>
      </c>
      <c r="F998" s="13">
        <v>1851.2068519592294</v>
      </c>
      <c r="G998" s="12">
        <v>0.6</v>
      </c>
      <c r="H998" s="13">
        <v>0</v>
      </c>
      <c r="I998" s="11">
        <v>0</v>
      </c>
      <c r="J998" s="11">
        <v>55.536205558776878</v>
      </c>
      <c r="K998" s="11">
        <v>0</v>
      </c>
      <c r="L998" s="12">
        <v>55.536205558776878</v>
      </c>
      <c r="M998" s="13">
        <v>0</v>
      </c>
      <c r="N998" s="11">
        <v>0</v>
      </c>
      <c r="O998" s="11">
        <v>11.107241111755377</v>
      </c>
      <c r="P998" s="11">
        <v>0</v>
      </c>
      <c r="Q998" s="12">
        <v>11.107241111755377</v>
      </c>
    </row>
    <row r="999" spans="1:17" x14ac:dyDescent="0.35">
      <c r="A999" s="2">
        <v>1321</v>
      </c>
      <c r="B999" s="13" t="s">
        <v>231</v>
      </c>
      <c r="C999" s="11" t="s">
        <v>103</v>
      </c>
      <c r="D999" s="11" t="s">
        <v>30</v>
      </c>
      <c r="E999" s="7" t="s">
        <v>59</v>
      </c>
      <c r="F999" s="13">
        <v>369.96466268599039</v>
      </c>
      <c r="G999" s="12">
        <v>3</v>
      </c>
      <c r="H999" s="13">
        <v>0</v>
      </c>
      <c r="I999" s="11">
        <v>0</v>
      </c>
      <c r="J999" s="11">
        <v>0</v>
      </c>
      <c r="K999" s="11">
        <v>55.494699402898569</v>
      </c>
      <c r="L999" s="12">
        <v>55.494699402898569</v>
      </c>
      <c r="M999" s="13">
        <v>0</v>
      </c>
      <c r="N999" s="11">
        <v>0</v>
      </c>
      <c r="O999" s="11">
        <v>0</v>
      </c>
      <c r="P999" s="11">
        <v>0</v>
      </c>
      <c r="Q999" s="12">
        <v>0</v>
      </c>
    </row>
    <row r="1000" spans="1:17" x14ac:dyDescent="0.35">
      <c r="A1000" s="2">
        <v>3422</v>
      </c>
      <c r="B1000" s="13" t="s">
        <v>516</v>
      </c>
      <c r="C1000" s="11" t="s">
        <v>578</v>
      </c>
      <c r="D1000" s="11" t="s">
        <v>518</v>
      </c>
      <c r="E1000" s="7" t="s">
        <v>171</v>
      </c>
      <c r="F1000" s="13">
        <v>137.61163330078099</v>
      </c>
      <c r="G1000" s="12">
        <v>2</v>
      </c>
      <c r="H1000" s="13">
        <v>0</v>
      </c>
      <c r="I1000" s="11">
        <v>0</v>
      </c>
      <c r="J1000" s="11">
        <v>0</v>
      </c>
      <c r="K1000" s="11">
        <v>55.044653320312399</v>
      </c>
      <c r="L1000" s="12">
        <v>55.044653320312399</v>
      </c>
      <c r="M1000" s="13">
        <v>0</v>
      </c>
      <c r="N1000" s="11">
        <v>0</v>
      </c>
      <c r="O1000" s="11">
        <v>0</v>
      </c>
      <c r="P1000" s="11">
        <v>2.7522326660156198</v>
      </c>
      <c r="Q1000" s="12">
        <v>2.7522326660156198</v>
      </c>
    </row>
    <row r="1001" spans="1:17" x14ac:dyDescent="0.35">
      <c r="A1001" s="2">
        <v>1297</v>
      </c>
      <c r="B1001" s="13" t="s">
        <v>231</v>
      </c>
      <c r="C1001" s="11" t="s">
        <v>103</v>
      </c>
      <c r="D1001" s="11" t="s">
        <v>231</v>
      </c>
      <c r="E1001" s="7" t="s">
        <v>39</v>
      </c>
      <c r="F1001" s="13">
        <v>78.61120128631589</v>
      </c>
      <c r="G1001" s="12">
        <v>7</v>
      </c>
      <c r="H1001" s="13">
        <v>13.756960225105281</v>
      </c>
      <c r="I1001" s="11">
        <v>13.756960225105281</v>
      </c>
      <c r="J1001" s="11">
        <v>13.756960225105281</v>
      </c>
      <c r="K1001" s="11">
        <v>13.756960225105281</v>
      </c>
      <c r="L1001" s="12">
        <v>55.027840900421126</v>
      </c>
      <c r="M1001" s="13">
        <v>1.3756960225105281</v>
      </c>
      <c r="N1001" s="11">
        <v>1.3756960225105281</v>
      </c>
      <c r="O1001" s="11">
        <v>1.3756960225105281</v>
      </c>
      <c r="P1001" s="11">
        <v>1.3756960225105281</v>
      </c>
      <c r="Q1001" s="12">
        <v>5.5027840900421126</v>
      </c>
    </row>
    <row r="1002" spans="1:17" x14ac:dyDescent="0.35">
      <c r="A1002" s="2">
        <v>917</v>
      </c>
      <c r="B1002" s="13" t="s">
        <v>231</v>
      </c>
      <c r="C1002" s="11" t="s">
        <v>26</v>
      </c>
      <c r="D1002" s="11" t="s">
        <v>231</v>
      </c>
      <c r="E1002" s="7" t="s">
        <v>53</v>
      </c>
      <c r="F1002" s="13">
        <v>183.11681318283084</v>
      </c>
      <c r="G1002" s="12">
        <v>3</v>
      </c>
      <c r="H1002" s="13">
        <v>13.733760988712316</v>
      </c>
      <c r="I1002" s="11">
        <v>13.733760988712316</v>
      </c>
      <c r="J1002" s="11">
        <v>13.733760988712316</v>
      </c>
      <c r="K1002" s="11">
        <v>13.733760988712316</v>
      </c>
      <c r="L1002" s="12">
        <v>54.935043954849263</v>
      </c>
      <c r="M1002" s="13">
        <v>0</v>
      </c>
      <c r="N1002" s="11">
        <v>0</v>
      </c>
      <c r="O1002" s="11">
        <v>0</v>
      </c>
      <c r="P1002" s="11">
        <v>0</v>
      </c>
      <c r="Q1002" s="12">
        <v>0</v>
      </c>
    </row>
    <row r="1003" spans="1:17" x14ac:dyDescent="0.35">
      <c r="A1003" s="2">
        <v>4459</v>
      </c>
      <c r="B1003" s="13" t="s">
        <v>599</v>
      </c>
      <c r="C1003" s="11" t="s">
        <v>219</v>
      </c>
      <c r="D1003" s="11" t="s">
        <v>253</v>
      </c>
      <c r="E1003" s="7" t="s">
        <v>179</v>
      </c>
      <c r="F1003" s="13">
        <v>366.17350578308134</v>
      </c>
      <c r="G1003" s="12">
        <v>1.5</v>
      </c>
      <c r="H1003" s="13">
        <v>13.731506466865552</v>
      </c>
      <c r="I1003" s="11">
        <v>13.731506466865552</v>
      </c>
      <c r="J1003" s="11">
        <v>13.731506466865552</v>
      </c>
      <c r="K1003" s="11">
        <v>13.731506466865552</v>
      </c>
      <c r="L1003" s="12">
        <v>54.926025867462208</v>
      </c>
      <c r="M1003" s="13">
        <v>0</v>
      </c>
      <c r="N1003" s="11">
        <v>0</v>
      </c>
      <c r="O1003" s="11">
        <v>0</v>
      </c>
      <c r="P1003" s="11">
        <v>0</v>
      </c>
      <c r="Q1003" s="12">
        <v>0</v>
      </c>
    </row>
    <row r="1004" spans="1:17" x14ac:dyDescent="0.35">
      <c r="A1004" s="2">
        <v>1327</v>
      </c>
      <c r="B1004" s="13" t="s">
        <v>231</v>
      </c>
      <c r="C1004" s="11" t="s">
        <v>103</v>
      </c>
      <c r="D1004" s="11" t="s">
        <v>30</v>
      </c>
      <c r="E1004" s="7" t="s">
        <v>94</v>
      </c>
      <c r="F1004" s="13">
        <v>109.79256486892692</v>
      </c>
      <c r="G1004" s="12">
        <v>10</v>
      </c>
      <c r="H1004" s="13">
        <v>0</v>
      </c>
      <c r="I1004" s="11">
        <v>0</v>
      </c>
      <c r="J1004" s="11">
        <v>0</v>
      </c>
      <c r="K1004" s="11">
        <v>54.896282434463458</v>
      </c>
      <c r="L1004" s="12">
        <v>54.896282434463458</v>
      </c>
      <c r="M1004" s="13">
        <v>0</v>
      </c>
      <c r="N1004" s="11">
        <v>0</v>
      </c>
      <c r="O1004" s="11">
        <v>0</v>
      </c>
      <c r="P1004" s="11">
        <v>10.979256486892693</v>
      </c>
      <c r="Q1004" s="12">
        <v>10.979256486892693</v>
      </c>
    </row>
    <row r="1005" spans="1:17" x14ac:dyDescent="0.35">
      <c r="A1005" s="2">
        <v>3208</v>
      </c>
      <c r="B1005" s="13" t="s">
        <v>516</v>
      </c>
      <c r="C1005" s="11" t="s">
        <v>566</v>
      </c>
      <c r="D1005" s="11" t="s">
        <v>517</v>
      </c>
      <c r="E1005" s="7" t="s">
        <v>101</v>
      </c>
      <c r="F1005" s="13">
        <v>545.29637098312355</v>
      </c>
      <c r="G1005" s="12">
        <v>2</v>
      </c>
      <c r="H1005" s="13">
        <v>0</v>
      </c>
      <c r="I1005" s="11">
        <v>0</v>
      </c>
      <c r="J1005" s="11">
        <v>0</v>
      </c>
      <c r="K1005" s="11">
        <v>54.529637098312357</v>
      </c>
      <c r="L1005" s="12">
        <v>54.529637098312357</v>
      </c>
      <c r="M1005" s="13">
        <v>0</v>
      </c>
      <c r="N1005" s="11">
        <v>0</v>
      </c>
      <c r="O1005" s="11">
        <v>0</v>
      </c>
      <c r="P1005" s="11">
        <v>0</v>
      </c>
      <c r="Q1005" s="12">
        <v>0</v>
      </c>
    </row>
    <row r="1006" spans="1:17" x14ac:dyDescent="0.35">
      <c r="A1006" s="2">
        <v>3926</v>
      </c>
      <c r="B1006" s="13" t="s">
        <v>599</v>
      </c>
      <c r="C1006" s="11" t="s">
        <v>26</v>
      </c>
      <c r="D1006" s="11" t="s">
        <v>26</v>
      </c>
      <c r="E1006" s="7" t="s">
        <v>45</v>
      </c>
      <c r="F1006" s="13">
        <v>435.25137460231747</v>
      </c>
      <c r="G1006" s="12">
        <v>1.25</v>
      </c>
      <c r="H1006" s="13">
        <v>54.406421825289684</v>
      </c>
      <c r="I1006" s="11">
        <v>0</v>
      </c>
      <c r="J1006" s="11">
        <v>0</v>
      </c>
      <c r="K1006" s="11">
        <v>0</v>
      </c>
      <c r="L1006" s="12">
        <v>54.406421825289684</v>
      </c>
      <c r="M1006" s="13">
        <v>5.4406421825289684</v>
      </c>
      <c r="N1006" s="11">
        <v>0</v>
      </c>
      <c r="O1006" s="11">
        <v>0</v>
      </c>
      <c r="P1006" s="11">
        <v>0</v>
      </c>
      <c r="Q1006" s="12">
        <v>5.4406421825289684</v>
      </c>
    </row>
    <row r="1007" spans="1:17" x14ac:dyDescent="0.35">
      <c r="A1007" s="2">
        <v>2481</v>
      </c>
      <c r="B1007" s="13" t="s">
        <v>516</v>
      </c>
      <c r="C1007" s="11" t="s">
        <v>26</v>
      </c>
      <c r="D1007" s="11" t="s">
        <v>517</v>
      </c>
      <c r="E1007" s="7" t="s">
        <v>134</v>
      </c>
      <c r="F1007" s="13">
        <v>150.91179275512698</v>
      </c>
      <c r="G1007" s="12">
        <v>4.5</v>
      </c>
      <c r="H1007" s="13">
        <v>21.731298156738287</v>
      </c>
      <c r="I1007" s="11">
        <v>32.596947235107429</v>
      </c>
      <c r="J1007" s="11">
        <v>0</v>
      </c>
      <c r="K1007" s="11">
        <v>0</v>
      </c>
      <c r="L1007" s="12">
        <v>54.328245391845712</v>
      </c>
      <c r="M1007" s="13">
        <v>0</v>
      </c>
      <c r="N1007" s="11">
        <v>0</v>
      </c>
      <c r="O1007" s="11">
        <v>0</v>
      </c>
      <c r="P1007" s="11">
        <v>0</v>
      </c>
      <c r="Q1007" s="12">
        <v>0</v>
      </c>
    </row>
    <row r="1008" spans="1:17" x14ac:dyDescent="0.35">
      <c r="A1008" s="2">
        <v>4564</v>
      </c>
      <c r="B1008" s="13" t="s">
        <v>599</v>
      </c>
      <c r="C1008" s="11" t="s">
        <v>220</v>
      </c>
      <c r="D1008" s="11" t="s">
        <v>208</v>
      </c>
      <c r="E1008" s="7" t="s">
        <v>45</v>
      </c>
      <c r="F1008" s="13">
        <v>433.93456363677984</v>
      </c>
      <c r="G1008" s="12">
        <v>1.25</v>
      </c>
      <c r="H1008" s="13">
        <v>54.24182045459748</v>
      </c>
      <c r="I1008" s="11">
        <v>0</v>
      </c>
      <c r="J1008" s="11">
        <v>0</v>
      </c>
      <c r="K1008" s="11">
        <v>0</v>
      </c>
      <c r="L1008" s="12">
        <v>54.24182045459748</v>
      </c>
      <c r="M1008" s="13">
        <v>5.424182045459748</v>
      </c>
      <c r="N1008" s="11">
        <v>0</v>
      </c>
      <c r="O1008" s="11">
        <v>0</v>
      </c>
      <c r="P1008" s="11">
        <v>0</v>
      </c>
      <c r="Q1008" s="12">
        <v>5.424182045459748</v>
      </c>
    </row>
    <row r="1009" spans="1:17" x14ac:dyDescent="0.35">
      <c r="A1009" s="2">
        <v>492</v>
      </c>
      <c r="B1009" s="13" t="s">
        <v>25</v>
      </c>
      <c r="C1009" s="11" t="s">
        <v>181</v>
      </c>
      <c r="D1009" s="11" t="s">
        <v>27</v>
      </c>
      <c r="E1009" s="7" t="s">
        <v>83</v>
      </c>
      <c r="F1009" s="13">
        <v>169.324591636658</v>
      </c>
      <c r="G1009" s="12">
        <v>4</v>
      </c>
      <c r="H1009" s="13">
        <v>21.673547729492224</v>
      </c>
      <c r="I1009" s="11">
        <v>32.510321594238334</v>
      </c>
      <c r="J1009" s="11">
        <v>0</v>
      </c>
      <c r="K1009" s="11">
        <v>0</v>
      </c>
      <c r="L1009" s="12">
        <v>54.183869323730562</v>
      </c>
      <c r="M1009" s="13">
        <v>0</v>
      </c>
      <c r="N1009" s="11">
        <v>0</v>
      </c>
      <c r="O1009" s="11">
        <v>0</v>
      </c>
      <c r="P1009" s="11">
        <v>0</v>
      </c>
      <c r="Q1009" s="12">
        <v>0</v>
      </c>
    </row>
    <row r="1010" spans="1:17" x14ac:dyDescent="0.35">
      <c r="A1010" s="2">
        <v>1380</v>
      </c>
      <c r="B1010" s="13" t="s">
        <v>231</v>
      </c>
      <c r="C1010" s="11" t="s">
        <v>342</v>
      </c>
      <c r="D1010" s="11" t="s">
        <v>26</v>
      </c>
      <c r="E1010" s="7" t="s">
        <v>53</v>
      </c>
      <c r="F1010" s="13">
        <v>180.42145919799799</v>
      </c>
      <c r="G1010" s="12">
        <v>3</v>
      </c>
      <c r="H1010" s="13">
        <v>13.531609439849852</v>
      </c>
      <c r="I1010" s="11">
        <v>13.531609439849852</v>
      </c>
      <c r="J1010" s="11">
        <v>13.531609439849852</v>
      </c>
      <c r="K1010" s="11">
        <v>13.531609439849852</v>
      </c>
      <c r="L1010" s="12">
        <v>54.126437759399408</v>
      </c>
      <c r="M1010" s="13">
        <v>0</v>
      </c>
      <c r="N1010" s="11">
        <v>0</v>
      </c>
      <c r="O1010" s="11">
        <v>0</v>
      </c>
      <c r="P1010" s="11">
        <v>0</v>
      </c>
      <c r="Q1010" s="12">
        <v>0</v>
      </c>
    </row>
    <row r="1011" spans="1:17" x14ac:dyDescent="0.35">
      <c r="A1011" s="2">
        <v>4057</v>
      </c>
      <c r="B1011" s="13" t="s">
        <v>599</v>
      </c>
      <c r="C1011" s="11" t="s">
        <v>26</v>
      </c>
      <c r="D1011" s="11" t="s">
        <v>600</v>
      </c>
      <c r="E1011" s="7" t="s">
        <v>216</v>
      </c>
      <c r="F1011" s="13">
        <v>432.93324351310747</v>
      </c>
      <c r="G1011" s="12">
        <v>2.5</v>
      </c>
      <c r="H1011" s="13">
        <v>0</v>
      </c>
      <c r="I1011" s="11">
        <v>0</v>
      </c>
      <c r="J1011" s="11">
        <v>54.116655439138434</v>
      </c>
      <c r="K1011" s="11">
        <v>0</v>
      </c>
      <c r="L1011" s="12">
        <v>54.116655439138434</v>
      </c>
      <c r="M1011" s="13">
        <v>0</v>
      </c>
      <c r="N1011" s="11">
        <v>0</v>
      </c>
      <c r="O1011" s="11">
        <v>0</v>
      </c>
      <c r="P1011" s="11">
        <v>0</v>
      </c>
      <c r="Q1011" s="12">
        <v>0</v>
      </c>
    </row>
    <row r="1012" spans="1:17" x14ac:dyDescent="0.35">
      <c r="A1012" s="2">
        <v>3095</v>
      </c>
      <c r="B1012" s="13" t="s">
        <v>516</v>
      </c>
      <c r="C1012" s="11" t="s">
        <v>566</v>
      </c>
      <c r="D1012" s="11" t="s">
        <v>517</v>
      </c>
      <c r="E1012" s="7" t="s">
        <v>45</v>
      </c>
      <c r="F1012" s="13">
        <v>432.67988574504852</v>
      </c>
      <c r="G1012" s="12">
        <v>1.25</v>
      </c>
      <c r="H1012" s="13">
        <v>54.084985718131065</v>
      </c>
      <c r="I1012" s="11">
        <v>0</v>
      </c>
      <c r="J1012" s="11">
        <v>0</v>
      </c>
      <c r="K1012" s="11">
        <v>0</v>
      </c>
      <c r="L1012" s="12">
        <v>54.084985718131065</v>
      </c>
      <c r="M1012" s="13">
        <v>5.4084985718131069</v>
      </c>
      <c r="N1012" s="11">
        <v>0</v>
      </c>
      <c r="O1012" s="11">
        <v>0</v>
      </c>
      <c r="P1012" s="11">
        <v>0</v>
      </c>
      <c r="Q1012" s="12">
        <v>5.4084985718131069</v>
      </c>
    </row>
    <row r="1013" spans="1:17" x14ac:dyDescent="0.35">
      <c r="A1013" s="2">
        <v>4855</v>
      </c>
      <c r="B1013" s="13" t="s">
        <v>599</v>
      </c>
      <c r="C1013" s="11" t="s">
        <v>638</v>
      </c>
      <c r="D1013" s="11" t="s">
        <v>253</v>
      </c>
      <c r="E1013" s="7" t="s">
        <v>230</v>
      </c>
      <c r="F1013" s="13">
        <v>270.1463890075683</v>
      </c>
      <c r="G1013" s="12">
        <v>4</v>
      </c>
      <c r="H1013" s="13">
        <v>0</v>
      </c>
      <c r="I1013" s="11">
        <v>0</v>
      </c>
      <c r="J1013" s="11">
        <v>54.029277801513665</v>
      </c>
      <c r="K1013" s="11">
        <v>0</v>
      </c>
      <c r="L1013" s="12">
        <v>54.029277801513665</v>
      </c>
      <c r="M1013" s="13">
        <v>0</v>
      </c>
      <c r="N1013" s="11">
        <v>0</v>
      </c>
      <c r="O1013" s="11">
        <v>10.805855560302732</v>
      </c>
      <c r="P1013" s="11">
        <v>0</v>
      </c>
      <c r="Q1013" s="12">
        <v>10.805855560302732</v>
      </c>
    </row>
    <row r="1014" spans="1:17" x14ac:dyDescent="0.35">
      <c r="A1014" s="2">
        <v>5757</v>
      </c>
      <c r="B1014" s="13" t="s">
        <v>645</v>
      </c>
      <c r="C1014" s="11" t="s">
        <v>652</v>
      </c>
      <c r="D1014" s="11" t="s">
        <v>241</v>
      </c>
      <c r="E1014" s="7" t="s">
        <v>28</v>
      </c>
      <c r="F1014" s="13">
        <v>336.78449726104753</v>
      </c>
      <c r="G1014" s="12">
        <v>2</v>
      </c>
      <c r="H1014" s="13">
        <v>21.554207824707042</v>
      </c>
      <c r="I1014" s="11">
        <v>32.331311737060567</v>
      </c>
      <c r="J1014" s="11">
        <v>0</v>
      </c>
      <c r="K1014" s="11">
        <v>0</v>
      </c>
      <c r="L1014" s="12">
        <v>53.885519561767609</v>
      </c>
      <c r="M1014" s="13">
        <v>6.7356899452209511</v>
      </c>
      <c r="N1014" s="11">
        <v>13.471379890441902</v>
      </c>
      <c r="O1014" s="11">
        <v>0</v>
      </c>
      <c r="P1014" s="11">
        <v>0</v>
      </c>
      <c r="Q1014" s="12">
        <v>20.207069835662853</v>
      </c>
    </row>
    <row r="1015" spans="1:17" x14ac:dyDescent="0.35">
      <c r="A1015" s="2">
        <v>1083</v>
      </c>
      <c r="B1015" s="13" t="s">
        <v>231</v>
      </c>
      <c r="C1015" s="11" t="s">
        <v>280</v>
      </c>
      <c r="D1015" s="11" t="s">
        <v>231</v>
      </c>
      <c r="E1015" s="7" t="s">
        <v>182</v>
      </c>
      <c r="F1015" s="13">
        <v>192.42623448371884</v>
      </c>
      <c r="G1015" s="12">
        <v>3.5</v>
      </c>
      <c r="H1015" s="13">
        <v>21.55173826217651</v>
      </c>
      <c r="I1015" s="11">
        <v>32.327607393264771</v>
      </c>
      <c r="J1015" s="11">
        <v>0</v>
      </c>
      <c r="K1015" s="11">
        <v>0</v>
      </c>
      <c r="L1015" s="12">
        <v>53.879345655441284</v>
      </c>
      <c r="M1015" s="13">
        <v>0</v>
      </c>
      <c r="N1015" s="11">
        <v>0</v>
      </c>
      <c r="O1015" s="11">
        <v>0</v>
      </c>
      <c r="P1015" s="11">
        <v>0</v>
      </c>
      <c r="Q1015" s="12">
        <v>0</v>
      </c>
    </row>
    <row r="1016" spans="1:17" x14ac:dyDescent="0.35">
      <c r="A1016" s="2">
        <v>418</v>
      </c>
      <c r="B1016" s="13" t="s">
        <v>25</v>
      </c>
      <c r="C1016" s="11" t="s">
        <v>156</v>
      </c>
      <c r="D1016" s="11" t="s">
        <v>30</v>
      </c>
      <c r="E1016" s="7" t="s">
        <v>71</v>
      </c>
      <c r="F1016" s="13">
        <v>149.66392183303847</v>
      </c>
      <c r="G1016" s="12">
        <v>3</v>
      </c>
      <c r="H1016" s="13">
        <v>53.879011859893851</v>
      </c>
      <c r="I1016" s="11">
        <v>0</v>
      </c>
      <c r="J1016" s="11">
        <v>0</v>
      </c>
      <c r="K1016" s="11">
        <v>0</v>
      </c>
      <c r="L1016" s="12">
        <v>53.879011859893851</v>
      </c>
      <c r="M1016" s="13">
        <v>31.429423584938082</v>
      </c>
      <c r="N1016" s="11">
        <v>0</v>
      </c>
      <c r="O1016" s="11">
        <v>0</v>
      </c>
      <c r="P1016" s="11">
        <v>0</v>
      </c>
      <c r="Q1016" s="12">
        <v>31.429423584938082</v>
      </c>
    </row>
    <row r="1017" spans="1:17" x14ac:dyDescent="0.35">
      <c r="A1017" s="2">
        <v>66</v>
      </c>
      <c r="B1017" s="13" t="s">
        <v>25</v>
      </c>
      <c r="C1017" s="11" t="s">
        <v>26</v>
      </c>
      <c r="D1017" s="11" t="s">
        <v>27</v>
      </c>
      <c r="E1017" s="7" t="s">
        <v>59</v>
      </c>
      <c r="F1017" s="13">
        <v>358.45050960779201</v>
      </c>
      <c r="G1017" s="12">
        <v>3</v>
      </c>
      <c r="H1017" s="13">
        <v>0</v>
      </c>
      <c r="I1017" s="11">
        <v>0</v>
      </c>
      <c r="J1017" s="11">
        <v>0</v>
      </c>
      <c r="K1017" s="11">
        <v>53.767576441168814</v>
      </c>
      <c r="L1017" s="12">
        <v>53.767576441168814</v>
      </c>
      <c r="M1017" s="13">
        <v>0</v>
      </c>
      <c r="N1017" s="11">
        <v>0</v>
      </c>
      <c r="O1017" s="11">
        <v>0</v>
      </c>
      <c r="P1017" s="11">
        <v>0</v>
      </c>
      <c r="Q1017" s="12">
        <v>0</v>
      </c>
    </row>
    <row r="1018" spans="1:17" x14ac:dyDescent="0.35">
      <c r="A1018" s="2">
        <v>204</v>
      </c>
      <c r="B1018" s="13" t="s">
        <v>25</v>
      </c>
      <c r="C1018" s="11" t="s">
        <v>105</v>
      </c>
      <c r="D1018" s="11" t="s">
        <v>29</v>
      </c>
      <c r="E1018" s="7" t="s">
        <v>65</v>
      </c>
      <c r="F1018" s="13">
        <v>305.70377182960493</v>
      </c>
      <c r="G1018" s="12">
        <v>3.5</v>
      </c>
      <c r="H1018" s="13">
        <v>0</v>
      </c>
      <c r="I1018" s="11">
        <v>0</v>
      </c>
      <c r="J1018" s="11">
        <v>0</v>
      </c>
      <c r="K1018" s="11">
        <v>53.498160070180866</v>
      </c>
      <c r="L1018" s="12">
        <v>53.498160070180866</v>
      </c>
      <c r="M1018" s="13">
        <v>0</v>
      </c>
      <c r="N1018" s="11">
        <v>0</v>
      </c>
      <c r="O1018" s="11">
        <v>10.699632014036174</v>
      </c>
      <c r="P1018" s="11">
        <v>21.399264028072349</v>
      </c>
      <c r="Q1018" s="12">
        <v>32.098896042108521</v>
      </c>
    </row>
    <row r="1019" spans="1:17" x14ac:dyDescent="0.35">
      <c r="A1019" s="2">
        <v>4113</v>
      </c>
      <c r="B1019" s="13" t="s">
        <v>599</v>
      </c>
      <c r="C1019" s="11" t="s">
        <v>26</v>
      </c>
      <c r="D1019" s="11" t="s">
        <v>600</v>
      </c>
      <c r="E1019" s="7" t="s">
        <v>102</v>
      </c>
      <c r="F1019" s="13">
        <v>177.86778533458713</v>
      </c>
      <c r="G1019" s="12">
        <v>2</v>
      </c>
      <c r="H1019" s="13">
        <v>0</v>
      </c>
      <c r="I1019" s="11">
        <v>0</v>
      </c>
      <c r="J1019" s="11">
        <v>0</v>
      </c>
      <c r="K1019" s="11">
        <v>53.360335600376139</v>
      </c>
      <c r="L1019" s="12">
        <v>53.360335600376139</v>
      </c>
      <c r="M1019" s="13">
        <v>0</v>
      </c>
      <c r="N1019" s="11">
        <v>0</v>
      </c>
      <c r="O1019" s="11">
        <v>0</v>
      </c>
      <c r="P1019" s="11">
        <v>0</v>
      </c>
      <c r="Q1019" s="12">
        <v>0</v>
      </c>
    </row>
    <row r="1020" spans="1:17" x14ac:dyDescent="0.35">
      <c r="A1020" s="2">
        <v>3317</v>
      </c>
      <c r="B1020" s="13" t="s">
        <v>516</v>
      </c>
      <c r="C1020" s="11" t="s">
        <v>578</v>
      </c>
      <c r="D1020" s="11" t="s">
        <v>518</v>
      </c>
      <c r="E1020" s="7" t="s">
        <v>46</v>
      </c>
      <c r="F1020" s="13">
        <v>853.31250369548832</v>
      </c>
      <c r="G1020" s="12">
        <v>1.25</v>
      </c>
      <c r="H1020" s="13">
        <v>53.33203148096802</v>
      </c>
      <c r="I1020" s="11">
        <v>0</v>
      </c>
      <c r="J1020" s="11">
        <v>0</v>
      </c>
      <c r="K1020" s="11">
        <v>0</v>
      </c>
      <c r="L1020" s="12">
        <v>53.33203148096802</v>
      </c>
      <c r="M1020" s="13">
        <v>426.65625184774416</v>
      </c>
      <c r="N1020" s="11">
        <v>0</v>
      </c>
      <c r="O1020" s="11">
        <v>0</v>
      </c>
      <c r="P1020" s="11">
        <v>0</v>
      </c>
      <c r="Q1020" s="12">
        <v>426.65625184774416</v>
      </c>
    </row>
    <row r="1021" spans="1:17" x14ac:dyDescent="0.35">
      <c r="A1021" s="2">
        <v>217</v>
      </c>
      <c r="B1021" s="13" t="s">
        <v>25</v>
      </c>
      <c r="C1021" s="11" t="s">
        <v>105</v>
      </c>
      <c r="D1021" s="11" t="s">
        <v>29</v>
      </c>
      <c r="E1021" s="7" t="s">
        <v>78</v>
      </c>
      <c r="F1021" s="13">
        <v>132.93688392639166</v>
      </c>
      <c r="G1021" s="12">
        <v>5</v>
      </c>
      <c r="H1021" s="13">
        <v>0</v>
      </c>
      <c r="I1021" s="11">
        <v>0</v>
      </c>
      <c r="J1021" s="11">
        <v>0</v>
      </c>
      <c r="K1021" s="11">
        <v>53.174753570556668</v>
      </c>
      <c r="L1021" s="12">
        <v>53.174753570556668</v>
      </c>
      <c r="M1021" s="13">
        <v>8.3085552453994787</v>
      </c>
      <c r="N1021" s="11">
        <v>8.3085552453994787</v>
      </c>
      <c r="O1021" s="11">
        <v>8.3085552453994787</v>
      </c>
      <c r="P1021" s="11">
        <v>8.3085552453994787</v>
      </c>
      <c r="Q1021" s="12">
        <v>33.234220981597915</v>
      </c>
    </row>
    <row r="1022" spans="1:17" x14ac:dyDescent="0.35">
      <c r="A1022" s="2">
        <v>2944</v>
      </c>
      <c r="B1022" s="13" t="s">
        <v>516</v>
      </c>
      <c r="C1022" s="11" t="s">
        <v>548</v>
      </c>
      <c r="D1022" s="11" t="s">
        <v>517</v>
      </c>
      <c r="E1022" s="7" t="s">
        <v>186</v>
      </c>
      <c r="F1022" s="13">
        <v>165.95602107048038</v>
      </c>
      <c r="G1022" s="12">
        <v>4</v>
      </c>
      <c r="H1022" s="13">
        <v>21.242370697021489</v>
      </c>
      <c r="I1022" s="11">
        <v>31.863556045532231</v>
      </c>
      <c r="J1022" s="11">
        <v>0</v>
      </c>
      <c r="K1022" s="11">
        <v>0</v>
      </c>
      <c r="L1022" s="12">
        <v>53.10592674255372</v>
      </c>
      <c r="M1022" s="13">
        <v>0</v>
      </c>
      <c r="N1022" s="11">
        <v>0</v>
      </c>
      <c r="O1022" s="11">
        <v>0</v>
      </c>
      <c r="P1022" s="11">
        <v>0</v>
      </c>
      <c r="Q1022" s="12">
        <v>0</v>
      </c>
    </row>
    <row r="1023" spans="1:17" x14ac:dyDescent="0.35">
      <c r="A1023" s="2">
        <v>1267</v>
      </c>
      <c r="B1023" s="13" t="s">
        <v>231</v>
      </c>
      <c r="C1023" s="11" t="s">
        <v>280</v>
      </c>
      <c r="D1023" s="11" t="s">
        <v>231</v>
      </c>
      <c r="E1023" s="7" t="s">
        <v>121</v>
      </c>
      <c r="F1023" s="13">
        <v>176.87150639295578</v>
      </c>
      <c r="G1023" s="12">
        <v>2</v>
      </c>
      <c r="H1023" s="13">
        <v>0</v>
      </c>
      <c r="I1023" s="11">
        <v>0</v>
      </c>
      <c r="J1023" s="11">
        <v>53.061451917886735</v>
      </c>
      <c r="K1023" s="11">
        <v>0</v>
      </c>
      <c r="L1023" s="12">
        <v>53.061451917886735</v>
      </c>
      <c r="M1023" s="13">
        <v>0</v>
      </c>
      <c r="N1023" s="11">
        <v>0</v>
      </c>
      <c r="O1023" s="11">
        <v>0</v>
      </c>
      <c r="P1023" s="11">
        <v>0</v>
      </c>
      <c r="Q1023" s="12">
        <v>0</v>
      </c>
    </row>
    <row r="1024" spans="1:17" x14ac:dyDescent="0.35">
      <c r="A1024" s="2">
        <v>1181</v>
      </c>
      <c r="B1024" s="13" t="s">
        <v>231</v>
      </c>
      <c r="C1024" s="11" t="s">
        <v>280</v>
      </c>
      <c r="D1024" s="11" t="s">
        <v>231</v>
      </c>
      <c r="E1024" s="7" t="s">
        <v>63</v>
      </c>
      <c r="F1024" s="13">
        <v>422.54051280021667</v>
      </c>
      <c r="G1024" s="12">
        <v>2.5</v>
      </c>
      <c r="H1024" s="13">
        <v>0</v>
      </c>
      <c r="I1024" s="11">
        <v>0</v>
      </c>
      <c r="J1024" s="11">
        <v>52.817564100027084</v>
      </c>
      <c r="K1024" s="11">
        <v>0</v>
      </c>
      <c r="L1024" s="12">
        <v>52.817564100027084</v>
      </c>
      <c r="M1024" s="13">
        <v>0</v>
      </c>
      <c r="N1024" s="11">
        <v>0</v>
      </c>
      <c r="O1024" s="11">
        <v>52.817564100027084</v>
      </c>
      <c r="P1024" s="11">
        <v>0</v>
      </c>
      <c r="Q1024" s="12">
        <v>52.817564100027084</v>
      </c>
    </row>
    <row r="1025" spans="1:17" x14ac:dyDescent="0.35">
      <c r="A1025" s="2">
        <v>2588</v>
      </c>
      <c r="B1025" s="13" t="s">
        <v>516</v>
      </c>
      <c r="C1025" s="11" t="s">
        <v>26</v>
      </c>
      <c r="D1025" s="11" t="s">
        <v>26</v>
      </c>
      <c r="E1025" s="7" t="s">
        <v>230</v>
      </c>
      <c r="F1025" s="13">
        <v>262.64724731445301</v>
      </c>
      <c r="G1025" s="12">
        <v>4</v>
      </c>
      <c r="H1025" s="13">
        <v>0</v>
      </c>
      <c r="I1025" s="11">
        <v>0</v>
      </c>
      <c r="J1025" s="11">
        <v>52.529449462890604</v>
      </c>
      <c r="K1025" s="11">
        <v>0</v>
      </c>
      <c r="L1025" s="12">
        <v>52.529449462890604</v>
      </c>
      <c r="M1025" s="13">
        <v>0</v>
      </c>
      <c r="N1025" s="11">
        <v>0</v>
      </c>
      <c r="O1025" s="11">
        <v>10.505889892578121</v>
      </c>
      <c r="P1025" s="11">
        <v>0</v>
      </c>
      <c r="Q1025" s="12">
        <v>10.505889892578121</v>
      </c>
    </row>
    <row r="1026" spans="1:17" x14ac:dyDescent="0.35">
      <c r="A1026" s="2">
        <v>4825</v>
      </c>
      <c r="B1026" s="13" t="s">
        <v>599</v>
      </c>
      <c r="C1026" s="11" t="s">
        <v>638</v>
      </c>
      <c r="D1026" s="11" t="s">
        <v>253</v>
      </c>
      <c r="E1026" s="7" t="s">
        <v>59</v>
      </c>
      <c r="F1026" s="13">
        <v>350.16106548905378</v>
      </c>
      <c r="G1026" s="12">
        <v>3</v>
      </c>
      <c r="H1026" s="13">
        <v>0</v>
      </c>
      <c r="I1026" s="11">
        <v>0</v>
      </c>
      <c r="J1026" s="11">
        <v>0</v>
      </c>
      <c r="K1026" s="11">
        <v>52.524159823358076</v>
      </c>
      <c r="L1026" s="12">
        <v>52.524159823358076</v>
      </c>
      <c r="M1026" s="13">
        <v>0</v>
      </c>
      <c r="N1026" s="11">
        <v>0</v>
      </c>
      <c r="O1026" s="11">
        <v>0</v>
      </c>
      <c r="P1026" s="11">
        <v>0</v>
      </c>
      <c r="Q1026" s="12">
        <v>0</v>
      </c>
    </row>
    <row r="1027" spans="1:17" x14ac:dyDescent="0.35">
      <c r="A1027" s="2">
        <v>1103</v>
      </c>
      <c r="B1027" s="13" t="s">
        <v>231</v>
      </c>
      <c r="C1027" s="11" t="s">
        <v>280</v>
      </c>
      <c r="D1027" s="11" t="s">
        <v>231</v>
      </c>
      <c r="E1027" s="7" t="s">
        <v>129</v>
      </c>
      <c r="F1027" s="13">
        <v>75.013790130615263</v>
      </c>
      <c r="G1027" s="12">
        <v>7</v>
      </c>
      <c r="H1027" s="13">
        <v>13.127413272857673</v>
      </c>
      <c r="I1027" s="11">
        <v>13.127413272857673</v>
      </c>
      <c r="J1027" s="11">
        <v>13.127413272857673</v>
      </c>
      <c r="K1027" s="11">
        <v>13.127413272857673</v>
      </c>
      <c r="L1027" s="12">
        <v>52.509653091430692</v>
      </c>
      <c r="M1027" s="13">
        <v>1.3127413272857673</v>
      </c>
      <c r="N1027" s="11">
        <v>1.3127413272857673</v>
      </c>
      <c r="O1027" s="11">
        <v>1.3127413272857673</v>
      </c>
      <c r="P1027" s="11">
        <v>1.3127413272857673</v>
      </c>
      <c r="Q1027" s="12">
        <v>5.2509653091430692</v>
      </c>
    </row>
    <row r="1028" spans="1:17" x14ac:dyDescent="0.35">
      <c r="A1028" s="2">
        <v>5206</v>
      </c>
      <c r="B1028" s="13" t="s">
        <v>645</v>
      </c>
      <c r="C1028" s="11" t="s">
        <v>647</v>
      </c>
      <c r="D1028" s="11" t="s">
        <v>241</v>
      </c>
      <c r="E1028" s="7" t="s">
        <v>162</v>
      </c>
      <c r="F1028" s="13">
        <v>131.12748718261699</v>
      </c>
      <c r="G1028" s="12">
        <v>8</v>
      </c>
      <c r="H1028" s="13">
        <v>0</v>
      </c>
      <c r="I1028" s="11">
        <v>0</v>
      </c>
      <c r="J1028" s="11">
        <v>52.450994873046795</v>
      </c>
      <c r="K1028" s="11">
        <v>0</v>
      </c>
      <c r="L1028" s="12">
        <v>52.450994873046795</v>
      </c>
      <c r="M1028" s="13">
        <v>0</v>
      </c>
      <c r="N1028" s="11">
        <v>0</v>
      </c>
      <c r="O1028" s="11">
        <v>0</v>
      </c>
      <c r="P1028" s="11">
        <v>0</v>
      </c>
      <c r="Q1028" s="12">
        <v>0</v>
      </c>
    </row>
    <row r="1029" spans="1:17" x14ac:dyDescent="0.35">
      <c r="A1029" s="2">
        <v>1772</v>
      </c>
      <c r="B1029" s="13" t="s">
        <v>231</v>
      </c>
      <c r="C1029" s="11" t="s">
        <v>400</v>
      </c>
      <c r="D1029" s="11" t="s">
        <v>231</v>
      </c>
      <c r="E1029" s="7" t="s">
        <v>95</v>
      </c>
      <c r="F1029" s="13">
        <v>419.5853148698809</v>
      </c>
      <c r="G1029" s="12">
        <v>2.5</v>
      </c>
      <c r="H1029" s="13">
        <v>0</v>
      </c>
      <c r="I1029" s="11">
        <v>0</v>
      </c>
      <c r="J1029" s="11">
        <v>0</v>
      </c>
      <c r="K1029" s="11">
        <v>52.448164358735113</v>
      </c>
      <c r="L1029" s="12">
        <v>52.448164358735113</v>
      </c>
      <c r="M1029" s="13">
        <v>0</v>
      </c>
      <c r="N1029" s="11">
        <v>0</v>
      </c>
      <c r="O1029" s="11">
        <v>0</v>
      </c>
      <c r="P1029" s="11">
        <v>0</v>
      </c>
      <c r="Q1029" s="12">
        <v>0</v>
      </c>
    </row>
    <row r="1030" spans="1:17" x14ac:dyDescent="0.35">
      <c r="A1030" s="2">
        <v>1027</v>
      </c>
      <c r="B1030" s="13" t="s">
        <v>231</v>
      </c>
      <c r="C1030" s="11" t="s">
        <v>263</v>
      </c>
      <c r="D1030" s="11" t="s">
        <v>231</v>
      </c>
      <c r="E1030" s="7" t="s">
        <v>53</v>
      </c>
      <c r="F1030" s="13">
        <v>174.72815394401547</v>
      </c>
      <c r="G1030" s="12">
        <v>3</v>
      </c>
      <c r="H1030" s="13">
        <v>13.104611545801163</v>
      </c>
      <c r="I1030" s="11">
        <v>13.104611545801163</v>
      </c>
      <c r="J1030" s="11">
        <v>13.104611545801163</v>
      </c>
      <c r="K1030" s="11">
        <v>13.104611545801163</v>
      </c>
      <c r="L1030" s="12">
        <v>52.418446183204651</v>
      </c>
      <c r="M1030" s="13">
        <v>0</v>
      </c>
      <c r="N1030" s="11">
        <v>0</v>
      </c>
      <c r="O1030" s="11">
        <v>0</v>
      </c>
      <c r="P1030" s="11">
        <v>0</v>
      </c>
      <c r="Q1030" s="12">
        <v>0</v>
      </c>
    </row>
    <row r="1031" spans="1:17" x14ac:dyDescent="0.35">
      <c r="A1031" s="2">
        <v>895</v>
      </c>
      <c r="B1031" s="13" t="s">
        <v>231</v>
      </c>
      <c r="C1031" s="11" t="s">
        <v>26</v>
      </c>
      <c r="D1031" s="11" t="s">
        <v>231</v>
      </c>
      <c r="E1031" s="7" t="s">
        <v>45</v>
      </c>
      <c r="F1031" s="13">
        <v>419.12077218294195</v>
      </c>
      <c r="G1031" s="12">
        <v>1.25</v>
      </c>
      <c r="H1031" s="13">
        <v>52.390096522867744</v>
      </c>
      <c r="I1031" s="11">
        <v>0</v>
      </c>
      <c r="J1031" s="11">
        <v>0</v>
      </c>
      <c r="K1031" s="11">
        <v>0</v>
      </c>
      <c r="L1031" s="12">
        <v>52.390096522867744</v>
      </c>
      <c r="M1031" s="13">
        <v>5.2390096522867751</v>
      </c>
      <c r="N1031" s="11">
        <v>0</v>
      </c>
      <c r="O1031" s="11">
        <v>0</v>
      </c>
      <c r="P1031" s="11">
        <v>0</v>
      </c>
      <c r="Q1031" s="12">
        <v>5.2390096522867751</v>
      </c>
    </row>
    <row r="1032" spans="1:17" x14ac:dyDescent="0.35">
      <c r="A1032" s="2">
        <v>2587</v>
      </c>
      <c r="B1032" s="13" t="s">
        <v>516</v>
      </c>
      <c r="C1032" s="11" t="s">
        <v>26</v>
      </c>
      <c r="D1032" s="11" t="s">
        <v>520</v>
      </c>
      <c r="E1032" s="7" t="s">
        <v>230</v>
      </c>
      <c r="F1032" s="13">
        <v>261.72064971923834</v>
      </c>
      <c r="G1032" s="12">
        <v>4</v>
      </c>
      <c r="H1032" s="13">
        <v>0</v>
      </c>
      <c r="I1032" s="11">
        <v>0</v>
      </c>
      <c r="J1032" s="11">
        <v>52.344129943847669</v>
      </c>
      <c r="K1032" s="11">
        <v>0</v>
      </c>
      <c r="L1032" s="12">
        <v>52.344129943847669</v>
      </c>
      <c r="M1032" s="13">
        <v>0</v>
      </c>
      <c r="N1032" s="11">
        <v>0</v>
      </c>
      <c r="O1032" s="11">
        <v>10.468825988769535</v>
      </c>
      <c r="P1032" s="11">
        <v>0</v>
      </c>
      <c r="Q1032" s="12">
        <v>10.468825988769535</v>
      </c>
    </row>
    <row r="1033" spans="1:17" x14ac:dyDescent="0.35">
      <c r="A1033" s="2">
        <v>5026</v>
      </c>
      <c r="B1033" s="13" t="s">
        <v>599</v>
      </c>
      <c r="C1033" s="11" t="s">
        <v>643</v>
      </c>
      <c r="D1033" s="11" t="s">
        <v>26</v>
      </c>
      <c r="E1033" s="7" t="s">
        <v>75</v>
      </c>
      <c r="F1033" s="13">
        <v>193.62026977539099</v>
      </c>
      <c r="G1033" s="12">
        <v>0.9</v>
      </c>
      <c r="H1033" s="13">
        <v>52.277472839355575</v>
      </c>
      <c r="I1033" s="11">
        <v>0</v>
      </c>
      <c r="J1033" s="11">
        <v>0</v>
      </c>
      <c r="K1033" s="11">
        <v>0</v>
      </c>
      <c r="L1033" s="12">
        <v>52.277472839355575</v>
      </c>
      <c r="M1033" s="13">
        <v>0</v>
      </c>
      <c r="N1033" s="11">
        <v>0</v>
      </c>
      <c r="O1033" s="11">
        <v>0</v>
      </c>
      <c r="P1033" s="11">
        <v>0</v>
      </c>
      <c r="Q1033" s="12">
        <v>0</v>
      </c>
    </row>
    <row r="1034" spans="1:17" x14ac:dyDescent="0.35">
      <c r="A1034" s="2">
        <v>3982</v>
      </c>
      <c r="B1034" s="13" t="s">
        <v>599</v>
      </c>
      <c r="C1034" s="11" t="s">
        <v>26</v>
      </c>
      <c r="D1034" s="11" t="s">
        <v>600</v>
      </c>
      <c r="E1034" s="7" t="s">
        <v>89</v>
      </c>
      <c r="F1034" s="13">
        <v>208.13446092605574</v>
      </c>
      <c r="G1034" s="12">
        <v>5</v>
      </c>
      <c r="H1034" s="13">
        <v>20.813446092605577</v>
      </c>
      <c r="I1034" s="11">
        <v>31.220169138908361</v>
      </c>
      <c r="J1034" s="11">
        <v>0</v>
      </c>
      <c r="K1034" s="11">
        <v>0</v>
      </c>
      <c r="L1034" s="12">
        <v>52.033615231513934</v>
      </c>
      <c r="M1034" s="13">
        <v>0</v>
      </c>
      <c r="N1034" s="11">
        <v>0</v>
      </c>
      <c r="O1034" s="11">
        <v>0</v>
      </c>
      <c r="P1034" s="11">
        <v>0</v>
      </c>
      <c r="Q1034" s="12">
        <v>0</v>
      </c>
    </row>
    <row r="1035" spans="1:17" x14ac:dyDescent="0.35">
      <c r="A1035" s="2">
        <v>1709</v>
      </c>
      <c r="B1035" s="13" t="s">
        <v>231</v>
      </c>
      <c r="C1035" s="11" t="s">
        <v>360</v>
      </c>
      <c r="D1035" s="11" t="s">
        <v>231</v>
      </c>
      <c r="E1035" s="7" t="s">
        <v>71</v>
      </c>
      <c r="F1035" s="13">
        <v>144.32484233379361</v>
      </c>
      <c r="G1035" s="12">
        <v>3</v>
      </c>
      <c r="H1035" s="13">
        <v>51.9569432401657</v>
      </c>
      <c r="I1035" s="11">
        <v>0</v>
      </c>
      <c r="J1035" s="11">
        <v>0</v>
      </c>
      <c r="K1035" s="11">
        <v>0</v>
      </c>
      <c r="L1035" s="12">
        <v>51.9569432401657</v>
      </c>
      <c r="M1035" s="13">
        <v>30.308216890096663</v>
      </c>
      <c r="N1035" s="11">
        <v>0</v>
      </c>
      <c r="O1035" s="11">
        <v>0</v>
      </c>
      <c r="P1035" s="11">
        <v>0</v>
      </c>
      <c r="Q1035" s="12">
        <v>30.308216890096663</v>
      </c>
    </row>
    <row r="1036" spans="1:17" x14ac:dyDescent="0.35">
      <c r="A1036" s="2">
        <v>3556</v>
      </c>
      <c r="B1036" s="13" t="s">
        <v>516</v>
      </c>
      <c r="C1036" s="11" t="s">
        <v>582</v>
      </c>
      <c r="D1036" s="11" t="s">
        <v>518</v>
      </c>
      <c r="E1036" s="7" t="s">
        <v>78</v>
      </c>
      <c r="F1036" s="13">
        <v>129.71741050481793</v>
      </c>
      <c r="G1036" s="12">
        <v>5</v>
      </c>
      <c r="H1036" s="13">
        <v>0</v>
      </c>
      <c r="I1036" s="11">
        <v>0</v>
      </c>
      <c r="J1036" s="11">
        <v>0</v>
      </c>
      <c r="K1036" s="11">
        <v>51.886964201927178</v>
      </c>
      <c r="L1036" s="12">
        <v>51.886964201927178</v>
      </c>
      <c r="M1036" s="13">
        <v>8.1073381565511209</v>
      </c>
      <c r="N1036" s="11">
        <v>8.1073381565511209</v>
      </c>
      <c r="O1036" s="11">
        <v>8.1073381565511209</v>
      </c>
      <c r="P1036" s="11">
        <v>8.1073381565511209</v>
      </c>
      <c r="Q1036" s="12">
        <v>32.429352626204484</v>
      </c>
    </row>
    <row r="1037" spans="1:17" x14ac:dyDescent="0.35">
      <c r="A1037" s="2">
        <v>4985</v>
      </c>
      <c r="B1037" s="13" t="s">
        <v>599</v>
      </c>
      <c r="C1037" s="11" t="s">
        <v>643</v>
      </c>
      <c r="D1037" s="11" t="s">
        <v>253</v>
      </c>
      <c r="E1037" s="7" t="s">
        <v>45</v>
      </c>
      <c r="F1037" s="13">
        <v>414.83428764343302</v>
      </c>
      <c r="G1037" s="12">
        <v>1.25</v>
      </c>
      <c r="H1037" s="13">
        <v>51.854285955429127</v>
      </c>
      <c r="I1037" s="11">
        <v>0</v>
      </c>
      <c r="J1037" s="11">
        <v>0</v>
      </c>
      <c r="K1037" s="11">
        <v>0</v>
      </c>
      <c r="L1037" s="12">
        <v>51.854285955429127</v>
      </c>
      <c r="M1037" s="13">
        <v>5.1854285955429127</v>
      </c>
      <c r="N1037" s="11">
        <v>0</v>
      </c>
      <c r="O1037" s="11">
        <v>0</v>
      </c>
      <c r="P1037" s="11">
        <v>0</v>
      </c>
      <c r="Q1037" s="12">
        <v>5.1854285955429127</v>
      </c>
    </row>
    <row r="1038" spans="1:17" x14ac:dyDescent="0.35">
      <c r="A1038" s="2">
        <v>2374</v>
      </c>
      <c r="B1038" s="13" t="s">
        <v>516</v>
      </c>
      <c r="C1038" s="11" t="s">
        <v>26</v>
      </c>
      <c r="D1038" s="11" t="s">
        <v>518</v>
      </c>
      <c r="E1038" s="7" t="s">
        <v>124</v>
      </c>
      <c r="F1038" s="13">
        <v>129.05546569824199</v>
      </c>
      <c r="G1038" s="12">
        <v>4</v>
      </c>
      <c r="H1038" s="13">
        <v>0</v>
      </c>
      <c r="I1038" s="11">
        <v>0</v>
      </c>
      <c r="J1038" s="11">
        <v>0</v>
      </c>
      <c r="K1038" s="11">
        <v>51.622186279296798</v>
      </c>
      <c r="L1038" s="12">
        <v>51.622186279296798</v>
      </c>
      <c r="M1038" s="13">
        <v>0</v>
      </c>
      <c r="N1038" s="11">
        <v>0</v>
      </c>
      <c r="O1038" s="11">
        <v>0</v>
      </c>
      <c r="P1038" s="11">
        <v>0</v>
      </c>
      <c r="Q1038" s="12">
        <v>0</v>
      </c>
    </row>
    <row r="1039" spans="1:17" x14ac:dyDescent="0.35">
      <c r="A1039" s="2">
        <v>1541</v>
      </c>
      <c r="B1039" s="13" t="s">
        <v>231</v>
      </c>
      <c r="C1039" s="11" t="s">
        <v>360</v>
      </c>
      <c r="D1039" s="11" t="s">
        <v>26</v>
      </c>
      <c r="E1039" s="7" t="s">
        <v>28</v>
      </c>
      <c r="F1039" s="13">
        <v>320.95615768432629</v>
      </c>
      <c r="G1039" s="12">
        <v>2</v>
      </c>
      <c r="H1039" s="13">
        <v>20.541194091796882</v>
      </c>
      <c r="I1039" s="11">
        <v>30.811791137695323</v>
      </c>
      <c r="J1039" s="11">
        <v>0</v>
      </c>
      <c r="K1039" s="11">
        <v>0</v>
      </c>
      <c r="L1039" s="12">
        <v>51.352985229492205</v>
      </c>
      <c r="M1039" s="13">
        <v>6.4191231536865256</v>
      </c>
      <c r="N1039" s="11">
        <v>12.838246307373051</v>
      </c>
      <c r="O1039" s="11">
        <v>0</v>
      </c>
      <c r="P1039" s="11">
        <v>0</v>
      </c>
      <c r="Q1039" s="12">
        <v>19.257369461059575</v>
      </c>
    </row>
    <row r="1040" spans="1:17" x14ac:dyDescent="0.35">
      <c r="A1040" s="2">
        <v>1037</v>
      </c>
      <c r="B1040" s="13" t="s">
        <v>231</v>
      </c>
      <c r="C1040" s="11" t="s">
        <v>263</v>
      </c>
      <c r="D1040" s="11" t="s">
        <v>231</v>
      </c>
      <c r="E1040" s="7" t="s">
        <v>59</v>
      </c>
      <c r="F1040" s="13">
        <v>342.02527362108242</v>
      </c>
      <c r="G1040" s="12">
        <v>3</v>
      </c>
      <c r="H1040" s="13">
        <v>0</v>
      </c>
      <c r="I1040" s="11">
        <v>0</v>
      </c>
      <c r="J1040" s="11">
        <v>0</v>
      </c>
      <c r="K1040" s="11">
        <v>51.30379104316237</v>
      </c>
      <c r="L1040" s="12">
        <v>51.30379104316237</v>
      </c>
      <c r="M1040" s="13">
        <v>0</v>
      </c>
      <c r="N1040" s="11">
        <v>0</v>
      </c>
      <c r="O1040" s="11">
        <v>0</v>
      </c>
      <c r="P1040" s="11">
        <v>0</v>
      </c>
      <c r="Q1040" s="12">
        <v>0</v>
      </c>
    </row>
    <row r="1041" spans="1:17" x14ac:dyDescent="0.35">
      <c r="A1041" s="2">
        <v>2648</v>
      </c>
      <c r="B1041" s="13" t="s">
        <v>516</v>
      </c>
      <c r="C1041" s="11" t="s">
        <v>538</v>
      </c>
      <c r="D1041" s="11" t="s">
        <v>518</v>
      </c>
      <c r="E1041" s="7" t="s">
        <v>45</v>
      </c>
      <c r="F1041" s="13">
        <v>410.23704326152807</v>
      </c>
      <c r="G1041" s="12">
        <v>1.25</v>
      </c>
      <c r="H1041" s="13">
        <v>51.279630407691009</v>
      </c>
      <c r="I1041" s="11">
        <v>0</v>
      </c>
      <c r="J1041" s="11">
        <v>0</v>
      </c>
      <c r="K1041" s="11">
        <v>0</v>
      </c>
      <c r="L1041" s="12">
        <v>51.279630407691009</v>
      </c>
      <c r="M1041" s="13">
        <v>5.1279630407691013</v>
      </c>
      <c r="N1041" s="11">
        <v>0</v>
      </c>
      <c r="O1041" s="11">
        <v>0</v>
      </c>
      <c r="P1041" s="11">
        <v>0</v>
      </c>
      <c r="Q1041" s="12">
        <v>5.1279630407691013</v>
      </c>
    </row>
    <row r="1042" spans="1:17" x14ac:dyDescent="0.35">
      <c r="A1042" s="2">
        <v>958</v>
      </c>
      <c r="B1042" s="13" t="s">
        <v>231</v>
      </c>
      <c r="C1042" s="11" t="s">
        <v>26</v>
      </c>
      <c r="D1042" s="11" t="s">
        <v>231</v>
      </c>
      <c r="E1042" s="7" t="s">
        <v>120</v>
      </c>
      <c r="F1042" s="13">
        <v>128.12559890747065</v>
      </c>
      <c r="G1042" s="12">
        <v>5</v>
      </c>
      <c r="H1042" s="13">
        <v>20.500095825195302</v>
      </c>
      <c r="I1042" s="11">
        <v>30.750143737792953</v>
      </c>
      <c r="J1042" s="11">
        <v>0</v>
      </c>
      <c r="K1042" s="11">
        <v>0</v>
      </c>
      <c r="L1042" s="12">
        <v>51.250239562988256</v>
      </c>
      <c r="M1042" s="13">
        <v>0</v>
      </c>
      <c r="N1042" s="11">
        <v>0</v>
      </c>
      <c r="O1042" s="11">
        <v>0</v>
      </c>
      <c r="P1042" s="11">
        <v>0</v>
      </c>
      <c r="Q1042" s="12">
        <v>0</v>
      </c>
    </row>
    <row r="1043" spans="1:17" x14ac:dyDescent="0.35">
      <c r="A1043" s="2">
        <v>894</v>
      </c>
      <c r="B1043" s="13" t="s">
        <v>231</v>
      </c>
      <c r="C1043" s="11" t="s">
        <v>26</v>
      </c>
      <c r="D1043" s="11" t="s">
        <v>26</v>
      </c>
      <c r="E1043" s="7" t="s">
        <v>45</v>
      </c>
      <c r="F1043" s="13">
        <v>409.68864345550497</v>
      </c>
      <c r="G1043" s="12">
        <v>1.25</v>
      </c>
      <c r="H1043" s="13">
        <v>51.211080431938122</v>
      </c>
      <c r="I1043" s="11">
        <v>0</v>
      </c>
      <c r="J1043" s="11">
        <v>0</v>
      </c>
      <c r="K1043" s="11">
        <v>0</v>
      </c>
      <c r="L1043" s="12">
        <v>51.211080431938122</v>
      </c>
      <c r="M1043" s="13">
        <v>5.1211080431938125</v>
      </c>
      <c r="N1043" s="11">
        <v>0</v>
      </c>
      <c r="O1043" s="11">
        <v>0</v>
      </c>
      <c r="P1043" s="11">
        <v>0</v>
      </c>
      <c r="Q1043" s="12">
        <v>5.1211080431938125</v>
      </c>
    </row>
    <row r="1044" spans="1:17" x14ac:dyDescent="0.35">
      <c r="A1044" s="2">
        <v>1525</v>
      </c>
      <c r="B1044" s="13" t="s">
        <v>231</v>
      </c>
      <c r="C1044" s="11" t="s">
        <v>356</v>
      </c>
      <c r="D1044" s="11" t="s">
        <v>231</v>
      </c>
      <c r="E1044" s="7" t="s">
        <v>112</v>
      </c>
      <c r="F1044" s="13">
        <v>227.46996021270758</v>
      </c>
      <c r="G1044" s="12">
        <v>4.5</v>
      </c>
      <c r="H1044" s="13">
        <v>20.472296419143689</v>
      </c>
      <c r="I1044" s="11">
        <v>30.708444628715526</v>
      </c>
      <c r="J1044" s="11">
        <v>0</v>
      </c>
      <c r="K1044" s="11">
        <v>0</v>
      </c>
      <c r="L1044" s="12">
        <v>51.180741047859215</v>
      </c>
      <c r="M1044" s="13">
        <v>0</v>
      </c>
      <c r="N1044" s="11">
        <v>0</v>
      </c>
      <c r="O1044" s="11">
        <v>0</v>
      </c>
      <c r="P1044" s="11">
        <v>0</v>
      </c>
      <c r="Q1044" s="12">
        <v>0</v>
      </c>
    </row>
    <row r="1045" spans="1:17" x14ac:dyDescent="0.35">
      <c r="A1045" s="2">
        <v>977</v>
      </c>
      <c r="B1045" s="13" t="s">
        <v>231</v>
      </c>
      <c r="C1045" s="11" t="s">
        <v>26</v>
      </c>
      <c r="D1045" s="11" t="s">
        <v>231</v>
      </c>
      <c r="E1045" s="7" t="s">
        <v>71</v>
      </c>
      <c r="F1045" s="13">
        <v>142.08817863464367</v>
      </c>
      <c r="G1045" s="12">
        <v>3</v>
      </c>
      <c r="H1045" s="13">
        <v>51.15174430847172</v>
      </c>
      <c r="I1045" s="11">
        <v>0</v>
      </c>
      <c r="J1045" s="11">
        <v>0</v>
      </c>
      <c r="K1045" s="11">
        <v>0</v>
      </c>
      <c r="L1045" s="12">
        <v>51.15174430847172</v>
      </c>
      <c r="M1045" s="13">
        <v>29.838517513275175</v>
      </c>
      <c r="N1045" s="11">
        <v>0</v>
      </c>
      <c r="O1045" s="11">
        <v>0</v>
      </c>
      <c r="P1045" s="11">
        <v>0</v>
      </c>
      <c r="Q1045" s="12">
        <v>29.838517513275175</v>
      </c>
    </row>
    <row r="1046" spans="1:17" x14ac:dyDescent="0.35">
      <c r="A1046" s="2">
        <v>5185</v>
      </c>
      <c r="B1046" s="13" t="s">
        <v>645</v>
      </c>
      <c r="C1046" s="11" t="s">
        <v>646</v>
      </c>
      <c r="D1046" s="11" t="s">
        <v>241</v>
      </c>
      <c r="E1046" s="7" t="s">
        <v>142</v>
      </c>
      <c r="F1046" s="13">
        <v>159.46765422821056</v>
      </c>
      <c r="G1046" s="12">
        <v>4</v>
      </c>
      <c r="H1046" s="13">
        <v>20.411859741210954</v>
      </c>
      <c r="I1046" s="11">
        <v>30.617789611816427</v>
      </c>
      <c r="J1046" s="11">
        <v>0</v>
      </c>
      <c r="K1046" s="11">
        <v>0</v>
      </c>
      <c r="L1046" s="12">
        <v>51.029649353027381</v>
      </c>
      <c r="M1046" s="13">
        <v>0</v>
      </c>
      <c r="N1046" s="11">
        <v>0</v>
      </c>
      <c r="O1046" s="11">
        <v>0</v>
      </c>
      <c r="P1046" s="11">
        <v>0</v>
      </c>
      <c r="Q1046" s="12">
        <v>0</v>
      </c>
    </row>
    <row r="1047" spans="1:17" x14ac:dyDescent="0.35">
      <c r="A1047" s="2">
        <v>5674</v>
      </c>
      <c r="B1047" s="13" t="s">
        <v>645</v>
      </c>
      <c r="C1047" s="11" t="s">
        <v>651</v>
      </c>
      <c r="D1047" s="11" t="s">
        <v>241</v>
      </c>
      <c r="E1047" s="7" t="s">
        <v>37</v>
      </c>
      <c r="F1047" s="13">
        <v>291.56750684976572</v>
      </c>
      <c r="G1047" s="12">
        <v>3.5</v>
      </c>
      <c r="H1047" s="13">
        <v>0</v>
      </c>
      <c r="I1047" s="11">
        <v>0</v>
      </c>
      <c r="J1047" s="11">
        <v>0</v>
      </c>
      <c r="K1047" s="11">
        <v>51.024313698709008</v>
      </c>
      <c r="L1047" s="12">
        <v>51.024313698709008</v>
      </c>
      <c r="M1047" s="13">
        <v>0</v>
      </c>
      <c r="N1047" s="11">
        <v>0</v>
      </c>
      <c r="O1047" s="11">
        <v>0</v>
      </c>
      <c r="P1047" s="11">
        <v>30.6145882192254</v>
      </c>
      <c r="Q1047" s="12">
        <v>30.6145882192254</v>
      </c>
    </row>
    <row r="1048" spans="1:17" x14ac:dyDescent="0.35">
      <c r="A1048" s="2">
        <v>4917</v>
      </c>
      <c r="B1048" s="13" t="s">
        <v>599</v>
      </c>
      <c r="C1048" s="11" t="s">
        <v>639</v>
      </c>
      <c r="D1048" s="11" t="s">
        <v>253</v>
      </c>
      <c r="E1048" s="7" t="s">
        <v>61</v>
      </c>
      <c r="F1048" s="13">
        <v>170.01913452148401</v>
      </c>
      <c r="G1048" s="12">
        <v>3</v>
      </c>
      <c r="H1048" s="13">
        <v>0</v>
      </c>
      <c r="I1048" s="11">
        <v>0</v>
      </c>
      <c r="J1048" s="11">
        <v>0</v>
      </c>
      <c r="K1048" s="11">
        <v>51.005740356445209</v>
      </c>
      <c r="L1048" s="12">
        <v>51.005740356445209</v>
      </c>
      <c r="M1048" s="13">
        <v>0</v>
      </c>
      <c r="N1048" s="11">
        <v>0</v>
      </c>
      <c r="O1048" s="11">
        <v>0</v>
      </c>
      <c r="P1048" s="11">
        <v>0</v>
      </c>
      <c r="Q1048" s="12">
        <v>0</v>
      </c>
    </row>
    <row r="1049" spans="1:17" x14ac:dyDescent="0.35">
      <c r="A1049" s="2">
        <v>4445</v>
      </c>
      <c r="B1049" s="13" t="s">
        <v>599</v>
      </c>
      <c r="C1049" s="11" t="s">
        <v>219</v>
      </c>
      <c r="D1049" s="11" t="s">
        <v>253</v>
      </c>
      <c r="E1049" s="7" t="s">
        <v>71</v>
      </c>
      <c r="F1049" s="13">
        <v>140.69079160690313</v>
      </c>
      <c r="G1049" s="12">
        <v>3</v>
      </c>
      <c r="H1049" s="13">
        <v>50.648684978485129</v>
      </c>
      <c r="I1049" s="11">
        <v>0</v>
      </c>
      <c r="J1049" s="11">
        <v>0</v>
      </c>
      <c r="K1049" s="11">
        <v>0</v>
      </c>
      <c r="L1049" s="12">
        <v>50.648684978485129</v>
      </c>
      <c r="M1049" s="13">
        <v>29.54506623744966</v>
      </c>
      <c r="N1049" s="11">
        <v>0</v>
      </c>
      <c r="O1049" s="11">
        <v>0</v>
      </c>
      <c r="P1049" s="11">
        <v>0</v>
      </c>
      <c r="Q1049" s="12">
        <v>29.54506623744966</v>
      </c>
    </row>
    <row r="1050" spans="1:17" x14ac:dyDescent="0.35">
      <c r="A1050" s="2">
        <v>233</v>
      </c>
      <c r="B1050" s="13" t="s">
        <v>25</v>
      </c>
      <c r="C1050" s="11" t="s">
        <v>116</v>
      </c>
      <c r="D1050" s="11" t="s">
        <v>27</v>
      </c>
      <c r="E1050" s="7" t="s">
        <v>72</v>
      </c>
      <c r="F1050" s="13">
        <v>505.67992281913774</v>
      </c>
      <c r="G1050" s="12">
        <v>2</v>
      </c>
      <c r="H1050" s="13">
        <v>0</v>
      </c>
      <c r="I1050" s="11">
        <v>0</v>
      </c>
      <c r="J1050" s="11">
        <v>0</v>
      </c>
      <c r="K1050" s="11">
        <v>50.567992281913774</v>
      </c>
      <c r="L1050" s="12">
        <v>50.567992281913774</v>
      </c>
      <c r="M1050" s="13">
        <v>0</v>
      </c>
      <c r="N1050" s="11">
        <v>0</v>
      </c>
      <c r="O1050" s="11">
        <v>10.113598456382755</v>
      </c>
      <c r="P1050" s="11">
        <v>20.22719691276551</v>
      </c>
      <c r="Q1050" s="12">
        <v>30.340795369148267</v>
      </c>
    </row>
    <row r="1051" spans="1:17" x14ac:dyDescent="0.35">
      <c r="A1051" s="2">
        <v>4312</v>
      </c>
      <c r="B1051" s="13" t="s">
        <v>599</v>
      </c>
      <c r="C1051" s="11" t="s">
        <v>172</v>
      </c>
      <c r="D1051" s="11" t="s">
        <v>253</v>
      </c>
      <c r="E1051" s="7" t="s">
        <v>53</v>
      </c>
      <c r="F1051" s="13">
        <v>168.23546472191805</v>
      </c>
      <c r="G1051" s="12">
        <v>3</v>
      </c>
      <c r="H1051" s="13">
        <v>12.617659854143856</v>
      </c>
      <c r="I1051" s="11">
        <v>12.617659854143856</v>
      </c>
      <c r="J1051" s="11">
        <v>12.617659854143856</v>
      </c>
      <c r="K1051" s="11">
        <v>12.617659854143856</v>
      </c>
      <c r="L1051" s="12">
        <v>50.470639416575423</v>
      </c>
      <c r="M1051" s="13">
        <v>0</v>
      </c>
      <c r="N1051" s="11">
        <v>0</v>
      </c>
      <c r="O1051" s="11">
        <v>0</v>
      </c>
      <c r="P1051" s="11">
        <v>0</v>
      </c>
      <c r="Q1051" s="12">
        <v>0</v>
      </c>
    </row>
    <row r="1052" spans="1:17" x14ac:dyDescent="0.35">
      <c r="A1052" s="2">
        <v>3387</v>
      </c>
      <c r="B1052" s="13" t="s">
        <v>516</v>
      </c>
      <c r="C1052" s="11" t="s">
        <v>578</v>
      </c>
      <c r="D1052" s="11" t="s">
        <v>518</v>
      </c>
      <c r="E1052" s="7" t="s">
        <v>120</v>
      </c>
      <c r="F1052" s="13">
        <v>126.15411663055419</v>
      </c>
      <c r="G1052" s="12">
        <v>5</v>
      </c>
      <c r="H1052" s="13">
        <v>20.184658660888669</v>
      </c>
      <c r="I1052" s="11">
        <v>30.276987991333002</v>
      </c>
      <c r="J1052" s="11">
        <v>0</v>
      </c>
      <c r="K1052" s="11">
        <v>0</v>
      </c>
      <c r="L1052" s="12">
        <v>50.461646652221674</v>
      </c>
      <c r="M1052" s="13">
        <v>0</v>
      </c>
      <c r="N1052" s="11">
        <v>0</v>
      </c>
      <c r="O1052" s="11">
        <v>0</v>
      </c>
      <c r="P1052" s="11">
        <v>0</v>
      </c>
      <c r="Q1052" s="12">
        <v>0</v>
      </c>
    </row>
    <row r="1053" spans="1:17" x14ac:dyDescent="0.35">
      <c r="A1053" s="2">
        <v>1910</v>
      </c>
      <c r="B1053" s="13" t="s">
        <v>231</v>
      </c>
      <c r="C1053" s="11" t="s">
        <v>413</v>
      </c>
      <c r="D1053" s="11" t="s">
        <v>231</v>
      </c>
      <c r="E1053" s="7" t="s">
        <v>46</v>
      </c>
      <c r="F1053" s="13">
        <v>800.3467543423169</v>
      </c>
      <c r="G1053" s="12">
        <v>1.25</v>
      </c>
      <c r="H1053" s="13">
        <v>50.021672146394806</v>
      </c>
      <c r="I1053" s="11">
        <v>0</v>
      </c>
      <c r="J1053" s="11">
        <v>0</v>
      </c>
      <c r="K1053" s="11">
        <v>0</v>
      </c>
      <c r="L1053" s="12">
        <v>50.021672146394806</v>
      </c>
      <c r="M1053" s="13">
        <v>400.17337717115845</v>
      </c>
      <c r="N1053" s="11">
        <v>0</v>
      </c>
      <c r="O1053" s="11">
        <v>0</v>
      </c>
      <c r="P1053" s="11">
        <v>0</v>
      </c>
      <c r="Q1053" s="12">
        <v>400.17337717115845</v>
      </c>
    </row>
    <row r="1054" spans="1:17" x14ac:dyDescent="0.35">
      <c r="A1054" s="2">
        <v>1221</v>
      </c>
      <c r="B1054" s="13" t="s">
        <v>231</v>
      </c>
      <c r="C1054" s="11" t="s">
        <v>280</v>
      </c>
      <c r="D1054" s="11" t="s">
        <v>231</v>
      </c>
      <c r="E1054" s="7" t="s">
        <v>120</v>
      </c>
      <c r="F1054" s="13">
        <v>125.02997255325316</v>
      </c>
      <c r="G1054" s="12">
        <v>5</v>
      </c>
      <c r="H1054" s="13">
        <v>20.004795608520507</v>
      </c>
      <c r="I1054" s="11">
        <v>30.007193412780758</v>
      </c>
      <c r="J1054" s="11">
        <v>0</v>
      </c>
      <c r="K1054" s="11">
        <v>0</v>
      </c>
      <c r="L1054" s="12">
        <v>50.011989021301261</v>
      </c>
      <c r="M1054" s="13">
        <v>0</v>
      </c>
      <c r="N1054" s="11">
        <v>0</v>
      </c>
      <c r="O1054" s="11">
        <v>0</v>
      </c>
      <c r="P1054" s="11">
        <v>0</v>
      </c>
      <c r="Q1054" s="12">
        <v>0</v>
      </c>
    </row>
    <row r="1055" spans="1:17" x14ac:dyDescent="0.35">
      <c r="A1055" s="2">
        <v>4561</v>
      </c>
      <c r="B1055" s="13" t="s">
        <v>599</v>
      </c>
      <c r="C1055" s="11" t="s">
        <v>220</v>
      </c>
      <c r="D1055" s="11" t="s">
        <v>26</v>
      </c>
      <c r="E1055" s="7" t="s">
        <v>83</v>
      </c>
      <c r="F1055" s="13">
        <v>156.1579151153565</v>
      </c>
      <c r="G1055" s="12">
        <v>4</v>
      </c>
      <c r="H1055" s="13">
        <v>19.988213134765633</v>
      </c>
      <c r="I1055" s="11">
        <v>29.982319702148448</v>
      </c>
      <c r="J1055" s="11">
        <v>0</v>
      </c>
      <c r="K1055" s="11">
        <v>0</v>
      </c>
      <c r="L1055" s="12">
        <v>49.970532836914082</v>
      </c>
      <c r="M1055" s="13">
        <v>0</v>
      </c>
      <c r="N1055" s="11">
        <v>0</v>
      </c>
      <c r="O1055" s="11">
        <v>0</v>
      </c>
      <c r="P1055" s="11">
        <v>0</v>
      </c>
      <c r="Q1055" s="12">
        <v>0</v>
      </c>
    </row>
    <row r="1056" spans="1:17" x14ac:dyDescent="0.35">
      <c r="A1056" s="2">
        <v>3374</v>
      </c>
      <c r="B1056" s="13" t="s">
        <v>516</v>
      </c>
      <c r="C1056" s="11" t="s">
        <v>578</v>
      </c>
      <c r="D1056" s="11" t="s">
        <v>518</v>
      </c>
      <c r="E1056" s="7" t="s">
        <v>168</v>
      </c>
      <c r="F1056" s="13">
        <v>66.587452054023743</v>
      </c>
      <c r="G1056" s="12">
        <v>15</v>
      </c>
      <c r="H1056" s="13">
        <v>12.485147260129452</v>
      </c>
      <c r="I1056" s="11">
        <v>12.485147260129452</v>
      </c>
      <c r="J1056" s="11">
        <v>12.485147260129452</v>
      </c>
      <c r="K1056" s="11">
        <v>12.485147260129452</v>
      </c>
      <c r="L1056" s="12">
        <v>49.940589040517807</v>
      </c>
      <c r="M1056" s="13">
        <v>0</v>
      </c>
      <c r="N1056" s="11">
        <v>0</v>
      </c>
      <c r="O1056" s="11">
        <v>0</v>
      </c>
      <c r="P1056" s="11">
        <v>0</v>
      </c>
      <c r="Q1056" s="12">
        <v>0</v>
      </c>
    </row>
    <row r="1057" spans="1:17" x14ac:dyDescent="0.35">
      <c r="A1057" s="2">
        <v>5515</v>
      </c>
      <c r="B1057" s="13" t="s">
        <v>645</v>
      </c>
      <c r="C1057" s="11" t="s">
        <v>648</v>
      </c>
      <c r="D1057" s="11" t="s">
        <v>241</v>
      </c>
      <c r="E1057" s="7" t="s">
        <v>142</v>
      </c>
      <c r="F1057" s="13">
        <v>155.98329651355746</v>
      </c>
      <c r="G1057" s="12">
        <v>4</v>
      </c>
      <c r="H1057" s="13">
        <v>19.965861953735356</v>
      </c>
      <c r="I1057" s="11">
        <v>29.948792930603034</v>
      </c>
      <c r="J1057" s="11">
        <v>0</v>
      </c>
      <c r="K1057" s="11">
        <v>0</v>
      </c>
      <c r="L1057" s="12">
        <v>49.91465488433839</v>
      </c>
      <c r="M1057" s="13">
        <v>0</v>
      </c>
      <c r="N1057" s="11">
        <v>0</v>
      </c>
      <c r="O1057" s="11">
        <v>0</v>
      </c>
      <c r="P1057" s="11">
        <v>0</v>
      </c>
      <c r="Q1057" s="12">
        <v>0</v>
      </c>
    </row>
    <row r="1058" spans="1:17" x14ac:dyDescent="0.35">
      <c r="A1058" s="2">
        <v>4368</v>
      </c>
      <c r="B1058" s="13" t="s">
        <v>599</v>
      </c>
      <c r="C1058" s="11" t="s">
        <v>219</v>
      </c>
      <c r="D1058" s="11" t="s">
        <v>26</v>
      </c>
      <c r="E1058" s="7" t="s">
        <v>46</v>
      </c>
      <c r="F1058" s="13">
        <v>791.9564414024353</v>
      </c>
      <c r="G1058" s="12">
        <v>1.25</v>
      </c>
      <c r="H1058" s="13">
        <v>49.497277587652206</v>
      </c>
      <c r="I1058" s="11">
        <v>0</v>
      </c>
      <c r="J1058" s="11">
        <v>0</v>
      </c>
      <c r="K1058" s="11">
        <v>0</v>
      </c>
      <c r="L1058" s="12">
        <v>49.497277587652206</v>
      </c>
      <c r="M1058" s="13">
        <v>395.97822070121765</v>
      </c>
      <c r="N1058" s="11">
        <v>0</v>
      </c>
      <c r="O1058" s="11">
        <v>0</v>
      </c>
      <c r="P1058" s="11">
        <v>0</v>
      </c>
      <c r="Q1058" s="12">
        <v>395.97822070121765</v>
      </c>
    </row>
    <row r="1059" spans="1:17" x14ac:dyDescent="0.35">
      <c r="A1059" s="2">
        <v>4481</v>
      </c>
      <c r="B1059" s="13" t="s">
        <v>599</v>
      </c>
      <c r="C1059" s="11" t="s">
        <v>631</v>
      </c>
      <c r="D1059" s="11" t="s">
        <v>253</v>
      </c>
      <c r="E1059" s="7" t="s">
        <v>38</v>
      </c>
      <c r="F1059" s="13">
        <v>141.38726425170896</v>
      </c>
      <c r="G1059" s="12">
        <v>7</v>
      </c>
      <c r="H1059" s="13">
        <v>19.794216995239257</v>
      </c>
      <c r="I1059" s="11">
        <v>29.69132549285888</v>
      </c>
      <c r="J1059" s="11">
        <v>0</v>
      </c>
      <c r="K1059" s="11">
        <v>0</v>
      </c>
      <c r="L1059" s="12">
        <v>49.485542488098133</v>
      </c>
      <c r="M1059" s="13">
        <v>0</v>
      </c>
      <c r="N1059" s="11">
        <v>0</v>
      </c>
      <c r="O1059" s="11">
        <v>0</v>
      </c>
      <c r="P1059" s="11">
        <v>0</v>
      </c>
      <c r="Q1059" s="12">
        <v>0</v>
      </c>
    </row>
    <row r="1060" spans="1:17" x14ac:dyDescent="0.35">
      <c r="A1060" s="2">
        <v>3282</v>
      </c>
      <c r="B1060" s="13" t="s">
        <v>516</v>
      </c>
      <c r="C1060" s="11" t="s">
        <v>578</v>
      </c>
      <c r="D1060" s="11" t="s">
        <v>518</v>
      </c>
      <c r="E1060" s="7" t="s">
        <v>28</v>
      </c>
      <c r="F1060" s="13">
        <v>309.17863655090338</v>
      </c>
      <c r="G1060" s="12">
        <v>2</v>
      </c>
      <c r="H1060" s="13">
        <v>19.787432739257817</v>
      </c>
      <c r="I1060" s="11">
        <v>29.681149108886725</v>
      </c>
      <c r="J1060" s="11">
        <v>0</v>
      </c>
      <c r="K1060" s="11">
        <v>0</v>
      </c>
      <c r="L1060" s="12">
        <v>49.468581848144538</v>
      </c>
      <c r="M1060" s="13">
        <v>6.1835727310180673</v>
      </c>
      <c r="N1060" s="11">
        <v>12.367145462036135</v>
      </c>
      <c r="O1060" s="11">
        <v>0</v>
      </c>
      <c r="P1060" s="11">
        <v>0</v>
      </c>
      <c r="Q1060" s="12">
        <v>18.550718193054202</v>
      </c>
    </row>
    <row r="1061" spans="1:17" x14ac:dyDescent="0.35">
      <c r="A1061" s="2">
        <v>818</v>
      </c>
      <c r="B1061" s="13" t="s">
        <v>25</v>
      </c>
      <c r="C1061" s="11" t="s">
        <v>221</v>
      </c>
      <c r="D1061" s="11" t="s">
        <v>29</v>
      </c>
      <c r="E1061" s="7" t="s">
        <v>112</v>
      </c>
      <c r="F1061" s="13">
        <v>219.60387611389152</v>
      </c>
      <c r="G1061" s="12">
        <v>4.5</v>
      </c>
      <c r="H1061" s="13">
        <v>19.764348850250244</v>
      </c>
      <c r="I1061" s="11">
        <v>29.646523275375358</v>
      </c>
      <c r="J1061" s="11">
        <v>0</v>
      </c>
      <c r="K1061" s="11">
        <v>0</v>
      </c>
      <c r="L1061" s="12">
        <v>49.410872125625602</v>
      </c>
      <c r="M1061" s="13">
        <v>0</v>
      </c>
      <c r="N1061" s="11">
        <v>0</v>
      </c>
      <c r="O1061" s="11">
        <v>0</v>
      </c>
      <c r="P1061" s="11">
        <v>0</v>
      </c>
      <c r="Q1061" s="12">
        <v>0</v>
      </c>
    </row>
    <row r="1062" spans="1:17" x14ac:dyDescent="0.35">
      <c r="A1062" s="2">
        <v>1092</v>
      </c>
      <c r="B1062" s="13" t="s">
        <v>231</v>
      </c>
      <c r="C1062" s="11" t="s">
        <v>280</v>
      </c>
      <c r="D1062" s="11" t="s">
        <v>231</v>
      </c>
      <c r="E1062" s="7" t="s">
        <v>36</v>
      </c>
      <c r="F1062" s="13">
        <v>492.20752846449608</v>
      </c>
      <c r="G1062" s="12">
        <v>5</v>
      </c>
      <c r="H1062" s="13">
        <v>49.220752846449614</v>
      </c>
      <c r="I1062" s="11">
        <v>0</v>
      </c>
      <c r="J1062" s="11">
        <v>0</v>
      </c>
      <c r="K1062" s="11">
        <v>0</v>
      </c>
      <c r="L1062" s="12">
        <v>49.220752846449614</v>
      </c>
      <c r="M1062" s="13">
        <v>24.610376423224807</v>
      </c>
      <c r="N1062" s="11">
        <v>0</v>
      </c>
      <c r="O1062" s="11">
        <v>0</v>
      </c>
      <c r="P1062" s="11">
        <v>0</v>
      </c>
      <c r="Q1062" s="12">
        <v>24.610376423224807</v>
      </c>
    </row>
    <row r="1063" spans="1:17" x14ac:dyDescent="0.35">
      <c r="A1063" s="2">
        <v>4803</v>
      </c>
      <c r="B1063" s="13" t="s">
        <v>599</v>
      </c>
      <c r="C1063" s="11" t="s">
        <v>638</v>
      </c>
      <c r="D1063" s="11" t="s">
        <v>253</v>
      </c>
      <c r="E1063" s="7" t="s">
        <v>45</v>
      </c>
      <c r="F1063" s="13">
        <v>393.64152431488048</v>
      </c>
      <c r="G1063" s="12">
        <v>1.25</v>
      </c>
      <c r="H1063" s="13">
        <v>49.205190539360061</v>
      </c>
      <c r="I1063" s="11">
        <v>0</v>
      </c>
      <c r="J1063" s="11">
        <v>0</v>
      </c>
      <c r="K1063" s="11">
        <v>0</v>
      </c>
      <c r="L1063" s="12">
        <v>49.205190539360061</v>
      </c>
      <c r="M1063" s="13">
        <v>4.9205190539360064</v>
      </c>
      <c r="N1063" s="11">
        <v>0</v>
      </c>
      <c r="O1063" s="11">
        <v>0</v>
      </c>
      <c r="P1063" s="11">
        <v>0</v>
      </c>
      <c r="Q1063" s="12">
        <v>4.9205190539360064</v>
      </c>
    </row>
    <row r="1064" spans="1:17" x14ac:dyDescent="0.35">
      <c r="A1064" s="2">
        <v>104</v>
      </c>
      <c r="B1064" s="13" t="s">
        <v>25</v>
      </c>
      <c r="C1064" s="11" t="s">
        <v>79</v>
      </c>
      <c r="D1064" s="11" t="s">
        <v>30</v>
      </c>
      <c r="E1064" s="7" t="s">
        <v>32</v>
      </c>
      <c r="F1064" s="13">
        <v>163.99524235725406</v>
      </c>
      <c r="G1064" s="12">
        <v>3</v>
      </c>
      <c r="H1064" s="13">
        <v>0</v>
      </c>
      <c r="I1064" s="11">
        <v>0</v>
      </c>
      <c r="J1064" s="11">
        <v>0</v>
      </c>
      <c r="K1064" s="11">
        <v>49.198572707176226</v>
      </c>
      <c r="L1064" s="12">
        <v>49.198572707176226</v>
      </c>
      <c r="M1064" s="13">
        <v>6.1498215883970282</v>
      </c>
      <c r="N1064" s="11">
        <v>6.1498215883970282</v>
      </c>
      <c r="O1064" s="11">
        <v>6.1498215883970282</v>
      </c>
      <c r="P1064" s="11">
        <v>6.1498215883970282</v>
      </c>
      <c r="Q1064" s="12">
        <v>24.599286353588113</v>
      </c>
    </row>
    <row r="1065" spans="1:17" x14ac:dyDescent="0.35">
      <c r="A1065" s="2">
        <v>5352</v>
      </c>
      <c r="B1065" s="13" t="s">
        <v>645</v>
      </c>
      <c r="C1065" s="11" t="s">
        <v>582</v>
      </c>
      <c r="D1065" s="11" t="s">
        <v>241</v>
      </c>
      <c r="E1065" s="7" t="s">
        <v>106</v>
      </c>
      <c r="F1065" s="13">
        <v>122.98605322837828</v>
      </c>
      <c r="G1065" s="12">
        <v>4</v>
      </c>
      <c r="H1065" s="13">
        <v>49.194421291351318</v>
      </c>
      <c r="I1065" s="11">
        <v>0</v>
      </c>
      <c r="J1065" s="11">
        <v>0</v>
      </c>
      <c r="K1065" s="11">
        <v>0</v>
      </c>
      <c r="L1065" s="12">
        <v>49.194421291351318</v>
      </c>
      <c r="M1065" s="13">
        <v>4.9194421291351311</v>
      </c>
      <c r="N1065" s="11">
        <v>0</v>
      </c>
      <c r="O1065" s="11">
        <v>0</v>
      </c>
      <c r="P1065" s="11">
        <v>0</v>
      </c>
      <c r="Q1065" s="12">
        <v>4.9194421291351311</v>
      </c>
    </row>
    <row r="1066" spans="1:17" x14ac:dyDescent="0.35">
      <c r="A1066" s="2">
        <v>892</v>
      </c>
      <c r="B1066" s="13" t="s">
        <v>231</v>
      </c>
      <c r="C1066" s="11" t="s">
        <v>26</v>
      </c>
      <c r="D1066" s="11" t="s">
        <v>231</v>
      </c>
      <c r="E1066" s="7" t="s">
        <v>83</v>
      </c>
      <c r="F1066" s="13">
        <v>153.64596700668341</v>
      </c>
      <c r="G1066" s="12">
        <v>4</v>
      </c>
      <c r="H1066" s="13">
        <v>19.666683776855475</v>
      </c>
      <c r="I1066" s="11">
        <v>29.500025665283214</v>
      </c>
      <c r="J1066" s="11">
        <v>0</v>
      </c>
      <c r="K1066" s="11">
        <v>0</v>
      </c>
      <c r="L1066" s="12">
        <v>49.166709442138689</v>
      </c>
      <c r="M1066" s="13">
        <v>0</v>
      </c>
      <c r="N1066" s="11">
        <v>0</v>
      </c>
      <c r="O1066" s="11">
        <v>0</v>
      </c>
      <c r="P1066" s="11">
        <v>0</v>
      </c>
      <c r="Q1066" s="12">
        <v>0</v>
      </c>
    </row>
    <row r="1067" spans="1:17" x14ac:dyDescent="0.35">
      <c r="A1067" s="2">
        <v>3064</v>
      </c>
      <c r="B1067" s="13" t="s">
        <v>516</v>
      </c>
      <c r="C1067" s="11" t="s">
        <v>566</v>
      </c>
      <c r="D1067" s="11" t="s">
        <v>517</v>
      </c>
      <c r="E1067" s="7" t="s">
        <v>126</v>
      </c>
      <c r="F1067" s="13">
        <v>122.20413589477545</v>
      </c>
      <c r="G1067" s="12">
        <v>4</v>
      </c>
      <c r="H1067" s="13">
        <v>12.220413589477545</v>
      </c>
      <c r="I1067" s="11">
        <v>12.220413589477545</v>
      </c>
      <c r="J1067" s="11">
        <v>12.220413589477545</v>
      </c>
      <c r="K1067" s="11">
        <v>12.220413589477545</v>
      </c>
      <c r="L1067" s="12">
        <v>48.881654357910179</v>
      </c>
      <c r="M1067" s="13">
        <v>0</v>
      </c>
      <c r="N1067" s="11">
        <v>0</v>
      </c>
      <c r="O1067" s="11">
        <v>0</v>
      </c>
      <c r="P1067" s="11">
        <v>0</v>
      </c>
      <c r="Q1067" s="12">
        <v>0</v>
      </c>
    </row>
    <row r="1068" spans="1:17" x14ac:dyDescent="0.35">
      <c r="A1068" s="2">
        <v>1617</v>
      </c>
      <c r="B1068" s="13" t="s">
        <v>231</v>
      </c>
      <c r="C1068" s="11" t="s">
        <v>360</v>
      </c>
      <c r="D1068" s="11" t="s">
        <v>231</v>
      </c>
      <c r="E1068" s="7" t="s">
        <v>89</v>
      </c>
      <c r="F1068" s="13">
        <v>195.42514979839328</v>
      </c>
      <c r="G1068" s="12">
        <v>5</v>
      </c>
      <c r="H1068" s="13">
        <v>19.542514979839332</v>
      </c>
      <c r="I1068" s="11">
        <v>29.313772469758991</v>
      </c>
      <c r="J1068" s="11">
        <v>0</v>
      </c>
      <c r="K1068" s="11">
        <v>0</v>
      </c>
      <c r="L1068" s="12">
        <v>48.856287449598327</v>
      </c>
      <c r="M1068" s="13">
        <v>0</v>
      </c>
      <c r="N1068" s="11">
        <v>0</v>
      </c>
      <c r="O1068" s="11">
        <v>0</v>
      </c>
      <c r="P1068" s="11">
        <v>0</v>
      </c>
      <c r="Q1068" s="12">
        <v>0</v>
      </c>
    </row>
    <row r="1069" spans="1:17" x14ac:dyDescent="0.35">
      <c r="A1069" s="2">
        <v>5236</v>
      </c>
      <c r="B1069" s="13" t="s">
        <v>645</v>
      </c>
      <c r="C1069" s="11" t="s">
        <v>647</v>
      </c>
      <c r="D1069" s="11" t="s">
        <v>241</v>
      </c>
      <c r="E1069" s="7" t="s">
        <v>174</v>
      </c>
      <c r="F1069" s="13">
        <v>121.8867702484131</v>
      </c>
      <c r="G1069" s="12">
        <v>4</v>
      </c>
      <c r="H1069" s="13">
        <v>12.188677024841311</v>
      </c>
      <c r="I1069" s="11">
        <v>12.188677024841311</v>
      </c>
      <c r="J1069" s="11">
        <v>12.188677024841311</v>
      </c>
      <c r="K1069" s="11">
        <v>12.188677024841311</v>
      </c>
      <c r="L1069" s="12">
        <v>48.754708099365246</v>
      </c>
      <c r="M1069" s="13">
        <v>0</v>
      </c>
      <c r="N1069" s="11">
        <v>0</v>
      </c>
      <c r="O1069" s="11">
        <v>0</v>
      </c>
      <c r="P1069" s="11">
        <v>0</v>
      </c>
      <c r="Q1069" s="12">
        <v>0</v>
      </c>
    </row>
    <row r="1070" spans="1:17" x14ac:dyDescent="0.35">
      <c r="A1070" s="2">
        <v>3753</v>
      </c>
      <c r="B1070" s="13" t="s">
        <v>516</v>
      </c>
      <c r="C1070" s="11" t="s">
        <v>593</v>
      </c>
      <c r="D1070" s="11" t="s">
        <v>525</v>
      </c>
      <c r="E1070" s="7" t="s">
        <v>59</v>
      </c>
      <c r="F1070" s="13">
        <v>323.19448685646046</v>
      </c>
      <c r="G1070" s="12">
        <v>3</v>
      </c>
      <c r="H1070" s="13">
        <v>0</v>
      </c>
      <c r="I1070" s="11">
        <v>0</v>
      </c>
      <c r="J1070" s="11">
        <v>0</v>
      </c>
      <c r="K1070" s="11">
        <v>48.479173028469077</v>
      </c>
      <c r="L1070" s="12">
        <v>48.479173028469077</v>
      </c>
      <c r="M1070" s="13">
        <v>0</v>
      </c>
      <c r="N1070" s="11">
        <v>0</v>
      </c>
      <c r="O1070" s="11">
        <v>0</v>
      </c>
      <c r="P1070" s="11">
        <v>0</v>
      </c>
      <c r="Q1070" s="12">
        <v>0</v>
      </c>
    </row>
    <row r="1071" spans="1:17" x14ac:dyDescent="0.35">
      <c r="A1071" s="2">
        <v>2830</v>
      </c>
      <c r="B1071" s="13" t="s">
        <v>516</v>
      </c>
      <c r="C1071" s="11" t="s">
        <v>547</v>
      </c>
      <c r="D1071" s="11" t="s">
        <v>517</v>
      </c>
      <c r="E1071" s="7" t="s">
        <v>45</v>
      </c>
      <c r="F1071" s="13">
        <v>387.67945861816338</v>
      </c>
      <c r="G1071" s="12">
        <v>1.25</v>
      </c>
      <c r="H1071" s="13">
        <v>48.459932327270423</v>
      </c>
      <c r="I1071" s="11">
        <v>0</v>
      </c>
      <c r="J1071" s="11">
        <v>0</v>
      </c>
      <c r="K1071" s="11">
        <v>0</v>
      </c>
      <c r="L1071" s="12">
        <v>48.459932327270423</v>
      </c>
      <c r="M1071" s="13">
        <v>4.845993232727043</v>
      </c>
      <c r="N1071" s="11">
        <v>0</v>
      </c>
      <c r="O1071" s="11">
        <v>0</v>
      </c>
      <c r="P1071" s="11">
        <v>0</v>
      </c>
      <c r="Q1071" s="12">
        <v>4.845993232727043</v>
      </c>
    </row>
    <row r="1072" spans="1:17" x14ac:dyDescent="0.35">
      <c r="A1072" s="2">
        <v>227</v>
      </c>
      <c r="B1072" s="13" t="s">
        <v>25</v>
      </c>
      <c r="C1072" s="11" t="s">
        <v>116</v>
      </c>
      <c r="D1072" s="11" t="s">
        <v>27</v>
      </c>
      <c r="E1072" s="7" t="s">
        <v>65</v>
      </c>
      <c r="F1072" s="13">
        <v>276.16535985469818</v>
      </c>
      <c r="G1072" s="12">
        <v>3.5</v>
      </c>
      <c r="H1072" s="13">
        <v>0</v>
      </c>
      <c r="I1072" s="11">
        <v>0</v>
      </c>
      <c r="J1072" s="11">
        <v>0</v>
      </c>
      <c r="K1072" s="11">
        <v>48.328937974572185</v>
      </c>
      <c r="L1072" s="12">
        <v>48.328937974572185</v>
      </c>
      <c r="M1072" s="13">
        <v>0</v>
      </c>
      <c r="N1072" s="11">
        <v>0</v>
      </c>
      <c r="O1072" s="11">
        <v>9.6657875949144376</v>
      </c>
      <c r="P1072" s="11">
        <v>19.331575189828875</v>
      </c>
      <c r="Q1072" s="12">
        <v>28.997362784743313</v>
      </c>
    </row>
    <row r="1073" spans="1:17" x14ac:dyDescent="0.35">
      <c r="A1073" s="2">
        <v>4281</v>
      </c>
      <c r="B1073" s="13" t="s">
        <v>599</v>
      </c>
      <c r="C1073" s="11" t="s">
        <v>624</v>
      </c>
      <c r="D1073" s="11" t="s">
        <v>253</v>
      </c>
      <c r="E1073" s="7" t="s">
        <v>71</v>
      </c>
      <c r="F1073" s="13">
        <v>133.67031717300432</v>
      </c>
      <c r="G1073" s="12">
        <v>3</v>
      </c>
      <c r="H1073" s="13">
        <v>48.121314182281552</v>
      </c>
      <c r="I1073" s="11">
        <v>0</v>
      </c>
      <c r="J1073" s="11">
        <v>0</v>
      </c>
      <c r="K1073" s="11">
        <v>0</v>
      </c>
      <c r="L1073" s="12">
        <v>48.121314182281552</v>
      </c>
      <c r="M1073" s="13">
        <v>28.07076660633091</v>
      </c>
      <c r="N1073" s="11">
        <v>0</v>
      </c>
      <c r="O1073" s="11">
        <v>0</v>
      </c>
      <c r="P1073" s="11">
        <v>0</v>
      </c>
      <c r="Q1073" s="12">
        <v>28.07076660633091</v>
      </c>
    </row>
    <row r="1074" spans="1:17" x14ac:dyDescent="0.35">
      <c r="A1074" s="2">
        <v>5593</v>
      </c>
      <c r="B1074" s="13" t="s">
        <v>645</v>
      </c>
      <c r="C1074" s="11" t="s">
        <v>583</v>
      </c>
      <c r="D1074" s="11" t="s">
        <v>241</v>
      </c>
      <c r="E1074" s="7" t="s">
        <v>110</v>
      </c>
      <c r="F1074" s="13">
        <v>120.23121309280398</v>
      </c>
      <c r="G1074" s="12">
        <v>5</v>
      </c>
      <c r="H1074" s="13">
        <v>19.236994094848637</v>
      </c>
      <c r="I1074" s="11">
        <v>28.855491142272953</v>
      </c>
      <c r="J1074" s="11">
        <v>0</v>
      </c>
      <c r="K1074" s="11">
        <v>0</v>
      </c>
      <c r="L1074" s="12">
        <v>48.092485237121593</v>
      </c>
      <c r="M1074" s="13">
        <v>0</v>
      </c>
      <c r="N1074" s="11">
        <v>0</v>
      </c>
      <c r="O1074" s="11">
        <v>0</v>
      </c>
      <c r="P1074" s="11">
        <v>0</v>
      </c>
      <c r="Q1074" s="12">
        <v>0</v>
      </c>
    </row>
    <row r="1075" spans="1:17" x14ac:dyDescent="0.35">
      <c r="A1075" s="2">
        <v>137</v>
      </c>
      <c r="B1075" s="13" t="s">
        <v>25</v>
      </c>
      <c r="C1075" s="11" t="s">
        <v>79</v>
      </c>
      <c r="D1075" s="11" t="s">
        <v>30</v>
      </c>
      <c r="E1075" s="7" t="s">
        <v>59</v>
      </c>
      <c r="F1075" s="13">
        <v>318.46991443634022</v>
      </c>
      <c r="G1075" s="12">
        <v>3</v>
      </c>
      <c r="H1075" s="13">
        <v>0</v>
      </c>
      <c r="I1075" s="11">
        <v>0</v>
      </c>
      <c r="J1075" s="11">
        <v>0</v>
      </c>
      <c r="K1075" s="11">
        <v>47.770487165451037</v>
      </c>
      <c r="L1075" s="12">
        <v>47.770487165451037</v>
      </c>
      <c r="M1075" s="13">
        <v>0</v>
      </c>
      <c r="N1075" s="11">
        <v>0</v>
      </c>
      <c r="O1075" s="11">
        <v>0</v>
      </c>
      <c r="P1075" s="11">
        <v>0</v>
      </c>
      <c r="Q1075" s="12">
        <v>0</v>
      </c>
    </row>
    <row r="1076" spans="1:17" x14ac:dyDescent="0.35">
      <c r="A1076" s="2">
        <v>1213</v>
      </c>
      <c r="B1076" s="13" t="s">
        <v>231</v>
      </c>
      <c r="C1076" s="11" t="s">
        <v>280</v>
      </c>
      <c r="D1076" s="11" t="s">
        <v>231</v>
      </c>
      <c r="E1076" s="7" t="s">
        <v>66</v>
      </c>
      <c r="F1076" s="13">
        <v>3180.465461313725</v>
      </c>
      <c r="G1076" s="12">
        <v>1.5</v>
      </c>
      <c r="H1076" s="13">
        <v>0</v>
      </c>
      <c r="I1076" s="11">
        <v>0</v>
      </c>
      <c r="J1076" s="11">
        <v>0</v>
      </c>
      <c r="K1076" s="11">
        <v>47.706981919705875</v>
      </c>
      <c r="L1076" s="12">
        <v>47.706981919705875</v>
      </c>
      <c r="M1076" s="13">
        <v>0</v>
      </c>
      <c r="N1076" s="11">
        <v>0</v>
      </c>
      <c r="O1076" s="11">
        <v>0</v>
      </c>
      <c r="P1076" s="11">
        <v>954.13963839411758</v>
      </c>
      <c r="Q1076" s="12">
        <v>954.13963839411758</v>
      </c>
    </row>
    <row r="1077" spans="1:17" x14ac:dyDescent="0.35">
      <c r="A1077" s="2">
        <v>2083</v>
      </c>
      <c r="B1077" s="13" t="s">
        <v>231</v>
      </c>
      <c r="C1077" s="11" t="s">
        <v>433</v>
      </c>
      <c r="D1077" s="11" t="s">
        <v>231</v>
      </c>
      <c r="E1077" s="7" t="s">
        <v>106</v>
      </c>
      <c r="F1077" s="13">
        <v>119.1548287868499</v>
      </c>
      <c r="G1077" s="12">
        <v>4</v>
      </c>
      <c r="H1077" s="13">
        <v>47.661931514739962</v>
      </c>
      <c r="I1077" s="11">
        <v>0</v>
      </c>
      <c r="J1077" s="11">
        <v>0</v>
      </c>
      <c r="K1077" s="11">
        <v>0</v>
      </c>
      <c r="L1077" s="12">
        <v>47.661931514739962</v>
      </c>
      <c r="M1077" s="13">
        <v>4.7661931514739964</v>
      </c>
      <c r="N1077" s="11">
        <v>0</v>
      </c>
      <c r="O1077" s="11">
        <v>0</v>
      </c>
      <c r="P1077" s="11">
        <v>0</v>
      </c>
      <c r="Q1077" s="12">
        <v>4.7661931514739964</v>
      </c>
    </row>
    <row r="1078" spans="1:17" x14ac:dyDescent="0.35">
      <c r="A1078" s="2">
        <v>4262</v>
      </c>
      <c r="B1078" s="13" t="s">
        <v>599</v>
      </c>
      <c r="C1078" s="11" t="s">
        <v>624</v>
      </c>
      <c r="D1078" s="11" t="s">
        <v>253</v>
      </c>
      <c r="E1078" s="7" t="s">
        <v>59</v>
      </c>
      <c r="F1078" s="13">
        <v>316.36736023426056</v>
      </c>
      <c r="G1078" s="12">
        <v>3</v>
      </c>
      <c r="H1078" s="13">
        <v>0</v>
      </c>
      <c r="I1078" s="11">
        <v>0</v>
      </c>
      <c r="J1078" s="11">
        <v>0</v>
      </c>
      <c r="K1078" s="11">
        <v>47.455104035139094</v>
      </c>
      <c r="L1078" s="12">
        <v>47.455104035139094</v>
      </c>
      <c r="M1078" s="13">
        <v>0</v>
      </c>
      <c r="N1078" s="11">
        <v>0</v>
      </c>
      <c r="O1078" s="11">
        <v>0</v>
      </c>
      <c r="P1078" s="11">
        <v>0</v>
      </c>
      <c r="Q1078" s="12">
        <v>0</v>
      </c>
    </row>
    <row r="1079" spans="1:17" x14ac:dyDescent="0.35">
      <c r="A1079" s="2">
        <v>3286</v>
      </c>
      <c r="B1079" s="13" t="s">
        <v>516</v>
      </c>
      <c r="C1079" s="11" t="s">
        <v>578</v>
      </c>
      <c r="D1079" s="11" t="s">
        <v>518</v>
      </c>
      <c r="E1079" s="7" t="s">
        <v>182</v>
      </c>
      <c r="F1079" s="13">
        <v>169.03666257858274</v>
      </c>
      <c r="G1079" s="12">
        <v>3.5</v>
      </c>
      <c r="H1079" s="13">
        <v>18.932106208801265</v>
      </c>
      <c r="I1079" s="11">
        <v>28.398159313201901</v>
      </c>
      <c r="J1079" s="11">
        <v>0</v>
      </c>
      <c r="K1079" s="11">
        <v>0</v>
      </c>
      <c r="L1079" s="12">
        <v>47.330265522003167</v>
      </c>
      <c r="M1079" s="13">
        <v>0</v>
      </c>
      <c r="N1079" s="11">
        <v>0</v>
      </c>
      <c r="O1079" s="11">
        <v>0</v>
      </c>
      <c r="P1079" s="11">
        <v>0</v>
      </c>
      <c r="Q1079" s="12">
        <v>0</v>
      </c>
    </row>
    <row r="1080" spans="1:17" x14ac:dyDescent="0.35">
      <c r="A1080" s="2">
        <v>2373</v>
      </c>
      <c r="B1080" s="13" t="s">
        <v>516</v>
      </c>
      <c r="C1080" s="11" t="s">
        <v>26</v>
      </c>
      <c r="D1080" s="11" t="s">
        <v>517</v>
      </c>
      <c r="E1080" s="7" t="s">
        <v>124</v>
      </c>
      <c r="F1080" s="13">
        <v>117.94137954711911</v>
      </c>
      <c r="G1080" s="12">
        <v>4</v>
      </c>
      <c r="H1080" s="13">
        <v>0</v>
      </c>
      <c r="I1080" s="11">
        <v>0</v>
      </c>
      <c r="J1080" s="11">
        <v>0</v>
      </c>
      <c r="K1080" s="11">
        <v>47.176551818847649</v>
      </c>
      <c r="L1080" s="12">
        <v>47.176551818847649</v>
      </c>
      <c r="M1080" s="13">
        <v>0</v>
      </c>
      <c r="N1080" s="11">
        <v>0</v>
      </c>
      <c r="O1080" s="11">
        <v>0</v>
      </c>
      <c r="P1080" s="11">
        <v>0</v>
      </c>
      <c r="Q1080" s="12">
        <v>0</v>
      </c>
    </row>
    <row r="1081" spans="1:17" x14ac:dyDescent="0.35">
      <c r="A1081" s="2">
        <v>3752</v>
      </c>
      <c r="B1081" s="13" t="s">
        <v>516</v>
      </c>
      <c r="C1081" s="11" t="s">
        <v>593</v>
      </c>
      <c r="D1081" s="11" t="s">
        <v>520</v>
      </c>
      <c r="E1081" s="7" t="s">
        <v>59</v>
      </c>
      <c r="F1081" s="13">
        <v>313.02626591920898</v>
      </c>
      <c r="G1081" s="12">
        <v>3</v>
      </c>
      <c r="H1081" s="13">
        <v>0</v>
      </c>
      <c r="I1081" s="11">
        <v>0</v>
      </c>
      <c r="J1081" s="11">
        <v>0</v>
      </c>
      <c r="K1081" s="11">
        <v>46.953939887881354</v>
      </c>
      <c r="L1081" s="12">
        <v>46.953939887881354</v>
      </c>
      <c r="M1081" s="13">
        <v>0</v>
      </c>
      <c r="N1081" s="11">
        <v>0</v>
      </c>
      <c r="O1081" s="11">
        <v>0</v>
      </c>
      <c r="P1081" s="11">
        <v>0</v>
      </c>
      <c r="Q1081" s="12">
        <v>0</v>
      </c>
    </row>
    <row r="1082" spans="1:17" x14ac:dyDescent="0.35">
      <c r="A1082" s="2">
        <v>4665</v>
      </c>
      <c r="B1082" s="13" t="s">
        <v>599</v>
      </c>
      <c r="C1082" s="11" t="s">
        <v>633</v>
      </c>
      <c r="D1082" s="11" t="s">
        <v>601</v>
      </c>
      <c r="E1082" s="7" t="s">
        <v>197</v>
      </c>
      <c r="F1082" s="13">
        <v>156.39353179931649</v>
      </c>
      <c r="G1082" s="12">
        <v>3</v>
      </c>
      <c r="H1082" s="13">
        <v>0</v>
      </c>
      <c r="I1082" s="11">
        <v>0</v>
      </c>
      <c r="J1082" s="11">
        <v>0</v>
      </c>
      <c r="K1082" s="11">
        <v>46.918059539794953</v>
      </c>
      <c r="L1082" s="12">
        <v>46.918059539794953</v>
      </c>
      <c r="M1082" s="13">
        <v>0</v>
      </c>
      <c r="N1082" s="11">
        <v>0</v>
      </c>
      <c r="O1082" s="11">
        <v>0</v>
      </c>
      <c r="P1082" s="11">
        <v>0</v>
      </c>
      <c r="Q1082" s="12">
        <v>0</v>
      </c>
    </row>
    <row r="1083" spans="1:17" x14ac:dyDescent="0.35">
      <c r="A1083" s="2">
        <v>1628</v>
      </c>
      <c r="B1083" s="13" t="s">
        <v>231</v>
      </c>
      <c r="C1083" s="11" t="s">
        <v>360</v>
      </c>
      <c r="D1083" s="11" t="s">
        <v>231</v>
      </c>
      <c r="E1083" s="7" t="s">
        <v>61</v>
      </c>
      <c r="F1083" s="13">
        <v>156.2406787872315</v>
      </c>
      <c r="G1083" s="12">
        <v>3</v>
      </c>
      <c r="H1083" s="13">
        <v>0</v>
      </c>
      <c r="I1083" s="11">
        <v>0</v>
      </c>
      <c r="J1083" s="11">
        <v>0</v>
      </c>
      <c r="K1083" s="11">
        <v>46.872203636169459</v>
      </c>
      <c r="L1083" s="12">
        <v>46.872203636169459</v>
      </c>
      <c r="M1083" s="13">
        <v>0</v>
      </c>
      <c r="N1083" s="11">
        <v>0</v>
      </c>
      <c r="O1083" s="11">
        <v>0</v>
      </c>
      <c r="P1083" s="11">
        <v>0</v>
      </c>
      <c r="Q1083" s="12">
        <v>0</v>
      </c>
    </row>
    <row r="1084" spans="1:17" x14ac:dyDescent="0.35">
      <c r="A1084" s="2">
        <v>4799</v>
      </c>
      <c r="B1084" s="13" t="s">
        <v>599</v>
      </c>
      <c r="C1084" s="11" t="s">
        <v>638</v>
      </c>
      <c r="D1084" s="11" t="s">
        <v>253</v>
      </c>
      <c r="E1084" s="7" t="s">
        <v>42</v>
      </c>
      <c r="F1084" s="13">
        <v>156.12513668835166</v>
      </c>
      <c r="G1084" s="12">
        <v>6</v>
      </c>
      <c r="H1084" s="13">
        <v>11.709385251626376</v>
      </c>
      <c r="I1084" s="11">
        <v>11.709385251626376</v>
      </c>
      <c r="J1084" s="11">
        <v>11.709385251626376</v>
      </c>
      <c r="K1084" s="11">
        <v>11.709385251626376</v>
      </c>
      <c r="L1084" s="12">
        <v>46.837541006505504</v>
      </c>
      <c r="M1084" s="13">
        <v>0</v>
      </c>
      <c r="N1084" s="11">
        <v>0</v>
      </c>
      <c r="O1084" s="11">
        <v>0</v>
      </c>
      <c r="P1084" s="11">
        <v>0</v>
      </c>
      <c r="Q1084" s="12">
        <v>0</v>
      </c>
    </row>
    <row r="1085" spans="1:17" x14ac:dyDescent="0.35">
      <c r="A1085" s="2">
        <v>5273</v>
      </c>
      <c r="B1085" s="13" t="s">
        <v>645</v>
      </c>
      <c r="C1085" s="11" t="s">
        <v>647</v>
      </c>
      <c r="D1085" s="11" t="s">
        <v>241</v>
      </c>
      <c r="E1085" s="7" t="s">
        <v>112</v>
      </c>
      <c r="F1085" s="13">
        <v>208.15939408540726</v>
      </c>
      <c r="G1085" s="12">
        <v>4.5</v>
      </c>
      <c r="H1085" s="13">
        <v>18.734345467686659</v>
      </c>
      <c r="I1085" s="11">
        <v>28.101518201529981</v>
      </c>
      <c r="J1085" s="11">
        <v>0</v>
      </c>
      <c r="K1085" s="11">
        <v>0</v>
      </c>
      <c r="L1085" s="12">
        <v>46.835863669216636</v>
      </c>
      <c r="M1085" s="13">
        <v>0</v>
      </c>
      <c r="N1085" s="11">
        <v>0</v>
      </c>
      <c r="O1085" s="11">
        <v>0</v>
      </c>
      <c r="P1085" s="11">
        <v>0</v>
      </c>
      <c r="Q1085" s="12">
        <v>0</v>
      </c>
    </row>
    <row r="1086" spans="1:17" x14ac:dyDescent="0.35">
      <c r="A1086" s="2">
        <v>5107</v>
      </c>
      <c r="B1086" s="13" t="s">
        <v>645</v>
      </c>
      <c r="C1086" s="11" t="s">
        <v>26</v>
      </c>
      <c r="D1086" s="11" t="s">
        <v>241</v>
      </c>
      <c r="E1086" s="7" t="s">
        <v>46</v>
      </c>
      <c r="F1086" s="13">
        <v>746.2246696352953</v>
      </c>
      <c r="G1086" s="12">
        <v>1.25</v>
      </c>
      <c r="H1086" s="13">
        <v>46.639041852205956</v>
      </c>
      <c r="I1086" s="11">
        <v>0</v>
      </c>
      <c r="J1086" s="11">
        <v>0</v>
      </c>
      <c r="K1086" s="11">
        <v>0</v>
      </c>
      <c r="L1086" s="12">
        <v>46.639041852205956</v>
      </c>
      <c r="M1086" s="13">
        <v>373.11233481764765</v>
      </c>
      <c r="N1086" s="11">
        <v>0</v>
      </c>
      <c r="O1086" s="11">
        <v>0</v>
      </c>
      <c r="P1086" s="11">
        <v>0</v>
      </c>
      <c r="Q1086" s="12">
        <v>373.11233481764765</v>
      </c>
    </row>
    <row r="1087" spans="1:17" x14ac:dyDescent="0.35">
      <c r="A1087" s="2">
        <v>1309</v>
      </c>
      <c r="B1087" s="13" t="s">
        <v>231</v>
      </c>
      <c r="C1087" s="11" t="s">
        <v>103</v>
      </c>
      <c r="D1087" s="11" t="s">
        <v>231</v>
      </c>
      <c r="E1087" s="7" t="s">
        <v>45</v>
      </c>
      <c r="F1087" s="13">
        <v>372.86951434612263</v>
      </c>
      <c r="G1087" s="12">
        <v>1.25</v>
      </c>
      <c r="H1087" s="13">
        <v>46.608689293265329</v>
      </c>
      <c r="I1087" s="11">
        <v>0</v>
      </c>
      <c r="J1087" s="11">
        <v>0</v>
      </c>
      <c r="K1087" s="11">
        <v>0</v>
      </c>
      <c r="L1087" s="12">
        <v>46.608689293265329</v>
      </c>
      <c r="M1087" s="13">
        <v>4.6608689293265329</v>
      </c>
      <c r="N1087" s="11">
        <v>0</v>
      </c>
      <c r="O1087" s="11">
        <v>0</v>
      </c>
      <c r="P1087" s="11">
        <v>0</v>
      </c>
      <c r="Q1087" s="12">
        <v>4.6608689293265329</v>
      </c>
    </row>
    <row r="1088" spans="1:17" x14ac:dyDescent="0.35">
      <c r="A1088" s="2">
        <v>1725</v>
      </c>
      <c r="B1088" s="13" t="s">
        <v>231</v>
      </c>
      <c r="C1088" s="11" t="s">
        <v>360</v>
      </c>
      <c r="D1088" s="11" t="s">
        <v>231</v>
      </c>
      <c r="E1088" s="7" t="s">
        <v>205</v>
      </c>
      <c r="F1088" s="13">
        <v>93.075256109237614</v>
      </c>
      <c r="G1088" s="12">
        <v>5</v>
      </c>
      <c r="H1088" s="13">
        <v>0</v>
      </c>
      <c r="I1088" s="11">
        <v>46.537628054618807</v>
      </c>
      <c r="J1088" s="11">
        <v>0</v>
      </c>
      <c r="K1088" s="11">
        <v>0</v>
      </c>
      <c r="L1088" s="12">
        <v>46.537628054618807</v>
      </c>
      <c r="M1088" s="13">
        <v>0</v>
      </c>
      <c r="N1088" s="11">
        <v>0</v>
      </c>
      <c r="O1088" s="11">
        <v>0</v>
      </c>
      <c r="P1088" s="11">
        <v>0</v>
      </c>
      <c r="Q1088" s="12">
        <v>0</v>
      </c>
    </row>
    <row r="1089" spans="1:17" x14ac:dyDescent="0.35">
      <c r="A1089" s="2">
        <v>943</v>
      </c>
      <c r="B1089" s="13" t="s">
        <v>231</v>
      </c>
      <c r="C1089" s="11" t="s">
        <v>26</v>
      </c>
      <c r="D1089" s="11" t="s">
        <v>231</v>
      </c>
      <c r="E1089" s="7" t="s">
        <v>142</v>
      </c>
      <c r="F1089" s="13">
        <v>145.20814657211304</v>
      </c>
      <c r="G1089" s="12">
        <v>4</v>
      </c>
      <c r="H1089" s="13">
        <v>18.586642761230468</v>
      </c>
      <c r="I1089" s="11">
        <v>27.879964141845704</v>
      </c>
      <c r="J1089" s="11">
        <v>0</v>
      </c>
      <c r="K1089" s="11">
        <v>0</v>
      </c>
      <c r="L1089" s="12">
        <v>46.466606903076169</v>
      </c>
      <c r="M1089" s="13">
        <v>0</v>
      </c>
      <c r="N1089" s="11">
        <v>0</v>
      </c>
      <c r="O1089" s="11">
        <v>0</v>
      </c>
      <c r="P1089" s="11">
        <v>0</v>
      </c>
      <c r="Q1089" s="12">
        <v>0</v>
      </c>
    </row>
    <row r="1090" spans="1:17" x14ac:dyDescent="0.35">
      <c r="A1090" s="2">
        <v>2235</v>
      </c>
      <c r="B1090" s="13" t="s">
        <v>231</v>
      </c>
      <c r="C1090" s="11" t="s">
        <v>433</v>
      </c>
      <c r="D1090" s="11" t="s">
        <v>231</v>
      </c>
      <c r="E1090" s="7" t="s">
        <v>177</v>
      </c>
      <c r="F1090" s="13">
        <v>25.786227226257328</v>
      </c>
      <c r="G1090" s="12">
        <v>3</v>
      </c>
      <c r="H1090" s="13">
        <v>11.603802251815797</v>
      </c>
      <c r="I1090" s="11">
        <v>11.603802251815797</v>
      </c>
      <c r="J1090" s="11">
        <v>11.603802251815797</v>
      </c>
      <c r="K1090" s="11">
        <v>11.603802251815797</v>
      </c>
      <c r="L1090" s="12">
        <v>46.415209007263186</v>
      </c>
      <c r="M1090" s="13">
        <v>0</v>
      </c>
      <c r="N1090" s="11">
        <v>0</v>
      </c>
      <c r="O1090" s="11">
        <v>0</v>
      </c>
      <c r="P1090" s="11">
        <v>0</v>
      </c>
      <c r="Q1090" s="12">
        <v>0</v>
      </c>
    </row>
    <row r="1091" spans="1:17" x14ac:dyDescent="0.35">
      <c r="A1091" s="2">
        <v>592</v>
      </c>
      <c r="B1091" s="13" t="s">
        <v>25</v>
      </c>
      <c r="C1091" s="11" t="s">
        <v>206</v>
      </c>
      <c r="D1091" s="11" t="s">
        <v>27</v>
      </c>
      <c r="E1091" s="7" t="s">
        <v>28</v>
      </c>
      <c r="F1091" s="13">
        <v>289.09842586517317</v>
      </c>
      <c r="G1091" s="12">
        <v>2</v>
      </c>
      <c r="H1091" s="13">
        <v>18.502299255371085</v>
      </c>
      <c r="I1091" s="11">
        <v>27.753448883056624</v>
      </c>
      <c r="J1091" s="11">
        <v>0</v>
      </c>
      <c r="K1091" s="11">
        <v>0</v>
      </c>
      <c r="L1091" s="12">
        <v>46.255748138427705</v>
      </c>
      <c r="M1091" s="13">
        <v>5.7819685173034632</v>
      </c>
      <c r="N1091" s="11">
        <v>11.563937034606926</v>
      </c>
      <c r="O1091" s="11">
        <v>0</v>
      </c>
      <c r="P1091" s="11">
        <v>0</v>
      </c>
      <c r="Q1091" s="12">
        <v>17.345905551910391</v>
      </c>
    </row>
    <row r="1092" spans="1:17" x14ac:dyDescent="0.35">
      <c r="A1092" s="2">
        <v>5673</v>
      </c>
      <c r="B1092" s="13" t="s">
        <v>645</v>
      </c>
      <c r="C1092" s="11" t="s">
        <v>651</v>
      </c>
      <c r="D1092" s="11" t="s">
        <v>241</v>
      </c>
      <c r="E1092" s="7" t="s">
        <v>36</v>
      </c>
      <c r="F1092" s="13">
        <v>461.44174528121937</v>
      </c>
      <c r="G1092" s="12">
        <v>5</v>
      </c>
      <c r="H1092" s="13">
        <v>46.144174528121937</v>
      </c>
      <c r="I1092" s="11">
        <v>0</v>
      </c>
      <c r="J1092" s="11">
        <v>0</v>
      </c>
      <c r="K1092" s="11">
        <v>0</v>
      </c>
      <c r="L1092" s="12">
        <v>46.144174528121937</v>
      </c>
      <c r="M1092" s="13">
        <v>23.072087264060968</v>
      </c>
      <c r="N1092" s="11">
        <v>0</v>
      </c>
      <c r="O1092" s="11">
        <v>0</v>
      </c>
      <c r="P1092" s="11">
        <v>0</v>
      </c>
      <c r="Q1092" s="12">
        <v>23.072087264060968</v>
      </c>
    </row>
    <row r="1093" spans="1:17" x14ac:dyDescent="0.35">
      <c r="A1093" s="2">
        <v>5644</v>
      </c>
      <c r="B1093" s="13" t="s">
        <v>645</v>
      </c>
      <c r="C1093" s="11" t="s">
        <v>583</v>
      </c>
      <c r="D1093" s="11" t="s">
        <v>241</v>
      </c>
      <c r="E1093" s="7" t="s">
        <v>78</v>
      </c>
      <c r="F1093" s="13">
        <v>115.25125789642328</v>
      </c>
      <c r="G1093" s="12">
        <v>5</v>
      </c>
      <c r="H1093" s="13">
        <v>0</v>
      </c>
      <c r="I1093" s="11">
        <v>0</v>
      </c>
      <c r="J1093" s="11">
        <v>0</v>
      </c>
      <c r="K1093" s="11">
        <v>46.100503158569317</v>
      </c>
      <c r="L1093" s="12">
        <v>46.100503158569317</v>
      </c>
      <c r="M1093" s="13">
        <v>7.2032036185264552</v>
      </c>
      <c r="N1093" s="11">
        <v>7.2032036185264552</v>
      </c>
      <c r="O1093" s="11">
        <v>7.2032036185264552</v>
      </c>
      <c r="P1093" s="11">
        <v>7.2032036185264552</v>
      </c>
      <c r="Q1093" s="12">
        <v>28.812814474105821</v>
      </c>
    </row>
    <row r="1094" spans="1:17" x14ac:dyDescent="0.35">
      <c r="A1094" s="2">
        <v>4790</v>
      </c>
      <c r="B1094" s="13" t="s">
        <v>599</v>
      </c>
      <c r="C1094" s="11" t="s">
        <v>638</v>
      </c>
      <c r="D1094" s="11" t="s">
        <v>253</v>
      </c>
      <c r="E1094" s="7" t="s">
        <v>128</v>
      </c>
      <c r="F1094" s="13">
        <v>131.43443816900259</v>
      </c>
      <c r="G1094" s="12">
        <v>7</v>
      </c>
      <c r="H1094" s="13">
        <v>18.400821343660365</v>
      </c>
      <c r="I1094" s="11">
        <v>27.601232015490542</v>
      </c>
      <c r="J1094" s="11">
        <v>0</v>
      </c>
      <c r="K1094" s="11">
        <v>0</v>
      </c>
      <c r="L1094" s="12">
        <v>46.002053359150906</v>
      </c>
      <c r="M1094" s="13">
        <v>0</v>
      </c>
      <c r="N1094" s="11">
        <v>0</v>
      </c>
      <c r="O1094" s="11">
        <v>0</v>
      </c>
      <c r="P1094" s="11">
        <v>0</v>
      </c>
      <c r="Q1094" s="12">
        <v>0</v>
      </c>
    </row>
    <row r="1095" spans="1:17" x14ac:dyDescent="0.35">
      <c r="A1095" s="2">
        <v>5275</v>
      </c>
      <c r="B1095" s="13" t="s">
        <v>645</v>
      </c>
      <c r="C1095" s="11" t="s">
        <v>647</v>
      </c>
      <c r="D1095" s="11" t="s">
        <v>241</v>
      </c>
      <c r="E1095" s="7" t="s">
        <v>143</v>
      </c>
      <c r="F1095" s="13">
        <v>127.32102847099308</v>
      </c>
      <c r="G1095" s="12">
        <v>4.5</v>
      </c>
      <c r="H1095" s="13">
        <v>18.334228099823008</v>
      </c>
      <c r="I1095" s="11">
        <v>27.501342149734505</v>
      </c>
      <c r="J1095" s="11">
        <v>0</v>
      </c>
      <c r="K1095" s="11">
        <v>0</v>
      </c>
      <c r="L1095" s="12">
        <v>45.835570249557513</v>
      </c>
      <c r="M1095" s="13">
        <v>0</v>
      </c>
      <c r="N1095" s="11">
        <v>0</v>
      </c>
      <c r="O1095" s="11">
        <v>0</v>
      </c>
      <c r="P1095" s="11">
        <v>0</v>
      </c>
      <c r="Q1095" s="12">
        <v>0</v>
      </c>
    </row>
    <row r="1096" spans="1:17" x14ac:dyDescent="0.35">
      <c r="A1096" s="2">
        <v>3630</v>
      </c>
      <c r="B1096" s="13" t="s">
        <v>516</v>
      </c>
      <c r="C1096" s="11" t="s">
        <v>585</v>
      </c>
      <c r="D1096" s="11" t="s">
        <v>586</v>
      </c>
      <c r="E1096" s="7" t="s">
        <v>111</v>
      </c>
      <c r="F1096" s="13">
        <v>76.377718448638873</v>
      </c>
      <c r="G1096" s="12">
        <v>3</v>
      </c>
      <c r="H1096" s="13">
        <v>0</v>
      </c>
      <c r="I1096" s="11">
        <v>0</v>
      </c>
      <c r="J1096" s="11">
        <v>0</v>
      </c>
      <c r="K1096" s="11">
        <v>45.826631069183328</v>
      </c>
      <c r="L1096" s="12">
        <v>45.826631069183328</v>
      </c>
      <c r="M1096" s="13">
        <v>0</v>
      </c>
      <c r="N1096" s="11">
        <v>0</v>
      </c>
      <c r="O1096" s="11">
        <v>0</v>
      </c>
      <c r="P1096" s="11">
        <v>0</v>
      </c>
      <c r="Q1096" s="12">
        <v>0</v>
      </c>
    </row>
    <row r="1097" spans="1:17" x14ac:dyDescent="0.35">
      <c r="A1097" s="2">
        <v>3420</v>
      </c>
      <c r="B1097" s="13" t="s">
        <v>516</v>
      </c>
      <c r="C1097" s="11" t="s">
        <v>578</v>
      </c>
      <c r="D1097" s="11" t="s">
        <v>518</v>
      </c>
      <c r="E1097" s="7" t="s">
        <v>192</v>
      </c>
      <c r="F1097" s="13">
        <v>152.70121884346011</v>
      </c>
      <c r="G1097" s="12">
        <v>3</v>
      </c>
      <c r="H1097" s="13">
        <v>11.45259141325951</v>
      </c>
      <c r="I1097" s="11">
        <v>11.45259141325951</v>
      </c>
      <c r="J1097" s="11">
        <v>11.45259141325951</v>
      </c>
      <c r="K1097" s="11">
        <v>11.45259141325951</v>
      </c>
      <c r="L1097" s="12">
        <v>45.810365653038041</v>
      </c>
      <c r="M1097" s="13">
        <v>0</v>
      </c>
      <c r="N1097" s="11">
        <v>0</v>
      </c>
      <c r="O1097" s="11">
        <v>0</v>
      </c>
      <c r="P1097" s="11">
        <v>0</v>
      </c>
      <c r="Q1097" s="12">
        <v>0</v>
      </c>
    </row>
    <row r="1098" spans="1:17" x14ac:dyDescent="0.35">
      <c r="A1098" s="2">
        <v>1493</v>
      </c>
      <c r="B1098" s="13" t="s">
        <v>231</v>
      </c>
      <c r="C1098" s="11" t="s">
        <v>356</v>
      </c>
      <c r="D1098" s="11" t="s">
        <v>231</v>
      </c>
      <c r="E1098" s="7" t="s">
        <v>128</v>
      </c>
      <c r="F1098" s="13">
        <v>130.88288712501537</v>
      </c>
      <c r="G1098" s="12">
        <v>7</v>
      </c>
      <c r="H1098" s="13">
        <v>18.323604197502153</v>
      </c>
      <c r="I1098" s="11">
        <v>27.485406296253228</v>
      </c>
      <c r="J1098" s="11">
        <v>0</v>
      </c>
      <c r="K1098" s="11">
        <v>0</v>
      </c>
      <c r="L1098" s="12">
        <v>45.80901049375538</v>
      </c>
      <c r="M1098" s="13">
        <v>0</v>
      </c>
      <c r="N1098" s="11">
        <v>0</v>
      </c>
      <c r="O1098" s="11">
        <v>0</v>
      </c>
      <c r="P1098" s="11">
        <v>0</v>
      </c>
      <c r="Q1098" s="12">
        <v>0</v>
      </c>
    </row>
    <row r="1099" spans="1:17" x14ac:dyDescent="0.35">
      <c r="A1099" s="2">
        <v>2845</v>
      </c>
      <c r="B1099" s="13" t="s">
        <v>516</v>
      </c>
      <c r="C1099" s="11" t="s">
        <v>547</v>
      </c>
      <c r="D1099" s="11" t="s">
        <v>517</v>
      </c>
      <c r="E1099" s="7" t="s">
        <v>142</v>
      </c>
      <c r="F1099" s="13">
        <v>142.93060696124994</v>
      </c>
      <c r="G1099" s="12">
        <v>4</v>
      </c>
      <c r="H1099" s="13">
        <v>18.295117691039991</v>
      </c>
      <c r="I1099" s="11">
        <v>27.44267653655999</v>
      </c>
      <c r="J1099" s="11">
        <v>0</v>
      </c>
      <c r="K1099" s="11">
        <v>0</v>
      </c>
      <c r="L1099" s="12">
        <v>45.737794227599977</v>
      </c>
      <c r="M1099" s="13">
        <v>0</v>
      </c>
      <c r="N1099" s="11">
        <v>0</v>
      </c>
      <c r="O1099" s="11">
        <v>0</v>
      </c>
      <c r="P1099" s="11">
        <v>0</v>
      </c>
      <c r="Q1099" s="12">
        <v>0</v>
      </c>
    </row>
    <row r="1100" spans="1:17" x14ac:dyDescent="0.35">
      <c r="A1100" s="2">
        <v>32</v>
      </c>
      <c r="B1100" s="13" t="s">
        <v>25</v>
      </c>
      <c r="C1100" s="11" t="s">
        <v>26</v>
      </c>
      <c r="D1100" s="11" t="s">
        <v>27</v>
      </c>
      <c r="E1100" s="7" t="s">
        <v>43</v>
      </c>
      <c r="F1100" s="13">
        <v>303.85200977325462</v>
      </c>
      <c r="G1100" s="12">
        <v>3</v>
      </c>
      <c r="H1100" s="13">
        <v>11.39445036649705</v>
      </c>
      <c r="I1100" s="11">
        <v>11.39445036649705</v>
      </c>
      <c r="J1100" s="11">
        <v>11.39445036649705</v>
      </c>
      <c r="K1100" s="11">
        <v>11.39445036649705</v>
      </c>
      <c r="L1100" s="12">
        <v>45.577801465988202</v>
      </c>
      <c r="M1100" s="13">
        <v>0</v>
      </c>
      <c r="N1100" s="11">
        <v>0</v>
      </c>
      <c r="O1100" s="11">
        <v>0</v>
      </c>
      <c r="P1100" s="11">
        <v>0</v>
      </c>
      <c r="Q1100" s="12">
        <v>0</v>
      </c>
    </row>
    <row r="1101" spans="1:17" x14ac:dyDescent="0.35">
      <c r="A1101" s="2">
        <v>384</v>
      </c>
      <c r="B1101" s="13" t="s">
        <v>25</v>
      </c>
      <c r="C1101" s="11" t="s">
        <v>156</v>
      </c>
      <c r="D1101" s="11" t="s">
        <v>30</v>
      </c>
      <c r="E1101" s="7" t="s">
        <v>42</v>
      </c>
      <c r="F1101" s="13">
        <v>151.40087431669241</v>
      </c>
      <c r="G1101" s="12">
        <v>6</v>
      </c>
      <c r="H1101" s="13">
        <v>11.355065573751933</v>
      </c>
      <c r="I1101" s="11">
        <v>11.355065573751933</v>
      </c>
      <c r="J1101" s="11">
        <v>11.355065573751933</v>
      </c>
      <c r="K1101" s="11">
        <v>11.355065573751933</v>
      </c>
      <c r="L1101" s="12">
        <v>45.420262295007731</v>
      </c>
      <c r="M1101" s="13">
        <v>0</v>
      </c>
      <c r="N1101" s="11">
        <v>0</v>
      </c>
      <c r="O1101" s="11">
        <v>0</v>
      </c>
      <c r="P1101" s="11">
        <v>0</v>
      </c>
      <c r="Q1101" s="12">
        <v>0</v>
      </c>
    </row>
    <row r="1102" spans="1:17" x14ac:dyDescent="0.35">
      <c r="A1102" s="2">
        <v>637</v>
      </c>
      <c r="B1102" s="13" t="s">
        <v>25</v>
      </c>
      <c r="C1102" s="11" t="s">
        <v>206</v>
      </c>
      <c r="D1102" s="11" t="s">
        <v>27</v>
      </c>
      <c r="E1102" s="7" t="s">
        <v>67</v>
      </c>
      <c r="F1102" s="13">
        <v>113.51709866523743</v>
      </c>
      <c r="G1102" s="12">
        <v>5</v>
      </c>
      <c r="H1102" s="13">
        <v>18.162735786437988</v>
      </c>
      <c r="I1102" s="11">
        <v>27.24410367965698</v>
      </c>
      <c r="J1102" s="11">
        <v>0</v>
      </c>
      <c r="K1102" s="11">
        <v>0</v>
      </c>
      <c r="L1102" s="12">
        <v>45.406839466094965</v>
      </c>
      <c r="M1102" s="13">
        <v>0</v>
      </c>
      <c r="N1102" s="11">
        <v>0</v>
      </c>
      <c r="O1102" s="11">
        <v>0</v>
      </c>
      <c r="P1102" s="11">
        <v>0</v>
      </c>
      <c r="Q1102" s="12">
        <v>0</v>
      </c>
    </row>
    <row r="1103" spans="1:17" x14ac:dyDescent="0.35">
      <c r="A1103" s="2">
        <v>1827</v>
      </c>
      <c r="B1103" s="13" t="s">
        <v>231</v>
      </c>
      <c r="C1103" s="11" t="s">
        <v>402</v>
      </c>
      <c r="D1103" s="11" t="s">
        <v>231</v>
      </c>
      <c r="E1103" s="7" t="s">
        <v>61</v>
      </c>
      <c r="F1103" s="13">
        <v>151.29643249511699</v>
      </c>
      <c r="G1103" s="12">
        <v>3</v>
      </c>
      <c r="H1103" s="13">
        <v>0</v>
      </c>
      <c r="I1103" s="11">
        <v>0</v>
      </c>
      <c r="J1103" s="11">
        <v>0</v>
      </c>
      <c r="K1103" s="11">
        <v>45.388929748535105</v>
      </c>
      <c r="L1103" s="12">
        <v>45.388929748535105</v>
      </c>
      <c r="M1103" s="13">
        <v>0</v>
      </c>
      <c r="N1103" s="11">
        <v>0</v>
      </c>
      <c r="O1103" s="11">
        <v>0</v>
      </c>
      <c r="P1103" s="11">
        <v>0</v>
      </c>
      <c r="Q1103" s="12">
        <v>0</v>
      </c>
    </row>
    <row r="1104" spans="1:17" x14ac:dyDescent="0.35">
      <c r="A1104" s="2">
        <v>1874</v>
      </c>
      <c r="B1104" s="13" t="s">
        <v>231</v>
      </c>
      <c r="C1104" s="11" t="s">
        <v>413</v>
      </c>
      <c r="D1104" s="11" t="s">
        <v>231</v>
      </c>
      <c r="E1104" s="7" t="s">
        <v>124</v>
      </c>
      <c r="F1104" s="13">
        <v>113.2055673599245</v>
      </c>
      <c r="G1104" s="12">
        <v>4</v>
      </c>
      <c r="H1104" s="13">
        <v>0</v>
      </c>
      <c r="I1104" s="11">
        <v>0</v>
      </c>
      <c r="J1104" s="11">
        <v>0</v>
      </c>
      <c r="K1104" s="11">
        <v>45.282226943969803</v>
      </c>
      <c r="L1104" s="12">
        <v>45.282226943969803</v>
      </c>
      <c r="M1104" s="13">
        <v>0</v>
      </c>
      <c r="N1104" s="11">
        <v>0</v>
      </c>
      <c r="O1104" s="11">
        <v>0</v>
      </c>
      <c r="P1104" s="11">
        <v>0</v>
      </c>
      <c r="Q1104" s="12">
        <v>0</v>
      </c>
    </row>
    <row r="1105" spans="1:17" x14ac:dyDescent="0.35">
      <c r="A1105" s="2">
        <v>5370</v>
      </c>
      <c r="B1105" s="13" t="s">
        <v>645</v>
      </c>
      <c r="C1105" s="11" t="s">
        <v>582</v>
      </c>
      <c r="D1105" s="11" t="s">
        <v>241</v>
      </c>
      <c r="E1105" s="7" t="s">
        <v>46</v>
      </c>
      <c r="F1105" s="13">
        <v>720.4168026447295</v>
      </c>
      <c r="G1105" s="12">
        <v>1.25</v>
      </c>
      <c r="H1105" s="13">
        <v>45.026050165295594</v>
      </c>
      <c r="I1105" s="11">
        <v>0</v>
      </c>
      <c r="J1105" s="11">
        <v>0</v>
      </c>
      <c r="K1105" s="11">
        <v>0</v>
      </c>
      <c r="L1105" s="12">
        <v>45.026050165295594</v>
      </c>
      <c r="M1105" s="13">
        <v>360.20840132236475</v>
      </c>
      <c r="N1105" s="11">
        <v>0</v>
      </c>
      <c r="O1105" s="11">
        <v>0</v>
      </c>
      <c r="P1105" s="11">
        <v>0</v>
      </c>
      <c r="Q1105" s="12">
        <v>360.20840132236475</v>
      </c>
    </row>
    <row r="1106" spans="1:17" x14ac:dyDescent="0.35">
      <c r="A1106" s="2">
        <v>5287</v>
      </c>
      <c r="B1106" s="13" t="s">
        <v>645</v>
      </c>
      <c r="C1106" s="11" t="s">
        <v>647</v>
      </c>
      <c r="D1106" s="11" t="s">
        <v>241</v>
      </c>
      <c r="E1106" s="7" t="s">
        <v>120</v>
      </c>
      <c r="F1106" s="13">
        <v>112.45401751995087</v>
      </c>
      <c r="G1106" s="12">
        <v>5</v>
      </c>
      <c r="H1106" s="13">
        <v>17.99264280319214</v>
      </c>
      <c r="I1106" s="11">
        <v>26.988964204788207</v>
      </c>
      <c r="J1106" s="11">
        <v>0</v>
      </c>
      <c r="K1106" s="11">
        <v>0</v>
      </c>
      <c r="L1106" s="12">
        <v>44.981607007980344</v>
      </c>
      <c r="M1106" s="13">
        <v>0</v>
      </c>
      <c r="N1106" s="11">
        <v>0</v>
      </c>
      <c r="O1106" s="11">
        <v>0</v>
      </c>
      <c r="P1106" s="11">
        <v>0</v>
      </c>
      <c r="Q1106" s="12">
        <v>0</v>
      </c>
    </row>
    <row r="1107" spans="1:17" x14ac:dyDescent="0.35">
      <c r="A1107" s="2">
        <v>587</v>
      </c>
      <c r="B1107" s="13" t="s">
        <v>25</v>
      </c>
      <c r="C1107" s="11" t="s">
        <v>195</v>
      </c>
      <c r="D1107" s="11" t="s">
        <v>27</v>
      </c>
      <c r="E1107" s="7" t="s">
        <v>72</v>
      </c>
      <c r="F1107" s="13">
        <v>448.1896974742412</v>
      </c>
      <c r="G1107" s="12">
        <v>2</v>
      </c>
      <c r="H1107" s="13">
        <v>0</v>
      </c>
      <c r="I1107" s="11">
        <v>0</v>
      </c>
      <c r="J1107" s="11">
        <v>0</v>
      </c>
      <c r="K1107" s="11">
        <v>44.81896974742412</v>
      </c>
      <c r="L1107" s="12">
        <v>44.81896974742412</v>
      </c>
      <c r="M1107" s="13">
        <v>0</v>
      </c>
      <c r="N1107" s="11">
        <v>0</v>
      </c>
      <c r="O1107" s="11">
        <v>8.963793949484824</v>
      </c>
      <c r="P1107" s="11">
        <v>17.927587898969648</v>
      </c>
      <c r="Q1107" s="12">
        <v>26.891381848454472</v>
      </c>
    </row>
    <row r="1108" spans="1:17" x14ac:dyDescent="0.35">
      <c r="A1108" s="2">
        <v>3347</v>
      </c>
      <c r="B1108" s="13" t="s">
        <v>516</v>
      </c>
      <c r="C1108" s="11" t="s">
        <v>578</v>
      </c>
      <c r="D1108" s="11" t="s">
        <v>518</v>
      </c>
      <c r="E1108" s="7" t="s">
        <v>134</v>
      </c>
      <c r="F1108" s="13">
        <v>124.35140752792356</v>
      </c>
      <c r="G1108" s="12">
        <v>4.5</v>
      </c>
      <c r="H1108" s="13">
        <v>17.906602684020996</v>
      </c>
      <c r="I1108" s="11">
        <v>26.859904026031487</v>
      </c>
      <c r="J1108" s="11">
        <v>0</v>
      </c>
      <c r="K1108" s="11">
        <v>0</v>
      </c>
      <c r="L1108" s="12">
        <v>44.766506710052482</v>
      </c>
      <c r="M1108" s="13">
        <v>0</v>
      </c>
      <c r="N1108" s="11">
        <v>0</v>
      </c>
      <c r="O1108" s="11">
        <v>0</v>
      </c>
      <c r="P1108" s="11">
        <v>0</v>
      </c>
      <c r="Q1108" s="12">
        <v>0</v>
      </c>
    </row>
    <row r="1109" spans="1:17" x14ac:dyDescent="0.35">
      <c r="A1109" s="2">
        <v>425</v>
      </c>
      <c r="B1109" s="13" t="s">
        <v>25</v>
      </c>
      <c r="C1109" s="11" t="s">
        <v>172</v>
      </c>
      <c r="D1109" s="11" t="s">
        <v>30</v>
      </c>
      <c r="E1109" s="7" t="s">
        <v>124</v>
      </c>
      <c r="F1109" s="13">
        <v>111.85688960552213</v>
      </c>
      <c r="G1109" s="12">
        <v>4</v>
      </c>
      <c r="H1109" s="13">
        <v>0</v>
      </c>
      <c r="I1109" s="11">
        <v>0</v>
      </c>
      <c r="J1109" s="11">
        <v>0</v>
      </c>
      <c r="K1109" s="11">
        <v>44.742755842208851</v>
      </c>
      <c r="L1109" s="12">
        <v>44.742755842208851</v>
      </c>
      <c r="M1109" s="13">
        <v>0</v>
      </c>
      <c r="N1109" s="11">
        <v>0</v>
      </c>
      <c r="O1109" s="11">
        <v>0</v>
      </c>
      <c r="P1109" s="11">
        <v>0</v>
      </c>
      <c r="Q1109" s="12">
        <v>0</v>
      </c>
    </row>
    <row r="1110" spans="1:17" x14ac:dyDescent="0.35">
      <c r="A1110" s="2">
        <v>5542</v>
      </c>
      <c r="B1110" s="13" t="s">
        <v>645</v>
      </c>
      <c r="C1110" s="11" t="s">
        <v>583</v>
      </c>
      <c r="D1110" s="11" t="s">
        <v>241</v>
      </c>
      <c r="E1110" s="7" t="s">
        <v>37</v>
      </c>
      <c r="F1110" s="13">
        <v>255.5608789920806</v>
      </c>
      <c r="G1110" s="12">
        <v>3.5</v>
      </c>
      <c r="H1110" s="13">
        <v>0</v>
      </c>
      <c r="I1110" s="11">
        <v>0</v>
      </c>
      <c r="J1110" s="11">
        <v>0</v>
      </c>
      <c r="K1110" s="11">
        <v>44.723153823614112</v>
      </c>
      <c r="L1110" s="12">
        <v>44.723153823614112</v>
      </c>
      <c r="M1110" s="13">
        <v>0</v>
      </c>
      <c r="N1110" s="11">
        <v>0</v>
      </c>
      <c r="O1110" s="11">
        <v>0</v>
      </c>
      <c r="P1110" s="11">
        <v>26.833892294168461</v>
      </c>
      <c r="Q1110" s="12">
        <v>26.833892294168461</v>
      </c>
    </row>
    <row r="1111" spans="1:17" x14ac:dyDescent="0.35">
      <c r="A1111" s="2">
        <v>1014</v>
      </c>
      <c r="B1111" s="13" t="s">
        <v>231</v>
      </c>
      <c r="C1111" s="11" t="s">
        <v>263</v>
      </c>
      <c r="D1111" s="11" t="s">
        <v>231</v>
      </c>
      <c r="E1111" s="7" t="s">
        <v>43</v>
      </c>
      <c r="F1111" s="13">
        <v>297.88911795616156</v>
      </c>
      <c r="G1111" s="12">
        <v>3</v>
      </c>
      <c r="H1111" s="13">
        <v>11.170841923356059</v>
      </c>
      <c r="I1111" s="11">
        <v>11.170841923356059</v>
      </c>
      <c r="J1111" s="11">
        <v>11.170841923356059</v>
      </c>
      <c r="K1111" s="11">
        <v>11.170841923356059</v>
      </c>
      <c r="L1111" s="12">
        <v>44.683367693424238</v>
      </c>
      <c r="M1111" s="13">
        <v>0</v>
      </c>
      <c r="N1111" s="11">
        <v>0</v>
      </c>
      <c r="O1111" s="11">
        <v>0</v>
      </c>
      <c r="P1111" s="11">
        <v>0</v>
      </c>
      <c r="Q1111" s="12">
        <v>0</v>
      </c>
    </row>
    <row r="1112" spans="1:17" x14ac:dyDescent="0.35">
      <c r="A1112" s="2">
        <v>2478</v>
      </c>
      <c r="B1112" s="13" t="s">
        <v>516</v>
      </c>
      <c r="C1112" s="11" t="s">
        <v>26</v>
      </c>
      <c r="D1112" s="11" t="s">
        <v>517</v>
      </c>
      <c r="E1112" s="7" t="s">
        <v>89</v>
      </c>
      <c r="F1112" s="13">
        <v>178.67271900177008</v>
      </c>
      <c r="G1112" s="12">
        <v>5</v>
      </c>
      <c r="H1112" s="13">
        <v>17.867271900177013</v>
      </c>
      <c r="I1112" s="11">
        <v>26.80090785026551</v>
      </c>
      <c r="J1112" s="11">
        <v>0</v>
      </c>
      <c r="K1112" s="11">
        <v>0</v>
      </c>
      <c r="L1112" s="12">
        <v>44.668179750442519</v>
      </c>
      <c r="M1112" s="13">
        <v>0</v>
      </c>
      <c r="N1112" s="11">
        <v>0</v>
      </c>
      <c r="O1112" s="11">
        <v>0</v>
      </c>
      <c r="P1112" s="11">
        <v>0</v>
      </c>
      <c r="Q1112" s="12">
        <v>0</v>
      </c>
    </row>
    <row r="1113" spans="1:17" x14ac:dyDescent="0.35">
      <c r="A1113" s="2">
        <v>220</v>
      </c>
      <c r="B1113" s="13" t="s">
        <v>25</v>
      </c>
      <c r="C1113" s="11" t="s">
        <v>116</v>
      </c>
      <c r="D1113" s="11" t="s">
        <v>27</v>
      </c>
      <c r="E1113" s="7" t="s">
        <v>37</v>
      </c>
      <c r="F1113" s="13">
        <v>254.43533408641818</v>
      </c>
      <c r="G1113" s="12">
        <v>3.5</v>
      </c>
      <c r="H1113" s="13">
        <v>0</v>
      </c>
      <c r="I1113" s="11">
        <v>0</v>
      </c>
      <c r="J1113" s="11">
        <v>0</v>
      </c>
      <c r="K1113" s="11">
        <v>44.526183465123182</v>
      </c>
      <c r="L1113" s="12">
        <v>44.526183465123182</v>
      </c>
      <c r="M1113" s="13">
        <v>0</v>
      </c>
      <c r="N1113" s="11">
        <v>0</v>
      </c>
      <c r="O1113" s="11">
        <v>0</v>
      </c>
      <c r="P1113" s="11">
        <v>26.715710079073908</v>
      </c>
      <c r="Q1113" s="12">
        <v>26.715710079073908</v>
      </c>
    </row>
    <row r="1114" spans="1:17" x14ac:dyDescent="0.35">
      <c r="A1114" s="2">
        <v>3852</v>
      </c>
      <c r="B1114" s="13" t="s">
        <v>599</v>
      </c>
      <c r="C1114" s="11" t="s">
        <v>26</v>
      </c>
      <c r="D1114" s="11" t="s">
        <v>600</v>
      </c>
      <c r="E1114" s="7" t="s">
        <v>33</v>
      </c>
      <c r="F1114" s="13">
        <v>158.99924755096433</v>
      </c>
      <c r="G1114" s="12">
        <v>3.5</v>
      </c>
      <c r="H1114" s="13">
        <v>17.807915725708003</v>
      </c>
      <c r="I1114" s="11">
        <v>26.711873588562007</v>
      </c>
      <c r="J1114" s="11">
        <v>0</v>
      </c>
      <c r="K1114" s="11">
        <v>0</v>
      </c>
      <c r="L1114" s="12">
        <v>44.519789314270014</v>
      </c>
      <c r="M1114" s="13">
        <v>0</v>
      </c>
      <c r="N1114" s="11">
        <v>0</v>
      </c>
      <c r="O1114" s="11">
        <v>0</v>
      </c>
      <c r="P1114" s="11">
        <v>0</v>
      </c>
      <c r="Q1114" s="12">
        <v>0</v>
      </c>
    </row>
    <row r="1115" spans="1:17" x14ac:dyDescent="0.35">
      <c r="A1115" s="2">
        <v>2826</v>
      </c>
      <c r="B1115" s="13" t="s">
        <v>516</v>
      </c>
      <c r="C1115" s="11" t="s">
        <v>547</v>
      </c>
      <c r="D1115" s="11" t="s">
        <v>525</v>
      </c>
      <c r="E1115" s="7" t="s">
        <v>43</v>
      </c>
      <c r="F1115" s="13">
        <v>296.49486482143396</v>
      </c>
      <c r="G1115" s="12">
        <v>3</v>
      </c>
      <c r="H1115" s="13">
        <v>11.118557430803776</v>
      </c>
      <c r="I1115" s="11">
        <v>11.118557430803776</v>
      </c>
      <c r="J1115" s="11">
        <v>11.118557430803776</v>
      </c>
      <c r="K1115" s="11">
        <v>11.118557430803776</v>
      </c>
      <c r="L1115" s="12">
        <v>44.474229723215103</v>
      </c>
      <c r="M1115" s="13">
        <v>0</v>
      </c>
      <c r="N1115" s="11">
        <v>0</v>
      </c>
      <c r="O1115" s="11">
        <v>0</v>
      </c>
      <c r="P1115" s="11">
        <v>0</v>
      </c>
      <c r="Q1115" s="12">
        <v>0</v>
      </c>
    </row>
    <row r="1116" spans="1:17" x14ac:dyDescent="0.35">
      <c r="A1116" s="2">
        <v>1922</v>
      </c>
      <c r="B1116" s="13" t="s">
        <v>231</v>
      </c>
      <c r="C1116" s="11" t="s">
        <v>413</v>
      </c>
      <c r="D1116" s="11" t="s">
        <v>231</v>
      </c>
      <c r="E1116" s="7" t="s">
        <v>133</v>
      </c>
      <c r="F1116" s="13">
        <v>148.20316600799569</v>
      </c>
      <c r="G1116" s="12">
        <v>3</v>
      </c>
      <c r="H1116" s="13">
        <v>11.115237450599679</v>
      </c>
      <c r="I1116" s="11">
        <v>11.115237450599679</v>
      </c>
      <c r="J1116" s="11">
        <v>11.115237450599679</v>
      </c>
      <c r="K1116" s="11">
        <v>11.115237450599679</v>
      </c>
      <c r="L1116" s="12">
        <v>44.460949802398716</v>
      </c>
      <c r="M1116" s="13">
        <v>0</v>
      </c>
      <c r="N1116" s="11">
        <v>0</v>
      </c>
      <c r="O1116" s="11">
        <v>0</v>
      </c>
      <c r="P1116" s="11">
        <v>0</v>
      </c>
      <c r="Q1116" s="12">
        <v>0</v>
      </c>
    </row>
    <row r="1117" spans="1:17" x14ac:dyDescent="0.35">
      <c r="A1117" s="2">
        <v>2424</v>
      </c>
      <c r="B1117" s="13" t="s">
        <v>516</v>
      </c>
      <c r="C1117" s="11" t="s">
        <v>26</v>
      </c>
      <c r="D1117" s="11" t="s">
        <v>517</v>
      </c>
      <c r="E1117" s="7" t="s">
        <v>83</v>
      </c>
      <c r="F1117" s="13">
        <v>138.80751037597699</v>
      </c>
      <c r="G1117" s="12">
        <v>4</v>
      </c>
      <c r="H1117" s="13">
        <v>17.767361328125055</v>
      </c>
      <c r="I1117" s="11">
        <v>26.651041992187583</v>
      </c>
      <c r="J1117" s="11">
        <v>0</v>
      </c>
      <c r="K1117" s="11">
        <v>0</v>
      </c>
      <c r="L1117" s="12">
        <v>44.418403320312635</v>
      </c>
      <c r="M1117" s="13">
        <v>0</v>
      </c>
      <c r="N1117" s="11">
        <v>0</v>
      </c>
      <c r="O1117" s="11">
        <v>0</v>
      </c>
      <c r="P1117" s="11">
        <v>0</v>
      </c>
      <c r="Q1117" s="12">
        <v>0</v>
      </c>
    </row>
    <row r="1118" spans="1:17" x14ac:dyDescent="0.35">
      <c r="A1118" s="2">
        <v>5565</v>
      </c>
      <c r="B1118" s="13" t="s">
        <v>645</v>
      </c>
      <c r="C1118" s="11" t="s">
        <v>583</v>
      </c>
      <c r="D1118" s="11" t="s">
        <v>241</v>
      </c>
      <c r="E1118" s="7" t="s">
        <v>46</v>
      </c>
      <c r="F1118" s="13">
        <v>710.47076606750488</v>
      </c>
      <c r="G1118" s="12">
        <v>1.25</v>
      </c>
      <c r="H1118" s="13">
        <v>44.404422879219055</v>
      </c>
      <c r="I1118" s="11">
        <v>0</v>
      </c>
      <c r="J1118" s="11">
        <v>0</v>
      </c>
      <c r="K1118" s="11">
        <v>0</v>
      </c>
      <c r="L1118" s="12">
        <v>44.404422879219055</v>
      </c>
      <c r="M1118" s="13">
        <v>355.23538303375244</v>
      </c>
      <c r="N1118" s="11">
        <v>0</v>
      </c>
      <c r="O1118" s="11">
        <v>0</v>
      </c>
      <c r="P1118" s="11">
        <v>0</v>
      </c>
      <c r="Q1118" s="12">
        <v>355.23538303375244</v>
      </c>
    </row>
    <row r="1119" spans="1:17" x14ac:dyDescent="0.35">
      <c r="A1119" s="2">
        <v>5649</v>
      </c>
      <c r="B1119" s="13" t="s">
        <v>645</v>
      </c>
      <c r="C1119" s="11" t="s">
        <v>650</v>
      </c>
      <c r="D1119" s="11" t="s">
        <v>241</v>
      </c>
      <c r="E1119" s="7" t="s">
        <v>43</v>
      </c>
      <c r="F1119" s="13">
        <v>295.81906294822687</v>
      </c>
      <c r="G1119" s="12">
        <v>3</v>
      </c>
      <c r="H1119" s="13">
        <v>11.093214860558509</v>
      </c>
      <c r="I1119" s="11">
        <v>11.093214860558509</v>
      </c>
      <c r="J1119" s="11">
        <v>11.093214860558509</v>
      </c>
      <c r="K1119" s="11">
        <v>11.093214860558509</v>
      </c>
      <c r="L1119" s="12">
        <v>44.372859442234038</v>
      </c>
      <c r="M1119" s="13">
        <v>0</v>
      </c>
      <c r="N1119" s="11">
        <v>0</v>
      </c>
      <c r="O1119" s="11">
        <v>0</v>
      </c>
      <c r="P1119" s="11">
        <v>0</v>
      </c>
      <c r="Q1119" s="12">
        <v>0</v>
      </c>
    </row>
    <row r="1120" spans="1:17" x14ac:dyDescent="0.35">
      <c r="A1120" s="2">
        <v>4214</v>
      </c>
      <c r="B1120" s="13" t="s">
        <v>599</v>
      </c>
      <c r="C1120" s="11" t="s">
        <v>103</v>
      </c>
      <c r="D1120" s="11" t="s">
        <v>30</v>
      </c>
      <c r="E1120" s="7" t="s">
        <v>71</v>
      </c>
      <c r="F1120" s="13">
        <v>122.8943967819213</v>
      </c>
      <c r="G1120" s="12">
        <v>3</v>
      </c>
      <c r="H1120" s="13">
        <v>44.241982841491669</v>
      </c>
      <c r="I1120" s="11">
        <v>0</v>
      </c>
      <c r="J1120" s="11">
        <v>0</v>
      </c>
      <c r="K1120" s="11">
        <v>0</v>
      </c>
      <c r="L1120" s="12">
        <v>44.241982841491669</v>
      </c>
      <c r="M1120" s="13">
        <v>25.807823324203476</v>
      </c>
      <c r="N1120" s="11">
        <v>0</v>
      </c>
      <c r="O1120" s="11">
        <v>0</v>
      </c>
      <c r="P1120" s="11">
        <v>0</v>
      </c>
      <c r="Q1120" s="12">
        <v>25.807823324203476</v>
      </c>
    </row>
    <row r="1121" spans="1:17" x14ac:dyDescent="0.35">
      <c r="A1121" s="2">
        <v>2452</v>
      </c>
      <c r="B1121" s="13" t="s">
        <v>516</v>
      </c>
      <c r="C1121" s="11" t="s">
        <v>26</v>
      </c>
      <c r="D1121" s="11" t="s">
        <v>517</v>
      </c>
      <c r="E1121" s="7" t="s">
        <v>52</v>
      </c>
      <c r="F1121" s="13">
        <v>196.0601034164429</v>
      </c>
      <c r="G1121" s="12">
        <v>4.5</v>
      </c>
      <c r="H1121" s="13">
        <v>17.645409307479866</v>
      </c>
      <c r="I1121" s="11">
        <v>26.468113961219792</v>
      </c>
      <c r="J1121" s="11">
        <v>0</v>
      </c>
      <c r="K1121" s="11">
        <v>0</v>
      </c>
      <c r="L1121" s="12">
        <v>44.113523268699659</v>
      </c>
      <c r="M1121" s="13">
        <v>0</v>
      </c>
      <c r="N1121" s="11">
        <v>0</v>
      </c>
      <c r="O1121" s="11">
        <v>0</v>
      </c>
      <c r="P1121" s="11">
        <v>0</v>
      </c>
      <c r="Q1121" s="12">
        <v>0</v>
      </c>
    </row>
    <row r="1122" spans="1:17" x14ac:dyDescent="0.35">
      <c r="A1122" s="2">
        <v>2585</v>
      </c>
      <c r="B1122" s="13" t="s">
        <v>516</v>
      </c>
      <c r="C1122" s="11" t="s">
        <v>26</v>
      </c>
      <c r="D1122" s="11" t="s">
        <v>26</v>
      </c>
      <c r="E1122" s="7" t="s">
        <v>212</v>
      </c>
      <c r="F1122" s="13">
        <v>1224.2385168075562</v>
      </c>
      <c r="G1122" s="12">
        <v>1.2</v>
      </c>
      <c r="H1122" s="13">
        <v>44.072586605072019</v>
      </c>
      <c r="I1122" s="11">
        <v>0</v>
      </c>
      <c r="J1122" s="11">
        <v>0</v>
      </c>
      <c r="K1122" s="11">
        <v>0</v>
      </c>
      <c r="L1122" s="12">
        <v>44.072586605072019</v>
      </c>
      <c r="M1122" s="13">
        <v>14.690862201690674</v>
      </c>
      <c r="N1122" s="11">
        <v>0</v>
      </c>
      <c r="O1122" s="11">
        <v>0</v>
      </c>
      <c r="P1122" s="11">
        <v>0</v>
      </c>
      <c r="Q1122" s="12">
        <v>14.690862201690674</v>
      </c>
    </row>
    <row r="1123" spans="1:17" x14ac:dyDescent="0.35">
      <c r="A1123" s="2">
        <v>3740</v>
      </c>
      <c r="B1123" s="13" t="s">
        <v>516</v>
      </c>
      <c r="C1123" s="11" t="s">
        <v>593</v>
      </c>
      <c r="D1123" s="11" t="s">
        <v>520</v>
      </c>
      <c r="E1123" s="7" t="s">
        <v>53</v>
      </c>
      <c r="F1123" s="13">
        <v>146.3466720581055</v>
      </c>
      <c r="G1123" s="12">
        <v>3</v>
      </c>
      <c r="H1123" s="13">
        <v>10.976000404357913</v>
      </c>
      <c r="I1123" s="11">
        <v>10.976000404357913</v>
      </c>
      <c r="J1123" s="11">
        <v>10.976000404357913</v>
      </c>
      <c r="K1123" s="11">
        <v>10.976000404357913</v>
      </c>
      <c r="L1123" s="12">
        <v>43.904001617431653</v>
      </c>
      <c r="M1123" s="13">
        <v>0</v>
      </c>
      <c r="N1123" s="11">
        <v>0</v>
      </c>
      <c r="O1123" s="11">
        <v>0</v>
      </c>
      <c r="P1123" s="11">
        <v>0</v>
      </c>
      <c r="Q1123" s="12">
        <v>0</v>
      </c>
    </row>
    <row r="1124" spans="1:17" x14ac:dyDescent="0.35">
      <c r="A1124" s="2">
        <v>2682</v>
      </c>
      <c r="B1124" s="13" t="s">
        <v>516</v>
      </c>
      <c r="C1124" s="11" t="s">
        <v>538</v>
      </c>
      <c r="D1124" s="11" t="s">
        <v>26</v>
      </c>
      <c r="E1124" s="7" t="s">
        <v>53</v>
      </c>
      <c r="F1124" s="13">
        <v>145.95799255371099</v>
      </c>
      <c r="G1124" s="12">
        <v>3</v>
      </c>
      <c r="H1124" s="13">
        <v>10.946849441528327</v>
      </c>
      <c r="I1124" s="11">
        <v>10.946849441528327</v>
      </c>
      <c r="J1124" s="11">
        <v>10.946849441528327</v>
      </c>
      <c r="K1124" s="11">
        <v>10.946849441528327</v>
      </c>
      <c r="L1124" s="12">
        <v>43.787397766113308</v>
      </c>
      <c r="M1124" s="13">
        <v>0</v>
      </c>
      <c r="N1124" s="11">
        <v>0</v>
      </c>
      <c r="O1124" s="11">
        <v>0</v>
      </c>
      <c r="P1124" s="11">
        <v>0</v>
      </c>
      <c r="Q1124" s="12">
        <v>0</v>
      </c>
    </row>
    <row r="1125" spans="1:17" x14ac:dyDescent="0.35">
      <c r="A1125" s="2">
        <v>1931</v>
      </c>
      <c r="B1125" s="13" t="s">
        <v>231</v>
      </c>
      <c r="C1125" s="11" t="s">
        <v>413</v>
      </c>
      <c r="D1125" s="11" t="s">
        <v>231</v>
      </c>
      <c r="E1125" s="7" t="s">
        <v>89</v>
      </c>
      <c r="F1125" s="13">
        <v>175.00810825824743</v>
      </c>
      <c r="G1125" s="12">
        <v>5</v>
      </c>
      <c r="H1125" s="13">
        <v>17.500810825824747</v>
      </c>
      <c r="I1125" s="11">
        <v>26.251216238737115</v>
      </c>
      <c r="J1125" s="11">
        <v>0</v>
      </c>
      <c r="K1125" s="11">
        <v>0</v>
      </c>
      <c r="L1125" s="12">
        <v>43.752027064561858</v>
      </c>
      <c r="M1125" s="13">
        <v>0</v>
      </c>
      <c r="N1125" s="11">
        <v>0</v>
      </c>
      <c r="O1125" s="11">
        <v>0</v>
      </c>
      <c r="P1125" s="11">
        <v>0</v>
      </c>
      <c r="Q1125" s="12">
        <v>0</v>
      </c>
    </row>
    <row r="1126" spans="1:17" x14ac:dyDescent="0.35">
      <c r="A1126" s="2">
        <v>5315</v>
      </c>
      <c r="B1126" s="13" t="s">
        <v>645</v>
      </c>
      <c r="C1126" s="11" t="s">
        <v>647</v>
      </c>
      <c r="D1126" s="11" t="s">
        <v>241</v>
      </c>
      <c r="E1126" s="7" t="s">
        <v>102</v>
      </c>
      <c r="F1126" s="13">
        <v>144.88165044784546</v>
      </c>
      <c r="G1126" s="12">
        <v>2</v>
      </c>
      <c r="H1126" s="13">
        <v>0</v>
      </c>
      <c r="I1126" s="11">
        <v>0</v>
      </c>
      <c r="J1126" s="11">
        <v>0</v>
      </c>
      <c r="K1126" s="11">
        <v>43.464495134353633</v>
      </c>
      <c r="L1126" s="12">
        <v>43.464495134353633</v>
      </c>
      <c r="M1126" s="13">
        <v>0</v>
      </c>
      <c r="N1126" s="11">
        <v>0</v>
      </c>
      <c r="O1126" s="11">
        <v>0</v>
      </c>
      <c r="P1126" s="11">
        <v>0</v>
      </c>
      <c r="Q1126" s="12">
        <v>0</v>
      </c>
    </row>
    <row r="1127" spans="1:17" x14ac:dyDescent="0.35">
      <c r="A1127" s="2">
        <v>3439</v>
      </c>
      <c r="B1127" s="13" t="s">
        <v>516</v>
      </c>
      <c r="C1127" s="11" t="s">
        <v>582</v>
      </c>
      <c r="D1127" s="11" t="s">
        <v>518</v>
      </c>
      <c r="E1127" s="7" t="s">
        <v>36</v>
      </c>
      <c r="F1127" s="13">
        <v>433.76544141769403</v>
      </c>
      <c r="G1127" s="12">
        <v>5</v>
      </c>
      <c r="H1127" s="13">
        <v>43.376544141769408</v>
      </c>
      <c r="I1127" s="11">
        <v>0</v>
      </c>
      <c r="J1127" s="11">
        <v>0</v>
      </c>
      <c r="K1127" s="11">
        <v>0</v>
      </c>
      <c r="L1127" s="12">
        <v>43.376544141769408</v>
      </c>
      <c r="M1127" s="13">
        <v>21.688272070884704</v>
      </c>
      <c r="N1127" s="11">
        <v>0</v>
      </c>
      <c r="O1127" s="11">
        <v>0</v>
      </c>
      <c r="P1127" s="11">
        <v>0</v>
      </c>
      <c r="Q1127" s="12">
        <v>21.688272070884704</v>
      </c>
    </row>
    <row r="1128" spans="1:17" x14ac:dyDescent="0.35">
      <c r="A1128" s="2">
        <v>1800</v>
      </c>
      <c r="B1128" s="13" t="s">
        <v>231</v>
      </c>
      <c r="C1128" s="11" t="s">
        <v>402</v>
      </c>
      <c r="D1128" s="11" t="s">
        <v>231</v>
      </c>
      <c r="E1128" s="7" t="s">
        <v>43</v>
      </c>
      <c r="F1128" s="13">
        <v>288.87102937698364</v>
      </c>
      <c r="G1128" s="12">
        <v>3</v>
      </c>
      <c r="H1128" s="13">
        <v>10.832663601636888</v>
      </c>
      <c r="I1128" s="11">
        <v>10.832663601636888</v>
      </c>
      <c r="J1128" s="11">
        <v>10.832663601636888</v>
      </c>
      <c r="K1128" s="11">
        <v>10.832663601636888</v>
      </c>
      <c r="L1128" s="12">
        <v>43.330654406547552</v>
      </c>
      <c r="M1128" s="13">
        <v>0</v>
      </c>
      <c r="N1128" s="11">
        <v>0</v>
      </c>
      <c r="O1128" s="11">
        <v>0</v>
      </c>
      <c r="P1128" s="11">
        <v>0</v>
      </c>
      <c r="Q1128" s="12">
        <v>0</v>
      </c>
    </row>
    <row r="1129" spans="1:17" x14ac:dyDescent="0.35">
      <c r="A1129" s="2">
        <v>755</v>
      </c>
      <c r="B1129" s="13" t="s">
        <v>25</v>
      </c>
      <c r="C1129" s="11" t="s">
        <v>221</v>
      </c>
      <c r="D1129" s="11" t="s">
        <v>29</v>
      </c>
      <c r="E1129" s="7" t="s">
        <v>36</v>
      </c>
      <c r="F1129" s="13">
        <v>433.17303216457367</v>
      </c>
      <c r="G1129" s="12">
        <v>5</v>
      </c>
      <c r="H1129" s="13">
        <v>43.317303216457368</v>
      </c>
      <c r="I1129" s="11">
        <v>0</v>
      </c>
      <c r="J1129" s="11">
        <v>0</v>
      </c>
      <c r="K1129" s="11">
        <v>0</v>
      </c>
      <c r="L1129" s="12">
        <v>43.317303216457368</v>
      </c>
      <c r="M1129" s="13">
        <v>21.658651608228684</v>
      </c>
      <c r="N1129" s="11">
        <v>0</v>
      </c>
      <c r="O1129" s="11">
        <v>0</v>
      </c>
      <c r="P1129" s="11">
        <v>0</v>
      </c>
      <c r="Q1129" s="12">
        <v>21.658651608228684</v>
      </c>
    </row>
    <row r="1130" spans="1:17" x14ac:dyDescent="0.35">
      <c r="A1130" s="2">
        <v>3840</v>
      </c>
      <c r="B1130" s="13" t="s">
        <v>599</v>
      </c>
      <c r="C1130" s="11" t="s">
        <v>26</v>
      </c>
      <c r="D1130" s="11" t="s">
        <v>253</v>
      </c>
      <c r="E1130" s="7" t="s">
        <v>31</v>
      </c>
      <c r="F1130" s="13">
        <v>72.172142028808594</v>
      </c>
      <c r="G1130" s="12">
        <v>4</v>
      </c>
      <c r="H1130" s="13">
        <v>0</v>
      </c>
      <c r="I1130" s="11">
        <v>0</v>
      </c>
      <c r="J1130" s="11">
        <v>0</v>
      </c>
      <c r="K1130" s="11">
        <v>43.303285217285158</v>
      </c>
      <c r="L1130" s="12">
        <v>43.303285217285158</v>
      </c>
      <c r="M1130" s="13">
        <v>0</v>
      </c>
      <c r="N1130" s="11">
        <v>0</v>
      </c>
      <c r="O1130" s="11">
        <v>0</v>
      </c>
      <c r="P1130" s="11">
        <v>0</v>
      </c>
      <c r="Q1130" s="12">
        <v>0</v>
      </c>
    </row>
    <row r="1131" spans="1:17" x14ac:dyDescent="0.35">
      <c r="A1131" s="2">
        <v>849</v>
      </c>
      <c r="B1131" s="13" t="s">
        <v>25</v>
      </c>
      <c r="C1131" s="11" t="s">
        <v>221</v>
      </c>
      <c r="D1131" s="11" t="s">
        <v>29</v>
      </c>
      <c r="E1131" s="7" t="s">
        <v>76</v>
      </c>
      <c r="F1131" s="13">
        <v>4808.2146892547617</v>
      </c>
      <c r="G1131" s="12">
        <v>0.18</v>
      </c>
      <c r="H1131" s="13">
        <v>43.273932203292851</v>
      </c>
      <c r="I1131" s="11">
        <v>0</v>
      </c>
      <c r="J1131" s="11">
        <v>0</v>
      </c>
      <c r="K1131" s="11">
        <v>0</v>
      </c>
      <c r="L1131" s="12">
        <v>43.273932203292851</v>
      </c>
      <c r="M1131" s="13">
        <v>25.96435932197571</v>
      </c>
      <c r="N1131" s="11">
        <v>0</v>
      </c>
      <c r="O1131" s="11">
        <v>0</v>
      </c>
      <c r="P1131" s="11">
        <v>0</v>
      </c>
      <c r="Q1131" s="12">
        <v>25.96435932197571</v>
      </c>
    </row>
    <row r="1132" spans="1:17" x14ac:dyDescent="0.35">
      <c r="A1132" s="2">
        <v>5495</v>
      </c>
      <c r="B1132" s="13" t="s">
        <v>645</v>
      </c>
      <c r="C1132" s="11" t="s">
        <v>648</v>
      </c>
      <c r="D1132" s="11" t="s">
        <v>241</v>
      </c>
      <c r="E1132" s="7" t="s">
        <v>52</v>
      </c>
      <c r="F1132" s="13">
        <v>192.01462626457223</v>
      </c>
      <c r="G1132" s="12">
        <v>4.5</v>
      </c>
      <c r="H1132" s="13">
        <v>17.281316363811506</v>
      </c>
      <c r="I1132" s="11">
        <v>25.921974545717251</v>
      </c>
      <c r="J1132" s="11">
        <v>0</v>
      </c>
      <c r="K1132" s="11">
        <v>0</v>
      </c>
      <c r="L1132" s="12">
        <v>43.203290909528761</v>
      </c>
      <c r="M1132" s="13">
        <v>0</v>
      </c>
      <c r="N1132" s="11">
        <v>0</v>
      </c>
      <c r="O1132" s="11">
        <v>0</v>
      </c>
      <c r="P1132" s="11">
        <v>0</v>
      </c>
      <c r="Q1132" s="12">
        <v>0</v>
      </c>
    </row>
    <row r="1133" spans="1:17" x14ac:dyDescent="0.35">
      <c r="A1133" s="2">
        <v>1175</v>
      </c>
      <c r="B1133" s="13" t="s">
        <v>231</v>
      </c>
      <c r="C1133" s="11" t="s">
        <v>280</v>
      </c>
      <c r="D1133" s="11" t="s">
        <v>231</v>
      </c>
      <c r="E1133" s="7" t="s">
        <v>186</v>
      </c>
      <c r="F1133" s="13">
        <v>134.99856472015381</v>
      </c>
      <c r="G1133" s="12">
        <v>4</v>
      </c>
      <c r="H1133" s="13">
        <v>17.279816284179688</v>
      </c>
      <c r="I1133" s="11">
        <v>25.919724426269532</v>
      </c>
      <c r="J1133" s="11">
        <v>0</v>
      </c>
      <c r="K1133" s="11">
        <v>0</v>
      </c>
      <c r="L1133" s="12">
        <v>43.19954071044922</v>
      </c>
      <c r="M1133" s="13">
        <v>0</v>
      </c>
      <c r="N1133" s="11">
        <v>0</v>
      </c>
      <c r="O1133" s="11">
        <v>0</v>
      </c>
      <c r="P1133" s="11">
        <v>0</v>
      </c>
      <c r="Q1133" s="12">
        <v>0</v>
      </c>
    </row>
    <row r="1134" spans="1:17" x14ac:dyDescent="0.35">
      <c r="A1134" s="2">
        <v>657</v>
      </c>
      <c r="B1134" s="13" t="s">
        <v>25</v>
      </c>
      <c r="C1134" s="11" t="s">
        <v>213</v>
      </c>
      <c r="D1134" s="11" t="s">
        <v>29</v>
      </c>
      <c r="E1134" s="7" t="s">
        <v>33</v>
      </c>
      <c r="F1134" s="13">
        <v>153.37010945379731</v>
      </c>
      <c r="G1134" s="12">
        <v>3.5</v>
      </c>
      <c r="H1134" s="13">
        <v>17.177452258825298</v>
      </c>
      <c r="I1134" s="11">
        <v>25.76617838823795</v>
      </c>
      <c r="J1134" s="11">
        <v>0</v>
      </c>
      <c r="K1134" s="11">
        <v>0</v>
      </c>
      <c r="L1134" s="12">
        <v>42.943630647063245</v>
      </c>
      <c r="M1134" s="13">
        <v>0</v>
      </c>
      <c r="N1134" s="11">
        <v>0</v>
      </c>
      <c r="O1134" s="11">
        <v>0</v>
      </c>
      <c r="P1134" s="11">
        <v>0</v>
      </c>
      <c r="Q1134" s="12">
        <v>0</v>
      </c>
    </row>
    <row r="1135" spans="1:17" x14ac:dyDescent="0.35">
      <c r="A1135" s="2">
        <v>4038</v>
      </c>
      <c r="B1135" s="13" t="s">
        <v>599</v>
      </c>
      <c r="C1135" s="11" t="s">
        <v>26</v>
      </c>
      <c r="D1135" s="11" t="s">
        <v>600</v>
      </c>
      <c r="E1135" s="7" t="s">
        <v>94</v>
      </c>
      <c r="F1135" s="13">
        <v>85.705546140670876</v>
      </c>
      <c r="G1135" s="12">
        <v>10</v>
      </c>
      <c r="H1135" s="13">
        <v>0</v>
      </c>
      <c r="I1135" s="11">
        <v>0</v>
      </c>
      <c r="J1135" s="11">
        <v>0</v>
      </c>
      <c r="K1135" s="11">
        <v>42.852773070335438</v>
      </c>
      <c r="L1135" s="12">
        <v>42.852773070335438</v>
      </c>
      <c r="M1135" s="13">
        <v>0</v>
      </c>
      <c r="N1135" s="11">
        <v>0</v>
      </c>
      <c r="O1135" s="11">
        <v>0</v>
      </c>
      <c r="P1135" s="11">
        <v>8.5705546140670883</v>
      </c>
      <c r="Q1135" s="12">
        <v>8.5705546140670883</v>
      </c>
    </row>
    <row r="1136" spans="1:17" x14ac:dyDescent="0.35">
      <c r="A1136" s="2">
        <v>1489</v>
      </c>
      <c r="B1136" s="13" t="s">
        <v>231</v>
      </c>
      <c r="C1136" s="11" t="s">
        <v>356</v>
      </c>
      <c r="D1136" s="11" t="s">
        <v>231</v>
      </c>
      <c r="E1136" s="7" t="s">
        <v>33</v>
      </c>
      <c r="F1136" s="13">
        <v>152.61035704612738</v>
      </c>
      <c r="G1136" s="12">
        <v>3.5</v>
      </c>
      <c r="H1136" s="13">
        <v>17.092359989166265</v>
      </c>
      <c r="I1136" s="11">
        <v>25.6385399837494</v>
      </c>
      <c r="J1136" s="11">
        <v>0</v>
      </c>
      <c r="K1136" s="11">
        <v>0</v>
      </c>
      <c r="L1136" s="12">
        <v>42.730899972915665</v>
      </c>
      <c r="M1136" s="13">
        <v>0</v>
      </c>
      <c r="N1136" s="11">
        <v>0</v>
      </c>
      <c r="O1136" s="11">
        <v>0</v>
      </c>
      <c r="P1136" s="11">
        <v>0</v>
      </c>
      <c r="Q1136" s="12">
        <v>0</v>
      </c>
    </row>
    <row r="1137" spans="1:17" x14ac:dyDescent="0.35">
      <c r="A1137" s="2">
        <v>1982</v>
      </c>
      <c r="B1137" s="13" t="s">
        <v>231</v>
      </c>
      <c r="C1137" s="11" t="s">
        <v>413</v>
      </c>
      <c r="D1137" s="11" t="s">
        <v>231</v>
      </c>
      <c r="E1137" s="7" t="s">
        <v>170</v>
      </c>
      <c r="F1137" s="13">
        <v>53.340113401412964</v>
      </c>
      <c r="G1137" s="12">
        <v>8</v>
      </c>
      <c r="H1137" s="13">
        <v>10.668022680282593</v>
      </c>
      <c r="I1137" s="11">
        <v>10.668022680282593</v>
      </c>
      <c r="J1137" s="11">
        <v>10.668022680282593</v>
      </c>
      <c r="K1137" s="11">
        <v>10.668022680282593</v>
      </c>
      <c r="L1137" s="12">
        <v>42.672090721130374</v>
      </c>
      <c r="M1137" s="13">
        <v>0</v>
      </c>
      <c r="N1137" s="11">
        <v>0</v>
      </c>
      <c r="O1137" s="11">
        <v>0</v>
      </c>
      <c r="P1137" s="11">
        <v>0</v>
      </c>
      <c r="Q1137" s="12">
        <v>0</v>
      </c>
    </row>
    <row r="1138" spans="1:17" x14ac:dyDescent="0.35">
      <c r="A1138" s="2">
        <v>1362</v>
      </c>
      <c r="B1138" s="13" t="s">
        <v>231</v>
      </c>
      <c r="C1138" s="11" t="s">
        <v>342</v>
      </c>
      <c r="D1138" s="11" t="s">
        <v>231</v>
      </c>
      <c r="E1138" s="7" t="s">
        <v>131</v>
      </c>
      <c r="F1138" s="13">
        <v>88.59621942043313</v>
      </c>
      <c r="G1138" s="12">
        <v>6</v>
      </c>
      <c r="H1138" s="13">
        <v>17.01047412872316</v>
      </c>
      <c r="I1138" s="11">
        <v>25.515711193084744</v>
      </c>
      <c r="J1138" s="11">
        <v>0</v>
      </c>
      <c r="K1138" s="11">
        <v>0</v>
      </c>
      <c r="L1138" s="12">
        <v>42.526185321807901</v>
      </c>
      <c r="M1138" s="13">
        <v>0</v>
      </c>
      <c r="N1138" s="11">
        <v>0</v>
      </c>
      <c r="O1138" s="11">
        <v>0</v>
      </c>
      <c r="P1138" s="11">
        <v>0</v>
      </c>
      <c r="Q1138" s="12">
        <v>0</v>
      </c>
    </row>
    <row r="1139" spans="1:17" x14ac:dyDescent="0.35">
      <c r="A1139" s="2">
        <v>2372</v>
      </c>
      <c r="B1139" s="13" t="s">
        <v>516</v>
      </c>
      <c r="C1139" s="11" t="s">
        <v>26</v>
      </c>
      <c r="D1139" s="11" t="s">
        <v>26</v>
      </c>
      <c r="E1139" s="7" t="s">
        <v>124</v>
      </c>
      <c r="F1139" s="13">
        <v>106.2527160644531</v>
      </c>
      <c r="G1139" s="12">
        <v>4</v>
      </c>
      <c r="H1139" s="13">
        <v>0</v>
      </c>
      <c r="I1139" s="11">
        <v>0</v>
      </c>
      <c r="J1139" s="11">
        <v>0</v>
      </c>
      <c r="K1139" s="11">
        <v>42.501086425781239</v>
      </c>
      <c r="L1139" s="12">
        <v>42.501086425781239</v>
      </c>
      <c r="M1139" s="13">
        <v>0</v>
      </c>
      <c r="N1139" s="11">
        <v>0</v>
      </c>
      <c r="O1139" s="11">
        <v>0</v>
      </c>
      <c r="P1139" s="11">
        <v>0</v>
      </c>
      <c r="Q1139" s="12">
        <v>0</v>
      </c>
    </row>
    <row r="1140" spans="1:17" x14ac:dyDescent="0.35">
      <c r="A1140" s="2">
        <v>290</v>
      </c>
      <c r="B1140" s="13" t="s">
        <v>25</v>
      </c>
      <c r="C1140" s="11" t="s">
        <v>123</v>
      </c>
      <c r="D1140" s="11" t="s">
        <v>30</v>
      </c>
      <c r="E1140" s="7" t="s">
        <v>125</v>
      </c>
      <c r="F1140" s="13">
        <v>169.90791511535647</v>
      </c>
      <c r="G1140" s="12">
        <v>2.5</v>
      </c>
      <c r="H1140" s="13">
        <v>0</v>
      </c>
      <c r="I1140" s="11">
        <v>0</v>
      </c>
      <c r="J1140" s="11">
        <v>0</v>
      </c>
      <c r="K1140" s="11">
        <v>42.476978778839118</v>
      </c>
      <c r="L1140" s="12">
        <v>42.476978778839118</v>
      </c>
      <c r="M1140" s="13">
        <v>0</v>
      </c>
      <c r="N1140" s="11">
        <v>0</v>
      </c>
      <c r="O1140" s="11">
        <v>0</v>
      </c>
      <c r="P1140" s="11">
        <v>0</v>
      </c>
      <c r="Q1140" s="12">
        <v>0</v>
      </c>
    </row>
    <row r="1141" spans="1:17" x14ac:dyDescent="0.35">
      <c r="A1141" s="2">
        <v>4290</v>
      </c>
      <c r="B1141" s="13" t="s">
        <v>599</v>
      </c>
      <c r="C1141" s="11" t="s">
        <v>172</v>
      </c>
      <c r="D1141" s="11" t="s">
        <v>253</v>
      </c>
      <c r="E1141" s="7" t="s">
        <v>124</v>
      </c>
      <c r="F1141" s="13">
        <v>106.11031413078312</v>
      </c>
      <c r="G1141" s="12">
        <v>4</v>
      </c>
      <c r="H1141" s="13">
        <v>0</v>
      </c>
      <c r="I1141" s="11">
        <v>0</v>
      </c>
      <c r="J1141" s="11">
        <v>0</v>
      </c>
      <c r="K1141" s="11">
        <v>42.444125652313254</v>
      </c>
      <c r="L1141" s="12">
        <v>42.444125652313254</v>
      </c>
      <c r="M1141" s="13">
        <v>0</v>
      </c>
      <c r="N1141" s="11">
        <v>0</v>
      </c>
      <c r="O1141" s="11">
        <v>0</v>
      </c>
      <c r="P1141" s="11">
        <v>0</v>
      </c>
      <c r="Q1141" s="12">
        <v>0</v>
      </c>
    </row>
    <row r="1142" spans="1:17" x14ac:dyDescent="0.35">
      <c r="A1142" s="2">
        <v>356</v>
      </c>
      <c r="B1142" s="13" t="s">
        <v>25</v>
      </c>
      <c r="C1142" s="11" t="s">
        <v>123</v>
      </c>
      <c r="D1142" s="11" t="s">
        <v>30</v>
      </c>
      <c r="E1142" s="7" t="s">
        <v>71</v>
      </c>
      <c r="F1142" s="13">
        <v>117.73486852645877</v>
      </c>
      <c r="G1142" s="12">
        <v>3</v>
      </c>
      <c r="H1142" s="13">
        <v>42.384552669525156</v>
      </c>
      <c r="I1142" s="11">
        <v>0</v>
      </c>
      <c r="J1142" s="11">
        <v>0</v>
      </c>
      <c r="K1142" s="11">
        <v>0</v>
      </c>
      <c r="L1142" s="12">
        <v>42.384552669525156</v>
      </c>
      <c r="M1142" s="13">
        <v>24.724322390556345</v>
      </c>
      <c r="N1142" s="11">
        <v>0</v>
      </c>
      <c r="O1142" s="11">
        <v>0</v>
      </c>
      <c r="P1142" s="11">
        <v>0</v>
      </c>
      <c r="Q1142" s="12">
        <v>24.724322390556345</v>
      </c>
    </row>
    <row r="1143" spans="1:17" x14ac:dyDescent="0.35">
      <c r="A1143" s="2">
        <v>5182</v>
      </c>
      <c r="B1143" s="13" t="s">
        <v>645</v>
      </c>
      <c r="C1143" s="11" t="s">
        <v>646</v>
      </c>
      <c r="D1143" s="11" t="s">
        <v>241</v>
      </c>
      <c r="E1143" s="7" t="s">
        <v>59</v>
      </c>
      <c r="F1143" s="13">
        <v>282.44932317733748</v>
      </c>
      <c r="G1143" s="12">
        <v>3</v>
      </c>
      <c r="H1143" s="13">
        <v>0</v>
      </c>
      <c r="I1143" s="11">
        <v>0</v>
      </c>
      <c r="J1143" s="11">
        <v>0</v>
      </c>
      <c r="K1143" s="11">
        <v>42.367398476600627</v>
      </c>
      <c r="L1143" s="12">
        <v>42.367398476600627</v>
      </c>
      <c r="M1143" s="13">
        <v>0</v>
      </c>
      <c r="N1143" s="11">
        <v>0</v>
      </c>
      <c r="O1143" s="11">
        <v>0</v>
      </c>
      <c r="P1143" s="11">
        <v>0</v>
      </c>
      <c r="Q1143" s="12">
        <v>0</v>
      </c>
    </row>
    <row r="1144" spans="1:17" x14ac:dyDescent="0.35">
      <c r="A1144" s="2">
        <v>3618</v>
      </c>
      <c r="B1144" s="13" t="s">
        <v>516</v>
      </c>
      <c r="C1144" s="11" t="s">
        <v>585</v>
      </c>
      <c r="D1144" s="11" t="s">
        <v>26</v>
      </c>
      <c r="E1144" s="7" t="s">
        <v>88</v>
      </c>
      <c r="F1144" s="13">
        <v>70.382140517234859</v>
      </c>
      <c r="G1144" s="12">
        <v>6</v>
      </c>
      <c r="H1144" s="13">
        <v>10.557321077585231</v>
      </c>
      <c r="I1144" s="11">
        <v>10.557321077585231</v>
      </c>
      <c r="J1144" s="11">
        <v>10.557321077585231</v>
      </c>
      <c r="K1144" s="11">
        <v>10.557321077585231</v>
      </c>
      <c r="L1144" s="12">
        <v>42.229284310340923</v>
      </c>
      <c r="M1144" s="13">
        <v>0</v>
      </c>
      <c r="N1144" s="11">
        <v>0</v>
      </c>
      <c r="O1144" s="11">
        <v>0</v>
      </c>
      <c r="P1144" s="11">
        <v>0</v>
      </c>
      <c r="Q1144" s="12">
        <v>0</v>
      </c>
    </row>
    <row r="1145" spans="1:17" x14ac:dyDescent="0.35">
      <c r="A1145" s="2">
        <v>3044</v>
      </c>
      <c r="B1145" s="13" t="s">
        <v>516</v>
      </c>
      <c r="C1145" s="11" t="s">
        <v>548</v>
      </c>
      <c r="D1145" s="11" t="s">
        <v>517</v>
      </c>
      <c r="E1145" s="7" t="s">
        <v>205</v>
      </c>
      <c r="F1145" s="13">
        <v>84.22168660163878</v>
      </c>
      <c r="G1145" s="12">
        <v>5</v>
      </c>
      <c r="H1145" s="13">
        <v>0</v>
      </c>
      <c r="I1145" s="11">
        <v>42.11084330081939</v>
      </c>
      <c r="J1145" s="11">
        <v>0</v>
      </c>
      <c r="K1145" s="11">
        <v>0</v>
      </c>
      <c r="L1145" s="12">
        <v>42.11084330081939</v>
      </c>
      <c r="M1145" s="13">
        <v>0</v>
      </c>
      <c r="N1145" s="11">
        <v>0</v>
      </c>
      <c r="O1145" s="11">
        <v>0</v>
      </c>
      <c r="P1145" s="11">
        <v>0</v>
      </c>
      <c r="Q1145" s="12">
        <v>0</v>
      </c>
    </row>
    <row r="1146" spans="1:17" x14ac:dyDescent="0.35">
      <c r="A1146" s="2">
        <v>5476</v>
      </c>
      <c r="B1146" s="13" t="s">
        <v>645</v>
      </c>
      <c r="C1146" s="11" t="s">
        <v>648</v>
      </c>
      <c r="D1146" s="11" t="s">
        <v>241</v>
      </c>
      <c r="E1146" s="7" t="s">
        <v>224</v>
      </c>
      <c r="F1146" s="13">
        <v>105.12310791015599</v>
      </c>
      <c r="G1146" s="12">
        <v>4</v>
      </c>
      <c r="H1146" s="13">
        <v>0</v>
      </c>
      <c r="I1146" s="11">
        <v>0</v>
      </c>
      <c r="J1146" s="11">
        <v>0</v>
      </c>
      <c r="K1146" s="11">
        <v>42.049243164062403</v>
      </c>
      <c r="L1146" s="12">
        <v>42.049243164062403</v>
      </c>
      <c r="M1146" s="13">
        <v>0</v>
      </c>
      <c r="N1146" s="11">
        <v>0</v>
      </c>
      <c r="O1146" s="11">
        <v>0</v>
      </c>
      <c r="P1146" s="11">
        <v>4.20492431640624</v>
      </c>
      <c r="Q1146" s="12">
        <v>4.20492431640624</v>
      </c>
    </row>
    <row r="1147" spans="1:17" x14ac:dyDescent="0.35">
      <c r="A1147" s="2">
        <v>5664</v>
      </c>
      <c r="B1147" s="13" t="s">
        <v>645</v>
      </c>
      <c r="C1147" s="11" t="s">
        <v>650</v>
      </c>
      <c r="D1147" s="11" t="s">
        <v>241</v>
      </c>
      <c r="E1147" s="7" t="s">
        <v>78</v>
      </c>
      <c r="F1147" s="13">
        <v>104.74139265716077</v>
      </c>
      <c r="G1147" s="12">
        <v>5</v>
      </c>
      <c r="H1147" s="13">
        <v>0</v>
      </c>
      <c r="I1147" s="11">
        <v>0</v>
      </c>
      <c r="J1147" s="11">
        <v>0</v>
      </c>
      <c r="K1147" s="11">
        <v>41.896557062864311</v>
      </c>
      <c r="L1147" s="12">
        <v>41.896557062864311</v>
      </c>
      <c r="M1147" s="13">
        <v>6.5463370410725483</v>
      </c>
      <c r="N1147" s="11">
        <v>6.5463370410725483</v>
      </c>
      <c r="O1147" s="11">
        <v>6.5463370410725483</v>
      </c>
      <c r="P1147" s="11">
        <v>6.5463370410725483</v>
      </c>
      <c r="Q1147" s="12">
        <v>26.185348164290193</v>
      </c>
    </row>
    <row r="1148" spans="1:17" x14ac:dyDescent="0.35">
      <c r="A1148" s="2">
        <v>322</v>
      </c>
      <c r="B1148" s="13" t="s">
        <v>25</v>
      </c>
      <c r="C1148" s="11" t="s">
        <v>123</v>
      </c>
      <c r="D1148" s="11" t="s">
        <v>30</v>
      </c>
      <c r="E1148" s="7" t="s">
        <v>89</v>
      </c>
      <c r="F1148" s="13">
        <v>167.30551576614383</v>
      </c>
      <c r="G1148" s="12">
        <v>5</v>
      </c>
      <c r="H1148" s="13">
        <v>16.730551576614385</v>
      </c>
      <c r="I1148" s="11">
        <v>25.095827364921572</v>
      </c>
      <c r="J1148" s="11">
        <v>0</v>
      </c>
      <c r="K1148" s="11">
        <v>0</v>
      </c>
      <c r="L1148" s="12">
        <v>41.826378941535957</v>
      </c>
      <c r="M1148" s="13">
        <v>0</v>
      </c>
      <c r="N1148" s="11">
        <v>0</v>
      </c>
      <c r="O1148" s="11">
        <v>0</v>
      </c>
      <c r="P1148" s="11">
        <v>0</v>
      </c>
      <c r="Q1148" s="12">
        <v>0</v>
      </c>
    </row>
    <row r="1149" spans="1:17" x14ac:dyDescent="0.35">
      <c r="A1149" s="2">
        <v>645</v>
      </c>
      <c r="B1149" s="13" t="s">
        <v>25</v>
      </c>
      <c r="C1149" s="11" t="s">
        <v>206</v>
      </c>
      <c r="D1149" s="11" t="s">
        <v>27</v>
      </c>
      <c r="E1149" s="7" t="s">
        <v>70</v>
      </c>
      <c r="F1149" s="13">
        <v>130.63273906707764</v>
      </c>
      <c r="G1149" s="12">
        <v>4</v>
      </c>
      <c r="H1149" s="13">
        <v>16.720990600585939</v>
      </c>
      <c r="I1149" s="11">
        <v>25.081485900878906</v>
      </c>
      <c r="J1149" s="11">
        <v>0</v>
      </c>
      <c r="K1149" s="11">
        <v>0</v>
      </c>
      <c r="L1149" s="12">
        <v>41.802476501464845</v>
      </c>
      <c r="M1149" s="13">
        <v>0</v>
      </c>
      <c r="N1149" s="11">
        <v>0</v>
      </c>
      <c r="O1149" s="11">
        <v>0</v>
      </c>
      <c r="P1149" s="11">
        <v>0</v>
      </c>
      <c r="Q1149" s="12">
        <v>0</v>
      </c>
    </row>
    <row r="1150" spans="1:17" x14ac:dyDescent="0.35">
      <c r="A1150" s="2">
        <v>1341</v>
      </c>
      <c r="B1150" s="13" t="s">
        <v>231</v>
      </c>
      <c r="C1150" s="11" t="s">
        <v>342</v>
      </c>
      <c r="D1150" s="11" t="s">
        <v>231</v>
      </c>
      <c r="E1150" s="7" t="s">
        <v>36</v>
      </c>
      <c r="F1150" s="13">
        <v>417.42005705833412</v>
      </c>
      <c r="G1150" s="12">
        <v>5</v>
      </c>
      <c r="H1150" s="13">
        <v>41.742005705833414</v>
      </c>
      <c r="I1150" s="11">
        <v>0</v>
      </c>
      <c r="J1150" s="11">
        <v>0</v>
      </c>
      <c r="K1150" s="11">
        <v>0</v>
      </c>
      <c r="L1150" s="12">
        <v>41.742005705833414</v>
      </c>
      <c r="M1150" s="13">
        <v>20.871002852916707</v>
      </c>
      <c r="N1150" s="11">
        <v>0</v>
      </c>
      <c r="O1150" s="11">
        <v>0</v>
      </c>
      <c r="P1150" s="11">
        <v>0</v>
      </c>
      <c r="Q1150" s="12">
        <v>20.871002852916707</v>
      </c>
    </row>
    <row r="1151" spans="1:17" x14ac:dyDescent="0.35">
      <c r="A1151" s="2">
        <v>41</v>
      </c>
      <c r="B1151" s="13" t="s">
        <v>25</v>
      </c>
      <c r="C1151" s="11" t="s">
        <v>26</v>
      </c>
      <c r="D1151" s="11" t="s">
        <v>29</v>
      </c>
      <c r="E1151" s="7" t="s">
        <v>46</v>
      </c>
      <c r="F1151" s="13">
        <v>664.51308000087727</v>
      </c>
      <c r="G1151" s="12">
        <v>1.25</v>
      </c>
      <c r="H1151" s="13">
        <v>41.532067500054829</v>
      </c>
      <c r="I1151" s="11">
        <v>0</v>
      </c>
      <c r="J1151" s="11">
        <v>0</v>
      </c>
      <c r="K1151" s="11">
        <v>0</v>
      </c>
      <c r="L1151" s="12">
        <v>41.532067500054829</v>
      </c>
      <c r="M1151" s="13">
        <v>332.25654000043863</v>
      </c>
      <c r="N1151" s="11">
        <v>0</v>
      </c>
      <c r="O1151" s="11">
        <v>0</v>
      </c>
      <c r="P1151" s="11">
        <v>0</v>
      </c>
      <c r="Q1151" s="12">
        <v>332.25654000043863</v>
      </c>
    </row>
    <row r="1152" spans="1:17" x14ac:dyDescent="0.35">
      <c r="A1152" s="2">
        <v>1784</v>
      </c>
      <c r="B1152" s="13" t="s">
        <v>231</v>
      </c>
      <c r="C1152" s="11" t="s">
        <v>400</v>
      </c>
      <c r="D1152" s="11" t="s">
        <v>231</v>
      </c>
      <c r="E1152" s="7" t="s">
        <v>78</v>
      </c>
      <c r="F1152" s="13">
        <v>103.72435426712032</v>
      </c>
      <c r="G1152" s="12">
        <v>5</v>
      </c>
      <c r="H1152" s="13">
        <v>0</v>
      </c>
      <c r="I1152" s="11">
        <v>0</v>
      </c>
      <c r="J1152" s="11">
        <v>0</v>
      </c>
      <c r="K1152" s="11">
        <v>41.489741706848129</v>
      </c>
      <c r="L1152" s="12">
        <v>41.489741706848129</v>
      </c>
      <c r="M1152" s="13">
        <v>6.4827721416950199</v>
      </c>
      <c r="N1152" s="11">
        <v>6.4827721416950199</v>
      </c>
      <c r="O1152" s="11">
        <v>6.4827721416950199</v>
      </c>
      <c r="P1152" s="11">
        <v>6.4827721416950199</v>
      </c>
      <c r="Q1152" s="12">
        <v>25.93108856678008</v>
      </c>
    </row>
    <row r="1153" spans="1:17" x14ac:dyDescent="0.35">
      <c r="A1153" s="2">
        <v>3478</v>
      </c>
      <c r="B1153" s="13" t="s">
        <v>516</v>
      </c>
      <c r="C1153" s="11" t="s">
        <v>582</v>
      </c>
      <c r="D1153" s="11" t="s">
        <v>518</v>
      </c>
      <c r="E1153" s="7" t="s">
        <v>50</v>
      </c>
      <c r="F1153" s="13">
        <v>6913.5764970779437</v>
      </c>
      <c r="G1153" s="12">
        <v>0.3</v>
      </c>
      <c r="H1153" s="13">
        <v>0</v>
      </c>
      <c r="I1153" s="11">
        <v>0</v>
      </c>
      <c r="J1153" s="11">
        <v>0</v>
      </c>
      <c r="K1153" s="11">
        <v>41.481458982467664</v>
      </c>
      <c r="L1153" s="12">
        <v>41.481458982467664</v>
      </c>
      <c r="M1153" s="13">
        <v>0</v>
      </c>
      <c r="N1153" s="11">
        <v>0</v>
      </c>
      <c r="O1153" s="11">
        <v>0</v>
      </c>
      <c r="P1153" s="11">
        <v>0</v>
      </c>
      <c r="Q1153" s="12">
        <v>0</v>
      </c>
    </row>
    <row r="1154" spans="1:17" x14ac:dyDescent="0.35">
      <c r="A1154" s="2">
        <v>5564</v>
      </c>
      <c r="B1154" s="13" t="s">
        <v>645</v>
      </c>
      <c r="C1154" s="11" t="s">
        <v>583</v>
      </c>
      <c r="D1154" s="11" t="s">
        <v>241</v>
      </c>
      <c r="E1154" s="7" t="s">
        <v>45</v>
      </c>
      <c r="F1154" s="13">
        <v>331.56722337007545</v>
      </c>
      <c r="G1154" s="12">
        <v>1.25</v>
      </c>
      <c r="H1154" s="13">
        <v>41.445902921259432</v>
      </c>
      <c r="I1154" s="11">
        <v>0</v>
      </c>
      <c r="J1154" s="11">
        <v>0</v>
      </c>
      <c r="K1154" s="11">
        <v>0</v>
      </c>
      <c r="L1154" s="12">
        <v>41.445902921259432</v>
      </c>
      <c r="M1154" s="13">
        <v>4.144590292125943</v>
      </c>
      <c r="N1154" s="11">
        <v>0</v>
      </c>
      <c r="O1154" s="11">
        <v>0</v>
      </c>
      <c r="P1154" s="11">
        <v>0</v>
      </c>
      <c r="Q1154" s="12">
        <v>4.144590292125943</v>
      </c>
    </row>
    <row r="1155" spans="1:17" x14ac:dyDescent="0.35">
      <c r="A1155" s="2">
        <v>4684</v>
      </c>
      <c r="B1155" s="13" t="s">
        <v>599</v>
      </c>
      <c r="C1155" s="11" t="s">
        <v>633</v>
      </c>
      <c r="D1155" s="11" t="s">
        <v>601</v>
      </c>
      <c r="E1155" s="7" t="s">
        <v>173</v>
      </c>
      <c r="F1155" s="13">
        <v>41.427680015564</v>
      </c>
      <c r="G1155" s="12">
        <v>5</v>
      </c>
      <c r="H1155" s="13">
        <v>0</v>
      </c>
      <c r="I1155" s="11">
        <v>0</v>
      </c>
      <c r="J1155" s="11">
        <v>0</v>
      </c>
      <c r="K1155" s="11">
        <v>41.427680015564</v>
      </c>
      <c r="L1155" s="12">
        <v>41.427680015564</v>
      </c>
      <c r="M1155" s="13">
        <v>0</v>
      </c>
      <c r="N1155" s="11">
        <v>0</v>
      </c>
      <c r="O1155" s="11">
        <v>0</v>
      </c>
      <c r="P1155" s="11">
        <v>0</v>
      </c>
      <c r="Q1155" s="12">
        <v>0</v>
      </c>
    </row>
    <row r="1156" spans="1:17" x14ac:dyDescent="0.35">
      <c r="A1156" s="2">
        <v>4710</v>
      </c>
      <c r="B1156" s="13" t="s">
        <v>599</v>
      </c>
      <c r="C1156" s="11" t="s">
        <v>633</v>
      </c>
      <c r="D1156" s="11" t="s">
        <v>601</v>
      </c>
      <c r="E1156" s="7" t="s">
        <v>56</v>
      </c>
      <c r="F1156" s="13">
        <v>69.030561447143597</v>
      </c>
      <c r="G1156" s="12">
        <v>6</v>
      </c>
      <c r="H1156" s="13">
        <v>0</v>
      </c>
      <c r="I1156" s="11">
        <v>41.418336868286161</v>
      </c>
      <c r="J1156" s="11">
        <v>0</v>
      </c>
      <c r="K1156" s="11">
        <v>0</v>
      </c>
      <c r="L1156" s="12">
        <v>41.418336868286161</v>
      </c>
      <c r="M1156" s="13">
        <v>0</v>
      </c>
      <c r="N1156" s="11">
        <v>4.1418336868286154</v>
      </c>
      <c r="O1156" s="11">
        <v>0</v>
      </c>
      <c r="P1156" s="11">
        <v>0</v>
      </c>
      <c r="Q1156" s="12">
        <v>4.1418336868286154</v>
      </c>
    </row>
    <row r="1157" spans="1:17" x14ac:dyDescent="0.35">
      <c r="A1157" s="2">
        <v>5013</v>
      </c>
      <c r="B1157" s="13" t="s">
        <v>599</v>
      </c>
      <c r="C1157" s="11" t="s">
        <v>643</v>
      </c>
      <c r="D1157" s="11" t="s">
        <v>253</v>
      </c>
      <c r="E1157" s="7" t="s">
        <v>61</v>
      </c>
      <c r="F1157" s="13">
        <v>137.89926147460901</v>
      </c>
      <c r="G1157" s="12">
        <v>3</v>
      </c>
      <c r="H1157" s="13">
        <v>0</v>
      </c>
      <c r="I1157" s="11">
        <v>0</v>
      </c>
      <c r="J1157" s="11">
        <v>0</v>
      </c>
      <c r="K1157" s="11">
        <v>41.36977844238271</v>
      </c>
      <c r="L1157" s="12">
        <v>41.36977844238271</v>
      </c>
      <c r="M1157" s="13">
        <v>0</v>
      </c>
      <c r="N1157" s="11">
        <v>0</v>
      </c>
      <c r="O1157" s="11">
        <v>0</v>
      </c>
      <c r="P1157" s="11">
        <v>0</v>
      </c>
      <c r="Q1157" s="12">
        <v>0</v>
      </c>
    </row>
    <row r="1158" spans="1:17" x14ac:dyDescent="0.35">
      <c r="A1158" s="2">
        <v>3884</v>
      </c>
      <c r="B1158" s="13" t="s">
        <v>599</v>
      </c>
      <c r="C1158" s="11" t="s">
        <v>26</v>
      </c>
      <c r="D1158" s="11" t="s">
        <v>600</v>
      </c>
      <c r="E1158" s="7" t="s">
        <v>129</v>
      </c>
      <c r="F1158" s="13">
        <v>59.028270721435497</v>
      </c>
      <c r="G1158" s="12">
        <v>7</v>
      </c>
      <c r="H1158" s="13">
        <v>10.329947376251212</v>
      </c>
      <c r="I1158" s="11">
        <v>10.329947376251212</v>
      </c>
      <c r="J1158" s="11">
        <v>10.329947376251212</v>
      </c>
      <c r="K1158" s="11">
        <v>10.329947376251212</v>
      </c>
      <c r="L1158" s="12">
        <v>41.319789505004849</v>
      </c>
      <c r="M1158" s="13">
        <v>1.0329947376251214</v>
      </c>
      <c r="N1158" s="11">
        <v>1.0329947376251214</v>
      </c>
      <c r="O1158" s="11">
        <v>1.0329947376251214</v>
      </c>
      <c r="P1158" s="11">
        <v>1.0329947376251214</v>
      </c>
      <c r="Q1158" s="12">
        <v>4.1319789505004856</v>
      </c>
    </row>
    <row r="1159" spans="1:17" x14ac:dyDescent="0.35">
      <c r="A1159" s="2">
        <v>3309</v>
      </c>
      <c r="B1159" s="13" t="s">
        <v>516</v>
      </c>
      <c r="C1159" s="11" t="s">
        <v>578</v>
      </c>
      <c r="D1159" s="11" t="s">
        <v>518</v>
      </c>
      <c r="E1159" s="7" t="s">
        <v>42</v>
      </c>
      <c r="F1159" s="13">
        <v>137.56651586294171</v>
      </c>
      <c r="G1159" s="12">
        <v>6</v>
      </c>
      <c r="H1159" s="13">
        <v>10.31748868972063</v>
      </c>
      <c r="I1159" s="11">
        <v>10.31748868972063</v>
      </c>
      <c r="J1159" s="11">
        <v>10.31748868972063</v>
      </c>
      <c r="K1159" s="11">
        <v>10.31748868972063</v>
      </c>
      <c r="L1159" s="12">
        <v>41.26995475888252</v>
      </c>
      <c r="M1159" s="13">
        <v>0</v>
      </c>
      <c r="N1159" s="11">
        <v>0</v>
      </c>
      <c r="O1159" s="11">
        <v>0</v>
      </c>
      <c r="P1159" s="11">
        <v>0</v>
      </c>
      <c r="Q1159" s="12">
        <v>0</v>
      </c>
    </row>
    <row r="1160" spans="1:17" x14ac:dyDescent="0.35">
      <c r="A1160" s="2">
        <v>4770</v>
      </c>
      <c r="B1160" s="13" t="s">
        <v>599</v>
      </c>
      <c r="C1160" s="11" t="s">
        <v>633</v>
      </c>
      <c r="D1160" s="11" t="s">
        <v>26</v>
      </c>
      <c r="E1160" s="7" t="s">
        <v>114</v>
      </c>
      <c r="F1160" s="13">
        <v>103.165771484375</v>
      </c>
      <c r="G1160" s="12">
        <v>2</v>
      </c>
      <c r="H1160" s="13">
        <v>0</v>
      </c>
      <c r="I1160" s="11">
        <v>0</v>
      </c>
      <c r="J1160" s="11">
        <v>0</v>
      </c>
      <c r="K1160" s="11">
        <v>41.266308593750004</v>
      </c>
      <c r="L1160" s="12">
        <v>41.266308593750004</v>
      </c>
      <c r="M1160" s="13">
        <v>0</v>
      </c>
      <c r="N1160" s="11">
        <v>0</v>
      </c>
      <c r="O1160" s="11">
        <v>0</v>
      </c>
      <c r="P1160" s="11">
        <v>2.0633154296875</v>
      </c>
      <c r="Q1160" s="12">
        <v>2.0633154296875</v>
      </c>
    </row>
    <row r="1161" spans="1:17" x14ac:dyDescent="0.35">
      <c r="A1161" s="2">
        <v>534</v>
      </c>
      <c r="B1161" s="13" t="s">
        <v>25</v>
      </c>
      <c r="C1161" s="11" t="s">
        <v>181</v>
      </c>
      <c r="D1161" s="11" t="s">
        <v>27</v>
      </c>
      <c r="E1161" s="7" t="s">
        <v>72</v>
      </c>
      <c r="F1161" s="13">
        <v>412.40546929836268</v>
      </c>
      <c r="G1161" s="12">
        <v>2</v>
      </c>
      <c r="H1161" s="13">
        <v>0</v>
      </c>
      <c r="I1161" s="11">
        <v>0</v>
      </c>
      <c r="J1161" s="11">
        <v>0</v>
      </c>
      <c r="K1161" s="11">
        <v>41.24054692983627</v>
      </c>
      <c r="L1161" s="12">
        <v>41.24054692983627</v>
      </c>
      <c r="M1161" s="13">
        <v>0</v>
      </c>
      <c r="N1161" s="11">
        <v>0</v>
      </c>
      <c r="O1161" s="11">
        <v>8.2481093859672541</v>
      </c>
      <c r="P1161" s="11">
        <v>16.496218771934508</v>
      </c>
      <c r="Q1161" s="12">
        <v>24.744328157901762</v>
      </c>
    </row>
    <row r="1162" spans="1:17" x14ac:dyDescent="0.35">
      <c r="A1162" s="2">
        <v>597</v>
      </c>
      <c r="B1162" s="13" t="s">
        <v>25</v>
      </c>
      <c r="C1162" s="11" t="s">
        <v>206</v>
      </c>
      <c r="D1162" s="11" t="s">
        <v>27</v>
      </c>
      <c r="E1162" s="7" t="s">
        <v>33</v>
      </c>
      <c r="F1162" s="13">
        <v>147.26718366146082</v>
      </c>
      <c r="G1162" s="12">
        <v>3.5</v>
      </c>
      <c r="H1162" s="13">
        <v>16.493924570083614</v>
      </c>
      <c r="I1162" s="11">
        <v>24.740886855125421</v>
      </c>
      <c r="J1162" s="11">
        <v>0</v>
      </c>
      <c r="K1162" s="11">
        <v>0</v>
      </c>
      <c r="L1162" s="12">
        <v>41.234811425209031</v>
      </c>
      <c r="M1162" s="13">
        <v>0</v>
      </c>
      <c r="N1162" s="11">
        <v>0</v>
      </c>
      <c r="O1162" s="11">
        <v>0</v>
      </c>
      <c r="P1162" s="11">
        <v>0</v>
      </c>
      <c r="Q1162" s="12">
        <v>0</v>
      </c>
    </row>
    <row r="1163" spans="1:17" x14ac:dyDescent="0.35">
      <c r="A1163" s="2">
        <v>3879</v>
      </c>
      <c r="B1163" s="13" t="s">
        <v>599</v>
      </c>
      <c r="C1163" s="11" t="s">
        <v>26</v>
      </c>
      <c r="D1163" s="11" t="s">
        <v>600</v>
      </c>
      <c r="E1163" s="7" t="s">
        <v>128</v>
      </c>
      <c r="F1163" s="13">
        <v>117.6272039413453</v>
      </c>
      <c r="G1163" s="12">
        <v>7</v>
      </c>
      <c r="H1163" s="13">
        <v>16.467808551788345</v>
      </c>
      <c r="I1163" s="11">
        <v>24.701712827682513</v>
      </c>
      <c r="J1163" s="11">
        <v>0</v>
      </c>
      <c r="K1163" s="11">
        <v>0</v>
      </c>
      <c r="L1163" s="12">
        <v>41.169521379470858</v>
      </c>
      <c r="M1163" s="13">
        <v>0</v>
      </c>
      <c r="N1163" s="11">
        <v>0</v>
      </c>
      <c r="O1163" s="11">
        <v>0</v>
      </c>
      <c r="P1163" s="11">
        <v>0</v>
      </c>
      <c r="Q1163" s="12">
        <v>0</v>
      </c>
    </row>
    <row r="1164" spans="1:17" x14ac:dyDescent="0.35">
      <c r="A1164" s="2">
        <v>531</v>
      </c>
      <c r="B1164" s="13" t="s">
        <v>25</v>
      </c>
      <c r="C1164" s="11" t="s">
        <v>181</v>
      </c>
      <c r="D1164" s="11" t="s">
        <v>27</v>
      </c>
      <c r="E1164" s="7" t="s">
        <v>71</v>
      </c>
      <c r="F1164" s="13">
        <v>113.81385159492494</v>
      </c>
      <c r="G1164" s="12">
        <v>3</v>
      </c>
      <c r="H1164" s="13">
        <v>40.972986574172978</v>
      </c>
      <c r="I1164" s="11">
        <v>0</v>
      </c>
      <c r="J1164" s="11">
        <v>0</v>
      </c>
      <c r="K1164" s="11">
        <v>0</v>
      </c>
      <c r="L1164" s="12">
        <v>40.972986574172978</v>
      </c>
      <c r="M1164" s="13">
        <v>23.900908834934238</v>
      </c>
      <c r="N1164" s="11">
        <v>0</v>
      </c>
      <c r="O1164" s="11">
        <v>0</v>
      </c>
      <c r="P1164" s="11">
        <v>0</v>
      </c>
      <c r="Q1164" s="12">
        <v>23.900908834934238</v>
      </c>
    </row>
    <row r="1165" spans="1:17" x14ac:dyDescent="0.35">
      <c r="A1165" s="2">
        <v>2309</v>
      </c>
      <c r="B1165" s="13" t="s">
        <v>231</v>
      </c>
      <c r="C1165" s="11" t="s">
        <v>433</v>
      </c>
      <c r="D1165" s="11" t="s">
        <v>231</v>
      </c>
      <c r="E1165" s="7" t="s">
        <v>190</v>
      </c>
      <c r="F1165" s="13">
        <v>77.913514614105267</v>
      </c>
      <c r="G1165" s="12">
        <v>3.5</v>
      </c>
      <c r="H1165" s="13">
        <v>16.361838068962104</v>
      </c>
      <c r="I1165" s="11">
        <v>24.542757103443158</v>
      </c>
      <c r="J1165" s="11">
        <v>0</v>
      </c>
      <c r="K1165" s="11">
        <v>0</v>
      </c>
      <c r="L1165" s="12">
        <v>40.904595172405266</v>
      </c>
      <c r="M1165" s="13">
        <v>0</v>
      </c>
      <c r="N1165" s="11">
        <v>0</v>
      </c>
      <c r="O1165" s="11">
        <v>0</v>
      </c>
      <c r="P1165" s="11">
        <v>0</v>
      </c>
      <c r="Q1165" s="12">
        <v>0</v>
      </c>
    </row>
    <row r="1166" spans="1:17" x14ac:dyDescent="0.35">
      <c r="A1166" s="2">
        <v>756</v>
      </c>
      <c r="B1166" s="13" t="s">
        <v>25</v>
      </c>
      <c r="C1166" s="11" t="s">
        <v>221</v>
      </c>
      <c r="D1166" s="11" t="s">
        <v>26</v>
      </c>
      <c r="E1166" s="7" t="s">
        <v>37</v>
      </c>
      <c r="F1166" s="13">
        <v>233.19835150241849</v>
      </c>
      <c r="G1166" s="12">
        <v>3.5</v>
      </c>
      <c r="H1166" s="13">
        <v>0</v>
      </c>
      <c r="I1166" s="11">
        <v>0</v>
      </c>
      <c r="J1166" s="11">
        <v>0</v>
      </c>
      <c r="K1166" s="11">
        <v>40.809711512923236</v>
      </c>
      <c r="L1166" s="12">
        <v>40.809711512923236</v>
      </c>
      <c r="M1166" s="13">
        <v>0</v>
      </c>
      <c r="N1166" s="11">
        <v>0</v>
      </c>
      <c r="O1166" s="11">
        <v>0</v>
      </c>
      <c r="P1166" s="11">
        <v>24.485826907753939</v>
      </c>
      <c r="Q1166" s="12">
        <v>24.485826907753939</v>
      </c>
    </row>
    <row r="1167" spans="1:17" x14ac:dyDescent="0.35">
      <c r="A1167" s="2">
        <v>4843</v>
      </c>
      <c r="B1167" s="13" t="s">
        <v>599</v>
      </c>
      <c r="C1167" s="11" t="s">
        <v>638</v>
      </c>
      <c r="D1167" s="11" t="s">
        <v>253</v>
      </c>
      <c r="E1167" s="7" t="s">
        <v>75</v>
      </c>
      <c r="F1167" s="13">
        <v>150.85356140136719</v>
      </c>
      <c r="G1167" s="12">
        <v>0.9</v>
      </c>
      <c r="H1167" s="13">
        <v>40.730461578369145</v>
      </c>
      <c r="I1167" s="11">
        <v>0</v>
      </c>
      <c r="J1167" s="11">
        <v>0</v>
      </c>
      <c r="K1167" s="11">
        <v>0</v>
      </c>
      <c r="L1167" s="12">
        <v>40.730461578369145</v>
      </c>
      <c r="M1167" s="13">
        <v>0</v>
      </c>
      <c r="N1167" s="11">
        <v>0</v>
      </c>
      <c r="O1167" s="11">
        <v>0</v>
      </c>
      <c r="P1167" s="11">
        <v>0</v>
      </c>
      <c r="Q1167" s="12">
        <v>0</v>
      </c>
    </row>
    <row r="1168" spans="1:17" x14ac:dyDescent="0.35">
      <c r="A1168" s="2">
        <v>5516</v>
      </c>
      <c r="B1168" s="13" t="s">
        <v>645</v>
      </c>
      <c r="C1168" s="11" t="s">
        <v>648</v>
      </c>
      <c r="D1168" s="11" t="s">
        <v>241</v>
      </c>
      <c r="E1168" s="7" t="s">
        <v>112</v>
      </c>
      <c r="F1168" s="13">
        <v>180.82574450969702</v>
      </c>
      <c r="G1168" s="12">
        <v>4.5</v>
      </c>
      <c r="H1168" s="13">
        <v>16.274317005872735</v>
      </c>
      <c r="I1168" s="11">
        <v>24.411475508809097</v>
      </c>
      <c r="J1168" s="11">
        <v>0</v>
      </c>
      <c r="K1168" s="11">
        <v>0</v>
      </c>
      <c r="L1168" s="12">
        <v>40.685792514681836</v>
      </c>
      <c r="M1168" s="13">
        <v>0</v>
      </c>
      <c r="N1168" s="11">
        <v>0</v>
      </c>
      <c r="O1168" s="11">
        <v>0</v>
      </c>
      <c r="P1168" s="11">
        <v>0</v>
      </c>
      <c r="Q1168" s="12">
        <v>0</v>
      </c>
    </row>
    <row r="1169" spans="1:17" x14ac:dyDescent="0.35">
      <c r="A1169" s="2">
        <v>5608</v>
      </c>
      <c r="B1169" s="13" t="s">
        <v>645</v>
      </c>
      <c r="C1169" s="11" t="s">
        <v>583</v>
      </c>
      <c r="D1169" s="11" t="s">
        <v>241</v>
      </c>
      <c r="E1169" s="7" t="s">
        <v>112</v>
      </c>
      <c r="F1169" s="13">
        <v>180.67642337083822</v>
      </c>
      <c r="G1169" s="12">
        <v>4.5</v>
      </c>
      <c r="H1169" s="13">
        <v>16.260878103375443</v>
      </c>
      <c r="I1169" s="11">
        <v>24.391317155063163</v>
      </c>
      <c r="J1169" s="11">
        <v>0</v>
      </c>
      <c r="K1169" s="11">
        <v>0</v>
      </c>
      <c r="L1169" s="12">
        <v>40.65219525843861</v>
      </c>
      <c r="M1169" s="13">
        <v>0</v>
      </c>
      <c r="N1169" s="11">
        <v>0</v>
      </c>
      <c r="O1169" s="11">
        <v>0</v>
      </c>
      <c r="P1169" s="11">
        <v>0</v>
      </c>
      <c r="Q1169" s="12">
        <v>0</v>
      </c>
    </row>
    <row r="1170" spans="1:17" x14ac:dyDescent="0.35">
      <c r="A1170" s="2">
        <v>536</v>
      </c>
      <c r="B1170" s="13" t="s">
        <v>25</v>
      </c>
      <c r="C1170" s="11" t="s">
        <v>181</v>
      </c>
      <c r="D1170" s="11" t="s">
        <v>27</v>
      </c>
      <c r="E1170" s="7" t="s">
        <v>76</v>
      </c>
      <c r="F1170" s="13">
        <v>4498.1346096992493</v>
      </c>
      <c r="G1170" s="12">
        <v>0.18</v>
      </c>
      <c r="H1170" s="13">
        <v>40.483211487293239</v>
      </c>
      <c r="I1170" s="11">
        <v>0</v>
      </c>
      <c r="J1170" s="11">
        <v>0</v>
      </c>
      <c r="K1170" s="11">
        <v>0</v>
      </c>
      <c r="L1170" s="12">
        <v>40.483211487293239</v>
      </c>
      <c r="M1170" s="13">
        <v>24.289926892375945</v>
      </c>
      <c r="N1170" s="11">
        <v>0</v>
      </c>
      <c r="O1170" s="11">
        <v>0</v>
      </c>
      <c r="P1170" s="11">
        <v>0</v>
      </c>
      <c r="Q1170" s="12">
        <v>24.289926892375945</v>
      </c>
    </row>
    <row r="1171" spans="1:17" x14ac:dyDescent="0.35">
      <c r="A1171" s="2">
        <v>4679</v>
      </c>
      <c r="B1171" s="13" t="s">
        <v>599</v>
      </c>
      <c r="C1171" s="11" t="s">
        <v>633</v>
      </c>
      <c r="D1171" s="11" t="s">
        <v>26</v>
      </c>
      <c r="E1171" s="7" t="s">
        <v>226</v>
      </c>
      <c r="F1171" s="13">
        <v>134.61749267578099</v>
      </c>
      <c r="G1171" s="12">
        <v>6</v>
      </c>
      <c r="H1171" s="13">
        <v>0</v>
      </c>
      <c r="I1171" s="11">
        <v>0</v>
      </c>
      <c r="J1171" s="11">
        <v>0</v>
      </c>
      <c r="K1171" s="11">
        <v>40.385247802734305</v>
      </c>
      <c r="L1171" s="12">
        <v>40.385247802734305</v>
      </c>
      <c r="M1171" s="13">
        <v>0</v>
      </c>
      <c r="N1171" s="11">
        <v>0</v>
      </c>
      <c r="O1171" s="11">
        <v>0</v>
      </c>
      <c r="P1171" s="11">
        <v>0</v>
      </c>
      <c r="Q1171" s="12">
        <v>0</v>
      </c>
    </row>
    <row r="1172" spans="1:17" x14ac:dyDescent="0.35">
      <c r="A1172" s="2">
        <v>3139</v>
      </c>
      <c r="B1172" s="13" t="s">
        <v>516</v>
      </c>
      <c r="C1172" s="11" t="s">
        <v>566</v>
      </c>
      <c r="D1172" s="11" t="s">
        <v>517</v>
      </c>
      <c r="E1172" s="7" t="s">
        <v>111</v>
      </c>
      <c r="F1172" s="13">
        <v>67.240773677825828</v>
      </c>
      <c r="G1172" s="12">
        <v>3</v>
      </c>
      <c r="H1172" s="13">
        <v>0</v>
      </c>
      <c r="I1172" s="11">
        <v>0</v>
      </c>
      <c r="J1172" s="11">
        <v>0</v>
      </c>
      <c r="K1172" s="11">
        <v>40.344464206695505</v>
      </c>
      <c r="L1172" s="12">
        <v>40.344464206695505</v>
      </c>
      <c r="M1172" s="13">
        <v>0</v>
      </c>
      <c r="N1172" s="11">
        <v>0</v>
      </c>
      <c r="O1172" s="11">
        <v>0</v>
      </c>
      <c r="P1172" s="11">
        <v>0</v>
      </c>
      <c r="Q1172" s="12">
        <v>0</v>
      </c>
    </row>
    <row r="1173" spans="1:17" x14ac:dyDescent="0.35">
      <c r="A1173" s="2">
        <v>65</v>
      </c>
      <c r="B1173" s="13" t="s">
        <v>25</v>
      </c>
      <c r="C1173" s="11" t="s">
        <v>26</v>
      </c>
      <c r="D1173" s="11" t="s">
        <v>30</v>
      </c>
      <c r="E1173" s="7" t="s">
        <v>59</v>
      </c>
      <c r="F1173" s="13">
        <v>268.7640988826754</v>
      </c>
      <c r="G1173" s="12">
        <v>3</v>
      </c>
      <c r="H1173" s="13">
        <v>0</v>
      </c>
      <c r="I1173" s="11">
        <v>0</v>
      </c>
      <c r="J1173" s="11">
        <v>0</v>
      </c>
      <c r="K1173" s="11">
        <v>40.314614832401318</v>
      </c>
      <c r="L1173" s="12">
        <v>40.314614832401318</v>
      </c>
      <c r="M1173" s="13">
        <v>0</v>
      </c>
      <c r="N1173" s="11">
        <v>0</v>
      </c>
      <c r="O1173" s="11">
        <v>0</v>
      </c>
      <c r="P1173" s="11">
        <v>0</v>
      </c>
      <c r="Q1173" s="12">
        <v>0</v>
      </c>
    </row>
    <row r="1174" spans="1:17" x14ac:dyDescent="0.35">
      <c r="A1174" s="2">
        <v>5076</v>
      </c>
      <c r="B1174" s="13" t="s">
        <v>645</v>
      </c>
      <c r="C1174" s="11" t="s">
        <v>26</v>
      </c>
      <c r="D1174" s="11" t="s">
        <v>241</v>
      </c>
      <c r="E1174" s="7" t="s">
        <v>33</v>
      </c>
      <c r="F1174" s="13">
        <v>143.19200038909921</v>
      </c>
      <c r="G1174" s="12">
        <v>3.5</v>
      </c>
      <c r="H1174" s="13">
        <v>16.037504043579112</v>
      </c>
      <c r="I1174" s="11">
        <v>24.056256065368668</v>
      </c>
      <c r="J1174" s="11">
        <v>0</v>
      </c>
      <c r="K1174" s="11">
        <v>0</v>
      </c>
      <c r="L1174" s="12">
        <v>40.093760108947777</v>
      </c>
      <c r="M1174" s="13">
        <v>0</v>
      </c>
      <c r="N1174" s="11">
        <v>0</v>
      </c>
      <c r="O1174" s="11">
        <v>0</v>
      </c>
      <c r="P1174" s="11">
        <v>0</v>
      </c>
      <c r="Q1174" s="12">
        <v>0</v>
      </c>
    </row>
    <row r="1175" spans="1:17" x14ac:dyDescent="0.35">
      <c r="A1175" s="2">
        <v>2428</v>
      </c>
      <c r="B1175" s="13" t="s">
        <v>516</v>
      </c>
      <c r="C1175" s="11" t="s">
        <v>26</v>
      </c>
      <c r="D1175" s="11" t="s">
        <v>26</v>
      </c>
      <c r="E1175" s="7" t="s">
        <v>46</v>
      </c>
      <c r="F1175" s="13">
        <v>640.67975175380695</v>
      </c>
      <c r="G1175" s="12">
        <v>1.25</v>
      </c>
      <c r="H1175" s="13">
        <v>40.042484484612935</v>
      </c>
      <c r="I1175" s="11">
        <v>0</v>
      </c>
      <c r="J1175" s="11">
        <v>0</v>
      </c>
      <c r="K1175" s="11">
        <v>0</v>
      </c>
      <c r="L1175" s="12">
        <v>40.042484484612935</v>
      </c>
      <c r="M1175" s="13">
        <v>320.33987587690348</v>
      </c>
      <c r="N1175" s="11">
        <v>0</v>
      </c>
      <c r="O1175" s="11">
        <v>0</v>
      </c>
      <c r="P1175" s="11">
        <v>0</v>
      </c>
      <c r="Q1175" s="12">
        <v>320.33987587690348</v>
      </c>
    </row>
    <row r="1176" spans="1:17" x14ac:dyDescent="0.35">
      <c r="A1176" s="2">
        <v>1345</v>
      </c>
      <c r="B1176" s="13" t="s">
        <v>231</v>
      </c>
      <c r="C1176" s="11" t="s">
        <v>342</v>
      </c>
      <c r="D1176" s="11" t="s">
        <v>231</v>
      </c>
      <c r="E1176" s="7" t="s">
        <v>197</v>
      </c>
      <c r="F1176" s="13">
        <v>133.45343780517581</v>
      </c>
      <c r="G1176" s="12">
        <v>3</v>
      </c>
      <c r="H1176" s="13">
        <v>0</v>
      </c>
      <c r="I1176" s="11">
        <v>0</v>
      </c>
      <c r="J1176" s="11">
        <v>0</v>
      </c>
      <c r="K1176" s="11">
        <v>40.03603134155275</v>
      </c>
      <c r="L1176" s="12">
        <v>40.03603134155275</v>
      </c>
      <c r="M1176" s="13">
        <v>0</v>
      </c>
      <c r="N1176" s="11">
        <v>0</v>
      </c>
      <c r="O1176" s="11">
        <v>0</v>
      </c>
      <c r="P1176" s="11">
        <v>0</v>
      </c>
      <c r="Q1176" s="12">
        <v>0</v>
      </c>
    </row>
    <row r="1177" spans="1:17" x14ac:dyDescent="0.35">
      <c r="A1177" s="2">
        <v>1571</v>
      </c>
      <c r="B1177" s="13" t="s">
        <v>231</v>
      </c>
      <c r="C1177" s="11" t="s">
        <v>360</v>
      </c>
      <c r="D1177" s="11" t="s">
        <v>231</v>
      </c>
      <c r="E1177" s="7" t="s">
        <v>226</v>
      </c>
      <c r="F1177" s="13">
        <v>133.1075422763825</v>
      </c>
      <c r="G1177" s="12">
        <v>6</v>
      </c>
      <c r="H1177" s="13">
        <v>0</v>
      </c>
      <c r="I1177" s="11">
        <v>0</v>
      </c>
      <c r="J1177" s="11">
        <v>0</v>
      </c>
      <c r="K1177" s="11">
        <v>39.932262682914754</v>
      </c>
      <c r="L1177" s="12">
        <v>39.932262682914754</v>
      </c>
      <c r="M1177" s="13">
        <v>0</v>
      </c>
      <c r="N1177" s="11">
        <v>0</v>
      </c>
      <c r="O1177" s="11">
        <v>0</v>
      </c>
      <c r="P1177" s="11">
        <v>0</v>
      </c>
      <c r="Q1177" s="12">
        <v>0</v>
      </c>
    </row>
    <row r="1178" spans="1:17" x14ac:dyDescent="0.35">
      <c r="A1178" s="2">
        <v>5251</v>
      </c>
      <c r="B1178" s="13" t="s">
        <v>645</v>
      </c>
      <c r="C1178" s="11" t="s">
        <v>647</v>
      </c>
      <c r="D1178" s="11" t="s">
        <v>241</v>
      </c>
      <c r="E1178" s="7" t="s">
        <v>89</v>
      </c>
      <c r="F1178" s="13">
        <v>159.70499265193936</v>
      </c>
      <c r="G1178" s="12">
        <v>5</v>
      </c>
      <c r="H1178" s="13">
        <v>15.97049926519394</v>
      </c>
      <c r="I1178" s="11">
        <v>23.955748897790905</v>
      </c>
      <c r="J1178" s="11">
        <v>0</v>
      </c>
      <c r="K1178" s="11">
        <v>0</v>
      </c>
      <c r="L1178" s="12">
        <v>39.926248162984848</v>
      </c>
      <c r="M1178" s="13">
        <v>0</v>
      </c>
      <c r="N1178" s="11">
        <v>0</v>
      </c>
      <c r="O1178" s="11">
        <v>0</v>
      </c>
      <c r="P1178" s="11">
        <v>0</v>
      </c>
      <c r="Q1178" s="12">
        <v>0</v>
      </c>
    </row>
    <row r="1179" spans="1:17" x14ac:dyDescent="0.35">
      <c r="A1179" s="2">
        <v>3960</v>
      </c>
      <c r="B1179" s="13" t="s">
        <v>599</v>
      </c>
      <c r="C1179" s="11" t="s">
        <v>26</v>
      </c>
      <c r="D1179" s="11" t="s">
        <v>600</v>
      </c>
      <c r="E1179" s="7" t="s">
        <v>133</v>
      </c>
      <c r="F1179" s="13">
        <v>132.91845464706424</v>
      </c>
      <c r="G1179" s="12">
        <v>3</v>
      </c>
      <c r="H1179" s="13">
        <v>9.9688840985298199</v>
      </c>
      <c r="I1179" s="11">
        <v>9.9688840985298199</v>
      </c>
      <c r="J1179" s="11">
        <v>9.9688840985298199</v>
      </c>
      <c r="K1179" s="11">
        <v>9.9688840985298199</v>
      </c>
      <c r="L1179" s="12">
        <v>39.87553639411928</v>
      </c>
      <c r="M1179" s="13">
        <v>0</v>
      </c>
      <c r="N1179" s="11">
        <v>0</v>
      </c>
      <c r="O1179" s="11">
        <v>0</v>
      </c>
      <c r="P1179" s="11">
        <v>0</v>
      </c>
      <c r="Q1179" s="12">
        <v>0</v>
      </c>
    </row>
    <row r="1180" spans="1:17" x14ac:dyDescent="0.35">
      <c r="A1180" s="2">
        <v>327</v>
      </c>
      <c r="B1180" s="13" t="s">
        <v>25</v>
      </c>
      <c r="C1180" s="11" t="s">
        <v>123</v>
      </c>
      <c r="D1180" s="11" t="s">
        <v>30</v>
      </c>
      <c r="E1180" s="7" t="s">
        <v>60</v>
      </c>
      <c r="F1180" s="13">
        <v>123.6909357309341</v>
      </c>
      <c r="G1180" s="12">
        <v>4</v>
      </c>
      <c r="H1180" s="13">
        <v>15.832439773559566</v>
      </c>
      <c r="I1180" s="11">
        <v>23.748659660339349</v>
      </c>
      <c r="J1180" s="11">
        <v>0</v>
      </c>
      <c r="K1180" s="11">
        <v>0</v>
      </c>
      <c r="L1180" s="12">
        <v>39.581099433898913</v>
      </c>
      <c r="M1180" s="13">
        <v>0</v>
      </c>
      <c r="N1180" s="11">
        <v>0</v>
      </c>
      <c r="O1180" s="11">
        <v>0</v>
      </c>
      <c r="P1180" s="11">
        <v>0</v>
      </c>
      <c r="Q1180" s="12">
        <v>0</v>
      </c>
    </row>
    <row r="1181" spans="1:17" x14ac:dyDescent="0.35">
      <c r="A1181" s="2">
        <v>2364</v>
      </c>
      <c r="B1181" s="13" t="s">
        <v>516</v>
      </c>
      <c r="C1181" s="11" t="s">
        <v>26</v>
      </c>
      <c r="D1181" s="11" t="s">
        <v>26</v>
      </c>
      <c r="E1181" s="7" t="s">
        <v>28</v>
      </c>
      <c r="F1181" s="13">
        <v>247.02093505859401</v>
      </c>
      <c r="G1181" s="12">
        <v>2</v>
      </c>
      <c r="H1181" s="13">
        <v>15.809339843750017</v>
      </c>
      <c r="I1181" s="11">
        <v>23.714009765625025</v>
      </c>
      <c r="J1181" s="11">
        <v>0</v>
      </c>
      <c r="K1181" s="11">
        <v>0</v>
      </c>
      <c r="L1181" s="12">
        <v>39.523349609375046</v>
      </c>
      <c r="M1181" s="13">
        <v>4.9404187011718799</v>
      </c>
      <c r="N1181" s="11">
        <v>9.8808374023437597</v>
      </c>
      <c r="O1181" s="11">
        <v>0</v>
      </c>
      <c r="P1181" s="11">
        <v>0</v>
      </c>
      <c r="Q1181" s="12">
        <v>14.82125610351564</v>
      </c>
    </row>
    <row r="1182" spans="1:17" x14ac:dyDescent="0.35">
      <c r="A1182" s="2">
        <v>1026</v>
      </c>
      <c r="B1182" s="13" t="s">
        <v>231</v>
      </c>
      <c r="C1182" s="11" t="s">
        <v>263</v>
      </c>
      <c r="D1182" s="11" t="s">
        <v>231</v>
      </c>
      <c r="E1182" s="7" t="s">
        <v>88</v>
      </c>
      <c r="F1182" s="13">
        <v>65.863299608230562</v>
      </c>
      <c r="G1182" s="12">
        <v>6</v>
      </c>
      <c r="H1182" s="13">
        <v>9.8794949412345865</v>
      </c>
      <c r="I1182" s="11">
        <v>9.8794949412345865</v>
      </c>
      <c r="J1182" s="11">
        <v>9.8794949412345865</v>
      </c>
      <c r="K1182" s="11">
        <v>9.8794949412345865</v>
      </c>
      <c r="L1182" s="12">
        <v>39.517979764938346</v>
      </c>
      <c r="M1182" s="13">
        <v>0</v>
      </c>
      <c r="N1182" s="11">
        <v>0</v>
      </c>
      <c r="O1182" s="11">
        <v>0</v>
      </c>
      <c r="P1182" s="11">
        <v>0</v>
      </c>
      <c r="Q1182" s="12">
        <v>0</v>
      </c>
    </row>
    <row r="1183" spans="1:17" x14ac:dyDescent="0.35">
      <c r="A1183" s="2">
        <v>3114</v>
      </c>
      <c r="B1183" s="13" t="s">
        <v>516</v>
      </c>
      <c r="C1183" s="11" t="s">
        <v>566</v>
      </c>
      <c r="D1183" s="11" t="s">
        <v>517</v>
      </c>
      <c r="E1183" s="7" t="s">
        <v>108</v>
      </c>
      <c r="F1183" s="13">
        <v>175.50381755828869</v>
      </c>
      <c r="G1183" s="12">
        <v>4.5</v>
      </c>
      <c r="H1183" s="13">
        <v>15.795343580245985</v>
      </c>
      <c r="I1183" s="11">
        <v>23.693015370368975</v>
      </c>
      <c r="J1183" s="11">
        <v>0</v>
      </c>
      <c r="K1183" s="11">
        <v>0</v>
      </c>
      <c r="L1183" s="12">
        <v>39.488358950614959</v>
      </c>
      <c r="M1183" s="13">
        <v>0</v>
      </c>
      <c r="N1183" s="11">
        <v>0</v>
      </c>
      <c r="O1183" s="11">
        <v>0</v>
      </c>
      <c r="P1183" s="11">
        <v>0</v>
      </c>
      <c r="Q1183" s="12">
        <v>0</v>
      </c>
    </row>
    <row r="1184" spans="1:17" x14ac:dyDescent="0.35">
      <c r="A1184" s="2">
        <v>776</v>
      </c>
      <c r="B1184" s="13" t="s">
        <v>25</v>
      </c>
      <c r="C1184" s="11" t="s">
        <v>221</v>
      </c>
      <c r="D1184" s="11" t="s">
        <v>29</v>
      </c>
      <c r="E1184" s="7" t="s">
        <v>46</v>
      </c>
      <c r="F1184" s="13">
        <v>631.32752215862274</v>
      </c>
      <c r="G1184" s="12">
        <v>1.25</v>
      </c>
      <c r="H1184" s="13">
        <v>39.457970134913921</v>
      </c>
      <c r="I1184" s="11">
        <v>0</v>
      </c>
      <c r="J1184" s="11">
        <v>0</v>
      </c>
      <c r="K1184" s="11">
        <v>0</v>
      </c>
      <c r="L1184" s="12">
        <v>39.457970134913921</v>
      </c>
      <c r="M1184" s="13">
        <v>315.66376107931137</v>
      </c>
      <c r="N1184" s="11">
        <v>0</v>
      </c>
      <c r="O1184" s="11">
        <v>0</v>
      </c>
      <c r="P1184" s="11">
        <v>0</v>
      </c>
      <c r="Q1184" s="12">
        <v>315.66376107931137</v>
      </c>
    </row>
    <row r="1185" spans="1:17" x14ac:dyDescent="0.35">
      <c r="A1185" s="2">
        <v>911</v>
      </c>
      <c r="B1185" s="13" t="s">
        <v>231</v>
      </c>
      <c r="C1185" s="11" t="s">
        <v>26</v>
      </c>
      <c r="D1185" s="11" t="s">
        <v>231</v>
      </c>
      <c r="E1185" s="7" t="s">
        <v>52</v>
      </c>
      <c r="F1185" s="13">
        <v>175.26252293586737</v>
      </c>
      <c r="G1185" s="12">
        <v>4.5</v>
      </c>
      <c r="H1185" s="13">
        <v>15.773627064228068</v>
      </c>
      <c r="I1185" s="11">
        <v>23.660440596342095</v>
      </c>
      <c r="J1185" s="11">
        <v>0</v>
      </c>
      <c r="K1185" s="11">
        <v>0</v>
      </c>
      <c r="L1185" s="12">
        <v>39.434067660570165</v>
      </c>
      <c r="M1185" s="13">
        <v>0</v>
      </c>
      <c r="N1185" s="11">
        <v>0</v>
      </c>
      <c r="O1185" s="11">
        <v>0</v>
      </c>
      <c r="P1185" s="11">
        <v>0</v>
      </c>
      <c r="Q1185" s="12">
        <v>0</v>
      </c>
    </row>
    <row r="1186" spans="1:17" x14ac:dyDescent="0.35">
      <c r="A1186" s="2">
        <v>4137</v>
      </c>
      <c r="B1186" s="13" t="s">
        <v>599</v>
      </c>
      <c r="C1186" s="11" t="s">
        <v>26</v>
      </c>
      <c r="D1186" s="11" t="s">
        <v>26</v>
      </c>
      <c r="E1186" s="7" t="s">
        <v>212</v>
      </c>
      <c r="F1186" s="13">
        <v>1094.9631185531616</v>
      </c>
      <c r="G1186" s="12">
        <v>1.2</v>
      </c>
      <c r="H1186" s="13">
        <v>39.418672267913813</v>
      </c>
      <c r="I1186" s="11">
        <v>0</v>
      </c>
      <c r="J1186" s="11">
        <v>0</v>
      </c>
      <c r="K1186" s="11">
        <v>0</v>
      </c>
      <c r="L1186" s="12">
        <v>39.418672267913813</v>
      </c>
      <c r="M1186" s="13">
        <v>13.139557422637941</v>
      </c>
      <c r="N1186" s="11">
        <v>0</v>
      </c>
      <c r="O1186" s="11">
        <v>0</v>
      </c>
      <c r="P1186" s="11">
        <v>0</v>
      </c>
      <c r="Q1186" s="12">
        <v>13.139557422637941</v>
      </c>
    </row>
    <row r="1187" spans="1:17" x14ac:dyDescent="0.35">
      <c r="A1187" s="2">
        <v>2713</v>
      </c>
      <c r="B1187" s="13" t="s">
        <v>516</v>
      </c>
      <c r="C1187" s="11" t="s">
        <v>538</v>
      </c>
      <c r="D1187" s="11" t="s">
        <v>518</v>
      </c>
      <c r="E1187" s="7" t="s">
        <v>186</v>
      </c>
      <c r="F1187" s="13">
        <v>122.72955417633055</v>
      </c>
      <c r="G1187" s="12">
        <v>4</v>
      </c>
      <c r="H1187" s="13">
        <v>15.709382934570311</v>
      </c>
      <c r="I1187" s="11">
        <v>23.564074401855468</v>
      </c>
      <c r="J1187" s="11">
        <v>0</v>
      </c>
      <c r="K1187" s="11">
        <v>0</v>
      </c>
      <c r="L1187" s="12">
        <v>39.273457336425778</v>
      </c>
      <c r="M1187" s="13">
        <v>0</v>
      </c>
      <c r="N1187" s="11">
        <v>0</v>
      </c>
      <c r="O1187" s="11">
        <v>0</v>
      </c>
      <c r="P1187" s="11">
        <v>0</v>
      </c>
      <c r="Q1187" s="12">
        <v>0</v>
      </c>
    </row>
    <row r="1188" spans="1:17" x14ac:dyDescent="0.35">
      <c r="A1188" s="2">
        <v>4358</v>
      </c>
      <c r="B1188" s="13" t="s">
        <v>599</v>
      </c>
      <c r="C1188" s="11" t="s">
        <v>219</v>
      </c>
      <c r="D1188" s="11" t="s">
        <v>29</v>
      </c>
      <c r="E1188" s="7" t="s">
        <v>43</v>
      </c>
      <c r="F1188" s="13">
        <v>261.45251584053057</v>
      </c>
      <c r="G1188" s="12">
        <v>3</v>
      </c>
      <c r="H1188" s="13">
        <v>9.804469344019898</v>
      </c>
      <c r="I1188" s="11">
        <v>9.804469344019898</v>
      </c>
      <c r="J1188" s="11">
        <v>9.804469344019898</v>
      </c>
      <c r="K1188" s="11">
        <v>9.804469344019898</v>
      </c>
      <c r="L1188" s="12">
        <v>39.217877376079592</v>
      </c>
      <c r="M1188" s="13">
        <v>0</v>
      </c>
      <c r="N1188" s="11">
        <v>0</v>
      </c>
      <c r="O1188" s="11">
        <v>0</v>
      </c>
      <c r="P1188" s="11">
        <v>0</v>
      </c>
      <c r="Q1188" s="12">
        <v>0</v>
      </c>
    </row>
    <row r="1189" spans="1:17" x14ac:dyDescent="0.35">
      <c r="A1189" s="2">
        <v>4971</v>
      </c>
      <c r="B1189" s="13" t="s">
        <v>599</v>
      </c>
      <c r="C1189" s="11" t="s">
        <v>643</v>
      </c>
      <c r="D1189" s="11" t="s">
        <v>253</v>
      </c>
      <c r="E1189" s="7" t="s">
        <v>38</v>
      </c>
      <c r="F1189" s="13">
        <v>112.04180511832244</v>
      </c>
      <c r="G1189" s="12">
        <v>7</v>
      </c>
      <c r="H1189" s="13">
        <v>15.685852716565144</v>
      </c>
      <c r="I1189" s="11">
        <v>23.528779074847712</v>
      </c>
      <c r="J1189" s="11">
        <v>0</v>
      </c>
      <c r="K1189" s="11">
        <v>0</v>
      </c>
      <c r="L1189" s="12">
        <v>39.214631791412856</v>
      </c>
      <c r="M1189" s="13">
        <v>0</v>
      </c>
      <c r="N1189" s="11">
        <v>0</v>
      </c>
      <c r="O1189" s="11">
        <v>0</v>
      </c>
      <c r="P1189" s="11">
        <v>0</v>
      </c>
      <c r="Q1189" s="12">
        <v>0</v>
      </c>
    </row>
    <row r="1190" spans="1:17" x14ac:dyDescent="0.35">
      <c r="A1190" s="2">
        <v>2825</v>
      </c>
      <c r="B1190" s="13" t="s">
        <v>516</v>
      </c>
      <c r="C1190" s="11" t="s">
        <v>547</v>
      </c>
      <c r="D1190" s="11" t="s">
        <v>26</v>
      </c>
      <c r="E1190" s="7" t="s">
        <v>43</v>
      </c>
      <c r="F1190" s="13">
        <v>261.38956546783504</v>
      </c>
      <c r="G1190" s="12">
        <v>3</v>
      </c>
      <c r="H1190" s="13">
        <v>9.8021087050438158</v>
      </c>
      <c r="I1190" s="11">
        <v>9.8021087050438158</v>
      </c>
      <c r="J1190" s="11">
        <v>9.8021087050438158</v>
      </c>
      <c r="K1190" s="11">
        <v>9.8021087050438158</v>
      </c>
      <c r="L1190" s="12">
        <v>39.208434820175263</v>
      </c>
      <c r="M1190" s="13">
        <v>0</v>
      </c>
      <c r="N1190" s="11">
        <v>0</v>
      </c>
      <c r="O1190" s="11">
        <v>0</v>
      </c>
      <c r="P1190" s="11">
        <v>0</v>
      </c>
      <c r="Q1190" s="12">
        <v>0</v>
      </c>
    </row>
    <row r="1191" spans="1:17" x14ac:dyDescent="0.35">
      <c r="A1191" s="2">
        <v>31</v>
      </c>
      <c r="B1191" s="13" t="s">
        <v>25</v>
      </c>
      <c r="C1191" s="11" t="s">
        <v>26</v>
      </c>
      <c r="D1191" s="11" t="s">
        <v>26</v>
      </c>
      <c r="E1191" s="7" t="s">
        <v>43</v>
      </c>
      <c r="F1191" s="13">
        <v>260.72690963745117</v>
      </c>
      <c r="G1191" s="12">
        <v>3</v>
      </c>
      <c r="H1191" s="13">
        <v>9.7772591114044207</v>
      </c>
      <c r="I1191" s="11">
        <v>9.7772591114044207</v>
      </c>
      <c r="J1191" s="11">
        <v>9.7772591114044207</v>
      </c>
      <c r="K1191" s="11">
        <v>9.7772591114044207</v>
      </c>
      <c r="L1191" s="12">
        <v>39.109036445617683</v>
      </c>
      <c r="M1191" s="13">
        <v>0</v>
      </c>
      <c r="N1191" s="11">
        <v>0</v>
      </c>
      <c r="O1191" s="11">
        <v>0</v>
      </c>
      <c r="P1191" s="11">
        <v>0</v>
      </c>
      <c r="Q1191" s="12">
        <v>0</v>
      </c>
    </row>
    <row r="1192" spans="1:17" x14ac:dyDescent="0.35">
      <c r="A1192" s="2">
        <v>3589</v>
      </c>
      <c r="B1192" s="13" t="s">
        <v>516</v>
      </c>
      <c r="C1192" s="11" t="s">
        <v>585</v>
      </c>
      <c r="D1192" s="11" t="s">
        <v>586</v>
      </c>
      <c r="E1192" s="7" t="s">
        <v>126</v>
      </c>
      <c r="F1192" s="13">
        <v>97.748809337615953</v>
      </c>
      <c r="G1192" s="12">
        <v>4</v>
      </c>
      <c r="H1192" s="13">
        <v>9.7748809337615956</v>
      </c>
      <c r="I1192" s="11">
        <v>9.7748809337615956</v>
      </c>
      <c r="J1192" s="11">
        <v>9.7748809337615956</v>
      </c>
      <c r="K1192" s="11">
        <v>9.7748809337615956</v>
      </c>
      <c r="L1192" s="12">
        <v>39.099523735046382</v>
      </c>
      <c r="M1192" s="13">
        <v>0</v>
      </c>
      <c r="N1192" s="11">
        <v>0</v>
      </c>
      <c r="O1192" s="11">
        <v>0</v>
      </c>
      <c r="P1192" s="11">
        <v>0</v>
      </c>
      <c r="Q1192" s="12">
        <v>0</v>
      </c>
    </row>
    <row r="1193" spans="1:17" x14ac:dyDescent="0.35">
      <c r="A1193" s="2">
        <v>1487</v>
      </c>
      <c r="B1193" s="13" t="s">
        <v>231</v>
      </c>
      <c r="C1193" s="11" t="s">
        <v>356</v>
      </c>
      <c r="D1193" s="11" t="s">
        <v>231</v>
      </c>
      <c r="E1193" s="7" t="s">
        <v>28</v>
      </c>
      <c r="F1193" s="13">
        <v>244.29530143737793</v>
      </c>
      <c r="G1193" s="12">
        <v>2</v>
      </c>
      <c r="H1193" s="13">
        <v>15.634899291992188</v>
      </c>
      <c r="I1193" s="11">
        <v>23.452348937988283</v>
      </c>
      <c r="J1193" s="11">
        <v>0</v>
      </c>
      <c r="K1193" s="11">
        <v>0</v>
      </c>
      <c r="L1193" s="12">
        <v>39.087248229980474</v>
      </c>
      <c r="M1193" s="13">
        <v>4.8859060287475584</v>
      </c>
      <c r="N1193" s="11">
        <v>9.7718120574951168</v>
      </c>
      <c r="O1193" s="11">
        <v>0</v>
      </c>
      <c r="P1193" s="11">
        <v>0</v>
      </c>
      <c r="Q1193" s="12">
        <v>14.657718086242674</v>
      </c>
    </row>
    <row r="1194" spans="1:17" x14ac:dyDescent="0.35">
      <c r="A1194" s="2">
        <v>4051</v>
      </c>
      <c r="B1194" s="13" t="s">
        <v>599</v>
      </c>
      <c r="C1194" s="11" t="s">
        <v>26</v>
      </c>
      <c r="D1194" s="11" t="s">
        <v>26</v>
      </c>
      <c r="E1194" s="7" t="s">
        <v>66</v>
      </c>
      <c r="F1194" s="13">
        <v>2595.5093902349467</v>
      </c>
      <c r="G1194" s="12">
        <v>1.5</v>
      </c>
      <c r="H1194" s="13">
        <v>0</v>
      </c>
      <c r="I1194" s="11">
        <v>0</v>
      </c>
      <c r="J1194" s="11">
        <v>0</v>
      </c>
      <c r="K1194" s="11">
        <v>38.932640853524198</v>
      </c>
      <c r="L1194" s="12">
        <v>38.932640853524198</v>
      </c>
      <c r="M1194" s="13">
        <v>0</v>
      </c>
      <c r="N1194" s="11">
        <v>0</v>
      </c>
      <c r="O1194" s="11">
        <v>0</v>
      </c>
      <c r="P1194" s="11">
        <v>778.65281707048416</v>
      </c>
      <c r="Q1194" s="12">
        <v>778.65281707048416</v>
      </c>
    </row>
    <row r="1195" spans="1:17" x14ac:dyDescent="0.35">
      <c r="A1195" s="2">
        <v>751</v>
      </c>
      <c r="B1195" s="13" t="s">
        <v>25</v>
      </c>
      <c r="C1195" s="11" t="s">
        <v>221</v>
      </c>
      <c r="D1195" s="11" t="s">
        <v>29</v>
      </c>
      <c r="E1195" s="7" t="s">
        <v>182</v>
      </c>
      <c r="F1195" s="13">
        <v>139.03138148784643</v>
      </c>
      <c r="G1195" s="12">
        <v>3.5</v>
      </c>
      <c r="H1195" s="13">
        <v>15.571514726638801</v>
      </c>
      <c r="I1195" s="11">
        <v>23.357272089958201</v>
      </c>
      <c r="J1195" s="11">
        <v>0</v>
      </c>
      <c r="K1195" s="11">
        <v>0</v>
      </c>
      <c r="L1195" s="12">
        <v>38.928786816597004</v>
      </c>
      <c r="M1195" s="13">
        <v>0</v>
      </c>
      <c r="N1195" s="11">
        <v>0</v>
      </c>
      <c r="O1195" s="11">
        <v>0</v>
      </c>
      <c r="P1195" s="11">
        <v>0</v>
      </c>
      <c r="Q1195" s="12">
        <v>0</v>
      </c>
    </row>
    <row r="1196" spans="1:17" x14ac:dyDescent="0.35">
      <c r="A1196" s="2">
        <v>4602</v>
      </c>
      <c r="B1196" s="13" t="s">
        <v>599</v>
      </c>
      <c r="C1196" s="11" t="s">
        <v>220</v>
      </c>
      <c r="D1196" s="11" t="s">
        <v>601</v>
      </c>
      <c r="E1196" s="7" t="s">
        <v>62</v>
      </c>
      <c r="F1196" s="13">
        <v>149.64194631576532</v>
      </c>
      <c r="G1196" s="12">
        <v>3.25</v>
      </c>
      <c r="H1196" s="13">
        <v>0</v>
      </c>
      <c r="I1196" s="11">
        <v>0</v>
      </c>
      <c r="J1196" s="11">
        <v>0</v>
      </c>
      <c r="K1196" s="11">
        <v>38.906906042098989</v>
      </c>
      <c r="L1196" s="12">
        <v>38.906906042098989</v>
      </c>
      <c r="M1196" s="13">
        <v>0</v>
      </c>
      <c r="N1196" s="11">
        <v>0</v>
      </c>
      <c r="O1196" s="11">
        <v>0</v>
      </c>
      <c r="P1196" s="11">
        <v>14.59008976578712</v>
      </c>
      <c r="Q1196" s="12">
        <v>14.59008976578712</v>
      </c>
    </row>
    <row r="1197" spans="1:17" x14ac:dyDescent="0.35">
      <c r="A1197" s="2">
        <v>4597</v>
      </c>
      <c r="B1197" s="13" t="s">
        <v>599</v>
      </c>
      <c r="C1197" s="11" t="s">
        <v>220</v>
      </c>
      <c r="D1197" s="11" t="s">
        <v>26</v>
      </c>
      <c r="E1197" s="7" t="s">
        <v>59</v>
      </c>
      <c r="F1197" s="13">
        <v>258.94947218894941</v>
      </c>
      <c r="G1197" s="12">
        <v>3</v>
      </c>
      <c r="H1197" s="13">
        <v>0</v>
      </c>
      <c r="I1197" s="11">
        <v>0</v>
      </c>
      <c r="J1197" s="11">
        <v>0</v>
      </c>
      <c r="K1197" s="11">
        <v>38.842420828342419</v>
      </c>
      <c r="L1197" s="12">
        <v>38.842420828342419</v>
      </c>
      <c r="M1197" s="13">
        <v>0</v>
      </c>
      <c r="N1197" s="11">
        <v>0</v>
      </c>
      <c r="O1197" s="11">
        <v>0</v>
      </c>
      <c r="P1197" s="11">
        <v>0</v>
      </c>
      <c r="Q1197" s="12">
        <v>0</v>
      </c>
    </row>
    <row r="1198" spans="1:17" x14ac:dyDescent="0.35">
      <c r="A1198" s="2">
        <v>2162</v>
      </c>
      <c r="B1198" s="13" t="s">
        <v>231</v>
      </c>
      <c r="C1198" s="11" t="s">
        <v>433</v>
      </c>
      <c r="D1198" s="11" t="s">
        <v>231</v>
      </c>
      <c r="E1198" s="7" t="s">
        <v>118</v>
      </c>
      <c r="F1198" s="13">
        <v>121.16365194320684</v>
      </c>
      <c r="G1198" s="12">
        <v>4</v>
      </c>
      <c r="H1198" s="13">
        <v>15.508947448730476</v>
      </c>
      <c r="I1198" s="11">
        <v>23.263421173095715</v>
      </c>
      <c r="J1198" s="11">
        <v>0</v>
      </c>
      <c r="K1198" s="11">
        <v>0</v>
      </c>
      <c r="L1198" s="12">
        <v>38.772368621826189</v>
      </c>
      <c r="M1198" s="13">
        <v>0</v>
      </c>
      <c r="N1198" s="11">
        <v>0</v>
      </c>
      <c r="O1198" s="11">
        <v>0</v>
      </c>
      <c r="P1198" s="11">
        <v>0</v>
      </c>
      <c r="Q1198" s="12">
        <v>0</v>
      </c>
    </row>
    <row r="1199" spans="1:17" x14ac:dyDescent="0.35">
      <c r="A1199" s="2">
        <v>3353</v>
      </c>
      <c r="B1199" s="13" t="s">
        <v>516</v>
      </c>
      <c r="C1199" s="11" t="s">
        <v>578</v>
      </c>
      <c r="D1199" s="11" t="s">
        <v>518</v>
      </c>
      <c r="E1199" s="7" t="s">
        <v>186</v>
      </c>
      <c r="F1199" s="13">
        <v>121.09638023376458</v>
      </c>
      <c r="G1199" s="12">
        <v>4</v>
      </c>
      <c r="H1199" s="13">
        <v>15.500336669921866</v>
      </c>
      <c r="I1199" s="11">
        <v>23.2505050048828</v>
      </c>
      <c r="J1199" s="11">
        <v>0</v>
      </c>
      <c r="K1199" s="11">
        <v>0</v>
      </c>
      <c r="L1199" s="12">
        <v>38.750841674804668</v>
      </c>
      <c r="M1199" s="13">
        <v>0</v>
      </c>
      <c r="N1199" s="11">
        <v>0</v>
      </c>
      <c r="O1199" s="11">
        <v>0</v>
      </c>
      <c r="P1199" s="11">
        <v>0</v>
      </c>
      <c r="Q1199" s="12">
        <v>0</v>
      </c>
    </row>
    <row r="1200" spans="1:17" x14ac:dyDescent="0.35">
      <c r="A1200" s="2">
        <v>997</v>
      </c>
      <c r="B1200" s="13" t="s">
        <v>231</v>
      </c>
      <c r="C1200" s="11" t="s">
        <v>263</v>
      </c>
      <c r="D1200" s="11" t="s">
        <v>231</v>
      </c>
      <c r="E1200" s="7" t="s">
        <v>33</v>
      </c>
      <c r="F1200" s="13">
        <v>138.30320477485651</v>
      </c>
      <c r="G1200" s="12">
        <v>3.5</v>
      </c>
      <c r="H1200" s="13">
        <v>15.48995893478393</v>
      </c>
      <c r="I1200" s="11">
        <v>23.234938402175896</v>
      </c>
      <c r="J1200" s="11">
        <v>0</v>
      </c>
      <c r="K1200" s="11">
        <v>0</v>
      </c>
      <c r="L1200" s="12">
        <v>38.724897336959827</v>
      </c>
      <c r="M1200" s="13">
        <v>0</v>
      </c>
      <c r="N1200" s="11">
        <v>0</v>
      </c>
      <c r="O1200" s="11">
        <v>0</v>
      </c>
      <c r="P1200" s="11">
        <v>0</v>
      </c>
      <c r="Q1200" s="12">
        <v>0</v>
      </c>
    </row>
    <row r="1201" spans="1:17" x14ac:dyDescent="0.35">
      <c r="A1201" s="2">
        <v>2360</v>
      </c>
      <c r="B1201" s="13" t="s">
        <v>231</v>
      </c>
      <c r="C1201" s="11" t="s">
        <v>433</v>
      </c>
      <c r="D1201" s="11" t="s">
        <v>26</v>
      </c>
      <c r="E1201" s="7" t="s">
        <v>230</v>
      </c>
      <c r="F1201" s="13">
        <v>193.42340850830121</v>
      </c>
      <c r="G1201" s="12">
        <v>4</v>
      </c>
      <c r="H1201" s="13">
        <v>0</v>
      </c>
      <c r="I1201" s="11">
        <v>0</v>
      </c>
      <c r="J1201" s="11">
        <v>38.684681701660246</v>
      </c>
      <c r="K1201" s="11">
        <v>0</v>
      </c>
      <c r="L1201" s="12">
        <v>38.684681701660246</v>
      </c>
      <c r="M1201" s="13">
        <v>0</v>
      </c>
      <c r="N1201" s="11">
        <v>0</v>
      </c>
      <c r="O1201" s="11">
        <v>7.7369363403320488</v>
      </c>
      <c r="P1201" s="11">
        <v>0</v>
      </c>
      <c r="Q1201" s="12">
        <v>7.7369363403320488</v>
      </c>
    </row>
    <row r="1202" spans="1:17" x14ac:dyDescent="0.35">
      <c r="A1202" s="2">
        <v>4973</v>
      </c>
      <c r="B1202" s="13" t="s">
        <v>599</v>
      </c>
      <c r="C1202" s="11" t="s">
        <v>643</v>
      </c>
      <c r="D1202" s="11" t="s">
        <v>253</v>
      </c>
      <c r="E1202" s="7" t="s">
        <v>128</v>
      </c>
      <c r="F1202" s="13">
        <v>110.47290301322934</v>
      </c>
      <c r="G1202" s="12">
        <v>7</v>
      </c>
      <c r="H1202" s="13">
        <v>15.466206421852108</v>
      </c>
      <c r="I1202" s="11">
        <v>23.19930963277816</v>
      </c>
      <c r="J1202" s="11">
        <v>0</v>
      </c>
      <c r="K1202" s="11">
        <v>0</v>
      </c>
      <c r="L1202" s="12">
        <v>38.665516054630267</v>
      </c>
      <c r="M1202" s="13">
        <v>0</v>
      </c>
      <c r="N1202" s="11">
        <v>0</v>
      </c>
      <c r="O1202" s="11">
        <v>0</v>
      </c>
      <c r="P1202" s="11">
        <v>0</v>
      </c>
      <c r="Q1202" s="12">
        <v>0</v>
      </c>
    </row>
    <row r="1203" spans="1:17" x14ac:dyDescent="0.35">
      <c r="A1203" s="2">
        <v>4829</v>
      </c>
      <c r="B1203" s="13" t="s">
        <v>599</v>
      </c>
      <c r="C1203" s="11" t="s">
        <v>638</v>
      </c>
      <c r="D1203" s="11" t="s">
        <v>253</v>
      </c>
      <c r="E1203" s="7" t="s">
        <v>61</v>
      </c>
      <c r="F1203" s="13">
        <v>128.74142456054699</v>
      </c>
      <c r="G1203" s="12">
        <v>3</v>
      </c>
      <c r="H1203" s="13">
        <v>0</v>
      </c>
      <c r="I1203" s="11">
        <v>0</v>
      </c>
      <c r="J1203" s="11">
        <v>0</v>
      </c>
      <c r="K1203" s="11">
        <v>38.622427368164104</v>
      </c>
      <c r="L1203" s="12">
        <v>38.622427368164104</v>
      </c>
      <c r="M1203" s="13">
        <v>0</v>
      </c>
      <c r="N1203" s="11">
        <v>0</v>
      </c>
      <c r="O1203" s="11">
        <v>0</v>
      </c>
      <c r="P1203" s="11">
        <v>0</v>
      </c>
      <c r="Q1203" s="12">
        <v>0</v>
      </c>
    </row>
    <row r="1204" spans="1:17" x14ac:dyDescent="0.35">
      <c r="A1204" s="2">
        <v>71</v>
      </c>
      <c r="B1204" s="13" t="s">
        <v>25</v>
      </c>
      <c r="C1204" s="11" t="s">
        <v>26</v>
      </c>
      <c r="D1204" s="11" t="s">
        <v>29</v>
      </c>
      <c r="E1204" s="7" t="s">
        <v>62</v>
      </c>
      <c r="F1204" s="13">
        <v>148.33597993850711</v>
      </c>
      <c r="G1204" s="12">
        <v>3.25</v>
      </c>
      <c r="H1204" s="13">
        <v>0</v>
      </c>
      <c r="I1204" s="11">
        <v>0</v>
      </c>
      <c r="J1204" s="11">
        <v>0</v>
      </c>
      <c r="K1204" s="11">
        <v>38.567354784011847</v>
      </c>
      <c r="L1204" s="12">
        <v>38.567354784011847</v>
      </c>
      <c r="M1204" s="13">
        <v>0</v>
      </c>
      <c r="N1204" s="11">
        <v>0</v>
      </c>
      <c r="O1204" s="11">
        <v>0</v>
      </c>
      <c r="P1204" s="11">
        <v>14.462758044004444</v>
      </c>
      <c r="Q1204" s="12">
        <v>14.462758044004444</v>
      </c>
    </row>
    <row r="1205" spans="1:17" x14ac:dyDescent="0.35">
      <c r="A1205" s="2">
        <v>3352</v>
      </c>
      <c r="B1205" s="13" t="s">
        <v>516</v>
      </c>
      <c r="C1205" s="11" t="s">
        <v>578</v>
      </c>
      <c r="D1205" s="11" t="s">
        <v>518</v>
      </c>
      <c r="E1205" s="7" t="s">
        <v>110</v>
      </c>
      <c r="F1205" s="13">
        <v>96.384858608245892</v>
      </c>
      <c r="G1205" s="12">
        <v>5</v>
      </c>
      <c r="H1205" s="13">
        <v>15.421577377319343</v>
      </c>
      <c r="I1205" s="11">
        <v>23.132366065979014</v>
      </c>
      <c r="J1205" s="11">
        <v>0</v>
      </c>
      <c r="K1205" s="11">
        <v>0</v>
      </c>
      <c r="L1205" s="12">
        <v>38.553943443298358</v>
      </c>
      <c r="M1205" s="13">
        <v>0</v>
      </c>
      <c r="N1205" s="11">
        <v>0</v>
      </c>
      <c r="O1205" s="11">
        <v>0</v>
      </c>
      <c r="P1205" s="11">
        <v>0</v>
      </c>
      <c r="Q1205" s="12">
        <v>0</v>
      </c>
    </row>
    <row r="1206" spans="1:17" x14ac:dyDescent="0.35">
      <c r="A1206" s="2">
        <v>373</v>
      </c>
      <c r="B1206" s="13" t="s">
        <v>25</v>
      </c>
      <c r="C1206" s="11" t="s">
        <v>156</v>
      </c>
      <c r="D1206" s="11" t="s">
        <v>30</v>
      </c>
      <c r="E1206" s="7" t="s">
        <v>33</v>
      </c>
      <c r="F1206" s="13">
        <v>137.55071735382083</v>
      </c>
      <c r="G1206" s="12">
        <v>3.5</v>
      </c>
      <c r="H1206" s="13">
        <v>15.405680343627933</v>
      </c>
      <c r="I1206" s="11">
        <v>23.108520515441899</v>
      </c>
      <c r="J1206" s="11">
        <v>0</v>
      </c>
      <c r="K1206" s="11">
        <v>0</v>
      </c>
      <c r="L1206" s="12">
        <v>38.514200859069831</v>
      </c>
      <c r="M1206" s="13">
        <v>0</v>
      </c>
      <c r="N1206" s="11">
        <v>0</v>
      </c>
      <c r="O1206" s="11">
        <v>0</v>
      </c>
      <c r="P1206" s="11">
        <v>0</v>
      </c>
      <c r="Q1206" s="12">
        <v>0</v>
      </c>
    </row>
    <row r="1207" spans="1:17" x14ac:dyDescent="0.35">
      <c r="A1207" s="2">
        <v>261</v>
      </c>
      <c r="B1207" s="13" t="s">
        <v>25</v>
      </c>
      <c r="C1207" s="11" t="s">
        <v>117</v>
      </c>
      <c r="D1207" s="11" t="s">
        <v>30</v>
      </c>
      <c r="E1207" s="7" t="s">
        <v>65</v>
      </c>
      <c r="F1207" s="13">
        <v>219.76952791213992</v>
      </c>
      <c r="G1207" s="12">
        <v>3.5</v>
      </c>
      <c r="H1207" s="13">
        <v>0</v>
      </c>
      <c r="I1207" s="11">
        <v>0</v>
      </c>
      <c r="J1207" s="11">
        <v>0</v>
      </c>
      <c r="K1207" s="11">
        <v>38.459667384624488</v>
      </c>
      <c r="L1207" s="12">
        <v>38.459667384624488</v>
      </c>
      <c r="M1207" s="13">
        <v>0</v>
      </c>
      <c r="N1207" s="11">
        <v>0</v>
      </c>
      <c r="O1207" s="11">
        <v>7.6919334769248984</v>
      </c>
      <c r="P1207" s="11">
        <v>15.383866953849797</v>
      </c>
      <c r="Q1207" s="12">
        <v>23.075800430774695</v>
      </c>
    </row>
    <row r="1208" spans="1:17" x14ac:dyDescent="0.35">
      <c r="A1208" s="2">
        <v>4502</v>
      </c>
      <c r="B1208" s="13" t="s">
        <v>599</v>
      </c>
      <c r="C1208" s="11" t="s">
        <v>631</v>
      </c>
      <c r="D1208" s="11" t="s">
        <v>30</v>
      </c>
      <c r="E1208" s="7" t="s">
        <v>53</v>
      </c>
      <c r="F1208" s="13">
        <v>127.93905162811281</v>
      </c>
      <c r="G1208" s="12">
        <v>3</v>
      </c>
      <c r="H1208" s="13">
        <v>9.595428872108462</v>
      </c>
      <c r="I1208" s="11">
        <v>9.595428872108462</v>
      </c>
      <c r="J1208" s="11">
        <v>9.595428872108462</v>
      </c>
      <c r="K1208" s="11">
        <v>9.595428872108462</v>
      </c>
      <c r="L1208" s="12">
        <v>38.381715488433848</v>
      </c>
      <c r="M1208" s="13">
        <v>0</v>
      </c>
      <c r="N1208" s="11">
        <v>0</v>
      </c>
      <c r="O1208" s="11">
        <v>0</v>
      </c>
      <c r="P1208" s="11">
        <v>0</v>
      </c>
      <c r="Q1208" s="12">
        <v>0</v>
      </c>
    </row>
    <row r="1209" spans="1:17" x14ac:dyDescent="0.35">
      <c r="A1209" s="2">
        <v>5259</v>
      </c>
      <c r="B1209" s="13" t="s">
        <v>645</v>
      </c>
      <c r="C1209" s="11" t="s">
        <v>647</v>
      </c>
      <c r="D1209" s="11" t="s">
        <v>241</v>
      </c>
      <c r="E1209" s="7" t="s">
        <v>91</v>
      </c>
      <c r="F1209" s="13">
        <v>38.242953598499355</v>
      </c>
      <c r="G1209" s="12">
        <v>10</v>
      </c>
      <c r="H1209" s="13">
        <v>9.5607383996248387</v>
      </c>
      <c r="I1209" s="11">
        <v>9.5607383996248387</v>
      </c>
      <c r="J1209" s="11">
        <v>9.5607383996248387</v>
      </c>
      <c r="K1209" s="11">
        <v>9.5607383996248387</v>
      </c>
      <c r="L1209" s="12">
        <v>38.242953598499355</v>
      </c>
      <c r="M1209" s="13">
        <v>0</v>
      </c>
      <c r="N1209" s="11">
        <v>0</v>
      </c>
      <c r="O1209" s="11">
        <v>0</v>
      </c>
      <c r="P1209" s="11">
        <v>0</v>
      </c>
      <c r="Q1209" s="12">
        <v>0</v>
      </c>
    </row>
    <row r="1210" spans="1:17" x14ac:dyDescent="0.35">
      <c r="A1210" s="2">
        <v>380</v>
      </c>
      <c r="B1210" s="13" t="s">
        <v>25</v>
      </c>
      <c r="C1210" s="11" t="s">
        <v>156</v>
      </c>
      <c r="D1210" s="11" t="s">
        <v>30</v>
      </c>
      <c r="E1210" s="7" t="s">
        <v>162</v>
      </c>
      <c r="F1210" s="13">
        <v>95.5642604827881</v>
      </c>
      <c r="G1210" s="12">
        <v>8</v>
      </c>
      <c r="H1210" s="13">
        <v>0</v>
      </c>
      <c r="I1210" s="11">
        <v>0</v>
      </c>
      <c r="J1210" s="11">
        <v>38.225704193115241</v>
      </c>
      <c r="K1210" s="11">
        <v>0</v>
      </c>
      <c r="L1210" s="12">
        <v>38.225704193115241</v>
      </c>
      <c r="M1210" s="13">
        <v>0</v>
      </c>
      <c r="N1210" s="11">
        <v>0</v>
      </c>
      <c r="O1210" s="11">
        <v>0</v>
      </c>
      <c r="P1210" s="11">
        <v>0</v>
      </c>
      <c r="Q1210" s="12">
        <v>0</v>
      </c>
    </row>
    <row r="1211" spans="1:17" x14ac:dyDescent="0.35">
      <c r="A1211" s="2">
        <v>2129</v>
      </c>
      <c r="B1211" s="13" t="s">
        <v>231</v>
      </c>
      <c r="C1211" s="11" t="s">
        <v>433</v>
      </c>
      <c r="D1211" s="11" t="s">
        <v>231</v>
      </c>
      <c r="E1211" s="7" t="s">
        <v>133</v>
      </c>
      <c r="F1211" s="13">
        <v>127.30846261978148</v>
      </c>
      <c r="G1211" s="12">
        <v>3</v>
      </c>
      <c r="H1211" s="13">
        <v>9.5481346964836131</v>
      </c>
      <c r="I1211" s="11">
        <v>9.5481346964836131</v>
      </c>
      <c r="J1211" s="11">
        <v>9.5481346964836131</v>
      </c>
      <c r="K1211" s="11">
        <v>9.5481346964836131</v>
      </c>
      <c r="L1211" s="12">
        <v>38.192538785934453</v>
      </c>
      <c r="M1211" s="13">
        <v>0</v>
      </c>
      <c r="N1211" s="11">
        <v>0</v>
      </c>
      <c r="O1211" s="11">
        <v>0</v>
      </c>
      <c r="P1211" s="11">
        <v>0</v>
      </c>
      <c r="Q1211" s="12">
        <v>0</v>
      </c>
    </row>
    <row r="1212" spans="1:17" x14ac:dyDescent="0.35">
      <c r="A1212" s="2">
        <v>2716</v>
      </c>
      <c r="B1212" s="13" t="s">
        <v>516</v>
      </c>
      <c r="C1212" s="11" t="s">
        <v>538</v>
      </c>
      <c r="D1212" s="11" t="s">
        <v>518</v>
      </c>
      <c r="E1212" s="7" t="s">
        <v>91</v>
      </c>
      <c r="F1212" s="13">
        <v>38.155588269233704</v>
      </c>
      <c r="G1212" s="12">
        <v>10</v>
      </c>
      <c r="H1212" s="13">
        <v>9.5388970673084259</v>
      </c>
      <c r="I1212" s="11">
        <v>9.5388970673084259</v>
      </c>
      <c r="J1212" s="11">
        <v>9.5388970673084259</v>
      </c>
      <c r="K1212" s="11">
        <v>9.5388970673084259</v>
      </c>
      <c r="L1212" s="12">
        <v>38.155588269233704</v>
      </c>
      <c r="M1212" s="13">
        <v>0</v>
      </c>
      <c r="N1212" s="11">
        <v>0</v>
      </c>
      <c r="O1212" s="11">
        <v>0</v>
      </c>
      <c r="P1212" s="11">
        <v>0</v>
      </c>
      <c r="Q1212" s="12">
        <v>0</v>
      </c>
    </row>
    <row r="1213" spans="1:17" x14ac:dyDescent="0.35">
      <c r="A1213" s="2">
        <v>3668</v>
      </c>
      <c r="B1213" s="13" t="s">
        <v>516</v>
      </c>
      <c r="C1213" s="11" t="s">
        <v>585</v>
      </c>
      <c r="D1213" s="11" t="s">
        <v>586</v>
      </c>
      <c r="E1213" s="7" t="s">
        <v>71</v>
      </c>
      <c r="F1213" s="13">
        <v>105.86298274993896</v>
      </c>
      <c r="G1213" s="12">
        <v>3</v>
      </c>
      <c r="H1213" s="13">
        <v>38.110673789978023</v>
      </c>
      <c r="I1213" s="11">
        <v>0</v>
      </c>
      <c r="J1213" s="11">
        <v>0</v>
      </c>
      <c r="K1213" s="11">
        <v>0</v>
      </c>
      <c r="L1213" s="12">
        <v>38.110673789978023</v>
      </c>
      <c r="M1213" s="13">
        <v>22.231226377487186</v>
      </c>
      <c r="N1213" s="11">
        <v>0</v>
      </c>
      <c r="O1213" s="11">
        <v>0</v>
      </c>
      <c r="P1213" s="11">
        <v>0</v>
      </c>
      <c r="Q1213" s="12">
        <v>22.231226377487186</v>
      </c>
    </row>
    <row r="1214" spans="1:17" x14ac:dyDescent="0.35">
      <c r="A1214" s="2">
        <v>5758</v>
      </c>
      <c r="B1214" s="13" t="s">
        <v>645</v>
      </c>
      <c r="C1214" s="11" t="s">
        <v>652</v>
      </c>
      <c r="D1214" s="11" t="s">
        <v>241</v>
      </c>
      <c r="E1214" s="7" t="s">
        <v>31</v>
      </c>
      <c r="F1214" s="13">
        <v>63.491847991943402</v>
      </c>
      <c r="G1214" s="12">
        <v>4</v>
      </c>
      <c r="H1214" s="13">
        <v>0</v>
      </c>
      <c r="I1214" s="11">
        <v>0</v>
      </c>
      <c r="J1214" s="11">
        <v>0</v>
      </c>
      <c r="K1214" s="11">
        <v>38.095108795166041</v>
      </c>
      <c r="L1214" s="12">
        <v>38.095108795166041</v>
      </c>
      <c r="M1214" s="13">
        <v>0</v>
      </c>
      <c r="N1214" s="11">
        <v>0</v>
      </c>
      <c r="O1214" s="11">
        <v>0</v>
      </c>
      <c r="P1214" s="11">
        <v>0</v>
      </c>
      <c r="Q1214" s="12">
        <v>0</v>
      </c>
    </row>
    <row r="1215" spans="1:17" x14ac:dyDescent="0.35">
      <c r="A1215" s="2">
        <v>2854</v>
      </c>
      <c r="B1215" s="13" t="s">
        <v>516</v>
      </c>
      <c r="C1215" s="11" t="s">
        <v>547</v>
      </c>
      <c r="D1215" s="11" t="s">
        <v>517</v>
      </c>
      <c r="E1215" s="7" t="s">
        <v>171</v>
      </c>
      <c r="F1215" s="13">
        <v>95.2194633483887</v>
      </c>
      <c r="G1215" s="12">
        <v>2</v>
      </c>
      <c r="H1215" s="13">
        <v>0</v>
      </c>
      <c r="I1215" s="11">
        <v>0</v>
      </c>
      <c r="J1215" s="11">
        <v>0</v>
      </c>
      <c r="K1215" s="11">
        <v>38.087785339355484</v>
      </c>
      <c r="L1215" s="12">
        <v>38.087785339355484</v>
      </c>
      <c r="M1215" s="13">
        <v>0</v>
      </c>
      <c r="N1215" s="11">
        <v>0</v>
      </c>
      <c r="O1215" s="11">
        <v>0</v>
      </c>
      <c r="P1215" s="11">
        <v>1.904389266967774</v>
      </c>
      <c r="Q1215" s="12">
        <v>1.904389266967774</v>
      </c>
    </row>
    <row r="1216" spans="1:17" x14ac:dyDescent="0.35">
      <c r="A1216" s="2">
        <v>4487</v>
      </c>
      <c r="B1216" s="13" t="s">
        <v>599</v>
      </c>
      <c r="C1216" s="11" t="s">
        <v>631</v>
      </c>
      <c r="D1216" s="11" t="s">
        <v>26</v>
      </c>
      <c r="E1216" s="7" t="s">
        <v>43</v>
      </c>
      <c r="F1216" s="13">
        <v>252.45329487323764</v>
      </c>
      <c r="G1216" s="12">
        <v>3</v>
      </c>
      <c r="H1216" s="13">
        <v>9.4669985577464129</v>
      </c>
      <c r="I1216" s="11">
        <v>9.4669985577464129</v>
      </c>
      <c r="J1216" s="11">
        <v>9.4669985577464129</v>
      </c>
      <c r="K1216" s="11">
        <v>9.4669985577464129</v>
      </c>
      <c r="L1216" s="12">
        <v>37.867994230985651</v>
      </c>
      <c r="M1216" s="13">
        <v>0</v>
      </c>
      <c r="N1216" s="11">
        <v>0</v>
      </c>
      <c r="O1216" s="11">
        <v>0</v>
      </c>
      <c r="P1216" s="11">
        <v>0</v>
      </c>
      <c r="Q1216" s="12">
        <v>0</v>
      </c>
    </row>
    <row r="1217" spans="1:17" x14ac:dyDescent="0.35">
      <c r="A1217" s="2">
        <v>5395</v>
      </c>
      <c r="B1217" s="13" t="s">
        <v>645</v>
      </c>
      <c r="C1217" s="11" t="s">
        <v>582</v>
      </c>
      <c r="D1217" s="11" t="s">
        <v>241</v>
      </c>
      <c r="E1217" s="7" t="s">
        <v>201</v>
      </c>
      <c r="F1217" s="13">
        <v>125.93555665016169</v>
      </c>
      <c r="G1217" s="12">
        <v>3</v>
      </c>
      <c r="H1217" s="13">
        <v>0</v>
      </c>
      <c r="I1217" s="11">
        <v>37.780666995048513</v>
      </c>
      <c r="J1217" s="11">
        <v>0</v>
      </c>
      <c r="K1217" s="11">
        <v>0</v>
      </c>
      <c r="L1217" s="12">
        <v>37.780666995048513</v>
      </c>
      <c r="M1217" s="13">
        <v>0</v>
      </c>
      <c r="N1217" s="11">
        <v>3.7780666995048504</v>
      </c>
      <c r="O1217" s="11">
        <v>0</v>
      </c>
      <c r="P1217" s="11">
        <v>0</v>
      </c>
      <c r="Q1217" s="12">
        <v>3.7780666995048504</v>
      </c>
    </row>
    <row r="1218" spans="1:17" x14ac:dyDescent="0.35">
      <c r="A1218" s="2">
        <v>2584</v>
      </c>
      <c r="B1218" s="13" t="s">
        <v>516</v>
      </c>
      <c r="C1218" s="11" t="s">
        <v>26</v>
      </c>
      <c r="D1218" s="11" t="s">
        <v>520</v>
      </c>
      <c r="E1218" s="7" t="s">
        <v>212</v>
      </c>
      <c r="F1218" s="13">
        <v>1047.0981087684631</v>
      </c>
      <c r="G1218" s="12">
        <v>1.2</v>
      </c>
      <c r="H1218" s="13">
        <v>37.695531915664667</v>
      </c>
      <c r="I1218" s="11">
        <v>0</v>
      </c>
      <c r="J1218" s="11">
        <v>0</v>
      </c>
      <c r="K1218" s="11">
        <v>0</v>
      </c>
      <c r="L1218" s="12">
        <v>37.695531915664667</v>
      </c>
      <c r="M1218" s="13">
        <v>12.565177305221559</v>
      </c>
      <c r="N1218" s="11">
        <v>0</v>
      </c>
      <c r="O1218" s="11">
        <v>0</v>
      </c>
      <c r="P1218" s="11">
        <v>0</v>
      </c>
      <c r="Q1218" s="12">
        <v>12.565177305221559</v>
      </c>
    </row>
    <row r="1219" spans="1:17" x14ac:dyDescent="0.35">
      <c r="A1219" s="2">
        <v>1308</v>
      </c>
      <c r="B1219" s="13" t="s">
        <v>231</v>
      </c>
      <c r="C1219" s="11" t="s">
        <v>103</v>
      </c>
      <c r="D1219" s="11" t="s">
        <v>30</v>
      </c>
      <c r="E1219" s="7" t="s">
        <v>45</v>
      </c>
      <c r="F1219" s="13">
        <v>300.96079593896906</v>
      </c>
      <c r="G1219" s="12">
        <v>1.25</v>
      </c>
      <c r="H1219" s="13">
        <v>37.620099492371132</v>
      </c>
      <c r="I1219" s="11">
        <v>0</v>
      </c>
      <c r="J1219" s="11">
        <v>0</v>
      </c>
      <c r="K1219" s="11">
        <v>0</v>
      </c>
      <c r="L1219" s="12">
        <v>37.620099492371132</v>
      </c>
      <c r="M1219" s="13">
        <v>3.7620099492371133</v>
      </c>
      <c r="N1219" s="11">
        <v>0</v>
      </c>
      <c r="O1219" s="11">
        <v>0</v>
      </c>
      <c r="P1219" s="11">
        <v>0</v>
      </c>
      <c r="Q1219" s="12">
        <v>3.7620099492371133</v>
      </c>
    </row>
    <row r="1220" spans="1:17" x14ac:dyDescent="0.35">
      <c r="A1220" s="2">
        <v>809</v>
      </c>
      <c r="B1220" s="13" t="s">
        <v>25</v>
      </c>
      <c r="C1220" s="11" t="s">
        <v>221</v>
      </c>
      <c r="D1220" s="11" t="s">
        <v>29</v>
      </c>
      <c r="E1220" s="7" t="s">
        <v>60</v>
      </c>
      <c r="F1220" s="13">
        <v>117.5179669857026</v>
      </c>
      <c r="G1220" s="12">
        <v>4</v>
      </c>
      <c r="H1220" s="13">
        <v>15.042299774169933</v>
      </c>
      <c r="I1220" s="11">
        <v>22.5634496612549</v>
      </c>
      <c r="J1220" s="11">
        <v>0</v>
      </c>
      <c r="K1220" s="11">
        <v>0</v>
      </c>
      <c r="L1220" s="12">
        <v>37.605749435424833</v>
      </c>
      <c r="M1220" s="13">
        <v>0</v>
      </c>
      <c r="N1220" s="11">
        <v>0</v>
      </c>
      <c r="O1220" s="11">
        <v>0</v>
      </c>
      <c r="P1220" s="11">
        <v>0</v>
      </c>
      <c r="Q1220" s="12">
        <v>0</v>
      </c>
    </row>
    <row r="1221" spans="1:17" x14ac:dyDescent="0.35">
      <c r="A1221" s="2">
        <v>520</v>
      </c>
      <c r="B1221" s="13" t="s">
        <v>25</v>
      </c>
      <c r="C1221" s="11" t="s">
        <v>181</v>
      </c>
      <c r="D1221" s="11" t="s">
        <v>27</v>
      </c>
      <c r="E1221" s="7" t="s">
        <v>66</v>
      </c>
      <c r="F1221" s="13">
        <v>2499.0772783756265</v>
      </c>
      <c r="G1221" s="12">
        <v>1.5</v>
      </c>
      <c r="H1221" s="13">
        <v>0</v>
      </c>
      <c r="I1221" s="11">
        <v>0</v>
      </c>
      <c r="J1221" s="11">
        <v>0</v>
      </c>
      <c r="K1221" s="11">
        <v>37.486159175634398</v>
      </c>
      <c r="L1221" s="12">
        <v>37.486159175634398</v>
      </c>
      <c r="M1221" s="13">
        <v>0</v>
      </c>
      <c r="N1221" s="11">
        <v>0</v>
      </c>
      <c r="O1221" s="11">
        <v>0</v>
      </c>
      <c r="P1221" s="11">
        <v>749.72318351268802</v>
      </c>
      <c r="Q1221" s="12">
        <v>749.72318351268802</v>
      </c>
    </row>
    <row r="1222" spans="1:17" x14ac:dyDescent="0.35">
      <c r="A1222" s="2">
        <v>96</v>
      </c>
      <c r="B1222" s="13" t="s">
        <v>25</v>
      </c>
      <c r="C1222" s="11" t="s">
        <v>26</v>
      </c>
      <c r="D1222" s="11" t="s">
        <v>29</v>
      </c>
      <c r="E1222" s="7" t="s">
        <v>75</v>
      </c>
      <c r="F1222" s="13">
        <v>138.71228027343801</v>
      </c>
      <c r="G1222" s="12">
        <v>0.9</v>
      </c>
      <c r="H1222" s="13">
        <v>37.452315673828267</v>
      </c>
      <c r="I1222" s="11">
        <v>0</v>
      </c>
      <c r="J1222" s="11">
        <v>0</v>
      </c>
      <c r="K1222" s="11">
        <v>0</v>
      </c>
      <c r="L1222" s="12">
        <v>37.452315673828267</v>
      </c>
      <c r="M1222" s="13">
        <v>0</v>
      </c>
      <c r="N1222" s="11">
        <v>0</v>
      </c>
      <c r="O1222" s="11">
        <v>0</v>
      </c>
      <c r="P1222" s="11">
        <v>0</v>
      </c>
      <c r="Q1222" s="12">
        <v>0</v>
      </c>
    </row>
    <row r="1223" spans="1:17" x14ac:dyDescent="0.35">
      <c r="A1223" s="2">
        <v>870</v>
      </c>
      <c r="B1223" s="13" t="s">
        <v>231</v>
      </c>
      <c r="C1223" s="11" t="s">
        <v>26</v>
      </c>
      <c r="D1223" s="11" t="s">
        <v>231</v>
      </c>
      <c r="E1223" s="7" t="s">
        <v>38</v>
      </c>
      <c r="F1223" s="13">
        <v>107.00444889068598</v>
      </c>
      <c r="G1223" s="12">
        <v>7</v>
      </c>
      <c r="H1223" s="13">
        <v>14.980622844696038</v>
      </c>
      <c r="I1223" s="11">
        <v>22.470934267044054</v>
      </c>
      <c r="J1223" s="11">
        <v>0</v>
      </c>
      <c r="K1223" s="11">
        <v>0</v>
      </c>
      <c r="L1223" s="12">
        <v>37.451557111740094</v>
      </c>
      <c r="M1223" s="13">
        <v>0</v>
      </c>
      <c r="N1223" s="11">
        <v>0</v>
      </c>
      <c r="O1223" s="11">
        <v>0</v>
      </c>
      <c r="P1223" s="11">
        <v>0</v>
      </c>
      <c r="Q1223" s="12">
        <v>0</v>
      </c>
    </row>
    <row r="1224" spans="1:17" x14ac:dyDescent="0.35">
      <c r="A1224" s="2">
        <v>2018</v>
      </c>
      <c r="B1224" s="13" t="s">
        <v>231</v>
      </c>
      <c r="C1224" s="11" t="s">
        <v>413</v>
      </c>
      <c r="D1224" s="11" t="s">
        <v>231</v>
      </c>
      <c r="E1224" s="7" t="s">
        <v>102</v>
      </c>
      <c r="F1224" s="13">
        <v>124.83374536037451</v>
      </c>
      <c r="G1224" s="12">
        <v>2</v>
      </c>
      <c r="H1224" s="13">
        <v>0</v>
      </c>
      <c r="I1224" s="11">
        <v>0</v>
      </c>
      <c r="J1224" s="11">
        <v>0</v>
      </c>
      <c r="K1224" s="11">
        <v>37.450123608112349</v>
      </c>
      <c r="L1224" s="12">
        <v>37.450123608112349</v>
      </c>
      <c r="M1224" s="13">
        <v>0</v>
      </c>
      <c r="N1224" s="11">
        <v>0</v>
      </c>
      <c r="O1224" s="11">
        <v>0</v>
      </c>
      <c r="P1224" s="11">
        <v>0</v>
      </c>
      <c r="Q1224" s="12">
        <v>0</v>
      </c>
    </row>
    <row r="1225" spans="1:17" x14ac:dyDescent="0.35">
      <c r="A1225" s="2">
        <v>4005</v>
      </c>
      <c r="B1225" s="13" t="s">
        <v>599</v>
      </c>
      <c r="C1225" s="11" t="s">
        <v>26</v>
      </c>
      <c r="D1225" s="11" t="s">
        <v>208</v>
      </c>
      <c r="E1225" s="7" t="s">
        <v>62</v>
      </c>
      <c r="F1225" s="13">
        <v>142.78986644744899</v>
      </c>
      <c r="G1225" s="12">
        <v>3.25</v>
      </c>
      <c r="H1225" s="13">
        <v>0</v>
      </c>
      <c r="I1225" s="11">
        <v>0</v>
      </c>
      <c r="J1225" s="11">
        <v>0</v>
      </c>
      <c r="K1225" s="11">
        <v>37.125365276336737</v>
      </c>
      <c r="L1225" s="12">
        <v>37.125365276336737</v>
      </c>
      <c r="M1225" s="13">
        <v>0</v>
      </c>
      <c r="N1225" s="11">
        <v>0</v>
      </c>
      <c r="O1225" s="11">
        <v>0</v>
      </c>
      <c r="P1225" s="11">
        <v>13.922011978626276</v>
      </c>
      <c r="Q1225" s="12">
        <v>13.922011978626276</v>
      </c>
    </row>
    <row r="1226" spans="1:17" x14ac:dyDescent="0.35">
      <c r="A1226" s="2">
        <v>3561</v>
      </c>
      <c r="B1226" s="13" t="s">
        <v>516</v>
      </c>
      <c r="C1226" s="11" t="s">
        <v>584</v>
      </c>
      <c r="D1226" s="11" t="s">
        <v>520</v>
      </c>
      <c r="E1226" s="7" t="s">
        <v>162</v>
      </c>
      <c r="F1226" s="13">
        <v>92.784561157226605</v>
      </c>
      <c r="G1226" s="12">
        <v>8</v>
      </c>
      <c r="H1226" s="13">
        <v>0</v>
      </c>
      <c r="I1226" s="11">
        <v>0</v>
      </c>
      <c r="J1226" s="11">
        <v>37.113824462890641</v>
      </c>
      <c r="K1226" s="11">
        <v>0</v>
      </c>
      <c r="L1226" s="12">
        <v>37.113824462890641</v>
      </c>
      <c r="M1226" s="13">
        <v>0</v>
      </c>
      <c r="N1226" s="11">
        <v>0</v>
      </c>
      <c r="O1226" s="11">
        <v>0</v>
      </c>
      <c r="P1226" s="11">
        <v>0</v>
      </c>
      <c r="Q1226" s="12">
        <v>0</v>
      </c>
    </row>
    <row r="1227" spans="1:17" x14ac:dyDescent="0.35">
      <c r="A1227" s="2">
        <v>916</v>
      </c>
      <c r="B1227" s="13" t="s">
        <v>231</v>
      </c>
      <c r="C1227" s="11" t="s">
        <v>26</v>
      </c>
      <c r="D1227" s="11" t="s">
        <v>26</v>
      </c>
      <c r="E1227" s="7" t="s">
        <v>53</v>
      </c>
      <c r="F1227" s="13">
        <v>123.6362609863281</v>
      </c>
      <c r="G1227" s="12">
        <v>3</v>
      </c>
      <c r="H1227" s="13">
        <v>9.2727195739746087</v>
      </c>
      <c r="I1227" s="11">
        <v>9.2727195739746087</v>
      </c>
      <c r="J1227" s="11">
        <v>9.2727195739746087</v>
      </c>
      <c r="K1227" s="11">
        <v>9.2727195739746087</v>
      </c>
      <c r="L1227" s="12">
        <v>37.090878295898435</v>
      </c>
      <c r="M1227" s="13">
        <v>0</v>
      </c>
      <c r="N1227" s="11">
        <v>0</v>
      </c>
      <c r="O1227" s="11">
        <v>0</v>
      </c>
      <c r="P1227" s="11">
        <v>0</v>
      </c>
      <c r="Q1227" s="12">
        <v>0</v>
      </c>
    </row>
    <row r="1228" spans="1:17" x14ac:dyDescent="0.35">
      <c r="A1228" s="2">
        <v>1765</v>
      </c>
      <c r="B1228" s="13" t="s">
        <v>231</v>
      </c>
      <c r="C1228" s="11" t="s">
        <v>400</v>
      </c>
      <c r="D1228" s="11" t="s">
        <v>231</v>
      </c>
      <c r="E1228" s="7" t="s">
        <v>63</v>
      </c>
      <c r="F1228" s="13">
        <v>296.07850813865679</v>
      </c>
      <c r="G1228" s="12">
        <v>2.5</v>
      </c>
      <c r="H1228" s="13">
        <v>0</v>
      </c>
      <c r="I1228" s="11">
        <v>0</v>
      </c>
      <c r="J1228" s="11">
        <v>37.009813517332098</v>
      </c>
      <c r="K1228" s="11">
        <v>0</v>
      </c>
      <c r="L1228" s="12">
        <v>37.009813517332098</v>
      </c>
      <c r="M1228" s="13">
        <v>0</v>
      </c>
      <c r="N1228" s="11">
        <v>0</v>
      </c>
      <c r="O1228" s="11">
        <v>37.009813517332098</v>
      </c>
      <c r="P1228" s="11">
        <v>0</v>
      </c>
      <c r="Q1228" s="12">
        <v>37.009813517332098</v>
      </c>
    </row>
    <row r="1229" spans="1:17" x14ac:dyDescent="0.35">
      <c r="A1229" s="2">
        <v>4505</v>
      </c>
      <c r="B1229" s="13" t="s">
        <v>599</v>
      </c>
      <c r="C1229" s="11" t="s">
        <v>631</v>
      </c>
      <c r="D1229" s="11" t="s">
        <v>30</v>
      </c>
      <c r="E1229" s="7" t="s">
        <v>59</v>
      </c>
      <c r="F1229" s="13">
        <v>246.12783974409112</v>
      </c>
      <c r="G1229" s="12">
        <v>3</v>
      </c>
      <c r="H1229" s="13">
        <v>0</v>
      </c>
      <c r="I1229" s="11">
        <v>0</v>
      </c>
      <c r="J1229" s="11">
        <v>0</v>
      </c>
      <c r="K1229" s="11">
        <v>36.919175961613675</v>
      </c>
      <c r="L1229" s="12">
        <v>36.919175961613675</v>
      </c>
      <c r="M1229" s="13">
        <v>0</v>
      </c>
      <c r="N1229" s="11">
        <v>0</v>
      </c>
      <c r="O1229" s="11">
        <v>0</v>
      </c>
      <c r="P1229" s="11">
        <v>0</v>
      </c>
      <c r="Q1229" s="12">
        <v>0</v>
      </c>
    </row>
    <row r="1230" spans="1:17" x14ac:dyDescent="0.35">
      <c r="A1230" s="2">
        <v>2638</v>
      </c>
      <c r="B1230" s="13" t="s">
        <v>516</v>
      </c>
      <c r="C1230" s="11" t="s">
        <v>538</v>
      </c>
      <c r="D1230" s="11" t="s">
        <v>26</v>
      </c>
      <c r="E1230" s="7" t="s">
        <v>43</v>
      </c>
      <c r="F1230" s="13">
        <v>244.3084259033208</v>
      </c>
      <c r="G1230" s="12">
        <v>3</v>
      </c>
      <c r="H1230" s="13">
        <v>9.1615659713745305</v>
      </c>
      <c r="I1230" s="11">
        <v>9.1615659713745305</v>
      </c>
      <c r="J1230" s="11">
        <v>9.1615659713745305</v>
      </c>
      <c r="K1230" s="11">
        <v>9.1615659713745305</v>
      </c>
      <c r="L1230" s="12">
        <v>36.646263885498122</v>
      </c>
      <c r="M1230" s="13">
        <v>0</v>
      </c>
      <c r="N1230" s="11">
        <v>0</v>
      </c>
      <c r="O1230" s="11">
        <v>0</v>
      </c>
      <c r="P1230" s="11">
        <v>0</v>
      </c>
      <c r="Q1230" s="12">
        <v>0</v>
      </c>
    </row>
    <row r="1231" spans="1:17" x14ac:dyDescent="0.35">
      <c r="A1231" s="2">
        <v>3183</v>
      </c>
      <c r="B1231" s="13" t="s">
        <v>516</v>
      </c>
      <c r="C1231" s="11" t="s">
        <v>566</v>
      </c>
      <c r="D1231" s="11" t="s">
        <v>517</v>
      </c>
      <c r="E1231" s="7" t="s">
        <v>120</v>
      </c>
      <c r="F1231" s="13">
        <v>91.553388833999591</v>
      </c>
      <c r="G1231" s="12">
        <v>5</v>
      </c>
      <c r="H1231" s="13">
        <v>14.648542213439935</v>
      </c>
      <c r="I1231" s="11">
        <v>21.972813320159901</v>
      </c>
      <c r="J1231" s="11">
        <v>0</v>
      </c>
      <c r="K1231" s="11">
        <v>0</v>
      </c>
      <c r="L1231" s="12">
        <v>36.621355533599839</v>
      </c>
      <c r="M1231" s="13">
        <v>0</v>
      </c>
      <c r="N1231" s="11">
        <v>0</v>
      </c>
      <c r="O1231" s="11">
        <v>0</v>
      </c>
      <c r="P1231" s="11">
        <v>0</v>
      </c>
      <c r="Q1231" s="12">
        <v>0</v>
      </c>
    </row>
    <row r="1232" spans="1:17" x14ac:dyDescent="0.35">
      <c r="A1232" s="2">
        <v>4475</v>
      </c>
      <c r="B1232" s="13" t="s">
        <v>599</v>
      </c>
      <c r="C1232" s="11" t="s">
        <v>400</v>
      </c>
      <c r="D1232" s="11" t="s">
        <v>253</v>
      </c>
      <c r="E1232" s="7" t="s">
        <v>71</v>
      </c>
      <c r="F1232" s="13">
        <v>101.60840415954587</v>
      </c>
      <c r="G1232" s="12">
        <v>3</v>
      </c>
      <c r="H1232" s="13">
        <v>36.579025497436511</v>
      </c>
      <c r="I1232" s="11">
        <v>0</v>
      </c>
      <c r="J1232" s="11">
        <v>0</v>
      </c>
      <c r="K1232" s="11">
        <v>0</v>
      </c>
      <c r="L1232" s="12">
        <v>36.579025497436511</v>
      </c>
      <c r="M1232" s="13">
        <v>21.337764873504636</v>
      </c>
      <c r="N1232" s="11">
        <v>0</v>
      </c>
      <c r="O1232" s="11">
        <v>0</v>
      </c>
      <c r="P1232" s="11">
        <v>0</v>
      </c>
      <c r="Q1232" s="12">
        <v>21.337764873504636</v>
      </c>
    </row>
    <row r="1233" spans="1:17" x14ac:dyDescent="0.35">
      <c r="A1233" s="2">
        <v>5801</v>
      </c>
      <c r="B1233" s="13" t="s">
        <v>645</v>
      </c>
      <c r="C1233" s="11" t="s">
        <v>652</v>
      </c>
      <c r="D1233" s="11" t="s">
        <v>241</v>
      </c>
      <c r="E1233" s="7" t="s">
        <v>66</v>
      </c>
      <c r="F1233" s="13">
        <v>2434.512122869492</v>
      </c>
      <c r="G1233" s="12">
        <v>1.5</v>
      </c>
      <c r="H1233" s="13">
        <v>0</v>
      </c>
      <c r="I1233" s="11">
        <v>0</v>
      </c>
      <c r="J1233" s="11">
        <v>0</v>
      </c>
      <c r="K1233" s="11">
        <v>36.517681843042382</v>
      </c>
      <c r="L1233" s="12">
        <v>36.517681843042382</v>
      </c>
      <c r="M1233" s="13">
        <v>0</v>
      </c>
      <c r="N1233" s="11">
        <v>0</v>
      </c>
      <c r="O1233" s="11">
        <v>0</v>
      </c>
      <c r="P1233" s="11">
        <v>730.3536368608477</v>
      </c>
      <c r="Q1233" s="12">
        <v>730.3536368608477</v>
      </c>
    </row>
    <row r="1234" spans="1:17" x14ac:dyDescent="0.35">
      <c r="A1234" s="2">
        <v>5798</v>
      </c>
      <c r="B1234" s="13" t="s">
        <v>645</v>
      </c>
      <c r="C1234" s="11" t="s">
        <v>652</v>
      </c>
      <c r="D1234" s="11" t="s">
        <v>241</v>
      </c>
      <c r="E1234" s="7" t="s">
        <v>60</v>
      </c>
      <c r="F1234" s="13">
        <v>114.08192852139474</v>
      </c>
      <c r="G1234" s="12">
        <v>4</v>
      </c>
      <c r="H1234" s="13">
        <v>14.602486850738527</v>
      </c>
      <c r="I1234" s="11">
        <v>21.90373027610779</v>
      </c>
      <c r="J1234" s="11">
        <v>0</v>
      </c>
      <c r="K1234" s="11">
        <v>0</v>
      </c>
      <c r="L1234" s="12">
        <v>36.506217126846316</v>
      </c>
      <c r="M1234" s="13">
        <v>0</v>
      </c>
      <c r="N1234" s="11">
        <v>0</v>
      </c>
      <c r="O1234" s="11">
        <v>0</v>
      </c>
      <c r="P1234" s="11">
        <v>0</v>
      </c>
      <c r="Q1234" s="12">
        <v>0</v>
      </c>
    </row>
    <row r="1235" spans="1:17" x14ac:dyDescent="0.35">
      <c r="A1235" s="2">
        <v>5404</v>
      </c>
      <c r="B1235" s="13" t="s">
        <v>645</v>
      </c>
      <c r="C1235" s="11" t="s">
        <v>582</v>
      </c>
      <c r="D1235" s="11" t="s">
        <v>241</v>
      </c>
      <c r="E1235" s="7" t="s">
        <v>60</v>
      </c>
      <c r="F1235" s="13">
        <v>113.44102025032042</v>
      </c>
      <c r="G1235" s="12">
        <v>4</v>
      </c>
      <c r="H1235" s="13">
        <v>14.520450592041014</v>
      </c>
      <c r="I1235" s="11">
        <v>21.78067588806152</v>
      </c>
      <c r="J1235" s="11">
        <v>0</v>
      </c>
      <c r="K1235" s="11">
        <v>0</v>
      </c>
      <c r="L1235" s="12">
        <v>36.301126480102532</v>
      </c>
      <c r="M1235" s="13">
        <v>0</v>
      </c>
      <c r="N1235" s="11">
        <v>0</v>
      </c>
      <c r="O1235" s="11">
        <v>0</v>
      </c>
      <c r="P1235" s="11">
        <v>0</v>
      </c>
      <c r="Q1235" s="12">
        <v>0</v>
      </c>
    </row>
    <row r="1236" spans="1:17" x14ac:dyDescent="0.35">
      <c r="A1236" s="2">
        <v>4873</v>
      </c>
      <c r="B1236" s="13" t="s">
        <v>599</v>
      </c>
      <c r="C1236" s="11" t="s">
        <v>639</v>
      </c>
      <c r="D1236" s="11" t="s">
        <v>253</v>
      </c>
      <c r="E1236" s="7" t="s">
        <v>128</v>
      </c>
      <c r="F1236" s="13">
        <v>103.06548357009888</v>
      </c>
      <c r="G1236" s="12">
        <v>7</v>
      </c>
      <c r="H1236" s="13">
        <v>14.429167699813844</v>
      </c>
      <c r="I1236" s="11">
        <v>21.643751549720765</v>
      </c>
      <c r="J1236" s="11">
        <v>0</v>
      </c>
      <c r="K1236" s="11">
        <v>0</v>
      </c>
      <c r="L1236" s="12">
        <v>36.072919249534607</v>
      </c>
      <c r="M1236" s="13">
        <v>0</v>
      </c>
      <c r="N1236" s="11">
        <v>0</v>
      </c>
      <c r="O1236" s="11">
        <v>0</v>
      </c>
      <c r="P1236" s="11">
        <v>0</v>
      </c>
      <c r="Q1236" s="12">
        <v>0</v>
      </c>
    </row>
    <row r="1237" spans="1:17" x14ac:dyDescent="0.35">
      <c r="A1237" s="2">
        <v>5588</v>
      </c>
      <c r="B1237" s="13" t="s">
        <v>645</v>
      </c>
      <c r="C1237" s="11" t="s">
        <v>583</v>
      </c>
      <c r="D1237" s="11" t="s">
        <v>241</v>
      </c>
      <c r="E1237" s="7" t="s">
        <v>134</v>
      </c>
      <c r="F1237" s="13">
        <v>99.697538614273114</v>
      </c>
      <c r="G1237" s="12">
        <v>4.5</v>
      </c>
      <c r="H1237" s="13">
        <v>14.356445560455331</v>
      </c>
      <c r="I1237" s="11">
        <v>21.534668340682991</v>
      </c>
      <c r="J1237" s="11">
        <v>0</v>
      </c>
      <c r="K1237" s="11">
        <v>0</v>
      </c>
      <c r="L1237" s="12">
        <v>35.891113901138326</v>
      </c>
      <c r="M1237" s="13">
        <v>0</v>
      </c>
      <c r="N1237" s="11">
        <v>0</v>
      </c>
      <c r="O1237" s="11">
        <v>0</v>
      </c>
      <c r="P1237" s="11">
        <v>0</v>
      </c>
      <c r="Q1237" s="12">
        <v>0</v>
      </c>
    </row>
    <row r="1238" spans="1:17" x14ac:dyDescent="0.35">
      <c r="A1238" s="2">
        <v>1097</v>
      </c>
      <c r="B1238" s="13" t="s">
        <v>231</v>
      </c>
      <c r="C1238" s="11" t="s">
        <v>280</v>
      </c>
      <c r="D1238" s="11" t="s">
        <v>231</v>
      </c>
      <c r="E1238" s="7" t="s">
        <v>197</v>
      </c>
      <c r="F1238" s="13">
        <v>119.58305168151858</v>
      </c>
      <c r="G1238" s="12">
        <v>3</v>
      </c>
      <c r="H1238" s="13">
        <v>0</v>
      </c>
      <c r="I1238" s="11">
        <v>0</v>
      </c>
      <c r="J1238" s="11">
        <v>0</v>
      </c>
      <c r="K1238" s="11">
        <v>35.874915504455579</v>
      </c>
      <c r="L1238" s="12">
        <v>35.874915504455579</v>
      </c>
      <c r="M1238" s="13">
        <v>0</v>
      </c>
      <c r="N1238" s="11">
        <v>0</v>
      </c>
      <c r="O1238" s="11">
        <v>0</v>
      </c>
      <c r="P1238" s="11">
        <v>0</v>
      </c>
      <c r="Q1238" s="12">
        <v>0</v>
      </c>
    </row>
    <row r="1239" spans="1:17" x14ac:dyDescent="0.35">
      <c r="A1239" s="2">
        <v>1492</v>
      </c>
      <c r="B1239" s="13" t="s">
        <v>231</v>
      </c>
      <c r="C1239" s="11" t="s">
        <v>356</v>
      </c>
      <c r="D1239" s="11" t="s">
        <v>231</v>
      </c>
      <c r="E1239" s="7" t="s">
        <v>38</v>
      </c>
      <c r="F1239" s="13">
        <v>102.35845661163327</v>
      </c>
      <c r="G1239" s="12">
        <v>7</v>
      </c>
      <c r="H1239" s="13">
        <v>14.33018392562866</v>
      </c>
      <c r="I1239" s="11">
        <v>21.495275888442986</v>
      </c>
      <c r="J1239" s="11">
        <v>0</v>
      </c>
      <c r="K1239" s="11">
        <v>0</v>
      </c>
      <c r="L1239" s="12">
        <v>35.82545981407165</v>
      </c>
      <c r="M1239" s="13">
        <v>0</v>
      </c>
      <c r="N1239" s="11">
        <v>0</v>
      </c>
      <c r="O1239" s="11">
        <v>0</v>
      </c>
      <c r="P1239" s="11">
        <v>0</v>
      </c>
      <c r="Q1239" s="12">
        <v>0</v>
      </c>
    </row>
    <row r="1240" spans="1:17" x14ac:dyDescent="0.35">
      <c r="A1240" s="2">
        <v>5810</v>
      </c>
      <c r="B1240" s="13" t="s">
        <v>645</v>
      </c>
      <c r="C1240" s="11" t="s">
        <v>652</v>
      </c>
      <c r="D1240" s="11" t="s">
        <v>241</v>
      </c>
      <c r="E1240" s="7" t="s">
        <v>154</v>
      </c>
      <c r="F1240" s="13">
        <v>89.332781329751043</v>
      </c>
      <c r="G1240" s="12">
        <v>5</v>
      </c>
      <c r="H1240" s="13">
        <v>14.293245012760167</v>
      </c>
      <c r="I1240" s="11">
        <v>21.43986751914025</v>
      </c>
      <c r="J1240" s="11">
        <v>0</v>
      </c>
      <c r="K1240" s="11">
        <v>0</v>
      </c>
      <c r="L1240" s="12">
        <v>35.733112531900417</v>
      </c>
      <c r="M1240" s="13">
        <v>0</v>
      </c>
      <c r="N1240" s="11">
        <v>0</v>
      </c>
      <c r="O1240" s="11">
        <v>0</v>
      </c>
      <c r="P1240" s="11">
        <v>0</v>
      </c>
      <c r="Q1240" s="12">
        <v>0</v>
      </c>
    </row>
    <row r="1241" spans="1:17" x14ac:dyDescent="0.35">
      <c r="A1241" s="2">
        <v>1007</v>
      </c>
      <c r="B1241" s="13" t="s">
        <v>231</v>
      </c>
      <c r="C1241" s="11" t="s">
        <v>263</v>
      </c>
      <c r="D1241" s="11" t="s">
        <v>231</v>
      </c>
      <c r="E1241" s="7" t="s">
        <v>129</v>
      </c>
      <c r="F1241" s="13">
        <v>51.012054443359375</v>
      </c>
      <c r="G1241" s="12">
        <v>7</v>
      </c>
      <c r="H1241" s="13">
        <v>8.9271095275878913</v>
      </c>
      <c r="I1241" s="11">
        <v>8.9271095275878913</v>
      </c>
      <c r="J1241" s="11">
        <v>8.9271095275878913</v>
      </c>
      <c r="K1241" s="11">
        <v>8.9271095275878913</v>
      </c>
      <c r="L1241" s="12">
        <v>35.708438110351565</v>
      </c>
      <c r="M1241" s="13">
        <v>0.8927109527587892</v>
      </c>
      <c r="N1241" s="11">
        <v>0.8927109527587892</v>
      </c>
      <c r="O1241" s="11">
        <v>0.8927109527587892</v>
      </c>
      <c r="P1241" s="11">
        <v>0.8927109527587892</v>
      </c>
      <c r="Q1241" s="12">
        <v>3.5708438110351568</v>
      </c>
    </row>
    <row r="1242" spans="1:17" x14ac:dyDescent="0.35">
      <c r="A1242" s="2">
        <v>4719</v>
      </c>
      <c r="B1242" s="13" t="s">
        <v>599</v>
      </c>
      <c r="C1242" s="11" t="s">
        <v>633</v>
      </c>
      <c r="D1242" s="11" t="s">
        <v>601</v>
      </c>
      <c r="E1242" s="7" t="s">
        <v>61</v>
      </c>
      <c r="F1242" s="13">
        <v>118.73701095581049</v>
      </c>
      <c r="G1242" s="12">
        <v>3</v>
      </c>
      <c r="H1242" s="13">
        <v>0</v>
      </c>
      <c r="I1242" s="11">
        <v>0</v>
      </c>
      <c r="J1242" s="11">
        <v>0</v>
      </c>
      <c r="K1242" s="11">
        <v>35.62110328674315</v>
      </c>
      <c r="L1242" s="12">
        <v>35.62110328674315</v>
      </c>
      <c r="M1242" s="13">
        <v>0</v>
      </c>
      <c r="N1242" s="11">
        <v>0</v>
      </c>
      <c r="O1242" s="11">
        <v>0</v>
      </c>
      <c r="P1242" s="11">
        <v>0</v>
      </c>
      <c r="Q1242" s="12">
        <v>0</v>
      </c>
    </row>
    <row r="1243" spans="1:17" x14ac:dyDescent="0.35">
      <c r="A1243" s="2">
        <v>3597</v>
      </c>
      <c r="B1243" s="13" t="s">
        <v>516</v>
      </c>
      <c r="C1243" s="11" t="s">
        <v>585</v>
      </c>
      <c r="D1243" s="11" t="s">
        <v>586</v>
      </c>
      <c r="E1243" s="7" t="s">
        <v>162</v>
      </c>
      <c r="F1243" s="13">
        <v>88.982513427734403</v>
      </c>
      <c r="G1243" s="12">
        <v>8</v>
      </c>
      <c r="H1243" s="13">
        <v>0</v>
      </c>
      <c r="I1243" s="11">
        <v>0</v>
      </c>
      <c r="J1243" s="11">
        <v>35.59300537109376</v>
      </c>
      <c r="K1243" s="11">
        <v>0</v>
      </c>
      <c r="L1243" s="12">
        <v>35.59300537109376</v>
      </c>
      <c r="M1243" s="13">
        <v>0</v>
      </c>
      <c r="N1243" s="11">
        <v>0</v>
      </c>
      <c r="O1243" s="11">
        <v>0</v>
      </c>
      <c r="P1243" s="11">
        <v>0</v>
      </c>
      <c r="Q1243" s="12">
        <v>0</v>
      </c>
    </row>
    <row r="1244" spans="1:17" x14ac:dyDescent="0.35">
      <c r="A1244" s="2">
        <v>1790</v>
      </c>
      <c r="B1244" s="13" t="s">
        <v>231</v>
      </c>
      <c r="C1244" s="11" t="s">
        <v>402</v>
      </c>
      <c r="D1244" s="11" t="s">
        <v>231</v>
      </c>
      <c r="E1244" s="7" t="s">
        <v>36</v>
      </c>
      <c r="F1244" s="13">
        <v>355.60113406181301</v>
      </c>
      <c r="G1244" s="12">
        <v>5</v>
      </c>
      <c r="H1244" s="13">
        <v>35.560113406181301</v>
      </c>
      <c r="I1244" s="11">
        <v>0</v>
      </c>
      <c r="J1244" s="11">
        <v>0</v>
      </c>
      <c r="K1244" s="11">
        <v>0</v>
      </c>
      <c r="L1244" s="12">
        <v>35.560113406181301</v>
      </c>
      <c r="M1244" s="13">
        <v>17.780056703090651</v>
      </c>
      <c r="N1244" s="11">
        <v>0</v>
      </c>
      <c r="O1244" s="11">
        <v>0</v>
      </c>
      <c r="P1244" s="11">
        <v>0</v>
      </c>
      <c r="Q1244" s="12">
        <v>17.780056703090651</v>
      </c>
    </row>
    <row r="1245" spans="1:17" x14ac:dyDescent="0.35">
      <c r="A1245" s="2">
        <v>3258</v>
      </c>
      <c r="B1245" s="13" t="s">
        <v>516</v>
      </c>
      <c r="C1245" s="11" t="s">
        <v>576</v>
      </c>
      <c r="D1245" s="11" t="s">
        <v>525</v>
      </c>
      <c r="E1245" s="7" t="s">
        <v>91</v>
      </c>
      <c r="F1245" s="13">
        <v>35.478541374206522</v>
      </c>
      <c r="G1245" s="12">
        <v>10</v>
      </c>
      <c r="H1245" s="13">
        <v>8.8696353435516304</v>
      </c>
      <c r="I1245" s="11">
        <v>8.8696353435516304</v>
      </c>
      <c r="J1245" s="11">
        <v>8.8696353435516304</v>
      </c>
      <c r="K1245" s="11">
        <v>8.8696353435516304</v>
      </c>
      <c r="L1245" s="12">
        <v>35.478541374206522</v>
      </c>
      <c r="M1245" s="13">
        <v>0</v>
      </c>
      <c r="N1245" s="11">
        <v>0</v>
      </c>
      <c r="O1245" s="11">
        <v>0</v>
      </c>
      <c r="P1245" s="11">
        <v>0</v>
      </c>
      <c r="Q1245" s="12">
        <v>0</v>
      </c>
    </row>
    <row r="1246" spans="1:17" x14ac:dyDescent="0.35">
      <c r="A1246" s="2">
        <v>1143</v>
      </c>
      <c r="B1246" s="13" t="s">
        <v>231</v>
      </c>
      <c r="C1246" s="11" t="s">
        <v>280</v>
      </c>
      <c r="D1246" s="11" t="s">
        <v>231</v>
      </c>
      <c r="E1246" s="7" t="s">
        <v>174</v>
      </c>
      <c r="F1246" s="13">
        <v>87.526670455932617</v>
      </c>
      <c r="G1246" s="12">
        <v>4</v>
      </c>
      <c r="H1246" s="13">
        <v>8.7526670455932614</v>
      </c>
      <c r="I1246" s="11">
        <v>8.7526670455932614</v>
      </c>
      <c r="J1246" s="11">
        <v>8.7526670455932614</v>
      </c>
      <c r="K1246" s="11">
        <v>8.7526670455932614</v>
      </c>
      <c r="L1246" s="12">
        <v>35.010668182373045</v>
      </c>
      <c r="M1246" s="13">
        <v>0</v>
      </c>
      <c r="N1246" s="11">
        <v>0</v>
      </c>
      <c r="O1246" s="11">
        <v>0</v>
      </c>
      <c r="P1246" s="11">
        <v>0</v>
      </c>
      <c r="Q1246" s="12">
        <v>0</v>
      </c>
    </row>
    <row r="1247" spans="1:17" x14ac:dyDescent="0.35">
      <c r="A1247" s="2">
        <v>4655</v>
      </c>
      <c r="B1247" s="13" t="s">
        <v>599</v>
      </c>
      <c r="C1247" s="11" t="s">
        <v>633</v>
      </c>
      <c r="D1247" s="11" t="s">
        <v>601</v>
      </c>
      <c r="E1247" s="7" t="s">
        <v>28</v>
      </c>
      <c r="F1247" s="13">
        <v>218.63535070419309</v>
      </c>
      <c r="G1247" s="12">
        <v>2</v>
      </c>
      <c r="H1247" s="13">
        <v>13.992662445068358</v>
      </c>
      <c r="I1247" s="11">
        <v>20.988993667602536</v>
      </c>
      <c r="J1247" s="11">
        <v>0</v>
      </c>
      <c r="K1247" s="11">
        <v>0</v>
      </c>
      <c r="L1247" s="12">
        <v>34.98165611267089</v>
      </c>
      <c r="M1247" s="13">
        <v>4.3727070140838622</v>
      </c>
      <c r="N1247" s="11">
        <v>8.7454140281677244</v>
      </c>
      <c r="O1247" s="11">
        <v>0</v>
      </c>
      <c r="P1247" s="11">
        <v>0</v>
      </c>
      <c r="Q1247" s="12">
        <v>13.118121042251587</v>
      </c>
    </row>
    <row r="1248" spans="1:17" x14ac:dyDescent="0.35">
      <c r="A1248" s="2">
        <v>3296</v>
      </c>
      <c r="B1248" s="13" t="s">
        <v>516</v>
      </c>
      <c r="C1248" s="11" t="s">
        <v>578</v>
      </c>
      <c r="D1248" s="11" t="s">
        <v>518</v>
      </c>
      <c r="E1248" s="7" t="s">
        <v>128</v>
      </c>
      <c r="F1248" s="13">
        <v>99.651209831237907</v>
      </c>
      <c r="G1248" s="12">
        <v>7</v>
      </c>
      <c r="H1248" s="13">
        <v>13.951169376373308</v>
      </c>
      <c r="I1248" s="11">
        <v>20.926754064559958</v>
      </c>
      <c r="J1248" s="11">
        <v>0</v>
      </c>
      <c r="K1248" s="11">
        <v>0</v>
      </c>
      <c r="L1248" s="12">
        <v>34.877923440933266</v>
      </c>
      <c r="M1248" s="13">
        <v>0</v>
      </c>
      <c r="N1248" s="11">
        <v>0</v>
      </c>
      <c r="O1248" s="11">
        <v>0</v>
      </c>
      <c r="P1248" s="11">
        <v>0</v>
      </c>
      <c r="Q1248" s="12">
        <v>0</v>
      </c>
    </row>
    <row r="1249" spans="1:17" x14ac:dyDescent="0.35">
      <c r="A1249" s="2">
        <v>2383</v>
      </c>
      <c r="B1249" s="13" t="s">
        <v>516</v>
      </c>
      <c r="C1249" s="11" t="s">
        <v>26</v>
      </c>
      <c r="D1249" s="11" t="s">
        <v>517</v>
      </c>
      <c r="E1249" s="7" t="s">
        <v>33</v>
      </c>
      <c r="F1249" s="13">
        <v>124.4319370388985</v>
      </c>
      <c r="G1249" s="12">
        <v>3.5</v>
      </c>
      <c r="H1249" s="13">
        <v>13.936376948356632</v>
      </c>
      <c r="I1249" s="11">
        <v>20.904565422534947</v>
      </c>
      <c r="J1249" s="11">
        <v>0</v>
      </c>
      <c r="K1249" s="11">
        <v>0</v>
      </c>
      <c r="L1249" s="12">
        <v>34.840942370891582</v>
      </c>
      <c r="M1249" s="13">
        <v>0</v>
      </c>
      <c r="N1249" s="11">
        <v>0</v>
      </c>
      <c r="O1249" s="11">
        <v>0</v>
      </c>
      <c r="P1249" s="11">
        <v>0</v>
      </c>
      <c r="Q1249" s="12">
        <v>0</v>
      </c>
    </row>
    <row r="1250" spans="1:17" x14ac:dyDescent="0.35">
      <c r="A1250" s="2">
        <v>3765</v>
      </c>
      <c r="B1250" s="13" t="s">
        <v>516</v>
      </c>
      <c r="C1250" s="11" t="s">
        <v>593</v>
      </c>
      <c r="D1250" s="11" t="s">
        <v>520</v>
      </c>
      <c r="E1250" s="7" t="s">
        <v>62</v>
      </c>
      <c r="F1250" s="13">
        <v>133.86957764625544</v>
      </c>
      <c r="G1250" s="12">
        <v>3.25</v>
      </c>
      <c r="H1250" s="13">
        <v>0</v>
      </c>
      <c r="I1250" s="11">
        <v>0</v>
      </c>
      <c r="J1250" s="11">
        <v>0</v>
      </c>
      <c r="K1250" s="11">
        <v>34.806090188026417</v>
      </c>
      <c r="L1250" s="12">
        <v>34.806090188026417</v>
      </c>
      <c r="M1250" s="13">
        <v>0</v>
      </c>
      <c r="N1250" s="11">
        <v>0</v>
      </c>
      <c r="O1250" s="11">
        <v>0</v>
      </c>
      <c r="P1250" s="11">
        <v>13.052283820509906</v>
      </c>
      <c r="Q1250" s="12">
        <v>13.052283820509906</v>
      </c>
    </row>
    <row r="1251" spans="1:17" x14ac:dyDescent="0.35">
      <c r="A1251" s="2">
        <v>724</v>
      </c>
      <c r="B1251" s="13" t="s">
        <v>25</v>
      </c>
      <c r="C1251" s="11" t="s">
        <v>219</v>
      </c>
      <c r="D1251" s="11" t="s">
        <v>29</v>
      </c>
      <c r="E1251" s="7" t="s">
        <v>46</v>
      </c>
      <c r="F1251" s="13">
        <v>556.85069423913978</v>
      </c>
      <c r="G1251" s="12">
        <v>1.25</v>
      </c>
      <c r="H1251" s="13">
        <v>34.803168389946237</v>
      </c>
      <c r="I1251" s="11">
        <v>0</v>
      </c>
      <c r="J1251" s="11">
        <v>0</v>
      </c>
      <c r="K1251" s="11">
        <v>0</v>
      </c>
      <c r="L1251" s="12">
        <v>34.803168389946237</v>
      </c>
      <c r="M1251" s="13">
        <v>278.42534711956989</v>
      </c>
      <c r="N1251" s="11">
        <v>0</v>
      </c>
      <c r="O1251" s="11">
        <v>0</v>
      </c>
      <c r="P1251" s="11">
        <v>0</v>
      </c>
      <c r="Q1251" s="12">
        <v>278.42534711956989</v>
      </c>
    </row>
    <row r="1252" spans="1:17" x14ac:dyDescent="0.35">
      <c r="A1252" s="2">
        <v>820</v>
      </c>
      <c r="B1252" s="13" t="s">
        <v>25</v>
      </c>
      <c r="C1252" s="11" t="s">
        <v>221</v>
      </c>
      <c r="D1252" s="11" t="s">
        <v>26</v>
      </c>
      <c r="E1252" s="7" t="s">
        <v>65</v>
      </c>
      <c r="F1252" s="13">
        <v>198.02919971942893</v>
      </c>
      <c r="G1252" s="12">
        <v>3.5</v>
      </c>
      <c r="H1252" s="13">
        <v>0</v>
      </c>
      <c r="I1252" s="11">
        <v>0</v>
      </c>
      <c r="J1252" s="11">
        <v>0</v>
      </c>
      <c r="K1252" s="11">
        <v>34.655109950900069</v>
      </c>
      <c r="L1252" s="12">
        <v>34.655109950900069</v>
      </c>
      <c r="M1252" s="13">
        <v>0</v>
      </c>
      <c r="N1252" s="11">
        <v>0</v>
      </c>
      <c r="O1252" s="11">
        <v>6.931021990180013</v>
      </c>
      <c r="P1252" s="11">
        <v>13.862043980360026</v>
      </c>
      <c r="Q1252" s="12">
        <v>20.793065970540038</v>
      </c>
    </row>
    <row r="1253" spans="1:17" x14ac:dyDescent="0.35">
      <c r="A1253" s="2">
        <v>3109</v>
      </c>
      <c r="B1253" s="13" t="s">
        <v>516</v>
      </c>
      <c r="C1253" s="11" t="s">
        <v>566</v>
      </c>
      <c r="D1253" s="11" t="s">
        <v>517</v>
      </c>
      <c r="E1253" s="7" t="s">
        <v>84</v>
      </c>
      <c r="F1253" s="13">
        <v>138.31203842163092</v>
      </c>
      <c r="G1253" s="12">
        <v>5</v>
      </c>
      <c r="H1253" s="13">
        <v>0</v>
      </c>
      <c r="I1253" s="11">
        <v>0</v>
      </c>
      <c r="J1253" s="11">
        <v>0</v>
      </c>
      <c r="K1253" s="11">
        <v>34.578009605407729</v>
      </c>
      <c r="L1253" s="12">
        <v>34.578009605407729</v>
      </c>
      <c r="M1253" s="13">
        <v>0</v>
      </c>
      <c r="N1253" s="11">
        <v>0</v>
      </c>
      <c r="O1253" s="11">
        <v>0</v>
      </c>
      <c r="P1253" s="11">
        <v>6.9156019210815458</v>
      </c>
      <c r="Q1253" s="12">
        <v>6.9156019210815458</v>
      </c>
    </row>
    <row r="1254" spans="1:17" x14ac:dyDescent="0.35">
      <c r="A1254" s="2">
        <v>2454</v>
      </c>
      <c r="B1254" s="13" t="s">
        <v>516</v>
      </c>
      <c r="C1254" s="11" t="s">
        <v>26</v>
      </c>
      <c r="D1254" s="11" t="s">
        <v>520</v>
      </c>
      <c r="E1254" s="7" t="s">
        <v>87</v>
      </c>
      <c r="F1254" s="13">
        <v>115.199058532715</v>
      </c>
      <c r="G1254" s="12">
        <v>3</v>
      </c>
      <c r="H1254" s="13">
        <v>8.6399293899536271</v>
      </c>
      <c r="I1254" s="11">
        <v>8.6399293899536271</v>
      </c>
      <c r="J1254" s="11">
        <v>8.6399293899536271</v>
      </c>
      <c r="K1254" s="11">
        <v>8.6399293899536271</v>
      </c>
      <c r="L1254" s="12">
        <v>34.559717559814509</v>
      </c>
      <c r="M1254" s="13">
        <v>0</v>
      </c>
      <c r="N1254" s="11">
        <v>0</v>
      </c>
      <c r="O1254" s="11">
        <v>0</v>
      </c>
      <c r="P1254" s="11">
        <v>0</v>
      </c>
      <c r="Q1254" s="12">
        <v>0</v>
      </c>
    </row>
    <row r="1255" spans="1:17" x14ac:dyDescent="0.35">
      <c r="A1255" s="2">
        <v>1263</v>
      </c>
      <c r="B1255" s="13" t="s">
        <v>231</v>
      </c>
      <c r="C1255" s="11" t="s">
        <v>280</v>
      </c>
      <c r="D1255" s="11" t="s">
        <v>231</v>
      </c>
      <c r="E1255" s="7" t="s">
        <v>72</v>
      </c>
      <c r="F1255" s="13">
        <v>342.73085284233099</v>
      </c>
      <c r="G1255" s="12">
        <v>2</v>
      </c>
      <c r="H1255" s="13">
        <v>0</v>
      </c>
      <c r="I1255" s="11">
        <v>0</v>
      </c>
      <c r="J1255" s="11">
        <v>0</v>
      </c>
      <c r="K1255" s="11">
        <v>34.273085284233098</v>
      </c>
      <c r="L1255" s="12">
        <v>34.273085284233098</v>
      </c>
      <c r="M1255" s="13">
        <v>0</v>
      </c>
      <c r="N1255" s="11">
        <v>0</v>
      </c>
      <c r="O1255" s="11">
        <v>6.85461705684662</v>
      </c>
      <c r="P1255" s="11">
        <v>13.70923411369324</v>
      </c>
      <c r="Q1255" s="12">
        <v>20.563851170539859</v>
      </c>
    </row>
    <row r="1256" spans="1:17" x14ac:dyDescent="0.35">
      <c r="A1256" s="2">
        <v>5346</v>
      </c>
      <c r="B1256" s="13" t="s">
        <v>645</v>
      </c>
      <c r="C1256" s="11" t="s">
        <v>582</v>
      </c>
      <c r="D1256" s="11" t="s">
        <v>241</v>
      </c>
      <c r="E1256" s="7" t="s">
        <v>162</v>
      </c>
      <c r="F1256" s="13">
        <v>85.678364753723301</v>
      </c>
      <c r="G1256" s="12">
        <v>8</v>
      </c>
      <c r="H1256" s="13">
        <v>0</v>
      </c>
      <c r="I1256" s="11">
        <v>0</v>
      </c>
      <c r="J1256" s="11">
        <v>34.271345901489319</v>
      </c>
      <c r="K1256" s="11">
        <v>0</v>
      </c>
      <c r="L1256" s="12">
        <v>34.271345901489319</v>
      </c>
      <c r="M1256" s="13">
        <v>0</v>
      </c>
      <c r="N1256" s="11">
        <v>0</v>
      </c>
      <c r="O1256" s="11">
        <v>0</v>
      </c>
      <c r="P1256" s="11">
        <v>0</v>
      </c>
      <c r="Q1256" s="12">
        <v>0</v>
      </c>
    </row>
    <row r="1257" spans="1:17" x14ac:dyDescent="0.35">
      <c r="A1257" s="2">
        <v>3713</v>
      </c>
      <c r="B1257" s="13" t="s">
        <v>516</v>
      </c>
      <c r="C1257" s="11" t="s">
        <v>593</v>
      </c>
      <c r="D1257" s="11" t="s">
        <v>525</v>
      </c>
      <c r="E1257" s="7" t="s">
        <v>43</v>
      </c>
      <c r="F1257" s="13">
        <v>227.90704715251971</v>
      </c>
      <c r="G1257" s="12">
        <v>3</v>
      </c>
      <c r="H1257" s="13">
        <v>8.5465142682194912</v>
      </c>
      <c r="I1257" s="11">
        <v>8.5465142682194912</v>
      </c>
      <c r="J1257" s="11">
        <v>8.5465142682194912</v>
      </c>
      <c r="K1257" s="11">
        <v>8.5465142682194912</v>
      </c>
      <c r="L1257" s="12">
        <v>34.186057072877965</v>
      </c>
      <c r="M1257" s="13">
        <v>0</v>
      </c>
      <c r="N1257" s="11">
        <v>0</v>
      </c>
      <c r="O1257" s="11">
        <v>0</v>
      </c>
      <c r="P1257" s="11">
        <v>0</v>
      </c>
      <c r="Q1257" s="12">
        <v>0</v>
      </c>
    </row>
    <row r="1258" spans="1:17" x14ac:dyDescent="0.35">
      <c r="A1258" s="2">
        <v>2352</v>
      </c>
      <c r="B1258" s="13" t="s">
        <v>231</v>
      </c>
      <c r="C1258" s="11" t="s">
        <v>433</v>
      </c>
      <c r="D1258" s="11" t="s">
        <v>231</v>
      </c>
      <c r="E1258" s="7" t="s">
        <v>192</v>
      </c>
      <c r="F1258" s="13">
        <v>113.84759610891348</v>
      </c>
      <c r="G1258" s="12">
        <v>3</v>
      </c>
      <c r="H1258" s="13">
        <v>8.538569708168513</v>
      </c>
      <c r="I1258" s="11">
        <v>8.538569708168513</v>
      </c>
      <c r="J1258" s="11">
        <v>8.538569708168513</v>
      </c>
      <c r="K1258" s="11">
        <v>8.538569708168513</v>
      </c>
      <c r="L1258" s="12">
        <v>34.154278832674052</v>
      </c>
      <c r="M1258" s="13">
        <v>0</v>
      </c>
      <c r="N1258" s="11">
        <v>0</v>
      </c>
      <c r="O1258" s="11">
        <v>0</v>
      </c>
      <c r="P1258" s="11">
        <v>0</v>
      </c>
      <c r="Q1258" s="12">
        <v>0</v>
      </c>
    </row>
    <row r="1259" spans="1:17" x14ac:dyDescent="0.35">
      <c r="A1259" s="2">
        <v>428</v>
      </c>
      <c r="B1259" s="13" t="s">
        <v>25</v>
      </c>
      <c r="C1259" s="11" t="s">
        <v>172</v>
      </c>
      <c r="D1259" s="11" t="s">
        <v>30</v>
      </c>
      <c r="E1259" s="7" t="s">
        <v>42</v>
      </c>
      <c r="F1259" s="13">
        <v>113.84067707508804</v>
      </c>
      <c r="G1259" s="12">
        <v>6</v>
      </c>
      <c r="H1259" s="13">
        <v>8.5380507806316039</v>
      </c>
      <c r="I1259" s="11">
        <v>8.5380507806316039</v>
      </c>
      <c r="J1259" s="11">
        <v>8.5380507806316039</v>
      </c>
      <c r="K1259" s="11">
        <v>8.5380507806316039</v>
      </c>
      <c r="L1259" s="12">
        <v>34.152203122526416</v>
      </c>
      <c r="M1259" s="13">
        <v>0</v>
      </c>
      <c r="N1259" s="11">
        <v>0</v>
      </c>
      <c r="O1259" s="11">
        <v>0</v>
      </c>
      <c r="P1259" s="11">
        <v>0</v>
      </c>
      <c r="Q1259" s="12">
        <v>0</v>
      </c>
    </row>
    <row r="1260" spans="1:17" x14ac:dyDescent="0.35">
      <c r="A1260" s="2">
        <v>3116</v>
      </c>
      <c r="B1260" s="13" t="s">
        <v>516</v>
      </c>
      <c r="C1260" s="11" t="s">
        <v>566</v>
      </c>
      <c r="D1260" s="11" t="s">
        <v>517</v>
      </c>
      <c r="E1260" s="7" t="s">
        <v>87</v>
      </c>
      <c r="F1260" s="13">
        <v>113.74229645729061</v>
      </c>
      <c r="G1260" s="12">
        <v>3</v>
      </c>
      <c r="H1260" s="13">
        <v>8.5306722342967962</v>
      </c>
      <c r="I1260" s="11">
        <v>8.5306722342967962</v>
      </c>
      <c r="J1260" s="11">
        <v>8.5306722342967962</v>
      </c>
      <c r="K1260" s="11">
        <v>8.5306722342967962</v>
      </c>
      <c r="L1260" s="12">
        <v>34.122688937187185</v>
      </c>
      <c r="M1260" s="13">
        <v>0</v>
      </c>
      <c r="N1260" s="11">
        <v>0</v>
      </c>
      <c r="O1260" s="11">
        <v>0</v>
      </c>
      <c r="P1260" s="11">
        <v>0</v>
      </c>
      <c r="Q1260" s="12">
        <v>0</v>
      </c>
    </row>
    <row r="1261" spans="1:17" x14ac:dyDescent="0.35">
      <c r="A1261" s="2">
        <v>1447</v>
      </c>
      <c r="B1261" s="13" t="s">
        <v>231</v>
      </c>
      <c r="C1261" s="11" t="s">
        <v>348</v>
      </c>
      <c r="D1261" s="11" t="s">
        <v>231</v>
      </c>
      <c r="E1261" s="7" t="s">
        <v>131</v>
      </c>
      <c r="F1261" s="13">
        <v>71.0583820343018</v>
      </c>
      <c r="G1261" s="12">
        <v>6</v>
      </c>
      <c r="H1261" s="13">
        <v>13.643209350585947</v>
      </c>
      <c r="I1261" s="11">
        <v>20.464814025878923</v>
      </c>
      <c r="J1261" s="11">
        <v>0</v>
      </c>
      <c r="K1261" s="11">
        <v>0</v>
      </c>
      <c r="L1261" s="12">
        <v>34.108023376464871</v>
      </c>
      <c r="M1261" s="13">
        <v>0</v>
      </c>
      <c r="N1261" s="11">
        <v>0</v>
      </c>
      <c r="O1261" s="11">
        <v>0</v>
      </c>
      <c r="P1261" s="11">
        <v>0</v>
      </c>
      <c r="Q1261" s="12">
        <v>0</v>
      </c>
    </row>
    <row r="1262" spans="1:17" x14ac:dyDescent="0.35">
      <c r="A1262" s="2">
        <v>4004</v>
      </c>
      <c r="B1262" s="13" t="s">
        <v>599</v>
      </c>
      <c r="C1262" s="11" t="s">
        <v>26</v>
      </c>
      <c r="D1262" s="11" t="s">
        <v>600</v>
      </c>
      <c r="E1262" s="7" t="s">
        <v>62</v>
      </c>
      <c r="F1262" s="13">
        <v>131.16034793853765</v>
      </c>
      <c r="G1262" s="12">
        <v>3.25</v>
      </c>
      <c r="H1262" s="13">
        <v>0</v>
      </c>
      <c r="I1262" s="11">
        <v>0</v>
      </c>
      <c r="J1262" s="11">
        <v>0</v>
      </c>
      <c r="K1262" s="11">
        <v>34.101690464019789</v>
      </c>
      <c r="L1262" s="12">
        <v>34.101690464019789</v>
      </c>
      <c r="M1262" s="13">
        <v>0</v>
      </c>
      <c r="N1262" s="11">
        <v>0</v>
      </c>
      <c r="O1262" s="11">
        <v>0</v>
      </c>
      <c r="P1262" s="11">
        <v>12.788133924007422</v>
      </c>
      <c r="Q1262" s="12">
        <v>12.788133924007422</v>
      </c>
    </row>
    <row r="1263" spans="1:17" x14ac:dyDescent="0.35">
      <c r="A1263" s="2">
        <v>4630</v>
      </c>
      <c r="B1263" s="13" t="s">
        <v>599</v>
      </c>
      <c r="C1263" s="11" t="s">
        <v>220</v>
      </c>
      <c r="D1263" s="11" t="s">
        <v>208</v>
      </c>
      <c r="E1263" s="7" t="s">
        <v>153</v>
      </c>
      <c r="F1263" s="13">
        <v>194.81398773193359</v>
      </c>
      <c r="G1263" s="12">
        <v>3.5</v>
      </c>
      <c r="H1263" s="13">
        <v>0</v>
      </c>
      <c r="I1263" s="11">
        <v>0</v>
      </c>
      <c r="J1263" s="11">
        <v>34.09244785308838</v>
      </c>
      <c r="K1263" s="11">
        <v>0</v>
      </c>
      <c r="L1263" s="12">
        <v>34.09244785308838</v>
      </c>
      <c r="M1263" s="13">
        <v>0</v>
      </c>
      <c r="N1263" s="11">
        <v>0</v>
      </c>
      <c r="O1263" s="11">
        <v>6.8184895706176762</v>
      </c>
      <c r="P1263" s="11">
        <v>0</v>
      </c>
      <c r="Q1263" s="12">
        <v>6.8184895706176762</v>
      </c>
    </row>
    <row r="1264" spans="1:17" x14ac:dyDescent="0.35">
      <c r="A1264" s="2">
        <v>5340</v>
      </c>
      <c r="B1264" s="13" t="s">
        <v>645</v>
      </c>
      <c r="C1264" s="11" t="s">
        <v>582</v>
      </c>
      <c r="D1264" s="11" t="s">
        <v>26</v>
      </c>
      <c r="E1264" s="7" t="s">
        <v>197</v>
      </c>
      <c r="F1264" s="13">
        <v>113.29970932006827</v>
      </c>
      <c r="G1264" s="12">
        <v>3</v>
      </c>
      <c r="H1264" s="13">
        <v>0</v>
      </c>
      <c r="I1264" s="11">
        <v>0</v>
      </c>
      <c r="J1264" s="11">
        <v>0</v>
      </c>
      <c r="K1264" s="11">
        <v>33.989912796020491</v>
      </c>
      <c r="L1264" s="12">
        <v>33.989912796020491</v>
      </c>
      <c r="M1264" s="13">
        <v>0</v>
      </c>
      <c r="N1264" s="11">
        <v>0</v>
      </c>
      <c r="O1264" s="11">
        <v>0</v>
      </c>
      <c r="P1264" s="11">
        <v>0</v>
      </c>
      <c r="Q1264" s="12">
        <v>0</v>
      </c>
    </row>
    <row r="1265" spans="1:17" x14ac:dyDescent="0.35">
      <c r="A1265" s="2">
        <v>4749</v>
      </c>
      <c r="B1265" s="13" t="s">
        <v>599</v>
      </c>
      <c r="C1265" s="11" t="s">
        <v>633</v>
      </c>
      <c r="D1265" s="11" t="s">
        <v>601</v>
      </c>
      <c r="E1265" s="7" t="s">
        <v>218</v>
      </c>
      <c r="F1265" s="13">
        <v>84.878234863281307</v>
      </c>
      <c r="G1265" s="12">
        <v>4</v>
      </c>
      <c r="H1265" s="13">
        <v>0</v>
      </c>
      <c r="I1265" s="11">
        <v>0</v>
      </c>
      <c r="J1265" s="11">
        <v>0</v>
      </c>
      <c r="K1265" s="11">
        <v>33.951293945312521</v>
      </c>
      <c r="L1265" s="12">
        <v>33.951293945312521</v>
      </c>
      <c r="M1265" s="13">
        <v>0</v>
      </c>
      <c r="N1265" s="11">
        <v>0</v>
      </c>
      <c r="O1265" s="11">
        <v>0</v>
      </c>
      <c r="P1265" s="11">
        <v>0</v>
      </c>
      <c r="Q1265" s="12">
        <v>0</v>
      </c>
    </row>
    <row r="1266" spans="1:17" x14ac:dyDescent="0.35">
      <c r="A1266" s="2">
        <v>864</v>
      </c>
      <c r="B1266" s="13" t="s">
        <v>231</v>
      </c>
      <c r="C1266" s="11" t="s">
        <v>26</v>
      </c>
      <c r="D1266" s="11" t="s">
        <v>231</v>
      </c>
      <c r="E1266" s="7" t="s">
        <v>36</v>
      </c>
      <c r="F1266" s="13">
        <v>339.08473825454661</v>
      </c>
      <c r="G1266" s="12">
        <v>5</v>
      </c>
      <c r="H1266" s="13">
        <v>33.908473825454664</v>
      </c>
      <c r="I1266" s="11">
        <v>0</v>
      </c>
      <c r="J1266" s="11">
        <v>0</v>
      </c>
      <c r="K1266" s="11">
        <v>0</v>
      </c>
      <c r="L1266" s="12">
        <v>33.908473825454664</v>
      </c>
      <c r="M1266" s="13">
        <v>16.954236912727332</v>
      </c>
      <c r="N1266" s="11">
        <v>0</v>
      </c>
      <c r="O1266" s="11">
        <v>0</v>
      </c>
      <c r="P1266" s="11">
        <v>0</v>
      </c>
      <c r="Q1266" s="12">
        <v>16.954236912727332</v>
      </c>
    </row>
    <row r="1267" spans="1:17" x14ac:dyDescent="0.35">
      <c r="A1267" s="2">
        <v>4301</v>
      </c>
      <c r="B1267" s="13" t="s">
        <v>599</v>
      </c>
      <c r="C1267" s="11" t="s">
        <v>172</v>
      </c>
      <c r="D1267" s="11" t="s">
        <v>26</v>
      </c>
      <c r="E1267" s="7" t="s">
        <v>46</v>
      </c>
      <c r="F1267" s="13">
        <v>542.35293483734097</v>
      </c>
      <c r="G1267" s="12">
        <v>1.25</v>
      </c>
      <c r="H1267" s="13">
        <v>33.89705842733381</v>
      </c>
      <c r="I1267" s="11">
        <v>0</v>
      </c>
      <c r="J1267" s="11">
        <v>0</v>
      </c>
      <c r="K1267" s="11">
        <v>0</v>
      </c>
      <c r="L1267" s="12">
        <v>33.89705842733381</v>
      </c>
      <c r="M1267" s="13">
        <v>271.17646741867048</v>
      </c>
      <c r="N1267" s="11">
        <v>0</v>
      </c>
      <c r="O1267" s="11">
        <v>0</v>
      </c>
      <c r="P1267" s="11">
        <v>0</v>
      </c>
      <c r="Q1267" s="12">
        <v>271.17646741867048</v>
      </c>
    </row>
    <row r="1268" spans="1:17" x14ac:dyDescent="0.35">
      <c r="A1268" s="2">
        <v>2916</v>
      </c>
      <c r="B1268" s="13" t="s">
        <v>516</v>
      </c>
      <c r="C1268" s="11" t="s">
        <v>548</v>
      </c>
      <c r="D1268" s="11" t="s">
        <v>517</v>
      </c>
      <c r="E1268" s="7" t="s">
        <v>184</v>
      </c>
      <c r="F1268" s="13">
        <v>84.635657310485939</v>
      </c>
      <c r="G1268" s="12">
        <v>4</v>
      </c>
      <c r="H1268" s="13">
        <v>8.463565731048595</v>
      </c>
      <c r="I1268" s="11">
        <v>8.463565731048595</v>
      </c>
      <c r="J1268" s="11">
        <v>8.463565731048595</v>
      </c>
      <c r="K1268" s="11">
        <v>8.463565731048595</v>
      </c>
      <c r="L1268" s="12">
        <v>33.85426292419438</v>
      </c>
      <c r="M1268" s="13">
        <v>0</v>
      </c>
      <c r="N1268" s="11">
        <v>0</v>
      </c>
      <c r="O1268" s="11">
        <v>0</v>
      </c>
      <c r="P1268" s="11">
        <v>0</v>
      </c>
      <c r="Q1268" s="12">
        <v>0</v>
      </c>
    </row>
    <row r="1269" spans="1:17" x14ac:dyDescent="0.35">
      <c r="A1269" s="2">
        <v>1803</v>
      </c>
      <c r="B1269" s="13" t="s">
        <v>231</v>
      </c>
      <c r="C1269" s="11" t="s">
        <v>402</v>
      </c>
      <c r="D1269" s="11" t="s">
        <v>231</v>
      </c>
      <c r="E1269" s="7" t="s">
        <v>46</v>
      </c>
      <c r="F1269" s="13">
        <v>541.39322558045365</v>
      </c>
      <c r="G1269" s="12">
        <v>1.25</v>
      </c>
      <c r="H1269" s="13">
        <v>33.837076598778353</v>
      </c>
      <c r="I1269" s="11">
        <v>0</v>
      </c>
      <c r="J1269" s="11">
        <v>0</v>
      </c>
      <c r="K1269" s="11">
        <v>0</v>
      </c>
      <c r="L1269" s="12">
        <v>33.837076598778353</v>
      </c>
      <c r="M1269" s="13">
        <v>270.69661279022682</v>
      </c>
      <c r="N1269" s="11">
        <v>0</v>
      </c>
      <c r="O1269" s="11">
        <v>0</v>
      </c>
      <c r="P1269" s="11">
        <v>0</v>
      </c>
      <c r="Q1269" s="12">
        <v>270.69661279022682</v>
      </c>
    </row>
    <row r="1270" spans="1:17" x14ac:dyDescent="0.35">
      <c r="A1270" s="2">
        <v>4343</v>
      </c>
      <c r="B1270" s="13" t="s">
        <v>599</v>
      </c>
      <c r="C1270" s="11" t="s">
        <v>219</v>
      </c>
      <c r="D1270" s="11" t="s">
        <v>253</v>
      </c>
      <c r="E1270" s="7" t="s">
        <v>128</v>
      </c>
      <c r="F1270" s="13">
        <v>96.658620357513342</v>
      </c>
      <c r="G1270" s="12">
        <v>7</v>
      </c>
      <c r="H1270" s="13">
        <v>13.532206850051869</v>
      </c>
      <c r="I1270" s="11">
        <v>20.2983102750778</v>
      </c>
      <c r="J1270" s="11">
        <v>0</v>
      </c>
      <c r="K1270" s="11">
        <v>0</v>
      </c>
      <c r="L1270" s="12">
        <v>33.830517125129667</v>
      </c>
      <c r="M1270" s="13">
        <v>0</v>
      </c>
      <c r="N1270" s="11">
        <v>0</v>
      </c>
      <c r="O1270" s="11">
        <v>0</v>
      </c>
      <c r="P1270" s="11">
        <v>0</v>
      </c>
      <c r="Q1270" s="12">
        <v>0</v>
      </c>
    </row>
    <row r="1271" spans="1:17" x14ac:dyDescent="0.35">
      <c r="A1271" s="2">
        <v>3250</v>
      </c>
      <c r="B1271" s="13" t="s">
        <v>516</v>
      </c>
      <c r="C1271" s="11" t="s">
        <v>576</v>
      </c>
      <c r="D1271" s="11" t="s">
        <v>525</v>
      </c>
      <c r="E1271" s="7" t="s">
        <v>88</v>
      </c>
      <c r="F1271" s="13">
        <v>56.279134750366197</v>
      </c>
      <c r="G1271" s="12">
        <v>6</v>
      </c>
      <c r="H1271" s="13">
        <v>8.4418702125549316</v>
      </c>
      <c r="I1271" s="11">
        <v>8.4418702125549316</v>
      </c>
      <c r="J1271" s="11">
        <v>8.4418702125549316</v>
      </c>
      <c r="K1271" s="11">
        <v>8.4418702125549316</v>
      </c>
      <c r="L1271" s="12">
        <v>33.767480850219727</v>
      </c>
      <c r="M1271" s="13">
        <v>0</v>
      </c>
      <c r="N1271" s="11">
        <v>0</v>
      </c>
      <c r="O1271" s="11">
        <v>0</v>
      </c>
      <c r="P1271" s="11">
        <v>0</v>
      </c>
      <c r="Q1271" s="12">
        <v>0</v>
      </c>
    </row>
    <row r="1272" spans="1:17" x14ac:dyDescent="0.35">
      <c r="A1272" s="2">
        <v>2734</v>
      </c>
      <c r="B1272" s="13" t="s">
        <v>516</v>
      </c>
      <c r="C1272" s="11" t="s">
        <v>538</v>
      </c>
      <c r="D1272" s="11" t="s">
        <v>517</v>
      </c>
      <c r="E1272" s="7" t="s">
        <v>112</v>
      </c>
      <c r="F1272" s="13">
        <v>149.92307114601147</v>
      </c>
      <c r="G1272" s="12">
        <v>4.5</v>
      </c>
      <c r="H1272" s="13">
        <v>13.493076403141036</v>
      </c>
      <c r="I1272" s="11">
        <v>20.239614604711548</v>
      </c>
      <c r="J1272" s="11">
        <v>0</v>
      </c>
      <c r="K1272" s="11">
        <v>0</v>
      </c>
      <c r="L1272" s="12">
        <v>33.73269100785258</v>
      </c>
      <c r="M1272" s="13">
        <v>0</v>
      </c>
      <c r="N1272" s="11">
        <v>0</v>
      </c>
      <c r="O1272" s="11">
        <v>0</v>
      </c>
      <c r="P1272" s="11">
        <v>0</v>
      </c>
      <c r="Q1272" s="12">
        <v>0</v>
      </c>
    </row>
    <row r="1273" spans="1:17" x14ac:dyDescent="0.35">
      <c r="A1273" s="2">
        <v>5687</v>
      </c>
      <c r="B1273" s="13" t="s">
        <v>645</v>
      </c>
      <c r="C1273" s="11" t="s">
        <v>651</v>
      </c>
      <c r="D1273" s="11" t="s">
        <v>241</v>
      </c>
      <c r="E1273" s="7" t="s">
        <v>43</v>
      </c>
      <c r="F1273" s="13">
        <v>224.04213404655411</v>
      </c>
      <c r="G1273" s="12">
        <v>3</v>
      </c>
      <c r="H1273" s="13">
        <v>8.4015800267457799</v>
      </c>
      <c r="I1273" s="11">
        <v>8.4015800267457799</v>
      </c>
      <c r="J1273" s="11">
        <v>8.4015800267457799</v>
      </c>
      <c r="K1273" s="11">
        <v>8.4015800267457799</v>
      </c>
      <c r="L1273" s="12">
        <v>33.606320106983119</v>
      </c>
      <c r="M1273" s="13">
        <v>0</v>
      </c>
      <c r="N1273" s="11">
        <v>0</v>
      </c>
      <c r="O1273" s="11">
        <v>0</v>
      </c>
      <c r="P1273" s="11">
        <v>0</v>
      </c>
      <c r="Q1273" s="12">
        <v>0</v>
      </c>
    </row>
    <row r="1274" spans="1:17" x14ac:dyDescent="0.35">
      <c r="A1274" s="2">
        <v>2494</v>
      </c>
      <c r="B1274" s="13" t="s">
        <v>516</v>
      </c>
      <c r="C1274" s="11" t="s">
        <v>26</v>
      </c>
      <c r="D1274" s="11" t="s">
        <v>26</v>
      </c>
      <c r="E1274" s="7" t="s">
        <v>61</v>
      </c>
      <c r="F1274" s="13">
        <v>111.70891857147218</v>
      </c>
      <c r="G1274" s="12">
        <v>3</v>
      </c>
      <c r="H1274" s="13">
        <v>0</v>
      </c>
      <c r="I1274" s="11">
        <v>0</v>
      </c>
      <c r="J1274" s="11">
        <v>0</v>
      </c>
      <c r="K1274" s="11">
        <v>33.512675571441662</v>
      </c>
      <c r="L1274" s="12">
        <v>33.512675571441662</v>
      </c>
      <c r="M1274" s="13">
        <v>0</v>
      </c>
      <c r="N1274" s="11">
        <v>0</v>
      </c>
      <c r="O1274" s="11">
        <v>0</v>
      </c>
      <c r="P1274" s="11">
        <v>0</v>
      </c>
      <c r="Q1274" s="12">
        <v>0</v>
      </c>
    </row>
    <row r="1275" spans="1:17" x14ac:dyDescent="0.35">
      <c r="A1275" s="2">
        <v>1548</v>
      </c>
      <c r="B1275" s="13" t="s">
        <v>231</v>
      </c>
      <c r="C1275" s="11" t="s">
        <v>360</v>
      </c>
      <c r="D1275" s="11" t="s">
        <v>231</v>
      </c>
      <c r="E1275" s="7" t="s">
        <v>182</v>
      </c>
      <c r="F1275" s="13">
        <v>119.31086301803589</v>
      </c>
      <c r="G1275" s="12">
        <v>3.5</v>
      </c>
      <c r="H1275" s="13">
        <v>13.362816658020019</v>
      </c>
      <c r="I1275" s="11">
        <v>20.044224987030031</v>
      </c>
      <c r="J1275" s="11">
        <v>0</v>
      </c>
      <c r="K1275" s="11">
        <v>0</v>
      </c>
      <c r="L1275" s="12">
        <v>33.40704164505005</v>
      </c>
      <c r="M1275" s="13">
        <v>0</v>
      </c>
      <c r="N1275" s="11">
        <v>0</v>
      </c>
      <c r="O1275" s="11">
        <v>0</v>
      </c>
      <c r="P1275" s="11">
        <v>0</v>
      </c>
      <c r="Q1275" s="12">
        <v>0</v>
      </c>
    </row>
    <row r="1276" spans="1:17" x14ac:dyDescent="0.35">
      <c r="A1276" s="2">
        <v>3823</v>
      </c>
      <c r="B1276" s="13" t="s">
        <v>516</v>
      </c>
      <c r="C1276" s="11" t="s">
        <v>593</v>
      </c>
      <c r="D1276" s="11" t="s">
        <v>520</v>
      </c>
      <c r="E1276" s="7" t="s">
        <v>153</v>
      </c>
      <c r="F1276" s="13">
        <v>190.73420810699463</v>
      </c>
      <c r="G1276" s="12">
        <v>3.5</v>
      </c>
      <c r="H1276" s="13">
        <v>0</v>
      </c>
      <c r="I1276" s="11">
        <v>0</v>
      </c>
      <c r="J1276" s="11">
        <v>33.378486418724066</v>
      </c>
      <c r="K1276" s="11">
        <v>0</v>
      </c>
      <c r="L1276" s="12">
        <v>33.378486418724066</v>
      </c>
      <c r="M1276" s="13">
        <v>0</v>
      </c>
      <c r="N1276" s="11">
        <v>0</v>
      </c>
      <c r="O1276" s="11">
        <v>6.675697283744813</v>
      </c>
      <c r="P1276" s="11">
        <v>0</v>
      </c>
      <c r="Q1276" s="12">
        <v>6.675697283744813</v>
      </c>
    </row>
    <row r="1277" spans="1:17" x14ac:dyDescent="0.35">
      <c r="A1277" s="2">
        <v>2610</v>
      </c>
      <c r="B1277" s="13" t="s">
        <v>516</v>
      </c>
      <c r="C1277" s="11" t="s">
        <v>538</v>
      </c>
      <c r="D1277" s="11" t="s">
        <v>517</v>
      </c>
      <c r="E1277" s="7" t="s">
        <v>159</v>
      </c>
      <c r="F1277" s="13">
        <v>1109.4565114975001</v>
      </c>
      <c r="G1277" s="12">
        <v>0.6</v>
      </c>
      <c r="H1277" s="13">
        <v>0</v>
      </c>
      <c r="I1277" s="11">
        <v>0</v>
      </c>
      <c r="J1277" s="11">
        <v>33.283695344925</v>
      </c>
      <c r="K1277" s="11">
        <v>0</v>
      </c>
      <c r="L1277" s="12">
        <v>33.283695344925</v>
      </c>
      <c r="M1277" s="13">
        <v>0</v>
      </c>
      <c r="N1277" s="11">
        <v>0</v>
      </c>
      <c r="O1277" s="11">
        <v>6.6567390689850008</v>
      </c>
      <c r="P1277" s="11">
        <v>0</v>
      </c>
      <c r="Q1277" s="12">
        <v>6.6567390689850008</v>
      </c>
    </row>
    <row r="1278" spans="1:17" x14ac:dyDescent="0.35">
      <c r="A1278" s="2">
        <v>649</v>
      </c>
      <c r="B1278" s="13" t="s">
        <v>25</v>
      </c>
      <c r="C1278" s="11" t="s">
        <v>206</v>
      </c>
      <c r="D1278" s="11" t="s">
        <v>27</v>
      </c>
      <c r="E1278" s="7" t="s">
        <v>193</v>
      </c>
      <c r="F1278" s="13">
        <v>396.01452285051323</v>
      </c>
      <c r="G1278" s="12">
        <v>2.8</v>
      </c>
      <c r="H1278" s="13">
        <v>33.265219919443105</v>
      </c>
      <c r="I1278" s="11">
        <v>0</v>
      </c>
      <c r="J1278" s="11">
        <v>0</v>
      </c>
      <c r="K1278" s="11">
        <v>0</v>
      </c>
      <c r="L1278" s="12">
        <v>33.265219919443105</v>
      </c>
      <c r="M1278" s="13">
        <v>11.088406639814369</v>
      </c>
      <c r="N1278" s="11">
        <v>0</v>
      </c>
      <c r="O1278" s="11">
        <v>0</v>
      </c>
      <c r="P1278" s="11">
        <v>0</v>
      </c>
      <c r="Q1278" s="12">
        <v>11.088406639814369</v>
      </c>
    </row>
    <row r="1279" spans="1:17" x14ac:dyDescent="0.35">
      <c r="A1279" s="2">
        <v>2923</v>
      </c>
      <c r="B1279" s="13" t="s">
        <v>516</v>
      </c>
      <c r="C1279" s="11" t="s">
        <v>548</v>
      </c>
      <c r="D1279" s="11" t="s">
        <v>517</v>
      </c>
      <c r="E1279" s="7" t="s">
        <v>108</v>
      </c>
      <c r="F1279" s="13">
        <v>147.74636602401736</v>
      </c>
      <c r="G1279" s="12">
        <v>4.5</v>
      </c>
      <c r="H1279" s="13">
        <v>13.297172942161566</v>
      </c>
      <c r="I1279" s="11">
        <v>19.945759413242346</v>
      </c>
      <c r="J1279" s="11">
        <v>0</v>
      </c>
      <c r="K1279" s="11">
        <v>0</v>
      </c>
      <c r="L1279" s="12">
        <v>33.242932355403909</v>
      </c>
      <c r="M1279" s="13">
        <v>0</v>
      </c>
      <c r="N1279" s="11">
        <v>0</v>
      </c>
      <c r="O1279" s="11">
        <v>0</v>
      </c>
      <c r="P1279" s="11">
        <v>0</v>
      </c>
      <c r="Q1279" s="12">
        <v>0</v>
      </c>
    </row>
    <row r="1280" spans="1:17" x14ac:dyDescent="0.35">
      <c r="A1280" s="2">
        <v>5307</v>
      </c>
      <c r="B1280" s="13" t="s">
        <v>645</v>
      </c>
      <c r="C1280" s="11" t="s">
        <v>647</v>
      </c>
      <c r="D1280" s="11" t="s">
        <v>241</v>
      </c>
      <c r="E1280" s="7" t="s">
        <v>72</v>
      </c>
      <c r="F1280" s="13">
        <v>331.80906438827509</v>
      </c>
      <c r="G1280" s="12">
        <v>2</v>
      </c>
      <c r="H1280" s="13">
        <v>0</v>
      </c>
      <c r="I1280" s="11">
        <v>0</v>
      </c>
      <c r="J1280" s="11">
        <v>0</v>
      </c>
      <c r="K1280" s="11">
        <v>33.180906438827513</v>
      </c>
      <c r="L1280" s="12">
        <v>33.180906438827513</v>
      </c>
      <c r="M1280" s="13">
        <v>0</v>
      </c>
      <c r="N1280" s="11">
        <v>0</v>
      </c>
      <c r="O1280" s="11">
        <v>6.6361812877655018</v>
      </c>
      <c r="P1280" s="11">
        <v>13.272362575531004</v>
      </c>
      <c r="Q1280" s="12">
        <v>19.908543863296504</v>
      </c>
    </row>
    <row r="1281" spans="1:17" x14ac:dyDescent="0.35">
      <c r="A1281" s="2">
        <v>5189</v>
      </c>
      <c r="B1281" s="13" t="s">
        <v>645</v>
      </c>
      <c r="C1281" s="11" t="s">
        <v>646</v>
      </c>
      <c r="D1281" s="11" t="s">
        <v>241</v>
      </c>
      <c r="E1281" s="7" t="s">
        <v>154</v>
      </c>
      <c r="F1281" s="13">
        <v>82.950650453567448</v>
      </c>
      <c r="G1281" s="12">
        <v>5</v>
      </c>
      <c r="H1281" s="13">
        <v>13.272104072570793</v>
      </c>
      <c r="I1281" s="11">
        <v>19.908156108856186</v>
      </c>
      <c r="J1281" s="11">
        <v>0</v>
      </c>
      <c r="K1281" s="11">
        <v>0</v>
      </c>
      <c r="L1281" s="12">
        <v>33.180260181426981</v>
      </c>
      <c r="M1281" s="13">
        <v>0</v>
      </c>
      <c r="N1281" s="11">
        <v>0</v>
      </c>
      <c r="O1281" s="11">
        <v>0</v>
      </c>
      <c r="P1281" s="11">
        <v>0</v>
      </c>
      <c r="Q1281" s="12">
        <v>0</v>
      </c>
    </row>
    <row r="1282" spans="1:17" x14ac:dyDescent="0.35">
      <c r="A1282" s="2">
        <v>2758</v>
      </c>
      <c r="B1282" s="13" t="s">
        <v>516</v>
      </c>
      <c r="C1282" s="11" t="s">
        <v>538</v>
      </c>
      <c r="D1282" s="11" t="s">
        <v>517</v>
      </c>
      <c r="E1282" s="7" t="s">
        <v>67</v>
      </c>
      <c r="F1282" s="13">
        <v>82.627695083618192</v>
      </c>
      <c r="G1282" s="12">
        <v>5</v>
      </c>
      <c r="H1282" s="13">
        <v>13.220431213378911</v>
      </c>
      <c r="I1282" s="11">
        <v>19.830646820068367</v>
      </c>
      <c r="J1282" s="11">
        <v>0</v>
      </c>
      <c r="K1282" s="11">
        <v>0</v>
      </c>
      <c r="L1282" s="12">
        <v>33.051078033447276</v>
      </c>
      <c r="M1282" s="13">
        <v>0</v>
      </c>
      <c r="N1282" s="11">
        <v>0</v>
      </c>
      <c r="O1282" s="11">
        <v>0</v>
      </c>
      <c r="P1282" s="11">
        <v>0</v>
      </c>
      <c r="Q1282" s="12">
        <v>0</v>
      </c>
    </row>
    <row r="1283" spans="1:17" x14ac:dyDescent="0.35">
      <c r="A1283" s="2">
        <v>3103</v>
      </c>
      <c r="B1283" s="13" t="s">
        <v>516</v>
      </c>
      <c r="C1283" s="11" t="s">
        <v>566</v>
      </c>
      <c r="D1283" s="11" t="s">
        <v>517</v>
      </c>
      <c r="E1283" s="7" t="s">
        <v>50</v>
      </c>
      <c r="F1283" s="13">
        <v>5507.8904893398276</v>
      </c>
      <c r="G1283" s="12">
        <v>0.3</v>
      </c>
      <c r="H1283" s="13">
        <v>0</v>
      </c>
      <c r="I1283" s="11">
        <v>0</v>
      </c>
      <c r="J1283" s="11">
        <v>0</v>
      </c>
      <c r="K1283" s="11">
        <v>33.047342936038966</v>
      </c>
      <c r="L1283" s="12">
        <v>33.047342936038966</v>
      </c>
      <c r="M1283" s="13">
        <v>0</v>
      </c>
      <c r="N1283" s="11">
        <v>0</v>
      </c>
      <c r="O1283" s="11">
        <v>0</v>
      </c>
      <c r="P1283" s="11">
        <v>0</v>
      </c>
      <c r="Q1283" s="12">
        <v>0</v>
      </c>
    </row>
    <row r="1284" spans="1:17" x14ac:dyDescent="0.35">
      <c r="A1284" s="2">
        <v>4896</v>
      </c>
      <c r="B1284" s="13" t="s">
        <v>599</v>
      </c>
      <c r="C1284" s="11" t="s">
        <v>639</v>
      </c>
      <c r="D1284" s="11" t="s">
        <v>253</v>
      </c>
      <c r="E1284" s="7" t="s">
        <v>50</v>
      </c>
      <c r="F1284" s="13">
        <v>5500.1855132579813</v>
      </c>
      <c r="G1284" s="12">
        <v>0.3</v>
      </c>
      <c r="H1284" s="13">
        <v>0</v>
      </c>
      <c r="I1284" s="11">
        <v>0</v>
      </c>
      <c r="J1284" s="11">
        <v>0</v>
      </c>
      <c r="K1284" s="11">
        <v>33.001113079547885</v>
      </c>
      <c r="L1284" s="12">
        <v>33.001113079547885</v>
      </c>
      <c r="M1284" s="13">
        <v>0</v>
      </c>
      <c r="N1284" s="11">
        <v>0</v>
      </c>
      <c r="O1284" s="11">
        <v>0</v>
      </c>
      <c r="P1284" s="11">
        <v>0</v>
      </c>
      <c r="Q1284" s="12">
        <v>0</v>
      </c>
    </row>
    <row r="1285" spans="1:17" x14ac:dyDescent="0.35">
      <c r="A1285" s="2">
        <v>1906</v>
      </c>
      <c r="B1285" s="13" t="s">
        <v>231</v>
      </c>
      <c r="C1285" s="11" t="s">
        <v>413</v>
      </c>
      <c r="D1285" s="11" t="s">
        <v>231</v>
      </c>
      <c r="E1285" s="7" t="s">
        <v>83</v>
      </c>
      <c r="F1285" s="13">
        <v>102.91653156280519</v>
      </c>
      <c r="G1285" s="12">
        <v>4</v>
      </c>
      <c r="H1285" s="13">
        <v>13.173316040039065</v>
      </c>
      <c r="I1285" s="11">
        <v>19.759974060058596</v>
      </c>
      <c r="J1285" s="11">
        <v>0</v>
      </c>
      <c r="K1285" s="11">
        <v>0</v>
      </c>
      <c r="L1285" s="12">
        <v>32.933290100097665</v>
      </c>
      <c r="M1285" s="13">
        <v>0</v>
      </c>
      <c r="N1285" s="11">
        <v>0</v>
      </c>
      <c r="O1285" s="11">
        <v>0</v>
      </c>
      <c r="P1285" s="11">
        <v>0</v>
      </c>
      <c r="Q1285" s="12">
        <v>0</v>
      </c>
    </row>
    <row r="1286" spans="1:17" x14ac:dyDescent="0.35">
      <c r="A1286" s="2">
        <v>1537</v>
      </c>
      <c r="B1286" s="13" t="s">
        <v>231</v>
      </c>
      <c r="C1286" s="11" t="s">
        <v>356</v>
      </c>
      <c r="D1286" s="11" t="s">
        <v>231</v>
      </c>
      <c r="E1286" s="7" t="s">
        <v>192</v>
      </c>
      <c r="F1286" s="13">
        <v>109.36949586868292</v>
      </c>
      <c r="G1286" s="12">
        <v>3</v>
      </c>
      <c r="H1286" s="13">
        <v>8.2027121901512192</v>
      </c>
      <c r="I1286" s="11">
        <v>8.2027121901512192</v>
      </c>
      <c r="J1286" s="11">
        <v>8.2027121901512192</v>
      </c>
      <c r="K1286" s="11">
        <v>8.2027121901512192</v>
      </c>
      <c r="L1286" s="12">
        <v>32.810848760604877</v>
      </c>
      <c r="M1286" s="13">
        <v>0</v>
      </c>
      <c r="N1286" s="11">
        <v>0</v>
      </c>
      <c r="O1286" s="11">
        <v>0</v>
      </c>
      <c r="P1286" s="11">
        <v>0</v>
      </c>
      <c r="Q1286" s="12">
        <v>0</v>
      </c>
    </row>
    <row r="1287" spans="1:17" x14ac:dyDescent="0.35">
      <c r="A1287" s="2">
        <v>1458</v>
      </c>
      <c r="B1287" s="13" t="s">
        <v>231</v>
      </c>
      <c r="C1287" s="11" t="s">
        <v>348</v>
      </c>
      <c r="D1287" s="11" t="s">
        <v>26</v>
      </c>
      <c r="E1287" s="7" t="s">
        <v>53</v>
      </c>
      <c r="F1287" s="13">
        <v>109.33972549438481</v>
      </c>
      <c r="G1287" s="12">
        <v>3</v>
      </c>
      <c r="H1287" s="13">
        <v>8.2004794120788613</v>
      </c>
      <c r="I1287" s="11">
        <v>8.2004794120788613</v>
      </c>
      <c r="J1287" s="11">
        <v>8.2004794120788613</v>
      </c>
      <c r="K1287" s="11">
        <v>8.2004794120788613</v>
      </c>
      <c r="L1287" s="12">
        <v>32.801917648315445</v>
      </c>
      <c r="M1287" s="13">
        <v>0</v>
      </c>
      <c r="N1287" s="11">
        <v>0</v>
      </c>
      <c r="O1287" s="11">
        <v>0</v>
      </c>
      <c r="P1287" s="11">
        <v>0</v>
      </c>
      <c r="Q1287" s="12">
        <v>0</v>
      </c>
    </row>
    <row r="1288" spans="1:17" x14ac:dyDescent="0.35">
      <c r="A1288" s="2">
        <v>4362</v>
      </c>
      <c r="B1288" s="13" t="s">
        <v>599</v>
      </c>
      <c r="C1288" s="11" t="s">
        <v>219</v>
      </c>
      <c r="D1288" s="11" t="s">
        <v>253</v>
      </c>
      <c r="E1288" s="7" t="s">
        <v>83</v>
      </c>
      <c r="F1288" s="13">
        <v>102.45299947261812</v>
      </c>
      <c r="G1288" s="12">
        <v>4</v>
      </c>
      <c r="H1288" s="13">
        <v>13.113983932495119</v>
      </c>
      <c r="I1288" s="11">
        <v>19.670975898742679</v>
      </c>
      <c r="J1288" s="11">
        <v>0</v>
      </c>
      <c r="K1288" s="11">
        <v>0</v>
      </c>
      <c r="L1288" s="12">
        <v>32.784959831237799</v>
      </c>
      <c r="M1288" s="13">
        <v>0</v>
      </c>
      <c r="N1288" s="11">
        <v>0</v>
      </c>
      <c r="O1288" s="11">
        <v>0</v>
      </c>
      <c r="P1288" s="11">
        <v>0</v>
      </c>
      <c r="Q1288" s="12">
        <v>0</v>
      </c>
    </row>
    <row r="1289" spans="1:17" x14ac:dyDescent="0.35">
      <c r="A1289" s="2">
        <v>2412</v>
      </c>
      <c r="B1289" s="13" t="s">
        <v>516</v>
      </c>
      <c r="C1289" s="11" t="s">
        <v>26</v>
      </c>
      <c r="D1289" s="11" t="s">
        <v>518</v>
      </c>
      <c r="E1289" s="7" t="s">
        <v>42</v>
      </c>
      <c r="F1289" s="13">
        <v>109.02338102459913</v>
      </c>
      <c r="G1289" s="12">
        <v>6</v>
      </c>
      <c r="H1289" s="13">
        <v>8.176753576844936</v>
      </c>
      <c r="I1289" s="11">
        <v>8.176753576844936</v>
      </c>
      <c r="J1289" s="11">
        <v>8.176753576844936</v>
      </c>
      <c r="K1289" s="11">
        <v>8.176753576844936</v>
      </c>
      <c r="L1289" s="12">
        <v>32.707014307379744</v>
      </c>
      <c r="M1289" s="13">
        <v>0</v>
      </c>
      <c r="N1289" s="11">
        <v>0</v>
      </c>
      <c r="O1289" s="11">
        <v>0</v>
      </c>
      <c r="P1289" s="11">
        <v>0</v>
      </c>
      <c r="Q1289" s="12">
        <v>0</v>
      </c>
    </row>
    <row r="1290" spans="1:17" x14ac:dyDescent="0.35">
      <c r="A1290" s="2">
        <v>4718</v>
      </c>
      <c r="B1290" s="13" t="s">
        <v>599</v>
      </c>
      <c r="C1290" s="11" t="s">
        <v>633</v>
      </c>
      <c r="D1290" s="11" t="s">
        <v>601</v>
      </c>
      <c r="E1290" s="7" t="s">
        <v>110</v>
      </c>
      <c r="F1290" s="13">
        <v>81.678653717040987</v>
      </c>
      <c r="G1290" s="12">
        <v>5</v>
      </c>
      <c r="H1290" s="13">
        <v>13.068584594726559</v>
      </c>
      <c r="I1290" s="11">
        <v>19.602876892089835</v>
      </c>
      <c r="J1290" s="11">
        <v>0</v>
      </c>
      <c r="K1290" s="11">
        <v>0</v>
      </c>
      <c r="L1290" s="12">
        <v>32.671461486816398</v>
      </c>
      <c r="M1290" s="13">
        <v>0</v>
      </c>
      <c r="N1290" s="11">
        <v>0</v>
      </c>
      <c r="O1290" s="11">
        <v>0</v>
      </c>
      <c r="P1290" s="11">
        <v>0</v>
      </c>
      <c r="Q1290" s="12">
        <v>0</v>
      </c>
    </row>
    <row r="1291" spans="1:17" x14ac:dyDescent="0.35">
      <c r="A1291" s="2">
        <v>3236</v>
      </c>
      <c r="B1291" s="13" t="s">
        <v>516</v>
      </c>
      <c r="C1291" s="11" t="s">
        <v>576</v>
      </c>
      <c r="D1291" s="11" t="s">
        <v>525</v>
      </c>
      <c r="E1291" s="7" t="s">
        <v>124</v>
      </c>
      <c r="F1291" s="13">
        <v>81.524404525756793</v>
      </c>
      <c r="G1291" s="12">
        <v>4</v>
      </c>
      <c r="H1291" s="13">
        <v>0</v>
      </c>
      <c r="I1291" s="11">
        <v>0</v>
      </c>
      <c r="J1291" s="11">
        <v>0</v>
      </c>
      <c r="K1291" s="11">
        <v>32.609761810302722</v>
      </c>
      <c r="L1291" s="12">
        <v>32.609761810302722</v>
      </c>
      <c r="M1291" s="13">
        <v>0</v>
      </c>
      <c r="N1291" s="11">
        <v>0</v>
      </c>
      <c r="O1291" s="11">
        <v>0</v>
      </c>
      <c r="P1291" s="11">
        <v>0</v>
      </c>
      <c r="Q1291" s="12">
        <v>0</v>
      </c>
    </row>
    <row r="1292" spans="1:17" x14ac:dyDescent="0.35">
      <c r="A1292" s="2">
        <v>3548</v>
      </c>
      <c r="B1292" s="13" t="s">
        <v>516</v>
      </c>
      <c r="C1292" s="11" t="s">
        <v>582</v>
      </c>
      <c r="D1292" s="11" t="s">
        <v>518</v>
      </c>
      <c r="E1292" s="7" t="s">
        <v>76</v>
      </c>
      <c r="F1292" s="13">
        <v>3608.4905557632496</v>
      </c>
      <c r="G1292" s="12">
        <v>0.18</v>
      </c>
      <c r="H1292" s="13">
        <v>32.476415001869242</v>
      </c>
      <c r="I1292" s="11">
        <v>0</v>
      </c>
      <c r="J1292" s="11">
        <v>0</v>
      </c>
      <c r="K1292" s="11">
        <v>0</v>
      </c>
      <c r="L1292" s="12">
        <v>32.476415001869242</v>
      </c>
      <c r="M1292" s="13">
        <v>19.485849001121547</v>
      </c>
      <c r="N1292" s="11">
        <v>0</v>
      </c>
      <c r="O1292" s="11">
        <v>0</v>
      </c>
      <c r="P1292" s="11">
        <v>0</v>
      </c>
      <c r="Q1292" s="12">
        <v>19.485849001121547</v>
      </c>
    </row>
    <row r="1293" spans="1:17" x14ac:dyDescent="0.35">
      <c r="A1293" s="2">
        <v>4713</v>
      </c>
      <c r="B1293" s="13" t="s">
        <v>599</v>
      </c>
      <c r="C1293" s="11" t="s">
        <v>633</v>
      </c>
      <c r="D1293" s="11" t="s">
        <v>601</v>
      </c>
      <c r="E1293" s="7" t="s">
        <v>109</v>
      </c>
      <c r="F1293" s="13">
        <v>134.79424238204953</v>
      </c>
      <c r="G1293" s="12">
        <v>3</v>
      </c>
      <c r="H1293" s="13">
        <v>12.940247268676755</v>
      </c>
      <c r="I1293" s="11">
        <v>19.410370903015135</v>
      </c>
      <c r="J1293" s="11">
        <v>0</v>
      </c>
      <c r="K1293" s="11">
        <v>0</v>
      </c>
      <c r="L1293" s="12">
        <v>32.350618171691892</v>
      </c>
      <c r="M1293" s="13">
        <v>0</v>
      </c>
      <c r="N1293" s="11">
        <v>0</v>
      </c>
      <c r="O1293" s="11">
        <v>0</v>
      </c>
      <c r="P1293" s="11">
        <v>0</v>
      </c>
      <c r="Q1293" s="12">
        <v>0</v>
      </c>
    </row>
    <row r="1294" spans="1:17" x14ac:dyDescent="0.35">
      <c r="A1294" s="2">
        <v>172</v>
      </c>
      <c r="B1294" s="13" t="s">
        <v>25</v>
      </c>
      <c r="C1294" s="11" t="s">
        <v>105</v>
      </c>
      <c r="D1294" s="11" t="s">
        <v>29</v>
      </c>
      <c r="E1294" s="7" t="s">
        <v>33</v>
      </c>
      <c r="F1294" s="13">
        <v>115.29819881916039</v>
      </c>
      <c r="G1294" s="12">
        <v>3.5</v>
      </c>
      <c r="H1294" s="13">
        <v>12.913398267745963</v>
      </c>
      <c r="I1294" s="11">
        <v>19.370097401618946</v>
      </c>
      <c r="J1294" s="11">
        <v>0</v>
      </c>
      <c r="K1294" s="11">
        <v>0</v>
      </c>
      <c r="L1294" s="12">
        <v>32.28349566936491</v>
      </c>
      <c r="M1294" s="13">
        <v>0</v>
      </c>
      <c r="N1294" s="11">
        <v>0</v>
      </c>
      <c r="O1294" s="11">
        <v>0</v>
      </c>
      <c r="P1294" s="11">
        <v>0</v>
      </c>
      <c r="Q1294" s="12">
        <v>0</v>
      </c>
    </row>
    <row r="1295" spans="1:17" x14ac:dyDescent="0.35">
      <c r="A1295" s="2">
        <v>2498</v>
      </c>
      <c r="B1295" s="13" t="s">
        <v>516</v>
      </c>
      <c r="C1295" s="11" t="s">
        <v>26</v>
      </c>
      <c r="D1295" s="11" t="s">
        <v>26</v>
      </c>
      <c r="E1295" s="7" t="s">
        <v>91</v>
      </c>
      <c r="F1295" s="13">
        <v>32.206658840179486</v>
      </c>
      <c r="G1295" s="12">
        <v>10</v>
      </c>
      <c r="H1295" s="13">
        <v>8.0516647100448715</v>
      </c>
      <c r="I1295" s="11">
        <v>8.0516647100448715</v>
      </c>
      <c r="J1295" s="11">
        <v>8.0516647100448715</v>
      </c>
      <c r="K1295" s="11">
        <v>8.0516647100448715</v>
      </c>
      <c r="L1295" s="12">
        <v>32.206658840179486</v>
      </c>
      <c r="M1295" s="13">
        <v>0</v>
      </c>
      <c r="N1295" s="11">
        <v>0</v>
      </c>
      <c r="O1295" s="11">
        <v>0</v>
      </c>
      <c r="P1295" s="11">
        <v>0</v>
      </c>
      <c r="Q1295" s="12">
        <v>0</v>
      </c>
    </row>
    <row r="1296" spans="1:17" x14ac:dyDescent="0.35">
      <c r="A1296" s="2">
        <v>2732</v>
      </c>
      <c r="B1296" s="13" t="s">
        <v>516</v>
      </c>
      <c r="C1296" s="11" t="s">
        <v>538</v>
      </c>
      <c r="D1296" s="11" t="s">
        <v>517</v>
      </c>
      <c r="E1296" s="7" t="s">
        <v>142</v>
      </c>
      <c r="F1296" s="13">
        <v>100.55860137939455</v>
      </c>
      <c r="G1296" s="12">
        <v>4</v>
      </c>
      <c r="H1296" s="13">
        <v>12.871500976562501</v>
      </c>
      <c r="I1296" s="11">
        <v>19.307251464843752</v>
      </c>
      <c r="J1296" s="11">
        <v>0</v>
      </c>
      <c r="K1296" s="11">
        <v>0</v>
      </c>
      <c r="L1296" s="12">
        <v>32.178752441406253</v>
      </c>
      <c r="M1296" s="13">
        <v>0</v>
      </c>
      <c r="N1296" s="11">
        <v>0</v>
      </c>
      <c r="O1296" s="11">
        <v>0</v>
      </c>
      <c r="P1296" s="11">
        <v>0</v>
      </c>
      <c r="Q1296" s="12">
        <v>0</v>
      </c>
    </row>
    <row r="1297" spans="1:17" x14ac:dyDescent="0.35">
      <c r="A1297" s="2">
        <v>860</v>
      </c>
      <c r="B1297" s="13" t="s">
        <v>231</v>
      </c>
      <c r="C1297" s="11" t="s">
        <v>26</v>
      </c>
      <c r="D1297" s="11" t="s">
        <v>231</v>
      </c>
      <c r="E1297" s="7" t="s">
        <v>124</v>
      </c>
      <c r="F1297" s="13">
        <v>80.41692352294919</v>
      </c>
      <c r="G1297" s="12">
        <v>4</v>
      </c>
      <c r="H1297" s="13">
        <v>0</v>
      </c>
      <c r="I1297" s="11">
        <v>0</v>
      </c>
      <c r="J1297" s="11">
        <v>0</v>
      </c>
      <c r="K1297" s="11">
        <v>32.166769409179679</v>
      </c>
      <c r="L1297" s="12">
        <v>32.166769409179679</v>
      </c>
      <c r="M1297" s="13">
        <v>0</v>
      </c>
      <c r="N1297" s="11">
        <v>0</v>
      </c>
      <c r="O1297" s="11">
        <v>0</v>
      </c>
      <c r="P1297" s="11">
        <v>0</v>
      </c>
      <c r="Q1297" s="12">
        <v>0</v>
      </c>
    </row>
    <row r="1298" spans="1:17" x14ac:dyDescent="0.35">
      <c r="A1298" s="2">
        <v>181</v>
      </c>
      <c r="B1298" s="13" t="s">
        <v>25</v>
      </c>
      <c r="C1298" s="11" t="s">
        <v>105</v>
      </c>
      <c r="D1298" s="11" t="s">
        <v>29</v>
      </c>
      <c r="E1298" s="7" t="s">
        <v>83</v>
      </c>
      <c r="F1298" s="13">
        <v>100.06345415115354</v>
      </c>
      <c r="G1298" s="12">
        <v>4</v>
      </c>
      <c r="H1298" s="13">
        <v>12.808122131347654</v>
      </c>
      <c r="I1298" s="11">
        <v>19.212183197021478</v>
      </c>
      <c r="J1298" s="11">
        <v>0</v>
      </c>
      <c r="K1298" s="11">
        <v>0</v>
      </c>
      <c r="L1298" s="12">
        <v>32.020305328369133</v>
      </c>
      <c r="M1298" s="13">
        <v>0</v>
      </c>
      <c r="N1298" s="11">
        <v>0</v>
      </c>
      <c r="O1298" s="11">
        <v>0</v>
      </c>
      <c r="P1298" s="11">
        <v>0</v>
      </c>
      <c r="Q1298" s="12">
        <v>0</v>
      </c>
    </row>
    <row r="1299" spans="1:17" x14ac:dyDescent="0.35">
      <c r="A1299" s="2">
        <v>5660</v>
      </c>
      <c r="B1299" s="13" t="s">
        <v>645</v>
      </c>
      <c r="C1299" s="11" t="s">
        <v>650</v>
      </c>
      <c r="D1299" s="11" t="s">
        <v>241</v>
      </c>
      <c r="E1299" s="7" t="s">
        <v>66</v>
      </c>
      <c r="F1299" s="13">
        <v>2131.6455322802062</v>
      </c>
      <c r="G1299" s="12">
        <v>1.5</v>
      </c>
      <c r="H1299" s="13">
        <v>0</v>
      </c>
      <c r="I1299" s="11">
        <v>0</v>
      </c>
      <c r="J1299" s="11">
        <v>0</v>
      </c>
      <c r="K1299" s="11">
        <v>31.974682984203092</v>
      </c>
      <c r="L1299" s="12">
        <v>31.974682984203092</v>
      </c>
      <c r="M1299" s="13">
        <v>0</v>
      </c>
      <c r="N1299" s="11">
        <v>0</v>
      </c>
      <c r="O1299" s="11">
        <v>0</v>
      </c>
      <c r="P1299" s="11">
        <v>639.49365968406198</v>
      </c>
      <c r="Q1299" s="12">
        <v>639.49365968406198</v>
      </c>
    </row>
    <row r="1300" spans="1:17" x14ac:dyDescent="0.35">
      <c r="A1300" s="2">
        <v>832</v>
      </c>
      <c r="B1300" s="13" t="s">
        <v>25</v>
      </c>
      <c r="C1300" s="11" t="s">
        <v>221</v>
      </c>
      <c r="D1300" s="11" t="s">
        <v>29</v>
      </c>
      <c r="E1300" s="7" t="s">
        <v>113</v>
      </c>
      <c r="F1300" s="13">
        <v>1822.2129861116412</v>
      </c>
      <c r="G1300" s="12">
        <v>0.35</v>
      </c>
      <c r="H1300" s="13">
        <v>31.888727256953718</v>
      </c>
      <c r="I1300" s="11">
        <v>0</v>
      </c>
      <c r="J1300" s="11">
        <v>0</v>
      </c>
      <c r="K1300" s="11">
        <v>0</v>
      </c>
      <c r="L1300" s="12">
        <v>31.888727256953718</v>
      </c>
      <c r="M1300" s="13">
        <v>0</v>
      </c>
      <c r="N1300" s="11">
        <v>0</v>
      </c>
      <c r="O1300" s="11">
        <v>0</v>
      </c>
      <c r="P1300" s="11">
        <v>0</v>
      </c>
      <c r="Q1300" s="12">
        <v>0</v>
      </c>
    </row>
    <row r="1301" spans="1:17" x14ac:dyDescent="0.35">
      <c r="A1301" s="2">
        <v>5198</v>
      </c>
      <c r="B1301" s="13" t="s">
        <v>645</v>
      </c>
      <c r="C1301" s="11" t="s">
        <v>647</v>
      </c>
      <c r="D1301" s="11" t="s">
        <v>241</v>
      </c>
      <c r="E1301" s="7" t="s">
        <v>36</v>
      </c>
      <c r="F1301" s="13">
        <v>318.54661750793463</v>
      </c>
      <c r="G1301" s="12">
        <v>5</v>
      </c>
      <c r="H1301" s="13">
        <v>31.854661750793465</v>
      </c>
      <c r="I1301" s="11">
        <v>0</v>
      </c>
      <c r="J1301" s="11">
        <v>0</v>
      </c>
      <c r="K1301" s="11">
        <v>0</v>
      </c>
      <c r="L1301" s="12">
        <v>31.854661750793465</v>
      </c>
      <c r="M1301" s="13">
        <v>15.927330875396732</v>
      </c>
      <c r="N1301" s="11">
        <v>0</v>
      </c>
      <c r="O1301" s="11">
        <v>0</v>
      </c>
      <c r="P1301" s="11">
        <v>0</v>
      </c>
      <c r="Q1301" s="12">
        <v>15.927330875396732</v>
      </c>
    </row>
    <row r="1302" spans="1:17" x14ac:dyDescent="0.35">
      <c r="A1302" s="2">
        <v>3157</v>
      </c>
      <c r="B1302" s="13" t="s">
        <v>516</v>
      </c>
      <c r="C1302" s="11" t="s">
        <v>566</v>
      </c>
      <c r="D1302" s="11" t="s">
        <v>517</v>
      </c>
      <c r="E1302" s="7" t="s">
        <v>142</v>
      </c>
      <c r="F1302" s="13">
        <v>99.485427856445298</v>
      </c>
      <c r="G1302" s="12">
        <v>4</v>
      </c>
      <c r="H1302" s="13">
        <v>12.734134765624999</v>
      </c>
      <c r="I1302" s="11">
        <v>19.101202148437498</v>
      </c>
      <c r="J1302" s="11">
        <v>0</v>
      </c>
      <c r="K1302" s="11">
        <v>0</v>
      </c>
      <c r="L1302" s="12">
        <v>31.835336914062495</v>
      </c>
      <c r="M1302" s="13">
        <v>0</v>
      </c>
      <c r="N1302" s="11">
        <v>0</v>
      </c>
      <c r="O1302" s="11">
        <v>0</v>
      </c>
      <c r="P1302" s="11">
        <v>0</v>
      </c>
      <c r="Q1302" s="12">
        <v>0</v>
      </c>
    </row>
    <row r="1303" spans="1:17" x14ac:dyDescent="0.35">
      <c r="A1303" s="2">
        <v>1348</v>
      </c>
      <c r="B1303" s="13" t="s">
        <v>231</v>
      </c>
      <c r="C1303" s="11" t="s">
        <v>342</v>
      </c>
      <c r="D1303" s="11" t="s">
        <v>231</v>
      </c>
      <c r="E1303" s="7" t="s">
        <v>128</v>
      </c>
      <c r="F1303" s="13">
        <v>90.810192465782237</v>
      </c>
      <c r="G1303" s="12">
        <v>7</v>
      </c>
      <c r="H1303" s="13">
        <v>12.713426945209514</v>
      </c>
      <c r="I1303" s="11">
        <v>19.070140417814269</v>
      </c>
      <c r="J1303" s="11">
        <v>0</v>
      </c>
      <c r="K1303" s="11">
        <v>0</v>
      </c>
      <c r="L1303" s="12">
        <v>31.783567363023785</v>
      </c>
      <c r="M1303" s="13">
        <v>0</v>
      </c>
      <c r="N1303" s="11">
        <v>0</v>
      </c>
      <c r="O1303" s="11">
        <v>0</v>
      </c>
      <c r="P1303" s="11">
        <v>0</v>
      </c>
      <c r="Q1303" s="12">
        <v>0</v>
      </c>
    </row>
    <row r="1304" spans="1:17" x14ac:dyDescent="0.35">
      <c r="A1304" s="2">
        <v>1868</v>
      </c>
      <c r="B1304" s="13" t="s">
        <v>231</v>
      </c>
      <c r="C1304" s="11" t="s">
        <v>402</v>
      </c>
      <c r="D1304" s="11" t="s">
        <v>231</v>
      </c>
      <c r="E1304" s="7" t="s">
        <v>121</v>
      </c>
      <c r="F1304" s="13">
        <v>105.8438107967377</v>
      </c>
      <c r="G1304" s="12">
        <v>2</v>
      </c>
      <c r="H1304" s="13">
        <v>0</v>
      </c>
      <c r="I1304" s="11">
        <v>0</v>
      </c>
      <c r="J1304" s="11">
        <v>31.753143239021309</v>
      </c>
      <c r="K1304" s="11">
        <v>0</v>
      </c>
      <c r="L1304" s="12">
        <v>31.753143239021309</v>
      </c>
      <c r="M1304" s="13">
        <v>0</v>
      </c>
      <c r="N1304" s="11">
        <v>0</v>
      </c>
      <c r="O1304" s="11">
        <v>0</v>
      </c>
      <c r="P1304" s="11">
        <v>0</v>
      </c>
      <c r="Q1304" s="12">
        <v>0</v>
      </c>
    </row>
    <row r="1305" spans="1:17" x14ac:dyDescent="0.35">
      <c r="A1305" s="2">
        <v>4637</v>
      </c>
      <c r="B1305" s="13" t="s">
        <v>599</v>
      </c>
      <c r="C1305" s="11" t="s">
        <v>220</v>
      </c>
      <c r="D1305" s="11" t="s">
        <v>208</v>
      </c>
      <c r="E1305" s="7" t="s">
        <v>102</v>
      </c>
      <c r="F1305" s="13">
        <v>105.20867347717287</v>
      </c>
      <c r="G1305" s="12">
        <v>2</v>
      </c>
      <c r="H1305" s="13">
        <v>0</v>
      </c>
      <c r="I1305" s="11">
        <v>0</v>
      </c>
      <c r="J1305" s="11">
        <v>0</v>
      </c>
      <c r="K1305" s="11">
        <v>31.562602043151859</v>
      </c>
      <c r="L1305" s="12">
        <v>31.562602043151859</v>
      </c>
      <c r="M1305" s="13">
        <v>0</v>
      </c>
      <c r="N1305" s="11">
        <v>0</v>
      </c>
      <c r="O1305" s="11">
        <v>0</v>
      </c>
      <c r="P1305" s="11">
        <v>0</v>
      </c>
      <c r="Q1305" s="12">
        <v>0</v>
      </c>
    </row>
    <row r="1306" spans="1:17" x14ac:dyDescent="0.35">
      <c r="A1306" s="2">
        <v>58</v>
      </c>
      <c r="B1306" s="13" t="s">
        <v>25</v>
      </c>
      <c r="C1306" s="11" t="s">
        <v>26</v>
      </c>
      <c r="D1306" s="11" t="s">
        <v>30</v>
      </c>
      <c r="E1306" s="7" t="s">
        <v>56</v>
      </c>
      <c r="F1306" s="13">
        <v>52.550785064697308</v>
      </c>
      <c r="G1306" s="12">
        <v>6</v>
      </c>
      <c r="H1306" s="13">
        <v>0</v>
      </c>
      <c r="I1306" s="11">
        <v>31.530471038818391</v>
      </c>
      <c r="J1306" s="11">
        <v>0</v>
      </c>
      <c r="K1306" s="11">
        <v>0</v>
      </c>
      <c r="L1306" s="12">
        <v>31.530471038818391</v>
      </c>
      <c r="M1306" s="13">
        <v>0</v>
      </c>
      <c r="N1306" s="11">
        <v>3.1530471038818382</v>
      </c>
      <c r="O1306" s="11">
        <v>0</v>
      </c>
      <c r="P1306" s="11">
        <v>0</v>
      </c>
      <c r="Q1306" s="12">
        <v>3.1530471038818382</v>
      </c>
    </row>
    <row r="1307" spans="1:17" x14ac:dyDescent="0.35">
      <c r="A1307" s="2">
        <v>1209</v>
      </c>
      <c r="B1307" s="13" t="s">
        <v>231</v>
      </c>
      <c r="C1307" s="11" t="s">
        <v>280</v>
      </c>
      <c r="D1307" s="11" t="s">
        <v>231</v>
      </c>
      <c r="E1307" s="7" t="s">
        <v>168</v>
      </c>
      <c r="F1307" s="13">
        <v>42.024266839027398</v>
      </c>
      <c r="G1307" s="12">
        <v>15</v>
      </c>
      <c r="H1307" s="13">
        <v>7.8795500323176366</v>
      </c>
      <c r="I1307" s="11">
        <v>7.8795500323176366</v>
      </c>
      <c r="J1307" s="11">
        <v>7.8795500323176366</v>
      </c>
      <c r="K1307" s="11">
        <v>7.8795500323176366</v>
      </c>
      <c r="L1307" s="12">
        <v>31.518200129270546</v>
      </c>
      <c r="M1307" s="13">
        <v>0</v>
      </c>
      <c r="N1307" s="11">
        <v>0</v>
      </c>
      <c r="O1307" s="11">
        <v>0</v>
      </c>
      <c r="P1307" s="11">
        <v>0</v>
      </c>
      <c r="Q1307" s="12">
        <v>0</v>
      </c>
    </row>
    <row r="1308" spans="1:17" x14ac:dyDescent="0.35">
      <c r="A1308" s="2">
        <v>5766</v>
      </c>
      <c r="B1308" s="13" t="s">
        <v>645</v>
      </c>
      <c r="C1308" s="11" t="s">
        <v>652</v>
      </c>
      <c r="D1308" s="11" t="s">
        <v>241</v>
      </c>
      <c r="E1308" s="7" t="s">
        <v>38</v>
      </c>
      <c r="F1308" s="13">
        <v>89.940021038055434</v>
      </c>
      <c r="G1308" s="12">
        <v>7</v>
      </c>
      <c r="H1308" s="13">
        <v>12.591602945327763</v>
      </c>
      <c r="I1308" s="11">
        <v>18.88740441799164</v>
      </c>
      <c r="J1308" s="11">
        <v>0</v>
      </c>
      <c r="K1308" s="11">
        <v>0</v>
      </c>
      <c r="L1308" s="12">
        <v>31.479007363319404</v>
      </c>
      <c r="M1308" s="13">
        <v>0</v>
      </c>
      <c r="N1308" s="11">
        <v>0</v>
      </c>
      <c r="O1308" s="11">
        <v>0</v>
      </c>
      <c r="P1308" s="11">
        <v>0</v>
      </c>
      <c r="Q1308" s="12">
        <v>0</v>
      </c>
    </row>
    <row r="1309" spans="1:17" x14ac:dyDescent="0.35">
      <c r="A1309" s="2">
        <v>4687</v>
      </c>
      <c r="B1309" s="13" t="s">
        <v>599</v>
      </c>
      <c r="C1309" s="11" t="s">
        <v>633</v>
      </c>
      <c r="D1309" s="11" t="s">
        <v>601</v>
      </c>
      <c r="E1309" s="7" t="s">
        <v>83</v>
      </c>
      <c r="F1309" s="13">
        <v>98.308407783508343</v>
      </c>
      <c r="G1309" s="12">
        <v>4</v>
      </c>
      <c r="H1309" s="13">
        <v>12.583476196289068</v>
      </c>
      <c r="I1309" s="11">
        <v>18.875214294433601</v>
      </c>
      <c r="J1309" s="11">
        <v>0</v>
      </c>
      <c r="K1309" s="11">
        <v>0</v>
      </c>
      <c r="L1309" s="12">
        <v>31.458690490722667</v>
      </c>
      <c r="M1309" s="13">
        <v>0</v>
      </c>
      <c r="N1309" s="11">
        <v>0</v>
      </c>
      <c r="O1309" s="11">
        <v>0</v>
      </c>
      <c r="P1309" s="11">
        <v>0</v>
      </c>
      <c r="Q1309" s="12">
        <v>0</v>
      </c>
    </row>
    <row r="1310" spans="1:17" x14ac:dyDescent="0.35">
      <c r="A1310" s="2">
        <v>5666</v>
      </c>
      <c r="B1310" s="13" t="s">
        <v>645</v>
      </c>
      <c r="C1310" s="11" t="s">
        <v>651</v>
      </c>
      <c r="D1310" s="11" t="s">
        <v>241</v>
      </c>
      <c r="E1310" s="7" t="s">
        <v>33</v>
      </c>
      <c r="F1310" s="13">
        <v>111.82445788383473</v>
      </c>
      <c r="G1310" s="12">
        <v>3.5</v>
      </c>
      <c r="H1310" s="13">
        <v>12.524339282989489</v>
      </c>
      <c r="I1310" s="11">
        <v>18.786508924484234</v>
      </c>
      <c r="J1310" s="11">
        <v>0</v>
      </c>
      <c r="K1310" s="11">
        <v>0</v>
      </c>
      <c r="L1310" s="12">
        <v>31.310848207473725</v>
      </c>
      <c r="M1310" s="13">
        <v>0</v>
      </c>
      <c r="N1310" s="11">
        <v>0</v>
      </c>
      <c r="O1310" s="11">
        <v>0</v>
      </c>
      <c r="P1310" s="11">
        <v>0</v>
      </c>
      <c r="Q1310" s="12">
        <v>0</v>
      </c>
    </row>
    <row r="1311" spans="1:17" x14ac:dyDescent="0.35">
      <c r="A1311" s="2">
        <v>1099</v>
      </c>
      <c r="B1311" s="13" t="s">
        <v>231</v>
      </c>
      <c r="C1311" s="11" t="s">
        <v>280</v>
      </c>
      <c r="D1311" s="11" t="s">
        <v>231</v>
      </c>
      <c r="E1311" s="7" t="s">
        <v>38</v>
      </c>
      <c r="F1311" s="13">
        <v>89.320538282394438</v>
      </c>
      <c r="G1311" s="12">
        <v>7</v>
      </c>
      <c r="H1311" s="13">
        <v>12.504875359535223</v>
      </c>
      <c r="I1311" s="11">
        <v>18.757313039302833</v>
      </c>
      <c r="J1311" s="11">
        <v>0</v>
      </c>
      <c r="K1311" s="11">
        <v>0</v>
      </c>
      <c r="L1311" s="12">
        <v>31.262188398838056</v>
      </c>
      <c r="M1311" s="13">
        <v>0</v>
      </c>
      <c r="N1311" s="11">
        <v>0</v>
      </c>
      <c r="O1311" s="11">
        <v>0</v>
      </c>
      <c r="P1311" s="11">
        <v>0</v>
      </c>
      <c r="Q1311" s="12">
        <v>0</v>
      </c>
    </row>
    <row r="1312" spans="1:17" x14ac:dyDescent="0.35">
      <c r="A1312" s="2">
        <v>4427</v>
      </c>
      <c r="B1312" s="13" t="s">
        <v>599</v>
      </c>
      <c r="C1312" s="11" t="s">
        <v>219</v>
      </c>
      <c r="D1312" s="11" t="s">
        <v>253</v>
      </c>
      <c r="E1312" s="7" t="s">
        <v>66</v>
      </c>
      <c r="F1312" s="13">
        <v>2078.2099810838699</v>
      </c>
      <c r="G1312" s="12">
        <v>1.5</v>
      </c>
      <c r="H1312" s="13">
        <v>0</v>
      </c>
      <c r="I1312" s="11">
        <v>0</v>
      </c>
      <c r="J1312" s="11">
        <v>0</v>
      </c>
      <c r="K1312" s="11">
        <v>31.173149716258049</v>
      </c>
      <c r="L1312" s="12">
        <v>31.173149716258049</v>
      </c>
      <c r="M1312" s="13">
        <v>0</v>
      </c>
      <c r="N1312" s="11">
        <v>0</v>
      </c>
      <c r="O1312" s="11">
        <v>0</v>
      </c>
      <c r="P1312" s="11">
        <v>623.46299432516105</v>
      </c>
      <c r="Q1312" s="12">
        <v>623.46299432516105</v>
      </c>
    </row>
    <row r="1313" spans="1:17" x14ac:dyDescent="0.35">
      <c r="A1313" s="2">
        <v>2477</v>
      </c>
      <c r="B1313" s="13" t="s">
        <v>516</v>
      </c>
      <c r="C1313" s="11" t="s">
        <v>26</v>
      </c>
      <c r="D1313" s="11" t="s">
        <v>518</v>
      </c>
      <c r="E1313" s="7" t="s">
        <v>89</v>
      </c>
      <c r="F1313" s="13">
        <v>123.98444890975952</v>
      </c>
      <c r="G1313" s="12">
        <v>5</v>
      </c>
      <c r="H1313" s="13">
        <v>12.398444890975954</v>
      </c>
      <c r="I1313" s="11">
        <v>18.597667336463928</v>
      </c>
      <c r="J1313" s="11">
        <v>0</v>
      </c>
      <c r="K1313" s="11">
        <v>0</v>
      </c>
      <c r="L1313" s="12">
        <v>30.99611222743988</v>
      </c>
      <c r="M1313" s="13">
        <v>0</v>
      </c>
      <c r="N1313" s="11">
        <v>0</v>
      </c>
      <c r="O1313" s="11">
        <v>0</v>
      </c>
      <c r="P1313" s="11">
        <v>0</v>
      </c>
      <c r="Q1313" s="12">
        <v>0</v>
      </c>
    </row>
    <row r="1314" spans="1:17" x14ac:dyDescent="0.35">
      <c r="A1314" s="2">
        <v>4780</v>
      </c>
      <c r="B1314" s="13" t="s">
        <v>599</v>
      </c>
      <c r="C1314" s="11" t="s">
        <v>638</v>
      </c>
      <c r="D1314" s="11" t="s">
        <v>253</v>
      </c>
      <c r="E1314" s="7" t="s">
        <v>28</v>
      </c>
      <c r="F1314" s="13">
        <v>192.94984555244451</v>
      </c>
      <c r="G1314" s="12">
        <v>2</v>
      </c>
      <c r="H1314" s="13">
        <v>12.348790115356449</v>
      </c>
      <c r="I1314" s="11">
        <v>18.523185173034673</v>
      </c>
      <c r="J1314" s="11">
        <v>0</v>
      </c>
      <c r="K1314" s="11">
        <v>0</v>
      </c>
      <c r="L1314" s="12">
        <v>30.87197528839112</v>
      </c>
      <c r="M1314" s="13">
        <v>3.8589969110488904</v>
      </c>
      <c r="N1314" s="11">
        <v>7.7179938220977808</v>
      </c>
      <c r="O1314" s="11">
        <v>0</v>
      </c>
      <c r="P1314" s="11">
        <v>0</v>
      </c>
      <c r="Q1314" s="12">
        <v>11.576990733146671</v>
      </c>
    </row>
    <row r="1315" spans="1:17" x14ac:dyDescent="0.35">
      <c r="A1315" s="2">
        <v>5049</v>
      </c>
      <c r="B1315" s="13" t="s">
        <v>599</v>
      </c>
      <c r="C1315" s="11" t="s">
        <v>644</v>
      </c>
      <c r="D1315" s="11" t="s">
        <v>253</v>
      </c>
      <c r="E1315" s="7" t="s">
        <v>45</v>
      </c>
      <c r="F1315" s="13">
        <v>246.78927230834938</v>
      </c>
      <c r="G1315" s="12">
        <v>1.25</v>
      </c>
      <c r="H1315" s="13">
        <v>30.848659038543673</v>
      </c>
      <c r="I1315" s="11">
        <v>0</v>
      </c>
      <c r="J1315" s="11">
        <v>0</v>
      </c>
      <c r="K1315" s="11">
        <v>0</v>
      </c>
      <c r="L1315" s="12">
        <v>30.848659038543673</v>
      </c>
      <c r="M1315" s="13">
        <v>3.0848659038543675</v>
      </c>
      <c r="N1315" s="11">
        <v>0</v>
      </c>
      <c r="O1315" s="11">
        <v>0</v>
      </c>
      <c r="P1315" s="11">
        <v>0</v>
      </c>
      <c r="Q1315" s="12">
        <v>3.0848659038543675</v>
      </c>
    </row>
    <row r="1316" spans="1:17" x14ac:dyDescent="0.35">
      <c r="A1316" s="2">
        <v>3920</v>
      </c>
      <c r="B1316" s="13" t="s">
        <v>599</v>
      </c>
      <c r="C1316" s="11" t="s">
        <v>26</v>
      </c>
      <c r="D1316" s="11" t="s">
        <v>253</v>
      </c>
      <c r="E1316" s="7" t="s">
        <v>83</v>
      </c>
      <c r="F1316" s="13">
        <v>96.375073432922335</v>
      </c>
      <c r="G1316" s="12">
        <v>4</v>
      </c>
      <c r="H1316" s="13">
        <v>12.33600939941406</v>
      </c>
      <c r="I1316" s="11">
        <v>18.50401409912109</v>
      </c>
      <c r="J1316" s="11">
        <v>0</v>
      </c>
      <c r="K1316" s="11">
        <v>0</v>
      </c>
      <c r="L1316" s="12">
        <v>30.84002349853515</v>
      </c>
      <c r="M1316" s="13">
        <v>0</v>
      </c>
      <c r="N1316" s="11">
        <v>0</v>
      </c>
      <c r="O1316" s="11">
        <v>0</v>
      </c>
      <c r="P1316" s="11">
        <v>0</v>
      </c>
      <c r="Q1316" s="12">
        <v>0</v>
      </c>
    </row>
    <row r="1317" spans="1:17" x14ac:dyDescent="0.35">
      <c r="A1317" s="2">
        <v>3718</v>
      </c>
      <c r="B1317" s="13" t="s">
        <v>516</v>
      </c>
      <c r="C1317" s="11" t="s">
        <v>593</v>
      </c>
      <c r="D1317" s="11" t="s">
        <v>525</v>
      </c>
      <c r="E1317" s="7" t="s">
        <v>173</v>
      </c>
      <c r="F1317" s="13">
        <v>30.824020385742202</v>
      </c>
      <c r="G1317" s="12">
        <v>5</v>
      </c>
      <c r="H1317" s="13">
        <v>0</v>
      </c>
      <c r="I1317" s="11">
        <v>0</v>
      </c>
      <c r="J1317" s="11">
        <v>0</v>
      </c>
      <c r="K1317" s="11">
        <v>30.824020385742202</v>
      </c>
      <c r="L1317" s="12">
        <v>30.824020385742202</v>
      </c>
      <c r="M1317" s="13">
        <v>0</v>
      </c>
      <c r="N1317" s="11">
        <v>0</v>
      </c>
      <c r="O1317" s="11">
        <v>0</v>
      </c>
      <c r="P1317" s="11">
        <v>0</v>
      </c>
      <c r="Q1317" s="12">
        <v>0</v>
      </c>
    </row>
    <row r="1318" spans="1:17" x14ac:dyDescent="0.35">
      <c r="A1318" s="2">
        <v>3928</v>
      </c>
      <c r="B1318" s="13" t="s">
        <v>599</v>
      </c>
      <c r="C1318" s="11" t="s">
        <v>26</v>
      </c>
      <c r="D1318" s="11" t="s">
        <v>30</v>
      </c>
      <c r="E1318" s="7" t="s">
        <v>46</v>
      </c>
      <c r="F1318" s="13">
        <v>491.69410991668673</v>
      </c>
      <c r="G1318" s="12">
        <v>1.25</v>
      </c>
      <c r="H1318" s="13">
        <v>30.73088186979292</v>
      </c>
      <c r="I1318" s="11">
        <v>0</v>
      </c>
      <c r="J1318" s="11">
        <v>0</v>
      </c>
      <c r="K1318" s="11">
        <v>0</v>
      </c>
      <c r="L1318" s="12">
        <v>30.73088186979292</v>
      </c>
      <c r="M1318" s="13">
        <v>245.84705495834336</v>
      </c>
      <c r="N1318" s="11">
        <v>0</v>
      </c>
      <c r="O1318" s="11">
        <v>0</v>
      </c>
      <c r="P1318" s="11">
        <v>0</v>
      </c>
      <c r="Q1318" s="12">
        <v>245.84705495834336</v>
      </c>
    </row>
    <row r="1319" spans="1:17" x14ac:dyDescent="0.35">
      <c r="A1319" s="2">
        <v>3386</v>
      </c>
      <c r="B1319" s="13" t="s">
        <v>516</v>
      </c>
      <c r="C1319" s="11" t="s">
        <v>578</v>
      </c>
      <c r="D1319" s="11" t="s">
        <v>518</v>
      </c>
      <c r="E1319" s="7" t="s">
        <v>67</v>
      </c>
      <c r="F1319" s="13">
        <v>76.495965957641545</v>
      </c>
      <c r="G1319" s="12">
        <v>5</v>
      </c>
      <c r="H1319" s="13">
        <v>12.239354553222647</v>
      </c>
      <c r="I1319" s="11">
        <v>18.35903182983397</v>
      </c>
      <c r="J1319" s="11">
        <v>0</v>
      </c>
      <c r="K1319" s="11">
        <v>0</v>
      </c>
      <c r="L1319" s="12">
        <v>30.598386383056617</v>
      </c>
      <c r="M1319" s="13">
        <v>0</v>
      </c>
      <c r="N1319" s="11">
        <v>0</v>
      </c>
      <c r="O1319" s="11">
        <v>0</v>
      </c>
      <c r="P1319" s="11">
        <v>0</v>
      </c>
      <c r="Q1319" s="12">
        <v>0</v>
      </c>
    </row>
    <row r="1320" spans="1:17" x14ac:dyDescent="0.35">
      <c r="A1320" s="2">
        <v>5342</v>
      </c>
      <c r="B1320" s="13" t="s">
        <v>645</v>
      </c>
      <c r="C1320" s="11" t="s">
        <v>582</v>
      </c>
      <c r="D1320" s="11" t="s">
        <v>241</v>
      </c>
      <c r="E1320" s="7" t="s">
        <v>38</v>
      </c>
      <c r="F1320" s="13">
        <v>87.284290909767165</v>
      </c>
      <c r="G1320" s="12">
        <v>7</v>
      </c>
      <c r="H1320" s="13">
        <v>12.219800727367405</v>
      </c>
      <c r="I1320" s="11">
        <v>18.329701091051103</v>
      </c>
      <c r="J1320" s="11">
        <v>0</v>
      </c>
      <c r="K1320" s="11">
        <v>0</v>
      </c>
      <c r="L1320" s="12">
        <v>30.549501818418506</v>
      </c>
      <c r="M1320" s="13">
        <v>0</v>
      </c>
      <c r="N1320" s="11">
        <v>0</v>
      </c>
      <c r="O1320" s="11">
        <v>0</v>
      </c>
      <c r="P1320" s="11">
        <v>0</v>
      </c>
      <c r="Q1320" s="12">
        <v>0</v>
      </c>
    </row>
    <row r="1321" spans="1:17" x14ac:dyDescent="0.35">
      <c r="A1321" s="2">
        <v>1004</v>
      </c>
      <c r="B1321" s="13" t="s">
        <v>231</v>
      </c>
      <c r="C1321" s="11" t="s">
        <v>263</v>
      </c>
      <c r="D1321" s="11" t="s">
        <v>231</v>
      </c>
      <c r="E1321" s="7" t="s">
        <v>197</v>
      </c>
      <c r="F1321" s="13">
        <v>101.78240060806263</v>
      </c>
      <c r="G1321" s="12">
        <v>3</v>
      </c>
      <c r="H1321" s="13">
        <v>0</v>
      </c>
      <c r="I1321" s="11">
        <v>0</v>
      </c>
      <c r="J1321" s="11">
        <v>0</v>
      </c>
      <c r="K1321" s="11">
        <v>30.534720182418795</v>
      </c>
      <c r="L1321" s="12">
        <v>30.534720182418795</v>
      </c>
      <c r="M1321" s="13">
        <v>0</v>
      </c>
      <c r="N1321" s="11">
        <v>0</v>
      </c>
      <c r="O1321" s="11">
        <v>0</v>
      </c>
      <c r="P1321" s="11">
        <v>0</v>
      </c>
      <c r="Q1321" s="12">
        <v>0</v>
      </c>
    </row>
    <row r="1322" spans="1:17" x14ac:dyDescent="0.35">
      <c r="A1322" s="2">
        <v>4494</v>
      </c>
      <c r="B1322" s="13" t="s">
        <v>599</v>
      </c>
      <c r="C1322" s="11" t="s">
        <v>631</v>
      </c>
      <c r="D1322" s="11" t="s">
        <v>30</v>
      </c>
      <c r="E1322" s="7" t="s">
        <v>46</v>
      </c>
      <c r="F1322" s="13">
        <v>488.12927937507624</v>
      </c>
      <c r="G1322" s="12">
        <v>1.25</v>
      </c>
      <c r="H1322" s="13">
        <v>30.508079960942265</v>
      </c>
      <c r="I1322" s="11">
        <v>0</v>
      </c>
      <c r="J1322" s="11">
        <v>0</v>
      </c>
      <c r="K1322" s="11">
        <v>0</v>
      </c>
      <c r="L1322" s="12">
        <v>30.508079960942265</v>
      </c>
      <c r="M1322" s="13">
        <v>244.06463968753812</v>
      </c>
      <c r="N1322" s="11">
        <v>0</v>
      </c>
      <c r="O1322" s="11">
        <v>0</v>
      </c>
      <c r="P1322" s="11">
        <v>0</v>
      </c>
      <c r="Q1322" s="12">
        <v>244.06463968753812</v>
      </c>
    </row>
    <row r="1323" spans="1:17" x14ac:dyDescent="0.35">
      <c r="A1323" s="2">
        <v>3331</v>
      </c>
      <c r="B1323" s="13" t="s">
        <v>516</v>
      </c>
      <c r="C1323" s="11" t="s">
        <v>578</v>
      </c>
      <c r="D1323" s="11" t="s">
        <v>518</v>
      </c>
      <c r="E1323" s="7" t="s">
        <v>84</v>
      </c>
      <c r="F1323" s="13">
        <v>122.00200414657601</v>
      </c>
      <c r="G1323" s="12">
        <v>5</v>
      </c>
      <c r="H1323" s="13">
        <v>0</v>
      </c>
      <c r="I1323" s="11">
        <v>0</v>
      </c>
      <c r="J1323" s="11">
        <v>0</v>
      </c>
      <c r="K1323" s="11">
        <v>30.500501036644003</v>
      </c>
      <c r="L1323" s="12">
        <v>30.500501036644003</v>
      </c>
      <c r="M1323" s="13">
        <v>0</v>
      </c>
      <c r="N1323" s="11">
        <v>0</v>
      </c>
      <c r="O1323" s="11">
        <v>0</v>
      </c>
      <c r="P1323" s="11">
        <v>6.1001002073288006</v>
      </c>
      <c r="Q1323" s="12">
        <v>6.1001002073288006</v>
      </c>
    </row>
    <row r="1324" spans="1:17" x14ac:dyDescent="0.35">
      <c r="A1324" s="2">
        <v>761</v>
      </c>
      <c r="B1324" s="13" t="s">
        <v>25</v>
      </c>
      <c r="C1324" s="11" t="s">
        <v>221</v>
      </c>
      <c r="D1324" s="11" t="s">
        <v>29</v>
      </c>
      <c r="E1324" s="7" t="s">
        <v>128</v>
      </c>
      <c r="F1324" s="13">
        <v>87.096149921417236</v>
      </c>
      <c r="G1324" s="12">
        <v>7</v>
      </c>
      <c r="H1324" s="13">
        <v>12.193460988998414</v>
      </c>
      <c r="I1324" s="11">
        <v>18.290191483497619</v>
      </c>
      <c r="J1324" s="11">
        <v>0</v>
      </c>
      <c r="K1324" s="11">
        <v>0</v>
      </c>
      <c r="L1324" s="12">
        <v>30.483652472496033</v>
      </c>
      <c r="M1324" s="13">
        <v>0</v>
      </c>
      <c r="N1324" s="11">
        <v>0</v>
      </c>
      <c r="O1324" s="11">
        <v>0</v>
      </c>
      <c r="P1324" s="11">
        <v>0</v>
      </c>
      <c r="Q1324" s="12">
        <v>0</v>
      </c>
    </row>
    <row r="1325" spans="1:17" x14ac:dyDescent="0.35">
      <c r="A1325" s="2">
        <v>3617</v>
      </c>
      <c r="B1325" s="13" t="s">
        <v>516</v>
      </c>
      <c r="C1325" s="11" t="s">
        <v>585</v>
      </c>
      <c r="D1325" s="11" t="s">
        <v>586</v>
      </c>
      <c r="E1325" s="7" t="s">
        <v>88</v>
      </c>
      <c r="F1325" s="13">
        <v>50.794370293617241</v>
      </c>
      <c r="G1325" s="12">
        <v>6</v>
      </c>
      <c r="H1325" s="13">
        <v>7.6191555440425871</v>
      </c>
      <c r="I1325" s="11">
        <v>7.6191555440425871</v>
      </c>
      <c r="J1325" s="11">
        <v>7.6191555440425871</v>
      </c>
      <c r="K1325" s="11">
        <v>7.6191555440425871</v>
      </c>
      <c r="L1325" s="12">
        <v>30.476622176170348</v>
      </c>
      <c r="M1325" s="13">
        <v>0</v>
      </c>
      <c r="N1325" s="11">
        <v>0</v>
      </c>
      <c r="O1325" s="11">
        <v>0</v>
      </c>
      <c r="P1325" s="11">
        <v>0</v>
      </c>
      <c r="Q1325" s="12">
        <v>0</v>
      </c>
    </row>
    <row r="1326" spans="1:17" x14ac:dyDescent="0.35">
      <c r="A1326" s="2">
        <v>949</v>
      </c>
      <c r="B1326" s="13" t="s">
        <v>231</v>
      </c>
      <c r="C1326" s="11" t="s">
        <v>26</v>
      </c>
      <c r="D1326" s="11" t="s">
        <v>231</v>
      </c>
      <c r="E1326" s="7" t="s">
        <v>143</v>
      </c>
      <c r="F1326" s="13">
        <v>84.482692718505916</v>
      </c>
      <c r="G1326" s="12">
        <v>4.5</v>
      </c>
      <c r="H1326" s="13">
        <v>12.165507751464853</v>
      </c>
      <c r="I1326" s="11">
        <v>18.248261627197277</v>
      </c>
      <c r="J1326" s="11">
        <v>0</v>
      </c>
      <c r="K1326" s="11">
        <v>0</v>
      </c>
      <c r="L1326" s="12">
        <v>30.413769378662131</v>
      </c>
      <c r="M1326" s="13">
        <v>0</v>
      </c>
      <c r="N1326" s="11">
        <v>0</v>
      </c>
      <c r="O1326" s="11">
        <v>0</v>
      </c>
      <c r="P1326" s="11">
        <v>0</v>
      </c>
      <c r="Q1326" s="12">
        <v>0</v>
      </c>
    </row>
    <row r="1327" spans="1:17" x14ac:dyDescent="0.35">
      <c r="A1327" s="2">
        <v>1573</v>
      </c>
      <c r="B1327" s="13" t="s">
        <v>231</v>
      </c>
      <c r="C1327" s="11" t="s">
        <v>360</v>
      </c>
      <c r="D1327" s="11" t="s">
        <v>26</v>
      </c>
      <c r="E1327" s="7" t="s">
        <v>43</v>
      </c>
      <c r="F1327" s="13">
        <v>202.24388694763149</v>
      </c>
      <c r="G1327" s="12">
        <v>3</v>
      </c>
      <c r="H1327" s="13">
        <v>7.5841457605361819</v>
      </c>
      <c r="I1327" s="11">
        <v>7.5841457605361819</v>
      </c>
      <c r="J1327" s="11">
        <v>7.5841457605361819</v>
      </c>
      <c r="K1327" s="11">
        <v>7.5841457605361819</v>
      </c>
      <c r="L1327" s="12">
        <v>30.336583042144728</v>
      </c>
      <c r="M1327" s="13">
        <v>0</v>
      </c>
      <c r="N1327" s="11">
        <v>0</v>
      </c>
      <c r="O1327" s="11">
        <v>0</v>
      </c>
      <c r="P1327" s="11">
        <v>0</v>
      </c>
      <c r="Q1327" s="12">
        <v>0</v>
      </c>
    </row>
    <row r="1328" spans="1:17" x14ac:dyDescent="0.35">
      <c r="A1328" s="2">
        <v>865</v>
      </c>
      <c r="B1328" s="13" t="s">
        <v>231</v>
      </c>
      <c r="C1328" s="11" t="s">
        <v>26</v>
      </c>
      <c r="D1328" s="11" t="s">
        <v>231</v>
      </c>
      <c r="E1328" s="7" t="s">
        <v>37</v>
      </c>
      <c r="F1328" s="13">
        <v>172.73490190505984</v>
      </c>
      <c r="G1328" s="12">
        <v>3.5</v>
      </c>
      <c r="H1328" s="13">
        <v>0</v>
      </c>
      <c r="I1328" s="11">
        <v>0</v>
      </c>
      <c r="J1328" s="11">
        <v>0</v>
      </c>
      <c r="K1328" s="11">
        <v>30.228607833385475</v>
      </c>
      <c r="L1328" s="12">
        <v>30.228607833385475</v>
      </c>
      <c r="M1328" s="13">
        <v>0</v>
      </c>
      <c r="N1328" s="11">
        <v>0</v>
      </c>
      <c r="O1328" s="11">
        <v>0</v>
      </c>
      <c r="P1328" s="11">
        <v>18.137164700031281</v>
      </c>
      <c r="Q1328" s="12">
        <v>18.137164700031281</v>
      </c>
    </row>
    <row r="1329" spans="1:17" x14ac:dyDescent="0.35">
      <c r="A1329" s="2">
        <v>55</v>
      </c>
      <c r="B1329" s="13" t="s">
        <v>25</v>
      </c>
      <c r="C1329" s="11" t="s">
        <v>26</v>
      </c>
      <c r="D1329" s="11" t="s">
        <v>29</v>
      </c>
      <c r="E1329" s="7" t="s">
        <v>53</v>
      </c>
      <c r="F1329" s="13">
        <v>100.69491577148401</v>
      </c>
      <c r="G1329" s="12">
        <v>3</v>
      </c>
      <c r="H1329" s="13">
        <v>7.5521186828613018</v>
      </c>
      <c r="I1329" s="11">
        <v>7.5521186828613018</v>
      </c>
      <c r="J1329" s="11">
        <v>7.5521186828613018</v>
      </c>
      <c r="K1329" s="11">
        <v>7.5521186828613018</v>
      </c>
      <c r="L1329" s="12">
        <v>30.208474731445207</v>
      </c>
      <c r="M1329" s="13">
        <v>0</v>
      </c>
      <c r="N1329" s="11">
        <v>0</v>
      </c>
      <c r="O1329" s="11">
        <v>0</v>
      </c>
      <c r="P1329" s="11">
        <v>0</v>
      </c>
      <c r="Q1329" s="12">
        <v>0</v>
      </c>
    </row>
    <row r="1330" spans="1:17" x14ac:dyDescent="0.35">
      <c r="A1330" s="2">
        <v>4759</v>
      </c>
      <c r="B1330" s="13" t="s">
        <v>599</v>
      </c>
      <c r="C1330" s="11" t="s">
        <v>633</v>
      </c>
      <c r="D1330" s="11" t="s">
        <v>601</v>
      </c>
      <c r="E1330" s="7" t="s">
        <v>71</v>
      </c>
      <c r="F1330" s="13">
        <v>83.070168972015381</v>
      </c>
      <c r="G1330" s="12">
        <v>3</v>
      </c>
      <c r="H1330" s="13">
        <v>29.905260829925535</v>
      </c>
      <c r="I1330" s="11">
        <v>0</v>
      </c>
      <c r="J1330" s="11">
        <v>0</v>
      </c>
      <c r="K1330" s="11">
        <v>0</v>
      </c>
      <c r="L1330" s="12">
        <v>29.905260829925535</v>
      </c>
      <c r="M1330" s="13">
        <v>17.444735484123232</v>
      </c>
      <c r="N1330" s="11">
        <v>0</v>
      </c>
      <c r="O1330" s="11">
        <v>0</v>
      </c>
      <c r="P1330" s="11">
        <v>0</v>
      </c>
      <c r="Q1330" s="12">
        <v>17.444735484123232</v>
      </c>
    </row>
    <row r="1331" spans="1:17" x14ac:dyDescent="0.35">
      <c r="A1331" s="2">
        <v>4001</v>
      </c>
      <c r="B1331" s="13" t="s">
        <v>599</v>
      </c>
      <c r="C1331" s="11" t="s">
        <v>26</v>
      </c>
      <c r="D1331" s="11" t="s">
        <v>600</v>
      </c>
      <c r="E1331" s="7" t="s">
        <v>91</v>
      </c>
      <c r="F1331" s="13">
        <v>29.89147901535036</v>
      </c>
      <c r="G1331" s="12">
        <v>10</v>
      </c>
      <c r="H1331" s="13">
        <v>7.4728697538375899</v>
      </c>
      <c r="I1331" s="11">
        <v>7.4728697538375899</v>
      </c>
      <c r="J1331" s="11">
        <v>7.4728697538375899</v>
      </c>
      <c r="K1331" s="11">
        <v>7.4728697538375899</v>
      </c>
      <c r="L1331" s="12">
        <v>29.89147901535036</v>
      </c>
      <c r="M1331" s="13">
        <v>0</v>
      </c>
      <c r="N1331" s="11">
        <v>0</v>
      </c>
      <c r="O1331" s="11">
        <v>0</v>
      </c>
      <c r="P1331" s="11">
        <v>0</v>
      </c>
      <c r="Q1331" s="12">
        <v>0</v>
      </c>
    </row>
    <row r="1332" spans="1:17" x14ac:dyDescent="0.35">
      <c r="A1332" s="2">
        <v>2388</v>
      </c>
      <c r="B1332" s="13" t="s">
        <v>516</v>
      </c>
      <c r="C1332" s="11" t="s">
        <v>26</v>
      </c>
      <c r="D1332" s="11" t="s">
        <v>517</v>
      </c>
      <c r="E1332" s="7" t="s">
        <v>159</v>
      </c>
      <c r="F1332" s="13">
        <v>994.66833496093807</v>
      </c>
      <c r="G1332" s="12">
        <v>0.6</v>
      </c>
      <c r="H1332" s="13">
        <v>0</v>
      </c>
      <c r="I1332" s="11">
        <v>0</v>
      </c>
      <c r="J1332" s="11">
        <v>29.840050048828139</v>
      </c>
      <c r="K1332" s="11">
        <v>0</v>
      </c>
      <c r="L1332" s="12">
        <v>29.840050048828139</v>
      </c>
      <c r="M1332" s="13">
        <v>0</v>
      </c>
      <c r="N1332" s="11">
        <v>0</v>
      </c>
      <c r="O1332" s="11">
        <v>5.9680100097656288</v>
      </c>
      <c r="P1332" s="11">
        <v>0</v>
      </c>
      <c r="Q1332" s="12">
        <v>5.9680100097656288</v>
      </c>
    </row>
    <row r="1333" spans="1:17" x14ac:dyDescent="0.35">
      <c r="A1333" s="2">
        <v>293</v>
      </c>
      <c r="B1333" s="13" t="s">
        <v>25</v>
      </c>
      <c r="C1333" s="11" t="s">
        <v>123</v>
      </c>
      <c r="D1333" s="11" t="s">
        <v>30</v>
      </c>
      <c r="E1333" s="7" t="s">
        <v>36</v>
      </c>
      <c r="F1333" s="13">
        <v>298.25277376174921</v>
      </c>
      <c r="G1333" s="12">
        <v>5</v>
      </c>
      <c r="H1333" s="13">
        <v>29.825277376174924</v>
      </c>
      <c r="I1333" s="11">
        <v>0</v>
      </c>
      <c r="J1333" s="11">
        <v>0</v>
      </c>
      <c r="K1333" s="11">
        <v>0</v>
      </c>
      <c r="L1333" s="12">
        <v>29.825277376174924</v>
      </c>
      <c r="M1333" s="13">
        <v>14.912638688087462</v>
      </c>
      <c r="N1333" s="11">
        <v>0</v>
      </c>
      <c r="O1333" s="11">
        <v>0</v>
      </c>
      <c r="P1333" s="11">
        <v>0</v>
      </c>
      <c r="Q1333" s="12">
        <v>14.912638688087462</v>
      </c>
    </row>
    <row r="1334" spans="1:17" x14ac:dyDescent="0.35">
      <c r="A1334" s="2">
        <v>30</v>
      </c>
      <c r="B1334" s="13" t="s">
        <v>25</v>
      </c>
      <c r="C1334" s="11" t="s">
        <v>26</v>
      </c>
      <c r="D1334" s="11" t="s">
        <v>29</v>
      </c>
      <c r="E1334" s="7" t="s">
        <v>43</v>
      </c>
      <c r="F1334" s="13">
        <v>198.57471489906314</v>
      </c>
      <c r="G1334" s="12">
        <v>3</v>
      </c>
      <c r="H1334" s="13">
        <v>7.4465518087148688</v>
      </c>
      <c r="I1334" s="11">
        <v>7.4465518087148688</v>
      </c>
      <c r="J1334" s="11">
        <v>7.4465518087148688</v>
      </c>
      <c r="K1334" s="11">
        <v>7.4465518087148688</v>
      </c>
      <c r="L1334" s="12">
        <v>29.786207234859475</v>
      </c>
      <c r="M1334" s="13">
        <v>0</v>
      </c>
      <c r="N1334" s="11">
        <v>0</v>
      </c>
      <c r="O1334" s="11">
        <v>0</v>
      </c>
      <c r="P1334" s="11">
        <v>0</v>
      </c>
      <c r="Q1334" s="12">
        <v>0</v>
      </c>
    </row>
    <row r="1335" spans="1:17" x14ac:dyDescent="0.35">
      <c r="A1335" s="2">
        <v>3563</v>
      </c>
      <c r="B1335" s="13" t="s">
        <v>516</v>
      </c>
      <c r="C1335" s="11" t="s">
        <v>584</v>
      </c>
      <c r="D1335" s="11" t="s">
        <v>520</v>
      </c>
      <c r="E1335" s="7" t="s">
        <v>45</v>
      </c>
      <c r="F1335" s="13">
        <v>238.28676462173468</v>
      </c>
      <c r="G1335" s="12">
        <v>1.25</v>
      </c>
      <c r="H1335" s="13">
        <v>29.785845577716834</v>
      </c>
      <c r="I1335" s="11">
        <v>0</v>
      </c>
      <c r="J1335" s="11">
        <v>0</v>
      </c>
      <c r="K1335" s="11">
        <v>0</v>
      </c>
      <c r="L1335" s="12">
        <v>29.785845577716834</v>
      </c>
      <c r="M1335" s="13">
        <v>2.9785845577716836</v>
      </c>
      <c r="N1335" s="11">
        <v>0</v>
      </c>
      <c r="O1335" s="11">
        <v>0</v>
      </c>
      <c r="P1335" s="11">
        <v>0</v>
      </c>
      <c r="Q1335" s="12">
        <v>2.9785845577716836</v>
      </c>
    </row>
    <row r="1336" spans="1:17" x14ac:dyDescent="0.35">
      <c r="A1336" s="2">
        <v>2396</v>
      </c>
      <c r="B1336" s="13" t="s">
        <v>516</v>
      </c>
      <c r="C1336" s="11" t="s">
        <v>26</v>
      </c>
      <c r="D1336" s="11" t="s">
        <v>518</v>
      </c>
      <c r="E1336" s="7" t="s">
        <v>162</v>
      </c>
      <c r="F1336" s="13">
        <v>73.806106567382798</v>
      </c>
      <c r="G1336" s="12">
        <v>8</v>
      </c>
      <c r="H1336" s="13">
        <v>0</v>
      </c>
      <c r="I1336" s="11">
        <v>0</v>
      </c>
      <c r="J1336" s="11">
        <v>29.522442626953122</v>
      </c>
      <c r="K1336" s="11">
        <v>0</v>
      </c>
      <c r="L1336" s="12">
        <v>29.522442626953122</v>
      </c>
      <c r="M1336" s="13">
        <v>0</v>
      </c>
      <c r="N1336" s="11">
        <v>0</v>
      </c>
      <c r="O1336" s="11">
        <v>0</v>
      </c>
      <c r="P1336" s="11">
        <v>0</v>
      </c>
      <c r="Q1336" s="12">
        <v>0</v>
      </c>
    </row>
    <row r="1337" spans="1:17" x14ac:dyDescent="0.35">
      <c r="A1337" s="2">
        <v>2353</v>
      </c>
      <c r="B1337" s="13" t="s">
        <v>231</v>
      </c>
      <c r="C1337" s="11" t="s">
        <v>433</v>
      </c>
      <c r="D1337" s="11" t="s">
        <v>231</v>
      </c>
      <c r="E1337" s="7" t="s">
        <v>179</v>
      </c>
      <c r="F1337" s="13">
        <v>196.72311109304434</v>
      </c>
      <c r="G1337" s="12">
        <v>1.5</v>
      </c>
      <c r="H1337" s="13">
        <v>7.3771166659891634</v>
      </c>
      <c r="I1337" s="11">
        <v>7.3771166659891634</v>
      </c>
      <c r="J1337" s="11">
        <v>7.3771166659891634</v>
      </c>
      <c r="K1337" s="11">
        <v>7.3771166659891634</v>
      </c>
      <c r="L1337" s="12">
        <v>29.508466663956654</v>
      </c>
      <c r="M1337" s="13">
        <v>0</v>
      </c>
      <c r="N1337" s="11">
        <v>0</v>
      </c>
      <c r="O1337" s="11">
        <v>0</v>
      </c>
      <c r="P1337" s="11">
        <v>0</v>
      </c>
      <c r="Q1337" s="12">
        <v>0</v>
      </c>
    </row>
    <row r="1338" spans="1:17" x14ac:dyDescent="0.35">
      <c r="A1338" s="2">
        <v>3700</v>
      </c>
      <c r="B1338" s="13" t="s">
        <v>516</v>
      </c>
      <c r="C1338" s="11" t="s">
        <v>593</v>
      </c>
      <c r="D1338" s="11" t="s">
        <v>26</v>
      </c>
      <c r="E1338" s="7" t="s">
        <v>162</v>
      </c>
      <c r="F1338" s="13">
        <v>73.473886489868107</v>
      </c>
      <c r="G1338" s="12">
        <v>8</v>
      </c>
      <c r="H1338" s="13">
        <v>0</v>
      </c>
      <c r="I1338" s="11">
        <v>0</v>
      </c>
      <c r="J1338" s="11">
        <v>29.389554595947246</v>
      </c>
      <c r="K1338" s="11">
        <v>0</v>
      </c>
      <c r="L1338" s="12">
        <v>29.389554595947246</v>
      </c>
      <c r="M1338" s="13">
        <v>0</v>
      </c>
      <c r="N1338" s="11">
        <v>0</v>
      </c>
      <c r="O1338" s="11">
        <v>0</v>
      </c>
      <c r="P1338" s="11">
        <v>0</v>
      </c>
      <c r="Q1338" s="12">
        <v>0</v>
      </c>
    </row>
    <row r="1339" spans="1:17" x14ac:dyDescent="0.35">
      <c r="A1339" s="2">
        <v>1752</v>
      </c>
      <c r="B1339" s="13" t="s">
        <v>231</v>
      </c>
      <c r="C1339" s="11" t="s">
        <v>400</v>
      </c>
      <c r="D1339" s="11" t="s">
        <v>26</v>
      </c>
      <c r="E1339" s="7" t="s">
        <v>46</v>
      </c>
      <c r="F1339" s="13">
        <v>470.05999463796621</v>
      </c>
      <c r="G1339" s="12">
        <v>1.25</v>
      </c>
      <c r="H1339" s="13">
        <v>29.378749664872888</v>
      </c>
      <c r="I1339" s="11">
        <v>0</v>
      </c>
      <c r="J1339" s="11">
        <v>0</v>
      </c>
      <c r="K1339" s="11">
        <v>0</v>
      </c>
      <c r="L1339" s="12">
        <v>29.378749664872888</v>
      </c>
      <c r="M1339" s="13">
        <v>235.02999731898311</v>
      </c>
      <c r="N1339" s="11">
        <v>0</v>
      </c>
      <c r="O1339" s="11">
        <v>0</v>
      </c>
      <c r="P1339" s="11">
        <v>0</v>
      </c>
      <c r="Q1339" s="12">
        <v>235.02999731898311</v>
      </c>
    </row>
    <row r="1340" spans="1:17" x14ac:dyDescent="0.35">
      <c r="A1340" s="2">
        <v>4555</v>
      </c>
      <c r="B1340" s="13" t="s">
        <v>599</v>
      </c>
      <c r="C1340" s="11" t="s">
        <v>220</v>
      </c>
      <c r="D1340" s="11" t="s">
        <v>208</v>
      </c>
      <c r="E1340" s="7" t="s">
        <v>42</v>
      </c>
      <c r="F1340" s="13">
        <v>97.693248271942124</v>
      </c>
      <c r="G1340" s="12">
        <v>6</v>
      </c>
      <c r="H1340" s="13">
        <v>7.32699362039566</v>
      </c>
      <c r="I1340" s="11">
        <v>7.32699362039566</v>
      </c>
      <c r="J1340" s="11">
        <v>7.32699362039566</v>
      </c>
      <c r="K1340" s="11">
        <v>7.32699362039566</v>
      </c>
      <c r="L1340" s="12">
        <v>29.30797448158264</v>
      </c>
      <c r="M1340" s="13">
        <v>0</v>
      </c>
      <c r="N1340" s="11">
        <v>0</v>
      </c>
      <c r="O1340" s="11">
        <v>0</v>
      </c>
      <c r="P1340" s="11">
        <v>0</v>
      </c>
      <c r="Q1340" s="12">
        <v>0</v>
      </c>
    </row>
    <row r="1341" spans="1:17" x14ac:dyDescent="0.35">
      <c r="A1341" s="2">
        <v>1540</v>
      </c>
      <c r="B1341" s="13" t="s">
        <v>231</v>
      </c>
      <c r="C1341" s="11" t="s">
        <v>356</v>
      </c>
      <c r="D1341" s="11" t="s">
        <v>231</v>
      </c>
      <c r="E1341" s="7" t="s">
        <v>230</v>
      </c>
      <c r="F1341" s="13">
        <v>146.45907592773401</v>
      </c>
      <c r="G1341" s="12">
        <v>4</v>
      </c>
      <c r="H1341" s="13">
        <v>0</v>
      </c>
      <c r="I1341" s="11">
        <v>0</v>
      </c>
      <c r="J1341" s="11">
        <v>29.291815185546803</v>
      </c>
      <c r="K1341" s="11">
        <v>0</v>
      </c>
      <c r="L1341" s="12">
        <v>29.291815185546803</v>
      </c>
      <c r="M1341" s="13">
        <v>0</v>
      </c>
      <c r="N1341" s="11">
        <v>0</v>
      </c>
      <c r="O1341" s="11">
        <v>5.8583630371093607</v>
      </c>
      <c r="P1341" s="11">
        <v>0</v>
      </c>
      <c r="Q1341" s="12">
        <v>5.8583630371093607</v>
      </c>
    </row>
    <row r="1342" spans="1:17" x14ac:dyDescent="0.35">
      <c r="A1342" s="2">
        <v>87</v>
      </c>
      <c r="B1342" s="13" t="s">
        <v>25</v>
      </c>
      <c r="C1342" s="11" t="s">
        <v>26</v>
      </c>
      <c r="D1342" s="11" t="s">
        <v>29</v>
      </c>
      <c r="E1342" s="7" t="s">
        <v>71</v>
      </c>
      <c r="F1342" s="13">
        <v>80.989302158355713</v>
      </c>
      <c r="G1342" s="12">
        <v>3</v>
      </c>
      <c r="H1342" s="13">
        <v>29.156148777008056</v>
      </c>
      <c r="I1342" s="11">
        <v>0</v>
      </c>
      <c r="J1342" s="11">
        <v>0</v>
      </c>
      <c r="K1342" s="11">
        <v>0</v>
      </c>
      <c r="L1342" s="12">
        <v>29.156148777008056</v>
      </c>
      <c r="M1342" s="13">
        <v>17.007753453254701</v>
      </c>
      <c r="N1342" s="11">
        <v>0</v>
      </c>
      <c r="O1342" s="11">
        <v>0</v>
      </c>
      <c r="P1342" s="11">
        <v>0</v>
      </c>
      <c r="Q1342" s="12">
        <v>17.007753453254701</v>
      </c>
    </row>
    <row r="1343" spans="1:17" x14ac:dyDescent="0.35">
      <c r="A1343" s="2">
        <v>4903</v>
      </c>
      <c r="B1343" s="13" t="s">
        <v>599</v>
      </c>
      <c r="C1343" s="11" t="s">
        <v>639</v>
      </c>
      <c r="D1343" s="11" t="s">
        <v>253</v>
      </c>
      <c r="E1343" s="7" t="s">
        <v>133</v>
      </c>
      <c r="F1343" s="13">
        <v>96.84487175941463</v>
      </c>
      <c r="G1343" s="12">
        <v>3</v>
      </c>
      <c r="H1343" s="13">
        <v>7.2633653819560982</v>
      </c>
      <c r="I1343" s="11">
        <v>7.2633653819560982</v>
      </c>
      <c r="J1343" s="11">
        <v>7.2633653819560982</v>
      </c>
      <c r="K1343" s="11">
        <v>7.2633653819560982</v>
      </c>
      <c r="L1343" s="12">
        <v>29.053461527824393</v>
      </c>
      <c r="M1343" s="13">
        <v>0</v>
      </c>
      <c r="N1343" s="11">
        <v>0</v>
      </c>
      <c r="O1343" s="11">
        <v>0</v>
      </c>
      <c r="P1343" s="11">
        <v>0</v>
      </c>
      <c r="Q1343" s="12">
        <v>0</v>
      </c>
    </row>
    <row r="1344" spans="1:17" x14ac:dyDescent="0.35">
      <c r="A1344" s="2">
        <v>3516</v>
      </c>
      <c r="B1344" s="13" t="s">
        <v>516</v>
      </c>
      <c r="C1344" s="11" t="s">
        <v>582</v>
      </c>
      <c r="D1344" s="11" t="s">
        <v>518</v>
      </c>
      <c r="E1344" s="7" t="s">
        <v>112</v>
      </c>
      <c r="F1344" s="13">
        <v>128.55593109130859</v>
      </c>
      <c r="G1344" s="12">
        <v>4.5</v>
      </c>
      <c r="H1344" s="13">
        <v>11.570033798217777</v>
      </c>
      <c r="I1344" s="11">
        <v>17.355050697326661</v>
      </c>
      <c r="J1344" s="11">
        <v>0</v>
      </c>
      <c r="K1344" s="11">
        <v>0</v>
      </c>
      <c r="L1344" s="12">
        <v>28.925084495544439</v>
      </c>
      <c r="M1344" s="13">
        <v>0</v>
      </c>
      <c r="N1344" s="11">
        <v>0</v>
      </c>
      <c r="O1344" s="11">
        <v>0</v>
      </c>
      <c r="P1344" s="11">
        <v>0</v>
      </c>
      <c r="Q1344" s="12">
        <v>0</v>
      </c>
    </row>
    <row r="1345" spans="1:17" x14ac:dyDescent="0.35">
      <c r="A1345" s="2">
        <v>1611</v>
      </c>
      <c r="B1345" s="13" t="s">
        <v>231</v>
      </c>
      <c r="C1345" s="11" t="s">
        <v>360</v>
      </c>
      <c r="D1345" s="11" t="s">
        <v>231</v>
      </c>
      <c r="E1345" s="7" t="s">
        <v>56</v>
      </c>
      <c r="F1345" s="13">
        <v>48.1873006820679</v>
      </c>
      <c r="G1345" s="12">
        <v>6</v>
      </c>
      <c r="H1345" s="13">
        <v>0</v>
      </c>
      <c r="I1345" s="11">
        <v>28.912380409240743</v>
      </c>
      <c r="J1345" s="11">
        <v>0</v>
      </c>
      <c r="K1345" s="11">
        <v>0</v>
      </c>
      <c r="L1345" s="12">
        <v>28.912380409240743</v>
      </c>
      <c r="M1345" s="13">
        <v>0</v>
      </c>
      <c r="N1345" s="11">
        <v>2.8912380409240739</v>
      </c>
      <c r="O1345" s="11">
        <v>0</v>
      </c>
      <c r="P1345" s="11">
        <v>0</v>
      </c>
      <c r="Q1345" s="12">
        <v>2.8912380409240739</v>
      </c>
    </row>
    <row r="1346" spans="1:17" x14ac:dyDescent="0.35">
      <c r="A1346" s="2">
        <v>723</v>
      </c>
      <c r="B1346" s="13" t="s">
        <v>25</v>
      </c>
      <c r="C1346" s="11" t="s">
        <v>219</v>
      </c>
      <c r="D1346" s="11" t="s">
        <v>26</v>
      </c>
      <c r="E1346" s="7" t="s">
        <v>46</v>
      </c>
      <c r="F1346" s="13">
        <v>461.26996827125527</v>
      </c>
      <c r="G1346" s="12">
        <v>1.25</v>
      </c>
      <c r="H1346" s="13">
        <v>28.829373016953454</v>
      </c>
      <c r="I1346" s="11">
        <v>0</v>
      </c>
      <c r="J1346" s="11">
        <v>0</v>
      </c>
      <c r="K1346" s="11">
        <v>0</v>
      </c>
      <c r="L1346" s="12">
        <v>28.829373016953454</v>
      </c>
      <c r="M1346" s="13">
        <v>230.63498413562763</v>
      </c>
      <c r="N1346" s="11">
        <v>0</v>
      </c>
      <c r="O1346" s="11">
        <v>0</v>
      </c>
      <c r="P1346" s="11">
        <v>0</v>
      </c>
      <c r="Q1346" s="12">
        <v>230.63498413562763</v>
      </c>
    </row>
    <row r="1347" spans="1:17" x14ac:dyDescent="0.35">
      <c r="A1347" s="2">
        <v>4146</v>
      </c>
      <c r="B1347" s="13" t="s">
        <v>599</v>
      </c>
      <c r="C1347" s="11" t="s">
        <v>103</v>
      </c>
      <c r="D1347" s="11" t="s">
        <v>30</v>
      </c>
      <c r="E1347" s="7" t="s">
        <v>33</v>
      </c>
      <c r="F1347" s="13">
        <v>102.70021820068366</v>
      </c>
      <c r="G1347" s="12">
        <v>3.5</v>
      </c>
      <c r="H1347" s="13">
        <v>11.50242443847657</v>
      </c>
      <c r="I1347" s="11">
        <v>17.253636657714857</v>
      </c>
      <c r="J1347" s="11">
        <v>0</v>
      </c>
      <c r="K1347" s="11">
        <v>0</v>
      </c>
      <c r="L1347" s="12">
        <v>28.756061096191427</v>
      </c>
      <c r="M1347" s="13">
        <v>0</v>
      </c>
      <c r="N1347" s="11">
        <v>0</v>
      </c>
      <c r="O1347" s="11">
        <v>0</v>
      </c>
      <c r="P1347" s="11">
        <v>0</v>
      </c>
      <c r="Q1347" s="12">
        <v>0</v>
      </c>
    </row>
    <row r="1348" spans="1:17" x14ac:dyDescent="0.35">
      <c r="A1348" s="2">
        <v>4721</v>
      </c>
      <c r="B1348" s="13" t="s">
        <v>599</v>
      </c>
      <c r="C1348" s="11" t="s">
        <v>633</v>
      </c>
      <c r="D1348" s="11" t="s">
        <v>601</v>
      </c>
      <c r="E1348" s="7" t="s">
        <v>91</v>
      </c>
      <c r="F1348" s="13">
        <v>28.735472679138152</v>
      </c>
      <c r="G1348" s="12">
        <v>10</v>
      </c>
      <c r="H1348" s="13">
        <v>7.1838681697845379</v>
      </c>
      <c r="I1348" s="11">
        <v>7.1838681697845379</v>
      </c>
      <c r="J1348" s="11">
        <v>7.1838681697845379</v>
      </c>
      <c r="K1348" s="11">
        <v>7.1838681697845379</v>
      </c>
      <c r="L1348" s="12">
        <v>28.735472679138152</v>
      </c>
      <c r="M1348" s="13">
        <v>0</v>
      </c>
      <c r="N1348" s="11">
        <v>0</v>
      </c>
      <c r="O1348" s="11">
        <v>0</v>
      </c>
      <c r="P1348" s="11">
        <v>0</v>
      </c>
      <c r="Q1348" s="12">
        <v>0</v>
      </c>
    </row>
    <row r="1349" spans="1:17" x14ac:dyDescent="0.35">
      <c r="A1349" s="2">
        <v>2680</v>
      </c>
      <c r="B1349" s="13" t="s">
        <v>516</v>
      </c>
      <c r="C1349" s="11" t="s">
        <v>538</v>
      </c>
      <c r="D1349" s="11" t="s">
        <v>517</v>
      </c>
      <c r="E1349" s="7" t="s">
        <v>88</v>
      </c>
      <c r="F1349" s="13">
        <v>47.887138068675952</v>
      </c>
      <c r="G1349" s="12">
        <v>6</v>
      </c>
      <c r="H1349" s="13">
        <v>7.1830707103013935</v>
      </c>
      <c r="I1349" s="11">
        <v>7.1830707103013935</v>
      </c>
      <c r="J1349" s="11">
        <v>7.1830707103013935</v>
      </c>
      <c r="K1349" s="11">
        <v>7.1830707103013935</v>
      </c>
      <c r="L1349" s="12">
        <v>28.732282841205574</v>
      </c>
      <c r="M1349" s="13">
        <v>0</v>
      </c>
      <c r="N1349" s="11">
        <v>0</v>
      </c>
      <c r="O1349" s="11">
        <v>0</v>
      </c>
      <c r="P1349" s="11">
        <v>0</v>
      </c>
      <c r="Q1349" s="12">
        <v>0</v>
      </c>
    </row>
    <row r="1350" spans="1:17" x14ac:dyDescent="0.35">
      <c r="A1350" s="2">
        <v>5097</v>
      </c>
      <c r="B1350" s="13" t="s">
        <v>645</v>
      </c>
      <c r="C1350" s="11" t="s">
        <v>26</v>
      </c>
      <c r="D1350" s="11" t="s">
        <v>241</v>
      </c>
      <c r="E1350" s="7" t="s">
        <v>42</v>
      </c>
      <c r="F1350" s="13">
        <v>95.699732542037935</v>
      </c>
      <c r="G1350" s="12">
        <v>6</v>
      </c>
      <c r="H1350" s="13">
        <v>7.1774799406528462</v>
      </c>
      <c r="I1350" s="11">
        <v>7.1774799406528462</v>
      </c>
      <c r="J1350" s="11">
        <v>7.1774799406528462</v>
      </c>
      <c r="K1350" s="11">
        <v>7.1774799406528462</v>
      </c>
      <c r="L1350" s="12">
        <v>28.709919762611385</v>
      </c>
      <c r="M1350" s="13">
        <v>0</v>
      </c>
      <c r="N1350" s="11">
        <v>0</v>
      </c>
      <c r="O1350" s="11">
        <v>0</v>
      </c>
      <c r="P1350" s="11">
        <v>0</v>
      </c>
      <c r="Q1350" s="12">
        <v>0</v>
      </c>
    </row>
    <row r="1351" spans="1:17" x14ac:dyDescent="0.35">
      <c r="A1351" s="2">
        <v>2382</v>
      </c>
      <c r="B1351" s="13" t="s">
        <v>516</v>
      </c>
      <c r="C1351" s="11" t="s">
        <v>26</v>
      </c>
      <c r="D1351" s="11" t="s">
        <v>26</v>
      </c>
      <c r="E1351" s="7" t="s">
        <v>33</v>
      </c>
      <c r="F1351" s="13">
        <v>102.19672298431409</v>
      </c>
      <c r="G1351" s="12">
        <v>3.5</v>
      </c>
      <c r="H1351" s="13">
        <v>11.446032974243179</v>
      </c>
      <c r="I1351" s="11">
        <v>17.169049461364768</v>
      </c>
      <c r="J1351" s="11">
        <v>0</v>
      </c>
      <c r="K1351" s="11">
        <v>0</v>
      </c>
      <c r="L1351" s="12">
        <v>28.615082435607945</v>
      </c>
      <c r="M1351" s="13">
        <v>0</v>
      </c>
      <c r="N1351" s="11">
        <v>0</v>
      </c>
      <c r="O1351" s="11">
        <v>0</v>
      </c>
      <c r="P1351" s="11">
        <v>0</v>
      </c>
      <c r="Q1351" s="12">
        <v>0</v>
      </c>
    </row>
    <row r="1352" spans="1:17" x14ac:dyDescent="0.35">
      <c r="A1352" s="2">
        <v>1055</v>
      </c>
      <c r="B1352" s="13" t="s">
        <v>231</v>
      </c>
      <c r="C1352" s="11" t="s">
        <v>263</v>
      </c>
      <c r="D1352" s="11" t="s">
        <v>231</v>
      </c>
      <c r="E1352" s="7" t="s">
        <v>66</v>
      </c>
      <c r="F1352" s="13">
        <v>1904.1603427529333</v>
      </c>
      <c r="G1352" s="12">
        <v>1.5</v>
      </c>
      <c r="H1352" s="13">
        <v>0</v>
      </c>
      <c r="I1352" s="11">
        <v>0</v>
      </c>
      <c r="J1352" s="11">
        <v>0</v>
      </c>
      <c r="K1352" s="11">
        <v>28.562405141293997</v>
      </c>
      <c r="L1352" s="12">
        <v>28.562405141293997</v>
      </c>
      <c r="M1352" s="13">
        <v>0</v>
      </c>
      <c r="N1352" s="11">
        <v>0</v>
      </c>
      <c r="O1352" s="11">
        <v>0</v>
      </c>
      <c r="P1352" s="11">
        <v>571.2481028258801</v>
      </c>
      <c r="Q1352" s="12">
        <v>571.2481028258801</v>
      </c>
    </row>
    <row r="1353" spans="1:17" x14ac:dyDescent="0.35">
      <c r="A1353" s="2">
        <v>174</v>
      </c>
      <c r="B1353" s="13" t="s">
        <v>25</v>
      </c>
      <c r="C1353" s="11" t="s">
        <v>105</v>
      </c>
      <c r="D1353" s="11" t="s">
        <v>29</v>
      </c>
      <c r="E1353" s="7" t="s">
        <v>37</v>
      </c>
      <c r="F1353" s="13">
        <v>162.44864463806155</v>
      </c>
      <c r="G1353" s="12">
        <v>3.5</v>
      </c>
      <c r="H1353" s="13">
        <v>0</v>
      </c>
      <c r="I1353" s="11">
        <v>0</v>
      </c>
      <c r="J1353" s="11">
        <v>0</v>
      </c>
      <c r="K1353" s="11">
        <v>28.428512811660774</v>
      </c>
      <c r="L1353" s="12">
        <v>28.428512811660774</v>
      </c>
      <c r="M1353" s="13">
        <v>0</v>
      </c>
      <c r="N1353" s="11">
        <v>0</v>
      </c>
      <c r="O1353" s="11">
        <v>0</v>
      </c>
      <c r="P1353" s="11">
        <v>17.057107686996464</v>
      </c>
      <c r="Q1353" s="12">
        <v>17.057107686996464</v>
      </c>
    </row>
    <row r="1354" spans="1:17" x14ac:dyDescent="0.35">
      <c r="A1354" s="2">
        <v>5714</v>
      </c>
      <c r="B1354" s="13" t="s">
        <v>645</v>
      </c>
      <c r="C1354" s="11" t="s">
        <v>651</v>
      </c>
      <c r="D1354" s="11" t="s">
        <v>241</v>
      </c>
      <c r="E1354" s="7" t="s">
        <v>59</v>
      </c>
      <c r="F1354" s="13">
        <v>189.29245400428766</v>
      </c>
      <c r="G1354" s="12">
        <v>3</v>
      </c>
      <c r="H1354" s="13">
        <v>0</v>
      </c>
      <c r="I1354" s="11">
        <v>0</v>
      </c>
      <c r="J1354" s="11">
        <v>0</v>
      </c>
      <c r="K1354" s="11">
        <v>28.393868100643154</v>
      </c>
      <c r="L1354" s="12">
        <v>28.393868100643154</v>
      </c>
      <c r="M1354" s="13">
        <v>0</v>
      </c>
      <c r="N1354" s="11">
        <v>0</v>
      </c>
      <c r="O1354" s="11">
        <v>0</v>
      </c>
      <c r="P1354" s="11">
        <v>0</v>
      </c>
      <c r="Q1354" s="12">
        <v>0</v>
      </c>
    </row>
    <row r="1355" spans="1:17" x14ac:dyDescent="0.35">
      <c r="A1355" s="2">
        <v>3990</v>
      </c>
      <c r="B1355" s="13" t="s">
        <v>599</v>
      </c>
      <c r="C1355" s="11" t="s">
        <v>26</v>
      </c>
      <c r="D1355" s="11" t="s">
        <v>231</v>
      </c>
      <c r="E1355" s="7" t="s">
        <v>59</v>
      </c>
      <c r="F1355" s="13">
        <v>188.7270069122315</v>
      </c>
      <c r="G1355" s="12">
        <v>3</v>
      </c>
      <c r="H1355" s="13">
        <v>0</v>
      </c>
      <c r="I1355" s="11">
        <v>0</v>
      </c>
      <c r="J1355" s="11">
        <v>0</v>
      </c>
      <c r="K1355" s="11">
        <v>28.309051036834731</v>
      </c>
      <c r="L1355" s="12">
        <v>28.309051036834731</v>
      </c>
      <c r="M1355" s="13">
        <v>0</v>
      </c>
      <c r="N1355" s="11">
        <v>0</v>
      </c>
      <c r="O1355" s="11">
        <v>0</v>
      </c>
      <c r="P1355" s="11">
        <v>0</v>
      </c>
      <c r="Q1355" s="12">
        <v>0</v>
      </c>
    </row>
    <row r="1356" spans="1:17" x14ac:dyDescent="0.35">
      <c r="A1356" s="2">
        <v>585</v>
      </c>
      <c r="B1356" s="13" t="s">
        <v>25</v>
      </c>
      <c r="C1356" s="11" t="s">
        <v>195</v>
      </c>
      <c r="D1356" s="11" t="s">
        <v>27</v>
      </c>
      <c r="E1356" s="7" t="s">
        <v>69</v>
      </c>
      <c r="F1356" s="13">
        <v>468.04796743392956</v>
      </c>
      <c r="G1356" s="12">
        <v>3</v>
      </c>
      <c r="H1356" s="13">
        <v>28.082878046035773</v>
      </c>
      <c r="I1356" s="11">
        <v>0</v>
      </c>
      <c r="J1356" s="11">
        <v>0</v>
      </c>
      <c r="K1356" s="11">
        <v>0</v>
      </c>
      <c r="L1356" s="12">
        <v>28.082878046035773</v>
      </c>
      <c r="M1356" s="13">
        <v>28.082878046035773</v>
      </c>
      <c r="N1356" s="11">
        <v>0</v>
      </c>
      <c r="O1356" s="11">
        <v>0</v>
      </c>
      <c r="P1356" s="11">
        <v>0</v>
      </c>
      <c r="Q1356" s="12">
        <v>28.082878046035773</v>
      </c>
    </row>
    <row r="1357" spans="1:17" x14ac:dyDescent="0.35">
      <c r="A1357" s="2">
        <v>5756</v>
      </c>
      <c r="B1357" s="13" t="s">
        <v>645</v>
      </c>
      <c r="C1357" s="11" t="s">
        <v>651</v>
      </c>
      <c r="D1357" s="11" t="s">
        <v>241</v>
      </c>
      <c r="E1357" s="7" t="s">
        <v>78</v>
      </c>
      <c r="F1357" s="13">
        <v>70.058567523956313</v>
      </c>
      <c r="G1357" s="12">
        <v>5</v>
      </c>
      <c r="H1357" s="13">
        <v>0</v>
      </c>
      <c r="I1357" s="11">
        <v>0</v>
      </c>
      <c r="J1357" s="11">
        <v>0</v>
      </c>
      <c r="K1357" s="11">
        <v>28.023427009582527</v>
      </c>
      <c r="L1357" s="12">
        <v>28.023427009582527</v>
      </c>
      <c r="M1357" s="13">
        <v>4.3786604702472696</v>
      </c>
      <c r="N1357" s="11">
        <v>4.3786604702472696</v>
      </c>
      <c r="O1357" s="11">
        <v>4.3786604702472696</v>
      </c>
      <c r="P1357" s="11">
        <v>4.3786604702472696</v>
      </c>
      <c r="Q1357" s="12">
        <v>17.514641880989078</v>
      </c>
    </row>
    <row r="1358" spans="1:17" x14ac:dyDescent="0.35">
      <c r="A1358" s="2">
        <v>2593</v>
      </c>
      <c r="B1358" s="13" t="s">
        <v>516</v>
      </c>
      <c r="C1358" s="11" t="s">
        <v>538</v>
      </c>
      <c r="D1358" s="11" t="s">
        <v>26</v>
      </c>
      <c r="E1358" s="7" t="s">
        <v>28</v>
      </c>
      <c r="F1358" s="13">
        <v>175.02767181396479</v>
      </c>
      <c r="G1358" s="12">
        <v>2</v>
      </c>
      <c r="H1358" s="13">
        <v>11.201770996093746</v>
      </c>
      <c r="I1358" s="11">
        <v>16.802656494140621</v>
      </c>
      <c r="J1358" s="11">
        <v>0</v>
      </c>
      <c r="K1358" s="11">
        <v>0</v>
      </c>
      <c r="L1358" s="12">
        <v>28.004427490234367</v>
      </c>
      <c r="M1358" s="13">
        <v>3.5005534362792958</v>
      </c>
      <c r="N1358" s="11">
        <v>7.0011068725585917</v>
      </c>
      <c r="O1358" s="11">
        <v>0</v>
      </c>
      <c r="P1358" s="11">
        <v>0</v>
      </c>
      <c r="Q1358" s="12">
        <v>10.501660308837888</v>
      </c>
    </row>
    <row r="1359" spans="1:17" x14ac:dyDescent="0.35">
      <c r="A1359" s="2">
        <v>3444</v>
      </c>
      <c r="B1359" s="13" t="s">
        <v>516</v>
      </c>
      <c r="C1359" s="11" t="s">
        <v>582</v>
      </c>
      <c r="D1359" s="11" t="s">
        <v>518</v>
      </c>
      <c r="E1359" s="7" t="s">
        <v>38</v>
      </c>
      <c r="F1359" s="13">
        <v>79.8983860015868</v>
      </c>
      <c r="G1359" s="12">
        <v>7</v>
      </c>
      <c r="H1359" s="13">
        <v>11.185774040222153</v>
      </c>
      <c r="I1359" s="11">
        <v>16.778661060333228</v>
      </c>
      <c r="J1359" s="11">
        <v>0</v>
      </c>
      <c r="K1359" s="11">
        <v>0</v>
      </c>
      <c r="L1359" s="12">
        <v>27.964435100555381</v>
      </c>
      <c r="M1359" s="13">
        <v>0</v>
      </c>
      <c r="N1359" s="11">
        <v>0</v>
      </c>
      <c r="O1359" s="11">
        <v>0</v>
      </c>
      <c r="P1359" s="11">
        <v>0</v>
      </c>
      <c r="Q1359" s="12">
        <v>0</v>
      </c>
    </row>
    <row r="1360" spans="1:17" x14ac:dyDescent="0.35">
      <c r="A1360" s="2">
        <v>5615</v>
      </c>
      <c r="B1360" s="13" t="s">
        <v>645</v>
      </c>
      <c r="C1360" s="11" t="s">
        <v>583</v>
      </c>
      <c r="D1360" s="11" t="s">
        <v>241</v>
      </c>
      <c r="E1360" s="7" t="s">
        <v>66</v>
      </c>
      <c r="F1360" s="13">
        <v>1858.8270871639254</v>
      </c>
      <c r="G1360" s="12">
        <v>1.5</v>
      </c>
      <c r="H1360" s="13">
        <v>0</v>
      </c>
      <c r="I1360" s="11">
        <v>0</v>
      </c>
      <c r="J1360" s="11">
        <v>0</v>
      </c>
      <c r="K1360" s="11">
        <v>27.882406307458879</v>
      </c>
      <c r="L1360" s="12">
        <v>27.882406307458879</v>
      </c>
      <c r="M1360" s="13">
        <v>0</v>
      </c>
      <c r="N1360" s="11">
        <v>0</v>
      </c>
      <c r="O1360" s="11">
        <v>0</v>
      </c>
      <c r="P1360" s="11">
        <v>557.64812614917776</v>
      </c>
      <c r="Q1360" s="12">
        <v>557.64812614917776</v>
      </c>
    </row>
    <row r="1361" spans="1:17" x14ac:dyDescent="0.35">
      <c r="A1361" s="2">
        <v>2420</v>
      </c>
      <c r="B1361" s="13" t="s">
        <v>516</v>
      </c>
      <c r="C1361" s="11" t="s">
        <v>26</v>
      </c>
      <c r="D1361" s="11" t="s">
        <v>26</v>
      </c>
      <c r="E1361" s="7" t="s">
        <v>173</v>
      </c>
      <c r="F1361" s="13">
        <v>27.803123950958259</v>
      </c>
      <c r="G1361" s="12">
        <v>5</v>
      </c>
      <c r="H1361" s="13">
        <v>0</v>
      </c>
      <c r="I1361" s="11">
        <v>0</v>
      </c>
      <c r="J1361" s="11">
        <v>0</v>
      </c>
      <c r="K1361" s="11">
        <v>27.803123950958259</v>
      </c>
      <c r="L1361" s="12">
        <v>27.803123950958259</v>
      </c>
      <c r="M1361" s="13">
        <v>0</v>
      </c>
      <c r="N1361" s="11">
        <v>0</v>
      </c>
      <c r="O1361" s="11">
        <v>0</v>
      </c>
      <c r="P1361" s="11">
        <v>0</v>
      </c>
      <c r="Q1361" s="12">
        <v>0</v>
      </c>
    </row>
    <row r="1362" spans="1:17" x14ac:dyDescent="0.35">
      <c r="A1362" s="2">
        <v>4525</v>
      </c>
      <c r="B1362" s="13" t="s">
        <v>599</v>
      </c>
      <c r="C1362" s="11" t="s">
        <v>220</v>
      </c>
      <c r="D1362" s="11" t="s">
        <v>26</v>
      </c>
      <c r="E1362" s="7" t="s">
        <v>28</v>
      </c>
      <c r="F1362" s="13">
        <v>173.57283115386957</v>
      </c>
      <c r="G1362" s="12">
        <v>2</v>
      </c>
      <c r="H1362" s="13">
        <v>11.108661193847652</v>
      </c>
      <c r="I1362" s="11">
        <v>16.662991790771478</v>
      </c>
      <c r="J1362" s="11">
        <v>0</v>
      </c>
      <c r="K1362" s="11">
        <v>0</v>
      </c>
      <c r="L1362" s="12">
        <v>27.771652984619131</v>
      </c>
      <c r="M1362" s="13">
        <v>3.4714566230773913</v>
      </c>
      <c r="N1362" s="11">
        <v>6.9429132461547827</v>
      </c>
      <c r="O1362" s="11">
        <v>0</v>
      </c>
      <c r="P1362" s="11">
        <v>0</v>
      </c>
      <c r="Q1362" s="12">
        <v>10.414369869232175</v>
      </c>
    </row>
    <row r="1363" spans="1:17" x14ac:dyDescent="0.35">
      <c r="A1363" s="2">
        <v>5324</v>
      </c>
      <c r="B1363" s="13" t="s">
        <v>645</v>
      </c>
      <c r="C1363" s="11" t="s">
        <v>582</v>
      </c>
      <c r="D1363" s="11" t="s">
        <v>241</v>
      </c>
      <c r="E1363" s="7" t="s">
        <v>124</v>
      </c>
      <c r="F1363" s="13">
        <v>69.166349887847829</v>
      </c>
      <c r="G1363" s="12">
        <v>4</v>
      </c>
      <c r="H1363" s="13">
        <v>0</v>
      </c>
      <c r="I1363" s="11">
        <v>0</v>
      </c>
      <c r="J1363" s="11">
        <v>0</v>
      </c>
      <c r="K1363" s="11">
        <v>27.666539955139132</v>
      </c>
      <c r="L1363" s="12">
        <v>27.666539955139132</v>
      </c>
      <c r="M1363" s="13">
        <v>0</v>
      </c>
      <c r="N1363" s="11">
        <v>0</v>
      </c>
      <c r="O1363" s="11">
        <v>0</v>
      </c>
      <c r="P1363" s="11">
        <v>0</v>
      </c>
      <c r="Q1363" s="12">
        <v>0</v>
      </c>
    </row>
    <row r="1364" spans="1:17" x14ac:dyDescent="0.35">
      <c r="A1364" s="2">
        <v>652</v>
      </c>
      <c r="B1364" s="13" t="s">
        <v>25</v>
      </c>
      <c r="C1364" s="11" t="s">
        <v>213</v>
      </c>
      <c r="D1364" s="11" t="s">
        <v>29</v>
      </c>
      <c r="E1364" s="7" t="s">
        <v>28</v>
      </c>
      <c r="F1364" s="13">
        <v>172.74781751632685</v>
      </c>
      <c r="G1364" s="12">
        <v>2</v>
      </c>
      <c r="H1364" s="13">
        <v>11.055860321044918</v>
      </c>
      <c r="I1364" s="11">
        <v>16.583790481567377</v>
      </c>
      <c r="J1364" s="11">
        <v>0</v>
      </c>
      <c r="K1364" s="11">
        <v>0</v>
      </c>
      <c r="L1364" s="12">
        <v>27.639650802612294</v>
      </c>
      <c r="M1364" s="13">
        <v>3.4549563503265368</v>
      </c>
      <c r="N1364" s="11">
        <v>6.9099127006530736</v>
      </c>
      <c r="O1364" s="11">
        <v>0</v>
      </c>
      <c r="P1364" s="11">
        <v>0</v>
      </c>
      <c r="Q1364" s="12">
        <v>10.36486905097961</v>
      </c>
    </row>
    <row r="1365" spans="1:17" x14ac:dyDescent="0.35">
      <c r="A1365" s="2">
        <v>5246</v>
      </c>
      <c r="B1365" s="13" t="s">
        <v>645</v>
      </c>
      <c r="C1365" s="11" t="s">
        <v>647</v>
      </c>
      <c r="D1365" s="11" t="s">
        <v>26</v>
      </c>
      <c r="E1365" s="7" t="s">
        <v>53</v>
      </c>
      <c r="F1365" s="13">
        <v>91.378707885742202</v>
      </c>
      <c r="G1365" s="12">
        <v>3</v>
      </c>
      <c r="H1365" s="13">
        <v>6.8534030914306658</v>
      </c>
      <c r="I1365" s="11">
        <v>6.8534030914306658</v>
      </c>
      <c r="J1365" s="11">
        <v>6.8534030914306658</v>
      </c>
      <c r="K1365" s="11">
        <v>6.8534030914306658</v>
      </c>
      <c r="L1365" s="12">
        <v>27.413612365722663</v>
      </c>
      <c r="M1365" s="13">
        <v>0</v>
      </c>
      <c r="N1365" s="11">
        <v>0</v>
      </c>
      <c r="O1365" s="11">
        <v>0</v>
      </c>
      <c r="P1365" s="11">
        <v>0</v>
      </c>
      <c r="Q1365" s="12">
        <v>0</v>
      </c>
    </row>
    <row r="1366" spans="1:17" x14ac:dyDescent="0.35">
      <c r="A1366" s="2">
        <v>2448</v>
      </c>
      <c r="B1366" s="13" t="s">
        <v>516</v>
      </c>
      <c r="C1366" s="11" t="s">
        <v>26</v>
      </c>
      <c r="D1366" s="11" t="s">
        <v>518</v>
      </c>
      <c r="E1366" s="7" t="s">
        <v>174</v>
      </c>
      <c r="F1366" s="13">
        <v>68.460639953613295</v>
      </c>
      <c r="G1366" s="12">
        <v>4</v>
      </c>
      <c r="H1366" s="13">
        <v>6.8460639953613303</v>
      </c>
      <c r="I1366" s="11">
        <v>6.8460639953613303</v>
      </c>
      <c r="J1366" s="11">
        <v>6.8460639953613303</v>
      </c>
      <c r="K1366" s="11">
        <v>6.8460639953613303</v>
      </c>
      <c r="L1366" s="12">
        <v>27.384255981445321</v>
      </c>
      <c r="M1366" s="13">
        <v>0</v>
      </c>
      <c r="N1366" s="11">
        <v>0</v>
      </c>
      <c r="O1366" s="11">
        <v>0</v>
      </c>
      <c r="P1366" s="11">
        <v>0</v>
      </c>
      <c r="Q1366" s="12">
        <v>0</v>
      </c>
    </row>
    <row r="1367" spans="1:17" x14ac:dyDescent="0.35">
      <c r="A1367" s="2">
        <v>1169</v>
      </c>
      <c r="B1367" s="13" t="s">
        <v>231</v>
      </c>
      <c r="C1367" s="11" t="s">
        <v>280</v>
      </c>
      <c r="D1367" s="11" t="s">
        <v>231</v>
      </c>
      <c r="E1367" s="7" t="s">
        <v>134</v>
      </c>
      <c r="F1367" s="13">
        <v>75.99674618244174</v>
      </c>
      <c r="G1367" s="12">
        <v>4.5</v>
      </c>
      <c r="H1367" s="13">
        <v>10.943531450271612</v>
      </c>
      <c r="I1367" s="11">
        <v>16.415297175407417</v>
      </c>
      <c r="J1367" s="11">
        <v>0</v>
      </c>
      <c r="K1367" s="11">
        <v>0</v>
      </c>
      <c r="L1367" s="12">
        <v>27.358828625679031</v>
      </c>
      <c r="M1367" s="13">
        <v>0</v>
      </c>
      <c r="N1367" s="11">
        <v>0</v>
      </c>
      <c r="O1367" s="11">
        <v>0</v>
      </c>
      <c r="P1367" s="11">
        <v>0</v>
      </c>
      <c r="Q1367" s="12">
        <v>0</v>
      </c>
    </row>
    <row r="1368" spans="1:17" x14ac:dyDescent="0.35">
      <c r="A1368" s="2">
        <v>3468</v>
      </c>
      <c r="B1368" s="13" t="s">
        <v>516</v>
      </c>
      <c r="C1368" s="11" t="s">
        <v>582</v>
      </c>
      <c r="D1368" s="11" t="s">
        <v>26</v>
      </c>
      <c r="E1368" s="7" t="s">
        <v>46</v>
      </c>
      <c r="F1368" s="13">
        <v>437.59122276306152</v>
      </c>
      <c r="G1368" s="12">
        <v>1.25</v>
      </c>
      <c r="H1368" s="13">
        <v>27.349451422691345</v>
      </c>
      <c r="I1368" s="11">
        <v>0</v>
      </c>
      <c r="J1368" s="11">
        <v>0</v>
      </c>
      <c r="K1368" s="11">
        <v>0</v>
      </c>
      <c r="L1368" s="12">
        <v>27.349451422691345</v>
      </c>
      <c r="M1368" s="13">
        <v>218.79561138153076</v>
      </c>
      <c r="N1368" s="11">
        <v>0</v>
      </c>
      <c r="O1368" s="11">
        <v>0</v>
      </c>
      <c r="P1368" s="11">
        <v>0</v>
      </c>
      <c r="Q1368" s="12">
        <v>218.79561138153076</v>
      </c>
    </row>
    <row r="1369" spans="1:17" x14ac:dyDescent="0.35">
      <c r="A1369" s="2">
        <v>3788</v>
      </c>
      <c r="B1369" s="13" t="s">
        <v>516</v>
      </c>
      <c r="C1369" s="11" t="s">
        <v>593</v>
      </c>
      <c r="D1369" s="11" t="s">
        <v>525</v>
      </c>
      <c r="E1369" s="7" t="s">
        <v>216</v>
      </c>
      <c r="F1369" s="13">
        <v>218.50458407402033</v>
      </c>
      <c r="G1369" s="12">
        <v>2.5</v>
      </c>
      <c r="H1369" s="13">
        <v>0</v>
      </c>
      <c r="I1369" s="11">
        <v>0</v>
      </c>
      <c r="J1369" s="11">
        <v>27.313073009252541</v>
      </c>
      <c r="K1369" s="11">
        <v>0</v>
      </c>
      <c r="L1369" s="12">
        <v>27.313073009252541</v>
      </c>
      <c r="M1369" s="13">
        <v>0</v>
      </c>
      <c r="N1369" s="11">
        <v>0</v>
      </c>
      <c r="O1369" s="11">
        <v>0</v>
      </c>
      <c r="P1369" s="11">
        <v>0</v>
      </c>
      <c r="Q1369" s="12">
        <v>0</v>
      </c>
    </row>
    <row r="1370" spans="1:17" x14ac:dyDescent="0.35">
      <c r="A1370" s="2">
        <v>3072</v>
      </c>
      <c r="B1370" s="13" t="s">
        <v>516</v>
      </c>
      <c r="C1370" s="11" t="s">
        <v>566</v>
      </c>
      <c r="D1370" s="11" t="s">
        <v>517</v>
      </c>
      <c r="E1370" s="7" t="s">
        <v>38</v>
      </c>
      <c r="F1370" s="13">
        <v>77.884761810302791</v>
      </c>
      <c r="G1370" s="12">
        <v>7</v>
      </c>
      <c r="H1370" s="13">
        <v>10.903866653442392</v>
      </c>
      <c r="I1370" s="11">
        <v>16.355799980163585</v>
      </c>
      <c r="J1370" s="11">
        <v>0</v>
      </c>
      <c r="K1370" s="11">
        <v>0</v>
      </c>
      <c r="L1370" s="12">
        <v>27.259666633605978</v>
      </c>
      <c r="M1370" s="13">
        <v>0</v>
      </c>
      <c r="N1370" s="11">
        <v>0</v>
      </c>
      <c r="O1370" s="11">
        <v>0</v>
      </c>
      <c r="P1370" s="11">
        <v>0</v>
      </c>
      <c r="Q1370" s="12">
        <v>0</v>
      </c>
    </row>
    <row r="1371" spans="1:17" x14ac:dyDescent="0.35">
      <c r="A1371" s="2">
        <v>1358</v>
      </c>
      <c r="B1371" s="13" t="s">
        <v>231</v>
      </c>
      <c r="C1371" s="11" t="s">
        <v>342</v>
      </c>
      <c r="D1371" s="11" t="s">
        <v>26</v>
      </c>
      <c r="E1371" s="7" t="s">
        <v>43</v>
      </c>
      <c r="F1371" s="13">
        <v>181.34392738342279</v>
      </c>
      <c r="G1371" s="12">
        <v>3</v>
      </c>
      <c r="H1371" s="13">
        <v>6.800397276878356</v>
      </c>
      <c r="I1371" s="11">
        <v>6.800397276878356</v>
      </c>
      <c r="J1371" s="11">
        <v>6.800397276878356</v>
      </c>
      <c r="K1371" s="11">
        <v>6.800397276878356</v>
      </c>
      <c r="L1371" s="12">
        <v>27.201589107513424</v>
      </c>
      <c r="M1371" s="13">
        <v>0</v>
      </c>
      <c r="N1371" s="11">
        <v>0</v>
      </c>
      <c r="O1371" s="11">
        <v>0</v>
      </c>
      <c r="P1371" s="11">
        <v>0</v>
      </c>
      <c r="Q1371" s="12">
        <v>0</v>
      </c>
    </row>
    <row r="1372" spans="1:17" x14ac:dyDescent="0.35">
      <c r="A1372" s="2">
        <v>1528</v>
      </c>
      <c r="B1372" s="13" t="s">
        <v>231</v>
      </c>
      <c r="C1372" s="11" t="s">
        <v>356</v>
      </c>
      <c r="D1372" s="11" t="s">
        <v>231</v>
      </c>
      <c r="E1372" s="7" t="s">
        <v>67</v>
      </c>
      <c r="F1372" s="13">
        <v>67.938684701919584</v>
      </c>
      <c r="G1372" s="12">
        <v>5</v>
      </c>
      <c r="H1372" s="13">
        <v>10.870189552307133</v>
      </c>
      <c r="I1372" s="11">
        <v>16.305284328460701</v>
      </c>
      <c r="J1372" s="11">
        <v>0</v>
      </c>
      <c r="K1372" s="11">
        <v>0</v>
      </c>
      <c r="L1372" s="12">
        <v>27.175473880767832</v>
      </c>
      <c r="M1372" s="13">
        <v>0</v>
      </c>
      <c r="N1372" s="11">
        <v>0</v>
      </c>
      <c r="O1372" s="11">
        <v>0</v>
      </c>
      <c r="P1372" s="11">
        <v>0</v>
      </c>
      <c r="Q1372" s="12">
        <v>0</v>
      </c>
    </row>
    <row r="1373" spans="1:17" x14ac:dyDescent="0.35">
      <c r="A1373" s="2">
        <v>4879</v>
      </c>
      <c r="B1373" s="13" t="s">
        <v>599</v>
      </c>
      <c r="C1373" s="11" t="s">
        <v>639</v>
      </c>
      <c r="D1373" s="11" t="s">
        <v>253</v>
      </c>
      <c r="E1373" s="7" t="s">
        <v>225</v>
      </c>
      <c r="F1373" s="13">
        <v>271.54989624023398</v>
      </c>
      <c r="G1373" s="12">
        <v>2</v>
      </c>
      <c r="H1373" s="13">
        <v>0</v>
      </c>
      <c r="I1373" s="11">
        <v>0</v>
      </c>
      <c r="J1373" s="11">
        <v>27.154989624023401</v>
      </c>
      <c r="K1373" s="11">
        <v>0</v>
      </c>
      <c r="L1373" s="12">
        <v>27.154989624023401</v>
      </c>
      <c r="M1373" s="13">
        <v>0</v>
      </c>
      <c r="N1373" s="11">
        <v>0</v>
      </c>
      <c r="O1373" s="11">
        <v>5.4309979248046796</v>
      </c>
      <c r="P1373" s="11">
        <v>0</v>
      </c>
      <c r="Q1373" s="12">
        <v>5.4309979248046796</v>
      </c>
    </row>
    <row r="1374" spans="1:17" x14ac:dyDescent="0.35">
      <c r="A1374" s="2">
        <v>4826</v>
      </c>
      <c r="B1374" s="13" t="s">
        <v>599</v>
      </c>
      <c r="C1374" s="11" t="s">
        <v>638</v>
      </c>
      <c r="D1374" s="11" t="s">
        <v>253</v>
      </c>
      <c r="E1374" s="7" t="s">
        <v>60</v>
      </c>
      <c r="F1374" s="13">
        <v>84.716134071350112</v>
      </c>
      <c r="G1374" s="12">
        <v>4</v>
      </c>
      <c r="H1374" s="13">
        <v>10.843665161132815</v>
      </c>
      <c r="I1374" s="11">
        <v>16.265497741699221</v>
      </c>
      <c r="J1374" s="11">
        <v>0</v>
      </c>
      <c r="K1374" s="11">
        <v>0</v>
      </c>
      <c r="L1374" s="12">
        <v>27.109162902832036</v>
      </c>
      <c r="M1374" s="13">
        <v>0</v>
      </c>
      <c r="N1374" s="11">
        <v>0</v>
      </c>
      <c r="O1374" s="11">
        <v>0</v>
      </c>
      <c r="P1374" s="11">
        <v>0</v>
      </c>
      <c r="Q1374" s="12">
        <v>0</v>
      </c>
    </row>
    <row r="1375" spans="1:17" x14ac:dyDescent="0.35">
      <c r="A1375" s="2">
        <v>5690</v>
      </c>
      <c r="B1375" s="13" t="s">
        <v>645</v>
      </c>
      <c r="C1375" s="11" t="s">
        <v>651</v>
      </c>
      <c r="D1375" s="11" t="s">
        <v>241</v>
      </c>
      <c r="E1375" s="7" t="s">
        <v>83</v>
      </c>
      <c r="F1375" s="13">
        <v>84.49693822860722</v>
      </c>
      <c r="G1375" s="12">
        <v>4</v>
      </c>
      <c r="H1375" s="13">
        <v>10.815608093261725</v>
      </c>
      <c r="I1375" s="11">
        <v>16.223412139892588</v>
      </c>
      <c r="J1375" s="11">
        <v>0</v>
      </c>
      <c r="K1375" s="11">
        <v>0</v>
      </c>
      <c r="L1375" s="12">
        <v>27.039020233154311</v>
      </c>
      <c r="M1375" s="13">
        <v>0</v>
      </c>
      <c r="N1375" s="11">
        <v>0</v>
      </c>
      <c r="O1375" s="11">
        <v>0</v>
      </c>
      <c r="P1375" s="11">
        <v>0</v>
      </c>
      <c r="Q1375" s="12">
        <v>0</v>
      </c>
    </row>
    <row r="1376" spans="1:17" x14ac:dyDescent="0.35">
      <c r="A1376" s="2">
        <v>2986</v>
      </c>
      <c r="B1376" s="13" t="s">
        <v>516</v>
      </c>
      <c r="C1376" s="11" t="s">
        <v>548</v>
      </c>
      <c r="D1376" s="11" t="s">
        <v>517</v>
      </c>
      <c r="E1376" s="7" t="s">
        <v>145</v>
      </c>
      <c r="F1376" s="13">
        <v>31.74283316731454</v>
      </c>
      <c r="G1376" s="12">
        <v>8.5</v>
      </c>
      <c r="H1376" s="13">
        <v>0</v>
      </c>
      <c r="I1376" s="11">
        <v>0</v>
      </c>
      <c r="J1376" s="11">
        <v>0</v>
      </c>
      <c r="K1376" s="11">
        <v>26.981408192217362</v>
      </c>
      <c r="L1376" s="12">
        <v>26.981408192217362</v>
      </c>
      <c r="M1376" s="13">
        <v>0</v>
      </c>
      <c r="N1376" s="11">
        <v>0</v>
      </c>
      <c r="O1376" s="11">
        <v>0</v>
      </c>
      <c r="P1376" s="11">
        <v>0</v>
      </c>
      <c r="Q1376" s="12">
        <v>0</v>
      </c>
    </row>
    <row r="1377" spans="1:17" x14ac:dyDescent="0.35">
      <c r="A1377" s="2">
        <v>2757</v>
      </c>
      <c r="B1377" s="13" t="s">
        <v>516</v>
      </c>
      <c r="C1377" s="11" t="s">
        <v>538</v>
      </c>
      <c r="D1377" s="11" t="s">
        <v>518</v>
      </c>
      <c r="E1377" s="7" t="s">
        <v>67</v>
      </c>
      <c r="F1377" s="13">
        <v>67.374610900878949</v>
      </c>
      <c r="G1377" s="12">
        <v>5</v>
      </c>
      <c r="H1377" s="13">
        <v>10.779937744140632</v>
      </c>
      <c r="I1377" s="11">
        <v>16.169906616210948</v>
      </c>
      <c r="J1377" s="11">
        <v>0</v>
      </c>
      <c r="K1377" s="11">
        <v>0</v>
      </c>
      <c r="L1377" s="12">
        <v>26.94984436035158</v>
      </c>
      <c r="M1377" s="13">
        <v>0</v>
      </c>
      <c r="N1377" s="11">
        <v>0</v>
      </c>
      <c r="O1377" s="11">
        <v>0</v>
      </c>
      <c r="P1377" s="11">
        <v>0</v>
      </c>
      <c r="Q1377" s="12">
        <v>0</v>
      </c>
    </row>
    <row r="1378" spans="1:17" x14ac:dyDescent="0.35">
      <c r="A1378" s="2">
        <v>4837</v>
      </c>
      <c r="B1378" s="13" t="s">
        <v>599</v>
      </c>
      <c r="C1378" s="11" t="s">
        <v>638</v>
      </c>
      <c r="D1378" s="11" t="s">
        <v>253</v>
      </c>
      <c r="E1378" s="7" t="s">
        <v>218</v>
      </c>
      <c r="F1378" s="13">
        <v>67.240297317504897</v>
      </c>
      <c r="G1378" s="12">
        <v>4</v>
      </c>
      <c r="H1378" s="13">
        <v>0</v>
      </c>
      <c r="I1378" s="11">
        <v>0</v>
      </c>
      <c r="J1378" s="11">
        <v>0</v>
      </c>
      <c r="K1378" s="11">
        <v>26.896118927001961</v>
      </c>
      <c r="L1378" s="12">
        <v>26.896118927001961</v>
      </c>
      <c r="M1378" s="13">
        <v>0</v>
      </c>
      <c r="N1378" s="11">
        <v>0</v>
      </c>
      <c r="O1378" s="11">
        <v>0</v>
      </c>
      <c r="P1378" s="11">
        <v>0</v>
      </c>
      <c r="Q1378" s="12">
        <v>0</v>
      </c>
    </row>
    <row r="1379" spans="1:17" x14ac:dyDescent="0.35">
      <c r="A1379" s="2">
        <v>5261</v>
      </c>
      <c r="B1379" s="13" t="s">
        <v>645</v>
      </c>
      <c r="C1379" s="11" t="s">
        <v>647</v>
      </c>
      <c r="D1379" s="11" t="s">
        <v>241</v>
      </c>
      <c r="E1379" s="7" t="s">
        <v>63</v>
      </c>
      <c r="F1379" s="13">
        <v>213.76380491256722</v>
      </c>
      <c r="G1379" s="12">
        <v>2.5</v>
      </c>
      <c r="H1379" s="13">
        <v>0</v>
      </c>
      <c r="I1379" s="11">
        <v>0</v>
      </c>
      <c r="J1379" s="11">
        <v>26.720475614070903</v>
      </c>
      <c r="K1379" s="11">
        <v>0</v>
      </c>
      <c r="L1379" s="12">
        <v>26.720475614070903</v>
      </c>
      <c r="M1379" s="13">
        <v>0</v>
      </c>
      <c r="N1379" s="11">
        <v>0</v>
      </c>
      <c r="O1379" s="11">
        <v>26.720475614070903</v>
      </c>
      <c r="P1379" s="11">
        <v>0</v>
      </c>
      <c r="Q1379" s="12">
        <v>26.720475614070903</v>
      </c>
    </row>
    <row r="1380" spans="1:17" x14ac:dyDescent="0.35">
      <c r="A1380" s="2">
        <v>2664</v>
      </c>
      <c r="B1380" s="13" t="s">
        <v>516</v>
      </c>
      <c r="C1380" s="11" t="s">
        <v>538</v>
      </c>
      <c r="D1380" s="11" t="s">
        <v>517</v>
      </c>
      <c r="E1380" s="7" t="s">
        <v>50</v>
      </c>
      <c r="F1380" s="13">
        <v>4447.892275094986</v>
      </c>
      <c r="G1380" s="12">
        <v>0.3</v>
      </c>
      <c r="H1380" s="13">
        <v>0</v>
      </c>
      <c r="I1380" s="11">
        <v>0</v>
      </c>
      <c r="J1380" s="11">
        <v>0</v>
      </c>
      <c r="K1380" s="11">
        <v>26.687353650569918</v>
      </c>
      <c r="L1380" s="12">
        <v>26.687353650569918</v>
      </c>
      <c r="M1380" s="13">
        <v>0</v>
      </c>
      <c r="N1380" s="11">
        <v>0</v>
      </c>
      <c r="O1380" s="11">
        <v>0</v>
      </c>
      <c r="P1380" s="11">
        <v>0</v>
      </c>
      <c r="Q1380" s="12">
        <v>0</v>
      </c>
    </row>
    <row r="1381" spans="1:17" x14ac:dyDescent="0.35">
      <c r="A1381" s="2">
        <v>5073</v>
      </c>
      <c r="B1381" s="13" t="s">
        <v>645</v>
      </c>
      <c r="C1381" s="11" t="s">
        <v>26</v>
      </c>
      <c r="D1381" s="11" t="s">
        <v>241</v>
      </c>
      <c r="E1381" s="7" t="s">
        <v>28</v>
      </c>
      <c r="F1381" s="13">
        <v>166.77400922775271</v>
      </c>
      <c r="G1381" s="12">
        <v>2</v>
      </c>
      <c r="H1381" s="13">
        <v>10.673536590576173</v>
      </c>
      <c r="I1381" s="11">
        <v>16.010304885864262</v>
      </c>
      <c r="J1381" s="11">
        <v>0</v>
      </c>
      <c r="K1381" s="11">
        <v>0</v>
      </c>
      <c r="L1381" s="12">
        <v>26.683841476440435</v>
      </c>
      <c r="M1381" s="13">
        <v>3.3354801845550544</v>
      </c>
      <c r="N1381" s="11">
        <v>6.6709603691101087</v>
      </c>
      <c r="O1381" s="11">
        <v>0</v>
      </c>
      <c r="P1381" s="11">
        <v>0</v>
      </c>
      <c r="Q1381" s="12">
        <v>10.006440553665163</v>
      </c>
    </row>
    <row r="1382" spans="1:17" x14ac:dyDescent="0.35">
      <c r="A1382" s="2">
        <v>4224</v>
      </c>
      <c r="B1382" s="13" t="s">
        <v>599</v>
      </c>
      <c r="C1382" s="11" t="s">
        <v>624</v>
      </c>
      <c r="D1382" s="11" t="s">
        <v>253</v>
      </c>
      <c r="E1382" s="7" t="s">
        <v>157</v>
      </c>
      <c r="F1382" s="13">
        <v>44.453638076782198</v>
      </c>
      <c r="G1382" s="12">
        <v>4</v>
      </c>
      <c r="H1382" s="13">
        <v>0</v>
      </c>
      <c r="I1382" s="11">
        <v>0</v>
      </c>
      <c r="J1382" s="11">
        <v>0</v>
      </c>
      <c r="K1382" s="11">
        <v>26.672182846069319</v>
      </c>
      <c r="L1382" s="12">
        <v>26.672182846069319</v>
      </c>
      <c r="M1382" s="13">
        <v>0</v>
      </c>
      <c r="N1382" s="11">
        <v>0</v>
      </c>
      <c r="O1382" s="11">
        <v>0</v>
      </c>
      <c r="P1382" s="11">
        <v>0</v>
      </c>
      <c r="Q1382" s="12">
        <v>0</v>
      </c>
    </row>
    <row r="1383" spans="1:17" x14ac:dyDescent="0.35">
      <c r="A1383" s="2">
        <v>4689</v>
      </c>
      <c r="B1383" s="13" t="s">
        <v>599</v>
      </c>
      <c r="C1383" s="11" t="s">
        <v>633</v>
      </c>
      <c r="D1383" s="11" t="s">
        <v>601</v>
      </c>
      <c r="E1383" s="7" t="s">
        <v>45</v>
      </c>
      <c r="F1383" s="13">
        <v>212.97013711929333</v>
      </c>
      <c r="G1383" s="12">
        <v>1.25</v>
      </c>
      <c r="H1383" s="13">
        <v>26.621267139911666</v>
      </c>
      <c r="I1383" s="11">
        <v>0</v>
      </c>
      <c r="J1383" s="11">
        <v>0</v>
      </c>
      <c r="K1383" s="11">
        <v>0</v>
      </c>
      <c r="L1383" s="12">
        <v>26.621267139911666</v>
      </c>
      <c r="M1383" s="13">
        <v>2.6621267139911668</v>
      </c>
      <c r="N1383" s="11">
        <v>0</v>
      </c>
      <c r="O1383" s="11">
        <v>0</v>
      </c>
      <c r="P1383" s="11">
        <v>0</v>
      </c>
      <c r="Q1383" s="12">
        <v>2.6621267139911668</v>
      </c>
    </row>
    <row r="1384" spans="1:17" x14ac:dyDescent="0.35">
      <c r="A1384" s="2">
        <v>4914</v>
      </c>
      <c r="B1384" s="13" t="s">
        <v>599</v>
      </c>
      <c r="C1384" s="11" t="s">
        <v>639</v>
      </c>
      <c r="D1384" s="11" t="s">
        <v>253</v>
      </c>
      <c r="E1384" s="7" t="s">
        <v>60</v>
      </c>
      <c r="F1384" s="13">
        <v>82.984196186065674</v>
      </c>
      <c r="G1384" s="12">
        <v>4</v>
      </c>
      <c r="H1384" s="13">
        <v>10.621977111816406</v>
      </c>
      <c r="I1384" s="11">
        <v>15.932965667724609</v>
      </c>
      <c r="J1384" s="11">
        <v>0</v>
      </c>
      <c r="K1384" s="11">
        <v>0</v>
      </c>
      <c r="L1384" s="12">
        <v>26.554942779541015</v>
      </c>
      <c r="M1384" s="13">
        <v>0</v>
      </c>
      <c r="N1384" s="11">
        <v>0</v>
      </c>
      <c r="O1384" s="11">
        <v>0</v>
      </c>
      <c r="P1384" s="11">
        <v>0</v>
      </c>
      <c r="Q1384" s="12">
        <v>0</v>
      </c>
    </row>
    <row r="1385" spans="1:17" x14ac:dyDescent="0.35">
      <c r="A1385" s="2">
        <v>1942</v>
      </c>
      <c r="B1385" s="13" t="s">
        <v>231</v>
      </c>
      <c r="C1385" s="11" t="s">
        <v>413</v>
      </c>
      <c r="D1385" s="11" t="s">
        <v>231</v>
      </c>
      <c r="E1385" s="7" t="s">
        <v>60</v>
      </c>
      <c r="F1385" s="13">
        <v>82.829995393753052</v>
      </c>
      <c r="G1385" s="12">
        <v>4</v>
      </c>
      <c r="H1385" s="13">
        <v>10.60223941040039</v>
      </c>
      <c r="I1385" s="11">
        <v>15.903359115600587</v>
      </c>
      <c r="J1385" s="11">
        <v>0</v>
      </c>
      <c r="K1385" s="11">
        <v>0</v>
      </c>
      <c r="L1385" s="12">
        <v>26.505598526000977</v>
      </c>
      <c r="M1385" s="13">
        <v>0</v>
      </c>
      <c r="N1385" s="11">
        <v>0</v>
      </c>
      <c r="O1385" s="11">
        <v>0</v>
      </c>
      <c r="P1385" s="11">
        <v>0</v>
      </c>
      <c r="Q1385" s="12">
        <v>0</v>
      </c>
    </row>
    <row r="1386" spans="1:17" x14ac:dyDescent="0.35">
      <c r="A1386" s="2">
        <v>2874</v>
      </c>
      <c r="B1386" s="13" t="s">
        <v>516</v>
      </c>
      <c r="C1386" s="11" t="s">
        <v>548</v>
      </c>
      <c r="D1386" s="11" t="s">
        <v>517</v>
      </c>
      <c r="E1386" s="7" t="s">
        <v>197</v>
      </c>
      <c r="F1386" s="13">
        <v>88.32896947860722</v>
      </c>
      <c r="G1386" s="12">
        <v>3</v>
      </c>
      <c r="H1386" s="13">
        <v>0</v>
      </c>
      <c r="I1386" s="11">
        <v>0</v>
      </c>
      <c r="J1386" s="11">
        <v>0</v>
      </c>
      <c r="K1386" s="11">
        <v>26.498690843582171</v>
      </c>
      <c r="L1386" s="12">
        <v>26.498690843582171</v>
      </c>
      <c r="M1386" s="13">
        <v>0</v>
      </c>
      <c r="N1386" s="11">
        <v>0</v>
      </c>
      <c r="O1386" s="11">
        <v>0</v>
      </c>
      <c r="P1386" s="11">
        <v>0</v>
      </c>
      <c r="Q1386" s="12">
        <v>0</v>
      </c>
    </row>
    <row r="1387" spans="1:17" x14ac:dyDescent="0.35">
      <c r="A1387" s="2">
        <v>2232</v>
      </c>
      <c r="B1387" s="13" t="s">
        <v>231</v>
      </c>
      <c r="C1387" s="11" t="s">
        <v>433</v>
      </c>
      <c r="D1387" s="11" t="s">
        <v>231</v>
      </c>
      <c r="E1387" s="7" t="s">
        <v>168</v>
      </c>
      <c r="F1387" s="13">
        <v>35.285144805908224</v>
      </c>
      <c r="G1387" s="12">
        <v>15</v>
      </c>
      <c r="H1387" s="13">
        <v>6.6159646511077916</v>
      </c>
      <c r="I1387" s="11">
        <v>6.6159646511077916</v>
      </c>
      <c r="J1387" s="11">
        <v>6.6159646511077916</v>
      </c>
      <c r="K1387" s="11">
        <v>6.6159646511077916</v>
      </c>
      <c r="L1387" s="12">
        <v>26.463858604431167</v>
      </c>
      <c r="M1387" s="13">
        <v>0</v>
      </c>
      <c r="N1387" s="11">
        <v>0</v>
      </c>
      <c r="O1387" s="11">
        <v>0</v>
      </c>
      <c r="P1387" s="11">
        <v>0</v>
      </c>
      <c r="Q1387" s="12">
        <v>0</v>
      </c>
    </row>
    <row r="1388" spans="1:17" x14ac:dyDescent="0.35">
      <c r="A1388" s="2">
        <v>339</v>
      </c>
      <c r="B1388" s="13" t="s">
        <v>25</v>
      </c>
      <c r="C1388" s="11" t="s">
        <v>123</v>
      </c>
      <c r="D1388" s="11" t="s">
        <v>30</v>
      </c>
      <c r="E1388" s="7" t="s">
        <v>112</v>
      </c>
      <c r="F1388" s="13">
        <v>117.20887315273291</v>
      </c>
      <c r="G1388" s="12">
        <v>4.5</v>
      </c>
      <c r="H1388" s="13">
        <v>10.548798583745965</v>
      </c>
      <c r="I1388" s="11">
        <v>15.823197875618943</v>
      </c>
      <c r="J1388" s="11">
        <v>0</v>
      </c>
      <c r="K1388" s="11">
        <v>0</v>
      </c>
      <c r="L1388" s="12">
        <v>26.371996459364908</v>
      </c>
      <c r="M1388" s="13">
        <v>0</v>
      </c>
      <c r="N1388" s="11">
        <v>0</v>
      </c>
      <c r="O1388" s="11">
        <v>0</v>
      </c>
      <c r="P1388" s="11">
        <v>0</v>
      </c>
      <c r="Q1388" s="12">
        <v>0</v>
      </c>
    </row>
    <row r="1389" spans="1:17" x14ac:dyDescent="0.35">
      <c r="A1389" s="2">
        <v>731</v>
      </c>
      <c r="B1389" s="13" t="s">
        <v>25</v>
      </c>
      <c r="C1389" s="11" t="s">
        <v>220</v>
      </c>
      <c r="D1389" s="11" t="s">
        <v>29</v>
      </c>
      <c r="E1389" s="7" t="s">
        <v>43</v>
      </c>
      <c r="F1389" s="13">
        <v>175.22701239585876</v>
      </c>
      <c r="G1389" s="12">
        <v>3</v>
      </c>
      <c r="H1389" s="13">
        <v>6.5710129648447042</v>
      </c>
      <c r="I1389" s="11">
        <v>6.5710129648447042</v>
      </c>
      <c r="J1389" s="11">
        <v>6.5710129648447042</v>
      </c>
      <c r="K1389" s="11">
        <v>6.5710129648447042</v>
      </c>
      <c r="L1389" s="12">
        <v>26.284051859378817</v>
      </c>
      <c r="M1389" s="13">
        <v>0</v>
      </c>
      <c r="N1389" s="11">
        <v>0</v>
      </c>
      <c r="O1389" s="11">
        <v>0</v>
      </c>
      <c r="P1389" s="11">
        <v>0</v>
      </c>
      <c r="Q1389" s="12">
        <v>0</v>
      </c>
    </row>
    <row r="1390" spans="1:17" x14ac:dyDescent="0.35">
      <c r="A1390" s="2">
        <v>4240</v>
      </c>
      <c r="B1390" s="13" t="s">
        <v>599</v>
      </c>
      <c r="C1390" s="11" t="s">
        <v>624</v>
      </c>
      <c r="D1390" s="11" t="s">
        <v>253</v>
      </c>
      <c r="E1390" s="7" t="s">
        <v>173</v>
      </c>
      <c r="F1390" s="13">
        <v>26.082846641540499</v>
      </c>
      <c r="G1390" s="12">
        <v>5</v>
      </c>
      <c r="H1390" s="13">
        <v>0</v>
      </c>
      <c r="I1390" s="11">
        <v>0</v>
      </c>
      <c r="J1390" s="11">
        <v>0</v>
      </c>
      <c r="K1390" s="11">
        <v>26.082846641540499</v>
      </c>
      <c r="L1390" s="12">
        <v>26.082846641540499</v>
      </c>
      <c r="M1390" s="13">
        <v>0</v>
      </c>
      <c r="N1390" s="11">
        <v>0</v>
      </c>
      <c r="O1390" s="11">
        <v>0</v>
      </c>
      <c r="P1390" s="11">
        <v>0</v>
      </c>
      <c r="Q1390" s="12">
        <v>0</v>
      </c>
    </row>
    <row r="1391" spans="1:17" x14ac:dyDescent="0.35">
      <c r="A1391" s="2">
        <v>4802</v>
      </c>
      <c r="B1391" s="13" t="s">
        <v>599</v>
      </c>
      <c r="C1391" s="11" t="s">
        <v>638</v>
      </c>
      <c r="D1391" s="11" t="s">
        <v>253</v>
      </c>
      <c r="E1391" s="7" t="s">
        <v>83</v>
      </c>
      <c r="F1391" s="13">
        <v>81.035325050354018</v>
      </c>
      <c r="G1391" s="12">
        <v>4</v>
      </c>
      <c r="H1391" s="13">
        <v>10.372521606445314</v>
      </c>
      <c r="I1391" s="11">
        <v>15.558782409667971</v>
      </c>
      <c r="J1391" s="11">
        <v>0</v>
      </c>
      <c r="K1391" s="11">
        <v>0</v>
      </c>
      <c r="L1391" s="12">
        <v>25.931304016113288</v>
      </c>
      <c r="M1391" s="13">
        <v>0</v>
      </c>
      <c r="N1391" s="11">
        <v>0</v>
      </c>
      <c r="O1391" s="11">
        <v>0</v>
      </c>
      <c r="P1391" s="11">
        <v>0</v>
      </c>
      <c r="Q1391" s="12">
        <v>0</v>
      </c>
    </row>
    <row r="1392" spans="1:17" x14ac:dyDescent="0.35">
      <c r="A1392" s="2">
        <v>5467</v>
      </c>
      <c r="B1392" s="13" t="s">
        <v>645</v>
      </c>
      <c r="C1392" s="11" t="s">
        <v>648</v>
      </c>
      <c r="D1392" s="11" t="s">
        <v>241</v>
      </c>
      <c r="E1392" s="7" t="s">
        <v>28</v>
      </c>
      <c r="F1392" s="13">
        <v>161.81711280345917</v>
      </c>
      <c r="G1392" s="12">
        <v>2</v>
      </c>
      <c r="H1392" s="13">
        <v>10.356295219421387</v>
      </c>
      <c r="I1392" s="11">
        <v>15.534442829132081</v>
      </c>
      <c r="J1392" s="11">
        <v>0</v>
      </c>
      <c r="K1392" s="11">
        <v>0</v>
      </c>
      <c r="L1392" s="12">
        <v>25.890738048553466</v>
      </c>
      <c r="M1392" s="13">
        <v>3.2363422560691832</v>
      </c>
      <c r="N1392" s="11">
        <v>6.4726845121383665</v>
      </c>
      <c r="O1392" s="11">
        <v>0</v>
      </c>
      <c r="P1392" s="11">
        <v>0</v>
      </c>
      <c r="Q1392" s="12">
        <v>9.7090267682075506</v>
      </c>
    </row>
    <row r="1393" spans="1:17" x14ac:dyDescent="0.35">
      <c r="A1393" s="2">
        <v>5695</v>
      </c>
      <c r="B1393" s="13" t="s">
        <v>645</v>
      </c>
      <c r="C1393" s="11" t="s">
        <v>651</v>
      </c>
      <c r="D1393" s="11" t="s">
        <v>241</v>
      </c>
      <c r="E1393" s="7" t="s">
        <v>46</v>
      </c>
      <c r="F1393" s="13">
        <v>413.52603757381445</v>
      </c>
      <c r="G1393" s="12">
        <v>1.25</v>
      </c>
      <c r="H1393" s="13">
        <v>25.845377348363403</v>
      </c>
      <c r="I1393" s="11">
        <v>0</v>
      </c>
      <c r="J1393" s="11">
        <v>0</v>
      </c>
      <c r="K1393" s="11">
        <v>0</v>
      </c>
      <c r="L1393" s="12">
        <v>25.845377348363403</v>
      </c>
      <c r="M1393" s="13">
        <v>206.76301878690722</v>
      </c>
      <c r="N1393" s="11">
        <v>0</v>
      </c>
      <c r="O1393" s="11">
        <v>0</v>
      </c>
      <c r="P1393" s="11">
        <v>0</v>
      </c>
      <c r="Q1393" s="12">
        <v>206.76301878690722</v>
      </c>
    </row>
    <row r="1394" spans="1:17" x14ac:dyDescent="0.35">
      <c r="A1394" s="2">
        <v>3160</v>
      </c>
      <c r="B1394" s="13" t="s">
        <v>516</v>
      </c>
      <c r="C1394" s="11" t="s">
        <v>566</v>
      </c>
      <c r="D1394" s="11" t="s">
        <v>517</v>
      </c>
      <c r="E1394" s="7" t="s">
        <v>65</v>
      </c>
      <c r="F1394" s="13">
        <v>147.05560302734401</v>
      </c>
      <c r="G1394" s="12">
        <v>3.5</v>
      </c>
      <c r="H1394" s="13">
        <v>0</v>
      </c>
      <c r="I1394" s="11">
        <v>0</v>
      </c>
      <c r="J1394" s="11">
        <v>0</v>
      </c>
      <c r="K1394" s="11">
        <v>25.734730529785203</v>
      </c>
      <c r="L1394" s="12">
        <v>25.734730529785203</v>
      </c>
      <c r="M1394" s="13">
        <v>0</v>
      </c>
      <c r="N1394" s="11">
        <v>0</v>
      </c>
      <c r="O1394" s="11">
        <v>5.1469461059570403</v>
      </c>
      <c r="P1394" s="11">
        <v>10.293892211914081</v>
      </c>
      <c r="Q1394" s="12">
        <v>15.440838317871121</v>
      </c>
    </row>
    <row r="1395" spans="1:17" x14ac:dyDescent="0.35">
      <c r="A1395" s="2">
        <v>4098</v>
      </c>
      <c r="B1395" s="13" t="s">
        <v>599</v>
      </c>
      <c r="C1395" s="11" t="s">
        <v>26</v>
      </c>
      <c r="D1395" s="11" t="s">
        <v>253</v>
      </c>
      <c r="E1395" s="7" t="s">
        <v>71</v>
      </c>
      <c r="F1395" s="13">
        <v>71.484295368194594</v>
      </c>
      <c r="G1395" s="12">
        <v>3</v>
      </c>
      <c r="H1395" s="13">
        <v>25.734346332550054</v>
      </c>
      <c r="I1395" s="11">
        <v>0</v>
      </c>
      <c r="J1395" s="11">
        <v>0</v>
      </c>
      <c r="K1395" s="11">
        <v>0</v>
      </c>
      <c r="L1395" s="12">
        <v>25.734346332550054</v>
      </c>
      <c r="M1395" s="13">
        <v>15.011702027320867</v>
      </c>
      <c r="N1395" s="11">
        <v>0</v>
      </c>
      <c r="O1395" s="11">
        <v>0</v>
      </c>
      <c r="P1395" s="11">
        <v>0</v>
      </c>
      <c r="Q1395" s="12">
        <v>15.011702027320867</v>
      </c>
    </row>
    <row r="1396" spans="1:17" x14ac:dyDescent="0.35">
      <c r="A1396" s="2">
        <v>2791</v>
      </c>
      <c r="B1396" s="13" t="s">
        <v>516</v>
      </c>
      <c r="C1396" s="11" t="s">
        <v>538</v>
      </c>
      <c r="D1396" s="11" t="s">
        <v>517</v>
      </c>
      <c r="E1396" s="7" t="s">
        <v>154</v>
      </c>
      <c r="F1396" s="13">
        <v>64.153792381286607</v>
      </c>
      <c r="G1396" s="12">
        <v>5</v>
      </c>
      <c r="H1396" s="13">
        <v>10.264606781005858</v>
      </c>
      <c r="I1396" s="11">
        <v>15.396910171508786</v>
      </c>
      <c r="J1396" s="11">
        <v>0</v>
      </c>
      <c r="K1396" s="11">
        <v>0</v>
      </c>
      <c r="L1396" s="12">
        <v>25.661516952514646</v>
      </c>
      <c r="M1396" s="13">
        <v>0</v>
      </c>
      <c r="N1396" s="11">
        <v>0</v>
      </c>
      <c r="O1396" s="11">
        <v>0</v>
      </c>
      <c r="P1396" s="11">
        <v>0</v>
      </c>
      <c r="Q1396" s="12">
        <v>0</v>
      </c>
    </row>
    <row r="1397" spans="1:17" x14ac:dyDescent="0.35">
      <c r="A1397" s="2">
        <v>5519</v>
      </c>
      <c r="B1397" s="13" t="s">
        <v>645</v>
      </c>
      <c r="C1397" s="11" t="s">
        <v>648</v>
      </c>
      <c r="D1397" s="11" t="s">
        <v>241</v>
      </c>
      <c r="E1397" s="7" t="s">
        <v>67</v>
      </c>
      <c r="F1397" s="13">
        <v>63.934555530548032</v>
      </c>
      <c r="G1397" s="12">
        <v>5</v>
      </c>
      <c r="H1397" s="13">
        <v>10.229528884887685</v>
      </c>
      <c r="I1397" s="11">
        <v>15.344293327331528</v>
      </c>
      <c r="J1397" s="11">
        <v>0</v>
      </c>
      <c r="K1397" s="11">
        <v>0</v>
      </c>
      <c r="L1397" s="12">
        <v>25.573822212219213</v>
      </c>
      <c r="M1397" s="13">
        <v>0</v>
      </c>
      <c r="N1397" s="11">
        <v>0</v>
      </c>
      <c r="O1397" s="11">
        <v>0</v>
      </c>
      <c r="P1397" s="11">
        <v>0</v>
      </c>
      <c r="Q1397" s="12">
        <v>0</v>
      </c>
    </row>
    <row r="1398" spans="1:17" x14ac:dyDescent="0.35">
      <c r="A1398" s="2">
        <v>742</v>
      </c>
      <c r="B1398" s="13" t="s">
        <v>25</v>
      </c>
      <c r="C1398" s="11" t="s">
        <v>221</v>
      </c>
      <c r="D1398" s="11" t="s">
        <v>26</v>
      </c>
      <c r="E1398" s="7" t="s">
        <v>28</v>
      </c>
      <c r="F1398" s="13">
        <v>159.76937055587766</v>
      </c>
      <c r="G1398" s="12">
        <v>2</v>
      </c>
      <c r="H1398" s="13">
        <v>10.225239715576171</v>
      </c>
      <c r="I1398" s="11">
        <v>15.337859573364256</v>
      </c>
      <c r="J1398" s="11">
        <v>0</v>
      </c>
      <c r="K1398" s="11">
        <v>0</v>
      </c>
      <c r="L1398" s="12">
        <v>25.563099288940428</v>
      </c>
      <c r="M1398" s="13">
        <v>3.1953874111175531</v>
      </c>
      <c r="N1398" s="11">
        <v>6.3907748222351062</v>
      </c>
      <c r="O1398" s="11">
        <v>0</v>
      </c>
      <c r="P1398" s="11">
        <v>0</v>
      </c>
      <c r="Q1398" s="12">
        <v>9.5861622333526597</v>
      </c>
    </row>
    <row r="1399" spans="1:17" x14ac:dyDescent="0.35">
      <c r="A1399" s="2">
        <v>2788</v>
      </c>
      <c r="B1399" s="13" t="s">
        <v>516</v>
      </c>
      <c r="C1399" s="11" t="s">
        <v>538</v>
      </c>
      <c r="D1399" s="11" t="s">
        <v>518</v>
      </c>
      <c r="E1399" s="7" t="s">
        <v>72</v>
      </c>
      <c r="F1399" s="13">
        <v>254.93281936645513</v>
      </c>
      <c r="G1399" s="12">
        <v>2</v>
      </c>
      <c r="H1399" s="13">
        <v>0</v>
      </c>
      <c r="I1399" s="11">
        <v>0</v>
      </c>
      <c r="J1399" s="11">
        <v>0</v>
      </c>
      <c r="K1399" s="11">
        <v>25.493281936645516</v>
      </c>
      <c r="L1399" s="12">
        <v>25.493281936645516</v>
      </c>
      <c r="M1399" s="13">
        <v>0</v>
      </c>
      <c r="N1399" s="11">
        <v>0</v>
      </c>
      <c r="O1399" s="11">
        <v>5.0986563873291031</v>
      </c>
      <c r="P1399" s="11">
        <v>10.197312774658206</v>
      </c>
      <c r="Q1399" s="12">
        <v>15.295969161987308</v>
      </c>
    </row>
    <row r="1400" spans="1:17" x14ac:dyDescent="0.35">
      <c r="A1400" s="2">
        <v>4935</v>
      </c>
      <c r="B1400" s="13" t="s">
        <v>599</v>
      </c>
      <c r="C1400" s="11" t="s">
        <v>639</v>
      </c>
      <c r="D1400" s="11" t="s">
        <v>253</v>
      </c>
      <c r="E1400" s="7" t="s">
        <v>68</v>
      </c>
      <c r="F1400" s="13">
        <v>79.520297527313204</v>
      </c>
      <c r="G1400" s="12">
        <v>4</v>
      </c>
      <c r="H1400" s="13">
        <v>10.178598083496091</v>
      </c>
      <c r="I1400" s="11">
        <v>15.267897125244135</v>
      </c>
      <c r="J1400" s="11">
        <v>0</v>
      </c>
      <c r="K1400" s="11">
        <v>0</v>
      </c>
      <c r="L1400" s="12">
        <v>25.446495208740224</v>
      </c>
      <c r="M1400" s="13">
        <v>0</v>
      </c>
      <c r="N1400" s="11">
        <v>0</v>
      </c>
      <c r="O1400" s="11">
        <v>0</v>
      </c>
      <c r="P1400" s="11">
        <v>0</v>
      </c>
      <c r="Q1400" s="12">
        <v>0</v>
      </c>
    </row>
    <row r="1401" spans="1:17" x14ac:dyDescent="0.35">
      <c r="A1401" s="2">
        <v>3073</v>
      </c>
      <c r="B1401" s="13" t="s">
        <v>516</v>
      </c>
      <c r="C1401" s="11" t="s">
        <v>566</v>
      </c>
      <c r="D1401" s="11" t="s">
        <v>517</v>
      </c>
      <c r="E1401" s="7" t="s">
        <v>128</v>
      </c>
      <c r="F1401" s="13">
        <v>72.546615600585895</v>
      </c>
      <c r="G1401" s="12">
        <v>7</v>
      </c>
      <c r="H1401" s="13">
        <v>10.156526184082026</v>
      </c>
      <c r="I1401" s="11">
        <v>15.234789276123037</v>
      </c>
      <c r="J1401" s="11">
        <v>0</v>
      </c>
      <c r="K1401" s="11">
        <v>0</v>
      </c>
      <c r="L1401" s="12">
        <v>25.391315460205064</v>
      </c>
      <c r="M1401" s="13">
        <v>0</v>
      </c>
      <c r="N1401" s="11">
        <v>0</v>
      </c>
      <c r="O1401" s="11">
        <v>0</v>
      </c>
      <c r="P1401" s="11">
        <v>0</v>
      </c>
      <c r="Q1401" s="12">
        <v>0</v>
      </c>
    </row>
    <row r="1402" spans="1:17" x14ac:dyDescent="0.35">
      <c r="A1402" s="2">
        <v>3816</v>
      </c>
      <c r="B1402" s="13" t="s">
        <v>516</v>
      </c>
      <c r="C1402" s="11" t="s">
        <v>593</v>
      </c>
      <c r="D1402" s="11" t="s">
        <v>525</v>
      </c>
      <c r="E1402" s="7" t="s">
        <v>101</v>
      </c>
      <c r="F1402" s="13">
        <v>253.63380455970773</v>
      </c>
      <c r="G1402" s="12">
        <v>2</v>
      </c>
      <c r="H1402" s="13">
        <v>0</v>
      </c>
      <c r="I1402" s="11">
        <v>0</v>
      </c>
      <c r="J1402" s="11">
        <v>0</v>
      </c>
      <c r="K1402" s="11">
        <v>25.363380455970773</v>
      </c>
      <c r="L1402" s="12">
        <v>25.363380455970773</v>
      </c>
      <c r="M1402" s="13">
        <v>0</v>
      </c>
      <c r="N1402" s="11">
        <v>0</v>
      </c>
      <c r="O1402" s="11">
        <v>0</v>
      </c>
      <c r="P1402" s="11">
        <v>0</v>
      </c>
      <c r="Q1402" s="12">
        <v>0</v>
      </c>
    </row>
    <row r="1403" spans="1:17" x14ac:dyDescent="0.35">
      <c r="A1403" s="2">
        <v>5178</v>
      </c>
      <c r="B1403" s="13" t="s">
        <v>645</v>
      </c>
      <c r="C1403" s="11" t="s">
        <v>646</v>
      </c>
      <c r="D1403" s="11" t="s">
        <v>241</v>
      </c>
      <c r="E1403" s="7" t="s">
        <v>52</v>
      </c>
      <c r="F1403" s="13">
        <v>112.66363418102262</v>
      </c>
      <c r="G1403" s="12">
        <v>4.5</v>
      </c>
      <c r="H1403" s="13">
        <v>10.139727076292038</v>
      </c>
      <c r="I1403" s="11">
        <v>15.209590614438055</v>
      </c>
      <c r="J1403" s="11">
        <v>0</v>
      </c>
      <c r="K1403" s="11">
        <v>0</v>
      </c>
      <c r="L1403" s="12">
        <v>25.349317690730093</v>
      </c>
      <c r="M1403" s="13">
        <v>0</v>
      </c>
      <c r="N1403" s="11">
        <v>0</v>
      </c>
      <c r="O1403" s="11">
        <v>0</v>
      </c>
      <c r="P1403" s="11">
        <v>0</v>
      </c>
      <c r="Q1403" s="12">
        <v>0</v>
      </c>
    </row>
    <row r="1404" spans="1:17" x14ac:dyDescent="0.35">
      <c r="A1404" s="2">
        <v>3907</v>
      </c>
      <c r="B1404" s="13" t="s">
        <v>599</v>
      </c>
      <c r="C1404" s="11" t="s">
        <v>26</v>
      </c>
      <c r="D1404" s="11" t="s">
        <v>208</v>
      </c>
      <c r="E1404" s="7" t="s">
        <v>43</v>
      </c>
      <c r="F1404" s="13">
        <v>168.84168100357059</v>
      </c>
      <c r="G1404" s="12">
        <v>3</v>
      </c>
      <c r="H1404" s="13">
        <v>6.3315630376338978</v>
      </c>
      <c r="I1404" s="11">
        <v>6.3315630376338978</v>
      </c>
      <c r="J1404" s="11">
        <v>6.3315630376338978</v>
      </c>
      <c r="K1404" s="11">
        <v>6.3315630376338978</v>
      </c>
      <c r="L1404" s="12">
        <v>25.326252150535591</v>
      </c>
      <c r="M1404" s="13">
        <v>0</v>
      </c>
      <c r="N1404" s="11">
        <v>0</v>
      </c>
      <c r="O1404" s="11">
        <v>0</v>
      </c>
      <c r="P1404" s="11">
        <v>0</v>
      </c>
      <c r="Q1404" s="12">
        <v>0</v>
      </c>
    </row>
    <row r="1405" spans="1:17" x14ac:dyDescent="0.35">
      <c r="A1405" s="2">
        <v>345</v>
      </c>
      <c r="B1405" s="13" t="s">
        <v>25</v>
      </c>
      <c r="C1405" s="11" t="s">
        <v>123</v>
      </c>
      <c r="D1405" s="11" t="s">
        <v>30</v>
      </c>
      <c r="E1405" s="7" t="s">
        <v>120</v>
      </c>
      <c r="F1405" s="13">
        <v>63.314085960388226</v>
      </c>
      <c r="G1405" s="12">
        <v>5</v>
      </c>
      <c r="H1405" s="13">
        <v>10.130253753662116</v>
      </c>
      <c r="I1405" s="11">
        <v>15.195380630493174</v>
      </c>
      <c r="J1405" s="11">
        <v>0</v>
      </c>
      <c r="K1405" s="11">
        <v>0</v>
      </c>
      <c r="L1405" s="12">
        <v>25.32563438415529</v>
      </c>
      <c r="M1405" s="13">
        <v>0</v>
      </c>
      <c r="N1405" s="11">
        <v>0</v>
      </c>
      <c r="O1405" s="11">
        <v>0</v>
      </c>
      <c r="P1405" s="11">
        <v>0</v>
      </c>
      <c r="Q1405" s="12">
        <v>0</v>
      </c>
    </row>
    <row r="1406" spans="1:17" x14ac:dyDescent="0.35">
      <c r="A1406" s="2">
        <v>157</v>
      </c>
      <c r="B1406" s="13" t="s">
        <v>25</v>
      </c>
      <c r="C1406" s="11" t="s">
        <v>79</v>
      </c>
      <c r="D1406" s="11" t="s">
        <v>30</v>
      </c>
      <c r="E1406" s="7" t="s">
        <v>70</v>
      </c>
      <c r="F1406" s="13">
        <v>79.121513128280611</v>
      </c>
      <c r="G1406" s="12">
        <v>4</v>
      </c>
      <c r="H1406" s="13">
        <v>10.127553680419918</v>
      </c>
      <c r="I1406" s="11">
        <v>15.191330520629878</v>
      </c>
      <c r="J1406" s="11">
        <v>0</v>
      </c>
      <c r="K1406" s="11">
        <v>0</v>
      </c>
      <c r="L1406" s="12">
        <v>25.318884201049798</v>
      </c>
      <c r="M1406" s="13">
        <v>0</v>
      </c>
      <c r="N1406" s="11">
        <v>0</v>
      </c>
      <c r="O1406" s="11">
        <v>0</v>
      </c>
      <c r="P1406" s="11">
        <v>0</v>
      </c>
      <c r="Q1406" s="12">
        <v>0</v>
      </c>
    </row>
    <row r="1407" spans="1:17" x14ac:dyDescent="0.35">
      <c r="A1407" s="2">
        <v>4968</v>
      </c>
      <c r="B1407" s="13" t="s">
        <v>599</v>
      </c>
      <c r="C1407" s="11" t="s">
        <v>643</v>
      </c>
      <c r="D1407" s="11" t="s">
        <v>253</v>
      </c>
      <c r="E1407" s="7" t="s">
        <v>159</v>
      </c>
      <c r="F1407" s="13">
        <v>842.74158477783135</v>
      </c>
      <c r="G1407" s="12">
        <v>0.6</v>
      </c>
      <c r="H1407" s="13">
        <v>0</v>
      </c>
      <c r="I1407" s="11">
        <v>0</v>
      </c>
      <c r="J1407" s="11">
        <v>25.28224754333494</v>
      </c>
      <c r="K1407" s="11">
        <v>0</v>
      </c>
      <c r="L1407" s="12">
        <v>25.28224754333494</v>
      </c>
      <c r="M1407" s="13">
        <v>0</v>
      </c>
      <c r="N1407" s="11">
        <v>0</v>
      </c>
      <c r="O1407" s="11">
        <v>5.0564495086669883</v>
      </c>
      <c r="P1407" s="11">
        <v>0</v>
      </c>
      <c r="Q1407" s="12">
        <v>5.0564495086669883</v>
      </c>
    </row>
    <row r="1408" spans="1:17" x14ac:dyDescent="0.35">
      <c r="A1408" s="2">
        <v>2120</v>
      </c>
      <c r="B1408" s="13" t="s">
        <v>231</v>
      </c>
      <c r="C1408" s="11" t="s">
        <v>433</v>
      </c>
      <c r="D1408" s="11" t="s">
        <v>231</v>
      </c>
      <c r="E1408" s="7" t="s">
        <v>84</v>
      </c>
      <c r="F1408" s="13">
        <v>100.99625492095947</v>
      </c>
      <c r="G1408" s="12">
        <v>5</v>
      </c>
      <c r="H1408" s="13">
        <v>0</v>
      </c>
      <c r="I1408" s="11">
        <v>0</v>
      </c>
      <c r="J1408" s="11">
        <v>0</v>
      </c>
      <c r="K1408" s="11">
        <v>25.249063730239868</v>
      </c>
      <c r="L1408" s="12">
        <v>25.249063730239868</v>
      </c>
      <c r="M1408" s="13">
        <v>0</v>
      </c>
      <c r="N1408" s="11">
        <v>0</v>
      </c>
      <c r="O1408" s="11">
        <v>0</v>
      </c>
      <c r="P1408" s="11">
        <v>5.0498127460479738</v>
      </c>
      <c r="Q1408" s="12">
        <v>5.0498127460479738</v>
      </c>
    </row>
    <row r="1409" spans="1:17" x14ac:dyDescent="0.35">
      <c r="A1409" s="2">
        <v>3140</v>
      </c>
      <c r="B1409" s="13" t="s">
        <v>516</v>
      </c>
      <c r="C1409" s="11" t="s">
        <v>566</v>
      </c>
      <c r="D1409" s="11" t="s">
        <v>517</v>
      </c>
      <c r="E1409" s="7" t="s">
        <v>91</v>
      </c>
      <c r="F1409" s="13">
        <v>25.161772102117574</v>
      </c>
      <c r="G1409" s="12">
        <v>10</v>
      </c>
      <c r="H1409" s="13">
        <v>6.2904430255293935</v>
      </c>
      <c r="I1409" s="11">
        <v>6.2904430255293935</v>
      </c>
      <c r="J1409" s="11">
        <v>6.2904430255293935</v>
      </c>
      <c r="K1409" s="11">
        <v>6.2904430255293935</v>
      </c>
      <c r="L1409" s="12">
        <v>25.161772102117574</v>
      </c>
      <c r="M1409" s="13">
        <v>0</v>
      </c>
      <c r="N1409" s="11">
        <v>0</v>
      </c>
      <c r="O1409" s="11">
        <v>0</v>
      </c>
      <c r="P1409" s="11">
        <v>0</v>
      </c>
      <c r="Q1409" s="12">
        <v>0</v>
      </c>
    </row>
    <row r="1410" spans="1:17" x14ac:dyDescent="0.35">
      <c r="A1410" s="2">
        <v>4982</v>
      </c>
      <c r="B1410" s="13" t="s">
        <v>599</v>
      </c>
      <c r="C1410" s="11" t="s">
        <v>643</v>
      </c>
      <c r="D1410" s="11" t="s">
        <v>601</v>
      </c>
      <c r="E1410" s="7" t="s">
        <v>43</v>
      </c>
      <c r="F1410" s="13">
        <v>167.62030959129336</v>
      </c>
      <c r="G1410" s="12">
        <v>3</v>
      </c>
      <c r="H1410" s="13">
        <v>6.2857616096735018</v>
      </c>
      <c r="I1410" s="11">
        <v>6.2857616096735018</v>
      </c>
      <c r="J1410" s="11">
        <v>6.2857616096735018</v>
      </c>
      <c r="K1410" s="11">
        <v>6.2857616096735018</v>
      </c>
      <c r="L1410" s="12">
        <v>25.143046438694007</v>
      </c>
      <c r="M1410" s="13">
        <v>0</v>
      </c>
      <c r="N1410" s="11">
        <v>0</v>
      </c>
      <c r="O1410" s="11">
        <v>0</v>
      </c>
      <c r="P1410" s="11">
        <v>0</v>
      </c>
      <c r="Q1410" s="12">
        <v>0</v>
      </c>
    </row>
    <row r="1411" spans="1:17" x14ac:dyDescent="0.35">
      <c r="A1411" s="2">
        <v>4237</v>
      </c>
      <c r="B1411" s="13" t="s">
        <v>599</v>
      </c>
      <c r="C1411" s="11" t="s">
        <v>624</v>
      </c>
      <c r="D1411" s="11" t="s">
        <v>253</v>
      </c>
      <c r="E1411" s="7" t="s">
        <v>42</v>
      </c>
      <c r="F1411" s="13">
        <v>83.616942152381029</v>
      </c>
      <c r="G1411" s="12">
        <v>6</v>
      </c>
      <c r="H1411" s="13">
        <v>6.271270661428578</v>
      </c>
      <c r="I1411" s="11">
        <v>6.271270661428578</v>
      </c>
      <c r="J1411" s="11">
        <v>6.271270661428578</v>
      </c>
      <c r="K1411" s="11">
        <v>6.271270661428578</v>
      </c>
      <c r="L1411" s="12">
        <v>25.085082645714312</v>
      </c>
      <c r="M1411" s="13">
        <v>0</v>
      </c>
      <c r="N1411" s="11">
        <v>0</v>
      </c>
      <c r="O1411" s="11">
        <v>0</v>
      </c>
      <c r="P1411" s="11">
        <v>0</v>
      </c>
      <c r="Q1411" s="12">
        <v>0</v>
      </c>
    </row>
    <row r="1412" spans="1:17" x14ac:dyDescent="0.35">
      <c r="A1412" s="2">
        <v>4288</v>
      </c>
      <c r="B1412" s="13" t="s">
        <v>599</v>
      </c>
      <c r="C1412" s="11" t="s">
        <v>156</v>
      </c>
      <c r="D1412" s="11" t="s">
        <v>30</v>
      </c>
      <c r="E1412" s="7" t="s">
        <v>43</v>
      </c>
      <c r="F1412" s="13">
        <v>166.86096191406301</v>
      </c>
      <c r="G1412" s="12">
        <v>3</v>
      </c>
      <c r="H1412" s="13">
        <v>6.2572860717773642</v>
      </c>
      <c r="I1412" s="11">
        <v>6.2572860717773642</v>
      </c>
      <c r="J1412" s="11">
        <v>6.2572860717773642</v>
      </c>
      <c r="K1412" s="11">
        <v>6.2572860717773642</v>
      </c>
      <c r="L1412" s="12">
        <v>25.029144287109457</v>
      </c>
      <c r="M1412" s="13">
        <v>0</v>
      </c>
      <c r="N1412" s="11">
        <v>0</v>
      </c>
      <c r="O1412" s="11">
        <v>0</v>
      </c>
      <c r="P1412" s="11">
        <v>0</v>
      </c>
      <c r="Q1412" s="12">
        <v>0</v>
      </c>
    </row>
    <row r="1413" spans="1:17" x14ac:dyDescent="0.35">
      <c r="A1413" s="2">
        <v>4490</v>
      </c>
      <c r="B1413" s="13" t="s">
        <v>599</v>
      </c>
      <c r="C1413" s="11" t="s">
        <v>631</v>
      </c>
      <c r="D1413" s="11" t="s">
        <v>253</v>
      </c>
      <c r="E1413" s="7" t="s">
        <v>83</v>
      </c>
      <c r="F1413" s="13">
        <v>78.103742599487305</v>
      </c>
      <c r="G1413" s="12">
        <v>4</v>
      </c>
      <c r="H1413" s="13">
        <v>9.9972790527343758</v>
      </c>
      <c r="I1413" s="11">
        <v>14.995918579101563</v>
      </c>
      <c r="J1413" s="11">
        <v>0</v>
      </c>
      <c r="K1413" s="11">
        <v>0</v>
      </c>
      <c r="L1413" s="12">
        <v>24.99319763183594</v>
      </c>
      <c r="M1413" s="13">
        <v>0</v>
      </c>
      <c r="N1413" s="11">
        <v>0</v>
      </c>
      <c r="O1413" s="11">
        <v>0</v>
      </c>
      <c r="P1413" s="11">
        <v>0</v>
      </c>
      <c r="Q1413" s="12">
        <v>0</v>
      </c>
    </row>
    <row r="1414" spans="1:17" x14ac:dyDescent="0.35">
      <c r="A1414" s="2">
        <v>2183</v>
      </c>
      <c r="B1414" s="13" t="s">
        <v>231</v>
      </c>
      <c r="C1414" s="11" t="s">
        <v>433</v>
      </c>
      <c r="D1414" s="11" t="s">
        <v>231</v>
      </c>
      <c r="E1414" s="7" t="s">
        <v>62</v>
      </c>
      <c r="F1414" s="13">
        <v>95.888090133667021</v>
      </c>
      <c r="G1414" s="12">
        <v>3.25</v>
      </c>
      <c r="H1414" s="13">
        <v>0</v>
      </c>
      <c r="I1414" s="11">
        <v>0</v>
      </c>
      <c r="J1414" s="11">
        <v>0</v>
      </c>
      <c r="K1414" s="11">
        <v>24.930903434753425</v>
      </c>
      <c r="L1414" s="12">
        <v>24.930903434753425</v>
      </c>
      <c r="M1414" s="13">
        <v>0</v>
      </c>
      <c r="N1414" s="11">
        <v>0</v>
      </c>
      <c r="O1414" s="11">
        <v>0</v>
      </c>
      <c r="P1414" s="11">
        <v>9.3490887880325353</v>
      </c>
      <c r="Q1414" s="12">
        <v>9.3490887880325353</v>
      </c>
    </row>
    <row r="1415" spans="1:17" x14ac:dyDescent="0.35">
      <c r="A1415" s="2">
        <v>3963</v>
      </c>
      <c r="B1415" s="13" t="s">
        <v>599</v>
      </c>
      <c r="C1415" s="11" t="s">
        <v>26</v>
      </c>
      <c r="D1415" s="11" t="s">
        <v>30</v>
      </c>
      <c r="E1415" s="7" t="s">
        <v>53</v>
      </c>
      <c r="F1415" s="13">
        <v>83.011132240295368</v>
      </c>
      <c r="G1415" s="12">
        <v>3</v>
      </c>
      <c r="H1415" s="13">
        <v>6.2258349180221533</v>
      </c>
      <c r="I1415" s="11">
        <v>6.2258349180221533</v>
      </c>
      <c r="J1415" s="11">
        <v>6.2258349180221533</v>
      </c>
      <c r="K1415" s="11">
        <v>6.2258349180221533</v>
      </c>
      <c r="L1415" s="12">
        <v>24.903339672088613</v>
      </c>
      <c r="M1415" s="13">
        <v>0</v>
      </c>
      <c r="N1415" s="11">
        <v>0</v>
      </c>
      <c r="O1415" s="11">
        <v>0</v>
      </c>
      <c r="P1415" s="11">
        <v>0</v>
      </c>
      <c r="Q1415" s="12">
        <v>0</v>
      </c>
    </row>
    <row r="1416" spans="1:17" x14ac:dyDescent="0.35">
      <c r="A1416" s="2">
        <v>3042</v>
      </c>
      <c r="B1416" s="13" t="s">
        <v>516</v>
      </c>
      <c r="C1416" s="11" t="s">
        <v>548</v>
      </c>
      <c r="D1416" s="11" t="s">
        <v>517</v>
      </c>
      <c r="E1416" s="7" t="s">
        <v>192</v>
      </c>
      <c r="F1416" s="13">
        <v>82.985891819000258</v>
      </c>
      <c r="G1416" s="12">
        <v>3</v>
      </c>
      <c r="H1416" s="13">
        <v>6.2239418864250204</v>
      </c>
      <c r="I1416" s="11">
        <v>6.2239418864250204</v>
      </c>
      <c r="J1416" s="11">
        <v>6.2239418864250204</v>
      </c>
      <c r="K1416" s="11">
        <v>6.2239418864250204</v>
      </c>
      <c r="L1416" s="12">
        <v>24.895767545700082</v>
      </c>
      <c r="M1416" s="13">
        <v>0</v>
      </c>
      <c r="N1416" s="11">
        <v>0</v>
      </c>
      <c r="O1416" s="11">
        <v>0</v>
      </c>
      <c r="P1416" s="11">
        <v>0</v>
      </c>
      <c r="Q1416" s="12">
        <v>0</v>
      </c>
    </row>
    <row r="1417" spans="1:17" x14ac:dyDescent="0.35">
      <c r="A1417" s="2">
        <v>5720</v>
      </c>
      <c r="B1417" s="13" t="s">
        <v>645</v>
      </c>
      <c r="C1417" s="11" t="s">
        <v>651</v>
      </c>
      <c r="D1417" s="11" t="s">
        <v>241</v>
      </c>
      <c r="E1417" s="7" t="s">
        <v>92</v>
      </c>
      <c r="F1417" s="13">
        <v>62.229253053665161</v>
      </c>
      <c r="G1417" s="12">
        <v>4</v>
      </c>
      <c r="H1417" s="13">
        <v>0</v>
      </c>
      <c r="I1417" s="11">
        <v>0</v>
      </c>
      <c r="J1417" s="11">
        <v>0</v>
      </c>
      <c r="K1417" s="11">
        <v>24.891701221466064</v>
      </c>
      <c r="L1417" s="12">
        <v>24.891701221466064</v>
      </c>
      <c r="M1417" s="13">
        <v>0</v>
      </c>
      <c r="N1417" s="11">
        <v>0</v>
      </c>
      <c r="O1417" s="11">
        <v>0</v>
      </c>
      <c r="P1417" s="11">
        <v>2.4891701221466067</v>
      </c>
      <c r="Q1417" s="12">
        <v>2.4891701221466067</v>
      </c>
    </row>
    <row r="1418" spans="1:17" x14ac:dyDescent="0.35">
      <c r="A1418" s="2">
        <v>1439</v>
      </c>
      <c r="B1418" s="13" t="s">
        <v>231</v>
      </c>
      <c r="C1418" s="11" t="s">
        <v>342</v>
      </c>
      <c r="D1418" s="11" t="s">
        <v>231</v>
      </c>
      <c r="E1418" s="7" t="s">
        <v>230</v>
      </c>
      <c r="F1418" s="13">
        <v>124.25363826751678</v>
      </c>
      <c r="G1418" s="12">
        <v>4</v>
      </c>
      <c r="H1418" s="13">
        <v>0</v>
      </c>
      <c r="I1418" s="11">
        <v>0</v>
      </c>
      <c r="J1418" s="11">
        <v>24.850727653503355</v>
      </c>
      <c r="K1418" s="11">
        <v>0</v>
      </c>
      <c r="L1418" s="12">
        <v>24.850727653503355</v>
      </c>
      <c r="M1418" s="13">
        <v>0</v>
      </c>
      <c r="N1418" s="11">
        <v>0</v>
      </c>
      <c r="O1418" s="11">
        <v>4.9701455307006714</v>
      </c>
      <c r="P1418" s="11">
        <v>0</v>
      </c>
      <c r="Q1418" s="12">
        <v>4.9701455307006714</v>
      </c>
    </row>
    <row r="1419" spans="1:17" x14ac:dyDescent="0.35">
      <c r="A1419" s="2">
        <v>4946</v>
      </c>
      <c r="B1419" s="13" t="s">
        <v>599</v>
      </c>
      <c r="C1419" s="11" t="s">
        <v>639</v>
      </c>
      <c r="D1419" s="11" t="s">
        <v>253</v>
      </c>
      <c r="E1419" s="7" t="s">
        <v>71</v>
      </c>
      <c r="F1419" s="13">
        <v>68.967197179794368</v>
      </c>
      <c r="G1419" s="12">
        <v>3</v>
      </c>
      <c r="H1419" s="13">
        <v>24.828190984725971</v>
      </c>
      <c r="I1419" s="11">
        <v>0</v>
      </c>
      <c r="J1419" s="11">
        <v>0</v>
      </c>
      <c r="K1419" s="11">
        <v>0</v>
      </c>
      <c r="L1419" s="12">
        <v>24.828190984725971</v>
      </c>
      <c r="M1419" s="13">
        <v>14.483111407756819</v>
      </c>
      <c r="N1419" s="11">
        <v>0</v>
      </c>
      <c r="O1419" s="11">
        <v>0</v>
      </c>
      <c r="P1419" s="11">
        <v>0</v>
      </c>
      <c r="Q1419" s="12">
        <v>14.483111407756819</v>
      </c>
    </row>
    <row r="1420" spans="1:17" x14ac:dyDescent="0.35">
      <c r="A1420" s="2">
        <v>2903</v>
      </c>
      <c r="B1420" s="13" t="s">
        <v>516</v>
      </c>
      <c r="C1420" s="11" t="s">
        <v>548</v>
      </c>
      <c r="D1420" s="11" t="s">
        <v>517</v>
      </c>
      <c r="E1420" s="7" t="s">
        <v>45</v>
      </c>
      <c r="F1420" s="13">
        <v>197.78414249420163</v>
      </c>
      <c r="G1420" s="12">
        <v>1.25</v>
      </c>
      <c r="H1420" s="13">
        <v>24.723017811775204</v>
      </c>
      <c r="I1420" s="11">
        <v>0</v>
      </c>
      <c r="J1420" s="11">
        <v>0</v>
      </c>
      <c r="K1420" s="11">
        <v>0</v>
      </c>
      <c r="L1420" s="12">
        <v>24.723017811775204</v>
      </c>
      <c r="M1420" s="13">
        <v>2.4723017811775208</v>
      </c>
      <c r="N1420" s="11">
        <v>0</v>
      </c>
      <c r="O1420" s="11">
        <v>0</v>
      </c>
      <c r="P1420" s="11">
        <v>0</v>
      </c>
      <c r="Q1420" s="12">
        <v>2.4723017811775208</v>
      </c>
    </row>
    <row r="1421" spans="1:17" x14ac:dyDescent="0.35">
      <c r="A1421" s="2">
        <v>862</v>
      </c>
      <c r="B1421" s="13" t="s">
        <v>231</v>
      </c>
      <c r="C1421" s="11" t="s">
        <v>26</v>
      </c>
      <c r="D1421" s="11" t="s">
        <v>231</v>
      </c>
      <c r="E1421" s="7" t="s">
        <v>182</v>
      </c>
      <c r="F1421" s="13">
        <v>88.237171530723629</v>
      </c>
      <c r="G1421" s="12">
        <v>3.5</v>
      </c>
      <c r="H1421" s="13">
        <v>9.8825632114410471</v>
      </c>
      <c r="I1421" s="11">
        <v>14.82384481716157</v>
      </c>
      <c r="J1421" s="11">
        <v>0</v>
      </c>
      <c r="K1421" s="11">
        <v>0</v>
      </c>
      <c r="L1421" s="12">
        <v>24.706408028602617</v>
      </c>
      <c r="M1421" s="13">
        <v>0</v>
      </c>
      <c r="N1421" s="11">
        <v>0</v>
      </c>
      <c r="O1421" s="11">
        <v>0</v>
      </c>
      <c r="P1421" s="11">
        <v>0</v>
      </c>
      <c r="Q1421" s="12">
        <v>0</v>
      </c>
    </row>
    <row r="1422" spans="1:17" x14ac:dyDescent="0.35">
      <c r="A1422" s="2">
        <v>2634</v>
      </c>
      <c r="B1422" s="13" t="s">
        <v>516</v>
      </c>
      <c r="C1422" s="11" t="s">
        <v>538</v>
      </c>
      <c r="D1422" s="11" t="s">
        <v>518</v>
      </c>
      <c r="E1422" s="7" t="s">
        <v>226</v>
      </c>
      <c r="F1422" s="13">
        <v>82.051902770996094</v>
      </c>
      <c r="G1422" s="12">
        <v>6</v>
      </c>
      <c r="H1422" s="13">
        <v>0</v>
      </c>
      <c r="I1422" s="11">
        <v>0</v>
      </c>
      <c r="J1422" s="11">
        <v>0</v>
      </c>
      <c r="K1422" s="11">
        <v>24.615570831298832</v>
      </c>
      <c r="L1422" s="12">
        <v>24.615570831298832</v>
      </c>
      <c r="M1422" s="13">
        <v>0</v>
      </c>
      <c r="N1422" s="11">
        <v>0</v>
      </c>
      <c r="O1422" s="11">
        <v>0</v>
      </c>
      <c r="P1422" s="11">
        <v>0</v>
      </c>
      <c r="Q1422" s="12">
        <v>0</v>
      </c>
    </row>
    <row r="1423" spans="1:17" x14ac:dyDescent="0.35">
      <c r="A1423" s="2">
        <v>4229</v>
      </c>
      <c r="B1423" s="13" t="s">
        <v>599</v>
      </c>
      <c r="C1423" s="11" t="s">
        <v>624</v>
      </c>
      <c r="D1423" s="11" t="s">
        <v>253</v>
      </c>
      <c r="E1423" s="7" t="s">
        <v>38</v>
      </c>
      <c r="F1423" s="13">
        <v>70.156762838363662</v>
      </c>
      <c r="G1423" s="12">
        <v>7</v>
      </c>
      <c r="H1423" s="13">
        <v>9.8219467973709129</v>
      </c>
      <c r="I1423" s="11">
        <v>14.732920196056368</v>
      </c>
      <c r="J1423" s="11">
        <v>0</v>
      </c>
      <c r="K1423" s="11">
        <v>0</v>
      </c>
      <c r="L1423" s="12">
        <v>24.554866993427282</v>
      </c>
      <c r="M1423" s="13">
        <v>0</v>
      </c>
      <c r="N1423" s="11">
        <v>0</v>
      </c>
      <c r="O1423" s="11">
        <v>0</v>
      </c>
      <c r="P1423" s="11">
        <v>0</v>
      </c>
      <c r="Q1423" s="12">
        <v>0</v>
      </c>
    </row>
    <row r="1424" spans="1:17" x14ac:dyDescent="0.35">
      <c r="A1424" s="2">
        <v>1780</v>
      </c>
      <c r="B1424" s="13" t="s">
        <v>231</v>
      </c>
      <c r="C1424" s="11" t="s">
        <v>400</v>
      </c>
      <c r="D1424" s="11" t="s">
        <v>231</v>
      </c>
      <c r="E1424" s="7" t="s">
        <v>121</v>
      </c>
      <c r="F1424" s="13">
        <v>81.638010501861544</v>
      </c>
      <c r="G1424" s="12">
        <v>2</v>
      </c>
      <c r="H1424" s="13">
        <v>0</v>
      </c>
      <c r="I1424" s="11">
        <v>0</v>
      </c>
      <c r="J1424" s="11">
        <v>24.491403150558462</v>
      </c>
      <c r="K1424" s="11">
        <v>0</v>
      </c>
      <c r="L1424" s="12">
        <v>24.491403150558462</v>
      </c>
      <c r="M1424" s="13">
        <v>0</v>
      </c>
      <c r="N1424" s="11">
        <v>0</v>
      </c>
      <c r="O1424" s="11">
        <v>0</v>
      </c>
      <c r="P1424" s="11">
        <v>0</v>
      </c>
      <c r="Q1424" s="12">
        <v>0</v>
      </c>
    </row>
    <row r="1425" spans="1:17" x14ac:dyDescent="0.35">
      <c r="A1425" s="2">
        <v>306</v>
      </c>
      <c r="B1425" s="13" t="s">
        <v>25</v>
      </c>
      <c r="C1425" s="11" t="s">
        <v>123</v>
      </c>
      <c r="D1425" s="11" t="s">
        <v>30</v>
      </c>
      <c r="E1425" s="7" t="s">
        <v>45</v>
      </c>
      <c r="F1425" s="13">
        <v>195.25457453727716</v>
      </c>
      <c r="G1425" s="12">
        <v>1.25</v>
      </c>
      <c r="H1425" s="13">
        <v>24.406821817159646</v>
      </c>
      <c r="I1425" s="11">
        <v>0</v>
      </c>
      <c r="J1425" s="11">
        <v>0</v>
      </c>
      <c r="K1425" s="11">
        <v>0</v>
      </c>
      <c r="L1425" s="12">
        <v>24.406821817159646</v>
      </c>
      <c r="M1425" s="13">
        <v>2.4406821817159647</v>
      </c>
      <c r="N1425" s="11">
        <v>0</v>
      </c>
      <c r="O1425" s="11">
        <v>0</v>
      </c>
      <c r="P1425" s="11">
        <v>0</v>
      </c>
      <c r="Q1425" s="12">
        <v>2.4406821817159647</v>
      </c>
    </row>
    <row r="1426" spans="1:17" x14ac:dyDescent="0.35">
      <c r="A1426" s="2">
        <v>5737</v>
      </c>
      <c r="B1426" s="13" t="s">
        <v>645</v>
      </c>
      <c r="C1426" s="11" t="s">
        <v>651</v>
      </c>
      <c r="D1426" s="11" t="s">
        <v>241</v>
      </c>
      <c r="E1426" s="7" t="s">
        <v>95</v>
      </c>
      <c r="F1426" s="13">
        <v>195.15621900558472</v>
      </c>
      <c r="G1426" s="12">
        <v>2.5</v>
      </c>
      <c r="H1426" s="13">
        <v>0</v>
      </c>
      <c r="I1426" s="11">
        <v>0</v>
      </c>
      <c r="J1426" s="11">
        <v>0</v>
      </c>
      <c r="K1426" s="11">
        <v>24.39452737569809</v>
      </c>
      <c r="L1426" s="12">
        <v>24.39452737569809</v>
      </c>
      <c r="M1426" s="13">
        <v>0</v>
      </c>
      <c r="N1426" s="11">
        <v>0</v>
      </c>
      <c r="O1426" s="11">
        <v>0</v>
      </c>
      <c r="P1426" s="11">
        <v>0</v>
      </c>
      <c r="Q1426" s="12">
        <v>0</v>
      </c>
    </row>
    <row r="1427" spans="1:17" x14ac:dyDescent="0.35">
      <c r="A1427" s="2">
        <v>4984</v>
      </c>
      <c r="B1427" s="13" t="s">
        <v>599</v>
      </c>
      <c r="C1427" s="11" t="s">
        <v>643</v>
      </c>
      <c r="D1427" s="11" t="s">
        <v>253</v>
      </c>
      <c r="E1427" s="7" t="s">
        <v>83</v>
      </c>
      <c r="F1427" s="13">
        <v>76.22570991516119</v>
      </c>
      <c r="G1427" s="12">
        <v>4</v>
      </c>
      <c r="H1427" s="13">
        <v>9.7568908691406318</v>
      </c>
      <c r="I1427" s="11">
        <v>14.635336303710949</v>
      </c>
      <c r="J1427" s="11">
        <v>0</v>
      </c>
      <c r="K1427" s="11">
        <v>0</v>
      </c>
      <c r="L1427" s="12">
        <v>24.39222717285158</v>
      </c>
      <c r="M1427" s="13">
        <v>0</v>
      </c>
      <c r="N1427" s="11">
        <v>0</v>
      </c>
      <c r="O1427" s="11">
        <v>0</v>
      </c>
      <c r="P1427" s="11">
        <v>0</v>
      </c>
      <c r="Q1427" s="12">
        <v>0</v>
      </c>
    </row>
    <row r="1428" spans="1:17" x14ac:dyDescent="0.35">
      <c r="A1428" s="2">
        <v>4670</v>
      </c>
      <c r="B1428" s="13" t="s">
        <v>599</v>
      </c>
      <c r="C1428" s="11" t="s">
        <v>633</v>
      </c>
      <c r="D1428" s="11" t="s">
        <v>601</v>
      </c>
      <c r="E1428" s="7" t="s">
        <v>224</v>
      </c>
      <c r="F1428" s="13">
        <v>60.902238845825224</v>
      </c>
      <c r="G1428" s="12">
        <v>4</v>
      </c>
      <c r="H1428" s="13">
        <v>0</v>
      </c>
      <c r="I1428" s="11">
        <v>0</v>
      </c>
      <c r="J1428" s="11">
        <v>0</v>
      </c>
      <c r="K1428" s="11">
        <v>24.360895538330091</v>
      </c>
      <c r="L1428" s="12">
        <v>24.360895538330091</v>
      </c>
      <c r="M1428" s="13">
        <v>0</v>
      </c>
      <c r="N1428" s="11">
        <v>0</v>
      </c>
      <c r="O1428" s="11">
        <v>0</v>
      </c>
      <c r="P1428" s="11">
        <v>2.4360895538330092</v>
      </c>
      <c r="Q1428" s="12">
        <v>2.4360895538330092</v>
      </c>
    </row>
    <row r="1429" spans="1:17" x14ac:dyDescent="0.35">
      <c r="A1429" s="2">
        <v>799</v>
      </c>
      <c r="B1429" s="13" t="s">
        <v>25</v>
      </c>
      <c r="C1429" s="11" t="s">
        <v>221</v>
      </c>
      <c r="D1429" s="11" t="s">
        <v>29</v>
      </c>
      <c r="E1429" s="7" t="s">
        <v>89</v>
      </c>
      <c r="F1429" s="13">
        <v>97.408656716346741</v>
      </c>
      <c r="G1429" s="12">
        <v>5</v>
      </c>
      <c r="H1429" s="13">
        <v>9.7408656716346762</v>
      </c>
      <c r="I1429" s="11">
        <v>14.611298507452011</v>
      </c>
      <c r="J1429" s="11">
        <v>0</v>
      </c>
      <c r="K1429" s="11">
        <v>0</v>
      </c>
      <c r="L1429" s="12">
        <v>24.352164179086685</v>
      </c>
      <c r="M1429" s="13">
        <v>0</v>
      </c>
      <c r="N1429" s="11">
        <v>0</v>
      </c>
      <c r="O1429" s="11">
        <v>0</v>
      </c>
      <c r="P1429" s="11">
        <v>0</v>
      </c>
      <c r="Q1429" s="12">
        <v>0</v>
      </c>
    </row>
    <row r="1430" spans="1:17" x14ac:dyDescent="0.35">
      <c r="A1430" s="2">
        <v>2633</v>
      </c>
      <c r="B1430" s="13" t="s">
        <v>516</v>
      </c>
      <c r="C1430" s="11" t="s">
        <v>538</v>
      </c>
      <c r="D1430" s="11" t="s">
        <v>518</v>
      </c>
      <c r="E1430" s="7" t="s">
        <v>106</v>
      </c>
      <c r="F1430" s="13">
        <v>60.875406265258803</v>
      </c>
      <c r="G1430" s="12">
        <v>4</v>
      </c>
      <c r="H1430" s="13">
        <v>24.350162506103523</v>
      </c>
      <c r="I1430" s="11">
        <v>0</v>
      </c>
      <c r="J1430" s="11">
        <v>0</v>
      </c>
      <c r="K1430" s="11">
        <v>0</v>
      </c>
      <c r="L1430" s="12">
        <v>24.350162506103523</v>
      </c>
      <c r="M1430" s="13">
        <v>2.4350162506103521</v>
      </c>
      <c r="N1430" s="11">
        <v>0</v>
      </c>
      <c r="O1430" s="11">
        <v>0</v>
      </c>
      <c r="P1430" s="11">
        <v>0</v>
      </c>
      <c r="Q1430" s="12">
        <v>2.4350162506103521</v>
      </c>
    </row>
    <row r="1431" spans="1:17" x14ac:dyDescent="0.35">
      <c r="A1431" s="2">
        <v>1758</v>
      </c>
      <c r="B1431" s="13" t="s">
        <v>231</v>
      </c>
      <c r="C1431" s="11" t="s">
        <v>400</v>
      </c>
      <c r="D1431" s="11" t="s">
        <v>231</v>
      </c>
      <c r="E1431" s="7" t="s">
        <v>53</v>
      </c>
      <c r="F1431" s="13">
        <v>81.02483296394351</v>
      </c>
      <c r="G1431" s="12">
        <v>3</v>
      </c>
      <c r="H1431" s="13">
        <v>6.0768624722957645</v>
      </c>
      <c r="I1431" s="11">
        <v>6.0768624722957645</v>
      </c>
      <c r="J1431" s="11">
        <v>6.0768624722957645</v>
      </c>
      <c r="K1431" s="11">
        <v>6.0768624722957645</v>
      </c>
      <c r="L1431" s="12">
        <v>24.307449889183058</v>
      </c>
      <c r="M1431" s="13">
        <v>0</v>
      </c>
      <c r="N1431" s="11">
        <v>0</v>
      </c>
      <c r="O1431" s="11">
        <v>0</v>
      </c>
      <c r="P1431" s="11">
        <v>0</v>
      </c>
      <c r="Q1431" s="12">
        <v>0</v>
      </c>
    </row>
    <row r="1432" spans="1:17" x14ac:dyDescent="0.35">
      <c r="A1432" s="2">
        <v>2848</v>
      </c>
      <c r="B1432" s="13" t="s">
        <v>516</v>
      </c>
      <c r="C1432" s="11" t="s">
        <v>547</v>
      </c>
      <c r="D1432" s="11" t="s">
        <v>517</v>
      </c>
      <c r="E1432" s="7" t="s">
        <v>66</v>
      </c>
      <c r="F1432" s="13">
        <v>1620.3497209548952</v>
      </c>
      <c r="G1432" s="12">
        <v>1.5</v>
      </c>
      <c r="H1432" s="13">
        <v>0</v>
      </c>
      <c r="I1432" s="11">
        <v>0</v>
      </c>
      <c r="J1432" s="11">
        <v>0</v>
      </c>
      <c r="K1432" s="11">
        <v>24.305245814323428</v>
      </c>
      <c r="L1432" s="12">
        <v>24.305245814323428</v>
      </c>
      <c r="M1432" s="13">
        <v>0</v>
      </c>
      <c r="N1432" s="11">
        <v>0</v>
      </c>
      <c r="O1432" s="11">
        <v>0</v>
      </c>
      <c r="P1432" s="11">
        <v>486.10491628646867</v>
      </c>
      <c r="Q1432" s="12">
        <v>486.10491628646867</v>
      </c>
    </row>
    <row r="1433" spans="1:17" x14ac:dyDescent="0.35">
      <c r="A1433" s="2">
        <v>2612</v>
      </c>
      <c r="B1433" s="13" t="s">
        <v>516</v>
      </c>
      <c r="C1433" s="11" t="s">
        <v>538</v>
      </c>
      <c r="D1433" s="11" t="s">
        <v>518</v>
      </c>
      <c r="E1433" s="7" t="s">
        <v>36</v>
      </c>
      <c r="F1433" s="13">
        <v>241.90648245066404</v>
      </c>
      <c r="G1433" s="12">
        <v>5</v>
      </c>
      <c r="H1433" s="13">
        <v>24.190648245066406</v>
      </c>
      <c r="I1433" s="11">
        <v>0</v>
      </c>
      <c r="J1433" s="11">
        <v>0</v>
      </c>
      <c r="K1433" s="11">
        <v>0</v>
      </c>
      <c r="L1433" s="12">
        <v>24.190648245066406</v>
      </c>
      <c r="M1433" s="13">
        <v>12.095324122533203</v>
      </c>
      <c r="N1433" s="11">
        <v>0</v>
      </c>
      <c r="O1433" s="11">
        <v>0</v>
      </c>
      <c r="P1433" s="11">
        <v>0</v>
      </c>
      <c r="Q1433" s="12">
        <v>12.095324122533203</v>
      </c>
    </row>
    <row r="1434" spans="1:17" x14ac:dyDescent="0.35">
      <c r="A1434" s="2">
        <v>120</v>
      </c>
      <c r="B1434" s="13" t="s">
        <v>25</v>
      </c>
      <c r="C1434" s="11" t="s">
        <v>79</v>
      </c>
      <c r="D1434" s="11" t="s">
        <v>29</v>
      </c>
      <c r="E1434" s="7" t="s">
        <v>46</v>
      </c>
      <c r="F1434" s="13">
        <v>386.35892909765255</v>
      </c>
      <c r="G1434" s="12">
        <v>1.25</v>
      </c>
      <c r="H1434" s="13">
        <v>24.147433068603284</v>
      </c>
      <c r="I1434" s="11">
        <v>0</v>
      </c>
      <c r="J1434" s="11">
        <v>0</v>
      </c>
      <c r="K1434" s="11">
        <v>0</v>
      </c>
      <c r="L1434" s="12">
        <v>24.147433068603284</v>
      </c>
      <c r="M1434" s="13">
        <v>193.17946454882627</v>
      </c>
      <c r="N1434" s="11">
        <v>0</v>
      </c>
      <c r="O1434" s="11">
        <v>0</v>
      </c>
      <c r="P1434" s="11">
        <v>0</v>
      </c>
      <c r="Q1434" s="12">
        <v>193.17946454882627</v>
      </c>
    </row>
    <row r="1435" spans="1:17" x14ac:dyDescent="0.35">
      <c r="A1435" s="2">
        <v>1431</v>
      </c>
      <c r="B1435" s="13" t="s">
        <v>231</v>
      </c>
      <c r="C1435" s="11" t="s">
        <v>342</v>
      </c>
      <c r="D1435" s="11" t="s">
        <v>231</v>
      </c>
      <c r="E1435" s="7" t="s">
        <v>121</v>
      </c>
      <c r="F1435" s="13">
        <v>80.470183372497502</v>
      </c>
      <c r="G1435" s="12">
        <v>2</v>
      </c>
      <c r="H1435" s="13">
        <v>0</v>
      </c>
      <c r="I1435" s="11">
        <v>0</v>
      </c>
      <c r="J1435" s="11">
        <v>24.141055011749248</v>
      </c>
      <c r="K1435" s="11">
        <v>0</v>
      </c>
      <c r="L1435" s="12">
        <v>24.141055011749248</v>
      </c>
      <c r="M1435" s="13">
        <v>0</v>
      </c>
      <c r="N1435" s="11">
        <v>0</v>
      </c>
      <c r="O1435" s="11">
        <v>0</v>
      </c>
      <c r="P1435" s="11">
        <v>0</v>
      </c>
      <c r="Q1435" s="12">
        <v>0</v>
      </c>
    </row>
    <row r="1436" spans="1:17" x14ac:dyDescent="0.35">
      <c r="A1436" s="2">
        <v>4762</v>
      </c>
      <c r="B1436" s="13" t="s">
        <v>599</v>
      </c>
      <c r="C1436" s="11" t="s">
        <v>633</v>
      </c>
      <c r="D1436" s="11" t="s">
        <v>26</v>
      </c>
      <c r="E1436" s="7" t="s">
        <v>153</v>
      </c>
      <c r="F1436" s="13">
        <v>137.92039489746099</v>
      </c>
      <c r="G1436" s="12">
        <v>3.5</v>
      </c>
      <c r="H1436" s="13">
        <v>0</v>
      </c>
      <c r="I1436" s="11">
        <v>0</v>
      </c>
      <c r="J1436" s="11">
        <v>24.136069107055675</v>
      </c>
      <c r="K1436" s="11">
        <v>0</v>
      </c>
      <c r="L1436" s="12">
        <v>24.136069107055675</v>
      </c>
      <c r="M1436" s="13">
        <v>0</v>
      </c>
      <c r="N1436" s="11">
        <v>0</v>
      </c>
      <c r="O1436" s="11">
        <v>4.8272138214111351</v>
      </c>
      <c r="P1436" s="11">
        <v>0</v>
      </c>
      <c r="Q1436" s="12">
        <v>4.8272138214111351</v>
      </c>
    </row>
    <row r="1437" spans="1:17" x14ac:dyDescent="0.35">
      <c r="A1437" s="2">
        <v>414</v>
      </c>
      <c r="B1437" s="13" t="s">
        <v>25</v>
      </c>
      <c r="C1437" s="11" t="s">
        <v>156</v>
      </c>
      <c r="D1437" s="11" t="s">
        <v>30</v>
      </c>
      <c r="E1437" s="7" t="s">
        <v>170</v>
      </c>
      <c r="F1437" s="13">
        <v>30.100828170776399</v>
      </c>
      <c r="G1437" s="12">
        <v>8</v>
      </c>
      <c r="H1437" s="13">
        <v>6.0201656341552798</v>
      </c>
      <c r="I1437" s="11">
        <v>6.0201656341552798</v>
      </c>
      <c r="J1437" s="11">
        <v>6.0201656341552798</v>
      </c>
      <c r="K1437" s="11">
        <v>6.0201656341552798</v>
      </c>
      <c r="L1437" s="12">
        <v>24.080662536621119</v>
      </c>
      <c r="M1437" s="13">
        <v>0</v>
      </c>
      <c r="N1437" s="11">
        <v>0</v>
      </c>
      <c r="O1437" s="11">
        <v>0</v>
      </c>
      <c r="P1437" s="11">
        <v>0</v>
      </c>
      <c r="Q1437" s="12">
        <v>0</v>
      </c>
    </row>
    <row r="1438" spans="1:17" x14ac:dyDescent="0.35">
      <c r="A1438" s="2">
        <v>624</v>
      </c>
      <c r="B1438" s="13" t="s">
        <v>25</v>
      </c>
      <c r="C1438" s="11" t="s">
        <v>206</v>
      </c>
      <c r="D1438" s="11" t="s">
        <v>26</v>
      </c>
      <c r="E1438" s="7" t="s">
        <v>59</v>
      </c>
      <c r="F1438" s="13">
        <v>159.06866455078119</v>
      </c>
      <c r="G1438" s="12">
        <v>3</v>
      </c>
      <c r="H1438" s="13">
        <v>0</v>
      </c>
      <c r="I1438" s="11">
        <v>0</v>
      </c>
      <c r="J1438" s="11">
        <v>0</v>
      </c>
      <c r="K1438" s="11">
        <v>23.860299682617182</v>
      </c>
      <c r="L1438" s="12">
        <v>23.860299682617182</v>
      </c>
      <c r="M1438" s="13">
        <v>0</v>
      </c>
      <c r="N1438" s="11">
        <v>0</v>
      </c>
      <c r="O1438" s="11">
        <v>0</v>
      </c>
      <c r="P1438" s="11">
        <v>0</v>
      </c>
      <c r="Q1438" s="12">
        <v>0</v>
      </c>
    </row>
    <row r="1439" spans="1:17" x14ac:dyDescent="0.35">
      <c r="A1439" s="2">
        <v>1151</v>
      </c>
      <c r="B1439" s="13" t="s">
        <v>231</v>
      </c>
      <c r="C1439" s="11" t="s">
        <v>280</v>
      </c>
      <c r="D1439" s="11" t="s">
        <v>231</v>
      </c>
      <c r="E1439" s="7" t="s">
        <v>133</v>
      </c>
      <c r="F1439" s="13">
        <v>79.454807281494112</v>
      </c>
      <c r="G1439" s="12">
        <v>3</v>
      </c>
      <c r="H1439" s="13">
        <v>5.9591105461120595</v>
      </c>
      <c r="I1439" s="11">
        <v>5.9591105461120595</v>
      </c>
      <c r="J1439" s="11">
        <v>5.9591105461120595</v>
      </c>
      <c r="K1439" s="11">
        <v>5.9591105461120595</v>
      </c>
      <c r="L1439" s="12">
        <v>23.836442184448238</v>
      </c>
      <c r="M1439" s="13">
        <v>0</v>
      </c>
      <c r="N1439" s="11">
        <v>0</v>
      </c>
      <c r="O1439" s="11">
        <v>0</v>
      </c>
      <c r="P1439" s="11">
        <v>0</v>
      </c>
      <c r="Q1439" s="12">
        <v>0</v>
      </c>
    </row>
    <row r="1440" spans="1:17" x14ac:dyDescent="0.35">
      <c r="A1440" s="2">
        <v>2650</v>
      </c>
      <c r="B1440" s="13" t="s">
        <v>516</v>
      </c>
      <c r="C1440" s="11" t="s">
        <v>538</v>
      </c>
      <c r="D1440" s="11" t="s">
        <v>518</v>
      </c>
      <c r="E1440" s="7" t="s">
        <v>46</v>
      </c>
      <c r="F1440" s="13">
        <v>380.99449872970581</v>
      </c>
      <c r="G1440" s="12">
        <v>1.25</v>
      </c>
      <c r="H1440" s="13">
        <v>23.812156170606613</v>
      </c>
      <c r="I1440" s="11">
        <v>0</v>
      </c>
      <c r="J1440" s="11">
        <v>0</v>
      </c>
      <c r="K1440" s="11">
        <v>0</v>
      </c>
      <c r="L1440" s="12">
        <v>23.812156170606613</v>
      </c>
      <c r="M1440" s="13">
        <v>190.49724936485291</v>
      </c>
      <c r="N1440" s="11">
        <v>0</v>
      </c>
      <c r="O1440" s="11">
        <v>0</v>
      </c>
      <c r="P1440" s="11">
        <v>0</v>
      </c>
      <c r="Q1440" s="12">
        <v>190.49724936485291</v>
      </c>
    </row>
    <row r="1441" spans="1:17" x14ac:dyDescent="0.35">
      <c r="A1441" s="2">
        <v>2663</v>
      </c>
      <c r="B1441" s="13" t="s">
        <v>516</v>
      </c>
      <c r="C1441" s="11" t="s">
        <v>538</v>
      </c>
      <c r="D1441" s="11" t="s">
        <v>518</v>
      </c>
      <c r="E1441" s="7" t="s">
        <v>50</v>
      </c>
      <c r="F1441" s="13">
        <v>3954.9943380355844</v>
      </c>
      <c r="G1441" s="12">
        <v>0.3</v>
      </c>
      <c r="H1441" s="13">
        <v>0</v>
      </c>
      <c r="I1441" s="11">
        <v>0</v>
      </c>
      <c r="J1441" s="11">
        <v>0</v>
      </c>
      <c r="K1441" s="11">
        <v>23.729966028213507</v>
      </c>
      <c r="L1441" s="12">
        <v>23.729966028213507</v>
      </c>
      <c r="M1441" s="13">
        <v>0</v>
      </c>
      <c r="N1441" s="11">
        <v>0</v>
      </c>
      <c r="O1441" s="11">
        <v>0</v>
      </c>
      <c r="P1441" s="11">
        <v>0</v>
      </c>
      <c r="Q1441" s="12">
        <v>0</v>
      </c>
    </row>
    <row r="1442" spans="1:17" x14ac:dyDescent="0.35">
      <c r="A1442" s="2">
        <v>1539</v>
      </c>
      <c r="B1442" s="13" t="s">
        <v>231</v>
      </c>
      <c r="C1442" s="11" t="s">
        <v>356</v>
      </c>
      <c r="D1442" s="11" t="s">
        <v>231</v>
      </c>
      <c r="E1442" s="7" t="s">
        <v>205</v>
      </c>
      <c r="F1442" s="13">
        <v>47.408802032470732</v>
      </c>
      <c r="G1442" s="12">
        <v>5</v>
      </c>
      <c r="H1442" s="13">
        <v>0</v>
      </c>
      <c r="I1442" s="11">
        <v>23.704401016235366</v>
      </c>
      <c r="J1442" s="11">
        <v>0</v>
      </c>
      <c r="K1442" s="11">
        <v>0</v>
      </c>
      <c r="L1442" s="12">
        <v>23.704401016235366</v>
      </c>
      <c r="M1442" s="13">
        <v>0</v>
      </c>
      <c r="N1442" s="11">
        <v>0</v>
      </c>
      <c r="O1442" s="11">
        <v>0</v>
      </c>
      <c r="P1442" s="11">
        <v>0</v>
      </c>
      <c r="Q1442" s="12">
        <v>0</v>
      </c>
    </row>
    <row r="1443" spans="1:17" x14ac:dyDescent="0.35">
      <c r="A1443" s="2">
        <v>3841</v>
      </c>
      <c r="B1443" s="13" t="s">
        <v>599</v>
      </c>
      <c r="C1443" s="11" t="s">
        <v>26</v>
      </c>
      <c r="D1443" s="11" t="s">
        <v>600</v>
      </c>
      <c r="E1443" s="7" t="s">
        <v>157</v>
      </c>
      <c r="F1443" s="13">
        <v>39.4832572937012</v>
      </c>
      <c r="G1443" s="12">
        <v>4</v>
      </c>
      <c r="H1443" s="13">
        <v>0</v>
      </c>
      <c r="I1443" s="11">
        <v>0</v>
      </c>
      <c r="J1443" s="11">
        <v>0</v>
      </c>
      <c r="K1443" s="11">
        <v>23.689954376220719</v>
      </c>
      <c r="L1443" s="12">
        <v>23.689954376220719</v>
      </c>
      <c r="M1443" s="13">
        <v>0</v>
      </c>
      <c r="N1443" s="11">
        <v>0</v>
      </c>
      <c r="O1443" s="11">
        <v>0</v>
      </c>
      <c r="P1443" s="11">
        <v>0</v>
      </c>
      <c r="Q1443" s="12">
        <v>0</v>
      </c>
    </row>
    <row r="1444" spans="1:17" x14ac:dyDescent="0.35">
      <c r="A1444" s="2">
        <v>1063</v>
      </c>
      <c r="B1444" s="13" t="s">
        <v>231</v>
      </c>
      <c r="C1444" s="11" t="s">
        <v>263</v>
      </c>
      <c r="D1444" s="11" t="s">
        <v>231</v>
      </c>
      <c r="E1444" s="7" t="s">
        <v>190</v>
      </c>
      <c r="F1444" s="13">
        <v>44.607200384140043</v>
      </c>
      <c r="G1444" s="12">
        <v>3.5</v>
      </c>
      <c r="H1444" s="13">
        <v>9.3675120806694085</v>
      </c>
      <c r="I1444" s="11">
        <v>14.051268121004114</v>
      </c>
      <c r="J1444" s="11">
        <v>0</v>
      </c>
      <c r="K1444" s="11">
        <v>0</v>
      </c>
      <c r="L1444" s="12">
        <v>23.41878020167352</v>
      </c>
      <c r="M1444" s="13">
        <v>0</v>
      </c>
      <c r="N1444" s="11">
        <v>0</v>
      </c>
      <c r="O1444" s="11">
        <v>0</v>
      </c>
      <c r="P1444" s="11">
        <v>0</v>
      </c>
      <c r="Q1444" s="12">
        <v>0</v>
      </c>
    </row>
    <row r="1445" spans="1:17" x14ac:dyDescent="0.35">
      <c r="A1445" s="2">
        <v>1730</v>
      </c>
      <c r="B1445" s="13" t="s">
        <v>231</v>
      </c>
      <c r="C1445" s="11" t="s">
        <v>360</v>
      </c>
      <c r="D1445" s="11" t="s">
        <v>231</v>
      </c>
      <c r="E1445" s="7" t="s">
        <v>78</v>
      </c>
      <c r="F1445" s="13">
        <v>58.417256355285645</v>
      </c>
      <c r="G1445" s="12">
        <v>5</v>
      </c>
      <c r="H1445" s="13">
        <v>0</v>
      </c>
      <c r="I1445" s="11">
        <v>0</v>
      </c>
      <c r="J1445" s="11">
        <v>0</v>
      </c>
      <c r="K1445" s="11">
        <v>23.366902542114261</v>
      </c>
      <c r="L1445" s="12">
        <v>23.366902542114261</v>
      </c>
      <c r="M1445" s="13">
        <v>3.6510785222053528</v>
      </c>
      <c r="N1445" s="11">
        <v>3.6510785222053528</v>
      </c>
      <c r="O1445" s="11">
        <v>3.6510785222053528</v>
      </c>
      <c r="P1445" s="11">
        <v>3.6510785222053528</v>
      </c>
      <c r="Q1445" s="12">
        <v>14.604314088821411</v>
      </c>
    </row>
    <row r="1446" spans="1:17" x14ac:dyDescent="0.35">
      <c r="A1446" s="2">
        <v>5571</v>
      </c>
      <c r="B1446" s="13" t="s">
        <v>645</v>
      </c>
      <c r="C1446" s="11" t="s">
        <v>583</v>
      </c>
      <c r="D1446" s="11" t="s">
        <v>241</v>
      </c>
      <c r="E1446" s="7" t="s">
        <v>50</v>
      </c>
      <c r="F1446" s="13">
        <v>3875.7043277919302</v>
      </c>
      <c r="G1446" s="12">
        <v>0.3</v>
      </c>
      <c r="H1446" s="13">
        <v>0</v>
      </c>
      <c r="I1446" s="11">
        <v>0</v>
      </c>
      <c r="J1446" s="11">
        <v>0</v>
      </c>
      <c r="K1446" s="11">
        <v>23.25422596675158</v>
      </c>
      <c r="L1446" s="12">
        <v>23.25422596675158</v>
      </c>
      <c r="M1446" s="13">
        <v>0</v>
      </c>
      <c r="N1446" s="11">
        <v>0</v>
      </c>
      <c r="O1446" s="11">
        <v>0</v>
      </c>
      <c r="P1446" s="11">
        <v>0</v>
      </c>
      <c r="Q1446" s="12">
        <v>0</v>
      </c>
    </row>
    <row r="1447" spans="1:17" x14ac:dyDescent="0.35">
      <c r="A1447" s="2">
        <v>4847</v>
      </c>
      <c r="B1447" s="13" t="s">
        <v>599</v>
      </c>
      <c r="C1447" s="11" t="s">
        <v>638</v>
      </c>
      <c r="D1447" s="11" t="s">
        <v>253</v>
      </c>
      <c r="E1447" s="7" t="s">
        <v>179</v>
      </c>
      <c r="F1447" s="13">
        <v>154.86128616333011</v>
      </c>
      <c r="G1447" s="12">
        <v>1.5</v>
      </c>
      <c r="H1447" s="13">
        <v>5.8072982311248795</v>
      </c>
      <c r="I1447" s="11">
        <v>5.8072982311248795</v>
      </c>
      <c r="J1447" s="11">
        <v>5.8072982311248795</v>
      </c>
      <c r="K1447" s="11">
        <v>5.8072982311248795</v>
      </c>
      <c r="L1447" s="12">
        <v>23.229192924499518</v>
      </c>
      <c r="M1447" s="13">
        <v>0</v>
      </c>
      <c r="N1447" s="11">
        <v>0</v>
      </c>
      <c r="O1447" s="11">
        <v>0</v>
      </c>
      <c r="P1447" s="11">
        <v>0</v>
      </c>
      <c r="Q1447" s="12">
        <v>0</v>
      </c>
    </row>
    <row r="1448" spans="1:17" x14ac:dyDescent="0.35">
      <c r="A1448" s="2">
        <v>1179</v>
      </c>
      <c r="B1448" s="13" t="s">
        <v>231</v>
      </c>
      <c r="C1448" s="11" t="s">
        <v>280</v>
      </c>
      <c r="D1448" s="11" t="s">
        <v>231</v>
      </c>
      <c r="E1448" s="7" t="s">
        <v>62</v>
      </c>
      <c r="F1448" s="13">
        <v>89.124672114849091</v>
      </c>
      <c r="G1448" s="12">
        <v>3.25</v>
      </c>
      <c r="H1448" s="13">
        <v>0</v>
      </c>
      <c r="I1448" s="11">
        <v>0</v>
      </c>
      <c r="J1448" s="11">
        <v>0</v>
      </c>
      <c r="K1448" s="11">
        <v>23.172414749860764</v>
      </c>
      <c r="L1448" s="12">
        <v>23.172414749860764</v>
      </c>
      <c r="M1448" s="13">
        <v>0</v>
      </c>
      <c r="N1448" s="11">
        <v>0</v>
      </c>
      <c r="O1448" s="11">
        <v>0</v>
      </c>
      <c r="P1448" s="11">
        <v>8.6896555311977863</v>
      </c>
      <c r="Q1448" s="12">
        <v>8.6896555311977863</v>
      </c>
    </row>
    <row r="1449" spans="1:17" x14ac:dyDescent="0.35">
      <c r="A1449" s="2">
        <v>5787</v>
      </c>
      <c r="B1449" s="13" t="s">
        <v>645</v>
      </c>
      <c r="C1449" s="11" t="s">
        <v>652</v>
      </c>
      <c r="D1449" s="11" t="s">
        <v>241</v>
      </c>
      <c r="E1449" s="7" t="s">
        <v>50</v>
      </c>
      <c r="F1449" s="13">
        <v>3840.8032450676014</v>
      </c>
      <c r="G1449" s="12">
        <v>0.3</v>
      </c>
      <c r="H1449" s="13">
        <v>0</v>
      </c>
      <c r="I1449" s="11">
        <v>0</v>
      </c>
      <c r="J1449" s="11">
        <v>0</v>
      </c>
      <c r="K1449" s="11">
        <v>23.04481947040561</v>
      </c>
      <c r="L1449" s="12">
        <v>23.04481947040561</v>
      </c>
      <c r="M1449" s="13">
        <v>0</v>
      </c>
      <c r="N1449" s="11">
        <v>0</v>
      </c>
      <c r="O1449" s="11">
        <v>0</v>
      </c>
      <c r="P1449" s="11">
        <v>0</v>
      </c>
      <c r="Q1449" s="12">
        <v>0</v>
      </c>
    </row>
    <row r="1450" spans="1:17" x14ac:dyDescent="0.35">
      <c r="A1450" s="2">
        <v>1056</v>
      </c>
      <c r="B1450" s="13" t="s">
        <v>231</v>
      </c>
      <c r="C1450" s="11" t="s">
        <v>263</v>
      </c>
      <c r="D1450" s="11" t="s">
        <v>231</v>
      </c>
      <c r="E1450" s="7" t="s">
        <v>95</v>
      </c>
      <c r="F1450" s="13">
        <v>184.32672595977795</v>
      </c>
      <c r="G1450" s="12">
        <v>2.5</v>
      </c>
      <c r="H1450" s="13">
        <v>0</v>
      </c>
      <c r="I1450" s="11">
        <v>0</v>
      </c>
      <c r="J1450" s="11">
        <v>0</v>
      </c>
      <c r="K1450" s="11">
        <v>23.040840744972243</v>
      </c>
      <c r="L1450" s="12">
        <v>23.040840744972243</v>
      </c>
      <c r="M1450" s="13">
        <v>0</v>
      </c>
      <c r="N1450" s="11">
        <v>0</v>
      </c>
      <c r="O1450" s="11">
        <v>0</v>
      </c>
      <c r="P1450" s="11">
        <v>0</v>
      </c>
      <c r="Q1450" s="12">
        <v>0</v>
      </c>
    </row>
    <row r="1451" spans="1:17" x14ac:dyDescent="0.35">
      <c r="A1451" s="2">
        <v>3445</v>
      </c>
      <c r="B1451" s="13" t="s">
        <v>516</v>
      </c>
      <c r="C1451" s="11" t="s">
        <v>582</v>
      </c>
      <c r="D1451" s="11" t="s">
        <v>518</v>
      </c>
      <c r="E1451" s="7" t="s">
        <v>128</v>
      </c>
      <c r="F1451" s="13">
        <v>65.794538021087675</v>
      </c>
      <c r="G1451" s="12">
        <v>7</v>
      </c>
      <c r="H1451" s="13">
        <v>9.211235322952275</v>
      </c>
      <c r="I1451" s="11">
        <v>13.816852984428412</v>
      </c>
      <c r="J1451" s="11">
        <v>0</v>
      </c>
      <c r="K1451" s="11">
        <v>0</v>
      </c>
      <c r="L1451" s="12">
        <v>23.028088307380685</v>
      </c>
      <c r="M1451" s="13">
        <v>0</v>
      </c>
      <c r="N1451" s="11">
        <v>0</v>
      </c>
      <c r="O1451" s="11">
        <v>0</v>
      </c>
      <c r="P1451" s="11">
        <v>0</v>
      </c>
      <c r="Q1451" s="12">
        <v>0</v>
      </c>
    </row>
    <row r="1452" spans="1:17" x14ac:dyDescent="0.35">
      <c r="A1452" s="2">
        <v>4866</v>
      </c>
      <c r="B1452" s="13" t="s">
        <v>599</v>
      </c>
      <c r="C1452" s="11" t="s">
        <v>639</v>
      </c>
      <c r="D1452" s="11" t="s">
        <v>253</v>
      </c>
      <c r="E1452" s="7" t="s">
        <v>159</v>
      </c>
      <c r="F1452" s="13">
        <v>766.72532081604163</v>
      </c>
      <c r="G1452" s="12">
        <v>0.6</v>
      </c>
      <c r="H1452" s="13">
        <v>0</v>
      </c>
      <c r="I1452" s="11">
        <v>0</v>
      </c>
      <c r="J1452" s="11">
        <v>23.001759624481249</v>
      </c>
      <c r="K1452" s="11">
        <v>0</v>
      </c>
      <c r="L1452" s="12">
        <v>23.001759624481249</v>
      </c>
      <c r="M1452" s="13">
        <v>0</v>
      </c>
      <c r="N1452" s="11">
        <v>0</v>
      </c>
      <c r="O1452" s="11">
        <v>4.6003519248962501</v>
      </c>
      <c r="P1452" s="11">
        <v>0</v>
      </c>
      <c r="Q1452" s="12">
        <v>4.6003519248962501</v>
      </c>
    </row>
    <row r="1453" spans="1:17" x14ac:dyDescent="0.35">
      <c r="A1453" s="2">
        <v>1326</v>
      </c>
      <c r="B1453" s="13" t="s">
        <v>231</v>
      </c>
      <c r="C1453" s="11" t="s">
        <v>103</v>
      </c>
      <c r="D1453" s="11" t="s">
        <v>231</v>
      </c>
      <c r="E1453" s="7" t="s">
        <v>94</v>
      </c>
      <c r="F1453" s="13">
        <v>46.001480102539098</v>
      </c>
      <c r="G1453" s="12">
        <v>10</v>
      </c>
      <c r="H1453" s="13">
        <v>0</v>
      </c>
      <c r="I1453" s="11">
        <v>0</v>
      </c>
      <c r="J1453" s="11">
        <v>0</v>
      </c>
      <c r="K1453" s="11">
        <v>23.000740051269549</v>
      </c>
      <c r="L1453" s="12">
        <v>23.000740051269549</v>
      </c>
      <c r="M1453" s="13">
        <v>0</v>
      </c>
      <c r="N1453" s="11">
        <v>0</v>
      </c>
      <c r="O1453" s="11">
        <v>0</v>
      </c>
      <c r="P1453" s="11">
        <v>4.6001480102539096</v>
      </c>
      <c r="Q1453" s="12">
        <v>4.6001480102539096</v>
      </c>
    </row>
    <row r="1454" spans="1:17" x14ac:dyDescent="0.35">
      <c r="A1454" s="2">
        <v>5645</v>
      </c>
      <c r="B1454" s="13" t="s">
        <v>645</v>
      </c>
      <c r="C1454" s="11" t="s">
        <v>583</v>
      </c>
      <c r="D1454" s="11" t="s">
        <v>241</v>
      </c>
      <c r="E1454" s="7" t="s">
        <v>230</v>
      </c>
      <c r="F1454" s="13">
        <v>114.89789772033699</v>
      </c>
      <c r="G1454" s="12">
        <v>4</v>
      </c>
      <c r="H1454" s="13">
        <v>0</v>
      </c>
      <c r="I1454" s="11">
        <v>0</v>
      </c>
      <c r="J1454" s="11">
        <v>22.979579544067398</v>
      </c>
      <c r="K1454" s="11">
        <v>0</v>
      </c>
      <c r="L1454" s="12">
        <v>22.979579544067398</v>
      </c>
      <c r="M1454" s="13">
        <v>0</v>
      </c>
      <c r="N1454" s="11">
        <v>0</v>
      </c>
      <c r="O1454" s="11">
        <v>4.5959159088134793</v>
      </c>
      <c r="P1454" s="11">
        <v>0</v>
      </c>
      <c r="Q1454" s="12">
        <v>4.5959159088134793</v>
      </c>
    </row>
    <row r="1455" spans="1:17" x14ac:dyDescent="0.35">
      <c r="A1455" s="2">
        <v>1426</v>
      </c>
      <c r="B1455" s="13" t="s">
        <v>231</v>
      </c>
      <c r="C1455" s="11" t="s">
        <v>342</v>
      </c>
      <c r="D1455" s="11" t="s">
        <v>231</v>
      </c>
      <c r="E1455" s="7" t="s">
        <v>71</v>
      </c>
      <c r="F1455" s="13">
        <v>63.817335426807361</v>
      </c>
      <c r="G1455" s="12">
        <v>3</v>
      </c>
      <c r="H1455" s="13">
        <v>22.974240753650648</v>
      </c>
      <c r="I1455" s="11">
        <v>0</v>
      </c>
      <c r="J1455" s="11">
        <v>0</v>
      </c>
      <c r="K1455" s="11">
        <v>0</v>
      </c>
      <c r="L1455" s="12">
        <v>22.974240753650648</v>
      </c>
      <c r="M1455" s="13">
        <v>13.401640439629547</v>
      </c>
      <c r="N1455" s="11">
        <v>0</v>
      </c>
      <c r="O1455" s="11">
        <v>0</v>
      </c>
      <c r="P1455" s="11">
        <v>0</v>
      </c>
      <c r="Q1455" s="12">
        <v>13.401640439629547</v>
      </c>
    </row>
    <row r="1456" spans="1:17" x14ac:dyDescent="0.35">
      <c r="A1456" s="2">
        <v>113</v>
      </c>
      <c r="B1456" s="13" t="s">
        <v>25</v>
      </c>
      <c r="C1456" s="11" t="s">
        <v>79</v>
      </c>
      <c r="D1456" s="11" t="s">
        <v>29</v>
      </c>
      <c r="E1456" s="7" t="s">
        <v>43</v>
      </c>
      <c r="F1456" s="13">
        <v>152.5452401638031</v>
      </c>
      <c r="G1456" s="12">
        <v>3</v>
      </c>
      <c r="H1456" s="13">
        <v>5.7204465061426175</v>
      </c>
      <c r="I1456" s="11">
        <v>5.7204465061426175</v>
      </c>
      <c r="J1456" s="11">
        <v>5.7204465061426175</v>
      </c>
      <c r="K1456" s="11">
        <v>5.7204465061426175</v>
      </c>
      <c r="L1456" s="12">
        <v>22.88178602457047</v>
      </c>
      <c r="M1456" s="13">
        <v>0</v>
      </c>
      <c r="N1456" s="11">
        <v>0</v>
      </c>
      <c r="O1456" s="11">
        <v>0</v>
      </c>
      <c r="P1456" s="11">
        <v>0</v>
      </c>
      <c r="Q1456" s="12">
        <v>0</v>
      </c>
    </row>
    <row r="1457" spans="1:17" x14ac:dyDescent="0.35">
      <c r="A1457" s="2">
        <v>1339</v>
      </c>
      <c r="B1457" s="13" t="s">
        <v>231</v>
      </c>
      <c r="C1457" s="11" t="s">
        <v>342</v>
      </c>
      <c r="D1457" s="11" t="s">
        <v>231</v>
      </c>
      <c r="E1457" s="7" t="s">
        <v>33</v>
      </c>
      <c r="F1457" s="13">
        <v>81.604879617691068</v>
      </c>
      <c r="G1457" s="12">
        <v>3.5</v>
      </c>
      <c r="H1457" s="13">
        <v>9.1397465171814005</v>
      </c>
      <c r="I1457" s="11">
        <v>13.709619775772101</v>
      </c>
      <c r="J1457" s="11">
        <v>0</v>
      </c>
      <c r="K1457" s="11">
        <v>0</v>
      </c>
      <c r="L1457" s="12">
        <v>22.849366292953501</v>
      </c>
      <c r="M1457" s="13">
        <v>0</v>
      </c>
      <c r="N1457" s="11">
        <v>0</v>
      </c>
      <c r="O1457" s="11">
        <v>0</v>
      </c>
      <c r="P1457" s="11">
        <v>0</v>
      </c>
      <c r="Q1457" s="12">
        <v>0</v>
      </c>
    </row>
    <row r="1458" spans="1:17" x14ac:dyDescent="0.35">
      <c r="A1458" s="2">
        <v>5747</v>
      </c>
      <c r="B1458" s="13" t="s">
        <v>645</v>
      </c>
      <c r="C1458" s="11" t="s">
        <v>651</v>
      </c>
      <c r="D1458" s="11" t="s">
        <v>241</v>
      </c>
      <c r="E1458" s="7" t="s">
        <v>71</v>
      </c>
      <c r="F1458" s="13">
        <v>63.364547729492195</v>
      </c>
      <c r="G1458" s="12">
        <v>3</v>
      </c>
      <c r="H1458" s="13">
        <v>22.811237182617191</v>
      </c>
      <c r="I1458" s="11">
        <v>0</v>
      </c>
      <c r="J1458" s="11">
        <v>0</v>
      </c>
      <c r="K1458" s="11">
        <v>0</v>
      </c>
      <c r="L1458" s="12">
        <v>22.811237182617191</v>
      </c>
      <c r="M1458" s="13">
        <v>13.306555023193361</v>
      </c>
      <c r="N1458" s="11">
        <v>0</v>
      </c>
      <c r="O1458" s="11">
        <v>0</v>
      </c>
      <c r="P1458" s="11">
        <v>0</v>
      </c>
      <c r="Q1458" s="12">
        <v>13.306555023193361</v>
      </c>
    </row>
    <row r="1459" spans="1:17" x14ac:dyDescent="0.35">
      <c r="A1459" s="2">
        <v>460</v>
      </c>
      <c r="B1459" s="13" t="s">
        <v>25</v>
      </c>
      <c r="C1459" s="11" t="s">
        <v>172</v>
      </c>
      <c r="D1459" s="11" t="s">
        <v>30</v>
      </c>
      <c r="E1459" s="7" t="s">
        <v>94</v>
      </c>
      <c r="F1459" s="13">
        <v>45.393732845783227</v>
      </c>
      <c r="G1459" s="12">
        <v>10</v>
      </c>
      <c r="H1459" s="13">
        <v>0</v>
      </c>
      <c r="I1459" s="11">
        <v>0</v>
      </c>
      <c r="J1459" s="11">
        <v>0</v>
      </c>
      <c r="K1459" s="11">
        <v>22.696866422891613</v>
      </c>
      <c r="L1459" s="12">
        <v>22.696866422891613</v>
      </c>
      <c r="M1459" s="13">
        <v>0</v>
      </c>
      <c r="N1459" s="11">
        <v>0</v>
      </c>
      <c r="O1459" s="11">
        <v>0</v>
      </c>
      <c r="P1459" s="11">
        <v>4.539373284578323</v>
      </c>
      <c r="Q1459" s="12">
        <v>4.539373284578323</v>
      </c>
    </row>
    <row r="1460" spans="1:17" x14ac:dyDescent="0.35">
      <c r="A1460" s="2">
        <v>5253</v>
      </c>
      <c r="B1460" s="13" t="s">
        <v>645</v>
      </c>
      <c r="C1460" s="11" t="s">
        <v>647</v>
      </c>
      <c r="D1460" s="11" t="s">
        <v>241</v>
      </c>
      <c r="E1460" s="7" t="s">
        <v>134</v>
      </c>
      <c r="F1460" s="13">
        <v>62.908079147338832</v>
      </c>
      <c r="G1460" s="12">
        <v>4.5</v>
      </c>
      <c r="H1460" s="13">
        <v>9.0587633972167936</v>
      </c>
      <c r="I1460" s="11">
        <v>13.588145095825187</v>
      </c>
      <c r="J1460" s="11">
        <v>0</v>
      </c>
      <c r="K1460" s="11">
        <v>0</v>
      </c>
      <c r="L1460" s="12">
        <v>22.64690849304198</v>
      </c>
      <c r="M1460" s="13">
        <v>0</v>
      </c>
      <c r="N1460" s="11">
        <v>0</v>
      </c>
      <c r="O1460" s="11">
        <v>0</v>
      </c>
      <c r="P1460" s="11">
        <v>0</v>
      </c>
      <c r="Q1460" s="12">
        <v>0</v>
      </c>
    </row>
    <row r="1461" spans="1:17" x14ac:dyDescent="0.35">
      <c r="A1461" s="2">
        <v>3335</v>
      </c>
      <c r="B1461" s="13" t="s">
        <v>516</v>
      </c>
      <c r="C1461" s="11" t="s">
        <v>578</v>
      </c>
      <c r="D1461" s="11" t="s">
        <v>518</v>
      </c>
      <c r="E1461" s="7" t="s">
        <v>87</v>
      </c>
      <c r="F1461" s="13">
        <v>75.403403759002728</v>
      </c>
      <c r="G1461" s="12">
        <v>3</v>
      </c>
      <c r="H1461" s="13">
        <v>5.6552552819252053</v>
      </c>
      <c r="I1461" s="11">
        <v>5.6552552819252053</v>
      </c>
      <c r="J1461" s="11">
        <v>5.6552552819252053</v>
      </c>
      <c r="K1461" s="11">
        <v>5.6552552819252053</v>
      </c>
      <c r="L1461" s="12">
        <v>22.621021127700821</v>
      </c>
      <c r="M1461" s="13">
        <v>0</v>
      </c>
      <c r="N1461" s="11">
        <v>0</v>
      </c>
      <c r="O1461" s="11">
        <v>0</v>
      </c>
      <c r="P1461" s="11">
        <v>0</v>
      </c>
      <c r="Q1461" s="12">
        <v>0</v>
      </c>
    </row>
    <row r="1462" spans="1:17" x14ac:dyDescent="0.35">
      <c r="A1462" s="2">
        <v>692</v>
      </c>
      <c r="B1462" s="13" t="s">
        <v>25</v>
      </c>
      <c r="C1462" s="11" t="s">
        <v>213</v>
      </c>
      <c r="D1462" s="11" t="s">
        <v>26</v>
      </c>
      <c r="E1462" s="7" t="s">
        <v>65</v>
      </c>
      <c r="F1462" s="13">
        <v>128.90085077285772</v>
      </c>
      <c r="G1462" s="12">
        <v>3.5</v>
      </c>
      <c r="H1462" s="13">
        <v>0</v>
      </c>
      <c r="I1462" s="11">
        <v>0</v>
      </c>
      <c r="J1462" s="11">
        <v>0</v>
      </c>
      <c r="K1462" s="11">
        <v>22.557648885250103</v>
      </c>
      <c r="L1462" s="12">
        <v>22.557648885250103</v>
      </c>
      <c r="M1462" s="13">
        <v>0</v>
      </c>
      <c r="N1462" s="11">
        <v>0</v>
      </c>
      <c r="O1462" s="11">
        <v>4.5115297770500211</v>
      </c>
      <c r="P1462" s="11">
        <v>9.0230595541000422</v>
      </c>
      <c r="Q1462" s="12">
        <v>13.534589331150062</v>
      </c>
    </row>
    <row r="1463" spans="1:17" x14ac:dyDescent="0.35">
      <c r="A1463" s="2">
        <v>5123</v>
      </c>
      <c r="B1463" s="13" t="s">
        <v>645</v>
      </c>
      <c r="C1463" s="11" t="s">
        <v>26</v>
      </c>
      <c r="D1463" s="11" t="s">
        <v>241</v>
      </c>
      <c r="E1463" s="7" t="s">
        <v>88</v>
      </c>
      <c r="F1463" s="13">
        <v>37.594850063323932</v>
      </c>
      <c r="G1463" s="12">
        <v>6</v>
      </c>
      <c r="H1463" s="13">
        <v>5.6392275094985909</v>
      </c>
      <c r="I1463" s="11">
        <v>5.6392275094985909</v>
      </c>
      <c r="J1463" s="11">
        <v>5.6392275094985909</v>
      </c>
      <c r="K1463" s="11">
        <v>5.6392275094985909</v>
      </c>
      <c r="L1463" s="12">
        <v>22.556910037994363</v>
      </c>
      <c r="M1463" s="13">
        <v>0</v>
      </c>
      <c r="N1463" s="11">
        <v>0</v>
      </c>
      <c r="O1463" s="11">
        <v>0</v>
      </c>
      <c r="P1463" s="11">
        <v>0</v>
      </c>
      <c r="Q1463" s="12">
        <v>0</v>
      </c>
    </row>
    <row r="1464" spans="1:17" x14ac:dyDescent="0.35">
      <c r="A1464" s="2">
        <v>3527</v>
      </c>
      <c r="B1464" s="13" t="s">
        <v>516</v>
      </c>
      <c r="C1464" s="11" t="s">
        <v>582</v>
      </c>
      <c r="D1464" s="11" t="s">
        <v>518</v>
      </c>
      <c r="E1464" s="7" t="s">
        <v>66</v>
      </c>
      <c r="F1464" s="13">
        <v>1503.714697599411</v>
      </c>
      <c r="G1464" s="12">
        <v>1.5</v>
      </c>
      <c r="H1464" s="13">
        <v>0</v>
      </c>
      <c r="I1464" s="11">
        <v>0</v>
      </c>
      <c r="J1464" s="11">
        <v>0</v>
      </c>
      <c r="K1464" s="11">
        <v>22.555720463991165</v>
      </c>
      <c r="L1464" s="12">
        <v>22.555720463991165</v>
      </c>
      <c r="M1464" s="13">
        <v>0</v>
      </c>
      <c r="N1464" s="11">
        <v>0</v>
      </c>
      <c r="O1464" s="11">
        <v>0</v>
      </c>
      <c r="P1464" s="11">
        <v>451.11440927982335</v>
      </c>
      <c r="Q1464" s="12">
        <v>451.11440927982335</v>
      </c>
    </row>
    <row r="1465" spans="1:17" x14ac:dyDescent="0.35">
      <c r="A1465" s="2">
        <v>2411</v>
      </c>
      <c r="B1465" s="13" t="s">
        <v>516</v>
      </c>
      <c r="C1465" s="11" t="s">
        <v>26</v>
      </c>
      <c r="D1465" s="11" t="s">
        <v>26</v>
      </c>
      <c r="E1465" s="7" t="s">
        <v>42</v>
      </c>
      <c r="F1465" s="13">
        <v>75.105675041675539</v>
      </c>
      <c r="G1465" s="12">
        <v>6</v>
      </c>
      <c r="H1465" s="13">
        <v>5.6329256281256663</v>
      </c>
      <c r="I1465" s="11">
        <v>5.6329256281256663</v>
      </c>
      <c r="J1465" s="11">
        <v>5.6329256281256663</v>
      </c>
      <c r="K1465" s="11">
        <v>5.6329256281256663</v>
      </c>
      <c r="L1465" s="12">
        <v>22.531702512502665</v>
      </c>
      <c r="M1465" s="13">
        <v>0</v>
      </c>
      <c r="N1465" s="11">
        <v>0</v>
      </c>
      <c r="O1465" s="11">
        <v>0</v>
      </c>
      <c r="P1465" s="11">
        <v>0</v>
      </c>
      <c r="Q1465" s="12">
        <v>0</v>
      </c>
    </row>
    <row r="1466" spans="1:17" x14ac:dyDescent="0.35">
      <c r="A1466" s="2">
        <v>1788</v>
      </c>
      <c r="B1466" s="13" t="s">
        <v>231</v>
      </c>
      <c r="C1466" s="11" t="s">
        <v>402</v>
      </c>
      <c r="D1466" s="11" t="s">
        <v>231</v>
      </c>
      <c r="E1466" s="7" t="s">
        <v>126</v>
      </c>
      <c r="F1466" s="13">
        <v>56.318098545074506</v>
      </c>
      <c r="G1466" s="12">
        <v>4</v>
      </c>
      <c r="H1466" s="13">
        <v>5.6318098545074511</v>
      </c>
      <c r="I1466" s="11">
        <v>5.6318098545074511</v>
      </c>
      <c r="J1466" s="11">
        <v>5.6318098545074511</v>
      </c>
      <c r="K1466" s="11">
        <v>5.6318098545074511</v>
      </c>
      <c r="L1466" s="12">
        <v>22.527239418029804</v>
      </c>
      <c r="M1466" s="13">
        <v>0</v>
      </c>
      <c r="N1466" s="11">
        <v>0</v>
      </c>
      <c r="O1466" s="11">
        <v>0</v>
      </c>
      <c r="P1466" s="11">
        <v>0</v>
      </c>
      <c r="Q1466" s="12">
        <v>0</v>
      </c>
    </row>
    <row r="1467" spans="1:17" x14ac:dyDescent="0.35">
      <c r="A1467" s="2">
        <v>5730</v>
      </c>
      <c r="B1467" s="13" t="s">
        <v>645</v>
      </c>
      <c r="C1467" s="11" t="s">
        <v>651</v>
      </c>
      <c r="D1467" s="11" t="s">
        <v>241</v>
      </c>
      <c r="E1467" s="7" t="s">
        <v>65</v>
      </c>
      <c r="F1467" s="13">
        <v>128.71773862838745</v>
      </c>
      <c r="G1467" s="12">
        <v>3.5</v>
      </c>
      <c r="H1467" s="13">
        <v>0</v>
      </c>
      <c r="I1467" s="11">
        <v>0</v>
      </c>
      <c r="J1467" s="11">
        <v>0</v>
      </c>
      <c r="K1467" s="11">
        <v>22.525604259967807</v>
      </c>
      <c r="L1467" s="12">
        <v>22.525604259967807</v>
      </c>
      <c r="M1467" s="13">
        <v>0</v>
      </c>
      <c r="N1467" s="11">
        <v>0</v>
      </c>
      <c r="O1467" s="11">
        <v>4.5051208519935608</v>
      </c>
      <c r="P1467" s="11">
        <v>9.0102417039871217</v>
      </c>
      <c r="Q1467" s="12">
        <v>13.515362555980683</v>
      </c>
    </row>
    <row r="1468" spans="1:17" x14ac:dyDescent="0.35">
      <c r="A1468" s="2">
        <v>1294</v>
      </c>
      <c r="B1468" s="13" t="s">
        <v>231</v>
      </c>
      <c r="C1468" s="11" t="s">
        <v>337</v>
      </c>
      <c r="D1468" s="11" t="s">
        <v>26</v>
      </c>
      <c r="E1468" s="7" t="s">
        <v>154</v>
      </c>
      <c r="F1468" s="13">
        <v>55.927940368652301</v>
      </c>
      <c r="G1468" s="12">
        <v>5</v>
      </c>
      <c r="H1468" s="13">
        <v>8.9484704589843691</v>
      </c>
      <c r="I1468" s="11">
        <v>13.422705688476551</v>
      </c>
      <c r="J1468" s="11">
        <v>0</v>
      </c>
      <c r="K1468" s="11">
        <v>0</v>
      </c>
      <c r="L1468" s="12">
        <v>22.371176147460922</v>
      </c>
      <c r="M1468" s="13">
        <v>0</v>
      </c>
      <c r="N1468" s="11">
        <v>0</v>
      </c>
      <c r="O1468" s="11">
        <v>0</v>
      </c>
      <c r="P1468" s="11">
        <v>0</v>
      </c>
      <c r="Q1468" s="12">
        <v>0</v>
      </c>
    </row>
    <row r="1469" spans="1:17" x14ac:dyDescent="0.35">
      <c r="A1469" s="2">
        <v>2904</v>
      </c>
      <c r="B1469" s="13" t="s">
        <v>516</v>
      </c>
      <c r="C1469" s="11" t="s">
        <v>548</v>
      </c>
      <c r="D1469" s="11" t="s">
        <v>517</v>
      </c>
      <c r="E1469" s="7" t="s">
        <v>46</v>
      </c>
      <c r="F1469" s="13">
        <v>356.95543956756597</v>
      </c>
      <c r="G1469" s="12">
        <v>1.25</v>
      </c>
      <c r="H1469" s="13">
        <v>22.309714972972873</v>
      </c>
      <c r="I1469" s="11">
        <v>0</v>
      </c>
      <c r="J1469" s="11">
        <v>0</v>
      </c>
      <c r="K1469" s="11">
        <v>0</v>
      </c>
      <c r="L1469" s="12">
        <v>22.309714972972873</v>
      </c>
      <c r="M1469" s="13">
        <v>178.47771978378299</v>
      </c>
      <c r="N1469" s="11">
        <v>0</v>
      </c>
      <c r="O1469" s="11">
        <v>0</v>
      </c>
      <c r="P1469" s="11">
        <v>0</v>
      </c>
      <c r="Q1469" s="12">
        <v>178.47771978378299</v>
      </c>
    </row>
    <row r="1470" spans="1:17" x14ac:dyDescent="0.35">
      <c r="A1470" s="2">
        <v>1441</v>
      </c>
      <c r="B1470" s="13" t="s">
        <v>231</v>
      </c>
      <c r="C1470" s="11" t="s">
        <v>348</v>
      </c>
      <c r="D1470" s="11" t="s">
        <v>231</v>
      </c>
      <c r="E1470" s="7" t="s">
        <v>128</v>
      </c>
      <c r="F1470" s="13">
        <v>63.700077056884716</v>
      </c>
      <c r="G1470" s="12">
        <v>7</v>
      </c>
      <c r="H1470" s="13">
        <v>8.9180107879638619</v>
      </c>
      <c r="I1470" s="11">
        <v>13.377016181945789</v>
      </c>
      <c r="J1470" s="11">
        <v>0</v>
      </c>
      <c r="K1470" s="11">
        <v>0</v>
      </c>
      <c r="L1470" s="12">
        <v>22.295026969909649</v>
      </c>
      <c r="M1470" s="13">
        <v>0</v>
      </c>
      <c r="N1470" s="11">
        <v>0</v>
      </c>
      <c r="O1470" s="11">
        <v>0</v>
      </c>
      <c r="P1470" s="11">
        <v>0</v>
      </c>
      <c r="Q1470" s="12">
        <v>0</v>
      </c>
    </row>
    <row r="1471" spans="1:17" x14ac:dyDescent="0.35">
      <c r="A1471" s="2">
        <v>1818</v>
      </c>
      <c r="B1471" s="13" t="s">
        <v>231</v>
      </c>
      <c r="C1471" s="11" t="s">
        <v>402</v>
      </c>
      <c r="D1471" s="11" t="s">
        <v>231</v>
      </c>
      <c r="E1471" s="7" t="s">
        <v>53</v>
      </c>
      <c r="F1471" s="13">
        <v>74.270114183425932</v>
      </c>
      <c r="G1471" s="12">
        <v>3</v>
      </c>
      <c r="H1471" s="13">
        <v>5.5702585637569459</v>
      </c>
      <c r="I1471" s="11">
        <v>5.5702585637569459</v>
      </c>
      <c r="J1471" s="11">
        <v>5.5702585637569459</v>
      </c>
      <c r="K1471" s="11">
        <v>5.5702585637569459</v>
      </c>
      <c r="L1471" s="12">
        <v>22.281034255027784</v>
      </c>
      <c r="M1471" s="13">
        <v>0</v>
      </c>
      <c r="N1471" s="11">
        <v>0</v>
      </c>
      <c r="O1471" s="11">
        <v>0</v>
      </c>
      <c r="P1471" s="11">
        <v>0</v>
      </c>
      <c r="Q1471" s="12">
        <v>0</v>
      </c>
    </row>
    <row r="1472" spans="1:17" x14ac:dyDescent="0.35">
      <c r="A1472" s="2">
        <v>4828</v>
      </c>
      <c r="B1472" s="13" t="s">
        <v>599</v>
      </c>
      <c r="C1472" s="11" t="s">
        <v>638</v>
      </c>
      <c r="D1472" s="11" t="s">
        <v>253</v>
      </c>
      <c r="E1472" s="7" t="s">
        <v>186</v>
      </c>
      <c r="F1472" s="13">
        <v>69.623884916305457</v>
      </c>
      <c r="G1472" s="12">
        <v>4</v>
      </c>
      <c r="H1472" s="13">
        <v>8.9118572692870988</v>
      </c>
      <c r="I1472" s="11">
        <v>13.367785903930647</v>
      </c>
      <c r="J1472" s="11">
        <v>0</v>
      </c>
      <c r="K1472" s="11">
        <v>0</v>
      </c>
      <c r="L1472" s="12">
        <v>22.279643173217746</v>
      </c>
      <c r="M1472" s="13">
        <v>0</v>
      </c>
      <c r="N1472" s="11">
        <v>0</v>
      </c>
      <c r="O1472" s="11">
        <v>0</v>
      </c>
      <c r="P1472" s="11">
        <v>0</v>
      </c>
      <c r="Q1472" s="12">
        <v>0</v>
      </c>
    </row>
    <row r="1473" spans="1:17" x14ac:dyDescent="0.35">
      <c r="A1473" s="2">
        <v>5621</v>
      </c>
      <c r="B1473" s="13" t="s">
        <v>645</v>
      </c>
      <c r="C1473" s="11" t="s">
        <v>583</v>
      </c>
      <c r="D1473" s="11" t="s">
        <v>241</v>
      </c>
      <c r="E1473" s="7" t="s">
        <v>97</v>
      </c>
      <c r="F1473" s="13">
        <v>74.19370388984683</v>
      </c>
      <c r="G1473" s="12">
        <v>3</v>
      </c>
      <c r="H1473" s="13">
        <v>0</v>
      </c>
      <c r="I1473" s="11">
        <v>0</v>
      </c>
      <c r="J1473" s="11">
        <v>0</v>
      </c>
      <c r="K1473" s="11">
        <v>22.258111166954052</v>
      </c>
      <c r="L1473" s="12">
        <v>22.258111166954052</v>
      </c>
      <c r="M1473" s="13">
        <v>0</v>
      </c>
      <c r="N1473" s="11">
        <v>0</v>
      </c>
      <c r="O1473" s="11">
        <v>0</v>
      </c>
      <c r="P1473" s="11">
        <v>0</v>
      </c>
      <c r="Q1473" s="12">
        <v>0</v>
      </c>
    </row>
    <row r="1474" spans="1:17" x14ac:dyDescent="0.35">
      <c r="A1474" s="2">
        <v>926</v>
      </c>
      <c r="B1474" s="13" t="s">
        <v>231</v>
      </c>
      <c r="C1474" s="11" t="s">
        <v>26</v>
      </c>
      <c r="D1474" s="11" t="s">
        <v>231</v>
      </c>
      <c r="E1474" s="7" t="s">
        <v>134</v>
      </c>
      <c r="F1474" s="13">
        <v>61.774223327636705</v>
      </c>
      <c r="G1474" s="12">
        <v>4.5</v>
      </c>
      <c r="H1474" s="13">
        <v>8.8954881591796866</v>
      </c>
      <c r="I1474" s="11">
        <v>13.343232238769527</v>
      </c>
      <c r="J1474" s="11">
        <v>0</v>
      </c>
      <c r="K1474" s="11">
        <v>0</v>
      </c>
      <c r="L1474" s="12">
        <v>22.238720397949216</v>
      </c>
      <c r="M1474" s="13">
        <v>0</v>
      </c>
      <c r="N1474" s="11">
        <v>0</v>
      </c>
      <c r="O1474" s="11">
        <v>0</v>
      </c>
      <c r="P1474" s="11">
        <v>0</v>
      </c>
      <c r="Q1474" s="12">
        <v>0</v>
      </c>
    </row>
    <row r="1475" spans="1:17" x14ac:dyDescent="0.35">
      <c r="A1475" s="2">
        <v>2744</v>
      </c>
      <c r="B1475" s="13" t="s">
        <v>516</v>
      </c>
      <c r="C1475" s="11" t="s">
        <v>538</v>
      </c>
      <c r="D1475" s="11" t="s">
        <v>518</v>
      </c>
      <c r="E1475" s="7" t="s">
        <v>168</v>
      </c>
      <c r="F1475" s="13">
        <v>29.642708659172072</v>
      </c>
      <c r="G1475" s="12">
        <v>15</v>
      </c>
      <c r="H1475" s="13">
        <v>5.5580078735947636</v>
      </c>
      <c r="I1475" s="11">
        <v>5.5580078735947636</v>
      </c>
      <c r="J1475" s="11">
        <v>5.5580078735947636</v>
      </c>
      <c r="K1475" s="11">
        <v>5.5580078735947636</v>
      </c>
      <c r="L1475" s="12">
        <v>22.232031494379054</v>
      </c>
      <c r="M1475" s="13">
        <v>0</v>
      </c>
      <c r="N1475" s="11">
        <v>0</v>
      </c>
      <c r="O1475" s="11">
        <v>0</v>
      </c>
      <c r="P1475" s="11">
        <v>0</v>
      </c>
      <c r="Q1475" s="12">
        <v>0</v>
      </c>
    </row>
    <row r="1476" spans="1:17" x14ac:dyDescent="0.35">
      <c r="A1476" s="2">
        <v>1925</v>
      </c>
      <c r="B1476" s="13" t="s">
        <v>231</v>
      </c>
      <c r="C1476" s="11" t="s">
        <v>413</v>
      </c>
      <c r="D1476" s="11" t="s">
        <v>231</v>
      </c>
      <c r="E1476" s="7" t="s">
        <v>56</v>
      </c>
      <c r="F1476" s="13">
        <v>36.969295740127578</v>
      </c>
      <c r="G1476" s="12">
        <v>6</v>
      </c>
      <c r="H1476" s="13">
        <v>0</v>
      </c>
      <c r="I1476" s="11">
        <v>22.181577444076549</v>
      </c>
      <c r="J1476" s="11">
        <v>0</v>
      </c>
      <c r="K1476" s="11">
        <v>0</v>
      </c>
      <c r="L1476" s="12">
        <v>22.181577444076549</v>
      </c>
      <c r="M1476" s="13">
        <v>0</v>
      </c>
      <c r="N1476" s="11">
        <v>2.2181577444076548</v>
      </c>
      <c r="O1476" s="11">
        <v>0</v>
      </c>
      <c r="P1476" s="11">
        <v>0</v>
      </c>
      <c r="Q1476" s="12">
        <v>2.2181577444076548</v>
      </c>
    </row>
    <row r="1477" spans="1:17" x14ac:dyDescent="0.35">
      <c r="A1477" s="2">
        <v>5640</v>
      </c>
      <c r="B1477" s="13" t="s">
        <v>645</v>
      </c>
      <c r="C1477" s="11" t="s">
        <v>583</v>
      </c>
      <c r="D1477" s="11" t="s">
        <v>241</v>
      </c>
      <c r="E1477" s="7" t="s">
        <v>102</v>
      </c>
      <c r="F1477" s="13">
        <v>73.790385246276827</v>
      </c>
      <c r="G1477" s="12">
        <v>2</v>
      </c>
      <c r="H1477" s="13">
        <v>0</v>
      </c>
      <c r="I1477" s="11">
        <v>0</v>
      </c>
      <c r="J1477" s="11">
        <v>0</v>
      </c>
      <c r="K1477" s="11">
        <v>22.137115573883047</v>
      </c>
      <c r="L1477" s="12">
        <v>22.137115573883047</v>
      </c>
      <c r="M1477" s="13">
        <v>0</v>
      </c>
      <c r="N1477" s="11">
        <v>0</v>
      </c>
      <c r="O1477" s="11">
        <v>0</v>
      </c>
      <c r="P1477" s="11">
        <v>0</v>
      </c>
      <c r="Q1477" s="12">
        <v>0</v>
      </c>
    </row>
    <row r="1478" spans="1:17" x14ac:dyDescent="0.35">
      <c r="A1478" s="2">
        <v>5733</v>
      </c>
      <c r="B1478" s="13" t="s">
        <v>645</v>
      </c>
      <c r="C1478" s="11" t="s">
        <v>651</v>
      </c>
      <c r="D1478" s="11" t="s">
        <v>241</v>
      </c>
      <c r="E1478" s="7" t="s">
        <v>143</v>
      </c>
      <c r="F1478" s="13">
        <v>61.399003028869608</v>
      </c>
      <c r="G1478" s="12">
        <v>4.5</v>
      </c>
      <c r="H1478" s="13">
        <v>8.841456436157225</v>
      </c>
      <c r="I1478" s="11">
        <v>13.262184654235835</v>
      </c>
      <c r="J1478" s="11">
        <v>0</v>
      </c>
      <c r="K1478" s="11">
        <v>0</v>
      </c>
      <c r="L1478" s="12">
        <v>22.103641090393062</v>
      </c>
      <c r="M1478" s="13">
        <v>0</v>
      </c>
      <c r="N1478" s="11">
        <v>0</v>
      </c>
      <c r="O1478" s="11">
        <v>0</v>
      </c>
      <c r="P1478" s="11">
        <v>0</v>
      </c>
      <c r="Q1478" s="12">
        <v>0</v>
      </c>
    </row>
    <row r="1479" spans="1:17" x14ac:dyDescent="0.35">
      <c r="A1479" s="2">
        <v>5102</v>
      </c>
      <c r="B1479" s="13" t="s">
        <v>645</v>
      </c>
      <c r="C1479" s="11" t="s">
        <v>26</v>
      </c>
      <c r="D1479" s="11" t="s">
        <v>26</v>
      </c>
      <c r="E1479" s="7" t="s">
        <v>44</v>
      </c>
      <c r="F1479" s="13">
        <v>221.01537942886364</v>
      </c>
      <c r="G1479" s="12">
        <v>1.25</v>
      </c>
      <c r="H1479" s="13">
        <v>0</v>
      </c>
      <c r="I1479" s="11">
        <v>0</v>
      </c>
      <c r="J1479" s="11">
        <v>22.101537942886367</v>
      </c>
      <c r="K1479" s="11">
        <v>0</v>
      </c>
      <c r="L1479" s="12">
        <v>22.101537942886367</v>
      </c>
      <c r="M1479" s="13">
        <v>0</v>
      </c>
      <c r="N1479" s="11">
        <v>0</v>
      </c>
      <c r="O1479" s="11">
        <v>13.813461214303977</v>
      </c>
      <c r="P1479" s="11">
        <v>0</v>
      </c>
      <c r="Q1479" s="12">
        <v>13.813461214303977</v>
      </c>
    </row>
    <row r="1480" spans="1:17" x14ac:dyDescent="0.35">
      <c r="A1480" s="2">
        <v>3181</v>
      </c>
      <c r="B1480" s="13" t="s">
        <v>516</v>
      </c>
      <c r="C1480" s="11" t="s">
        <v>566</v>
      </c>
      <c r="D1480" s="11" t="s">
        <v>517</v>
      </c>
      <c r="E1480" s="7" t="s">
        <v>67</v>
      </c>
      <c r="F1480" s="13">
        <v>55.216867446899471</v>
      </c>
      <c r="G1480" s="12">
        <v>5</v>
      </c>
      <c r="H1480" s="13">
        <v>8.8346987915039161</v>
      </c>
      <c r="I1480" s="11">
        <v>13.252048187255873</v>
      </c>
      <c r="J1480" s="11">
        <v>0</v>
      </c>
      <c r="K1480" s="11">
        <v>0</v>
      </c>
      <c r="L1480" s="12">
        <v>22.086746978759791</v>
      </c>
      <c r="M1480" s="13">
        <v>0</v>
      </c>
      <c r="N1480" s="11">
        <v>0</v>
      </c>
      <c r="O1480" s="11">
        <v>0</v>
      </c>
      <c r="P1480" s="11">
        <v>0</v>
      </c>
      <c r="Q1480" s="12">
        <v>0</v>
      </c>
    </row>
    <row r="1481" spans="1:17" x14ac:dyDescent="0.35">
      <c r="A1481" s="2">
        <v>54</v>
      </c>
      <c r="B1481" s="13" t="s">
        <v>25</v>
      </c>
      <c r="C1481" s="11" t="s">
        <v>26</v>
      </c>
      <c r="D1481" s="11" t="s">
        <v>30</v>
      </c>
      <c r="E1481" s="7" t="s">
        <v>53</v>
      </c>
      <c r="F1481" s="13">
        <v>73.570082187652659</v>
      </c>
      <c r="G1481" s="12">
        <v>3</v>
      </c>
      <c r="H1481" s="13">
        <v>5.5177561640739503</v>
      </c>
      <c r="I1481" s="11">
        <v>5.5177561640739503</v>
      </c>
      <c r="J1481" s="11">
        <v>5.5177561640739503</v>
      </c>
      <c r="K1481" s="11">
        <v>5.5177561640739503</v>
      </c>
      <c r="L1481" s="12">
        <v>22.071024656295801</v>
      </c>
      <c r="M1481" s="13">
        <v>0</v>
      </c>
      <c r="N1481" s="11">
        <v>0</v>
      </c>
      <c r="O1481" s="11">
        <v>0</v>
      </c>
      <c r="P1481" s="11">
        <v>0</v>
      </c>
      <c r="Q1481" s="12">
        <v>0</v>
      </c>
    </row>
    <row r="1482" spans="1:17" x14ac:dyDescent="0.35">
      <c r="A1482" s="2">
        <v>3436</v>
      </c>
      <c r="B1482" s="13" t="s">
        <v>516</v>
      </c>
      <c r="C1482" s="11" t="s">
        <v>582</v>
      </c>
      <c r="D1482" s="11" t="s">
        <v>518</v>
      </c>
      <c r="E1482" s="7" t="s">
        <v>182</v>
      </c>
      <c r="F1482" s="13">
        <v>78.580768108367863</v>
      </c>
      <c r="G1482" s="12">
        <v>3.5</v>
      </c>
      <c r="H1482" s="13">
        <v>8.8010460281372005</v>
      </c>
      <c r="I1482" s="11">
        <v>13.201569042205803</v>
      </c>
      <c r="J1482" s="11">
        <v>0</v>
      </c>
      <c r="K1482" s="11">
        <v>0</v>
      </c>
      <c r="L1482" s="12">
        <v>22.002615070343005</v>
      </c>
      <c r="M1482" s="13">
        <v>0</v>
      </c>
      <c r="N1482" s="11">
        <v>0</v>
      </c>
      <c r="O1482" s="11">
        <v>0</v>
      </c>
      <c r="P1482" s="11">
        <v>0</v>
      </c>
      <c r="Q1482" s="12">
        <v>0</v>
      </c>
    </row>
    <row r="1483" spans="1:17" x14ac:dyDescent="0.35">
      <c r="A1483" s="2">
        <v>1303</v>
      </c>
      <c r="B1483" s="13" t="s">
        <v>231</v>
      </c>
      <c r="C1483" s="11" t="s">
        <v>103</v>
      </c>
      <c r="D1483" s="11" t="s">
        <v>26</v>
      </c>
      <c r="E1483" s="7" t="s">
        <v>43</v>
      </c>
      <c r="F1483" s="13">
        <v>146.29946178197855</v>
      </c>
      <c r="G1483" s="12">
        <v>3</v>
      </c>
      <c r="H1483" s="13">
        <v>5.4862298168241965</v>
      </c>
      <c r="I1483" s="11">
        <v>5.4862298168241965</v>
      </c>
      <c r="J1483" s="11">
        <v>5.4862298168241965</v>
      </c>
      <c r="K1483" s="11">
        <v>5.4862298168241965</v>
      </c>
      <c r="L1483" s="12">
        <v>21.944919267296786</v>
      </c>
      <c r="M1483" s="13">
        <v>0</v>
      </c>
      <c r="N1483" s="11">
        <v>0</v>
      </c>
      <c r="O1483" s="11">
        <v>0</v>
      </c>
      <c r="P1483" s="11">
        <v>0</v>
      </c>
      <c r="Q1483" s="12">
        <v>0</v>
      </c>
    </row>
    <row r="1484" spans="1:17" x14ac:dyDescent="0.35">
      <c r="A1484" s="2">
        <v>5576</v>
      </c>
      <c r="B1484" s="13" t="s">
        <v>645</v>
      </c>
      <c r="C1484" s="11" t="s">
        <v>583</v>
      </c>
      <c r="D1484" s="11" t="s">
        <v>241</v>
      </c>
      <c r="E1484" s="7" t="s">
        <v>88</v>
      </c>
      <c r="F1484" s="13">
        <v>36.555100917816212</v>
      </c>
      <c r="G1484" s="12">
        <v>6</v>
      </c>
      <c r="H1484" s="13">
        <v>5.4832651376724328</v>
      </c>
      <c r="I1484" s="11">
        <v>5.4832651376724328</v>
      </c>
      <c r="J1484" s="11">
        <v>5.4832651376724328</v>
      </c>
      <c r="K1484" s="11">
        <v>5.4832651376724328</v>
      </c>
      <c r="L1484" s="12">
        <v>21.933060550689731</v>
      </c>
      <c r="M1484" s="13">
        <v>0</v>
      </c>
      <c r="N1484" s="11">
        <v>0</v>
      </c>
      <c r="O1484" s="11">
        <v>0</v>
      </c>
      <c r="P1484" s="11">
        <v>0</v>
      </c>
      <c r="Q1484" s="12">
        <v>0</v>
      </c>
    </row>
    <row r="1485" spans="1:17" x14ac:dyDescent="0.35">
      <c r="A1485" s="2">
        <v>5452</v>
      </c>
      <c r="B1485" s="13" t="s">
        <v>645</v>
      </c>
      <c r="C1485" s="11" t="s">
        <v>582</v>
      </c>
      <c r="D1485" s="11" t="s">
        <v>241</v>
      </c>
      <c r="E1485" s="7" t="s">
        <v>72</v>
      </c>
      <c r="F1485" s="13">
        <v>218.42547011375424</v>
      </c>
      <c r="G1485" s="12">
        <v>2</v>
      </c>
      <c r="H1485" s="13">
        <v>0</v>
      </c>
      <c r="I1485" s="11">
        <v>0</v>
      </c>
      <c r="J1485" s="11">
        <v>0</v>
      </c>
      <c r="K1485" s="11">
        <v>21.842547011375427</v>
      </c>
      <c r="L1485" s="12">
        <v>21.842547011375427</v>
      </c>
      <c r="M1485" s="13">
        <v>0</v>
      </c>
      <c r="N1485" s="11">
        <v>0</v>
      </c>
      <c r="O1485" s="11">
        <v>4.3685094022750848</v>
      </c>
      <c r="P1485" s="11">
        <v>8.7370188045501695</v>
      </c>
      <c r="Q1485" s="12">
        <v>13.105528206825255</v>
      </c>
    </row>
    <row r="1486" spans="1:17" x14ac:dyDescent="0.35">
      <c r="A1486" s="2">
        <v>507</v>
      </c>
      <c r="B1486" s="13" t="s">
        <v>25</v>
      </c>
      <c r="C1486" s="11" t="s">
        <v>181</v>
      </c>
      <c r="D1486" s="11" t="s">
        <v>27</v>
      </c>
      <c r="E1486" s="7" t="s">
        <v>89</v>
      </c>
      <c r="F1486" s="13">
        <v>87.365867376327486</v>
      </c>
      <c r="G1486" s="12">
        <v>5</v>
      </c>
      <c r="H1486" s="13">
        <v>8.7365867376327504</v>
      </c>
      <c r="I1486" s="11">
        <v>13.104880106449123</v>
      </c>
      <c r="J1486" s="11">
        <v>0</v>
      </c>
      <c r="K1486" s="11">
        <v>0</v>
      </c>
      <c r="L1486" s="12">
        <v>21.841466844081872</v>
      </c>
      <c r="M1486" s="13">
        <v>0</v>
      </c>
      <c r="N1486" s="11">
        <v>0</v>
      </c>
      <c r="O1486" s="11">
        <v>0</v>
      </c>
      <c r="P1486" s="11">
        <v>0</v>
      </c>
      <c r="Q1486" s="12">
        <v>0</v>
      </c>
    </row>
    <row r="1487" spans="1:17" x14ac:dyDescent="0.35">
      <c r="A1487" s="2">
        <v>2387</v>
      </c>
      <c r="B1487" s="13" t="s">
        <v>516</v>
      </c>
      <c r="C1487" s="11" t="s">
        <v>26</v>
      </c>
      <c r="D1487" s="11" t="s">
        <v>26</v>
      </c>
      <c r="E1487" s="7" t="s">
        <v>159</v>
      </c>
      <c r="F1487" s="13">
        <v>721.919189453125</v>
      </c>
      <c r="G1487" s="12">
        <v>0.6</v>
      </c>
      <c r="H1487" s="13">
        <v>0</v>
      </c>
      <c r="I1487" s="11">
        <v>0</v>
      </c>
      <c r="J1487" s="11">
        <v>21.657575683593748</v>
      </c>
      <c r="K1487" s="11">
        <v>0</v>
      </c>
      <c r="L1487" s="12">
        <v>21.657575683593748</v>
      </c>
      <c r="M1487" s="13">
        <v>0</v>
      </c>
      <c r="N1487" s="11">
        <v>0</v>
      </c>
      <c r="O1487" s="11">
        <v>4.3315151367187497</v>
      </c>
      <c r="P1487" s="11">
        <v>0</v>
      </c>
      <c r="Q1487" s="12">
        <v>4.3315151367187497</v>
      </c>
    </row>
    <row r="1488" spans="1:17" x14ac:dyDescent="0.35">
      <c r="A1488" s="2">
        <v>4931</v>
      </c>
      <c r="B1488" s="13" t="s">
        <v>599</v>
      </c>
      <c r="C1488" s="11" t="s">
        <v>639</v>
      </c>
      <c r="D1488" s="11" t="s">
        <v>253</v>
      </c>
      <c r="E1488" s="7" t="s">
        <v>169</v>
      </c>
      <c r="F1488" s="13">
        <v>43.301845550537102</v>
      </c>
      <c r="G1488" s="12">
        <v>10</v>
      </c>
      <c r="H1488" s="13">
        <v>0</v>
      </c>
      <c r="I1488" s="11">
        <v>0</v>
      </c>
      <c r="J1488" s="11">
        <v>0</v>
      </c>
      <c r="K1488" s="11">
        <v>21.650922775268551</v>
      </c>
      <c r="L1488" s="12">
        <v>21.650922775268551</v>
      </c>
      <c r="M1488" s="13">
        <v>0</v>
      </c>
      <c r="N1488" s="11">
        <v>0</v>
      </c>
      <c r="O1488" s="11">
        <v>0</v>
      </c>
      <c r="P1488" s="11">
        <v>4.3301845550537106</v>
      </c>
      <c r="Q1488" s="12">
        <v>4.3301845550537106</v>
      </c>
    </row>
    <row r="1489" spans="1:17" x14ac:dyDescent="0.35">
      <c r="A1489" s="2">
        <v>1841</v>
      </c>
      <c r="B1489" s="13" t="s">
        <v>231</v>
      </c>
      <c r="C1489" s="11" t="s">
        <v>402</v>
      </c>
      <c r="D1489" s="11" t="s">
        <v>231</v>
      </c>
      <c r="E1489" s="7" t="s">
        <v>168</v>
      </c>
      <c r="F1489" s="13">
        <v>28.804336786270142</v>
      </c>
      <c r="G1489" s="12">
        <v>15</v>
      </c>
      <c r="H1489" s="13">
        <v>5.4008131474256516</v>
      </c>
      <c r="I1489" s="11">
        <v>5.4008131474256516</v>
      </c>
      <c r="J1489" s="11">
        <v>5.4008131474256516</v>
      </c>
      <c r="K1489" s="11">
        <v>5.4008131474256516</v>
      </c>
      <c r="L1489" s="12">
        <v>21.603252589702606</v>
      </c>
      <c r="M1489" s="13">
        <v>0</v>
      </c>
      <c r="N1489" s="11">
        <v>0</v>
      </c>
      <c r="O1489" s="11">
        <v>0</v>
      </c>
      <c r="P1489" s="11">
        <v>0</v>
      </c>
      <c r="Q1489" s="12">
        <v>0</v>
      </c>
    </row>
    <row r="1490" spans="1:17" x14ac:dyDescent="0.35">
      <c r="A1490" s="2">
        <v>1513</v>
      </c>
      <c r="B1490" s="13" t="s">
        <v>231</v>
      </c>
      <c r="C1490" s="11" t="s">
        <v>356</v>
      </c>
      <c r="D1490" s="11" t="s">
        <v>231</v>
      </c>
      <c r="E1490" s="7" t="s">
        <v>60</v>
      </c>
      <c r="F1490" s="13">
        <v>67.374861121177688</v>
      </c>
      <c r="G1490" s="12">
        <v>4</v>
      </c>
      <c r="H1490" s="13">
        <v>8.6239822235107439</v>
      </c>
      <c r="I1490" s="11">
        <v>12.935973335266116</v>
      </c>
      <c r="J1490" s="11">
        <v>0</v>
      </c>
      <c r="K1490" s="11">
        <v>0</v>
      </c>
      <c r="L1490" s="12">
        <v>21.55995555877686</v>
      </c>
      <c r="M1490" s="13">
        <v>0</v>
      </c>
      <c r="N1490" s="11">
        <v>0</v>
      </c>
      <c r="O1490" s="11">
        <v>0</v>
      </c>
      <c r="P1490" s="11">
        <v>0</v>
      </c>
      <c r="Q1490" s="12">
        <v>0</v>
      </c>
    </row>
    <row r="1491" spans="1:17" x14ac:dyDescent="0.35">
      <c r="A1491" s="2">
        <v>947</v>
      </c>
      <c r="B1491" s="13" t="s">
        <v>231</v>
      </c>
      <c r="C1491" s="11" t="s">
        <v>26</v>
      </c>
      <c r="D1491" s="11" t="s">
        <v>231</v>
      </c>
      <c r="E1491" s="7" t="s">
        <v>65</v>
      </c>
      <c r="F1491" s="13">
        <v>122.53636369109155</v>
      </c>
      <c r="G1491" s="12">
        <v>3.5</v>
      </c>
      <c r="H1491" s="13">
        <v>0</v>
      </c>
      <c r="I1491" s="11">
        <v>0</v>
      </c>
      <c r="J1491" s="11">
        <v>0</v>
      </c>
      <c r="K1491" s="11">
        <v>21.443863645941022</v>
      </c>
      <c r="L1491" s="12">
        <v>21.443863645941022</v>
      </c>
      <c r="M1491" s="13">
        <v>0</v>
      </c>
      <c r="N1491" s="11">
        <v>0</v>
      </c>
      <c r="O1491" s="11">
        <v>4.2887727291882047</v>
      </c>
      <c r="P1491" s="11">
        <v>8.5775454583764095</v>
      </c>
      <c r="Q1491" s="12">
        <v>12.866318187564614</v>
      </c>
    </row>
    <row r="1492" spans="1:17" x14ac:dyDescent="0.35">
      <c r="A1492" s="2">
        <v>3712</v>
      </c>
      <c r="B1492" s="13" t="s">
        <v>516</v>
      </c>
      <c r="C1492" s="11" t="s">
        <v>593</v>
      </c>
      <c r="D1492" s="11" t="s">
        <v>520</v>
      </c>
      <c r="E1492" s="7" t="s">
        <v>42</v>
      </c>
      <c r="F1492" s="13">
        <v>71.252474904060364</v>
      </c>
      <c r="G1492" s="12">
        <v>6</v>
      </c>
      <c r="H1492" s="13">
        <v>5.3439356178045276</v>
      </c>
      <c r="I1492" s="11">
        <v>5.3439356178045276</v>
      </c>
      <c r="J1492" s="11">
        <v>5.3439356178045276</v>
      </c>
      <c r="K1492" s="11">
        <v>5.3439356178045276</v>
      </c>
      <c r="L1492" s="12">
        <v>21.375742471218111</v>
      </c>
      <c r="M1492" s="13">
        <v>0</v>
      </c>
      <c r="N1492" s="11">
        <v>0</v>
      </c>
      <c r="O1492" s="11">
        <v>0</v>
      </c>
      <c r="P1492" s="11">
        <v>0</v>
      </c>
      <c r="Q1492" s="12">
        <v>0</v>
      </c>
    </row>
    <row r="1493" spans="1:17" x14ac:dyDescent="0.35">
      <c r="A1493" s="2">
        <v>1627</v>
      </c>
      <c r="B1493" s="13" t="s">
        <v>231</v>
      </c>
      <c r="C1493" s="11" t="s">
        <v>360</v>
      </c>
      <c r="D1493" s="11" t="s">
        <v>231</v>
      </c>
      <c r="E1493" s="7" t="s">
        <v>110</v>
      </c>
      <c r="F1493" s="13">
        <v>53.41881418228153</v>
      </c>
      <c r="G1493" s="12">
        <v>5</v>
      </c>
      <c r="H1493" s="13">
        <v>8.5470102691650442</v>
      </c>
      <c r="I1493" s="11">
        <v>12.820515403747567</v>
      </c>
      <c r="J1493" s="11">
        <v>0</v>
      </c>
      <c r="K1493" s="11">
        <v>0</v>
      </c>
      <c r="L1493" s="12">
        <v>21.367525672912613</v>
      </c>
      <c r="M1493" s="13">
        <v>0</v>
      </c>
      <c r="N1493" s="11">
        <v>0</v>
      </c>
      <c r="O1493" s="11">
        <v>0</v>
      </c>
      <c r="P1493" s="11">
        <v>0</v>
      </c>
      <c r="Q1493" s="12">
        <v>0</v>
      </c>
    </row>
    <row r="1494" spans="1:17" x14ac:dyDescent="0.35">
      <c r="A1494" s="2">
        <v>3541</v>
      </c>
      <c r="B1494" s="13" t="s">
        <v>516</v>
      </c>
      <c r="C1494" s="11" t="s">
        <v>582</v>
      </c>
      <c r="D1494" s="11" t="s">
        <v>26</v>
      </c>
      <c r="E1494" s="7" t="s">
        <v>71</v>
      </c>
      <c r="F1494" s="13">
        <v>59.273510456085205</v>
      </c>
      <c r="G1494" s="12">
        <v>3</v>
      </c>
      <c r="H1494" s="13">
        <v>21.338463764190674</v>
      </c>
      <c r="I1494" s="11">
        <v>0</v>
      </c>
      <c r="J1494" s="11">
        <v>0</v>
      </c>
      <c r="K1494" s="11">
        <v>0</v>
      </c>
      <c r="L1494" s="12">
        <v>21.338463764190674</v>
      </c>
      <c r="M1494" s="13">
        <v>12.447437195777894</v>
      </c>
      <c r="N1494" s="11">
        <v>0</v>
      </c>
      <c r="O1494" s="11">
        <v>0</v>
      </c>
      <c r="P1494" s="11">
        <v>0</v>
      </c>
      <c r="Q1494" s="12">
        <v>12.447437195777894</v>
      </c>
    </row>
    <row r="1495" spans="1:17" x14ac:dyDescent="0.35">
      <c r="A1495" s="2">
        <v>2521</v>
      </c>
      <c r="B1495" s="13" t="s">
        <v>516</v>
      </c>
      <c r="C1495" s="11" t="s">
        <v>26</v>
      </c>
      <c r="D1495" s="11" t="s">
        <v>26</v>
      </c>
      <c r="E1495" s="7" t="s">
        <v>216</v>
      </c>
      <c r="F1495" s="13">
        <v>170.48813915252683</v>
      </c>
      <c r="G1495" s="12">
        <v>2.5</v>
      </c>
      <c r="H1495" s="13">
        <v>0</v>
      </c>
      <c r="I1495" s="11">
        <v>0</v>
      </c>
      <c r="J1495" s="11">
        <v>21.311017394065853</v>
      </c>
      <c r="K1495" s="11">
        <v>0</v>
      </c>
      <c r="L1495" s="12">
        <v>21.311017394065853</v>
      </c>
      <c r="M1495" s="13">
        <v>0</v>
      </c>
      <c r="N1495" s="11">
        <v>0</v>
      </c>
      <c r="O1495" s="11">
        <v>0</v>
      </c>
      <c r="P1495" s="11">
        <v>0</v>
      </c>
      <c r="Q1495" s="12">
        <v>0</v>
      </c>
    </row>
    <row r="1496" spans="1:17" x14ac:dyDescent="0.35">
      <c r="A1496" s="2">
        <v>1054</v>
      </c>
      <c r="B1496" s="13" t="s">
        <v>231</v>
      </c>
      <c r="C1496" s="11" t="s">
        <v>263</v>
      </c>
      <c r="D1496" s="11" t="s">
        <v>231</v>
      </c>
      <c r="E1496" s="7" t="s">
        <v>94</v>
      </c>
      <c r="F1496" s="13">
        <v>42.569709777832003</v>
      </c>
      <c r="G1496" s="12">
        <v>10</v>
      </c>
      <c r="H1496" s="13">
        <v>0</v>
      </c>
      <c r="I1496" s="11">
        <v>0</v>
      </c>
      <c r="J1496" s="11">
        <v>0</v>
      </c>
      <c r="K1496" s="11">
        <v>21.284854888916001</v>
      </c>
      <c r="L1496" s="12">
        <v>21.284854888916001</v>
      </c>
      <c r="M1496" s="13">
        <v>0</v>
      </c>
      <c r="N1496" s="11">
        <v>0</v>
      </c>
      <c r="O1496" s="11">
        <v>0</v>
      </c>
      <c r="P1496" s="11">
        <v>4.2569709777832001</v>
      </c>
      <c r="Q1496" s="12">
        <v>4.2569709777832001</v>
      </c>
    </row>
    <row r="1497" spans="1:17" x14ac:dyDescent="0.35">
      <c r="A1497" s="2">
        <v>3686</v>
      </c>
      <c r="B1497" s="13" t="s">
        <v>516</v>
      </c>
      <c r="C1497" s="11" t="s">
        <v>593</v>
      </c>
      <c r="D1497" s="11" t="s">
        <v>520</v>
      </c>
      <c r="E1497" s="7" t="s">
        <v>124</v>
      </c>
      <c r="F1497" s="13">
        <v>53.146736145019503</v>
      </c>
      <c r="G1497" s="12">
        <v>4</v>
      </c>
      <c r="H1497" s="13">
        <v>0</v>
      </c>
      <c r="I1497" s="11">
        <v>0</v>
      </c>
      <c r="J1497" s="11">
        <v>0</v>
      </c>
      <c r="K1497" s="11">
        <v>21.258694458007803</v>
      </c>
      <c r="L1497" s="12">
        <v>21.258694458007803</v>
      </c>
      <c r="M1497" s="13">
        <v>0</v>
      </c>
      <c r="N1497" s="11">
        <v>0</v>
      </c>
      <c r="O1497" s="11">
        <v>0</v>
      </c>
      <c r="P1497" s="11">
        <v>0</v>
      </c>
      <c r="Q1497" s="12">
        <v>0</v>
      </c>
    </row>
    <row r="1498" spans="1:17" x14ac:dyDescent="0.35">
      <c r="A1498" s="2">
        <v>5647</v>
      </c>
      <c r="B1498" s="13" t="s">
        <v>645</v>
      </c>
      <c r="C1498" s="11" t="s">
        <v>650</v>
      </c>
      <c r="D1498" s="11" t="s">
        <v>241</v>
      </c>
      <c r="E1498" s="7" t="s">
        <v>32</v>
      </c>
      <c r="F1498" s="13">
        <v>70.776590257883129</v>
      </c>
      <c r="G1498" s="12">
        <v>3</v>
      </c>
      <c r="H1498" s="13">
        <v>0</v>
      </c>
      <c r="I1498" s="11">
        <v>0</v>
      </c>
      <c r="J1498" s="11">
        <v>0</v>
      </c>
      <c r="K1498" s="11">
        <v>21.232977077364943</v>
      </c>
      <c r="L1498" s="12">
        <v>21.232977077364943</v>
      </c>
      <c r="M1498" s="13">
        <v>2.6541221346706179</v>
      </c>
      <c r="N1498" s="11">
        <v>2.6541221346706179</v>
      </c>
      <c r="O1498" s="11">
        <v>2.6541221346706179</v>
      </c>
      <c r="P1498" s="11">
        <v>2.6541221346706179</v>
      </c>
      <c r="Q1498" s="12">
        <v>10.616488538682471</v>
      </c>
    </row>
    <row r="1499" spans="1:17" x14ac:dyDescent="0.35">
      <c r="A1499" s="2">
        <v>4160</v>
      </c>
      <c r="B1499" s="13" t="s">
        <v>599</v>
      </c>
      <c r="C1499" s="11" t="s">
        <v>103</v>
      </c>
      <c r="D1499" s="11" t="s">
        <v>253</v>
      </c>
      <c r="E1499" s="7" t="s">
        <v>43</v>
      </c>
      <c r="F1499" s="13">
        <v>141.42145451903349</v>
      </c>
      <c r="G1499" s="12">
        <v>3</v>
      </c>
      <c r="H1499" s="13">
        <v>5.3033045444637565</v>
      </c>
      <c r="I1499" s="11">
        <v>5.3033045444637565</v>
      </c>
      <c r="J1499" s="11">
        <v>5.3033045444637565</v>
      </c>
      <c r="K1499" s="11">
        <v>5.3033045444637565</v>
      </c>
      <c r="L1499" s="12">
        <v>21.213218177855026</v>
      </c>
      <c r="M1499" s="13">
        <v>0</v>
      </c>
      <c r="N1499" s="11">
        <v>0</v>
      </c>
      <c r="O1499" s="11">
        <v>0</v>
      </c>
      <c r="P1499" s="11">
        <v>0</v>
      </c>
      <c r="Q1499" s="12">
        <v>0</v>
      </c>
    </row>
    <row r="1500" spans="1:17" x14ac:dyDescent="0.35">
      <c r="A1500" s="2">
        <v>3442</v>
      </c>
      <c r="B1500" s="13" t="s">
        <v>516</v>
      </c>
      <c r="C1500" s="11" t="s">
        <v>582</v>
      </c>
      <c r="D1500" s="11" t="s">
        <v>26</v>
      </c>
      <c r="E1500" s="7" t="s">
        <v>197</v>
      </c>
      <c r="F1500" s="13">
        <v>70.673436641693144</v>
      </c>
      <c r="G1500" s="12">
        <v>3</v>
      </c>
      <c r="H1500" s="13">
        <v>0</v>
      </c>
      <c r="I1500" s="11">
        <v>0</v>
      </c>
      <c r="J1500" s="11">
        <v>0</v>
      </c>
      <c r="K1500" s="11">
        <v>21.202030992507947</v>
      </c>
      <c r="L1500" s="12">
        <v>21.202030992507947</v>
      </c>
      <c r="M1500" s="13">
        <v>0</v>
      </c>
      <c r="N1500" s="11">
        <v>0</v>
      </c>
      <c r="O1500" s="11">
        <v>0</v>
      </c>
      <c r="P1500" s="11">
        <v>0</v>
      </c>
      <c r="Q1500" s="12">
        <v>0</v>
      </c>
    </row>
    <row r="1501" spans="1:17" x14ac:dyDescent="0.35">
      <c r="A1501" s="2">
        <v>504</v>
      </c>
      <c r="B1501" s="13" t="s">
        <v>25</v>
      </c>
      <c r="C1501" s="11" t="s">
        <v>181</v>
      </c>
      <c r="D1501" s="11" t="s">
        <v>27</v>
      </c>
      <c r="E1501" s="7" t="s">
        <v>185</v>
      </c>
      <c r="F1501" s="13">
        <v>70.587176322936998</v>
      </c>
      <c r="G1501" s="12">
        <v>3</v>
      </c>
      <c r="H1501" s="13">
        <v>0</v>
      </c>
      <c r="I1501" s="11">
        <v>21.176152896881103</v>
      </c>
      <c r="J1501" s="11">
        <v>0</v>
      </c>
      <c r="K1501" s="11">
        <v>0</v>
      </c>
      <c r="L1501" s="12">
        <v>21.176152896881103</v>
      </c>
      <c r="M1501" s="13">
        <v>0</v>
      </c>
      <c r="N1501" s="11">
        <v>2.1176152896881097</v>
      </c>
      <c r="O1501" s="11">
        <v>0</v>
      </c>
      <c r="P1501" s="11">
        <v>0</v>
      </c>
      <c r="Q1501" s="12">
        <v>2.1176152896881097</v>
      </c>
    </row>
    <row r="1502" spans="1:17" x14ac:dyDescent="0.35">
      <c r="A1502" s="2">
        <v>1438</v>
      </c>
      <c r="B1502" s="13" t="s">
        <v>231</v>
      </c>
      <c r="C1502" s="11" t="s">
        <v>342</v>
      </c>
      <c r="D1502" s="11" t="s">
        <v>231</v>
      </c>
      <c r="E1502" s="7" t="s">
        <v>78</v>
      </c>
      <c r="F1502" s="13">
        <v>52.74750518798831</v>
      </c>
      <c r="G1502" s="12">
        <v>5</v>
      </c>
      <c r="H1502" s="13">
        <v>0</v>
      </c>
      <c r="I1502" s="11">
        <v>0</v>
      </c>
      <c r="J1502" s="11">
        <v>0</v>
      </c>
      <c r="K1502" s="11">
        <v>21.099002075195326</v>
      </c>
      <c r="L1502" s="12">
        <v>21.099002075195326</v>
      </c>
      <c r="M1502" s="13">
        <v>3.2967190742492694</v>
      </c>
      <c r="N1502" s="11">
        <v>3.2967190742492694</v>
      </c>
      <c r="O1502" s="11">
        <v>3.2967190742492694</v>
      </c>
      <c r="P1502" s="11">
        <v>3.2967190742492694</v>
      </c>
      <c r="Q1502" s="12">
        <v>13.186876296997077</v>
      </c>
    </row>
    <row r="1503" spans="1:17" x14ac:dyDescent="0.35">
      <c r="A1503" s="2">
        <v>473</v>
      </c>
      <c r="B1503" s="13" t="s">
        <v>25</v>
      </c>
      <c r="C1503" s="11" t="s">
        <v>181</v>
      </c>
      <c r="D1503" s="11" t="s">
        <v>27</v>
      </c>
      <c r="E1503" s="7" t="s">
        <v>31</v>
      </c>
      <c r="F1503" s="13">
        <v>35.132740020752003</v>
      </c>
      <c r="G1503" s="12">
        <v>4</v>
      </c>
      <c r="H1503" s="13">
        <v>0</v>
      </c>
      <c r="I1503" s="11">
        <v>0</v>
      </c>
      <c r="J1503" s="11">
        <v>0</v>
      </c>
      <c r="K1503" s="11">
        <v>21.079644012451201</v>
      </c>
      <c r="L1503" s="12">
        <v>21.079644012451201</v>
      </c>
      <c r="M1503" s="13">
        <v>0</v>
      </c>
      <c r="N1503" s="11">
        <v>0</v>
      </c>
      <c r="O1503" s="11">
        <v>0</v>
      </c>
      <c r="P1503" s="11">
        <v>0</v>
      </c>
      <c r="Q1503" s="12">
        <v>0</v>
      </c>
    </row>
    <row r="1504" spans="1:17" x14ac:dyDescent="0.35">
      <c r="A1504" s="2">
        <v>4457</v>
      </c>
      <c r="B1504" s="13" t="s">
        <v>599</v>
      </c>
      <c r="C1504" s="11" t="s">
        <v>219</v>
      </c>
      <c r="D1504" s="11" t="s">
        <v>253</v>
      </c>
      <c r="E1504" s="7" t="s">
        <v>102</v>
      </c>
      <c r="F1504" s="13">
        <v>70.141458034515352</v>
      </c>
      <c r="G1504" s="12">
        <v>2</v>
      </c>
      <c r="H1504" s="13">
        <v>0</v>
      </c>
      <c r="I1504" s="11">
        <v>0</v>
      </c>
      <c r="J1504" s="11">
        <v>0</v>
      </c>
      <c r="K1504" s="11">
        <v>21.042437410354605</v>
      </c>
      <c r="L1504" s="12">
        <v>21.042437410354605</v>
      </c>
      <c r="M1504" s="13">
        <v>0</v>
      </c>
      <c r="N1504" s="11">
        <v>0</v>
      </c>
      <c r="O1504" s="11">
        <v>0</v>
      </c>
      <c r="P1504" s="11">
        <v>0</v>
      </c>
      <c r="Q1504" s="12">
        <v>0</v>
      </c>
    </row>
    <row r="1505" spans="1:17" x14ac:dyDescent="0.35">
      <c r="A1505" s="2">
        <v>687</v>
      </c>
      <c r="B1505" s="13" t="s">
        <v>25</v>
      </c>
      <c r="C1505" s="11" t="s">
        <v>213</v>
      </c>
      <c r="D1505" s="11" t="s">
        <v>29</v>
      </c>
      <c r="E1505" s="7" t="s">
        <v>91</v>
      </c>
      <c r="F1505" s="13">
        <v>21.024242699146264</v>
      </c>
      <c r="G1505" s="12">
        <v>10</v>
      </c>
      <c r="H1505" s="13">
        <v>5.2560606747865659</v>
      </c>
      <c r="I1505" s="11">
        <v>5.2560606747865659</v>
      </c>
      <c r="J1505" s="11">
        <v>5.2560606747865659</v>
      </c>
      <c r="K1505" s="11">
        <v>5.2560606747865659</v>
      </c>
      <c r="L1505" s="12">
        <v>21.024242699146264</v>
      </c>
      <c r="M1505" s="13">
        <v>0</v>
      </c>
      <c r="N1505" s="11">
        <v>0</v>
      </c>
      <c r="O1505" s="11">
        <v>0</v>
      </c>
      <c r="P1505" s="11">
        <v>0</v>
      </c>
      <c r="Q1505" s="12">
        <v>0</v>
      </c>
    </row>
    <row r="1506" spans="1:17" x14ac:dyDescent="0.35">
      <c r="A1506" s="2">
        <v>644</v>
      </c>
      <c r="B1506" s="13" t="s">
        <v>25</v>
      </c>
      <c r="C1506" s="11" t="s">
        <v>206</v>
      </c>
      <c r="D1506" s="11" t="s">
        <v>27</v>
      </c>
      <c r="E1506" s="7" t="s">
        <v>190</v>
      </c>
      <c r="F1506" s="13">
        <v>39.991879343986433</v>
      </c>
      <c r="G1506" s="12">
        <v>3.5</v>
      </c>
      <c r="H1506" s="13">
        <v>8.3982946622371504</v>
      </c>
      <c r="I1506" s="11">
        <v>12.597441993355726</v>
      </c>
      <c r="J1506" s="11">
        <v>0</v>
      </c>
      <c r="K1506" s="11">
        <v>0</v>
      </c>
      <c r="L1506" s="12">
        <v>20.995736655592879</v>
      </c>
      <c r="M1506" s="13">
        <v>0</v>
      </c>
      <c r="N1506" s="11">
        <v>0</v>
      </c>
      <c r="O1506" s="11">
        <v>0</v>
      </c>
      <c r="P1506" s="11">
        <v>0</v>
      </c>
      <c r="Q1506" s="12">
        <v>0</v>
      </c>
    </row>
    <row r="1507" spans="1:17" x14ac:dyDescent="0.35">
      <c r="A1507" s="2">
        <v>4077</v>
      </c>
      <c r="B1507" s="13" t="s">
        <v>599</v>
      </c>
      <c r="C1507" s="11" t="s">
        <v>26</v>
      </c>
      <c r="D1507" s="11" t="s">
        <v>600</v>
      </c>
      <c r="E1507" s="7" t="s">
        <v>148</v>
      </c>
      <c r="F1507" s="13">
        <v>104.7587583065032</v>
      </c>
      <c r="G1507" s="12">
        <v>2</v>
      </c>
      <c r="H1507" s="13">
        <v>0</v>
      </c>
      <c r="I1507" s="11">
        <v>0</v>
      </c>
      <c r="J1507" s="11">
        <v>0</v>
      </c>
      <c r="K1507" s="11">
        <v>20.951751661300641</v>
      </c>
      <c r="L1507" s="12">
        <v>20.951751661300641</v>
      </c>
      <c r="M1507" s="13">
        <v>0</v>
      </c>
      <c r="N1507" s="11">
        <v>0</v>
      </c>
      <c r="O1507" s="11">
        <v>0</v>
      </c>
      <c r="P1507" s="11">
        <v>0</v>
      </c>
      <c r="Q1507" s="12">
        <v>0</v>
      </c>
    </row>
    <row r="1508" spans="1:17" x14ac:dyDescent="0.35">
      <c r="A1508" s="2">
        <v>647</v>
      </c>
      <c r="B1508" s="13" t="s">
        <v>25</v>
      </c>
      <c r="C1508" s="11" t="s">
        <v>206</v>
      </c>
      <c r="D1508" s="11" t="s">
        <v>27</v>
      </c>
      <c r="E1508" s="7" t="s">
        <v>71</v>
      </c>
      <c r="F1508" s="13">
        <v>58.097539424896141</v>
      </c>
      <c r="G1508" s="12">
        <v>3</v>
      </c>
      <c r="H1508" s="13">
        <v>20.915114192962609</v>
      </c>
      <c r="I1508" s="11">
        <v>0</v>
      </c>
      <c r="J1508" s="11">
        <v>0</v>
      </c>
      <c r="K1508" s="11">
        <v>0</v>
      </c>
      <c r="L1508" s="12">
        <v>20.915114192962609</v>
      </c>
      <c r="M1508" s="13">
        <v>12.200483279228191</v>
      </c>
      <c r="N1508" s="11">
        <v>0</v>
      </c>
      <c r="O1508" s="11">
        <v>0</v>
      </c>
      <c r="P1508" s="11">
        <v>0</v>
      </c>
      <c r="Q1508" s="12">
        <v>12.200483279228191</v>
      </c>
    </row>
    <row r="1509" spans="1:17" x14ac:dyDescent="0.35">
      <c r="A1509" s="2">
        <v>2486</v>
      </c>
      <c r="B1509" s="13" t="s">
        <v>516</v>
      </c>
      <c r="C1509" s="11" t="s">
        <v>26</v>
      </c>
      <c r="D1509" s="11" t="s">
        <v>26</v>
      </c>
      <c r="E1509" s="7" t="s">
        <v>59</v>
      </c>
      <c r="F1509" s="13">
        <v>139.35737514495844</v>
      </c>
      <c r="G1509" s="12">
        <v>3</v>
      </c>
      <c r="H1509" s="13">
        <v>0</v>
      </c>
      <c r="I1509" s="11">
        <v>0</v>
      </c>
      <c r="J1509" s="11">
        <v>0</v>
      </c>
      <c r="K1509" s="11">
        <v>20.903606271743769</v>
      </c>
      <c r="L1509" s="12">
        <v>20.903606271743769</v>
      </c>
      <c r="M1509" s="13">
        <v>0</v>
      </c>
      <c r="N1509" s="11">
        <v>0</v>
      </c>
      <c r="O1509" s="11">
        <v>0</v>
      </c>
      <c r="P1509" s="11">
        <v>0</v>
      </c>
      <c r="Q1509" s="12">
        <v>0</v>
      </c>
    </row>
    <row r="1510" spans="1:17" x14ac:dyDescent="0.35">
      <c r="A1510" s="2">
        <v>282</v>
      </c>
      <c r="B1510" s="13" t="s">
        <v>25</v>
      </c>
      <c r="C1510" s="11" t="s">
        <v>122</v>
      </c>
      <c r="D1510" s="11" t="s">
        <v>29</v>
      </c>
      <c r="E1510" s="7" t="s">
        <v>59</v>
      </c>
      <c r="F1510" s="13">
        <v>139.25349324941632</v>
      </c>
      <c r="G1510" s="12">
        <v>3</v>
      </c>
      <c r="H1510" s="13">
        <v>0</v>
      </c>
      <c r="I1510" s="11">
        <v>0</v>
      </c>
      <c r="J1510" s="11">
        <v>0</v>
      </c>
      <c r="K1510" s="11">
        <v>20.888023987412453</v>
      </c>
      <c r="L1510" s="12">
        <v>20.888023987412453</v>
      </c>
      <c r="M1510" s="13">
        <v>0</v>
      </c>
      <c r="N1510" s="11">
        <v>0</v>
      </c>
      <c r="O1510" s="11">
        <v>0</v>
      </c>
      <c r="P1510" s="11">
        <v>0</v>
      </c>
      <c r="Q1510" s="12">
        <v>0</v>
      </c>
    </row>
    <row r="1511" spans="1:17" x14ac:dyDescent="0.35">
      <c r="A1511" s="2">
        <v>1491</v>
      </c>
      <c r="B1511" s="13" t="s">
        <v>231</v>
      </c>
      <c r="C1511" s="11" t="s">
        <v>356</v>
      </c>
      <c r="D1511" s="11" t="s">
        <v>231</v>
      </c>
      <c r="E1511" s="7" t="s">
        <v>36</v>
      </c>
      <c r="F1511" s="13">
        <v>208.26614499092096</v>
      </c>
      <c r="G1511" s="12">
        <v>5</v>
      </c>
      <c r="H1511" s="13">
        <v>20.826614499092098</v>
      </c>
      <c r="I1511" s="11">
        <v>0</v>
      </c>
      <c r="J1511" s="11">
        <v>0</v>
      </c>
      <c r="K1511" s="11">
        <v>0</v>
      </c>
      <c r="L1511" s="12">
        <v>20.826614499092098</v>
      </c>
      <c r="M1511" s="13">
        <v>10.413307249546049</v>
      </c>
      <c r="N1511" s="11">
        <v>0</v>
      </c>
      <c r="O1511" s="11">
        <v>0</v>
      </c>
      <c r="P1511" s="11">
        <v>0</v>
      </c>
      <c r="Q1511" s="12">
        <v>10.413307249546049</v>
      </c>
    </row>
    <row r="1512" spans="1:17" x14ac:dyDescent="0.35">
      <c r="A1512" s="2">
        <v>4202</v>
      </c>
      <c r="B1512" s="13" t="s">
        <v>599</v>
      </c>
      <c r="C1512" s="11" t="s">
        <v>103</v>
      </c>
      <c r="D1512" s="11" t="s">
        <v>30</v>
      </c>
      <c r="E1512" s="7" t="s">
        <v>67</v>
      </c>
      <c r="F1512" s="13">
        <v>51.839110374450669</v>
      </c>
      <c r="G1512" s="12">
        <v>5</v>
      </c>
      <c r="H1512" s="13">
        <v>8.2942576599121072</v>
      </c>
      <c r="I1512" s="11">
        <v>12.44138648986816</v>
      </c>
      <c r="J1512" s="11">
        <v>0</v>
      </c>
      <c r="K1512" s="11">
        <v>0</v>
      </c>
      <c r="L1512" s="12">
        <v>20.735644149780267</v>
      </c>
      <c r="M1512" s="13">
        <v>0</v>
      </c>
      <c r="N1512" s="11">
        <v>0</v>
      </c>
      <c r="O1512" s="11">
        <v>0</v>
      </c>
      <c r="P1512" s="11">
        <v>0</v>
      </c>
      <c r="Q1512" s="12">
        <v>0</v>
      </c>
    </row>
    <row r="1513" spans="1:17" x14ac:dyDescent="0.35">
      <c r="A1513" s="2">
        <v>3180</v>
      </c>
      <c r="B1513" s="13" t="s">
        <v>516</v>
      </c>
      <c r="C1513" s="11" t="s">
        <v>566</v>
      </c>
      <c r="D1513" s="11" t="s">
        <v>517</v>
      </c>
      <c r="E1513" s="7" t="s">
        <v>145</v>
      </c>
      <c r="F1513" s="13">
        <v>24.224753379821799</v>
      </c>
      <c r="G1513" s="12">
        <v>8.5</v>
      </c>
      <c r="H1513" s="13">
        <v>0</v>
      </c>
      <c r="I1513" s="11">
        <v>0</v>
      </c>
      <c r="J1513" s="11">
        <v>0</v>
      </c>
      <c r="K1513" s="11">
        <v>20.591040372848532</v>
      </c>
      <c r="L1513" s="12">
        <v>20.591040372848532</v>
      </c>
      <c r="M1513" s="13">
        <v>0</v>
      </c>
      <c r="N1513" s="11">
        <v>0</v>
      </c>
      <c r="O1513" s="11">
        <v>0</v>
      </c>
      <c r="P1513" s="11">
        <v>0</v>
      </c>
      <c r="Q1513" s="12">
        <v>0</v>
      </c>
    </row>
    <row r="1514" spans="1:17" x14ac:dyDescent="0.35">
      <c r="A1514" s="2">
        <v>4717</v>
      </c>
      <c r="B1514" s="13" t="s">
        <v>599</v>
      </c>
      <c r="C1514" s="11" t="s">
        <v>633</v>
      </c>
      <c r="D1514" s="11" t="s">
        <v>601</v>
      </c>
      <c r="E1514" s="7" t="s">
        <v>60</v>
      </c>
      <c r="F1514" s="13">
        <v>64.216325998306274</v>
      </c>
      <c r="G1514" s="12">
        <v>4</v>
      </c>
      <c r="H1514" s="13">
        <v>8.2196897277832033</v>
      </c>
      <c r="I1514" s="11">
        <v>12.329534591674806</v>
      </c>
      <c r="J1514" s="11">
        <v>0</v>
      </c>
      <c r="K1514" s="11">
        <v>0</v>
      </c>
      <c r="L1514" s="12">
        <v>20.549224319458009</v>
      </c>
      <c r="M1514" s="13">
        <v>0</v>
      </c>
      <c r="N1514" s="11">
        <v>0</v>
      </c>
      <c r="O1514" s="11">
        <v>0</v>
      </c>
      <c r="P1514" s="11">
        <v>0</v>
      </c>
      <c r="Q1514" s="12">
        <v>0</v>
      </c>
    </row>
    <row r="1515" spans="1:17" x14ac:dyDescent="0.35">
      <c r="A1515" s="2">
        <v>2995</v>
      </c>
      <c r="B1515" s="13" t="s">
        <v>516</v>
      </c>
      <c r="C1515" s="11" t="s">
        <v>548</v>
      </c>
      <c r="D1515" s="11" t="s">
        <v>517</v>
      </c>
      <c r="E1515" s="7" t="s">
        <v>97</v>
      </c>
      <c r="F1515" s="13">
        <v>68.479488015174894</v>
      </c>
      <c r="G1515" s="12">
        <v>3</v>
      </c>
      <c r="H1515" s="13">
        <v>0</v>
      </c>
      <c r="I1515" s="11">
        <v>0</v>
      </c>
      <c r="J1515" s="11">
        <v>0</v>
      </c>
      <c r="K1515" s="11">
        <v>20.543846404552472</v>
      </c>
      <c r="L1515" s="12">
        <v>20.543846404552472</v>
      </c>
      <c r="M1515" s="13">
        <v>0</v>
      </c>
      <c r="N1515" s="11">
        <v>0</v>
      </c>
      <c r="O1515" s="11">
        <v>0</v>
      </c>
      <c r="P1515" s="11">
        <v>0</v>
      </c>
      <c r="Q1515" s="12">
        <v>0</v>
      </c>
    </row>
    <row r="1516" spans="1:17" x14ac:dyDescent="0.35">
      <c r="A1516" s="2">
        <v>3530</v>
      </c>
      <c r="B1516" s="13" t="s">
        <v>516</v>
      </c>
      <c r="C1516" s="11" t="s">
        <v>582</v>
      </c>
      <c r="D1516" s="11" t="s">
        <v>518</v>
      </c>
      <c r="E1516" s="7" t="s">
        <v>120</v>
      </c>
      <c r="F1516" s="13">
        <v>51.357310295105023</v>
      </c>
      <c r="G1516" s="12">
        <v>5</v>
      </c>
      <c r="H1516" s="13">
        <v>8.217169647216803</v>
      </c>
      <c r="I1516" s="11">
        <v>12.325754470825204</v>
      </c>
      <c r="J1516" s="11">
        <v>0</v>
      </c>
      <c r="K1516" s="11">
        <v>0</v>
      </c>
      <c r="L1516" s="12">
        <v>20.542924118042009</v>
      </c>
      <c r="M1516" s="13">
        <v>0</v>
      </c>
      <c r="N1516" s="11">
        <v>0</v>
      </c>
      <c r="O1516" s="11">
        <v>0</v>
      </c>
      <c r="P1516" s="11">
        <v>0</v>
      </c>
      <c r="Q1516" s="12">
        <v>0</v>
      </c>
    </row>
    <row r="1517" spans="1:17" x14ac:dyDescent="0.35">
      <c r="A1517" s="2">
        <v>923</v>
      </c>
      <c r="B1517" s="13" t="s">
        <v>231</v>
      </c>
      <c r="C1517" s="11" t="s">
        <v>26</v>
      </c>
      <c r="D1517" s="11" t="s">
        <v>231</v>
      </c>
      <c r="E1517" s="7" t="s">
        <v>89</v>
      </c>
      <c r="F1517" s="13">
        <v>82.094916343689079</v>
      </c>
      <c r="G1517" s="12">
        <v>5</v>
      </c>
      <c r="H1517" s="13">
        <v>8.2094916343689093</v>
      </c>
      <c r="I1517" s="11">
        <v>12.314237451553362</v>
      </c>
      <c r="J1517" s="11">
        <v>0</v>
      </c>
      <c r="K1517" s="11">
        <v>0</v>
      </c>
      <c r="L1517" s="12">
        <v>20.52372908592227</v>
      </c>
      <c r="M1517" s="13">
        <v>0</v>
      </c>
      <c r="N1517" s="11">
        <v>0</v>
      </c>
      <c r="O1517" s="11">
        <v>0</v>
      </c>
      <c r="P1517" s="11">
        <v>0</v>
      </c>
      <c r="Q1517" s="12">
        <v>0</v>
      </c>
    </row>
    <row r="1518" spans="1:17" x14ac:dyDescent="0.35">
      <c r="A1518" s="2">
        <v>4479</v>
      </c>
      <c r="B1518" s="13" t="s">
        <v>599</v>
      </c>
      <c r="C1518" s="11" t="s">
        <v>631</v>
      </c>
      <c r="D1518" s="11" t="s">
        <v>253</v>
      </c>
      <c r="E1518" s="7" t="s">
        <v>33</v>
      </c>
      <c r="F1518" s="13">
        <v>73.179656982421903</v>
      </c>
      <c r="G1518" s="12">
        <v>3.5</v>
      </c>
      <c r="H1518" s="13">
        <v>8.1961215820312532</v>
      </c>
      <c r="I1518" s="11">
        <v>12.29418237304688</v>
      </c>
      <c r="J1518" s="11">
        <v>0</v>
      </c>
      <c r="K1518" s="11">
        <v>0</v>
      </c>
      <c r="L1518" s="12">
        <v>20.490303955078133</v>
      </c>
      <c r="M1518" s="13">
        <v>0</v>
      </c>
      <c r="N1518" s="11">
        <v>0</v>
      </c>
      <c r="O1518" s="11">
        <v>0</v>
      </c>
      <c r="P1518" s="11">
        <v>0</v>
      </c>
      <c r="Q1518" s="12">
        <v>0</v>
      </c>
    </row>
    <row r="1519" spans="1:17" x14ac:dyDescent="0.35">
      <c r="A1519" s="2">
        <v>5507</v>
      </c>
      <c r="B1519" s="13" t="s">
        <v>645</v>
      </c>
      <c r="C1519" s="11" t="s">
        <v>648</v>
      </c>
      <c r="D1519" s="11" t="s">
        <v>241</v>
      </c>
      <c r="E1519" s="7" t="s">
        <v>186</v>
      </c>
      <c r="F1519" s="13">
        <v>64.026553034782438</v>
      </c>
      <c r="G1519" s="12">
        <v>4</v>
      </c>
      <c r="H1519" s="13">
        <v>8.1953987884521524</v>
      </c>
      <c r="I1519" s="11">
        <v>12.293098182678229</v>
      </c>
      <c r="J1519" s="11">
        <v>0</v>
      </c>
      <c r="K1519" s="11">
        <v>0</v>
      </c>
      <c r="L1519" s="12">
        <v>20.488496971130381</v>
      </c>
      <c r="M1519" s="13">
        <v>0</v>
      </c>
      <c r="N1519" s="11">
        <v>0</v>
      </c>
      <c r="O1519" s="11">
        <v>0</v>
      </c>
      <c r="P1519" s="11">
        <v>0</v>
      </c>
      <c r="Q1519" s="12">
        <v>0</v>
      </c>
    </row>
    <row r="1520" spans="1:17" x14ac:dyDescent="0.35">
      <c r="A1520" s="2">
        <v>1572</v>
      </c>
      <c r="B1520" s="13" t="s">
        <v>231</v>
      </c>
      <c r="C1520" s="11" t="s">
        <v>360</v>
      </c>
      <c r="D1520" s="11" t="s">
        <v>231</v>
      </c>
      <c r="E1520" s="7" t="s">
        <v>42</v>
      </c>
      <c r="F1520" s="13">
        <v>68.147446528077126</v>
      </c>
      <c r="G1520" s="12">
        <v>6</v>
      </c>
      <c r="H1520" s="13">
        <v>5.1110584896057851</v>
      </c>
      <c r="I1520" s="11">
        <v>5.1110584896057851</v>
      </c>
      <c r="J1520" s="11">
        <v>5.1110584896057851</v>
      </c>
      <c r="K1520" s="11">
        <v>5.1110584896057851</v>
      </c>
      <c r="L1520" s="12">
        <v>20.444233958423141</v>
      </c>
      <c r="M1520" s="13">
        <v>0</v>
      </c>
      <c r="N1520" s="11">
        <v>0</v>
      </c>
      <c r="O1520" s="11">
        <v>0</v>
      </c>
      <c r="P1520" s="11">
        <v>0</v>
      </c>
      <c r="Q1520" s="12">
        <v>0</v>
      </c>
    </row>
    <row r="1521" spans="1:17" x14ac:dyDescent="0.35">
      <c r="A1521" s="2">
        <v>5187</v>
      </c>
      <c r="B1521" s="13" t="s">
        <v>645</v>
      </c>
      <c r="C1521" s="11" t="s">
        <v>646</v>
      </c>
      <c r="D1521" s="11" t="s">
        <v>241</v>
      </c>
      <c r="E1521" s="7" t="s">
        <v>143</v>
      </c>
      <c r="F1521" s="13">
        <v>56.640115499496424</v>
      </c>
      <c r="G1521" s="12">
        <v>4.5</v>
      </c>
      <c r="H1521" s="13">
        <v>8.1561766319274867</v>
      </c>
      <c r="I1521" s="11">
        <v>12.234264947891228</v>
      </c>
      <c r="J1521" s="11">
        <v>0</v>
      </c>
      <c r="K1521" s="11">
        <v>0</v>
      </c>
      <c r="L1521" s="12">
        <v>20.390441579818713</v>
      </c>
      <c r="M1521" s="13">
        <v>0</v>
      </c>
      <c r="N1521" s="11">
        <v>0</v>
      </c>
      <c r="O1521" s="11">
        <v>0</v>
      </c>
      <c r="P1521" s="11">
        <v>0</v>
      </c>
      <c r="Q1521" s="12">
        <v>0</v>
      </c>
    </row>
    <row r="1522" spans="1:17" x14ac:dyDescent="0.35">
      <c r="A1522" s="2">
        <v>1846</v>
      </c>
      <c r="B1522" s="13" t="s">
        <v>231</v>
      </c>
      <c r="C1522" s="11" t="s">
        <v>402</v>
      </c>
      <c r="D1522" s="11" t="s">
        <v>231</v>
      </c>
      <c r="E1522" s="7" t="s">
        <v>145</v>
      </c>
      <c r="F1522" s="13">
        <v>23.929243326187141</v>
      </c>
      <c r="G1522" s="12">
        <v>8.5</v>
      </c>
      <c r="H1522" s="13">
        <v>0</v>
      </c>
      <c r="I1522" s="11">
        <v>0</v>
      </c>
      <c r="J1522" s="11">
        <v>0</v>
      </c>
      <c r="K1522" s="11">
        <v>20.339856827259073</v>
      </c>
      <c r="L1522" s="12">
        <v>20.339856827259073</v>
      </c>
      <c r="M1522" s="13">
        <v>0</v>
      </c>
      <c r="N1522" s="11">
        <v>0</v>
      </c>
      <c r="O1522" s="11">
        <v>0</v>
      </c>
      <c r="P1522" s="11">
        <v>0</v>
      </c>
      <c r="Q1522" s="12">
        <v>0</v>
      </c>
    </row>
    <row r="1523" spans="1:17" x14ac:dyDescent="0.35">
      <c r="A1523" s="2">
        <v>5764</v>
      </c>
      <c r="B1523" s="13" t="s">
        <v>645</v>
      </c>
      <c r="C1523" s="11" t="s">
        <v>652</v>
      </c>
      <c r="D1523" s="11" t="s">
        <v>26</v>
      </c>
      <c r="E1523" s="7" t="s">
        <v>36</v>
      </c>
      <c r="F1523" s="13">
        <v>203.29431152343801</v>
      </c>
      <c r="G1523" s="12">
        <v>5</v>
      </c>
      <c r="H1523" s="13">
        <v>20.329431152343801</v>
      </c>
      <c r="I1523" s="11">
        <v>0</v>
      </c>
      <c r="J1523" s="11">
        <v>0</v>
      </c>
      <c r="K1523" s="11">
        <v>0</v>
      </c>
      <c r="L1523" s="12">
        <v>20.329431152343801</v>
      </c>
      <c r="M1523" s="13">
        <v>10.164715576171901</v>
      </c>
      <c r="N1523" s="11">
        <v>0</v>
      </c>
      <c r="O1523" s="11">
        <v>0</v>
      </c>
      <c r="P1523" s="11">
        <v>0</v>
      </c>
      <c r="Q1523" s="12">
        <v>10.164715576171901</v>
      </c>
    </row>
    <row r="1524" spans="1:17" x14ac:dyDescent="0.35">
      <c r="A1524" s="2">
        <v>5021</v>
      </c>
      <c r="B1524" s="13" t="s">
        <v>599</v>
      </c>
      <c r="C1524" s="11" t="s">
        <v>643</v>
      </c>
      <c r="D1524" s="11" t="s">
        <v>253</v>
      </c>
      <c r="E1524" s="7" t="s">
        <v>120</v>
      </c>
      <c r="F1524" s="13">
        <v>50.815826416015597</v>
      </c>
      <c r="G1524" s="12">
        <v>5</v>
      </c>
      <c r="H1524" s="13">
        <v>8.1305322265624955</v>
      </c>
      <c r="I1524" s="11">
        <v>12.195798339843742</v>
      </c>
      <c r="J1524" s="11">
        <v>0</v>
      </c>
      <c r="K1524" s="11">
        <v>0</v>
      </c>
      <c r="L1524" s="12">
        <v>20.326330566406238</v>
      </c>
      <c r="M1524" s="13">
        <v>0</v>
      </c>
      <c r="N1524" s="11">
        <v>0</v>
      </c>
      <c r="O1524" s="11">
        <v>0</v>
      </c>
      <c r="P1524" s="11">
        <v>0</v>
      </c>
      <c r="Q1524" s="12">
        <v>0</v>
      </c>
    </row>
    <row r="1525" spans="1:17" x14ac:dyDescent="0.35">
      <c r="A1525" s="2">
        <v>4462</v>
      </c>
      <c r="B1525" s="13" t="s">
        <v>599</v>
      </c>
      <c r="C1525" s="11" t="s">
        <v>219</v>
      </c>
      <c r="D1525" s="11" t="s">
        <v>253</v>
      </c>
      <c r="E1525" s="7" t="s">
        <v>193</v>
      </c>
      <c r="F1525" s="13">
        <v>241.90852904319763</v>
      </c>
      <c r="G1525" s="12">
        <v>2.8</v>
      </c>
      <c r="H1525" s="13">
        <v>20.320316439628598</v>
      </c>
      <c r="I1525" s="11">
        <v>0</v>
      </c>
      <c r="J1525" s="11">
        <v>0</v>
      </c>
      <c r="K1525" s="11">
        <v>0</v>
      </c>
      <c r="L1525" s="12">
        <v>20.320316439628598</v>
      </c>
      <c r="M1525" s="13">
        <v>6.7734388132095331</v>
      </c>
      <c r="N1525" s="11">
        <v>0</v>
      </c>
      <c r="O1525" s="11">
        <v>0</v>
      </c>
      <c r="P1525" s="11">
        <v>0</v>
      </c>
      <c r="Q1525" s="12">
        <v>6.7734388132095331</v>
      </c>
    </row>
    <row r="1526" spans="1:17" x14ac:dyDescent="0.35">
      <c r="A1526" s="2">
        <v>2764</v>
      </c>
      <c r="B1526" s="13" t="s">
        <v>516</v>
      </c>
      <c r="C1526" s="11" t="s">
        <v>538</v>
      </c>
      <c r="D1526" s="11" t="s">
        <v>518</v>
      </c>
      <c r="E1526" s="7" t="s">
        <v>202</v>
      </c>
      <c r="F1526" s="13">
        <v>115.8660745620727</v>
      </c>
      <c r="G1526" s="12">
        <v>3.5</v>
      </c>
      <c r="H1526" s="13">
        <v>5.0691407620906812</v>
      </c>
      <c r="I1526" s="11">
        <v>5.0691407620906812</v>
      </c>
      <c r="J1526" s="11">
        <v>5.0691407620906812</v>
      </c>
      <c r="K1526" s="11">
        <v>5.0691407620906812</v>
      </c>
      <c r="L1526" s="12">
        <v>20.276563048362725</v>
      </c>
      <c r="M1526" s="13">
        <v>0</v>
      </c>
      <c r="N1526" s="11">
        <v>0</v>
      </c>
      <c r="O1526" s="11">
        <v>0</v>
      </c>
      <c r="P1526" s="11">
        <v>0</v>
      </c>
      <c r="Q1526" s="12">
        <v>0</v>
      </c>
    </row>
    <row r="1527" spans="1:17" x14ac:dyDescent="0.35">
      <c r="A1527" s="2">
        <v>5424</v>
      </c>
      <c r="B1527" s="13" t="s">
        <v>645</v>
      </c>
      <c r="C1527" s="11" t="s">
        <v>582</v>
      </c>
      <c r="D1527" s="11" t="s">
        <v>241</v>
      </c>
      <c r="E1527" s="7" t="s">
        <v>66</v>
      </c>
      <c r="F1527" s="13">
        <v>1344.9738348722458</v>
      </c>
      <c r="G1527" s="12">
        <v>1.5</v>
      </c>
      <c r="H1527" s="13">
        <v>0</v>
      </c>
      <c r="I1527" s="11">
        <v>0</v>
      </c>
      <c r="J1527" s="11">
        <v>0</v>
      </c>
      <c r="K1527" s="11">
        <v>20.174607523083687</v>
      </c>
      <c r="L1527" s="12">
        <v>20.174607523083687</v>
      </c>
      <c r="M1527" s="13">
        <v>0</v>
      </c>
      <c r="N1527" s="11">
        <v>0</v>
      </c>
      <c r="O1527" s="11">
        <v>0</v>
      </c>
      <c r="P1527" s="11">
        <v>403.49215046167382</v>
      </c>
      <c r="Q1527" s="12">
        <v>403.49215046167382</v>
      </c>
    </row>
    <row r="1528" spans="1:17" x14ac:dyDescent="0.35">
      <c r="A1528" s="2">
        <v>4618</v>
      </c>
      <c r="B1528" s="13" t="s">
        <v>599</v>
      </c>
      <c r="C1528" s="11" t="s">
        <v>220</v>
      </c>
      <c r="D1528" s="11" t="s">
        <v>208</v>
      </c>
      <c r="E1528" s="7" t="s">
        <v>216</v>
      </c>
      <c r="F1528" s="13">
        <v>160.74490737915028</v>
      </c>
      <c r="G1528" s="12">
        <v>2.5</v>
      </c>
      <c r="H1528" s="13">
        <v>0</v>
      </c>
      <c r="I1528" s="11">
        <v>0</v>
      </c>
      <c r="J1528" s="11">
        <v>20.093113422393785</v>
      </c>
      <c r="K1528" s="11">
        <v>0</v>
      </c>
      <c r="L1528" s="12">
        <v>20.093113422393785</v>
      </c>
      <c r="M1528" s="13">
        <v>0</v>
      </c>
      <c r="N1528" s="11">
        <v>0</v>
      </c>
      <c r="O1528" s="11">
        <v>0</v>
      </c>
      <c r="P1528" s="11">
        <v>0</v>
      </c>
      <c r="Q1528" s="12">
        <v>0</v>
      </c>
    </row>
    <row r="1529" spans="1:17" x14ac:dyDescent="0.35">
      <c r="A1529" s="2">
        <v>342</v>
      </c>
      <c r="B1529" s="13" t="s">
        <v>25</v>
      </c>
      <c r="C1529" s="11" t="s">
        <v>123</v>
      </c>
      <c r="D1529" s="11" t="s">
        <v>30</v>
      </c>
      <c r="E1529" s="7" t="s">
        <v>145</v>
      </c>
      <c r="F1529" s="13">
        <v>23.479525446891792</v>
      </c>
      <c r="G1529" s="12">
        <v>8.5</v>
      </c>
      <c r="H1529" s="13">
        <v>0</v>
      </c>
      <c r="I1529" s="11">
        <v>0</v>
      </c>
      <c r="J1529" s="11">
        <v>0</v>
      </c>
      <c r="K1529" s="11">
        <v>19.957596629858024</v>
      </c>
      <c r="L1529" s="12">
        <v>19.957596629858024</v>
      </c>
      <c r="M1529" s="13">
        <v>0</v>
      </c>
      <c r="N1529" s="11">
        <v>0</v>
      </c>
      <c r="O1529" s="11">
        <v>0</v>
      </c>
      <c r="P1529" s="11">
        <v>0</v>
      </c>
      <c r="Q1529" s="12">
        <v>0</v>
      </c>
    </row>
    <row r="1530" spans="1:17" x14ac:dyDescent="0.35">
      <c r="A1530" s="2">
        <v>1404</v>
      </c>
      <c r="B1530" s="13" t="s">
        <v>231</v>
      </c>
      <c r="C1530" s="11" t="s">
        <v>342</v>
      </c>
      <c r="D1530" s="11" t="s">
        <v>231</v>
      </c>
      <c r="E1530" s="7" t="s">
        <v>94</v>
      </c>
      <c r="F1530" s="13">
        <v>39.713710784912095</v>
      </c>
      <c r="G1530" s="12">
        <v>10</v>
      </c>
      <c r="H1530" s="13">
        <v>0</v>
      </c>
      <c r="I1530" s="11">
        <v>0</v>
      </c>
      <c r="J1530" s="11">
        <v>0</v>
      </c>
      <c r="K1530" s="11">
        <v>19.856855392456048</v>
      </c>
      <c r="L1530" s="12">
        <v>19.856855392456048</v>
      </c>
      <c r="M1530" s="13">
        <v>0</v>
      </c>
      <c r="N1530" s="11">
        <v>0</v>
      </c>
      <c r="O1530" s="11">
        <v>0</v>
      </c>
      <c r="P1530" s="11">
        <v>3.9713710784912095</v>
      </c>
      <c r="Q1530" s="12">
        <v>3.9713710784912095</v>
      </c>
    </row>
    <row r="1531" spans="1:17" x14ac:dyDescent="0.35">
      <c r="A1531" s="2">
        <v>1596</v>
      </c>
      <c r="B1531" s="13" t="s">
        <v>231</v>
      </c>
      <c r="C1531" s="11" t="s">
        <v>360</v>
      </c>
      <c r="D1531" s="11" t="s">
        <v>231</v>
      </c>
      <c r="E1531" s="7" t="s">
        <v>174</v>
      </c>
      <c r="F1531" s="13">
        <v>49.613307952880902</v>
      </c>
      <c r="G1531" s="12">
        <v>4</v>
      </c>
      <c r="H1531" s="13">
        <v>4.9613307952880907</v>
      </c>
      <c r="I1531" s="11">
        <v>4.9613307952880907</v>
      </c>
      <c r="J1531" s="11">
        <v>4.9613307952880907</v>
      </c>
      <c r="K1531" s="11">
        <v>4.9613307952880907</v>
      </c>
      <c r="L1531" s="12">
        <v>19.845323181152363</v>
      </c>
      <c r="M1531" s="13">
        <v>0</v>
      </c>
      <c r="N1531" s="11">
        <v>0</v>
      </c>
      <c r="O1531" s="11">
        <v>0</v>
      </c>
      <c r="P1531" s="11">
        <v>0</v>
      </c>
      <c r="Q1531" s="12">
        <v>0</v>
      </c>
    </row>
    <row r="1532" spans="1:17" x14ac:dyDescent="0.35">
      <c r="A1532" s="2">
        <v>5368</v>
      </c>
      <c r="B1532" s="13" t="s">
        <v>645</v>
      </c>
      <c r="C1532" s="11" t="s">
        <v>582</v>
      </c>
      <c r="D1532" s="11" t="s">
        <v>241</v>
      </c>
      <c r="E1532" s="7" t="s">
        <v>45</v>
      </c>
      <c r="F1532" s="13">
        <v>158.33407294750208</v>
      </c>
      <c r="G1532" s="12">
        <v>1.25</v>
      </c>
      <c r="H1532" s="13">
        <v>19.79175911843776</v>
      </c>
      <c r="I1532" s="11">
        <v>0</v>
      </c>
      <c r="J1532" s="11">
        <v>0</v>
      </c>
      <c r="K1532" s="11">
        <v>0</v>
      </c>
      <c r="L1532" s="12">
        <v>19.79175911843776</v>
      </c>
      <c r="M1532" s="13">
        <v>1.9791759118437762</v>
      </c>
      <c r="N1532" s="11">
        <v>0</v>
      </c>
      <c r="O1532" s="11">
        <v>0</v>
      </c>
      <c r="P1532" s="11">
        <v>0</v>
      </c>
      <c r="Q1532" s="12">
        <v>1.9791759118437762</v>
      </c>
    </row>
    <row r="1533" spans="1:17" x14ac:dyDescent="0.35">
      <c r="A1533" s="2">
        <v>5237</v>
      </c>
      <c r="B1533" s="13" t="s">
        <v>645</v>
      </c>
      <c r="C1533" s="11" t="s">
        <v>647</v>
      </c>
      <c r="D1533" s="11" t="s">
        <v>241</v>
      </c>
      <c r="E1533" s="7" t="s">
        <v>84</v>
      </c>
      <c r="F1533" s="13">
        <v>79.122743606567397</v>
      </c>
      <c r="G1533" s="12">
        <v>5</v>
      </c>
      <c r="H1533" s="13">
        <v>0</v>
      </c>
      <c r="I1533" s="11">
        <v>0</v>
      </c>
      <c r="J1533" s="11">
        <v>0</v>
      </c>
      <c r="K1533" s="11">
        <v>19.780685901641849</v>
      </c>
      <c r="L1533" s="12">
        <v>19.780685901641849</v>
      </c>
      <c r="M1533" s="13">
        <v>0</v>
      </c>
      <c r="N1533" s="11">
        <v>0</v>
      </c>
      <c r="O1533" s="11">
        <v>0</v>
      </c>
      <c r="P1533" s="11">
        <v>3.95613718032837</v>
      </c>
      <c r="Q1533" s="12">
        <v>3.95613718032837</v>
      </c>
    </row>
    <row r="1534" spans="1:17" x14ac:dyDescent="0.35">
      <c r="A1534" s="2">
        <v>1033</v>
      </c>
      <c r="B1534" s="13" t="s">
        <v>231</v>
      </c>
      <c r="C1534" s="11" t="s">
        <v>263</v>
      </c>
      <c r="D1534" s="11" t="s">
        <v>231</v>
      </c>
      <c r="E1534" s="7" t="s">
        <v>89</v>
      </c>
      <c r="F1534" s="13">
        <v>78.969164490699811</v>
      </c>
      <c r="G1534" s="12">
        <v>5</v>
      </c>
      <c r="H1534" s="13">
        <v>7.896916449069983</v>
      </c>
      <c r="I1534" s="11">
        <v>11.845374673604971</v>
      </c>
      <c r="J1534" s="11">
        <v>0</v>
      </c>
      <c r="K1534" s="11">
        <v>0</v>
      </c>
      <c r="L1534" s="12">
        <v>19.742291122674953</v>
      </c>
      <c r="M1534" s="13">
        <v>0</v>
      </c>
      <c r="N1534" s="11">
        <v>0</v>
      </c>
      <c r="O1534" s="11">
        <v>0</v>
      </c>
      <c r="P1534" s="11">
        <v>0</v>
      </c>
      <c r="Q1534" s="12">
        <v>0</v>
      </c>
    </row>
    <row r="1535" spans="1:17" x14ac:dyDescent="0.35">
      <c r="A1535" s="2">
        <v>193</v>
      </c>
      <c r="B1535" s="13" t="s">
        <v>25</v>
      </c>
      <c r="C1535" s="11" t="s">
        <v>105</v>
      </c>
      <c r="D1535" s="11" t="s">
        <v>29</v>
      </c>
      <c r="E1535" s="7" t="s">
        <v>109</v>
      </c>
      <c r="F1535" s="13">
        <v>82.246804714202938</v>
      </c>
      <c r="G1535" s="12">
        <v>3</v>
      </c>
      <c r="H1535" s="13">
        <v>7.8956932525634818</v>
      </c>
      <c r="I1535" s="11">
        <v>11.843539878845224</v>
      </c>
      <c r="J1535" s="11">
        <v>0</v>
      </c>
      <c r="K1535" s="11">
        <v>0</v>
      </c>
      <c r="L1535" s="12">
        <v>19.739233131408707</v>
      </c>
      <c r="M1535" s="13">
        <v>0</v>
      </c>
      <c r="N1535" s="11">
        <v>0</v>
      </c>
      <c r="O1535" s="11">
        <v>0</v>
      </c>
      <c r="P1535" s="11">
        <v>0</v>
      </c>
      <c r="Q1535" s="12">
        <v>0</v>
      </c>
    </row>
    <row r="1536" spans="1:17" x14ac:dyDescent="0.35">
      <c r="A1536" s="2">
        <v>2316</v>
      </c>
      <c r="B1536" s="13" t="s">
        <v>231</v>
      </c>
      <c r="C1536" s="11" t="s">
        <v>433</v>
      </c>
      <c r="D1536" s="11" t="s">
        <v>231</v>
      </c>
      <c r="E1536" s="7" t="s">
        <v>101</v>
      </c>
      <c r="F1536" s="13">
        <v>197.10528707504284</v>
      </c>
      <c r="G1536" s="12">
        <v>2</v>
      </c>
      <c r="H1536" s="13">
        <v>0</v>
      </c>
      <c r="I1536" s="11">
        <v>0</v>
      </c>
      <c r="J1536" s="11">
        <v>0</v>
      </c>
      <c r="K1536" s="11">
        <v>19.710528707504285</v>
      </c>
      <c r="L1536" s="12">
        <v>19.710528707504285</v>
      </c>
      <c r="M1536" s="13">
        <v>0</v>
      </c>
      <c r="N1536" s="11">
        <v>0</v>
      </c>
      <c r="O1536" s="11">
        <v>0</v>
      </c>
      <c r="P1536" s="11">
        <v>0</v>
      </c>
      <c r="Q1536" s="12">
        <v>0</v>
      </c>
    </row>
    <row r="1537" spans="1:17" x14ac:dyDescent="0.35">
      <c r="A1537" s="2">
        <v>2675</v>
      </c>
      <c r="B1537" s="13" t="s">
        <v>516</v>
      </c>
      <c r="C1537" s="11" t="s">
        <v>538</v>
      </c>
      <c r="D1537" s="11" t="s">
        <v>518</v>
      </c>
      <c r="E1537" s="7" t="s">
        <v>108</v>
      </c>
      <c r="F1537" s="13">
        <v>87.409721374511633</v>
      </c>
      <c r="G1537" s="12">
        <v>4.5</v>
      </c>
      <c r="H1537" s="13">
        <v>7.8668749237060496</v>
      </c>
      <c r="I1537" s="11">
        <v>11.800312385559071</v>
      </c>
      <c r="J1537" s="11">
        <v>0</v>
      </c>
      <c r="K1537" s="11">
        <v>0</v>
      </c>
      <c r="L1537" s="12">
        <v>19.66718730926512</v>
      </c>
      <c r="M1537" s="13">
        <v>0</v>
      </c>
      <c r="N1537" s="11">
        <v>0</v>
      </c>
      <c r="O1537" s="11">
        <v>0</v>
      </c>
      <c r="P1537" s="11">
        <v>0</v>
      </c>
      <c r="Q1537" s="12">
        <v>0</v>
      </c>
    </row>
    <row r="1538" spans="1:17" x14ac:dyDescent="0.35">
      <c r="A1538" s="2">
        <v>4663</v>
      </c>
      <c r="B1538" s="13" t="s">
        <v>599</v>
      </c>
      <c r="C1538" s="11" t="s">
        <v>633</v>
      </c>
      <c r="D1538" s="11" t="s">
        <v>601</v>
      </c>
      <c r="E1538" s="7" t="s">
        <v>34</v>
      </c>
      <c r="F1538" s="13">
        <v>655.39105987548805</v>
      </c>
      <c r="G1538" s="12">
        <v>0.6</v>
      </c>
      <c r="H1538" s="13">
        <v>0</v>
      </c>
      <c r="I1538" s="11">
        <v>0</v>
      </c>
      <c r="J1538" s="11">
        <v>19.66173179626464</v>
      </c>
      <c r="K1538" s="11">
        <v>0</v>
      </c>
      <c r="L1538" s="12">
        <v>19.66173179626464</v>
      </c>
      <c r="M1538" s="13">
        <v>0</v>
      </c>
      <c r="N1538" s="11">
        <v>0</v>
      </c>
      <c r="O1538" s="11">
        <v>3.9323463592529282</v>
      </c>
      <c r="P1538" s="11">
        <v>0</v>
      </c>
      <c r="Q1538" s="12">
        <v>3.9323463592529282</v>
      </c>
    </row>
    <row r="1539" spans="1:17" x14ac:dyDescent="0.35">
      <c r="A1539" s="2">
        <v>2560</v>
      </c>
      <c r="B1539" s="13" t="s">
        <v>516</v>
      </c>
      <c r="C1539" s="11" t="s">
        <v>26</v>
      </c>
      <c r="D1539" s="11" t="s">
        <v>520</v>
      </c>
      <c r="E1539" s="7" t="s">
        <v>153</v>
      </c>
      <c r="F1539" s="13">
        <v>112.1370539665223</v>
      </c>
      <c r="G1539" s="12">
        <v>3.5</v>
      </c>
      <c r="H1539" s="13">
        <v>0</v>
      </c>
      <c r="I1539" s="11">
        <v>0</v>
      </c>
      <c r="J1539" s="11">
        <v>19.623984444141406</v>
      </c>
      <c r="K1539" s="11">
        <v>0</v>
      </c>
      <c r="L1539" s="12">
        <v>19.623984444141406</v>
      </c>
      <c r="M1539" s="13">
        <v>0</v>
      </c>
      <c r="N1539" s="11">
        <v>0</v>
      </c>
      <c r="O1539" s="11">
        <v>3.9247968888282809</v>
      </c>
      <c r="P1539" s="11">
        <v>0</v>
      </c>
      <c r="Q1539" s="12">
        <v>3.9247968888282809</v>
      </c>
    </row>
    <row r="1540" spans="1:17" x14ac:dyDescent="0.35">
      <c r="A1540" s="2">
        <v>5153</v>
      </c>
      <c r="B1540" s="13" t="s">
        <v>645</v>
      </c>
      <c r="C1540" s="11" t="s">
        <v>26</v>
      </c>
      <c r="D1540" s="11" t="s">
        <v>241</v>
      </c>
      <c r="E1540" s="7" t="s">
        <v>72</v>
      </c>
      <c r="F1540" s="13">
        <v>196.10150051116938</v>
      </c>
      <c r="G1540" s="12">
        <v>2</v>
      </c>
      <c r="H1540" s="13">
        <v>0</v>
      </c>
      <c r="I1540" s="11">
        <v>0</v>
      </c>
      <c r="J1540" s="11">
        <v>0</v>
      </c>
      <c r="K1540" s="11">
        <v>19.610150051116939</v>
      </c>
      <c r="L1540" s="12">
        <v>19.610150051116939</v>
      </c>
      <c r="M1540" s="13">
        <v>0</v>
      </c>
      <c r="N1540" s="11">
        <v>0</v>
      </c>
      <c r="O1540" s="11">
        <v>3.9220300102233878</v>
      </c>
      <c r="P1540" s="11">
        <v>7.8440600204467756</v>
      </c>
      <c r="Q1540" s="12">
        <v>11.766090030670163</v>
      </c>
    </row>
    <row r="1541" spans="1:17" x14ac:dyDescent="0.35">
      <c r="A1541" s="2">
        <v>3989</v>
      </c>
      <c r="B1541" s="13" t="s">
        <v>599</v>
      </c>
      <c r="C1541" s="11" t="s">
        <v>26</v>
      </c>
      <c r="D1541" s="11" t="s">
        <v>26</v>
      </c>
      <c r="E1541" s="7" t="s">
        <v>59</v>
      </c>
      <c r="F1541" s="13">
        <v>130.65534040331835</v>
      </c>
      <c r="G1541" s="12">
        <v>3</v>
      </c>
      <c r="H1541" s="13">
        <v>0</v>
      </c>
      <c r="I1541" s="11">
        <v>0</v>
      </c>
      <c r="J1541" s="11">
        <v>0</v>
      </c>
      <c r="K1541" s="11">
        <v>19.598301060497754</v>
      </c>
      <c r="L1541" s="12">
        <v>19.598301060497754</v>
      </c>
      <c r="M1541" s="13">
        <v>0</v>
      </c>
      <c r="N1541" s="11">
        <v>0</v>
      </c>
      <c r="O1541" s="11">
        <v>0</v>
      </c>
      <c r="P1541" s="11">
        <v>0</v>
      </c>
      <c r="Q1541" s="12">
        <v>0</v>
      </c>
    </row>
    <row r="1542" spans="1:17" x14ac:dyDescent="0.35">
      <c r="A1542" s="2">
        <v>4387</v>
      </c>
      <c r="B1542" s="13" t="s">
        <v>599</v>
      </c>
      <c r="C1542" s="11" t="s">
        <v>219</v>
      </c>
      <c r="D1542" s="11" t="s">
        <v>253</v>
      </c>
      <c r="E1542" s="7" t="s">
        <v>56</v>
      </c>
      <c r="F1542" s="13">
        <v>32.602752685546903</v>
      </c>
      <c r="G1542" s="12">
        <v>6</v>
      </c>
      <c r="H1542" s="13">
        <v>0</v>
      </c>
      <c r="I1542" s="11">
        <v>19.561651611328145</v>
      </c>
      <c r="J1542" s="11">
        <v>0</v>
      </c>
      <c r="K1542" s="11">
        <v>0</v>
      </c>
      <c r="L1542" s="12">
        <v>19.561651611328145</v>
      </c>
      <c r="M1542" s="13">
        <v>0</v>
      </c>
      <c r="N1542" s="11">
        <v>1.9561651611328141</v>
      </c>
      <c r="O1542" s="11">
        <v>0</v>
      </c>
      <c r="P1542" s="11">
        <v>0</v>
      </c>
      <c r="Q1542" s="12">
        <v>1.9561651611328141</v>
      </c>
    </row>
    <row r="1543" spans="1:17" x14ac:dyDescent="0.35">
      <c r="A1543" s="2">
        <v>559</v>
      </c>
      <c r="B1543" s="13" t="s">
        <v>25</v>
      </c>
      <c r="C1543" s="11" t="s">
        <v>195</v>
      </c>
      <c r="D1543" s="11" t="s">
        <v>27</v>
      </c>
      <c r="E1543" s="7" t="s">
        <v>46</v>
      </c>
      <c r="F1543" s="13">
        <v>312.44410364329809</v>
      </c>
      <c r="G1543" s="12">
        <v>1.25</v>
      </c>
      <c r="H1543" s="13">
        <v>19.527756477706131</v>
      </c>
      <c r="I1543" s="11">
        <v>0</v>
      </c>
      <c r="J1543" s="11">
        <v>0</v>
      </c>
      <c r="K1543" s="11">
        <v>0</v>
      </c>
      <c r="L1543" s="12">
        <v>19.527756477706131</v>
      </c>
      <c r="M1543" s="13">
        <v>156.22205182164905</v>
      </c>
      <c r="N1543" s="11">
        <v>0</v>
      </c>
      <c r="O1543" s="11">
        <v>0</v>
      </c>
      <c r="P1543" s="11">
        <v>0</v>
      </c>
      <c r="Q1543" s="12">
        <v>156.22205182164905</v>
      </c>
    </row>
    <row r="1544" spans="1:17" x14ac:dyDescent="0.35">
      <c r="A1544" s="2">
        <v>3367</v>
      </c>
      <c r="B1544" s="13" t="s">
        <v>516</v>
      </c>
      <c r="C1544" s="11" t="s">
        <v>578</v>
      </c>
      <c r="D1544" s="11" t="s">
        <v>518</v>
      </c>
      <c r="E1544" s="7" t="s">
        <v>112</v>
      </c>
      <c r="F1544" s="13">
        <v>86.757383584976154</v>
      </c>
      <c r="G1544" s="12">
        <v>4.5</v>
      </c>
      <c r="H1544" s="13">
        <v>7.8081645226478562</v>
      </c>
      <c r="I1544" s="11">
        <v>11.712246783971782</v>
      </c>
      <c r="J1544" s="11">
        <v>0</v>
      </c>
      <c r="K1544" s="11">
        <v>0</v>
      </c>
      <c r="L1544" s="12">
        <v>19.520411306619639</v>
      </c>
      <c r="M1544" s="13">
        <v>0</v>
      </c>
      <c r="N1544" s="11">
        <v>0</v>
      </c>
      <c r="O1544" s="11">
        <v>0</v>
      </c>
      <c r="P1544" s="11">
        <v>0</v>
      </c>
      <c r="Q1544" s="12">
        <v>0</v>
      </c>
    </row>
    <row r="1545" spans="1:17" x14ac:dyDescent="0.35">
      <c r="A1545" s="2">
        <v>5334</v>
      </c>
      <c r="B1545" s="13" t="s">
        <v>645</v>
      </c>
      <c r="C1545" s="11" t="s">
        <v>582</v>
      </c>
      <c r="D1545" s="11" t="s">
        <v>26</v>
      </c>
      <c r="E1545" s="7" t="s">
        <v>37</v>
      </c>
      <c r="F1545" s="13">
        <v>111.1666026115418</v>
      </c>
      <c r="G1545" s="12">
        <v>3.5</v>
      </c>
      <c r="H1545" s="13">
        <v>0</v>
      </c>
      <c r="I1545" s="11">
        <v>0</v>
      </c>
      <c r="J1545" s="11">
        <v>0</v>
      </c>
      <c r="K1545" s="11">
        <v>19.454155457019819</v>
      </c>
      <c r="L1545" s="12">
        <v>19.454155457019819</v>
      </c>
      <c r="M1545" s="13">
        <v>0</v>
      </c>
      <c r="N1545" s="11">
        <v>0</v>
      </c>
      <c r="O1545" s="11">
        <v>0</v>
      </c>
      <c r="P1545" s="11">
        <v>11.67249327421189</v>
      </c>
      <c r="Q1545" s="12">
        <v>11.67249327421189</v>
      </c>
    </row>
    <row r="1546" spans="1:17" x14ac:dyDescent="0.35">
      <c r="A1546" s="2">
        <v>398</v>
      </c>
      <c r="B1546" s="13" t="s">
        <v>25</v>
      </c>
      <c r="C1546" s="11" t="s">
        <v>156</v>
      </c>
      <c r="D1546" s="11" t="s">
        <v>30</v>
      </c>
      <c r="E1546" s="7" t="s">
        <v>53</v>
      </c>
      <c r="F1546" s="13">
        <v>64.598483324050932</v>
      </c>
      <c r="G1546" s="12">
        <v>3</v>
      </c>
      <c r="H1546" s="13">
        <v>4.8448862493038209</v>
      </c>
      <c r="I1546" s="11">
        <v>4.8448862493038209</v>
      </c>
      <c r="J1546" s="11">
        <v>4.8448862493038209</v>
      </c>
      <c r="K1546" s="11">
        <v>4.8448862493038209</v>
      </c>
      <c r="L1546" s="12">
        <v>19.379544997215284</v>
      </c>
      <c r="M1546" s="13">
        <v>0</v>
      </c>
      <c r="N1546" s="11">
        <v>0</v>
      </c>
      <c r="O1546" s="11">
        <v>0</v>
      </c>
      <c r="P1546" s="11">
        <v>0</v>
      </c>
      <c r="Q1546" s="12">
        <v>0</v>
      </c>
    </row>
    <row r="1547" spans="1:17" x14ac:dyDescent="0.35">
      <c r="A1547" s="2">
        <v>1364</v>
      </c>
      <c r="B1547" s="13" t="s">
        <v>231</v>
      </c>
      <c r="C1547" s="11" t="s">
        <v>342</v>
      </c>
      <c r="D1547" s="11" t="s">
        <v>231</v>
      </c>
      <c r="E1547" s="7" t="s">
        <v>45</v>
      </c>
      <c r="F1547" s="13">
        <v>154.70599681138989</v>
      </c>
      <c r="G1547" s="12">
        <v>1.25</v>
      </c>
      <c r="H1547" s="13">
        <v>19.338249601423737</v>
      </c>
      <c r="I1547" s="11">
        <v>0</v>
      </c>
      <c r="J1547" s="11">
        <v>0</v>
      </c>
      <c r="K1547" s="11">
        <v>0</v>
      </c>
      <c r="L1547" s="12">
        <v>19.338249601423737</v>
      </c>
      <c r="M1547" s="13">
        <v>1.9338249601423738</v>
      </c>
      <c r="N1547" s="11">
        <v>0</v>
      </c>
      <c r="O1547" s="11">
        <v>0</v>
      </c>
      <c r="P1547" s="11">
        <v>0</v>
      </c>
      <c r="Q1547" s="12">
        <v>1.9338249601423738</v>
      </c>
    </row>
    <row r="1548" spans="1:17" x14ac:dyDescent="0.35">
      <c r="A1548" s="2">
        <v>915</v>
      </c>
      <c r="B1548" s="13" t="s">
        <v>231</v>
      </c>
      <c r="C1548" s="11" t="s">
        <v>26</v>
      </c>
      <c r="D1548" s="11" t="s">
        <v>231</v>
      </c>
      <c r="E1548" s="7" t="s">
        <v>88</v>
      </c>
      <c r="F1548" s="13">
        <v>32.184563636779771</v>
      </c>
      <c r="G1548" s="12">
        <v>6</v>
      </c>
      <c r="H1548" s="13">
        <v>4.8276845455169664</v>
      </c>
      <c r="I1548" s="11">
        <v>4.8276845455169664</v>
      </c>
      <c r="J1548" s="11">
        <v>4.8276845455169664</v>
      </c>
      <c r="K1548" s="11">
        <v>4.8276845455169664</v>
      </c>
      <c r="L1548" s="12">
        <v>19.310738182067865</v>
      </c>
      <c r="M1548" s="13">
        <v>0</v>
      </c>
      <c r="N1548" s="11">
        <v>0</v>
      </c>
      <c r="O1548" s="11">
        <v>0</v>
      </c>
      <c r="P1548" s="11">
        <v>0</v>
      </c>
      <c r="Q1548" s="12">
        <v>0</v>
      </c>
    </row>
    <row r="1549" spans="1:17" x14ac:dyDescent="0.35">
      <c r="A1549" s="2">
        <v>1670</v>
      </c>
      <c r="B1549" s="13" t="s">
        <v>231</v>
      </c>
      <c r="C1549" s="11" t="s">
        <v>360</v>
      </c>
      <c r="D1549" s="11" t="s">
        <v>231</v>
      </c>
      <c r="E1549" s="7" t="s">
        <v>95</v>
      </c>
      <c r="F1549" s="13">
        <v>153.72732257843026</v>
      </c>
      <c r="G1549" s="12">
        <v>2.5</v>
      </c>
      <c r="H1549" s="13">
        <v>0</v>
      </c>
      <c r="I1549" s="11">
        <v>0</v>
      </c>
      <c r="J1549" s="11">
        <v>0</v>
      </c>
      <c r="K1549" s="11">
        <v>19.215915322303783</v>
      </c>
      <c r="L1549" s="12">
        <v>19.215915322303783</v>
      </c>
      <c r="M1549" s="13">
        <v>0</v>
      </c>
      <c r="N1549" s="11">
        <v>0</v>
      </c>
      <c r="O1549" s="11">
        <v>0</v>
      </c>
      <c r="P1549" s="11">
        <v>0</v>
      </c>
      <c r="Q1549" s="12">
        <v>0</v>
      </c>
    </row>
    <row r="1550" spans="1:17" x14ac:dyDescent="0.35">
      <c r="A1550" s="2">
        <v>223</v>
      </c>
      <c r="B1550" s="13" t="s">
        <v>25</v>
      </c>
      <c r="C1550" s="11" t="s">
        <v>116</v>
      </c>
      <c r="D1550" s="11" t="s">
        <v>27</v>
      </c>
      <c r="E1550" s="7" t="s">
        <v>46</v>
      </c>
      <c r="F1550" s="13">
        <v>307.36652882397181</v>
      </c>
      <c r="G1550" s="12">
        <v>1.25</v>
      </c>
      <c r="H1550" s="13">
        <v>19.210408051498238</v>
      </c>
      <c r="I1550" s="11">
        <v>0</v>
      </c>
      <c r="J1550" s="11">
        <v>0</v>
      </c>
      <c r="K1550" s="11">
        <v>0</v>
      </c>
      <c r="L1550" s="12">
        <v>19.210408051498238</v>
      </c>
      <c r="M1550" s="13">
        <v>153.6832644119859</v>
      </c>
      <c r="N1550" s="11">
        <v>0</v>
      </c>
      <c r="O1550" s="11">
        <v>0</v>
      </c>
      <c r="P1550" s="11">
        <v>0</v>
      </c>
      <c r="Q1550" s="12">
        <v>153.6832644119859</v>
      </c>
    </row>
    <row r="1551" spans="1:17" x14ac:dyDescent="0.35">
      <c r="A1551" s="2">
        <v>521</v>
      </c>
      <c r="B1551" s="13" t="s">
        <v>25</v>
      </c>
      <c r="C1551" s="11" t="s">
        <v>181</v>
      </c>
      <c r="D1551" s="11" t="s">
        <v>27</v>
      </c>
      <c r="E1551" s="7" t="s">
        <v>95</v>
      </c>
      <c r="F1551" s="13">
        <v>153.4746143817901</v>
      </c>
      <c r="G1551" s="12">
        <v>2.5</v>
      </c>
      <c r="H1551" s="13">
        <v>0</v>
      </c>
      <c r="I1551" s="11">
        <v>0</v>
      </c>
      <c r="J1551" s="11">
        <v>0</v>
      </c>
      <c r="K1551" s="11">
        <v>19.184326797723763</v>
      </c>
      <c r="L1551" s="12">
        <v>19.184326797723763</v>
      </c>
      <c r="M1551" s="13">
        <v>0</v>
      </c>
      <c r="N1551" s="11">
        <v>0</v>
      </c>
      <c r="O1551" s="11">
        <v>0</v>
      </c>
      <c r="P1551" s="11">
        <v>0</v>
      </c>
      <c r="Q1551" s="12">
        <v>0</v>
      </c>
    </row>
    <row r="1552" spans="1:17" x14ac:dyDescent="0.35">
      <c r="A1552" s="2">
        <v>2779</v>
      </c>
      <c r="B1552" s="13" t="s">
        <v>516</v>
      </c>
      <c r="C1552" s="11" t="s">
        <v>538</v>
      </c>
      <c r="D1552" s="11" t="s">
        <v>517</v>
      </c>
      <c r="E1552" s="7" t="s">
        <v>190</v>
      </c>
      <c r="F1552" s="13">
        <v>36.525752067565911</v>
      </c>
      <c r="G1552" s="12">
        <v>3.5</v>
      </c>
      <c r="H1552" s="13">
        <v>7.6704079341888409</v>
      </c>
      <c r="I1552" s="11">
        <v>11.505611901283261</v>
      </c>
      <c r="J1552" s="11">
        <v>0</v>
      </c>
      <c r="K1552" s="11">
        <v>0</v>
      </c>
      <c r="L1552" s="12">
        <v>19.176019835472104</v>
      </c>
      <c r="M1552" s="13">
        <v>0</v>
      </c>
      <c r="N1552" s="11">
        <v>0</v>
      </c>
      <c r="O1552" s="11">
        <v>0</v>
      </c>
      <c r="P1552" s="11">
        <v>0</v>
      </c>
      <c r="Q1552" s="12">
        <v>0</v>
      </c>
    </row>
    <row r="1553" spans="1:17" x14ac:dyDescent="0.35">
      <c r="A1553" s="2">
        <v>956</v>
      </c>
      <c r="B1553" s="13" t="s">
        <v>231</v>
      </c>
      <c r="C1553" s="11" t="s">
        <v>26</v>
      </c>
      <c r="D1553" s="11" t="s">
        <v>231</v>
      </c>
      <c r="E1553" s="7" t="s">
        <v>95</v>
      </c>
      <c r="F1553" s="13">
        <v>152.88482570648193</v>
      </c>
      <c r="G1553" s="12">
        <v>2.5</v>
      </c>
      <c r="H1553" s="13">
        <v>0</v>
      </c>
      <c r="I1553" s="11">
        <v>0</v>
      </c>
      <c r="J1553" s="11">
        <v>0</v>
      </c>
      <c r="K1553" s="11">
        <v>19.110603213310242</v>
      </c>
      <c r="L1553" s="12">
        <v>19.110603213310242</v>
      </c>
      <c r="M1553" s="13">
        <v>0</v>
      </c>
      <c r="N1553" s="11">
        <v>0</v>
      </c>
      <c r="O1553" s="11">
        <v>0</v>
      </c>
      <c r="P1553" s="11">
        <v>0</v>
      </c>
      <c r="Q1553" s="12">
        <v>0</v>
      </c>
    </row>
    <row r="1554" spans="1:17" x14ac:dyDescent="0.35">
      <c r="A1554" s="2">
        <v>3169</v>
      </c>
      <c r="B1554" s="13" t="s">
        <v>516</v>
      </c>
      <c r="C1554" s="11" t="s">
        <v>566</v>
      </c>
      <c r="D1554" s="11" t="s">
        <v>517</v>
      </c>
      <c r="E1554" s="7" t="s">
        <v>143</v>
      </c>
      <c r="F1554" s="13">
        <v>53.060064792633099</v>
      </c>
      <c r="G1554" s="12">
        <v>4.5</v>
      </c>
      <c r="H1554" s="13">
        <v>7.6406493301391674</v>
      </c>
      <c r="I1554" s="11">
        <v>11.46097399520875</v>
      </c>
      <c r="J1554" s="11">
        <v>0</v>
      </c>
      <c r="K1554" s="11">
        <v>0</v>
      </c>
      <c r="L1554" s="12">
        <v>19.101623325347916</v>
      </c>
      <c r="M1554" s="13">
        <v>0</v>
      </c>
      <c r="N1554" s="11">
        <v>0</v>
      </c>
      <c r="O1554" s="11">
        <v>0</v>
      </c>
      <c r="P1554" s="11">
        <v>0</v>
      </c>
      <c r="Q1554" s="12">
        <v>0</v>
      </c>
    </row>
    <row r="1555" spans="1:17" x14ac:dyDescent="0.35">
      <c r="A1555" s="2">
        <v>3995</v>
      </c>
      <c r="B1555" s="13" t="s">
        <v>599</v>
      </c>
      <c r="C1555" s="11" t="s">
        <v>26</v>
      </c>
      <c r="D1555" s="11" t="s">
        <v>253</v>
      </c>
      <c r="E1555" s="7" t="s">
        <v>110</v>
      </c>
      <c r="F1555" s="13">
        <v>47.730094909668004</v>
      </c>
      <c r="G1555" s="12">
        <v>5</v>
      </c>
      <c r="H1555" s="13">
        <v>7.6368151855468804</v>
      </c>
      <c r="I1555" s="11">
        <v>11.455222778320321</v>
      </c>
      <c r="J1555" s="11">
        <v>0</v>
      </c>
      <c r="K1555" s="11">
        <v>0</v>
      </c>
      <c r="L1555" s="12">
        <v>19.092037963867202</v>
      </c>
      <c r="M1555" s="13">
        <v>0</v>
      </c>
      <c r="N1555" s="11">
        <v>0</v>
      </c>
      <c r="O1555" s="11">
        <v>0</v>
      </c>
      <c r="P1555" s="11">
        <v>0</v>
      </c>
      <c r="Q1555" s="12">
        <v>0</v>
      </c>
    </row>
    <row r="1556" spans="1:17" x14ac:dyDescent="0.35">
      <c r="A1556" s="2">
        <v>3</v>
      </c>
      <c r="B1556" s="13" t="s">
        <v>25</v>
      </c>
      <c r="C1556" s="11" t="s">
        <v>26</v>
      </c>
      <c r="D1556" s="11" t="s">
        <v>26</v>
      </c>
      <c r="E1556" s="7" t="s">
        <v>28</v>
      </c>
      <c r="F1556" s="13">
        <v>118.85517215728765</v>
      </c>
      <c r="G1556" s="12" t="e">
        <f>VLOOKUP($E1556,#REF!,3,0)</f>
        <v>#REF!</v>
      </c>
      <c r="H1556" s="13" t="e">
        <f>VLOOKUP($E1556,#REF!,4,0)*$G1556*$F1556</f>
        <v>#REF!</v>
      </c>
      <c r="I1556" s="11" t="e">
        <f>VLOOKUP($E1556,#REF!,5,0)*$G1556*$F1556</f>
        <v>#REF!</v>
      </c>
      <c r="J1556" s="11" t="e">
        <f>VLOOKUP($E1556,#REF!,6,0)*$G1556*$F1556</f>
        <v>#REF!</v>
      </c>
      <c r="K1556" s="11" t="e">
        <f>VLOOKUP($E1556,#REF!,7,0)*$G1556*$F1556</f>
        <v>#REF!</v>
      </c>
      <c r="L1556" s="12" t="e">
        <f>SUM(H1556:K1556)</f>
        <v>#REF!</v>
      </c>
      <c r="M1556" s="13" t="e">
        <f>VLOOKUP($E1556,#REF!,12,0)*$G1556*$F1556</f>
        <v>#REF!</v>
      </c>
      <c r="N1556" s="11" t="e">
        <f>VLOOKUP($E1556,#REF!,13,0)*$G1556*$F1556</f>
        <v>#REF!</v>
      </c>
      <c r="O1556" s="11" t="e">
        <f>VLOOKUP($E1556,#REF!,14,0)*$G1556*$F1556</f>
        <v>#REF!</v>
      </c>
      <c r="P1556" s="11" t="e">
        <f>VLOOKUP($E1556,#REF!,15,0)*$G1556*$F1556</f>
        <v>#REF!</v>
      </c>
      <c r="Q1556" s="12" t="e">
        <f>SUM(M1556:P1556)</f>
        <v>#REF!</v>
      </c>
    </row>
    <row r="1557" spans="1:17" x14ac:dyDescent="0.35">
      <c r="A1557" s="2">
        <v>1737</v>
      </c>
      <c r="B1557" s="13" t="s">
        <v>231</v>
      </c>
      <c r="C1557" s="11" t="s">
        <v>400</v>
      </c>
      <c r="D1557" s="11" t="s">
        <v>231</v>
      </c>
      <c r="E1557" s="7" t="s">
        <v>33</v>
      </c>
      <c r="F1557" s="13">
        <v>67.823341369628906</v>
      </c>
      <c r="G1557" s="12">
        <v>3.5</v>
      </c>
      <c r="H1557" s="13">
        <v>7.5962142333984373</v>
      </c>
      <c r="I1557" s="11">
        <v>11.394321350097657</v>
      </c>
      <c r="J1557" s="11">
        <v>0</v>
      </c>
      <c r="K1557" s="11">
        <v>0</v>
      </c>
      <c r="L1557" s="12">
        <v>18.990535583496094</v>
      </c>
      <c r="M1557" s="13">
        <v>0</v>
      </c>
      <c r="N1557" s="11">
        <v>0</v>
      </c>
      <c r="O1557" s="11">
        <v>0</v>
      </c>
      <c r="P1557" s="11">
        <v>0</v>
      </c>
      <c r="Q1557" s="12">
        <v>0</v>
      </c>
    </row>
    <row r="1558" spans="1:17" x14ac:dyDescent="0.35">
      <c r="A1558" s="2">
        <v>632</v>
      </c>
      <c r="B1558" s="13" t="s">
        <v>25</v>
      </c>
      <c r="C1558" s="11" t="s">
        <v>206</v>
      </c>
      <c r="D1558" s="11" t="s">
        <v>27</v>
      </c>
      <c r="E1558" s="7" t="s">
        <v>112</v>
      </c>
      <c r="F1558" s="13">
        <v>84.340357542037907</v>
      </c>
      <c r="G1558" s="12">
        <v>4.5</v>
      </c>
      <c r="H1558" s="13">
        <v>7.5906321787834141</v>
      </c>
      <c r="I1558" s="11">
        <v>11.385948268175119</v>
      </c>
      <c r="J1558" s="11">
        <v>0</v>
      </c>
      <c r="K1558" s="11">
        <v>0</v>
      </c>
      <c r="L1558" s="12">
        <v>18.976580446958533</v>
      </c>
      <c r="M1558" s="13">
        <v>0</v>
      </c>
      <c r="N1558" s="11">
        <v>0</v>
      </c>
      <c r="O1558" s="11">
        <v>0</v>
      </c>
      <c r="P1558" s="11">
        <v>0</v>
      </c>
      <c r="Q1558" s="12">
        <v>0</v>
      </c>
    </row>
    <row r="1559" spans="1:17" x14ac:dyDescent="0.35">
      <c r="A1559" s="2">
        <v>4097</v>
      </c>
      <c r="B1559" s="13" t="s">
        <v>599</v>
      </c>
      <c r="C1559" s="11" t="s">
        <v>26</v>
      </c>
      <c r="D1559" s="11" t="s">
        <v>26</v>
      </c>
      <c r="E1559" s="7" t="s">
        <v>71</v>
      </c>
      <c r="F1559" s="13">
        <v>52.692443370819149</v>
      </c>
      <c r="G1559" s="12">
        <v>3</v>
      </c>
      <c r="H1559" s="13">
        <v>18.969279613494894</v>
      </c>
      <c r="I1559" s="11">
        <v>0</v>
      </c>
      <c r="J1559" s="11">
        <v>0</v>
      </c>
      <c r="K1559" s="11">
        <v>0</v>
      </c>
      <c r="L1559" s="12">
        <v>18.969279613494894</v>
      </c>
      <c r="M1559" s="13">
        <v>11.065413107872022</v>
      </c>
      <c r="N1559" s="11">
        <v>0</v>
      </c>
      <c r="O1559" s="11">
        <v>0</v>
      </c>
      <c r="P1559" s="11">
        <v>0</v>
      </c>
      <c r="Q1559" s="12">
        <v>11.065413107872022</v>
      </c>
    </row>
    <row r="1560" spans="1:17" x14ac:dyDescent="0.35">
      <c r="A1560" s="2">
        <v>795</v>
      </c>
      <c r="B1560" s="13" t="s">
        <v>25</v>
      </c>
      <c r="C1560" s="11" t="s">
        <v>221</v>
      </c>
      <c r="D1560" s="11" t="s">
        <v>29</v>
      </c>
      <c r="E1560" s="7" t="s">
        <v>201</v>
      </c>
      <c r="F1560" s="13">
        <v>63.131359100341797</v>
      </c>
      <c r="G1560" s="12">
        <v>3</v>
      </c>
      <c r="H1560" s="13">
        <v>0</v>
      </c>
      <c r="I1560" s="11">
        <v>18.939407730102541</v>
      </c>
      <c r="J1560" s="11">
        <v>0</v>
      </c>
      <c r="K1560" s="11">
        <v>0</v>
      </c>
      <c r="L1560" s="12">
        <v>18.939407730102541</v>
      </c>
      <c r="M1560" s="13">
        <v>0</v>
      </c>
      <c r="N1560" s="11">
        <v>1.8939407730102538</v>
      </c>
      <c r="O1560" s="11">
        <v>0</v>
      </c>
      <c r="P1560" s="11">
        <v>0</v>
      </c>
      <c r="Q1560" s="12">
        <v>1.8939407730102538</v>
      </c>
    </row>
    <row r="1561" spans="1:17" x14ac:dyDescent="0.35">
      <c r="A1561" s="2">
        <v>3878</v>
      </c>
      <c r="B1561" s="13" t="s">
        <v>599</v>
      </c>
      <c r="C1561" s="11" t="s">
        <v>26</v>
      </c>
      <c r="D1561" s="11" t="s">
        <v>601</v>
      </c>
      <c r="E1561" s="7" t="s">
        <v>128</v>
      </c>
      <c r="F1561" s="13">
        <v>54.061927318572998</v>
      </c>
      <c r="G1561" s="12">
        <v>7</v>
      </c>
      <c r="H1561" s="13">
        <v>7.5686698246002209</v>
      </c>
      <c r="I1561" s="11">
        <v>11.35300473690033</v>
      </c>
      <c r="J1561" s="11">
        <v>0</v>
      </c>
      <c r="K1561" s="11">
        <v>0</v>
      </c>
      <c r="L1561" s="12">
        <v>18.921674561500552</v>
      </c>
      <c r="M1561" s="13">
        <v>0</v>
      </c>
      <c r="N1561" s="11">
        <v>0</v>
      </c>
      <c r="O1561" s="11">
        <v>0</v>
      </c>
      <c r="P1561" s="11">
        <v>0</v>
      </c>
      <c r="Q1561" s="12">
        <v>0</v>
      </c>
    </row>
    <row r="1562" spans="1:17" x14ac:dyDescent="0.35">
      <c r="A1562" s="2">
        <v>811</v>
      </c>
      <c r="B1562" s="13" t="s">
        <v>25</v>
      </c>
      <c r="C1562" s="11" t="s">
        <v>221</v>
      </c>
      <c r="D1562" s="11" t="s">
        <v>29</v>
      </c>
      <c r="E1562" s="7" t="s">
        <v>186</v>
      </c>
      <c r="F1562" s="13">
        <v>59.028851509094252</v>
      </c>
      <c r="G1562" s="12">
        <v>4</v>
      </c>
      <c r="H1562" s="13">
        <v>7.5556929931640644</v>
      </c>
      <c r="I1562" s="11">
        <v>11.333539489746096</v>
      </c>
      <c r="J1562" s="11">
        <v>0</v>
      </c>
      <c r="K1562" s="11">
        <v>0</v>
      </c>
      <c r="L1562" s="12">
        <v>18.88923248291016</v>
      </c>
      <c r="M1562" s="13">
        <v>0</v>
      </c>
      <c r="N1562" s="11">
        <v>0</v>
      </c>
      <c r="O1562" s="11">
        <v>0</v>
      </c>
      <c r="P1562" s="11">
        <v>0</v>
      </c>
      <c r="Q1562" s="12">
        <v>0</v>
      </c>
    </row>
    <row r="1563" spans="1:17" x14ac:dyDescent="0.35">
      <c r="A1563" s="2">
        <v>4466</v>
      </c>
      <c r="B1563" s="13" t="s">
        <v>599</v>
      </c>
      <c r="C1563" s="11" t="s">
        <v>400</v>
      </c>
      <c r="D1563" s="11" t="s">
        <v>253</v>
      </c>
      <c r="E1563" s="7" t="s">
        <v>37</v>
      </c>
      <c r="F1563" s="13">
        <v>107.8165979385376</v>
      </c>
      <c r="G1563" s="12">
        <v>3.5</v>
      </c>
      <c r="H1563" s="13">
        <v>0</v>
      </c>
      <c r="I1563" s="11">
        <v>0</v>
      </c>
      <c r="J1563" s="11">
        <v>0</v>
      </c>
      <c r="K1563" s="11">
        <v>18.867904639244081</v>
      </c>
      <c r="L1563" s="12">
        <v>18.867904639244081</v>
      </c>
      <c r="M1563" s="13">
        <v>0</v>
      </c>
      <c r="N1563" s="11">
        <v>0</v>
      </c>
      <c r="O1563" s="11">
        <v>0</v>
      </c>
      <c r="P1563" s="11">
        <v>11.320742783546446</v>
      </c>
      <c r="Q1563" s="12">
        <v>11.320742783546446</v>
      </c>
    </row>
    <row r="1564" spans="1:17" x14ac:dyDescent="0.35">
      <c r="A1564" s="2">
        <v>1511</v>
      </c>
      <c r="B1564" s="13" t="s">
        <v>231</v>
      </c>
      <c r="C1564" s="11" t="s">
        <v>356</v>
      </c>
      <c r="D1564" s="11" t="s">
        <v>231</v>
      </c>
      <c r="E1564" s="7" t="s">
        <v>89</v>
      </c>
      <c r="F1564" s="13">
        <v>75.43413519859314</v>
      </c>
      <c r="G1564" s="12">
        <v>5</v>
      </c>
      <c r="H1564" s="13">
        <v>7.5434135198593157</v>
      </c>
      <c r="I1564" s="11">
        <v>11.315120279788971</v>
      </c>
      <c r="J1564" s="11">
        <v>0</v>
      </c>
      <c r="K1564" s="11">
        <v>0</v>
      </c>
      <c r="L1564" s="12">
        <v>18.858533799648285</v>
      </c>
      <c r="M1564" s="13">
        <v>0</v>
      </c>
      <c r="N1564" s="11">
        <v>0</v>
      </c>
      <c r="O1564" s="11">
        <v>0</v>
      </c>
      <c r="P1564" s="11">
        <v>0</v>
      </c>
      <c r="Q1564" s="12">
        <v>0</v>
      </c>
    </row>
    <row r="1565" spans="1:17" x14ac:dyDescent="0.35">
      <c r="A1565" s="2">
        <v>4928</v>
      </c>
      <c r="B1565" s="13" t="s">
        <v>599</v>
      </c>
      <c r="C1565" s="11" t="s">
        <v>639</v>
      </c>
      <c r="D1565" s="11" t="s">
        <v>253</v>
      </c>
      <c r="E1565" s="7" t="s">
        <v>112</v>
      </c>
      <c r="F1565" s="13">
        <v>83.79450070857996</v>
      </c>
      <c r="G1565" s="12">
        <v>4.5</v>
      </c>
      <c r="H1565" s="13">
        <v>7.5415050637721981</v>
      </c>
      <c r="I1565" s="11">
        <v>11.312257595658295</v>
      </c>
      <c r="J1565" s="11">
        <v>0</v>
      </c>
      <c r="K1565" s="11">
        <v>0</v>
      </c>
      <c r="L1565" s="12">
        <v>18.853762659430494</v>
      </c>
      <c r="M1565" s="13">
        <v>0</v>
      </c>
      <c r="N1565" s="11">
        <v>0</v>
      </c>
      <c r="O1565" s="11">
        <v>0</v>
      </c>
      <c r="P1565" s="11">
        <v>0</v>
      </c>
      <c r="Q1565" s="12">
        <v>0</v>
      </c>
    </row>
    <row r="1566" spans="1:17" x14ac:dyDescent="0.35">
      <c r="A1566" s="2">
        <v>410</v>
      </c>
      <c r="B1566" s="13" t="s">
        <v>25</v>
      </c>
      <c r="C1566" s="11" t="s">
        <v>156</v>
      </c>
      <c r="D1566" s="11" t="s">
        <v>30</v>
      </c>
      <c r="E1566" s="7" t="s">
        <v>94</v>
      </c>
      <c r="F1566" s="13">
        <v>37.564014434814503</v>
      </c>
      <c r="G1566" s="12">
        <v>10</v>
      </c>
      <c r="H1566" s="13">
        <v>0</v>
      </c>
      <c r="I1566" s="11">
        <v>0</v>
      </c>
      <c r="J1566" s="11">
        <v>0</v>
      </c>
      <c r="K1566" s="11">
        <v>18.782007217407251</v>
      </c>
      <c r="L1566" s="12">
        <v>18.782007217407251</v>
      </c>
      <c r="M1566" s="13">
        <v>0</v>
      </c>
      <c r="N1566" s="11">
        <v>0</v>
      </c>
      <c r="O1566" s="11">
        <v>0</v>
      </c>
      <c r="P1566" s="11">
        <v>3.7564014434814506</v>
      </c>
      <c r="Q1566" s="12">
        <v>3.7564014434814506</v>
      </c>
    </row>
    <row r="1567" spans="1:17" x14ac:dyDescent="0.35">
      <c r="A1567" s="2">
        <v>119</v>
      </c>
      <c r="B1567" s="13" t="s">
        <v>25</v>
      </c>
      <c r="C1567" s="11" t="s">
        <v>79</v>
      </c>
      <c r="D1567" s="11" t="s">
        <v>30</v>
      </c>
      <c r="E1567" s="7" t="s">
        <v>45</v>
      </c>
      <c r="F1567" s="13">
        <v>150.17390978336337</v>
      </c>
      <c r="G1567" s="12">
        <v>1.25</v>
      </c>
      <c r="H1567" s="13">
        <v>18.771738722920421</v>
      </c>
      <c r="I1567" s="11">
        <v>0</v>
      </c>
      <c r="J1567" s="11">
        <v>0</v>
      </c>
      <c r="K1567" s="11">
        <v>0</v>
      </c>
      <c r="L1567" s="12">
        <v>18.771738722920421</v>
      </c>
      <c r="M1567" s="13">
        <v>1.8771738722920421</v>
      </c>
      <c r="N1567" s="11">
        <v>0</v>
      </c>
      <c r="O1567" s="11">
        <v>0</v>
      </c>
      <c r="P1567" s="11">
        <v>0</v>
      </c>
      <c r="Q1567" s="12">
        <v>1.8771738722920421</v>
      </c>
    </row>
    <row r="1568" spans="1:17" x14ac:dyDescent="0.35">
      <c r="A1568" s="2">
        <v>5488</v>
      </c>
      <c r="B1568" s="13" t="s">
        <v>645</v>
      </c>
      <c r="C1568" s="11" t="s">
        <v>648</v>
      </c>
      <c r="D1568" s="11" t="s">
        <v>241</v>
      </c>
      <c r="E1568" s="7" t="s">
        <v>46</v>
      </c>
      <c r="F1568" s="13">
        <v>300.29498201608664</v>
      </c>
      <c r="G1568" s="12">
        <v>1.25</v>
      </c>
      <c r="H1568" s="13">
        <v>18.768436376005415</v>
      </c>
      <c r="I1568" s="11">
        <v>0</v>
      </c>
      <c r="J1568" s="11">
        <v>0</v>
      </c>
      <c r="K1568" s="11">
        <v>0</v>
      </c>
      <c r="L1568" s="12">
        <v>18.768436376005415</v>
      </c>
      <c r="M1568" s="13">
        <v>150.14749100804332</v>
      </c>
      <c r="N1568" s="11">
        <v>0</v>
      </c>
      <c r="O1568" s="11">
        <v>0</v>
      </c>
      <c r="P1568" s="11">
        <v>0</v>
      </c>
      <c r="Q1568" s="12">
        <v>150.14749100804332</v>
      </c>
    </row>
    <row r="1569" spans="1:17" x14ac:dyDescent="0.35">
      <c r="A1569" s="2">
        <v>4061</v>
      </c>
      <c r="B1569" s="13" t="s">
        <v>599</v>
      </c>
      <c r="C1569" s="11" t="s">
        <v>26</v>
      </c>
      <c r="D1569" s="11" t="s">
        <v>600</v>
      </c>
      <c r="E1569" s="7" t="s">
        <v>67</v>
      </c>
      <c r="F1569" s="13">
        <v>46.840539932250898</v>
      </c>
      <c r="G1569" s="12">
        <v>5</v>
      </c>
      <c r="H1569" s="13">
        <v>7.4944863891601443</v>
      </c>
      <c r="I1569" s="11">
        <v>11.241729583740215</v>
      </c>
      <c r="J1569" s="11">
        <v>0</v>
      </c>
      <c r="K1569" s="11">
        <v>0</v>
      </c>
      <c r="L1569" s="12">
        <v>18.736215972900361</v>
      </c>
      <c r="M1569" s="13">
        <v>0</v>
      </c>
      <c r="N1569" s="11">
        <v>0</v>
      </c>
      <c r="O1569" s="11">
        <v>0</v>
      </c>
      <c r="P1569" s="11">
        <v>0</v>
      </c>
      <c r="Q1569" s="12">
        <v>0</v>
      </c>
    </row>
    <row r="1570" spans="1:17" x14ac:dyDescent="0.35">
      <c r="A1570" s="2">
        <v>5400</v>
      </c>
      <c r="B1570" s="13" t="s">
        <v>645</v>
      </c>
      <c r="C1570" s="11" t="s">
        <v>582</v>
      </c>
      <c r="D1570" s="11" t="s">
        <v>241</v>
      </c>
      <c r="E1570" s="7" t="s">
        <v>134</v>
      </c>
      <c r="F1570" s="13">
        <v>52.023478507995605</v>
      </c>
      <c r="G1570" s="12">
        <v>4.5</v>
      </c>
      <c r="H1570" s="13">
        <v>7.4913809051513685</v>
      </c>
      <c r="I1570" s="11">
        <v>11.23707135772705</v>
      </c>
      <c r="J1570" s="11">
        <v>0</v>
      </c>
      <c r="K1570" s="11">
        <v>0</v>
      </c>
      <c r="L1570" s="12">
        <v>18.72845226287842</v>
      </c>
      <c r="M1570" s="13">
        <v>0</v>
      </c>
      <c r="N1570" s="11">
        <v>0</v>
      </c>
      <c r="O1570" s="11">
        <v>0</v>
      </c>
      <c r="P1570" s="11">
        <v>0</v>
      </c>
      <c r="Q1570" s="12">
        <v>0</v>
      </c>
    </row>
    <row r="1571" spans="1:17" x14ac:dyDescent="0.35">
      <c r="A1571" s="2">
        <v>3996</v>
      </c>
      <c r="B1571" s="13" t="s">
        <v>599</v>
      </c>
      <c r="C1571" s="11" t="s">
        <v>26</v>
      </c>
      <c r="D1571" s="11" t="s">
        <v>601</v>
      </c>
      <c r="E1571" s="7" t="s">
        <v>61</v>
      </c>
      <c r="F1571" s="13">
        <v>62.399196624755902</v>
      </c>
      <c r="G1571" s="12">
        <v>3</v>
      </c>
      <c r="H1571" s="13">
        <v>0</v>
      </c>
      <c r="I1571" s="11">
        <v>0</v>
      </c>
      <c r="J1571" s="11">
        <v>0</v>
      </c>
      <c r="K1571" s="11">
        <v>18.719758987426772</v>
      </c>
      <c r="L1571" s="12">
        <v>18.719758987426772</v>
      </c>
      <c r="M1571" s="13">
        <v>0</v>
      </c>
      <c r="N1571" s="11">
        <v>0</v>
      </c>
      <c r="O1571" s="11">
        <v>0</v>
      </c>
      <c r="P1571" s="11">
        <v>0</v>
      </c>
      <c r="Q1571" s="12">
        <v>0</v>
      </c>
    </row>
    <row r="1572" spans="1:17" x14ac:dyDescent="0.35">
      <c r="A1572" s="2">
        <v>4433</v>
      </c>
      <c r="B1572" s="13" t="s">
        <v>599</v>
      </c>
      <c r="C1572" s="11" t="s">
        <v>219</v>
      </c>
      <c r="D1572" s="11" t="s">
        <v>253</v>
      </c>
      <c r="E1572" s="7" t="s">
        <v>120</v>
      </c>
      <c r="F1572" s="13">
        <v>46.739789009094203</v>
      </c>
      <c r="G1572" s="12">
        <v>5</v>
      </c>
      <c r="H1572" s="13">
        <v>7.4783662414550722</v>
      </c>
      <c r="I1572" s="11">
        <v>11.217549362182607</v>
      </c>
      <c r="J1572" s="11">
        <v>0</v>
      </c>
      <c r="K1572" s="11">
        <v>0</v>
      </c>
      <c r="L1572" s="12">
        <v>18.69591560363768</v>
      </c>
      <c r="M1572" s="13">
        <v>0</v>
      </c>
      <c r="N1572" s="11">
        <v>0</v>
      </c>
      <c r="O1572" s="11">
        <v>0</v>
      </c>
      <c r="P1572" s="11">
        <v>0</v>
      </c>
      <c r="Q1572" s="12">
        <v>0</v>
      </c>
    </row>
    <row r="1573" spans="1:17" x14ac:dyDescent="0.35">
      <c r="A1573" s="2">
        <v>5622</v>
      </c>
      <c r="B1573" s="13" t="s">
        <v>645</v>
      </c>
      <c r="C1573" s="11" t="s">
        <v>583</v>
      </c>
      <c r="D1573" s="11" t="s">
        <v>241</v>
      </c>
      <c r="E1573" s="7" t="s">
        <v>146</v>
      </c>
      <c r="F1573" s="13">
        <v>93.394054174423161</v>
      </c>
      <c r="G1573" s="12">
        <v>2</v>
      </c>
      <c r="H1573" s="13">
        <v>18.678810834884633</v>
      </c>
      <c r="I1573" s="11">
        <v>0</v>
      </c>
      <c r="J1573" s="11">
        <v>0</v>
      </c>
      <c r="K1573" s="11">
        <v>0</v>
      </c>
      <c r="L1573" s="12">
        <v>18.678810834884633</v>
      </c>
      <c r="M1573" s="13">
        <v>0</v>
      </c>
      <c r="N1573" s="11">
        <v>0</v>
      </c>
      <c r="O1573" s="11">
        <v>0</v>
      </c>
      <c r="P1573" s="11">
        <v>0</v>
      </c>
      <c r="Q1573" s="12">
        <v>0</v>
      </c>
    </row>
    <row r="1574" spans="1:17" x14ac:dyDescent="0.35">
      <c r="A1574" s="2">
        <v>1996</v>
      </c>
      <c r="B1574" s="13" t="s">
        <v>231</v>
      </c>
      <c r="C1574" s="11" t="s">
        <v>413</v>
      </c>
      <c r="D1574" s="11" t="s">
        <v>231</v>
      </c>
      <c r="E1574" s="7" t="s">
        <v>190</v>
      </c>
      <c r="F1574" s="13">
        <v>35.512664794921839</v>
      </c>
      <c r="G1574" s="12">
        <v>3.5</v>
      </c>
      <c r="H1574" s="13">
        <v>7.4576596069335856</v>
      </c>
      <c r="I1574" s="11">
        <v>11.18648941040038</v>
      </c>
      <c r="J1574" s="11">
        <v>0</v>
      </c>
      <c r="K1574" s="11">
        <v>0</v>
      </c>
      <c r="L1574" s="12">
        <v>18.644149017333966</v>
      </c>
      <c r="M1574" s="13">
        <v>0</v>
      </c>
      <c r="N1574" s="11">
        <v>0</v>
      </c>
      <c r="O1574" s="11">
        <v>0</v>
      </c>
      <c r="P1574" s="11">
        <v>0</v>
      </c>
      <c r="Q1574" s="12">
        <v>0</v>
      </c>
    </row>
    <row r="1575" spans="1:17" x14ac:dyDescent="0.35">
      <c r="A1575" s="2">
        <v>5610</v>
      </c>
      <c r="B1575" s="13" t="s">
        <v>645</v>
      </c>
      <c r="C1575" s="11" t="s">
        <v>583</v>
      </c>
      <c r="D1575" s="11" t="s">
        <v>241</v>
      </c>
      <c r="E1575" s="7" t="s">
        <v>65</v>
      </c>
      <c r="F1575" s="13">
        <v>106.16374969482429</v>
      </c>
      <c r="G1575" s="12">
        <v>3.5</v>
      </c>
      <c r="H1575" s="13">
        <v>0</v>
      </c>
      <c r="I1575" s="11">
        <v>0</v>
      </c>
      <c r="J1575" s="11">
        <v>0</v>
      </c>
      <c r="K1575" s="11">
        <v>18.578656196594252</v>
      </c>
      <c r="L1575" s="12">
        <v>18.578656196594252</v>
      </c>
      <c r="M1575" s="13">
        <v>0</v>
      </c>
      <c r="N1575" s="11">
        <v>0</v>
      </c>
      <c r="O1575" s="11">
        <v>3.7157312393188504</v>
      </c>
      <c r="P1575" s="11">
        <v>7.4314624786377008</v>
      </c>
      <c r="Q1575" s="12">
        <v>11.147193717956551</v>
      </c>
    </row>
    <row r="1576" spans="1:17" x14ac:dyDescent="0.35">
      <c r="A1576" s="2">
        <v>4122</v>
      </c>
      <c r="B1576" s="13" t="s">
        <v>599</v>
      </c>
      <c r="C1576" s="11" t="s">
        <v>26</v>
      </c>
      <c r="D1576" s="11" t="s">
        <v>253</v>
      </c>
      <c r="E1576" s="7" t="s">
        <v>179</v>
      </c>
      <c r="F1576" s="13">
        <v>123.38172531127933</v>
      </c>
      <c r="G1576" s="12">
        <v>1.5</v>
      </c>
      <c r="H1576" s="13">
        <v>4.6268146991729751</v>
      </c>
      <c r="I1576" s="11">
        <v>4.6268146991729751</v>
      </c>
      <c r="J1576" s="11">
        <v>4.6268146991729751</v>
      </c>
      <c r="K1576" s="11">
        <v>4.6268146991729751</v>
      </c>
      <c r="L1576" s="12">
        <v>18.5072587966919</v>
      </c>
      <c r="M1576" s="13">
        <v>0</v>
      </c>
      <c r="N1576" s="11">
        <v>0</v>
      </c>
      <c r="O1576" s="11">
        <v>0</v>
      </c>
      <c r="P1576" s="11">
        <v>0</v>
      </c>
      <c r="Q1576" s="12">
        <v>0</v>
      </c>
    </row>
    <row r="1577" spans="1:17" x14ac:dyDescent="0.35">
      <c r="A1577" s="2">
        <v>3748</v>
      </c>
      <c r="B1577" s="13" t="s">
        <v>516</v>
      </c>
      <c r="C1577" s="11" t="s">
        <v>593</v>
      </c>
      <c r="D1577" s="11" t="s">
        <v>525</v>
      </c>
      <c r="E1577" s="7" t="s">
        <v>89</v>
      </c>
      <c r="F1577" s="13">
        <v>73.825864315032945</v>
      </c>
      <c r="G1577" s="12">
        <v>5</v>
      </c>
      <c r="H1577" s="13">
        <v>7.3825864315032961</v>
      </c>
      <c r="I1577" s="11">
        <v>11.073879647254941</v>
      </c>
      <c r="J1577" s="11">
        <v>0</v>
      </c>
      <c r="K1577" s="11">
        <v>0</v>
      </c>
      <c r="L1577" s="12">
        <v>18.456466078758236</v>
      </c>
      <c r="M1577" s="13">
        <v>0</v>
      </c>
      <c r="N1577" s="11">
        <v>0</v>
      </c>
      <c r="O1577" s="11">
        <v>0</v>
      </c>
      <c r="P1577" s="11">
        <v>0</v>
      </c>
      <c r="Q1577" s="12">
        <v>0</v>
      </c>
    </row>
    <row r="1578" spans="1:17" x14ac:dyDescent="0.35">
      <c r="A1578" s="2">
        <v>436</v>
      </c>
      <c r="B1578" s="13" t="s">
        <v>25</v>
      </c>
      <c r="C1578" s="11" t="s">
        <v>172</v>
      </c>
      <c r="D1578" s="11" t="s">
        <v>26</v>
      </c>
      <c r="E1578" s="7" t="s">
        <v>46</v>
      </c>
      <c r="F1578" s="13">
        <v>295.23338913917547</v>
      </c>
      <c r="G1578" s="12">
        <v>1.25</v>
      </c>
      <c r="H1578" s="13">
        <v>18.452086821198467</v>
      </c>
      <c r="I1578" s="11">
        <v>0</v>
      </c>
      <c r="J1578" s="11">
        <v>0</v>
      </c>
      <c r="K1578" s="11">
        <v>0</v>
      </c>
      <c r="L1578" s="12">
        <v>18.452086821198467</v>
      </c>
      <c r="M1578" s="13">
        <v>147.61669456958774</v>
      </c>
      <c r="N1578" s="11">
        <v>0</v>
      </c>
      <c r="O1578" s="11">
        <v>0</v>
      </c>
      <c r="P1578" s="11">
        <v>0</v>
      </c>
      <c r="Q1578" s="12">
        <v>147.61669456958774</v>
      </c>
    </row>
    <row r="1579" spans="1:17" x14ac:dyDescent="0.35">
      <c r="A1579" s="2">
        <v>1078</v>
      </c>
      <c r="B1579" s="13" t="s">
        <v>231</v>
      </c>
      <c r="C1579" s="11" t="s">
        <v>263</v>
      </c>
      <c r="D1579" s="11" t="s">
        <v>231</v>
      </c>
      <c r="E1579" s="7" t="s">
        <v>78</v>
      </c>
      <c r="F1579" s="13">
        <v>46.11955881118773</v>
      </c>
      <c r="G1579" s="12">
        <v>5</v>
      </c>
      <c r="H1579" s="13">
        <v>0</v>
      </c>
      <c r="I1579" s="11">
        <v>0</v>
      </c>
      <c r="J1579" s="11">
        <v>0</v>
      </c>
      <c r="K1579" s="11">
        <v>18.447823524475094</v>
      </c>
      <c r="L1579" s="12">
        <v>18.447823524475094</v>
      </c>
      <c r="M1579" s="13">
        <v>2.8824724256992331</v>
      </c>
      <c r="N1579" s="11">
        <v>2.8824724256992331</v>
      </c>
      <c r="O1579" s="11">
        <v>2.8824724256992331</v>
      </c>
      <c r="P1579" s="11">
        <v>2.8824724256992331</v>
      </c>
      <c r="Q1579" s="12">
        <v>11.529889702796932</v>
      </c>
    </row>
    <row r="1580" spans="1:17" x14ac:dyDescent="0.35">
      <c r="A1580" s="2">
        <v>225</v>
      </c>
      <c r="B1580" s="13" t="s">
        <v>25</v>
      </c>
      <c r="C1580" s="11" t="s">
        <v>116</v>
      </c>
      <c r="D1580" s="11" t="s">
        <v>27</v>
      </c>
      <c r="E1580" s="7" t="s">
        <v>59</v>
      </c>
      <c r="F1580" s="13">
        <v>122.91181743144983</v>
      </c>
      <c r="G1580" s="12">
        <v>3</v>
      </c>
      <c r="H1580" s="13">
        <v>0</v>
      </c>
      <c r="I1580" s="11">
        <v>0</v>
      </c>
      <c r="J1580" s="11">
        <v>0</v>
      </c>
      <c r="K1580" s="11">
        <v>18.436772614717476</v>
      </c>
      <c r="L1580" s="12">
        <v>18.436772614717476</v>
      </c>
      <c r="M1580" s="13">
        <v>0</v>
      </c>
      <c r="N1580" s="11">
        <v>0</v>
      </c>
      <c r="O1580" s="11">
        <v>0</v>
      </c>
      <c r="P1580" s="11">
        <v>0</v>
      </c>
      <c r="Q1580" s="12">
        <v>0</v>
      </c>
    </row>
    <row r="1581" spans="1:17" x14ac:dyDescent="0.35">
      <c r="A1581" s="2">
        <v>2776</v>
      </c>
      <c r="B1581" s="13" t="s">
        <v>516</v>
      </c>
      <c r="C1581" s="11" t="s">
        <v>538</v>
      </c>
      <c r="D1581" s="11" t="s">
        <v>518</v>
      </c>
      <c r="E1581" s="7" t="s">
        <v>148</v>
      </c>
      <c r="F1581" s="13">
        <v>91.867531299591164</v>
      </c>
      <c r="G1581" s="12">
        <v>2</v>
      </c>
      <c r="H1581" s="13">
        <v>0</v>
      </c>
      <c r="I1581" s="11">
        <v>0</v>
      </c>
      <c r="J1581" s="11">
        <v>0</v>
      </c>
      <c r="K1581" s="11">
        <v>18.373506259918233</v>
      </c>
      <c r="L1581" s="12">
        <v>18.373506259918233</v>
      </c>
      <c r="M1581" s="13">
        <v>0</v>
      </c>
      <c r="N1581" s="11">
        <v>0</v>
      </c>
      <c r="O1581" s="11">
        <v>0</v>
      </c>
      <c r="P1581" s="11">
        <v>0</v>
      </c>
      <c r="Q1581" s="12">
        <v>0</v>
      </c>
    </row>
    <row r="1582" spans="1:17" x14ac:dyDescent="0.35">
      <c r="A1582" s="2">
        <v>5501</v>
      </c>
      <c r="B1582" s="13" t="s">
        <v>645</v>
      </c>
      <c r="C1582" s="11" t="s">
        <v>648</v>
      </c>
      <c r="D1582" s="11" t="s">
        <v>241</v>
      </c>
      <c r="E1582" s="7" t="s">
        <v>89</v>
      </c>
      <c r="F1582" s="13">
        <v>73.444910526275677</v>
      </c>
      <c r="G1582" s="12">
        <v>5</v>
      </c>
      <c r="H1582" s="13">
        <v>7.3444910526275695</v>
      </c>
      <c r="I1582" s="11">
        <v>11.016736578941352</v>
      </c>
      <c r="J1582" s="11">
        <v>0</v>
      </c>
      <c r="K1582" s="11">
        <v>0</v>
      </c>
      <c r="L1582" s="12">
        <v>18.361227631568923</v>
      </c>
      <c r="M1582" s="13">
        <v>0</v>
      </c>
      <c r="N1582" s="11">
        <v>0</v>
      </c>
      <c r="O1582" s="11">
        <v>0</v>
      </c>
      <c r="P1582" s="11">
        <v>0</v>
      </c>
      <c r="Q1582" s="12">
        <v>0</v>
      </c>
    </row>
    <row r="1583" spans="1:17" x14ac:dyDescent="0.35">
      <c r="A1583" s="2">
        <v>638</v>
      </c>
      <c r="B1583" s="13" t="s">
        <v>25</v>
      </c>
      <c r="C1583" s="11" t="s">
        <v>206</v>
      </c>
      <c r="D1583" s="11" t="s">
        <v>27</v>
      </c>
      <c r="E1583" s="7" t="s">
        <v>68</v>
      </c>
      <c r="F1583" s="13">
        <v>57.251180171966624</v>
      </c>
      <c r="G1583" s="12">
        <v>4</v>
      </c>
      <c r="H1583" s="13">
        <v>7.3281510620117283</v>
      </c>
      <c r="I1583" s="11">
        <v>10.992226593017593</v>
      </c>
      <c r="J1583" s="11">
        <v>0</v>
      </c>
      <c r="K1583" s="11">
        <v>0</v>
      </c>
      <c r="L1583" s="12">
        <v>18.320377655029322</v>
      </c>
      <c r="M1583" s="13">
        <v>0</v>
      </c>
      <c r="N1583" s="11">
        <v>0</v>
      </c>
      <c r="O1583" s="11">
        <v>0</v>
      </c>
      <c r="P1583" s="11">
        <v>0</v>
      </c>
      <c r="Q1583" s="12">
        <v>0</v>
      </c>
    </row>
    <row r="1584" spans="1:17" x14ac:dyDescent="0.35">
      <c r="A1584" s="2">
        <v>2011</v>
      </c>
      <c r="B1584" s="13" t="s">
        <v>231</v>
      </c>
      <c r="C1584" s="11" t="s">
        <v>413</v>
      </c>
      <c r="D1584" s="11" t="s">
        <v>231</v>
      </c>
      <c r="E1584" s="7" t="s">
        <v>154</v>
      </c>
      <c r="F1584" s="13">
        <v>45.799479961395249</v>
      </c>
      <c r="G1584" s="12">
        <v>5</v>
      </c>
      <c r="H1584" s="13">
        <v>7.3279167938232401</v>
      </c>
      <c r="I1584" s="11">
        <v>10.991875190734859</v>
      </c>
      <c r="J1584" s="11">
        <v>0</v>
      </c>
      <c r="K1584" s="11">
        <v>0</v>
      </c>
      <c r="L1584" s="12">
        <v>18.319791984558101</v>
      </c>
      <c r="M1584" s="13">
        <v>0</v>
      </c>
      <c r="N1584" s="11">
        <v>0</v>
      </c>
      <c r="O1584" s="11">
        <v>0</v>
      </c>
      <c r="P1584" s="11">
        <v>0</v>
      </c>
      <c r="Q1584" s="12">
        <v>0</v>
      </c>
    </row>
    <row r="1585" spans="1:17" x14ac:dyDescent="0.35">
      <c r="A1585" s="2">
        <v>3260</v>
      </c>
      <c r="B1585" s="13" t="s">
        <v>516</v>
      </c>
      <c r="C1585" s="11" t="s">
        <v>576</v>
      </c>
      <c r="D1585" s="11" t="s">
        <v>525</v>
      </c>
      <c r="E1585" s="7" t="s">
        <v>62</v>
      </c>
      <c r="F1585" s="13">
        <v>70.302011489868192</v>
      </c>
      <c r="G1585" s="12">
        <v>3.25</v>
      </c>
      <c r="H1585" s="13">
        <v>0</v>
      </c>
      <c r="I1585" s="11">
        <v>0</v>
      </c>
      <c r="J1585" s="11">
        <v>0</v>
      </c>
      <c r="K1585" s="11">
        <v>18.278522987365729</v>
      </c>
      <c r="L1585" s="12">
        <v>18.278522987365729</v>
      </c>
      <c r="M1585" s="13">
        <v>0</v>
      </c>
      <c r="N1585" s="11">
        <v>0</v>
      </c>
      <c r="O1585" s="11">
        <v>0</v>
      </c>
      <c r="P1585" s="11">
        <v>6.8544461202621489</v>
      </c>
      <c r="Q1585" s="12">
        <v>6.8544461202621489</v>
      </c>
    </row>
    <row r="1586" spans="1:17" x14ac:dyDescent="0.35">
      <c r="A1586" s="2">
        <v>2130</v>
      </c>
      <c r="B1586" s="13" t="s">
        <v>231</v>
      </c>
      <c r="C1586" s="11" t="s">
        <v>433</v>
      </c>
      <c r="D1586" s="11" t="s">
        <v>231</v>
      </c>
      <c r="E1586" s="7" t="s">
        <v>87</v>
      </c>
      <c r="F1586" s="13">
        <v>60.575988411903417</v>
      </c>
      <c r="G1586" s="12">
        <v>3</v>
      </c>
      <c r="H1586" s="13">
        <v>4.5431991308927566</v>
      </c>
      <c r="I1586" s="11">
        <v>4.5431991308927566</v>
      </c>
      <c r="J1586" s="11">
        <v>4.5431991308927566</v>
      </c>
      <c r="K1586" s="11">
        <v>4.5431991308927566</v>
      </c>
      <c r="L1586" s="12">
        <v>18.172796523571026</v>
      </c>
      <c r="M1586" s="13">
        <v>0</v>
      </c>
      <c r="N1586" s="11">
        <v>0</v>
      </c>
      <c r="O1586" s="11">
        <v>0</v>
      </c>
      <c r="P1586" s="11">
        <v>0</v>
      </c>
      <c r="Q1586" s="12">
        <v>0</v>
      </c>
    </row>
    <row r="1587" spans="1:17" x14ac:dyDescent="0.35">
      <c r="A1587" s="2">
        <v>3225</v>
      </c>
      <c r="B1587" s="13" t="s">
        <v>516</v>
      </c>
      <c r="C1587" s="11" t="s">
        <v>566</v>
      </c>
      <c r="D1587" s="11" t="s">
        <v>517</v>
      </c>
      <c r="E1587" s="7" t="s">
        <v>192</v>
      </c>
      <c r="F1587" s="13">
        <v>60.444071531295776</v>
      </c>
      <c r="G1587" s="12">
        <v>3</v>
      </c>
      <c r="H1587" s="13">
        <v>4.5333053648471839</v>
      </c>
      <c r="I1587" s="11">
        <v>4.5333053648471839</v>
      </c>
      <c r="J1587" s="11">
        <v>4.5333053648471839</v>
      </c>
      <c r="K1587" s="11">
        <v>4.5333053648471839</v>
      </c>
      <c r="L1587" s="12">
        <v>18.133221459388736</v>
      </c>
      <c r="M1587" s="13">
        <v>0</v>
      </c>
      <c r="N1587" s="11">
        <v>0</v>
      </c>
      <c r="O1587" s="11">
        <v>0</v>
      </c>
      <c r="P1587" s="11">
        <v>0</v>
      </c>
      <c r="Q1587" s="12">
        <v>0</v>
      </c>
    </row>
    <row r="1588" spans="1:17" x14ac:dyDescent="0.35">
      <c r="A1588" s="2">
        <v>537</v>
      </c>
      <c r="B1588" s="13" t="s">
        <v>25</v>
      </c>
      <c r="C1588" s="11" t="s">
        <v>181</v>
      </c>
      <c r="D1588" s="11" t="s">
        <v>27</v>
      </c>
      <c r="E1588" s="7" t="s">
        <v>192</v>
      </c>
      <c r="F1588" s="13">
        <v>60.390526533126859</v>
      </c>
      <c r="G1588" s="12">
        <v>3</v>
      </c>
      <c r="H1588" s="13">
        <v>4.5292894899845155</v>
      </c>
      <c r="I1588" s="11">
        <v>4.5292894899845155</v>
      </c>
      <c r="J1588" s="11">
        <v>4.5292894899845155</v>
      </c>
      <c r="K1588" s="11">
        <v>4.5292894899845155</v>
      </c>
      <c r="L1588" s="12">
        <v>18.117157959938062</v>
      </c>
      <c r="M1588" s="13">
        <v>0</v>
      </c>
      <c r="N1588" s="11">
        <v>0</v>
      </c>
      <c r="O1588" s="11">
        <v>0</v>
      </c>
      <c r="P1588" s="11">
        <v>0</v>
      </c>
      <c r="Q1588" s="12">
        <v>0</v>
      </c>
    </row>
    <row r="1589" spans="1:17" x14ac:dyDescent="0.35">
      <c r="A1589" s="2">
        <v>3873</v>
      </c>
      <c r="B1589" s="13" t="s">
        <v>599</v>
      </c>
      <c r="C1589" s="11" t="s">
        <v>26</v>
      </c>
      <c r="D1589" s="11" t="s">
        <v>601</v>
      </c>
      <c r="E1589" s="7" t="s">
        <v>38</v>
      </c>
      <c r="F1589" s="13">
        <v>51.274762630462689</v>
      </c>
      <c r="G1589" s="12">
        <v>7</v>
      </c>
      <c r="H1589" s="13">
        <v>7.1784667682647774</v>
      </c>
      <c r="I1589" s="11">
        <v>10.767700152397165</v>
      </c>
      <c r="J1589" s="11">
        <v>0</v>
      </c>
      <c r="K1589" s="11">
        <v>0</v>
      </c>
      <c r="L1589" s="12">
        <v>17.946166920661941</v>
      </c>
      <c r="M1589" s="13">
        <v>0</v>
      </c>
      <c r="N1589" s="11">
        <v>0</v>
      </c>
      <c r="O1589" s="11">
        <v>0</v>
      </c>
      <c r="P1589" s="11">
        <v>0</v>
      </c>
      <c r="Q1589" s="12">
        <v>0</v>
      </c>
    </row>
    <row r="1590" spans="1:17" x14ac:dyDescent="0.35">
      <c r="A1590" s="2">
        <v>1436</v>
      </c>
      <c r="B1590" s="13" t="s">
        <v>231</v>
      </c>
      <c r="C1590" s="11" t="s">
        <v>342</v>
      </c>
      <c r="D1590" s="11" t="s">
        <v>231</v>
      </c>
      <c r="E1590" s="7" t="s">
        <v>114</v>
      </c>
      <c r="F1590" s="13">
        <v>44.835527420043903</v>
      </c>
      <c r="G1590" s="12">
        <v>2</v>
      </c>
      <c r="H1590" s="13">
        <v>0</v>
      </c>
      <c r="I1590" s="11">
        <v>0</v>
      </c>
      <c r="J1590" s="11">
        <v>0</v>
      </c>
      <c r="K1590" s="11">
        <v>17.934210968017563</v>
      </c>
      <c r="L1590" s="12">
        <v>17.934210968017563</v>
      </c>
      <c r="M1590" s="13">
        <v>0</v>
      </c>
      <c r="N1590" s="11">
        <v>0</v>
      </c>
      <c r="O1590" s="11">
        <v>0</v>
      </c>
      <c r="P1590" s="11">
        <v>0.89671054840087805</v>
      </c>
      <c r="Q1590" s="12">
        <v>0.89671054840087805</v>
      </c>
    </row>
    <row r="1591" spans="1:17" x14ac:dyDescent="0.35">
      <c r="A1591" s="2">
        <v>4617</v>
      </c>
      <c r="B1591" s="13" t="s">
        <v>599</v>
      </c>
      <c r="C1591" s="11" t="s">
        <v>220</v>
      </c>
      <c r="D1591" s="11" t="s">
        <v>208</v>
      </c>
      <c r="E1591" s="7" t="s">
        <v>95</v>
      </c>
      <c r="F1591" s="13">
        <v>143.43256092071519</v>
      </c>
      <c r="G1591" s="12">
        <v>2.5</v>
      </c>
      <c r="H1591" s="13">
        <v>0</v>
      </c>
      <c r="I1591" s="11">
        <v>0</v>
      </c>
      <c r="J1591" s="11">
        <v>0</v>
      </c>
      <c r="K1591" s="11">
        <v>17.929070115089399</v>
      </c>
      <c r="L1591" s="12">
        <v>17.929070115089399</v>
      </c>
      <c r="M1591" s="13">
        <v>0</v>
      </c>
      <c r="N1591" s="11">
        <v>0</v>
      </c>
      <c r="O1591" s="11">
        <v>0</v>
      </c>
      <c r="P1591" s="11">
        <v>0</v>
      </c>
      <c r="Q1591" s="12">
        <v>0</v>
      </c>
    </row>
    <row r="1592" spans="1:17" x14ac:dyDescent="0.35">
      <c r="A1592" s="2">
        <v>1025</v>
      </c>
      <c r="B1592" s="13" t="s">
        <v>231</v>
      </c>
      <c r="C1592" s="11" t="s">
        <v>263</v>
      </c>
      <c r="D1592" s="11" t="s">
        <v>231</v>
      </c>
      <c r="E1592" s="7" t="s">
        <v>133</v>
      </c>
      <c r="F1592" s="13">
        <v>59.431921839714029</v>
      </c>
      <c r="G1592" s="12">
        <v>3</v>
      </c>
      <c r="H1592" s="13">
        <v>4.4573941379785529</v>
      </c>
      <c r="I1592" s="11">
        <v>4.4573941379785529</v>
      </c>
      <c r="J1592" s="11">
        <v>4.4573941379785529</v>
      </c>
      <c r="K1592" s="11">
        <v>4.4573941379785529</v>
      </c>
      <c r="L1592" s="12">
        <v>17.829576551914212</v>
      </c>
      <c r="M1592" s="13">
        <v>0</v>
      </c>
      <c r="N1592" s="11">
        <v>0</v>
      </c>
      <c r="O1592" s="11">
        <v>0</v>
      </c>
      <c r="P1592" s="11">
        <v>0</v>
      </c>
      <c r="Q1592" s="12">
        <v>0</v>
      </c>
    </row>
    <row r="1593" spans="1:17" x14ac:dyDescent="0.35">
      <c r="A1593" s="2">
        <v>4367</v>
      </c>
      <c r="B1593" s="13" t="s">
        <v>599</v>
      </c>
      <c r="C1593" s="11" t="s">
        <v>219</v>
      </c>
      <c r="D1593" s="11" t="s">
        <v>29</v>
      </c>
      <c r="E1593" s="7" t="s">
        <v>46</v>
      </c>
      <c r="F1593" s="13">
        <v>285.24577844142931</v>
      </c>
      <c r="G1593" s="12">
        <v>1.25</v>
      </c>
      <c r="H1593" s="13">
        <v>17.827861152589332</v>
      </c>
      <c r="I1593" s="11">
        <v>0</v>
      </c>
      <c r="J1593" s="11">
        <v>0</v>
      </c>
      <c r="K1593" s="11">
        <v>0</v>
      </c>
      <c r="L1593" s="12">
        <v>17.827861152589332</v>
      </c>
      <c r="M1593" s="13">
        <v>142.62288922071465</v>
      </c>
      <c r="N1593" s="11">
        <v>0</v>
      </c>
      <c r="O1593" s="11">
        <v>0</v>
      </c>
      <c r="P1593" s="11">
        <v>0</v>
      </c>
      <c r="Q1593" s="12">
        <v>142.62288922071465</v>
      </c>
    </row>
    <row r="1594" spans="1:17" x14ac:dyDescent="0.35">
      <c r="A1594" s="2">
        <v>352</v>
      </c>
      <c r="B1594" s="13" t="s">
        <v>25</v>
      </c>
      <c r="C1594" s="11" t="s">
        <v>123</v>
      </c>
      <c r="D1594" s="11" t="s">
        <v>30</v>
      </c>
      <c r="E1594" s="7" t="s">
        <v>70</v>
      </c>
      <c r="F1594" s="13">
        <v>55.617291450500481</v>
      </c>
      <c r="G1594" s="12">
        <v>4</v>
      </c>
      <c r="H1594" s="13">
        <v>7.1190133056640619</v>
      </c>
      <c r="I1594" s="11">
        <v>10.678519958496093</v>
      </c>
      <c r="J1594" s="11">
        <v>0</v>
      </c>
      <c r="K1594" s="11">
        <v>0</v>
      </c>
      <c r="L1594" s="12">
        <v>17.797533264160155</v>
      </c>
      <c r="M1594" s="13">
        <v>0</v>
      </c>
      <c r="N1594" s="11">
        <v>0</v>
      </c>
      <c r="O1594" s="11">
        <v>0</v>
      </c>
      <c r="P1594" s="11">
        <v>0</v>
      </c>
      <c r="Q1594" s="12">
        <v>0</v>
      </c>
    </row>
    <row r="1595" spans="1:17" x14ac:dyDescent="0.35">
      <c r="A1595" s="2">
        <v>5616</v>
      </c>
      <c r="B1595" s="13" t="s">
        <v>645</v>
      </c>
      <c r="C1595" s="11" t="s">
        <v>583</v>
      </c>
      <c r="D1595" s="11" t="s">
        <v>241</v>
      </c>
      <c r="E1595" s="7" t="s">
        <v>95</v>
      </c>
      <c r="F1595" s="13">
        <v>141.56409835815433</v>
      </c>
      <c r="G1595" s="12">
        <v>2.5</v>
      </c>
      <c r="H1595" s="13">
        <v>0</v>
      </c>
      <c r="I1595" s="11">
        <v>0</v>
      </c>
      <c r="J1595" s="11">
        <v>0</v>
      </c>
      <c r="K1595" s="11">
        <v>17.695512294769291</v>
      </c>
      <c r="L1595" s="12">
        <v>17.695512294769291</v>
      </c>
      <c r="M1595" s="13">
        <v>0</v>
      </c>
      <c r="N1595" s="11">
        <v>0</v>
      </c>
      <c r="O1595" s="11">
        <v>0</v>
      </c>
      <c r="P1595" s="11">
        <v>0</v>
      </c>
      <c r="Q1595" s="12">
        <v>0</v>
      </c>
    </row>
    <row r="1596" spans="1:17" x14ac:dyDescent="0.35">
      <c r="A1596" s="2">
        <v>2444</v>
      </c>
      <c r="B1596" s="13" t="s">
        <v>516</v>
      </c>
      <c r="C1596" s="11" t="s">
        <v>26</v>
      </c>
      <c r="D1596" s="11" t="s">
        <v>517</v>
      </c>
      <c r="E1596" s="7" t="s">
        <v>50</v>
      </c>
      <c r="F1596" s="13">
        <v>2948.7022666931161</v>
      </c>
      <c r="G1596" s="12">
        <v>0.3</v>
      </c>
      <c r="H1596" s="13">
        <v>0</v>
      </c>
      <c r="I1596" s="11">
        <v>0</v>
      </c>
      <c r="J1596" s="11">
        <v>0</v>
      </c>
      <c r="K1596" s="11">
        <v>17.692213600158698</v>
      </c>
      <c r="L1596" s="12">
        <v>17.692213600158698</v>
      </c>
      <c r="M1596" s="13">
        <v>0</v>
      </c>
      <c r="N1596" s="11">
        <v>0</v>
      </c>
      <c r="O1596" s="11">
        <v>0</v>
      </c>
      <c r="P1596" s="11">
        <v>0</v>
      </c>
      <c r="Q1596" s="12">
        <v>0</v>
      </c>
    </row>
    <row r="1597" spans="1:17" x14ac:dyDescent="0.35">
      <c r="A1597" s="2">
        <v>503</v>
      </c>
      <c r="B1597" s="13" t="s">
        <v>25</v>
      </c>
      <c r="C1597" s="11" t="s">
        <v>181</v>
      </c>
      <c r="D1597" s="11" t="s">
        <v>27</v>
      </c>
      <c r="E1597" s="7" t="s">
        <v>53</v>
      </c>
      <c r="F1597" s="13">
        <v>58.785890579223597</v>
      </c>
      <c r="G1597" s="12">
        <v>3</v>
      </c>
      <c r="H1597" s="13">
        <v>4.4089417934417705</v>
      </c>
      <c r="I1597" s="11">
        <v>4.4089417934417705</v>
      </c>
      <c r="J1597" s="11">
        <v>4.4089417934417705</v>
      </c>
      <c r="K1597" s="11">
        <v>4.4089417934417705</v>
      </c>
      <c r="L1597" s="12">
        <v>17.635767173767082</v>
      </c>
      <c r="M1597" s="13">
        <v>0</v>
      </c>
      <c r="N1597" s="11">
        <v>0</v>
      </c>
      <c r="O1597" s="11">
        <v>0</v>
      </c>
      <c r="P1597" s="11">
        <v>0</v>
      </c>
      <c r="Q1597" s="12">
        <v>0</v>
      </c>
    </row>
    <row r="1598" spans="1:17" x14ac:dyDescent="0.35">
      <c r="A1598" s="2">
        <v>3501</v>
      </c>
      <c r="B1598" s="13" t="s">
        <v>516</v>
      </c>
      <c r="C1598" s="11" t="s">
        <v>582</v>
      </c>
      <c r="D1598" s="11" t="s">
        <v>518</v>
      </c>
      <c r="E1598" s="7" t="s">
        <v>60</v>
      </c>
      <c r="F1598" s="13">
        <v>55.068907260894733</v>
      </c>
      <c r="G1598" s="12">
        <v>4</v>
      </c>
      <c r="H1598" s="13">
        <v>7.0488201293945263</v>
      </c>
      <c r="I1598" s="11">
        <v>10.573230194091789</v>
      </c>
      <c r="J1598" s="11">
        <v>0</v>
      </c>
      <c r="K1598" s="11">
        <v>0</v>
      </c>
      <c r="L1598" s="12">
        <v>17.622050323486313</v>
      </c>
      <c r="M1598" s="13">
        <v>0</v>
      </c>
      <c r="N1598" s="11">
        <v>0</v>
      </c>
      <c r="O1598" s="11">
        <v>0</v>
      </c>
      <c r="P1598" s="11">
        <v>0</v>
      </c>
      <c r="Q1598" s="12">
        <v>0</v>
      </c>
    </row>
    <row r="1599" spans="1:17" x14ac:dyDescent="0.35">
      <c r="A1599" s="2">
        <v>4311</v>
      </c>
      <c r="B1599" s="13" t="s">
        <v>599</v>
      </c>
      <c r="C1599" s="11" t="s">
        <v>172</v>
      </c>
      <c r="D1599" s="11" t="s">
        <v>30</v>
      </c>
      <c r="E1599" s="7" t="s">
        <v>53</v>
      </c>
      <c r="F1599" s="13">
        <v>58.6222820281982</v>
      </c>
      <c r="G1599" s="12">
        <v>3</v>
      </c>
      <c r="H1599" s="13">
        <v>4.396671152114866</v>
      </c>
      <c r="I1599" s="11">
        <v>4.396671152114866</v>
      </c>
      <c r="J1599" s="11">
        <v>4.396671152114866</v>
      </c>
      <c r="K1599" s="11">
        <v>4.396671152114866</v>
      </c>
      <c r="L1599" s="12">
        <v>17.586684608459464</v>
      </c>
      <c r="M1599" s="13">
        <v>0</v>
      </c>
      <c r="N1599" s="11">
        <v>0</v>
      </c>
      <c r="O1599" s="11">
        <v>0</v>
      </c>
      <c r="P1599" s="11">
        <v>0</v>
      </c>
      <c r="Q1599" s="12">
        <v>0</v>
      </c>
    </row>
    <row r="1600" spans="1:17" x14ac:dyDescent="0.35">
      <c r="A1600" s="2">
        <v>271</v>
      </c>
      <c r="B1600" s="13" t="s">
        <v>25</v>
      </c>
      <c r="C1600" s="11" t="s">
        <v>122</v>
      </c>
      <c r="D1600" s="11" t="s">
        <v>29</v>
      </c>
      <c r="E1600" s="7" t="s">
        <v>33</v>
      </c>
      <c r="F1600" s="13">
        <v>62.786580085754387</v>
      </c>
      <c r="G1600" s="12">
        <v>3.5</v>
      </c>
      <c r="H1600" s="13">
        <v>7.0320969696044919</v>
      </c>
      <c r="I1600" s="11">
        <v>10.548145454406738</v>
      </c>
      <c r="J1600" s="11">
        <v>0</v>
      </c>
      <c r="K1600" s="11">
        <v>0</v>
      </c>
      <c r="L1600" s="12">
        <v>17.580242424011232</v>
      </c>
      <c r="M1600" s="13">
        <v>0</v>
      </c>
      <c r="N1600" s="11">
        <v>0</v>
      </c>
      <c r="O1600" s="11">
        <v>0</v>
      </c>
      <c r="P1600" s="11">
        <v>0</v>
      </c>
      <c r="Q1600" s="12">
        <v>0</v>
      </c>
    </row>
    <row r="1601" spans="1:17" x14ac:dyDescent="0.35">
      <c r="A1601" s="2">
        <v>2711</v>
      </c>
      <c r="B1601" s="13" t="s">
        <v>516</v>
      </c>
      <c r="C1601" s="11" t="s">
        <v>538</v>
      </c>
      <c r="D1601" s="11" t="s">
        <v>518</v>
      </c>
      <c r="E1601" s="7" t="s">
        <v>110</v>
      </c>
      <c r="F1601" s="13">
        <v>43.934301376342702</v>
      </c>
      <c r="G1601" s="12">
        <v>5</v>
      </c>
      <c r="H1601" s="13">
        <v>7.0294882202148328</v>
      </c>
      <c r="I1601" s="11">
        <v>10.544232330322249</v>
      </c>
      <c r="J1601" s="11">
        <v>0</v>
      </c>
      <c r="K1601" s="11">
        <v>0</v>
      </c>
      <c r="L1601" s="12">
        <v>17.573720550537082</v>
      </c>
      <c r="M1601" s="13">
        <v>0</v>
      </c>
      <c r="N1601" s="11">
        <v>0</v>
      </c>
      <c r="O1601" s="11">
        <v>0</v>
      </c>
      <c r="P1601" s="11">
        <v>0</v>
      </c>
      <c r="Q1601" s="12">
        <v>0</v>
      </c>
    </row>
    <row r="1602" spans="1:17" x14ac:dyDescent="0.35">
      <c r="A1602" s="2">
        <v>1622</v>
      </c>
      <c r="B1602" s="13" t="s">
        <v>231</v>
      </c>
      <c r="C1602" s="11" t="s">
        <v>360</v>
      </c>
      <c r="D1602" s="11" t="s">
        <v>231</v>
      </c>
      <c r="E1602" s="7" t="s">
        <v>134</v>
      </c>
      <c r="F1602" s="13">
        <v>48.646065294742542</v>
      </c>
      <c r="G1602" s="12">
        <v>4.5</v>
      </c>
      <c r="H1602" s="13">
        <v>7.005033402442927</v>
      </c>
      <c r="I1602" s="11">
        <v>10.507550103664389</v>
      </c>
      <c r="J1602" s="11">
        <v>0</v>
      </c>
      <c r="K1602" s="11">
        <v>0</v>
      </c>
      <c r="L1602" s="12">
        <v>17.512583506107315</v>
      </c>
      <c r="M1602" s="13">
        <v>0</v>
      </c>
      <c r="N1602" s="11">
        <v>0</v>
      </c>
      <c r="O1602" s="11">
        <v>0</v>
      </c>
      <c r="P1602" s="11">
        <v>0</v>
      </c>
      <c r="Q1602" s="12">
        <v>0</v>
      </c>
    </row>
    <row r="1603" spans="1:17" x14ac:dyDescent="0.35">
      <c r="A1603" s="2">
        <v>5030</v>
      </c>
      <c r="B1603" s="13" t="s">
        <v>599</v>
      </c>
      <c r="C1603" s="11" t="s">
        <v>643</v>
      </c>
      <c r="D1603" s="11" t="s">
        <v>253</v>
      </c>
      <c r="E1603" s="7" t="s">
        <v>76</v>
      </c>
      <c r="F1603" s="13">
        <v>1942.9994621276858</v>
      </c>
      <c r="G1603" s="12">
        <v>0.18</v>
      </c>
      <c r="H1603" s="13">
        <v>17.486995159149171</v>
      </c>
      <c r="I1603" s="11">
        <v>0</v>
      </c>
      <c r="J1603" s="11">
        <v>0</v>
      </c>
      <c r="K1603" s="11">
        <v>0</v>
      </c>
      <c r="L1603" s="12">
        <v>17.486995159149171</v>
      </c>
      <c r="M1603" s="13">
        <v>10.492197095489502</v>
      </c>
      <c r="N1603" s="11">
        <v>0</v>
      </c>
      <c r="O1603" s="11">
        <v>0</v>
      </c>
      <c r="P1603" s="11">
        <v>0</v>
      </c>
      <c r="Q1603" s="12">
        <v>10.492197095489502</v>
      </c>
    </row>
    <row r="1604" spans="1:17" x14ac:dyDescent="0.35">
      <c r="A1604" s="2">
        <v>3865</v>
      </c>
      <c r="B1604" s="13" t="s">
        <v>599</v>
      </c>
      <c r="C1604" s="11" t="s">
        <v>26</v>
      </c>
      <c r="D1604" s="11" t="s">
        <v>253</v>
      </c>
      <c r="E1604" s="7" t="s">
        <v>34</v>
      </c>
      <c r="F1604" s="13">
        <v>579.53553771972713</v>
      </c>
      <c r="G1604" s="12">
        <v>0.6</v>
      </c>
      <c r="H1604" s="13">
        <v>0</v>
      </c>
      <c r="I1604" s="11">
        <v>0</v>
      </c>
      <c r="J1604" s="11">
        <v>17.386066131591814</v>
      </c>
      <c r="K1604" s="11">
        <v>0</v>
      </c>
      <c r="L1604" s="12">
        <v>17.386066131591814</v>
      </c>
      <c r="M1604" s="13">
        <v>0</v>
      </c>
      <c r="N1604" s="11">
        <v>0</v>
      </c>
      <c r="O1604" s="11">
        <v>3.477213226318363</v>
      </c>
      <c r="P1604" s="11">
        <v>0</v>
      </c>
      <c r="Q1604" s="12">
        <v>3.477213226318363</v>
      </c>
    </row>
    <row r="1605" spans="1:17" x14ac:dyDescent="0.35">
      <c r="A1605" s="2">
        <v>4707</v>
      </c>
      <c r="B1605" s="13" t="s">
        <v>599</v>
      </c>
      <c r="C1605" s="11" t="s">
        <v>633</v>
      </c>
      <c r="D1605" s="11" t="s">
        <v>601</v>
      </c>
      <c r="E1605" s="7" t="s">
        <v>88</v>
      </c>
      <c r="F1605" s="13">
        <v>28.879869461059549</v>
      </c>
      <c r="G1605" s="12">
        <v>6</v>
      </c>
      <c r="H1605" s="13">
        <v>4.3319804191589331</v>
      </c>
      <c r="I1605" s="11">
        <v>4.3319804191589331</v>
      </c>
      <c r="J1605" s="11">
        <v>4.3319804191589331</v>
      </c>
      <c r="K1605" s="11">
        <v>4.3319804191589331</v>
      </c>
      <c r="L1605" s="12">
        <v>17.327921676635732</v>
      </c>
      <c r="M1605" s="13">
        <v>0</v>
      </c>
      <c r="N1605" s="11">
        <v>0</v>
      </c>
      <c r="O1605" s="11">
        <v>0</v>
      </c>
      <c r="P1605" s="11">
        <v>0</v>
      </c>
      <c r="Q1605" s="12">
        <v>0</v>
      </c>
    </row>
    <row r="1606" spans="1:17" x14ac:dyDescent="0.35">
      <c r="A1606" s="2">
        <v>393</v>
      </c>
      <c r="B1606" s="13" t="s">
        <v>25</v>
      </c>
      <c r="C1606" s="11" t="s">
        <v>156</v>
      </c>
      <c r="D1606" s="11" t="s">
        <v>30</v>
      </c>
      <c r="E1606" s="7" t="s">
        <v>50</v>
      </c>
      <c r="F1606" s="13">
        <v>2884.9087333679208</v>
      </c>
      <c r="G1606" s="12">
        <v>0.3</v>
      </c>
      <c r="H1606" s="13">
        <v>0</v>
      </c>
      <c r="I1606" s="11">
        <v>0</v>
      </c>
      <c r="J1606" s="11">
        <v>0</v>
      </c>
      <c r="K1606" s="11">
        <v>17.309452400207526</v>
      </c>
      <c r="L1606" s="12">
        <v>17.309452400207526</v>
      </c>
      <c r="M1606" s="13">
        <v>0</v>
      </c>
      <c r="N1606" s="11">
        <v>0</v>
      </c>
      <c r="O1606" s="11">
        <v>0</v>
      </c>
      <c r="P1606" s="11">
        <v>0</v>
      </c>
      <c r="Q1606" s="12">
        <v>0</v>
      </c>
    </row>
    <row r="1607" spans="1:17" x14ac:dyDescent="0.35">
      <c r="A1607" s="2">
        <v>1554</v>
      </c>
      <c r="B1607" s="13" t="s">
        <v>231</v>
      </c>
      <c r="C1607" s="11" t="s">
        <v>360</v>
      </c>
      <c r="D1607" s="11" t="s">
        <v>231</v>
      </c>
      <c r="E1607" s="7" t="s">
        <v>37</v>
      </c>
      <c r="F1607" s="13">
        <v>98.855484962463393</v>
      </c>
      <c r="G1607" s="12">
        <v>3.5</v>
      </c>
      <c r="H1607" s="13">
        <v>0</v>
      </c>
      <c r="I1607" s="11">
        <v>0</v>
      </c>
      <c r="J1607" s="11">
        <v>0</v>
      </c>
      <c r="K1607" s="11">
        <v>17.299709868431094</v>
      </c>
      <c r="L1607" s="12">
        <v>17.299709868431094</v>
      </c>
      <c r="M1607" s="13">
        <v>0</v>
      </c>
      <c r="N1607" s="11">
        <v>0</v>
      </c>
      <c r="O1607" s="11">
        <v>0</v>
      </c>
      <c r="P1607" s="11">
        <v>10.379825921058655</v>
      </c>
      <c r="Q1607" s="12">
        <v>10.379825921058655</v>
      </c>
    </row>
    <row r="1608" spans="1:17" x14ac:dyDescent="0.35">
      <c r="A1608" s="2">
        <v>5585</v>
      </c>
      <c r="B1608" s="13" t="s">
        <v>645</v>
      </c>
      <c r="C1608" s="11" t="s">
        <v>583</v>
      </c>
      <c r="D1608" s="11" t="s">
        <v>241</v>
      </c>
      <c r="E1608" s="7" t="s">
        <v>89</v>
      </c>
      <c r="F1608" s="13">
        <v>68.971911668777409</v>
      </c>
      <c r="G1608" s="12">
        <v>5</v>
      </c>
      <c r="H1608" s="13">
        <v>6.8971911668777421</v>
      </c>
      <c r="I1608" s="11">
        <v>10.345786750316611</v>
      </c>
      <c r="J1608" s="11">
        <v>0</v>
      </c>
      <c r="K1608" s="11">
        <v>0</v>
      </c>
      <c r="L1608" s="12">
        <v>17.242977917194352</v>
      </c>
      <c r="M1608" s="13">
        <v>0</v>
      </c>
      <c r="N1608" s="11">
        <v>0</v>
      </c>
      <c r="O1608" s="11">
        <v>0</v>
      </c>
      <c r="P1608" s="11">
        <v>0</v>
      </c>
      <c r="Q1608" s="12">
        <v>0</v>
      </c>
    </row>
    <row r="1609" spans="1:17" x14ac:dyDescent="0.35">
      <c r="A1609" s="2">
        <v>2712</v>
      </c>
      <c r="B1609" s="13" t="s">
        <v>516</v>
      </c>
      <c r="C1609" s="11" t="s">
        <v>538</v>
      </c>
      <c r="D1609" s="11" t="s">
        <v>517</v>
      </c>
      <c r="E1609" s="7" t="s">
        <v>186</v>
      </c>
      <c r="F1609" s="13">
        <v>53.869540214538603</v>
      </c>
      <c r="G1609" s="12">
        <v>4</v>
      </c>
      <c r="H1609" s="13">
        <v>6.8953011474609411</v>
      </c>
      <c r="I1609" s="11">
        <v>10.342951721191412</v>
      </c>
      <c r="J1609" s="11">
        <v>0</v>
      </c>
      <c r="K1609" s="11">
        <v>0</v>
      </c>
      <c r="L1609" s="12">
        <v>17.238252868652353</v>
      </c>
      <c r="M1609" s="13">
        <v>0</v>
      </c>
      <c r="N1609" s="11">
        <v>0</v>
      </c>
      <c r="O1609" s="11">
        <v>0</v>
      </c>
      <c r="P1609" s="11">
        <v>0</v>
      </c>
      <c r="Q1609" s="12">
        <v>0</v>
      </c>
    </row>
    <row r="1610" spans="1:17" x14ac:dyDescent="0.35">
      <c r="A1610" s="2">
        <v>1134</v>
      </c>
      <c r="B1610" s="13" t="s">
        <v>231</v>
      </c>
      <c r="C1610" s="11" t="s">
        <v>280</v>
      </c>
      <c r="D1610" s="11" t="s">
        <v>26</v>
      </c>
      <c r="E1610" s="7" t="s">
        <v>46</v>
      </c>
      <c r="F1610" s="13">
        <v>275.33818995952589</v>
      </c>
      <c r="G1610" s="12">
        <v>1.25</v>
      </c>
      <c r="H1610" s="13">
        <v>17.208636872470368</v>
      </c>
      <c r="I1610" s="11">
        <v>0</v>
      </c>
      <c r="J1610" s="11">
        <v>0</v>
      </c>
      <c r="K1610" s="11">
        <v>0</v>
      </c>
      <c r="L1610" s="12">
        <v>17.208636872470368</v>
      </c>
      <c r="M1610" s="13">
        <v>137.66909497976295</v>
      </c>
      <c r="N1610" s="11">
        <v>0</v>
      </c>
      <c r="O1610" s="11">
        <v>0</v>
      </c>
      <c r="P1610" s="11">
        <v>0</v>
      </c>
      <c r="Q1610" s="12">
        <v>137.66909497976295</v>
      </c>
    </row>
    <row r="1611" spans="1:17" x14ac:dyDescent="0.35">
      <c r="A1611" s="2">
        <v>662</v>
      </c>
      <c r="B1611" s="13" t="s">
        <v>25</v>
      </c>
      <c r="C1611" s="11" t="s">
        <v>213</v>
      </c>
      <c r="D1611" s="11" t="s">
        <v>29</v>
      </c>
      <c r="E1611" s="7" t="s">
        <v>38</v>
      </c>
      <c r="F1611" s="13">
        <v>49.004761695861802</v>
      </c>
      <c r="G1611" s="12">
        <v>7</v>
      </c>
      <c r="H1611" s="13">
        <v>6.8606666374206533</v>
      </c>
      <c r="I1611" s="11">
        <v>10.290999956130978</v>
      </c>
      <c r="J1611" s="11">
        <v>0</v>
      </c>
      <c r="K1611" s="11">
        <v>0</v>
      </c>
      <c r="L1611" s="12">
        <v>17.151666593551631</v>
      </c>
      <c r="M1611" s="13">
        <v>0</v>
      </c>
      <c r="N1611" s="11">
        <v>0</v>
      </c>
      <c r="O1611" s="11">
        <v>0</v>
      </c>
      <c r="P1611" s="11">
        <v>0</v>
      </c>
      <c r="Q1611" s="12">
        <v>0</v>
      </c>
    </row>
    <row r="1612" spans="1:17" x14ac:dyDescent="0.35">
      <c r="A1612" s="2">
        <v>4633</v>
      </c>
      <c r="B1612" s="13" t="s">
        <v>599</v>
      </c>
      <c r="C1612" s="11" t="s">
        <v>220</v>
      </c>
      <c r="D1612" s="11" t="s">
        <v>208</v>
      </c>
      <c r="E1612" s="7" t="s">
        <v>121</v>
      </c>
      <c r="F1612" s="13">
        <v>57.138597488403335</v>
      </c>
      <c r="G1612" s="12">
        <v>2</v>
      </c>
      <c r="H1612" s="13">
        <v>0</v>
      </c>
      <c r="I1612" s="11">
        <v>0</v>
      </c>
      <c r="J1612" s="11">
        <v>17.141579246521001</v>
      </c>
      <c r="K1612" s="11">
        <v>0</v>
      </c>
      <c r="L1612" s="12">
        <v>17.141579246521001</v>
      </c>
      <c r="M1612" s="13">
        <v>0</v>
      </c>
      <c r="N1612" s="11">
        <v>0</v>
      </c>
      <c r="O1612" s="11">
        <v>0</v>
      </c>
      <c r="P1612" s="11">
        <v>0</v>
      </c>
      <c r="Q1612" s="12">
        <v>0</v>
      </c>
    </row>
    <row r="1613" spans="1:17" x14ac:dyDescent="0.35">
      <c r="A1613" s="2">
        <v>4280</v>
      </c>
      <c r="B1613" s="13" t="s">
        <v>599</v>
      </c>
      <c r="C1613" s="11" t="s">
        <v>624</v>
      </c>
      <c r="D1613" s="11" t="s">
        <v>231</v>
      </c>
      <c r="E1613" s="7" t="s">
        <v>71</v>
      </c>
      <c r="F1613" s="13">
        <v>47.555372238159094</v>
      </c>
      <c r="G1613" s="12">
        <v>3</v>
      </c>
      <c r="H1613" s="13">
        <v>17.119934005737274</v>
      </c>
      <c r="I1613" s="11">
        <v>0</v>
      </c>
      <c r="J1613" s="11">
        <v>0</v>
      </c>
      <c r="K1613" s="11">
        <v>0</v>
      </c>
      <c r="L1613" s="12">
        <v>17.119934005737274</v>
      </c>
      <c r="M1613" s="13">
        <v>9.986628170013411</v>
      </c>
      <c r="N1613" s="11">
        <v>0</v>
      </c>
      <c r="O1613" s="11">
        <v>0</v>
      </c>
      <c r="P1613" s="11">
        <v>0</v>
      </c>
      <c r="Q1613" s="12">
        <v>9.986628170013411</v>
      </c>
    </row>
    <row r="1614" spans="1:17" x14ac:dyDescent="0.35">
      <c r="A1614" s="2">
        <v>215</v>
      </c>
      <c r="B1614" s="13" t="s">
        <v>25</v>
      </c>
      <c r="C1614" s="11" t="s">
        <v>105</v>
      </c>
      <c r="D1614" s="11" t="s">
        <v>29</v>
      </c>
      <c r="E1614" s="7" t="s">
        <v>114</v>
      </c>
      <c r="F1614" s="13">
        <v>42.688667297363303</v>
      </c>
      <c r="G1614" s="12">
        <v>2</v>
      </c>
      <c r="H1614" s="13">
        <v>0</v>
      </c>
      <c r="I1614" s="11">
        <v>0</v>
      </c>
      <c r="J1614" s="11">
        <v>0</v>
      </c>
      <c r="K1614" s="11">
        <v>17.07546691894532</v>
      </c>
      <c r="L1614" s="12">
        <v>17.07546691894532</v>
      </c>
      <c r="M1614" s="13">
        <v>0</v>
      </c>
      <c r="N1614" s="11">
        <v>0</v>
      </c>
      <c r="O1614" s="11">
        <v>0</v>
      </c>
      <c r="P1614" s="11">
        <v>0.85377334594726606</v>
      </c>
      <c r="Q1614" s="12">
        <v>0.85377334594726606</v>
      </c>
    </row>
    <row r="1615" spans="1:17" x14ac:dyDescent="0.35">
      <c r="A1615" s="2">
        <v>4512</v>
      </c>
      <c r="B1615" s="13" t="s">
        <v>599</v>
      </c>
      <c r="C1615" s="11" t="s">
        <v>631</v>
      </c>
      <c r="D1615" s="11" t="s">
        <v>253</v>
      </c>
      <c r="E1615" s="7" t="s">
        <v>177</v>
      </c>
      <c r="F1615" s="13">
        <v>9.46600246429443</v>
      </c>
      <c r="G1615" s="12">
        <v>3</v>
      </c>
      <c r="H1615" s="13">
        <v>4.259701108932493</v>
      </c>
      <c r="I1615" s="11">
        <v>4.259701108932493</v>
      </c>
      <c r="J1615" s="11">
        <v>4.259701108932493</v>
      </c>
      <c r="K1615" s="11">
        <v>4.259701108932493</v>
      </c>
      <c r="L1615" s="12">
        <v>17.038804435729972</v>
      </c>
      <c r="M1615" s="13">
        <v>0</v>
      </c>
      <c r="N1615" s="11">
        <v>0</v>
      </c>
      <c r="O1615" s="11">
        <v>0</v>
      </c>
      <c r="P1615" s="11">
        <v>0</v>
      </c>
      <c r="Q1615" s="12">
        <v>0</v>
      </c>
    </row>
    <row r="1616" spans="1:17" x14ac:dyDescent="0.35">
      <c r="A1616" s="2">
        <v>5274</v>
      </c>
      <c r="B1616" s="13" t="s">
        <v>645</v>
      </c>
      <c r="C1616" s="11" t="s">
        <v>647</v>
      </c>
      <c r="D1616" s="11" t="s">
        <v>241</v>
      </c>
      <c r="E1616" s="7" t="s">
        <v>65</v>
      </c>
      <c r="F1616" s="13">
        <v>97.215733051300063</v>
      </c>
      <c r="G1616" s="12">
        <v>3.5</v>
      </c>
      <c r="H1616" s="13">
        <v>0</v>
      </c>
      <c r="I1616" s="11">
        <v>0</v>
      </c>
      <c r="J1616" s="11">
        <v>0</v>
      </c>
      <c r="K1616" s="11">
        <v>17.012753283977514</v>
      </c>
      <c r="L1616" s="12">
        <v>17.012753283977514</v>
      </c>
      <c r="M1616" s="13">
        <v>0</v>
      </c>
      <c r="N1616" s="11">
        <v>0</v>
      </c>
      <c r="O1616" s="11">
        <v>3.4025506567955026</v>
      </c>
      <c r="P1616" s="11">
        <v>6.8051013135910052</v>
      </c>
      <c r="Q1616" s="12">
        <v>10.207651970386507</v>
      </c>
    </row>
    <row r="1617" spans="1:17" x14ac:dyDescent="0.35">
      <c r="A1617" s="2">
        <v>2273</v>
      </c>
      <c r="B1617" s="13" t="s">
        <v>231</v>
      </c>
      <c r="C1617" s="11" t="s">
        <v>433</v>
      </c>
      <c r="D1617" s="11" t="s">
        <v>231</v>
      </c>
      <c r="E1617" s="7" t="s">
        <v>113</v>
      </c>
      <c r="F1617" s="13">
        <v>971.06647634506214</v>
      </c>
      <c r="G1617" s="12">
        <v>0.35</v>
      </c>
      <c r="H1617" s="13">
        <v>16.993663336038587</v>
      </c>
      <c r="I1617" s="11">
        <v>0</v>
      </c>
      <c r="J1617" s="11">
        <v>0</v>
      </c>
      <c r="K1617" s="11">
        <v>0</v>
      </c>
      <c r="L1617" s="12">
        <v>16.993663336038587</v>
      </c>
      <c r="M1617" s="13">
        <v>0</v>
      </c>
      <c r="N1617" s="11">
        <v>0</v>
      </c>
      <c r="O1617" s="11">
        <v>0</v>
      </c>
      <c r="P1617" s="11">
        <v>0</v>
      </c>
      <c r="Q1617" s="12">
        <v>0</v>
      </c>
    </row>
    <row r="1618" spans="1:17" x14ac:dyDescent="0.35">
      <c r="A1618" s="2">
        <v>2490</v>
      </c>
      <c r="B1618" s="13" t="s">
        <v>516</v>
      </c>
      <c r="C1618" s="11" t="s">
        <v>26</v>
      </c>
      <c r="D1618" s="11" t="s">
        <v>517</v>
      </c>
      <c r="E1618" s="7" t="s">
        <v>186</v>
      </c>
      <c r="F1618" s="13">
        <v>52.827161312103271</v>
      </c>
      <c r="G1618" s="12">
        <v>4</v>
      </c>
      <c r="H1618" s="13">
        <v>6.7618766479492187</v>
      </c>
      <c r="I1618" s="11">
        <v>10.142814971923828</v>
      </c>
      <c r="J1618" s="11">
        <v>0</v>
      </c>
      <c r="K1618" s="11">
        <v>0</v>
      </c>
      <c r="L1618" s="12">
        <v>16.904691619873049</v>
      </c>
      <c r="M1618" s="13">
        <v>0</v>
      </c>
      <c r="N1618" s="11">
        <v>0</v>
      </c>
      <c r="O1618" s="11">
        <v>0</v>
      </c>
      <c r="P1618" s="11">
        <v>0</v>
      </c>
      <c r="Q1618" s="12">
        <v>0</v>
      </c>
    </row>
    <row r="1619" spans="1:17" x14ac:dyDescent="0.35">
      <c r="A1619" s="2">
        <v>2853</v>
      </c>
      <c r="B1619" s="13" t="s">
        <v>516</v>
      </c>
      <c r="C1619" s="11" t="s">
        <v>547</v>
      </c>
      <c r="D1619" s="11" t="s">
        <v>517</v>
      </c>
      <c r="E1619" s="7" t="s">
        <v>76</v>
      </c>
      <c r="F1619" s="13">
        <v>1877.8390655517574</v>
      </c>
      <c r="G1619" s="12">
        <v>0.18</v>
      </c>
      <c r="H1619" s="13">
        <v>16.900551589965815</v>
      </c>
      <c r="I1619" s="11">
        <v>0</v>
      </c>
      <c r="J1619" s="11">
        <v>0</v>
      </c>
      <c r="K1619" s="11">
        <v>0</v>
      </c>
      <c r="L1619" s="12">
        <v>16.900551589965815</v>
      </c>
      <c r="M1619" s="13">
        <v>10.140330953979488</v>
      </c>
      <c r="N1619" s="11">
        <v>0</v>
      </c>
      <c r="O1619" s="11">
        <v>0</v>
      </c>
      <c r="P1619" s="11">
        <v>0</v>
      </c>
      <c r="Q1619" s="12">
        <v>10.140330953979488</v>
      </c>
    </row>
    <row r="1620" spans="1:17" x14ac:dyDescent="0.35">
      <c r="A1620" s="2">
        <v>112</v>
      </c>
      <c r="B1620" s="13" t="s">
        <v>25</v>
      </c>
      <c r="C1620" s="11" t="s">
        <v>79</v>
      </c>
      <c r="D1620" s="11" t="s">
        <v>26</v>
      </c>
      <c r="E1620" s="7" t="s">
        <v>43</v>
      </c>
      <c r="F1620" s="13">
        <v>112.63419771194458</v>
      </c>
      <c r="G1620" s="12">
        <v>3</v>
      </c>
      <c r="H1620" s="13">
        <v>4.2237824141979221</v>
      </c>
      <c r="I1620" s="11">
        <v>4.2237824141979221</v>
      </c>
      <c r="J1620" s="11">
        <v>4.2237824141979221</v>
      </c>
      <c r="K1620" s="11">
        <v>4.2237824141979221</v>
      </c>
      <c r="L1620" s="12">
        <v>16.895129656791688</v>
      </c>
      <c r="M1620" s="13">
        <v>0</v>
      </c>
      <c r="N1620" s="11">
        <v>0</v>
      </c>
      <c r="O1620" s="11">
        <v>0</v>
      </c>
      <c r="P1620" s="11">
        <v>0</v>
      </c>
      <c r="Q1620" s="12">
        <v>0</v>
      </c>
    </row>
    <row r="1621" spans="1:17" x14ac:dyDescent="0.35">
      <c r="A1621" s="2">
        <v>2837</v>
      </c>
      <c r="B1621" s="13" t="s">
        <v>516</v>
      </c>
      <c r="C1621" s="11" t="s">
        <v>547</v>
      </c>
      <c r="D1621" s="11" t="s">
        <v>517</v>
      </c>
      <c r="E1621" s="7" t="s">
        <v>53</v>
      </c>
      <c r="F1621" s="13">
        <v>56.261161804199197</v>
      </c>
      <c r="G1621" s="12">
        <v>3</v>
      </c>
      <c r="H1621" s="13">
        <v>4.2195871353149403</v>
      </c>
      <c r="I1621" s="11">
        <v>4.2195871353149403</v>
      </c>
      <c r="J1621" s="11">
        <v>4.2195871353149403</v>
      </c>
      <c r="K1621" s="11">
        <v>4.2195871353149403</v>
      </c>
      <c r="L1621" s="12">
        <v>16.878348541259761</v>
      </c>
      <c r="M1621" s="13">
        <v>0</v>
      </c>
      <c r="N1621" s="11">
        <v>0</v>
      </c>
      <c r="O1621" s="11">
        <v>0</v>
      </c>
      <c r="P1621" s="11">
        <v>0</v>
      </c>
      <c r="Q1621" s="12">
        <v>0</v>
      </c>
    </row>
    <row r="1622" spans="1:17" x14ac:dyDescent="0.35">
      <c r="A1622" s="2">
        <v>3280</v>
      </c>
      <c r="B1622" s="13" t="s">
        <v>516</v>
      </c>
      <c r="C1622" s="11" t="s">
        <v>576</v>
      </c>
      <c r="D1622" s="11" t="s">
        <v>26</v>
      </c>
      <c r="E1622" s="7" t="s">
        <v>212</v>
      </c>
      <c r="F1622" s="13">
        <v>468.09377312660223</v>
      </c>
      <c r="G1622" s="12">
        <v>1.2</v>
      </c>
      <c r="H1622" s="13">
        <v>16.851375832557679</v>
      </c>
      <c r="I1622" s="11">
        <v>0</v>
      </c>
      <c r="J1622" s="11">
        <v>0</v>
      </c>
      <c r="K1622" s="11">
        <v>0</v>
      </c>
      <c r="L1622" s="12">
        <v>16.851375832557679</v>
      </c>
      <c r="M1622" s="13">
        <v>5.6171252775192269</v>
      </c>
      <c r="N1622" s="11">
        <v>0</v>
      </c>
      <c r="O1622" s="11">
        <v>0</v>
      </c>
      <c r="P1622" s="11">
        <v>0</v>
      </c>
      <c r="Q1622" s="12">
        <v>5.6171252775192269</v>
      </c>
    </row>
    <row r="1623" spans="1:17" x14ac:dyDescent="0.35">
      <c r="A1623" s="2">
        <v>3223</v>
      </c>
      <c r="B1623" s="13" t="s">
        <v>516</v>
      </c>
      <c r="C1623" s="11" t="s">
        <v>566</v>
      </c>
      <c r="D1623" s="11" t="s">
        <v>517</v>
      </c>
      <c r="E1623" s="7" t="s">
        <v>76</v>
      </c>
      <c r="F1623" s="13">
        <v>1864.9073181152339</v>
      </c>
      <c r="G1623" s="12">
        <v>0.18</v>
      </c>
      <c r="H1623" s="13">
        <v>16.784165863037103</v>
      </c>
      <c r="I1623" s="11">
        <v>0</v>
      </c>
      <c r="J1623" s="11">
        <v>0</v>
      </c>
      <c r="K1623" s="11">
        <v>0</v>
      </c>
      <c r="L1623" s="12">
        <v>16.784165863037103</v>
      </c>
      <c r="M1623" s="13">
        <v>10.070499517822261</v>
      </c>
      <c r="N1623" s="11">
        <v>0</v>
      </c>
      <c r="O1623" s="11">
        <v>0</v>
      </c>
      <c r="P1623" s="11">
        <v>0</v>
      </c>
      <c r="Q1623" s="12">
        <v>10.070499517822261</v>
      </c>
    </row>
    <row r="1624" spans="1:17" x14ac:dyDescent="0.35">
      <c r="A1624" s="2">
        <v>1320</v>
      </c>
      <c r="B1624" s="13" t="s">
        <v>231</v>
      </c>
      <c r="C1624" s="11" t="s">
        <v>103</v>
      </c>
      <c r="D1624" s="11" t="s">
        <v>231</v>
      </c>
      <c r="E1624" s="7" t="s">
        <v>59</v>
      </c>
      <c r="F1624" s="13">
        <v>111.86555480957028</v>
      </c>
      <c r="G1624" s="12">
        <v>3</v>
      </c>
      <c r="H1624" s="13">
        <v>0</v>
      </c>
      <c r="I1624" s="11">
        <v>0</v>
      </c>
      <c r="J1624" s="11">
        <v>0</v>
      </c>
      <c r="K1624" s="11">
        <v>16.779833221435545</v>
      </c>
      <c r="L1624" s="12">
        <v>16.779833221435545</v>
      </c>
      <c r="M1624" s="13">
        <v>0</v>
      </c>
      <c r="N1624" s="11">
        <v>0</v>
      </c>
      <c r="O1624" s="11">
        <v>0</v>
      </c>
      <c r="P1624" s="11">
        <v>0</v>
      </c>
      <c r="Q1624" s="12">
        <v>0</v>
      </c>
    </row>
    <row r="1625" spans="1:17" x14ac:dyDescent="0.35">
      <c r="A1625" s="2">
        <v>4356</v>
      </c>
      <c r="B1625" s="13" t="s">
        <v>599</v>
      </c>
      <c r="C1625" s="11" t="s">
        <v>219</v>
      </c>
      <c r="D1625" s="11" t="s">
        <v>253</v>
      </c>
      <c r="E1625" s="7" t="s">
        <v>42</v>
      </c>
      <c r="F1625" s="13">
        <v>55.873965531587608</v>
      </c>
      <c r="G1625" s="12">
        <v>6</v>
      </c>
      <c r="H1625" s="13">
        <v>4.1905474148690711</v>
      </c>
      <c r="I1625" s="11">
        <v>4.1905474148690711</v>
      </c>
      <c r="J1625" s="11">
        <v>4.1905474148690711</v>
      </c>
      <c r="K1625" s="11">
        <v>4.1905474148690711</v>
      </c>
      <c r="L1625" s="12">
        <v>16.762189659476284</v>
      </c>
      <c r="M1625" s="13">
        <v>0</v>
      </c>
      <c r="N1625" s="11">
        <v>0</v>
      </c>
      <c r="O1625" s="11">
        <v>0</v>
      </c>
      <c r="P1625" s="11">
        <v>0</v>
      </c>
      <c r="Q1625" s="12">
        <v>0</v>
      </c>
    </row>
    <row r="1626" spans="1:17" x14ac:dyDescent="0.35">
      <c r="A1626" s="2">
        <v>3135</v>
      </c>
      <c r="B1626" s="13" t="s">
        <v>516</v>
      </c>
      <c r="C1626" s="11" t="s">
        <v>566</v>
      </c>
      <c r="D1626" s="11" t="s">
        <v>517</v>
      </c>
      <c r="E1626" s="7" t="s">
        <v>110</v>
      </c>
      <c r="F1626" s="13">
        <v>41.892716407775922</v>
      </c>
      <c r="G1626" s="12">
        <v>5</v>
      </c>
      <c r="H1626" s="13">
        <v>6.7028346252441473</v>
      </c>
      <c r="I1626" s="11">
        <v>10.054251937866221</v>
      </c>
      <c r="J1626" s="11">
        <v>0</v>
      </c>
      <c r="K1626" s="11">
        <v>0</v>
      </c>
      <c r="L1626" s="12">
        <v>16.75708656311037</v>
      </c>
      <c r="M1626" s="13">
        <v>0</v>
      </c>
      <c r="N1626" s="11">
        <v>0</v>
      </c>
      <c r="O1626" s="11">
        <v>0</v>
      </c>
      <c r="P1626" s="11">
        <v>0</v>
      </c>
      <c r="Q1626" s="12">
        <v>0</v>
      </c>
    </row>
    <row r="1627" spans="1:17" x14ac:dyDescent="0.35">
      <c r="A1627" s="2">
        <v>5008</v>
      </c>
      <c r="B1627" s="13" t="s">
        <v>599</v>
      </c>
      <c r="C1627" s="11" t="s">
        <v>643</v>
      </c>
      <c r="D1627" s="11" t="s">
        <v>601</v>
      </c>
      <c r="E1627" s="7" t="s">
        <v>59</v>
      </c>
      <c r="F1627" s="13">
        <v>111.5657714605332</v>
      </c>
      <c r="G1627" s="12">
        <v>3</v>
      </c>
      <c r="H1627" s="13">
        <v>0</v>
      </c>
      <c r="I1627" s="11">
        <v>0</v>
      </c>
      <c r="J1627" s="11">
        <v>0</v>
      </c>
      <c r="K1627" s="11">
        <v>16.734865719079981</v>
      </c>
      <c r="L1627" s="12">
        <v>16.734865719079981</v>
      </c>
      <c r="M1627" s="13">
        <v>0</v>
      </c>
      <c r="N1627" s="11">
        <v>0</v>
      </c>
      <c r="O1627" s="11">
        <v>0</v>
      </c>
      <c r="P1627" s="11">
        <v>0</v>
      </c>
      <c r="Q1627" s="12">
        <v>0</v>
      </c>
    </row>
    <row r="1628" spans="1:17" x14ac:dyDescent="0.35">
      <c r="A1628" s="2">
        <v>1386</v>
      </c>
      <c r="B1628" s="13" t="s">
        <v>231</v>
      </c>
      <c r="C1628" s="11" t="s">
        <v>342</v>
      </c>
      <c r="D1628" s="11" t="s">
        <v>231</v>
      </c>
      <c r="E1628" s="7" t="s">
        <v>89</v>
      </c>
      <c r="F1628" s="13">
        <v>66.852142810821562</v>
      </c>
      <c r="G1628" s="12">
        <v>5</v>
      </c>
      <c r="H1628" s="13">
        <v>6.6852142810821578</v>
      </c>
      <c r="I1628" s="11">
        <v>10.027821421623234</v>
      </c>
      <c r="J1628" s="11">
        <v>0</v>
      </c>
      <c r="K1628" s="11">
        <v>0</v>
      </c>
      <c r="L1628" s="12">
        <v>16.71303570270539</v>
      </c>
      <c r="M1628" s="13">
        <v>0</v>
      </c>
      <c r="N1628" s="11">
        <v>0</v>
      </c>
      <c r="O1628" s="11">
        <v>0</v>
      </c>
      <c r="P1628" s="11">
        <v>0</v>
      </c>
      <c r="Q1628" s="12">
        <v>0</v>
      </c>
    </row>
    <row r="1629" spans="1:17" x14ac:dyDescent="0.35">
      <c r="A1629" s="2">
        <v>3326</v>
      </c>
      <c r="B1629" s="13" t="s">
        <v>516</v>
      </c>
      <c r="C1629" s="11" t="s">
        <v>578</v>
      </c>
      <c r="D1629" s="11" t="s">
        <v>518</v>
      </c>
      <c r="E1629" s="7" t="s">
        <v>50</v>
      </c>
      <c r="F1629" s="13">
        <v>2779.1993341445932</v>
      </c>
      <c r="G1629" s="12">
        <v>0.3</v>
      </c>
      <c r="H1629" s="13">
        <v>0</v>
      </c>
      <c r="I1629" s="11">
        <v>0</v>
      </c>
      <c r="J1629" s="11">
        <v>0</v>
      </c>
      <c r="K1629" s="11">
        <v>16.675196004867558</v>
      </c>
      <c r="L1629" s="12">
        <v>16.675196004867558</v>
      </c>
      <c r="M1629" s="13">
        <v>0</v>
      </c>
      <c r="N1629" s="11">
        <v>0</v>
      </c>
      <c r="O1629" s="11">
        <v>0</v>
      </c>
      <c r="P1629" s="11">
        <v>0</v>
      </c>
      <c r="Q1629" s="12">
        <v>0</v>
      </c>
    </row>
    <row r="1630" spans="1:17" x14ac:dyDescent="0.35">
      <c r="A1630" s="2">
        <v>4394</v>
      </c>
      <c r="B1630" s="13" t="s">
        <v>599</v>
      </c>
      <c r="C1630" s="11" t="s">
        <v>219</v>
      </c>
      <c r="D1630" s="11" t="s">
        <v>253</v>
      </c>
      <c r="E1630" s="7" t="s">
        <v>90</v>
      </c>
      <c r="F1630" s="13">
        <v>265.50490248203289</v>
      </c>
      <c r="G1630" s="12">
        <v>1.25</v>
      </c>
      <c r="H1630" s="13">
        <v>0</v>
      </c>
      <c r="I1630" s="11">
        <v>0</v>
      </c>
      <c r="J1630" s="11">
        <v>0</v>
      </c>
      <c r="K1630" s="11">
        <v>16.594056405127056</v>
      </c>
      <c r="L1630" s="12">
        <v>16.594056405127056</v>
      </c>
      <c r="M1630" s="13">
        <v>0</v>
      </c>
      <c r="N1630" s="11">
        <v>0</v>
      </c>
      <c r="O1630" s="11">
        <v>0</v>
      </c>
      <c r="P1630" s="11">
        <v>9.9564338430762334</v>
      </c>
      <c r="Q1630" s="12">
        <v>9.9564338430762334</v>
      </c>
    </row>
    <row r="1631" spans="1:17" x14ac:dyDescent="0.35">
      <c r="A1631" s="2">
        <v>4436</v>
      </c>
      <c r="B1631" s="13" t="s">
        <v>599</v>
      </c>
      <c r="C1631" s="11" t="s">
        <v>219</v>
      </c>
      <c r="D1631" s="11" t="s">
        <v>253</v>
      </c>
      <c r="E1631" s="7" t="s">
        <v>218</v>
      </c>
      <c r="F1631" s="13">
        <v>41.308307647705099</v>
      </c>
      <c r="G1631" s="12">
        <v>4</v>
      </c>
      <c r="H1631" s="13">
        <v>0</v>
      </c>
      <c r="I1631" s="11">
        <v>0</v>
      </c>
      <c r="J1631" s="11">
        <v>0</v>
      </c>
      <c r="K1631" s="11">
        <v>16.523323059082042</v>
      </c>
      <c r="L1631" s="12">
        <v>16.523323059082042</v>
      </c>
      <c r="M1631" s="13">
        <v>0</v>
      </c>
      <c r="N1631" s="11">
        <v>0</v>
      </c>
      <c r="O1631" s="11">
        <v>0</v>
      </c>
      <c r="P1631" s="11">
        <v>0</v>
      </c>
      <c r="Q1631" s="12">
        <v>0</v>
      </c>
    </row>
    <row r="1632" spans="1:17" x14ac:dyDescent="0.35">
      <c r="A1632" s="2">
        <v>3307</v>
      </c>
      <c r="B1632" s="13" t="s">
        <v>516</v>
      </c>
      <c r="C1632" s="11" t="s">
        <v>578</v>
      </c>
      <c r="D1632" s="11" t="s">
        <v>518</v>
      </c>
      <c r="E1632" s="7" t="s">
        <v>106</v>
      </c>
      <c r="F1632" s="13">
        <v>41.183480262756362</v>
      </c>
      <c r="G1632" s="12">
        <v>4</v>
      </c>
      <c r="H1632" s="13">
        <v>16.473392105102544</v>
      </c>
      <c r="I1632" s="11">
        <v>0</v>
      </c>
      <c r="J1632" s="11">
        <v>0</v>
      </c>
      <c r="K1632" s="11">
        <v>0</v>
      </c>
      <c r="L1632" s="12">
        <v>16.473392105102544</v>
      </c>
      <c r="M1632" s="13">
        <v>1.6473392105102544</v>
      </c>
      <c r="N1632" s="11">
        <v>0</v>
      </c>
      <c r="O1632" s="11">
        <v>0</v>
      </c>
      <c r="P1632" s="11">
        <v>0</v>
      </c>
      <c r="Q1632" s="12">
        <v>1.6473392105102544</v>
      </c>
    </row>
    <row r="1633" spans="1:17" x14ac:dyDescent="0.35">
      <c r="A1633" s="2">
        <v>1969</v>
      </c>
      <c r="B1633" s="13" t="s">
        <v>231</v>
      </c>
      <c r="C1633" s="11" t="s">
        <v>413</v>
      </c>
      <c r="D1633" s="11" t="s">
        <v>231</v>
      </c>
      <c r="E1633" s="7" t="s">
        <v>94</v>
      </c>
      <c r="F1633" s="13">
        <v>32.901404857635534</v>
      </c>
      <c r="G1633" s="12">
        <v>10</v>
      </c>
      <c r="H1633" s="13">
        <v>0</v>
      </c>
      <c r="I1633" s="11">
        <v>0</v>
      </c>
      <c r="J1633" s="11">
        <v>0</v>
      </c>
      <c r="K1633" s="11">
        <v>16.450702428817767</v>
      </c>
      <c r="L1633" s="12">
        <v>16.450702428817767</v>
      </c>
      <c r="M1633" s="13">
        <v>0</v>
      </c>
      <c r="N1633" s="11">
        <v>0</v>
      </c>
      <c r="O1633" s="11">
        <v>0</v>
      </c>
      <c r="P1633" s="11">
        <v>3.2901404857635534</v>
      </c>
      <c r="Q1633" s="12">
        <v>3.2901404857635534</v>
      </c>
    </row>
    <row r="1634" spans="1:17" x14ac:dyDescent="0.35">
      <c r="A1634" s="2">
        <v>357</v>
      </c>
      <c r="B1634" s="13" t="s">
        <v>25</v>
      </c>
      <c r="C1634" s="11" t="s">
        <v>123</v>
      </c>
      <c r="D1634" s="11" t="s">
        <v>30</v>
      </c>
      <c r="E1634" s="7" t="s">
        <v>153</v>
      </c>
      <c r="F1634" s="13">
        <v>93.582962036132798</v>
      </c>
      <c r="G1634" s="12">
        <v>3.5</v>
      </c>
      <c r="H1634" s="13">
        <v>0</v>
      </c>
      <c r="I1634" s="11">
        <v>0</v>
      </c>
      <c r="J1634" s="11">
        <v>16.377018356323241</v>
      </c>
      <c r="K1634" s="11">
        <v>0</v>
      </c>
      <c r="L1634" s="12">
        <v>16.377018356323241</v>
      </c>
      <c r="M1634" s="13">
        <v>0</v>
      </c>
      <c r="N1634" s="11">
        <v>0</v>
      </c>
      <c r="O1634" s="11">
        <v>3.2754036712646482</v>
      </c>
      <c r="P1634" s="11">
        <v>0</v>
      </c>
      <c r="Q1634" s="12">
        <v>3.2754036712646482</v>
      </c>
    </row>
    <row r="1635" spans="1:17" x14ac:dyDescent="0.35">
      <c r="A1635" s="2">
        <v>3731</v>
      </c>
      <c r="B1635" s="13" t="s">
        <v>516</v>
      </c>
      <c r="C1635" s="11" t="s">
        <v>593</v>
      </c>
      <c r="D1635" s="11" t="s">
        <v>525</v>
      </c>
      <c r="E1635" s="7" t="s">
        <v>184</v>
      </c>
      <c r="F1635" s="13">
        <v>40.810106277465898</v>
      </c>
      <c r="G1635" s="12">
        <v>4</v>
      </c>
      <c r="H1635" s="13">
        <v>4.0810106277465898</v>
      </c>
      <c r="I1635" s="11">
        <v>4.0810106277465898</v>
      </c>
      <c r="J1635" s="11">
        <v>4.0810106277465898</v>
      </c>
      <c r="K1635" s="11">
        <v>4.0810106277465898</v>
      </c>
      <c r="L1635" s="12">
        <v>16.324042510986359</v>
      </c>
      <c r="M1635" s="13">
        <v>0</v>
      </c>
      <c r="N1635" s="11">
        <v>0</v>
      </c>
      <c r="O1635" s="11">
        <v>0</v>
      </c>
      <c r="P1635" s="11">
        <v>0</v>
      </c>
      <c r="Q1635" s="12">
        <v>0</v>
      </c>
    </row>
    <row r="1636" spans="1:17" x14ac:dyDescent="0.35">
      <c r="A1636" s="2">
        <v>3904</v>
      </c>
      <c r="B1636" s="13" t="s">
        <v>599</v>
      </c>
      <c r="C1636" s="11" t="s">
        <v>26</v>
      </c>
      <c r="D1636" s="11" t="s">
        <v>601</v>
      </c>
      <c r="E1636" s="7" t="s">
        <v>42</v>
      </c>
      <c r="F1636" s="13">
        <v>54.141515851020792</v>
      </c>
      <c r="G1636" s="12">
        <v>6</v>
      </c>
      <c r="H1636" s="13">
        <v>4.0606136888265603</v>
      </c>
      <c r="I1636" s="11">
        <v>4.0606136888265603</v>
      </c>
      <c r="J1636" s="11">
        <v>4.0606136888265603</v>
      </c>
      <c r="K1636" s="11">
        <v>4.0606136888265603</v>
      </c>
      <c r="L1636" s="12">
        <v>16.242454755306241</v>
      </c>
      <c r="M1636" s="13">
        <v>0</v>
      </c>
      <c r="N1636" s="11">
        <v>0</v>
      </c>
      <c r="O1636" s="11">
        <v>0</v>
      </c>
      <c r="P1636" s="11">
        <v>0</v>
      </c>
      <c r="Q1636" s="12">
        <v>0</v>
      </c>
    </row>
    <row r="1637" spans="1:17" x14ac:dyDescent="0.35">
      <c r="A1637" s="2">
        <v>509</v>
      </c>
      <c r="B1637" s="13" t="s">
        <v>25</v>
      </c>
      <c r="C1637" s="11" t="s">
        <v>181</v>
      </c>
      <c r="D1637" s="11" t="s">
        <v>27</v>
      </c>
      <c r="E1637" s="7" t="s">
        <v>60</v>
      </c>
      <c r="F1637" s="13">
        <v>50.714952468871999</v>
      </c>
      <c r="G1637" s="12">
        <v>4</v>
      </c>
      <c r="H1637" s="13">
        <v>6.4915139160156157</v>
      </c>
      <c r="I1637" s="11">
        <v>9.7372708740234248</v>
      </c>
      <c r="J1637" s="11">
        <v>0</v>
      </c>
      <c r="K1637" s="11">
        <v>0</v>
      </c>
      <c r="L1637" s="12">
        <v>16.22878479003904</v>
      </c>
      <c r="M1637" s="13">
        <v>0</v>
      </c>
      <c r="N1637" s="11">
        <v>0</v>
      </c>
      <c r="O1637" s="11">
        <v>0</v>
      </c>
      <c r="P1637" s="11">
        <v>0</v>
      </c>
      <c r="Q1637" s="12">
        <v>0</v>
      </c>
    </row>
    <row r="1638" spans="1:17" x14ac:dyDescent="0.35">
      <c r="A1638" s="2">
        <v>4654</v>
      </c>
      <c r="B1638" s="13" t="s">
        <v>599</v>
      </c>
      <c r="C1638" s="11" t="s">
        <v>220</v>
      </c>
      <c r="D1638" s="11" t="s">
        <v>208</v>
      </c>
      <c r="E1638" s="7" t="s">
        <v>212</v>
      </c>
      <c r="F1638" s="13">
        <v>450.68250799179094</v>
      </c>
      <c r="G1638" s="12">
        <v>1.2</v>
      </c>
      <c r="H1638" s="13">
        <v>16.224570287704474</v>
      </c>
      <c r="I1638" s="11">
        <v>0</v>
      </c>
      <c r="J1638" s="11">
        <v>0</v>
      </c>
      <c r="K1638" s="11">
        <v>0</v>
      </c>
      <c r="L1638" s="12">
        <v>16.224570287704474</v>
      </c>
      <c r="M1638" s="13">
        <v>5.4081900959014915</v>
      </c>
      <c r="N1638" s="11">
        <v>0</v>
      </c>
      <c r="O1638" s="11">
        <v>0</v>
      </c>
      <c r="P1638" s="11">
        <v>0</v>
      </c>
      <c r="Q1638" s="12">
        <v>5.4081900959014915</v>
      </c>
    </row>
    <row r="1639" spans="1:17" x14ac:dyDescent="0.35">
      <c r="A1639" s="2">
        <v>3045</v>
      </c>
      <c r="B1639" s="13" t="s">
        <v>516</v>
      </c>
      <c r="C1639" s="11" t="s">
        <v>548</v>
      </c>
      <c r="D1639" s="11" t="s">
        <v>517</v>
      </c>
      <c r="E1639" s="7" t="s">
        <v>180</v>
      </c>
      <c r="F1639" s="13">
        <v>40.546199798583999</v>
      </c>
      <c r="G1639" s="12">
        <v>2</v>
      </c>
      <c r="H1639" s="13">
        <v>0</v>
      </c>
      <c r="I1639" s="11">
        <v>0</v>
      </c>
      <c r="J1639" s="11">
        <v>0</v>
      </c>
      <c r="K1639" s="11">
        <v>16.218479919433602</v>
      </c>
      <c r="L1639" s="12">
        <v>16.218479919433602</v>
      </c>
      <c r="M1639" s="13">
        <v>0</v>
      </c>
      <c r="N1639" s="11">
        <v>0</v>
      </c>
      <c r="O1639" s="11">
        <v>0</v>
      </c>
      <c r="P1639" s="11">
        <v>0</v>
      </c>
      <c r="Q1639" s="12">
        <v>0</v>
      </c>
    </row>
    <row r="1640" spans="1:17" x14ac:dyDescent="0.35">
      <c r="A1640" s="2">
        <v>5811</v>
      </c>
      <c r="B1640" s="13" t="s">
        <v>645</v>
      </c>
      <c r="C1640" s="11" t="s">
        <v>652</v>
      </c>
      <c r="D1640" s="11" t="s">
        <v>241</v>
      </c>
      <c r="E1640" s="7" t="s">
        <v>76</v>
      </c>
      <c r="F1640" s="13">
        <v>1801.5089294910438</v>
      </c>
      <c r="G1640" s="12">
        <v>0.18</v>
      </c>
      <c r="H1640" s="13">
        <v>16.213580365419393</v>
      </c>
      <c r="I1640" s="11">
        <v>0</v>
      </c>
      <c r="J1640" s="11">
        <v>0</v>
      </c>
      <c r="K1640" s="11">
        <v>0</v>
      </c>
      <c r="L1640" s="12">
        <v>16.213580365419393</v>
      </c>
      <c r="M1640" s="13">
        <v>9.7281482192516346</v>
      </c>
      <c r="N1640" s="11">
        <v>0</v>
      </c>
      <c r="O1640" s="11">
        <v>0</v>
      </c>
      <c r="P1640" s="11">
        <v>0</v>
      </c>
      <c r="Q1640" s="12">
        <v>9.7281482192516346</v>
      </c>
    </row>
    <row r="1641" spans="1:17" x14ac:dyDescent="0.35">
      <c r="A1641" s="2">
        <v>2842</v>
      </c>
      <c r="B1641" s="13" t="s">
        <v>516</v>
      </c>
      <c r="C1641" s="11" t="s">
        <v>547</v>
      </c>
      <c r="D1641" s="11" t="s">
        <v>26</v>
      </c>
      <c r="E1641" s="7" t="s">
        <v>59</v>
      </c>
      <c r="F1641" s="13">
        <v>106.99687480926519</v>
      </c>
      <c r="G1641" s="12">
        <v>3</v>
      </c>
      <c r="H1641" s="13">
        <v>0</v>
      </c>
      <c r="I1641" s="11">
        <v>0</v>
      </c>
      <c r="J1641" s="11">
        <v>0</v>
      </c>
      <c r="K1641" s="11">
        <v>16.049531221389781</v>
      </c>
      <c r="L1641" s="12">
        <v>16.049531221389781</v>
      </c>
      <c r="M1641" s="13">
        <v>0</v>
      </c>
      <c r="N1641" s="11">
        <v>0</v>
      </c>
      <c r="O1641" s="11">
        <v>0</v>
      </c>
      <c r="P1641" s="11">
        <v>0</v>
      </c>
      <c r="Q1641" s="12">
        <v>0</v>
      </c>
    </row>
    <row r="1642" spans="1:17" x14ac:dyDescent="0.35">
      <c r="A1642" s="2">
        <v>5257</v>
      </c>
      <c r="B1642" s="13" t="s">
        <v>645</v>
      </c>
      <c r="C1642" s="11" t="s">
        <v>647</v>
      </c>
      <c r="D1642" s="11" t="s">
        <v>241</v>
      </c>
      <c r="E1642" s="7" t="s">
        <v>110</v>
      </c>
      <c r="F1642" s="13">
        <v>40.047124862670884</v>
      </c>
      <c r="G1642" s="12">
        <v>5</v>
      </c>
      <c r="H1642" s="13">
        <v>6.4075399780273417</v>
      </c>
      <c r="I1642" s="11">
        <v>9.6113099670410111</v>
      </c>
      <c r="J1642" s="11">
        <v>0</v>
      </c>
      <c r="K1642" s="11">
        <v>0</v>
      </c>
      <c r="L1642" s="12">
        <v>16.018849945068354</v>
      </c>
      <c r="M1642" s="13">
        <v>0</v>
      </c>
      <c r="N1642" s="11">
        <v>0</v>
      </c>
      <c r="O1642" s="11">
        <v>0</v>
      </c>
      <c r="P1642" s="11">
        <v>0</v>
      </c>
      <c r="Q1642" s="12">
        <v>0</v>
      </c>
    </row>
    <row r="1643" spans="1:17" x14ac:dyDescent="0.35">
      <c r="A1643" s="2">
        <v>512</v>
      </c>
      <c r="B1643" s="13" t="s">
        <v>25</v>
      </c>
      <c r="C1643" s="11" t="s">
        <v>181</v>
      </c>
      <c r="D1643" s="11" t="s">
        <v>27</v>
      </c>
      <c r="E1643" s="7" t="s">
        <v>63</v>
      </c>
      <c r="F1643" s="13">
        <v>127.95133519172663</v>
      </c>
      <c r="G1643" s="12">
        <v>2.5</v>
      </c>
      <c r="H1643" s="13">
        <v>0</v>
      </c>
      <c r="I1643" s="11">
        <v>0</v>
      </c>
      <c r="J1643" s="11">
        <v>15.993916898965828</v>
      </c>
      <c r="K1643" s="11">
        <v>0</v>
      </c>
      <c r="L1643" s="12">
        <v>15.993916898965828</v>
      </c>
      <c r="M1643" s="13">
        <v>0</v>
      </c>
      <c r="N1643" s="11">
        <v>0</v>
      </c>
      <c r="O1643" s="11">
        <v>15.993916898965828</v>
      </c>
      <c r="P1643" s="11">
        <v>0</v>
      </c>
      <c r="Q1643" s="12">
        <v>15.993916898965828</v>
      </c>
    </row>
    <row r="1644" spans="1:17" x14ac:dyDescent="0.35">
      <c r="A1644" s="2">
        <v>1105</v>
      </c>
      <c r="B1644" s="13" t="s">
        <v>231</v>
      </c>
      <c r="C1644" s="11" t="s">
        <v>280</v>
      </c>
      <c r="D1644" s="11" t="s">
        <v>231</v>
      </c>
      <c r="E1644" s="7" t="s">
        <v>162</v>
      </c>
      <c r="F1644" s="13">
        <v>39.900172233581578</v>
      </c>
      <c r="G1644" s="12">
        <v>8</v>
      </c>
      <c r="H1644" s="13">
        <v>0</v>
      </c>
      <c r="I1644" s="11">
        <v>0</v>
      </c>
      <c r="J1644" s="11">
        <v>15.960068893432632</v>
      </c>
      <c r="K1644" s="11">
        <v>0</v>
      </c>
      <c r="L1644" s="12">
        <v>15.960068893432632</v>
      </c>
      <c r="M1644" s="13">
        <v>0</v>
      </c>
      <c r="N1644" s="11">
        <v>0</v>
      </c>
      <c r="O1644" s="11">
        <v>0</v>
      </c>
      <c r="P1644" s="11">
        <v>0</v>
      </c>
      <c r="Q1644" s="12">
        <v>0</v>
      </c>
    </row>
    <row r="1645" spans="1:17" x14ac:dyDescent="0.35">
      <c r="A1645" s="2">
        <v>2</v>
      </c>
      <c r="B1645" s="13" t="s">
        <v>25</v>
      </c>
      <c r="C1645" s="11" t="s">
        <v>26</v>
      </c>
      <c r="D1645" s="11" t="s">
        <v>29</v>
      </c>
      <c r="E1645" s="7" t="s">
        <v>28</v>
      </c>
      <c r="F1645" s="13">
        <v>99.694028377533044</v>
      </c>
      <c r="G1645" s="12" t="e">
        <f>VLOOKUP($E1645,#REF!,3,0)</f>
        <v>#REF!</v>
      </c>
      <c r="H1645" s="13" t="e">
        <f>VLOOKUP($E1645,#REF!,4,0)*$G1645*$F1645</f>
        <v>#REF!</v>
      </c>
      <c r="I1645" s="11" t="e">
        <f>VLOOKUP($E1645,#REF!,5,0)*$G1645*$F1645</f>
        <v>#REF!</v>
      </c>
      <c r="J1645" s="11" t="e">
        <f>VLOOKUP($E1645,#REF!,6,0)*$G1645*$F1645</f>
        <v>#REF!</v>
      </c>
      <c r="K1645" s="11" t="e">
        <f>VLOOKUP($E1645,#REF!,7,0)*$G1645*$F1645</f>
        <v>#REF!</v>
      </c>
      <c r="L1645" s="12" t="e">
        <f>SUM(H1645:K1645)</f>
        <v>#REF!</v>
      </c>
      <c r="M1645" s="13" t="e">
        <f>VLOOKUP($E1645,#REF!,12,0)*$G1645*$F1645</f>
        <v>#REF!</v>
      </c>
      <c r="N1645" s="11" t="e">
        <f>VLOOKUP($E1645,#REF!,13,0)*$G1645*$F1645</f>
        <v>#REF!</v>
      </c>
      <c r="O1645" s="11" t="e">
        <f>VLOOKUP($E1645,#REF!,14,0)*$G1645*$F1645</f>
        <v>#REF!</v>
      </c>
      <c r="P1645" s="11" t="e">
        <f>VLOOKUP($E1645,#REF!,15,0)*$G1645*$F1645</f>
        <v>#REF!</v>
      </c>
      <c r="Q1645" s="12" t="e">
        <f>SUM(M1645:P1645)</f>
        <v>#REF!</v>
      </c>
    </row>
    <row r="1646" spans="1:17" x14ac:dyDescent="0.35">
      <c r="A1646" s="2">
        <v>2702</v>
      </c>
      <c r="B1646" s="13" t="s">
        <v>516</v>
      </c>
      <c r="C1646" s="11" t="s">
        <v>538</v>
      </c>
      <c r="D1646" s="11" t="s">
        <v>517</v>
      </c>
      <c r="E1646" s="7" t="s">
        <v>118</v>
      </c>
      <c r="F1646" s="13">
        <v>49.733773946762092</v>
      </c>
      <c r="G1646" s="12">
        <v>4</v>
      </c>
      <c r="H1646" s="13">
        <v>6.3659230651855481</v>
      </c>
      <c r="I1646" s="11">
        <v>9.5488845977783221</v>
      </c>
      <c r="J1646" s="11">
        <v>0</v>
      </c>
      <c r="K1646" s="11">
        <v>0</v>
      </c>
      <c r="L1646" s="12">
        <v>15.91480766296387</v>
      </c>
      <c r="M1646" s="13">
        <v>0</v>
      </c>
      <c r="N1646" s="11">
        <v>0</v>
      </c>
      <c r="O1646" s="11">
        <v>0</v>
      </c>
      <c r="P1646" s="11">
        <v>0</v>
      </c>
      <c r="Q1646" s="12">
        <v>0</v>
      </c>
    </row>
    <row r="1647" spans="1:17" x14ac:dyDescent="0.35">
      <c r="A1647" s="2">
        <v>3632</v>
      </c>
      <c r="B1647" s="13" t="s">
        <v>516</v>
      </c>
      <c r="C1647" s="11" t="s">
        <v>585</v>
      </c>
      <c r="D1647" s="11" t="s">
        <v>26</v>
      </c>
      <c r="E1647" s="7" t="s">
        <v>91</v>
      </c>
      <c r="F1647" s="13">
        <v>15.904854774475091</v>
      </c>
      <c r="G1647" s="12">
        <v>10</v>
      </c>
      <c r="H1647" s="13">
        <v>3.9762136936187726</v>
      </c>
      <c r="I1647" s="11">
        <v>3.9762136936187726</v>
      </c>
      <c r="J1647" s="11">
        <v>3.9762136936187726</v>
      </c>
      <c r="K1647" s="11">
        <v>3.9762136936187726</v>
      </c>
      <c r="L1647" s="12">
        <v>15.904854774475091</v>
      </c>
      <c r="M1647" s="13">
        <v>0</v>
      </c>
      <c r="N1647" s="11">
        <v>0</v>
      </c>
      <c r="O1647" s="11">
        <v>0</v>
      </c>
      <c r="P1647" s="11">
        <v>0</v>
      </c>
      <c r="Q1647" s="12">
        <v>0</v>
      </c>
    </row>
    <row r="1648" spans="1:17" x14ac:dyDescent="0.35">
      <c r="A1648" s="2">
        <v>130</v>
      </c>
      <c r="B1648" s="13" t="s">
        <v>25</v>
      </c>
      <c r="C1648" s="11" t="s">
        <v>79</v>
      </c>
      <c r="D1648" s="11" t="s">
        <v>30</v>
      </c>
      <c r="E1648" s="7" t="s">
        <v>53</v>
      </c>
      <c r="F1648" s="13">
        <v>53.004049301147454</v>
      </c>
      <c r="G1648" s="12">
        <v>3</v>
      </c>
      <c r="H1648" s="13">
        <v>3.9753036975860598</v>
      </c>
      <c r="I1648" s="11">
        <v>3.9753036975860598</v>
      </c>
      <c r="J1648" s="11">
        <v>3.9753036975860598</v>
      </c>
      <c r="K1648" s="11">
        <v>3.9753036975860598</v>
      </c>
      <c r="L1648" s="12">
        <v>15.901214790344239</v>
      </c>
      <c r="M1648" s="13">
        <v>0</v>
      </c>
      <c r="N1648" s="11">
        <v>0</v>
      </c>
      <c r="O1648" s="11">
        <v>0</v>
      </c>
      <c r="P1648" s="11">
        <v>0</v>
      </c>
      <c r="Q1648" s="12">
        <v>0</v>
      </c>
    </row>
    <row r="1649" spans="1:17" x14ac:dyDescent="0.35">
      <c r="A1649" s="2">
        <v>3460</v>
      </c>
      <c r="B1649" s="13" t="s">
        <v>516</v>
      </c>
      <c r="C1649" s="11" t="s">
        <v>582</v>
      </c>
      <c r="D1649" s="11" t="s">
        <v>518</v>
      </c>
      <c r="E1649" s="7" t="s">
        <v>173</v>
      </c>
      <c r="F1649" s="13">
        <v>15.849407196044901</v>
      </c>
      <c r="G1649" s="12">
        <v>5</v>
      </c>
      <c r="H1649" s="13">
        <v>0</v>
      </c>
      <c r="I1649" s="11">
        <v>0</v>
      </c>
      <c r="J1649" s="11">
        <v>0</v>
      </c>
      <c r="K1649" s="11">
        <v>15.849407196044901</v>
      </c>
      <c r="L1649" s="12">
        <v>15.849407196044901</v>
      </c>
      <c r="M1649" s="13">
        <v>0</v>
      </c>
      <c r="N1649" s="11">
        <v>0</v>
      </c>
      <c r="O1649" s="11">
        <v>0</v>
      </c>
      <c r="P1649" s="11">
        <v>0</v>
      </c>
      <c r="Q1649" s="12">
        <v>0</v>
      </c>
    </row>
    <row r="1650" spans="1:17" x14ac:dyDescent="0.35">
      <c r="A1650" s="2">
        <v>611</v>
      </c>
      <c r="B1650" s="13" t="s">
        <v>25</v>
      </c>
      <c r="C1650" s="11" t="s">
        <v>206</v>
      </c>
      <c r="D1650" s="11" t="s">
        <v>27</v>
      </c>
      <c r="E1650" s="7" t="s">
        <v>45</v>
      </c>
      <c r="F1650" s="13">
        <v>126.49488550424573</v>
      </c>
      <c r="G1650" s="12">
        <v>1.25</v>
      </c>
      <c r="H1650" s="13">
        <v>15.811860688030716</v>
      </c>
      <c r="I1650" s="11">
        <v>0</v>
      </c>
      <c r="J1650" s="11">
        <v>0</v>
      </c>
      <c r="K1650" s="11">
        <v>0</v>
      </c>
      <c r="L1650" s="12">
        <v>15.811860688030716</v>
      </c>
      <c r="M1650" s="13">
        <v>1.5811860688030717</v>
      </c>
      <c r="N1650" s="11">
        <v>0</v>
      </c>
      <c r="O1650" s="11">
        <v>0</v>
      </c>
      <c r="P1650" s="11">
        <v>0</v>
      </c>
      <c r="Q1650" s="12">
        <v>1.5811860688030717</v>
      </c>
    </row>
    <row r="1651" spans="1:17" x14ac:dyDescent="0.35">
      <c r="A1651" s="2">
        <v>548</v>
      </c>
      <c r="B1651" s="13" t="s">
        <v>25</v>
      </c>
      <c r="C1651" s="11" t="s">
        <v>195</v>
      </c>
      <c r="D1651" s="11" t="s">
        <v>27</v>
      </c>
      <c r="E1651" s="7" t="s">
        <v>33</v>
      </c>
      <c r="F1651" s="13">
        <v>56.15717911720273</v>
      </c>
      <c r="G1651" s="12">
        <v>3.5</v>
      </c>
      <c r="H1651" s="13">
        <v>6.2896040611267061</v>
      </c>
      <c r="I1651" s="11">
        <v>9.4344060916900592</v>
      </c>
      <c r="J1651" s="11">
        <v>0</v>
      </c>
      <c r="K1651" s="11">
        <v>0</v>
      </c>
      <c r="L1651" s="12">
        <v>15.724010152816765</v>
      </c>
      <c r="M1651" s="13">
        <v>0</v>
      </c>
      <c r="N1651" s="11">
        <v>0</v>
      </c>
      <c r="O1651" s="11">
        <v>0</v>
      </c>
      <c r="P1651" s="11">
        <v>0</v>
      </c>
      <c r="Q1651" s="12">
        <v>0</v>
      </c>
    </row>
    <row r="1652" spans="1:17" x14ac:dyDescent="0.35">
      <c r="A1652" s="2">
        <v>5716</v>
      </c>
      <c r="B1652" s="13" t="s">
        <v>645</v>
      </c>
      <c r="C1652" s="11" t="s">
        <v>651</v>
      </c>
      <c r="D1652" s="11" t="s">
        <v>241</v>
      </c>
      <c r="E1652" s="7" t="s">
        <v>60</v>
      </c>
      <c r="F1652" s="13">
        <v>48.962985754013104</v>
      </c>
      <c r="G1652" s="12">
        <v>4</v>
      </c>
      <c r="H1652" s="13">
        <v>6.2672621765136771</v>
      </c>
      <c r="I1652" s="11">
        <v>9.4008932647705166</v>
      </c>
      <c r="J1652" s="11">
        <v>0</v>
      </c>
      <c r="K1652" s="11">
        <v>0</v>
      </c>
      <c r="L1652" s="12">
        <v>15.668155441284194</v>
      </c>
      <c r="M1652" s="13">
        <v>0</v>
      </c>
      <c r="N1652" s="11">
        <v>0</v>
      </c>
      <c r="O1652" s="11">
        <v>0</v>
      </c>
      <c r="P1652" s="11">
        <v>0</v>
      </c>
      <c r="Q1652" s="12">
        <v>0</v>
      </c>
    </row>
    <row r="1653" spans="1:17" x14ac:dyDescent="0.35">
      <c r="A1653" s="2">
        <v>1448</v>
      </c>
      <c r="B1653" s="13" t="s">
        <v>231</v>
      </c>
      <c r="C1653" s="11" t="s">
        <v>348</v>
      </c>
      <c r="D1653" s="11" t="s">
        <v>231</v>
      </c>
      <c r="E1653" s="7" t="s">
        <v>46</v>
      </c>
      <c r="F1653" s="13">
        <v>250.67339016497135</v>
      </c>
      <c r="G1653" s="12">
        <v>1.25</v>
      </c>
      <c r="H1653" s="13">
        <v>15.667086885310709</v>
      </c>
      <c r="I1653" s="11">
        <v>0</v>
      </c>
      <c r="J1653" s="11">
        <v>0</v>
      </c>
      <c r="K1653" s="11">
        <v>0</v>
      </c>
      <c r="L1653" s="12">
        <v>15.667086885310709</v>
      </c>
      <c r="M1653" s="13">
        <v>125.33669508248568</v>
      </c>
      <c r="N1653" s="11">
        <v>0</v>
      </c>
      <c r="O1653" s="11">
        <v>0</v>
      </c>
      <c r="P1653" s="11">
        <v>0</v>
      </c>
      <c r="Q1653" s="12">
        <v>125.33669508248568</v>
      </c>
    </row>
    <row r="1654" spans="1:17" x14ac:dyDescent="0.35">
      <c r="A1654" s="2">
        <v>516</v>
      </c>
      <c r="B1654" s="13" t="s">
        <v>25</v>
      </c>
      <c r="C1654" s="11" t="s">
        <v>181</v>
      </c>
      <c r="D1654" s="11" t="s">
        <v>27</v>
      </c>
      <c r="E1654" s="7" t="s">
        <v>112</v>
      </c>
      <c r="F1654" s="13">
        <v>69.52179718017581</v>
      </c>
      <c r="G1654" s="12">
        <v>4.5</v>
      </c>
      <c r="H1654" s="13">
        <v>6.2569617462158247</v>
      </c>
      <c r="I1654" s="11">
        <v>9.3854426193237348</v>
      </c>
      <c r="J1654" s="11">
        <v>0</v>
      </c>
      <c r="K1654" s="11">
        <v>0</v>
      </c>
      <c r="L1654" s="12">
        <v>15.642404365539559</v>
      </c>
      <c r="M1654" s="13">
        <v>0</v>
      </c>
      <c r="N1654" s="11">
        <v>0</v>
      </c>
      <c r="O1654" s="11">
        <v>0</v>
      </c>
      <c r="P1654" s="11">
        <v>0</v>
      </c>
      <c r="Q1654" s="12">
        <v>0</v>
      </c>
    </row>
    <row r="1655" spans="1:17" x14ac:dyDescent="0.35">
      <c r="A1655" s="2">
        <v>4845</v>
      </c>
      <c r="B1655" s="13" t="s">
        <v>599</v>
      </c>
      <c r="C1655" s="11" t="s">
        <v>638</v>
      </c>
      <c r="D1655" s="11" t="s">
        <v>253</v>
      </c>
      <c r="E1655" s="7" t="s">
        <v>76</v>
      </c>
      <c r="F1655" s="13">
        <v>1735.3123149871838</v>
      </c>
      <c r="G1655" s="12">
        <v>0.18</v>
      </c>
      <c r="H1655" s="13">
        <v>15.617810834884652</v>
      </c>
      <c r="I1655" s="11">
        <v>0</v>
      </c>
      <c r="J1655" s="11">
        <v>0</v>
      </c>
      <c r="K1655" s="11">
        <v>0</v>
      </c>
      <c r="L1655" s="12">
        <v>15.617810834884652</v>
      </c>
      <c r="M1655" s="13">
        <v>9.3706865009307911</v>
      </c>
      <c r="N1655" s="11">
        <v>0</v>
      </c>
      <c r="O1655" s="11">
        <v>0</v>
      </c>
      <c r="P1655" s="11">
        <v>0</v>
      </c>
      <c r="Q1655" s="12">
        <v>9.3706865009307911</v>
      </c>
    </row>
    <row r="1656" spans="1:17" x14ac:dyDescent="0.35">
      <c r="A1656" s="2">
        <v>3071</v>
      </c>
      <c r="B1656" s="13" t="s">
        <v>516</v>
      </c>
      <c r="C1656" s="11" t="s">
        <v>566</v>
      </c>
      <c r="D1656" s="11" t="s">
        <v>517</v>
      </c>
      <c r="E1656" s="7" t="s">
        <v>197</v>
      </c>
      <c r="F1656" s="13">
        <v>51.52490234375</v>
      </c>
      <c r="G1656" s="12">
        <v>3</v>
      </c>
      <c r="H1656" s="13">
        <v>0</v>
      </c>
      <c r="I1656" s="11">
        <v>0</v>
      </c>
      <c r="J1656" s="11">
        <v>0</v>
      </c>
      <c r="K1656" s="11">
        <v>15.457470703125002</v>
      </c>
      <c r="L1656" s="12">
        <v>15.457470703125002</v>
      </c>
      <c r="M1656" s="13">
        <v>0</v>
      </c>
      <c r="N1656" s="11">
        <v>0</v>
      </c>
      <c r="O1656" s="11">
        <v>0</v>
      </c>
      <c r="P1656" s="11">
        <v>0</v>
      </c>
      <c r="Q1656" s="12">
        <v>0</v>
      </c>
    </row>
    <row r="1657" spans="1:17" x14ac:dyDescent="0.35">
      <c r="A1657" s="2">
        <v>1291</v>
      </c>
      <c r="B1657" s="13" t="s">
        <v>231</v>
      </c>
      <c r="C1657" s="11" t="s">
        <v>337</v>
      </c>
      <c r="D1657" s="11" t="s">
        <v>231</v>
      </c>
      <c r="E1657" s="7" t="s">
        <v>59</v>
      </c>
      <c r="F1657" s="13">
        <v>103.03320026397711</v>
      </c>
      <c r="G1657" s="12">
        <v>3</v>
      </c>
      <c r="H1657" s="13">
        <v>0</v>
      </c>
      <c r="I1657" s="11">
        <v>0</v>
      </c>
      <c r="J1657" s="11">
        <v>0</v>
      </c>
      <c r="K1657" s="11">
        <v>15.454980039596569</v>
      </c>
      <c r="L1657" s="12">
        <v>15.454980039596569</v>
      </c>
      <c r="M1657" s="13">
        <v>0</v>
      </c>
      <c r="N1657" s="11">
        <v>0</v>
      </c>
      <c r="O1657" s="11">
        <v>0</v>
      </c>
      <c r="P1657" s="11">
        <v>0</v>
      </c>
      <c r="Q1657" s="12">
        <v>0</v>
      </c>
    </row>
    <row r="1658" spans="1:17" x14ac:dyDescent="0.35">
      <c r="A1658" s="2">
        <v>835</v>
      </c>
      <c r="B1658" s="13" t="s">
        <v>25</v>
      </c>
      <c r="C1658" s="11" t="s">
        <v>221</v>
      </c>
      <c r="D1658" s="11" t="s">
        <v>29</v>
      </c>
      <c r="E1658" s="7" t="s">
        <v>69</v>
      </c>
      <c r="F1658" s="13">
        <v>257.33895909786224</v>
      </c>
      <c r="G1658" s="12">
        <v>3</v>
      </c>
      <c r="H1658" s="13">
        <v>15.440337545871735</v>
      </c>
      <c r="I1658" s="11">
        <v>0</v>
      </c>
      <c r="J1658" s="11">
        <v>0</v>
      </c>
      <c r="K1658" s="11">
        <v>0</v>
      </c>
      <c r="L1658" s="12">
        <v>15.440337545871735</v>
      </c>
      <c r="M1658" s="13">
        <v>15.440337545871735</v>
      </c>
      <c r="N1658" s="11">
        <v>0</v>
      </c>
      <c r="O1658" s="11">
        <v>0</v>
      </c>
      <c r="P1658" s="11">
        <v>0</v>
      </c>
      <c r="Q1658" s="12">
        <v>15.440337545871735</v>
      </c>
    </row>
    <row r="1659" spans="1:17" x14ac:dyDescent="0.35">
      <c r="A1659" s="2">
        <v>2703</v>
      </c>
      <c r="B1659" s="13" t="s">
        <v>516</v>
      </c>
      <c r="C1659" s="11" t="s">
        <v>538</v>
      </c>
      <c r="D1659" s="11" t="s">
        <v>517</v>
      </c>
      <c r="E1659" s="7" t="s">
        <v>134</v>
      </c>
      <c r="F1659" s="13">
        <v>42.736594438552842</v>
      </c>
      <c r="G1659" s="12">
        <v>4.5</v>
      </c>
      <c r="H1659" s="13">
        <v>6.1540695991516099</v>
      </c>
      <c r="I1659" s="11">
        <v>9.231104398727414</v>
      </c>
      <c r="J1659" s="11">
        <v>0</v>
      </c>
      <c r="K1659" s="11">
        <v>0</v>
      </c>
      <c r="L1659" s="12">
        <v>15.385173997879024</v>
      </c>
      <c r="M1659" s="13">
        <v>0</v>
      </c>
      <c r="N1659" s="11">
        <v>0</v>
      </c>
      <c r="O1659" s="11">
        <v>0</v>
      </c>
      <c r="P1659" s="11">
        <v>0</v>
      </c>
      <c r="Q1659" s="12">
        <v>0</v>
      </c>
    </row>
    <row r="1660" spans="1:17" x14ac:dyDescent="0.35">
      <c r="A1660" s="2">
        <v>5080</v>
      </c>
      <c r="B1660" s="13" t="s">
        <v>645</v>
      </c>
      <c r="C1660" s="11" t="s">
        <v>26</v>
      </c>
      <c r="D1660" s="11" t="s">
        <v>241</v>
      </c>
      <c r="E1660" s="7" t="s">
        <v>36</v>
      </c>
      <c r="F1660" s="13">
        <v>153.58504104614252</v>
      </c>
      <c r="G1660" s="12">
        <v>5</v>
      </c>
      <c r="H1660" s="13">
        <v>15.358504104614253</v>
      </c>
      <c r="I1660" s="11">
        <v>0</v>
      </c>
      <c r="J1660" s="11">
        <v>0</v>
      </c>
      <c r="K1660" s="11">
        <v>0</v>
      </c>
      <c r="L1660" s="12">
        <v>15.358504104614253</v>
      </c>
      <c r="M1660" s="13">
        <v>7.6792520523071266</v>
      </c>
      <c r="N1660" s="11">
        <v>0</v>
      </c>
      <c r="O1660" s="11">
        <v>0</v>
      </c>
      <c r="P1660" s="11">
        <v>0</v>
      </c>
      <c r="Q1660" s="12">
        <v>7.6792520523071266</v>
      </c>
    </row>
    <row r="1661" spans="1:17" x14ac:dyDescent="0.35">
      <c r="A1661" s="2">
        <v>265</v>
      </c>
      <c r="B1661" s="13" t="s">
        <v>25</v>
      </c>
      <c r="C1661" s="11" t="s">
        <v>117</v>
      </c>
      <c r="D1661" s="11" t="s">
        <v>30</v>
      </c>
      <c r="E1661" s="7" t="s">
        <v>120</v>
      </c>
      <c r="F1661" s="13">
        <v>38.385669708252003</v>
      </c>
      <c r="G1661" s="12">
        <v>5</v>
      </c>
      <c r="H1661" s="13">
        <v>6.1417071533203202</v>
      </c>
      <c r="I1661" s="11">
        <v>9.2125607299804795</v>
      </c>
      <c r="J1661" s="11">
        <v>0</v>
      </c>
      <c r="K1661" s="11">
        <v>0</v>
      </c>
      <c r="L1661" s="12">
        <v>15.3542678833008</v>
      </c>
      <c r="M1661" s="13">
        <v>0</v>
      </c>
      <c r="N1661" s="11">
        <v>0</v>
      </c>
      <c r="O1661" s="11">
        <v>0</v>
      </c>
      <c r="P1661" s="11">
        <v>0</v>
      </c>
      <c r="Q1661" s="12">
        <v>0</v>
      </c>
    </row>
    <row r="1662" spans="1:17" x14ac:dyDescent="0.35">
      <c r="A1662" s="2">
        <v>1852</v>
      </c>
      <c r="B1662" s="13" t="s">
        <v>231</v>
      </c>
      <c r="C1662" s="11" t="s">
        <v>402</v>
      </c>
      <c r="D1662" s="11" t="s">
        <v>231</v>
      </c>
      <c r="E1662" s="7" t="s">
        <v>218</v>
      </c>
      <c r="F1662" s="13">
        <v>38.359432935714686</v>
      </c>
      <c r="G1662" s="12">
        <v>4</v>
      </c>
      <c r="H1662" s="13">
        <v>0</v>
      </c>
      <c r="I1662" s="11">
        <v>0</v>
      </c>
      <c r="J1662" s="11">
        <v>0</v>
      </c>
      <c r="K1662" s="11">
        <v>15.343773174285875</v>
      </c>
      <c r="L1662" s="12">
        <v>15.343773174285875</v>
      </c>
      <c r="M1662" s="13">
        <v>0</v>
      </c>
      <c r="N1662" s="11">
        <v>0</v>
      </c>
      <c r="O1662" s="11">
        <v>0</v>
      </c>
      <c r="P1662" s="11">
        <v>0</v>
      </c>
      <c r="Q1662" s="12">
        <v>0</v>
      </c>
    </row>
    <row r="1663" spans="1:17" x14ac:dyDescent="0.35">
      <c r="A1663" s="2">
        <v>2911</v>
      </c>
      <c r="B1663" s="13" t="s">
        <v>516</v>
      </c>
      <c r="C1663" s="11" t="s">
        <v>548</v>
      </c>
      <c r="D1663" s="11" t="s">
        <v>517</v>
      </c>
      <c r="E1663" s="7" t="s">
        <v>50</v>
      </c>
      <c r="F1663" s="13">
        <v>2554.6626815795903</v>
      </c>
      <c r="G1663" s="12">
        <v>0.3</v>
      </c>
      <c r="H1663" s="13">
        <v>0</v>
      </c>
      <c r="I1663" s="11">
        <v>0</v>
      </c>
      <c r="J1663" s="11">
        <v>0</v>
      </c>
      <c r="K1663" s="11">
        <v>15.327976089477541</v>
      </c>
      <c r="L1663" s="12">
        <v>15.327976089477541</v>
      </c>
      <c r="M1663" s="13">
        <v>0</v>
      </c>
      <c r="N1663" s="11">
        <v>0</v>
      </c>
      <c r="O1663" s="11">
        <v>0</v>
      </c>
      <c r="P1663" s="11">
        <v>0</v>
      </c>
      <c r="Q1663" s="12">
        <v>0</v>
      </c>
    </row>
    <row r="1664" spans="1:17" x14ac:dyDescent="0.35">
      <c r="A1664" s="2">
        <v>7</v>
      </c>
      <c r="B1664" s="13" t="s">
        <v>25</v>
      </c>
      <c r="C1664" s="11" t="s">
        <v>26</v>
      </c>
      <c r="D1664" s="11" t="s">
        <v>27</v>
      </c>
      <c r="E1664" s="7" t="s">
        <v>32</v>
      </c>
      <c r="F1664" s="13">
        <v>50.995877265930218</v>
      </c>
      <c r="G1664" s="12">
        <v>3</v>
      </c>
      <c r="H1664" s="13">
        <v>0</v>
      </c>
      <c r="I1664" s="11">
        <v>0</v>
      </c>
      <c r="J1664" s="11">
        <v>0</v>
      </c>
      <c r="K1664" s="11">
        <v>15.298763179779067</v>
      </c>
      <c r="L1664" s="12">
        <v>15.298763179779067</v>
      </c>
      <c r="M1664" s="13">
        <v>1.9123453974723834</v>
      </c>
      <c r="N1664" s="11">
        <v>1.9123453974723834</v>
      </c>
      <c r="O1664" s="11">
        <v>1.9123453974723834</v>
      </c>
      <c r="P1664" s="11">
        <v>1.9123453974723834</v>
      </c>
      <c r="Q1664" s="12">
        <v>7.6493815898895337</v>
      </c>
    </row>
    <row r="1665" spans="1:17" x14ac:dyDescent="0.35">
      <c r="A1665" s="2">
        <v>5517</v>
      </c>
      <c r="B1665" s="13" t="s">
        <v>645</v>
      </c>
      <c r="C1665" s="11" t="s">
        <v>648</v>
      </c>
      <c r="D1665" s="11" t="s">
        <v>241</v>
      </c>
      <c r="E1665" s="7" t="s">
        <v>143</v>
      </c>
      <c r="F1665" s="13">
        <v>42.26484858989717</v>
      </c>
      <c r="G1665" s="12">
        <v>4.5</v>
      </c>
      <c r="H1665" s="13">
        <v>6.0861381969451935</v>
      </c>
      <c r="I1665" s="11">
        <v>9.129207295417789</v>
      </c>
      <c r="J1665" s="11">
        <v>0</v>
      </c>
      <c r="K1665" s="11">
        <v>0</v>
      </c>
      <c r="L1665" s="12">
        <v>15.215345492362982</v>
      </c>
      <c r="M1665" s="13">
        <v>0</v>
      </c>
      <c r="N1665" s="11">
        <v>0</v>
      </c>
      <c r="O1665" s="11">
        <v>0</v>
      </c>
      <c r="P1665" s="11">
        <v>0</v>
      </c>
      <c r="Q1665" s="12">
        <v>0</v>
      </c>
    </row>
    <row r="1666" spans="1:17" x14ac:dyDescent="0.35">
      <c r="A1666" s="2">
        <v>1777</v>
      </c>
      <c r="B1666" s="13" t="s">
        <v>231</v>
      </c>
      <c r="C1666" s="11" t="s">
        <v>400</v>
      </c>
      <c r="D1666" s="11" t="s">
        <v>231</v>
      </c>
      <c r="E1666" s="7" t="s">
        <v>72</v>
      </c>
      <c r="F1666" s="13">
        <v>152.1294708251954</v>
      </c>
      <c r="G1666" s="12">
        <v>2</v>
      </c>
      <c r="H1666" s="13">
        <v>0</v>
      </c>
      <c r="I1666" s="11">
        <v>0</v>
      </c>
      <c r="J1666" s="11">
        <v>0</v>
      </c>
      <c r="K1666" s="11">
        <v>15.212947082519541</v>
      </c>
      <c r="L1666" s="12">
        <v>15.212947082519541</v>
      </c>
      <c r="M1666" s="13">
        <v>0</v>
      </c>
      <c r="N1666" s="11">
        <v>0</v>
      </c>
      <c r="O1666" s="11">
        <v>3.0425894165039082</v>
      </c>
      <c r="P1666" s="11">
        <v>6.0851788330078165</v>
      </c>
      <c r="Q1666" s="12">
        <v>9.1277682495117247</v>
      </c>
    </row>
    <row r="1667" spans="1:17" x14ac:dyDescent="0.35">
      <c r="A1667" s="2">
        <v>3711</v>
      </c>
      <c r="B1667" s="13" t="s">
        <v>516</v>
      </c>
      <c r="C1667" s="11" t="s">
        <v>593</v>
      </c>
      <c r="D1667" s="11" t="s">
        <v>525</v>
      </c>
      <c r="E1667" s="7" t="s">
        <v>42</v>
      </c>
      <c r="F1667" s="13">
        <v>50.662096366286292</v>
      </c>
      <c r="G1667" s="12">
        <v>6</v>
      </c>
      <c r="H1667" s="13">
        <v>3.7996572274714726</v>
      </c>
      <c r="I1667" s="11">
        <v>3.7996572274714726</v>
      </c>
      <c r="J1667" s="11">
        <v>3.7996572274714726</v>
      </c>
      <c r="K1667" s="11">
        <v>3.7996572274714726</v>
      </c>
      <c r="L1667" s="12">
        <v>15.19862890988589</v>
      </c>
      <c r="M1667" s="13">
        <v>0</v>
      </c>
      <c r="N1667" s="11">
        <v>0</v>
      </c>
      <c r="O1667" s="11">
        <v>0</v>
      </c>
      <c r="P1667" s="11">
        <v>0</v>
      </c>
      <c r="Q1667" s="12">
        <v>0</v>
      </c>
    </row>
    <row r="1668" spans="1:17" x14ac:dyDescent="0.35">
      <c r="A1668" s="2">
        <v>2802</v>
      </c>
      <c r="B1668" s="13" t="s">
        <v>516</v>
      </c>
      <c r="C1668" s="11" t="s">
        <v>538</v>
      </c>
      <c r="D1668" s="11" t="s">
        <v>517</v>
      </c>
      <c r="E1668" s="7" t="s">
        <v>114</v>
      </c>
      <c r="F1668" s="13">
        <v>37.8670845031738</v>
      </c>
      <c r="G1668" s="12">
        <v>2</v>
      </c>
      <c r="H1668" s="13">
        <v>0</v>
      </c>
      <c r="I1668" s="11">
        <v>0</v>
      </c>
      <c r="J1668" s="11">
        <v>0</v>
      </c>
      <c r="K1668" s="11">
        <v>15.146833801269521</v>
      </c>
      <c r="L1668" s="12">
        <v>15.146833801269521</v>
      </c>
      <c r="M1668" s="13">
        <v>0</v>
      </c>
      <c r="N1668" s="11">
        <v>0</v>
      </c>
      <c r="O1668" s="11">
        <v>0</v>
      </c>
      <c r="P1668" s="11">
        <v>0.75734169006347596</v>
      </c>
      <c r="Q1668" s="12">
        <v>0.75734169006347596</v>
      </c>
    </row>
    <row r="1669" spans="1:17" x14ac:dyDescent="0.35">
      <c r="A1669" s="2">
        <v>470</v>
      </c>
      <c r="B1669" s="13" t="s">
        <v>25</v>
      </c>
      <c r="C1669" s="11" t="s">
        <v>172</v>
      </c>
      <c r="D1669" s="11" t="s">
        <v>30</v>
      </c>
      <c r="E1669" s="7" t="s">
        <v>180</v>
      </c>
      <c r="F1669" s="13">
        <v>37.786773681640597</v>
      </c>
      <c r="G1669" s="12">
        <v>2</v>
      </c>
      <c r="H1669" s="13">
        <v>0</v>
      </c>
      <c r="I1669" s="11">
        <v>0</v>
      </c>
      <c r="J1669" s="11">
        <v>0</v>
      </c>
      <c r="K1669" s="11">
        <v>15.114709472656239</v>
      </c>
      <c r="L1669" s="12">
        <v>15.114709472656239</v>
      </c>
      <c r="M1669" s="13">
        <v>0</v>
      </c>
      <c r="N1669" s="11">
        <v>0</v>
      </c>
      <c r="O1669" s="11">
        <v>0</v>
      </c>
      <c r="P1669" s="11">
        <v>0</v>
      </c>
      <c r="Q1669" s="12">
        <v>0</v>
      </c>
    </row>
    <row r="1670" spans="1:17" x14ac:dyDescent="0.35">
      <c r="A1670" s="2">
        <v>3626</v>
      </c>
      <c r="B1670" s="13" t="s">
        <v>516</v>
      </c>
      <c r="C1670" s="11" t="s">
        <v>585</v>
      </c>
      <c r="D1670" s="11" t="s">
        <v>517</v>
      </c>
      <c r="E1670" s="7" t="s">
        <v>59</v>
      </c>
      <c r="F1670" s="13">
        <v>100.34828674793246</v>
      </c>
      <c r="G1670" s="12">
        <v>3</v>
      </c>
      <c r="H1670" s="13">
        <v>0</v>
      </c>
      <c r="I1670" s="11">
        <v>0</v>
      </c>
      <c r="J1670" s="11">
        <v>0</v>
      </c>
      <c r="K1670" s="11">
        <v>15.052243012189871</v>
      </c>
      <c r="L1670" s="12">
        <v>15.052243012189871</v>
      </c>
      <c r="M1670" s="13">
        <v>0</v>
      </c>
      <c r="N1670" s="11">
        <v>0</v>
      </c>
      <c r="O1670" s="11">
        <v>0</v>
      </c>
      <c r="P1670" s="11">
        <v>0</v>
      </c>
      <c r="Q1670" s="12">
        <v>0</v>
      </c>
    </row>
    <row r="1671" spans="1:17" x14ac:dyDescent="0.35">
      <c r="A1671" s="2">
        <v>2485</v>
      </c>
      <c r="B1671" s="13" t="s">
        <v>516</v>
      </c>
      <c r="C1671" s="11" t="s">
        <v>26</v>
      </c>
      <c r="D1671" s="11" t="s">
        <v>518</v>
      </c>
      <c r="E1671" s="7" t="s">
        <v>59</v>
      </c>
      <c r="F1671" s="13">
        <v>99.857055425643892</v>
      </c>
      <c r="G1671" s="12">
        <v>3</v>
      </c>
      <c r="H1671" s="13">
        <v>0</v>
      </c>
      <c r="I1671" s="11">
        <v>0</v>
      </c>
      <c r="J1671" s="11">
        <v>0</v>
      </c>
      <c r="K1671" s="11">
        <v>14.978558313846586</v>
      </c>
      <c r="L1671" s="12">
        <v>14.978558313846586</v>
      </c>
      <c r="M1671" s="13">
        <v>0</v>
      </c>
      <c r="N1671" s="11">
        <v>0</v>
      </c>
      <c r="O1671" s="11">
        <v>0</v>
      </c>
      <c r="P1671" s="11">
        <v>0</v>
      </c>
      <c r="Q1671" s="12">
        <v>0</v>
      </c>
    </row>
    <row r="1672" spans="1:17" x14ac:dyDescent="0.35">
      <c r="A1672" s="2">
        <v>5286</v>
      </c>
      <c r="B1672" s="13" t="s">
        <v>645</v>
      </c>
      <c r="C1672" s="11" t="s">
        <v>647</v>
      </c>
      <c r="D1672" s="11" t="s">
        <v>241</v>
      </c>
      <c r="E1672" s="7" t="s">
        <v>67</v>
      </c>
      <c r="F1672" s="13">
        <v>37.403978586196921</v>
      </c>
      <c r="G1672" s="12">
        <v>5</v>
      </c>
      <c r="H1672" s="13">
        <v>5.9846365737915077</v>
      </c>
      <c r="I1672" s="11">
        <v>8.9769548606872611</v>
      </c>
      <c r="J1672" s="11">
        <v>0</v>
      </c>
      <c r="K1672" s="11">
        <v>0</v>
      </c>
      <c r="L1672" s="12">
        <v>14.96159143447877</v>
      </c>
      <c r="M1672" s="13">
        <v>0</v>
      </c>
      <c r="N1672" s="11">
        <v>0</v>
      </c>
      <c r="O1672" s="11">
        <v>0</v>
      </c>
      <c r="P1672" s="11">
        <v>0</v>
      </c>
      <c r="Q1672" s="12">
        <v>0</v>
      </c>
    </row>
    <row r="1673" spans="1:17" x14ac:dyDescent="0.35">
      <c r="A1673" s="2">
        <v>1160</v>
      </c>
      <c r="B1673" s="13" t="s">
        <v>231</v>
      </c>
      <c r="C1673" s="11" t="s">
        <v>280</v>
      </c>
      <c r="D1673" s="11" t="s">
        <v>231</v>
      </c>
      <c r="E1673" s="7" t="s">
        <v>56</v>
      </c>
      <c r="F1673" s="13">
        <v>24.879100322723389</v>
      </c>
      <c r="G1673" s="12">
        <v>6</v>
      </c>
      <c r="H1673" s="13">
        <v>0</v>
      </c>
      <c r="I1673" s="11">
        <v>14.927460193634035</v>
      </c>
      <c r="J1673" s="11">
        <v>0</v>
      </c>
      <c r="K1673" s="11">
        <v>0</v>
      </c>
      <c r="L1673" s="12">
        <v>14.927460193634035</v>
      </c>
      <c r="M1673" s="13">
        <v>0</v>
      </c>
      <c r="N1673" s="11">
        <v>1.4927460193634032</v>
      </c>
      <c r="O1673" s="11">
        <v>0</v>
      </c>
      <c r="P1673" s="11">
        <v>0</v>
      </c>
      <c r="Q1673" s="12">
        <v>1.4927460193634032</v>
      </c>
    </row>
    <row r="1674" spans="1:17" x14ac:dyDescent="0.35">
      <c r="A1674" s="2">
        <v>5128</v>
      </c>
      <c r="B1674" s="13" t="s">
        <v>645</v>
      </c>
      <c r="C1674" s="11" t="s">
        <v>26</v>
      </c>
      <c r="D1674" s="11" t="s">
        <v>241</v>
      </c>
      <c r="E1674" s="7" t="s">
        <v>89</v>
      </c>
      <c r="F1674" s="13">
        <v>59.619160652160652</v>
      </c>
      <c r="G1674" s="12">
        <v>5</v>
      </c>
      <c r="H1674" s="13">
        <v>5.9619160652160668</v>
      </c>
      <c r="I1674" s="11">
        <v>8.942874097824097</v>
      </c>
      <c r="J1674" s="11">
        <v>0</v>
      </c>
      <c r="K1674" s="11">
        <v>0</v>
      </c>
      <c r="L1674" s="12">
        <v>14.904790163040165</v>
      </c>
      <c r="M1674" s="13">
        <v>0</v>
      </c>
      <c r="N1674" s="11">
        <v>0</v>
      </c>
      <c r="O1674" s="11">
        <v>0</v>
      </c>
      <c r="P1674" s="11">
        <v>0</v>
      </c>
      <c r="Q1674" s="12">
        <v>0</v>
      </c>
    </row>
    <row r="1675" spans="1:17" x14ac:dyDescent="0.35">
      <c r="A1675" s="2">
        <v>5554</v>
      </c>
      <c r="B1675" s="13" t="s">
        <v>645</v>
      </c>
      <c r="C1675" s="11" t="s">
        <v>583</v>
      </c>
      <c r="D1675" s="11" t="s">
        <v>26</v>
      </c>
      <c r="E1675" s="7" t="s">
        <v>43</v>
      </c>
      <c r="F1675" s="13">
        <v>99.245231628417997</v>
      </c>
      <c r="G1675" s="12">
        <v>3</v>
      </c>
      <c r="H1675" s="13">
        <v>3.7216961860656754</v>
      </c>
      <c r="I1675" s="11">
        <v>3.7216961860656754</v>
      </c>
      <c r="J1675" s="11">
        <v>3.7216961860656754</v>
      </c>
      <c r="K1675" s="11">
        <v>3.7216961860656754</v>
      </c>
      <c r="L1675" s="12">
        <v>14.886784744262702</v>
      </c>
      <c r="M1675" s="13">
        <v>0</v>
      </c>
      <c r="N1675" s="11">
        <v>0</v>
      </c>
      <c r="O1675" s="11">
        <v>0</v>
      </c>
      <c r="P1675" s="11">
        <v>0</v>
      </c>
      <c r="Q1675" s="12">
        <v>0</v>
      </c>
    </row>
    <row r="1676" spans="1:17" x14ac:dyDescent="0.35">
      <c r="A1676" s="2">
        <v>836</v>
      </c>
      <c r="B1676" s="13" t="s">
        <v>25</v>
      </c>
      <c r="C1676" s="11" t="s">
        <v>221</v>
      </c>
      <c r="D1676" s="11" t="s">
        <v>26</v>
      </c>
      <c r="E1676" s="7" t="s">
        <v>70</v>
      </c>
      <c r="F1676" s="13">
        <v>46.5136623382568</v>
      </c>
      <c r="G1676" s="12">
        <v>4</v>
      </c>
      <c r="H1676" s="13">
        <v>5.9537487792968706</v>
      </c>
      <c r="I1676" s="11">
        <v>8.9306231689453064</v>
      </c>
      <c r="J1676" s="11">
        <v>0</v>
      </c>
      <c r="K1676" s="11">
        <v>0</v>
      </c>
      <c r="L1676" s="12">
        <v>14.884371948242176</v>
      </c>
      <c r="M1676" s="13">
        <v>0</v>
      </c>
      <c r="N1676" s="11">
        <v>0</v>
      </c>
      <c r="O1676" s="11">
        <v>0</v>
      </c>
      <c r="P1676" s="11">
        <v>0</v>
      </c>
      <c r="Q1676" s="12">
        <v>0</v>
      </c>
    </row>
    <row r="1677" spans="1:17" x14ac:dyDescent="0.35">
      <c r="A1677" s="2">
        <v>2468</v>
      </c>
      <c r="B1677" s="13" t="s">
        <v>516</v>
      </c>
      <c r="C1677" s="11" t="s">
        <v>26</v>
      </c>
      <c r="D1677" s="11" t="s">
        <v>517</v>
      </c>
      <c r="E1677" s="7" t="s">
        <v>56</v>
      </c>
      <c r="F1677" s="13">
        <v>24.772830963134801</v>
      </c>
      <c r="G1677" s="12">
        <v>6</v>
      </c>
      <c r="H1677" s="13">
        <v>0</v>
      </c>
      <c r="I1677" s="11">
        <v>14.863698577880882</v>
      </c>
      <c r="J1677" s="11">
        <v>0</v>
      </c>
      <c r="K1677" s="11">
        <v>0</v>
      </c>
      <c r="L1677" s="12">
        <v>14.863698577880882</v>
      </c>
      <c r="M1677" s="13">
        <v>0</v>
      </c>
      <c r="N1677" s="11">
        <v>1.4863698577880879</v>
      </c>
      <c r="O1677" s="11">
        <v>0</v>
      </c>
      <c r="P1677" s="11">
        <v>0</v>
      </c>
      <c r="Q1677" s="12">
        <v>1.4863698577880879</v>
      </c>
    </row>
    <row r="1678" spans="1:17" x14ac:dyDescent="0.35">
      <c r="A1678" s="2">
        <v>1012</v>
      </c>
      <c r="B1678" s="13" t="s">
        <v>231</v>
      </c>
      <c r="C1678" s="11" t="s">
        <v>263</v>
      </c>
      <c r="D1678" s="11" t="s">
        <v>231</v>
      </c>
      <c r="E1678" s="7" t="s">
        <v>106</v>
      </c>
      <c r="F1678" s="13">
        <v>36.946002006530748</v>
      </c>
      <c r="G1678" s="12">
        <v>4</v>
      </c>
      <c r="H1678" s="13">
        <v>14.7784008026123</v>
      </c>
      <c r="I1678" s="11">
        <v>0</v>
      </c>
      <c r="J1678" s="11">
        <v>0</v>
      </c>
      <c r="K1678" s="11">
        <v>0</v>
      </c>
      <c r="L1678" s="12">
        <v>14.7784008026123</v>
      </c>
      <c r="M1678" s="13">
        <v>1.4778400802612299</v>
      </c>
      <c r="N1678" s="11">
        <v>0</v>
      </c>
      <c r="O1678" s="11">
        <v>0</v>
      </c>
      <c r="P1678" s="11">
        <v>0</v>
      </c>
      <c r="Q1678" s="12">
        <v>1.4778400802612299</v>
      </c>
    </row>
    <row r="1679" spans="1:17" x14ac:dyDescent="0.35">
      <c r="A1679" s="2">
        <v>281</v>
      </c>
      <c r="B1679" s="13" t="s">
        <v>25</v>
      </c>
      <c r="C1679" s="11" t="s">
        <v>122</v>
      </c>
      <c r="D1679" s="11" t="s">
        <v>26</v>
      </c>
      <c r="E1679" s="7" t="s">
        <v>59</v>
      </c>
      <c r="F1679" s="13">
        <v>98.503266096115041</v>
      </c>
      <c r="G1679" s="12">
        <v>3</v>
      </c>
      <c r="H1679" s="13">
        <v>0</v>
      </c>
      <c r="I1679" s="11">
        <v>0</v>
      </c>
      <c r="J1679" s="11">
        <v>0</v>
      </c>
      <c r="K1679" s="11">
        <v>14.775489914417259</v>
      </c>
      <c r="L1679" s="12">
        <v>14.775489914417259</v>
      </c>
      <c r="M1679" s="13">
        <v>0</v>
      </c>
      <c r="N1679" s="11">
        <v>0</v>
      </c>
      <c r="O1679" s="11">
        <v>0</v>
      </c>
      <c r="P1679" s="11">
        <v>0</v>
      </c>
      <c r="Q1679" s="12">
        <v>0</v>
      </c>
    </row>
    <row r="1680" spans="1:17" x14ac:dyDescent="0.35">
      <c r="A1680" s="2">
        <v>3756</v>
      </c>
      <c r="B1680" s="13" t="s">
        <v>516</v>
      </c>
      <c r="C1680" s="11" t="s">
        <v>593</v>
      </c>
      <c r="D1680" s="11" t="s">
        <v>520</v>
      </c>
      <c r="E1680" s="7" t="s">
        <v>61</v>
      </c>
      <c r="F1680" s="13">
        <v>49.181106567382798</v>
      </c>
      <c r="G1680" s="12">
        <v>3</v>
      </c>
      <c r="H1680" s="13">
        <v>0</v>
      </c>
      <c r="I1680" s="11">
        <v>0</v>
      </c>
      <c r="J1680" s="11">
        <v>0</v>
      </c>
      <c r="K1680" s="11">
        <v>14.754331970214842</v>
      </c>
      <c r="L1680" s="12">
        <v>14.754331970214842</v>
      </c>
      <c r="M1680" s="13">
        <v>0</v>
      </c>
      <c r="N1680" s="11">
        <v>0</v>
      </c>
      <c r="O1680" s="11">
        <v>0</v>
      </c>
      <c r="P1680" s="11">
        <v>0</v>
      </c>
      <c r="Q1680" s="12">
        <v>0</v>
      </c>
    </row>
    <row r="1681" spans="1:17" x14ac:dyDescent="0.35">
      <c r="A1681" s="2">
        <v>5425</v>
      </c>
      <c r="B1681" s="13" t="s">
        <v>645</v>
      </c>
      <c r="C1681" s="11" t="s">
        <v>582</v>
      </c>
      <c r="D1681" s="11" t="s">
        <v>26</v>
      </c>
      <c r="E1681" s="7" t="s">
        <v>95</v>
      </c>
      <c r="F1681" s="13">
        <v>117.6944353580476</v>
      </c>
      <c r="G1681" s="12">
        <v>2.5</v>
      </c>
      <c r="H1681" s="13">
        <v>0</v>
      </c>
      <c r="I1681" s="11">
        <v>0</v>
      </c>
      <c r="J1681" s="11">
        <v>0</v>
      </c>
      <c r="K1681" s="11">
        <v>14.71180441975595</v>
      </c>
      <c r="L1681" s="12">
        <v>14.71180441975595</v>
      </c>
      <c r="M1681" s="13">
        <v>0</v>
      </c>
      <c r="N1681" s="11">
        <v>0</v>
      </c>
      <c r="O1681" s="11">
        <v>0</v>
      </c>
      <c r="P1681" s="11">
        <v>0</v>
      </c>
      <c r="Q1681" s="12">
        <v>0</v>
      </c>
    </row>
    <row r="1682" spans="1:17" x14ac:dyDescent="0.35">
      <c r="A1682" s="2">
        <v>2893</v>
      </c>
      <c r="B1682" s="13" t="s">
        <v>516</v>
      </c>
      <c r="C1682" s="11" t="s">
        <v>548</v>
      </c>
      <c r="D1682" s="11" t="s">
        <v>26</v>
      </c>
      <c r="E1682" s="7" t="s">
        <v>43</v>
      </c>
      <c r="F1682" s="13">
        <v>98.020439147949205</v>
      </c>
      <c r="G1682" s="12">
        <v>3</v>
      </c>
      <c r="H1682" s="13">
        <v>3.6757664680480957</v>
      </c>
      <c r="I1682" s="11">
        <v>3.6757664680480957</v>
      </c>
      <c r="J1682" s="11">
        <v>3.6757664680480957</v>
      </c>
      <c r="K1682" s="11">
        <v>3.6757664680480957</v>
      </c>
      <c r="L1682" s="12">
        <v>14.703065872192383</v>
      </c>
      <c r="M1682" s="13">
        <v>0</v>
      </c>
      <c r="N1682" s="11">
        <v>0</v>
      </c>
      <c r="O1682" s="11">
        <v>0</v>
      </c>
      <c r="P1682" s="11">
        <v>0</v>
      </c>
      <c r="Q1682" s="12">
        <v>0</v>
      </c>
    </row>
    <row r="1683" spans="1:17" x14ac:dyDescent="0.35">
      <c r="A1683" s="2">
        <v>4545</v>
      </c>
      <c r="B1683" s="13" t="s">
        <v>599</v>
      </c>
      <c r="C1683" s="11" t="s">
        <v>220</v>
      </c>
      <c r="D1683" s="11" t="s">
        <v>26</v>
      </c>
      <c r="E1683" s="7" t="s">
        <v>162</v>
      </c>
      <c r="F1683" s="13">
        <v>36.715785980224602</v>
      </c>
      <c r="G1683" s="12">
        <v>8</v>
      </c>
      <c r="H1683" s="13">
        <v>0</v>
      </c>
      <c r="I1683" s="11">
        <v>0</v>
      </c>
      <c r="J1683" s="11">
        <v>14.686314392089841</v>
      </c>
      <c r="K1683" s="11">
        <v>0</v>
      </c>
      <c r="L1683" s="12">
        <v>14.686314392089841</v>
      </c>
      <c r="M1683" s="13">
        <v>0</v>
      </c>
      <c r="N1683" s="11">
        <v>0</v>
      </c>
      <c r="O1683" s="11">
        <v>0</v>
      </c>
      <c r="P1683" s="11">
        <v>0</v>
      </c>
      <c r="Q1683" s="12">
        <v>0</v>
      </c>
    </row>
    <row r="1684" spans="1:17" x14ac:dyDescent="0.35">
      <c r="A1684" s="2">
        <v>1799</v>
      </c>
      <c r="B1684" s="13" t="s">
        <v>231</v>
      </c>
      <c r="C1684" s="11" t="s">
        <v>402</v>
      </c>
      <c r="D1684" s="11" t="s">
        <v>231</v>
      </c>
      <c r="E1684" s="7" t="s">
        <v>42</v>
      </c>
      <c r="F1684" s="13">
        <v>48.88441625051199</v>
      </c>
      <c r="G1684" s="12">
        <v>6</v>
      </c>
      <c r="H1684" s="13">
        <v>3.6663312187883998</v>
      </c>
      <c r="I1684" s="11">
        <v>3.6663312187883998</v>
      </c>
      <c r="J1684" s="11">
        <v>3.6663312187883998</v>
      </c>
      <c r="K1684" s="11">
        <v>3.6663312187883998</v>
      </c>
      <c r="L1684" s="12">
        <v>14.665324875153599</v>
      </c>
      <c r="M1684" s="13">
        <v>0</v>
      </c>
      <c r="N1684" s="11">
        <v>0</v>
      </c>
      <c r="O1684" s="11">
        <v>0</v>
      </c>
      <c r="P1684" s="11">
        <v>0</v>
      </c>
      <c r="Q1684" s="12">
        <v>0</v>
      </c>
    </row>
    <row r="1685" spans="1:17" x14ac:dyDescent="0.35">
      <c r="A1685" s="2">
        <v>1667</v>
      </c>
      <c r="B1685" s="13" t="s">
        <v>231</v>
      </c>
      <c r="C1685" s="11" t="s">
        <v>360</v>
      </c>
      <c r="D1685" s="11" t="s">
        <v>231</v>
      </c>
      <c r="E1685" s="7" t="s">
        <v>94</v>
      </c>
      <c r="F1685" s="13">
        <v>29.293080329895052</v>
      </c>
      <c r="G1685" s="12">
        <v>10</v>
      </c>
      <c r="H1685" s="13">
        <v>0</v>
      </c>
      <c r="I1685" s="11">
        <v>0</v>
      </c>
      <c r="J1685" s="11">
        <v>0</v>
      </c>
      <c r="K1685" s="11">
        <v>14.646540164947526</v>
      </c>
      <c r="L1685" s="12">
        <v>14.646540164947526</v>
      </c>
      <c r="M1685" s="13">
        <v>0</v>
      </c>
      <c r="N1685" s="11">
        <v>0</v>
      </c>
      <c r="O1685" s="11">
        <v>0</v>
      </c>
      <c r="P1685" s="11">
        <v>2.9293080329895052</v>
      </c>
      <c r="Q1685" s="12">
        <v>2.9293080329895052</v>
      </c>
    </row>
    <row r="1686" spans="1:17" x14ac:dyDescent="0.35">
      <c r="A1686" s="2">
        <v>5595</v>
      </c>
      <c r="B1686" s="13" t="s">
        <v>645</v>
      </c>
      <c r="C1686" s="11" t="s">
        <v>583</v>
      </c>
      <c r="D1686" s="11" t="s">
        <v>241</v>
      </c>
      <c r="E1686" s="7" t="s">
        <v>61</v>
      </c>
      <c r="F1686" s="13">
        <v>48.809794425964299</v>
      </c>
      <c r="G1686" s="12">
        <v>3</v>
      </c>
      <c r="H1686" s="13">
        <v>0</v>
      </c>
      <c r="I1686" s="11">
        <v>0</v>
      </c>
      <c r="J1686" s="11">
        <v>0</v>
      </c>
      <c r="K1686" s="11">
        <v>14.642938327789292</v>
      </c>
      <c r="L1686" s="12">
        <v>14.642938327789292</v>
      </c>
      <c r="M1686" s="13">
        <v>0</v>
      </c>
      <c r="N1686" s="11">
        <v>0</v>
      </c>
      <c r="O1686" s="11">
        <v>0</v>
      </c>
      <c r="P1686" s="11">
        <v>0</v>
      </c>
      <c r="Q1686" s="12">
        <v>0</v>
      </c>
    </row>
    <row r="1687" spans="1:17" x14ac:dyDescent="0.35">
      <c r="A1687" s="2">
        <v>1749</v>
      </c>
      <c r="B1687" s="13" t="s">
        <v>231</v>
      </c>
      <c r="C1687" s="11" t="s">
        <v>400</v>
      </c>
      <c r="D1687" s="11" t="s">
        <v>26</v>
      </c>
      <c r="E1687" s="7" t="s">
        <v>45</v>
      </c>
      <c r="F1687" s="13">
        <v>116.98177051544188</v>
      </c>
      <c r="G1687" s="12">
        <v>1.25</v>
      </c>
      <c r="H1687" s="13">
        <v>14.622721314430235</v>
      </c>
      <c r="I1687" s="11">
        <v>0</v>
      </c>
      <c r="J1687" s="11">
        <v>0</v>
      </c>
      <c r="K1687" s="11">
        <v>0</v>
      </c>
      <c r="L1687" s="12">
        <v>14.622721314430235</v>
      </c>
      <c r="M1687" s="13">
        <v>1.4622721314430236</v>
      </c>
      <c r="N1687" s="11">
        <v>0</v>
      </c>
      <c r="O1687" s="11">
        <v>0</v>
      </c>
      <c r="P1687" s="11">
        <v>0</v>
      </c>
      <c r="Q1687" s="12">
        <v>1.4622721314430236</v>
      </c>
    </row>
    <row r="1688" spans="1:17" x14ac:dyDescent="0.35">
      <c r="A1688" s="2">
        <v>4975</v>
      </c>
      <c r="B1688" s="13" t="s">
        <v>599</v>
      </c>
      <c r="C1688" s="11" t="s">
        <v>643</v>
      </c>
      <c r="D1688" s="11" t="s">
        <v>253</v>
      </c>
      <c r="E1688" s="7" t="s">
        <v>183</v>
      </c>
      <c r="F1688" s="13">
        <v>73.099937438964801</v>
      </c>
      <c r="G1688" s="12">
        <v>4</v>
      </c>
      <c r="H1688" s="13">
        <v>0</v>
      </c>
      <c r="I1688" s="11">
        <v>0</v>
      </c>
      <c r="J1688" s="11">
        <v>14.619987487792962</v>
      </c>
      <c r="K1688" s="11">
        <v>0</v>
      </c>
      <c r="L1688" s="12">
        <v>14.619987487792962</v>
      </c>
      <c r="M1688" s="13">
        <v>0</v>
      </c>
      <c r="N1688" s="11">
        <v>0</v>
      </c>
      <c r="O1688" s="11">
        <v>0</v>
      </c>
      <c r="P1688" s="11">
        <v>0</v>
      </c>
      <c r="Q1688" s="12">
        <v>0</v>
      </c>
    </row>
    <row r="1689" spans="1:17" x14ac:dyDescent="0.35">
      <c r="A1689" s="2">
        <v>1067</v>
      </c>
      <c r="B1689" s="13" t="s">
        <v>231</v>
      </c>
      <c r="C1689" s="11" t="s">
        <v>263</v>
      </c>
      <c r="D1689" s="11" t="s">
        <v>231</v>
      </c>
      <c r="E1689" s="7" t="s">
        <v>72</v>
      </c>
      <c r="F1689" s="13">
        <v>145.95583462715152</v>
      </c>
      <c r="G1689" s="12">
        <v>2</v>
      </c>
      <c r="H1689" s="13">
        <v>0</v>
      </c>
      <c r="I1689" s="11">
        <v>0</v>
      </c>
      <c r="J1689" s="11">
        <v>0</v>
      </c>
      <c r="K1689" s="11">
        <v>14.595583462715153</v>
      </c>
      <c r="L1689" s="12">
        <v>14.595583462715153</v>
      </c>
      <c r="M1689" s="13">
        <v>0</v>
      </c>
      <c r="N1689" s="11">
        <v>0</v>
      </c>
      <c r="O1689" s="11">
        <v>2.9191166925430303</v>
      </c>
      <c r="P1689" s="11">
        <v>5.8382333850860606</v>
      </c>
      <c r="Q1689" s="12">
        <v>8.7573500776290913</v>
      </c>
    </row>
    <row r="1690" spans="1:17" x14ac:dyDescent="0.35">
      <c r="A1690" s="2">
        <v>432</v>
      </c>
      <c r="B1690" s="13" t="s">
        <v>25</v>
      </c>
      <c r="C1690" s="11" t="s">
        <v>172</v>
      </c>
      <c r="D1690" s="11" t="s">
        <v>30</v>
      </c>
      <c r="E1690" s="7" t="s">
        <v>173</v>
      </c>
      <c r="F1690" s="13">
        <v>14.586124420166</v>
      </c>
      <c r="G1690" s="12">
        <v>5</v>
      </c>
      <c r="H1690" s="13">
        <v>0</v>
      </c>
      <c r="I1690" s="11">
        <v>0</v>
      </c>
      <c r="J1690" s="11">
        <v>0</v>
      </c>
      <c r="K1690" s="11">
        <v>14.586124420166</v>
      </c>
      <c r="L1690" s="12">
        <v>14.586124420166</v>
      </c>
      <c r="M1690" s="13">
        <v>0</v>
      </c>
      <c r="N1690" s="11">
        <v>0</v>
      </c>
      <c r="O1690" s="11">
        <v>0</v>
      </c>
      <c r="P1690" s="11">
        <v>0</v>
      </c>
      <c r="Q1690" s="12">
        <v>0</v>
      </c>
    </row>
    <row r="1691" spans="1:17" x14ac:dyDescent="0.35">
      <c r="A1691" s="2">
        <v>2765</v>
      </c>
      <c r="B1691" s="13" t="s">
        <v>516</v>
      </c>
      <c r="C1691" s="11" t="s">
        <v>538</v>
      </c>
      <c r="D1691" s="11" t="s">
        <v>518</v>
      </c>
      <c r="E1691" s="7" t="s">
        <v>97</v>
      </c>
      <c r="F1691" s="13">
        <v>48.561181306839053</v>
      </c>
      <c r="G1691" s="12">
        <v>3</v>
      </c>
      <c r="H1691" s="13">
        <v>0</v>
      </c>
      <c r="I1691" s="11">
        <v>0</v>
      </c>
      <c r="J1691" s="11">
        <v>0</v>
      </c>
      <c r="K1691" s="11">
        <v>14.568354392051718</v>
      </c>
      <c r="L1691" s="12">
        <v>14.568354392051718</v>
      </c>
      <c r="M1691" s="13">
        <v>0</v>
      </c>
      <c r="N1691" s="11">
        <v>0</v>
      </c>
      <c r="O1691" s="11">
        <v>0</v>
      </c>
      <c r="P1691" s="11">
        <v>0</v>
      </c>
      <c r="Q1691" s="12">
        <v>0</v>
      </c>
    </row>
    <row r="1692" spans="1:17" x14ac:dyDescent="0.35">
      <c r="A1692" s="2">
        <v>932</v>
      </c>
      <c r="B1692" s="13" t="s">
        <v>231</v>
      </c>
      <c r="C1692" s="11" t="s">
        <v>26</v>
      </c>
      <c r="D1692" s="11" t="s">
        <v>231</v>
      </c>
      <c r="E1692" s="7" t="s">
        <v>110</v>
      </c>
      <c r="F1692" s="13">
        <v>36.342761397361677</v>
      </c>
      <c r="G1692" s="12">
        <v>5</v>
      </c>
      <c r="H1692" s="13">
        <v>5.8148418235778685</v>
      </c>
      <c r="I1692" s="11">
        <v>8.7222627353668027</v>
      </c>
      <c r="J1692" s="11">
        <v>0</v>
      </c>
      <c r="K1692" s="11">
        <v>0</v>
      </c>
      <c r="L1692" s="12">
        <v>14.537104558944671</v>
      </c>
      <c r="M1692" s="13">
        <v>0</v>
      </c>
      <c r="N1692" s="11">
        <v>0</v>
      </c>
      <c r="O1692" s="11">
        <v>0</v>
      </c>
      <c r="P1692" s="11">
        <v>0</v>
      </c>
      <c r="Q1692" s="12">
        <v>0</v>
      </c>
    </row>
    <row r="1693" spans="1:17" x14ac:dyDescent="0.35">
      <c r="A1693" s="2">
        <v>4296</v>
      </c>
      <c r="B1693" s="13" t="s">
        <v>599</v>
      </c>
      <c r="C1693" s="11" t="s">
        <v>172</v>
      </c>
      <c r="D1693" s="11" t="s">
        <v>253</v>
      </c>
      <c r="E1693" s="7" t="s">
        <v>42</v>
      </c>
      <c r="F1693" s="13">
        <v>48.418883979320512</v>
      </c>
      <c r="G1693" s="12">
        <v>6</v>
      </c>
      <c r="H1693" s="13">
        <v>3.631416298449039</v>
      </c>
      <c r="I1693" s="11">
        <v>3.631416298449039</v>
      </c>
      <c r="J1693" s="11">
        <v>3.631416298449039</v>
      </c>
      <c r="K1693" s="11">
        <v>3.631416298449039</v>
      </c>
      <c r="L1693" s="12">
        <v>14.525665193796156</v>
      </c>
      <c r="M1693" s="13">
        <v>0</v>
      </c>
      <c r="N1693" s="11">
        <v>0</v>
      </c>
      <c r="O1693" s="11">
        <v>0</v>
      </c>
      <c r="P1693" s="11">
        <v>0</v>
      </c>
      <c r="Q1693" s="12">
        <v>0</v>
      </c>
    </row>
    <row r="1694" spans="1:17" x14ac:dyDescent="0.35">
      <c r="A1694" s="2">
        <v>1057</v>
      </c>
      <c r="B1694" s="13" t="s">
        <v>231</v>
      </c>
      <c r="C1694" s="11" t="s">
        <v>263</v>
      </c>
      <c r="D1694" s="11" t="s">
        <v>231</v>
      </c>
      <c r="E1694" s="7" t="s">
        <v>170</v>
      </c>
      <c r="F1694" s="13">
        <v>18.13966703414917</v>
      </c>
      <c r="G1694" s="12">
        <v>8</v>
      </c>
      <c r="H1694" s="13">
        <v>3.6279334068298343</v>
      </c>
      <c r="I1694" s="11">
        <v>3.6279334068298343</v>
      </c>
      <c r="J1694" s="11">
        <v>3.6279334068298343</v>
      </c>
      <c r="K1694" s="11">
        <v>3.6279334068298343</v>
      </c>
      <c r="L1694" s="12">
        <v>14.511733627319337</v>
      </c>
      <c r="M1694" s="13">
        <v>0</v>
      </c>
      <c r="N1694" s="11">
        <v>0</v>
      </c>
      <c r="O1694" s="11">
        <v>0</v>
      </c>
      <c r="P1694" s="11">
        <v>0</v>
      </c>
      <c r="Q1694" s="12">
        <v>0</v>
      </c>
    </row>
    <row r="1695" spans="1:17" x14ac:dyDescent="0.35">
      <c r="A1695" s="2">
        <v>5188</v>
      </c>
      <c r="B1695" s="13" t="s">
        <v>645</v>
      </c>
      <c r="C1695" s="11" t="s">
        <v>646</v>
      </c>
      <c r="D1695" s="11" t="s">
        <v>241</v>
      </c>
      <c r="E1695" s="7" t="s">
        <v>120</v>
      </c>
      <c r="F1695" s="13">
        <v>36.248258113861056</v>
      </c>
      <c r="G1695" s="12">
        <v>5</v>
      </c>
      <c r="H1695" s="13">
        <v>5.7997212982177686</v>
      </c>
      <c r="I1695" s="11">
        <v>8.6995819473266529</v>
      </c>
      <c r="J1695" s="11">
        <v>0</v>
      </c>
      <c r="K1695" s="11">
        <v>0</v>
      </c>
      <c r="L1695" s="12">
        <v>14.499303245544422</v>
      </c>
      <c r="M1695" s="13">
        <v>0</v>
      </c>
      <c r="N1695" s="11">
        <v>0</v>
      </c>
      <c r="O1695" s="11">
        <v>0</v>
      </c>
      <c r="P1695" s="11">
        <v>0</v>
      </c>
      <c r="Q1695" s="12">
        <v>0</v>
      </c>
    </row>
    <row r="1696" spans="1:17" x14ac:dyDescent="0.35">
      <c r="A1696" s="2">
        <v>4950</v>
      </c>
      <c r="B1696" s="13" t="s">
        <v>599</v>
      </c>
      <c r="C1696" s="11" t="s">
        <v>639</v>
      </c>
      <c r="D1696" s="11" t="s">
        <v>253</v>
      </c>
      <c r="E1696" s="7" t="s">
        <v>154</v>
      </c>
      <c r="F1696" s="13">
        <v>36.158555030822782</v>
      </c>
      <c r="G1696" s="12">
        <v>5</v>
      </c>
      <c r="H1696" s="13">
        <v>5.785368804931645</v>
      </c>
      <c r="I1696" s="11">
        <v>8.6780532073974666</v>
      </c>
      <c r="J1696" s="11">
        <v>0</v>
      </c>
      <c r="K1696" s="11">
        <v>0</v>
      </c>
      <c r="L1696" s="12">
        <v>14.463422012329112</v>
      </c>
      <c r="M1696" s="13">
        <v>0</v>
      </c>
      <c r="N1696" s="11">
        <v>0</v>
      </c>
      <c r="O1696" s="11">
        <v>0</v>
      </c>
      <c r="P1696" s="11">
        <v>0</v>
      </c>
      <c r="Q1696" s="12">
        <v>0</v>
      </c>
    </row>
    <row r="1697" spans="1:17" x14ac:dyDescent="0.35">
      <c r="A1697" s="2">
        <v>983</v>
      </c>
      <c r="B1697" s="13" t="s">
        <v>231</v>
      </c>
      <c r="C1697" s="11" t="s">
        <v>26</v>
      </c>
      <c r="D1697" s="11" t="s">
        <v>231</v>
      </c>
      <c r="E1697" s="7" t="s">
        <v>121</v>
      </c>
      <c r="F1697" s="13">
        <v>48.008503615856164</v>
      </c>
      <c r="G1697" s="12">
        <v>2</v>
      </c>
      <c r="H1697" s="13">
        <v>0</v>
      </c>
      <c r="I1697" s="11">
        <v>0</v>
      </c>
      <c r="J1697" s="11">
        <v>14.402551084756848</v>
      </c>
      <c r="K1697" s="11">
        <v>0</v>
      </c>
      <c r="L1697" s="12">
        <v>14.402551084756848</v>
      </c>
      <c r="M1697" s="13">
        <v>0</v>
      </c>
      <c r="N1697" s="11">
        <v>0</v>
      </c>
      <c r="O1697" s="11">
        <v>0</v>
      </c>
      <c r="P1697" s="11">
        <v>0</v>
      </c>
      <c r="Q1697" s="12">
        <v>0</v>
      </c>
    </row>
    <row r="1698" spans="1:17" x14ac:dyDescent="0.35">
      <c r="A1698" s="2">
        <v>4163</v>
      </c>
      <c r="B1698" s="13" t="s">
        <v>599</v>
      </c>
      <c r="C1698" s="11" t="s">
        <v>103</v>
      </c>
      <c r="D1698" s="11" t="s">
        <v>30</v>
      </c>
      <c r="E1698" s="7" t="s">
        <v>83</v>
      </c>
      <c r="F1698" s="13">
        <v>44.996273040771442</v>
      </c>
      <c r="G1698" s="12">
        <v>4</v>
      </c>
      <c r="H1698" s="13">
        <v>5.759522949218745</v>
      </c>
      <c r="I1698" s="11">
        <v>8.6392844238281175</v>
      </c>
      <c r="J1698" s="11">
        <v>0</v>
      </c>
      <c r="K1698" s="11">
        <v>0</v>
      </c>
      <c r="L1698" s="12">
        <v>14.398807373046862</v>
      </c>
      <c r="M1698" s="13">
        <v>0</v>
      </c>
      <c r="N1698" s="11">
        <v>0</v>
      </c>
      <c r="O1698" s="11">
        <v>0</v>
      </c>
      <c r="P1698" s="11">
        <v>0</v>
      </c>
      <c r="Q1698" s="12">
        <v>0</v>
      </c>
    </row>
    <row r="1699" spans="1:17" x14ac:dyDescent="0.35">
      <c r="A1699" s="2">
        <v>3925</v>
      </c>
      <c r="B1699" s="13" t="s">
        <v>599</v>
      </c>
      <c r="C1699" s="11" t="s">
        <v>26</v>
      </c>
      <c r="D1699" s="11" t="s">
        <v>600</v>
      </c>
      <c r="E1699" s="7" t="s">
        <v>45</v>
      </c>
      <c r="F1699" s="13">
        <v>115.0992622375488</v>
      </c>
      <c r="G1699" s="12">
        <v>1.25</v>
      </c>
      <c r="H1699" s="13">
        <v>14.3874077796936</v>
      </c>
      <c r="I1699" s="11">
        <v>0</v>
      </c>
      <c r="J1699" s="11">
        <v>0</v>
      </c>
      <c r="K1699" s="11">
        <v>0</v>
      </c>
      <c r="L1699" s="12">
        <v>14.3874077796936</v>
      </c>
      <c r="M1699" s="13">
        <v>1.4387407779693602</v>
      </c>
      <c r="N1699" s="11">
        <v>0</v>
      </c>
      <c r="O1699" s="11">
        <v>0</v>
      </c>
      <c r="P1699" s="11">
        <v>0</v>
      </c>
      <c r="Q1699" s="12">
        <v>1.4387407779693602</v>
      </c>
    </row>
    <row r="1700" spans="1:17" x14ac:dyDescent="0.35">
      <c r="A1700" s="2">
        <v>808</v>
      </c>
      <c r="B1700" s="13" t="s">
        <v>25</v>
      </c>
      <c r="C1700" s="11" t="s">
        <v>221</v>
      </c>
      <c r="D1700" s="11" t="s">
        <v>26</v>
      </c>
      <c r="E1700" s="7" t="s">
        <v>60</v>
      </c>
      <c r="F1700" s="13">
        <v>44.897415161132798</v>
      </c>
      <c r="G1700" s="12">
        <v>4</v>
      </c>
      <c r="H1700" s="13">
        <v>5.7468691406249981</v>
      </c>
      <c r="I1700" s="11">
        <v>8.6203037109374971</v>
      </c>
      <c r="J1700" s="11">
        <v>0</v>
      </c>
      <c r="K1700" s="11">
        <v>0</v>
      </c>
      <c r="L1700" s="12">
        <v>14.367172851562495</v>
      </c>
      <c r="M1700" s="13">
        <v>0</v>
      </c>
      <c r="N1700" s="11">
        <v>0</v>
      </c>
      <c r="O1700" s="11">
        <v>0</v>
      </c>
      <c r="P1700" s="11">
        <v>0</v>
      </c>
      <c r="Q1700" s="12">
        <v>0</v>
      </c>
    </row>
    <row r="1701" spans="1:17" x14ac:dyDescent="0.35">
      <c r="A1701" s="2">
        <v>523</v>
      </c>
      <c r="B1701" s="13" t="s">
        <v>25</v>
      </c>
      <c r="C1701" s="11" t="s">
        <v>181</v>
      </c>
      <c r="D1701" s="11" t="s">
        <v>27</v>
      </c>
      <c r="E1701" s="7" t="s">
        <v>97</v>
      </c>
      <c r="F1701" s="13">
        <v>47.845585823059139</v>
      </c>
      <c r="G1701" s="12">
        <v>3</v>
      </c>
      <c r="H1701" s="13">
        <v>0</v>
      </c>
      <c r="I1701" s="11">
        <v>0</v>
      </c>
      <c r="J1701" s="11">
        <v>0</v>
      </c>
      <c r="K1701" s="11">
        <v>14.353675746917745</v>
      </c>
      <c r="L1701" s="12">
        <v>14.353675746917745</v>
      </c>
      <c r="M1701" s="13">
        <v>0</v>
      </c>
      <c r="N1701" s="11">
        <v>0</v>
      </c>
      <c r="O1701" s="11">
        <v>0</v>
      </c>
      <c r="P1701" s="11">
        <v>0</v>
      </c>
      <c r="Q1701" s="12">
        <v>0</v>
      </c>
    </row>
    <row r="1702" spans="1:17" x14ac:dyDescent="0.35">
      <c r="A1702" s="2">
        <v>3440</v>
      </c>
      <c r="B1702" s="13" t="s">
        <v>516</v>
      </c>
      <c r="C1702" s="11" t="s">
        <v>582</v>
      </c>
      <c r="D1702" s="11" t="s">
        <v>26</v>
      </c>
      <c r="E1702" s="7" t="s">
        <v>37</v>
      </c>
      <c r="F1702" s="13">
        <v>81.690434455871497</v>
      </c>
      <c r="G1702" s="12">
        <v>3.5</v>
      </c>
      <c r="H1702" s="13">
        <v>0</v>
      </c>
      <c r="I1702" s="11">
        <v>0</v>
      </c>
      <c r="J1702" s="11">
        <v>0</v>
      </c>
      <c r="K1702" s="11">
        <v>14.295826029777514</v>
      </c>
      <c r="L1702" s="12">
        <v>14.295826029777514</v>
      </c>
      <c r="M1702" s="13">
        <v>0</v>
      </c>
      <c r="N1702" s="11">
        <v>0</v>
      </c>
      <c r="O1702" s="11">
        <v>0</v>
      </c>
      <c r="P1702" s="11">
        <v>8.5774956178665072</v>
      </c>
      <c r="Q1702" s="12">
        <v>8.5774956178665072</v>
      </c>
    </row>
    <row r="1703" spans="1:17" x14ac:dyDescent="0.35">
      <c r="A1703" s="2">
        <v>4744</v>
      </c>
      <c r="B1703" s="13" t="s">
        <v>599</v>
      </c>
      <c r="C1703" s="11" t="s">
        <v>633</v>
      </c>
      <c r="D1703" s="11" t="s">
        <v>601</v>
      </c>
      <c r="E1703" s="7" t="s">
        <v>67</v>
      </c>
      <c r="F1703" s="13">
        <v>35.700774669647259</v>
      </c>
      <c r="G1703" s="12">
        <v>5</v>
      </c>
      <c r="H1703" s="13">
        <v>5.7121239471435619</v>
      </c>
      <c r="I1703" s="11">
        <v>8.5681859207153419</v>
      </c>
      <c r="J1703" s="11">
        <v>0</v>
      </c>
      <c r="K1703" s="11">
        <v>0</v>
      </c>
      <c r="L1703" s="12">
        <v>14.280309867858904</v>
      </c>
      <c r="M1703" s="13">
        <v>0</v>
      </c>
      <c r="N1703" s="11">
        <v>0</v>
      </c>
      <c r="O1703" s="11">
        <v>0</v>
      </c>
      <c r="P1703" s="11">
        <v>0</v>
      </c>
      <c r="Q1703" s="12">
        <v>0</v>
      </c>
    </row>
    <row r="1704" spans="1:17" x14ac:dyDescent="0.35">
      <c r="A1704" s="2">
        <v>3427</v>
      </c>
      <c r="B1704" s="13" t="s">
        <v>516</v>
      </c>
      <c r="C1704" s="11" t="s">
        <v>578</v>
      </c>
      <c r="D1704" s="11" t="s">
        <v>518</v>
      </c>
      <c r="E1704" s="7" t="s">
        <v>78</v>
      </c>
      <c r="F1704" s="13">
        <v>35.622165203094504</v>
      </c>
      <c r="G1704" s="12">
        <v>5</v>
      </c>
      <c r="H1704" s="13">
        <v>0</v>
      </c>
      <c r="I1704" s="11">
        <v>0</v>
      </c>
      <c r="J1704" s="11">
        <v>0</v>
      </c>
      <c r="K1704" s="11">
        <v>14.248866081237802</v>
      </c>
      <c r="L1704" s="12">
        <v>14.248866081237802</v>
      </c>
      <c r="M1704" s="13">
        <v>2.2263853251934065</v>
      </c>
      <c r="N1704" s="11">
        <v>2.2263853251934065</v>
      </c>
      <c r="O1704" s="11">
        <v>2.2263853251934065</v>
      </c>
      <c r="P1704" s="11">
        <v>2.2263853251934065</v>
      </c>
      <c r="Q1704" s="12">
        <v>8.9055413007736259</v>
      </c>
    </row>
    <row r="1705" spans="1:17" x14ac:dyDescent="0.35">
      <c r="A1705" s="2">
        <v>4701</v>
      </c>
      <c r="B1705" s="13" t="s">
        <v>599</v>
      </c>
      <c r="C1705" s="11" t="s">
        <v>633</v>
      </c>
      <c r="D1705" s="11" t="s">
        <v>26</v>
      </c>
      <c r="E1705" s="7" t="s">
        <v>84</v>
      </c>
      <c r="F1705" s="13">
        <v>56.790069580078097</v>
      </c>
      <c r="G1705" s="12">
        <v>5</v>
      </c>
      <c r="H1705" s="13">
        <v>0</v>
      </c>
      <c r="I1705" s="11">
        <v>0</v>
      </c>
      <c r="J1705" s="11">
        <v>0</v>
      </c>
      <c r="K1705" s="11">
        <v>14.197517395019524</v>
      </c>
      <c r="L1705" s="12">
        <v>14.197517395019524</v>
      </c>
      <c r="M1705" s="13">
        <v>0</v>
      </c>
      <c r="N1705" s="11">
        <v>0</v>
      </c>
      <c r="O1705" s="11">
        <v>0</v>
      </c>
      <c r="P1705" s="11">
        <v>2.8395034790039051</v>
      </c>
      <c r="Q1705" s="12">
        <v>2.8395034790039051</v>
      </c>
    </row>
    <row r="1706" spans="1:17" x14ac:dyDescent="0.35">
      <c r="A1706" s="2">
        <v>547</v>
      </c>
      <c r="B1706" s="13" t="s">
        <v>25</v>
      </c>
      <c r="C1706" s="11" t="s">
        <v>195</v>
      </c>
      <c r="D1706" s="11" t="s">
        <v>27</v>
      </c>
      <c r="E1706" s="7" t="s">
        <v>82</v>
      </c>
      <c r="F1706" s="13">
        <v>113.54449415206905</v>
      </c>
      <c r="G1706" s="12">
        <v>1.25</v>
      </c>
      <c r="H1706" s="13">
        <v>0</v>
      </c>
      <c r="I1706" s="11">
        <v>0</v>
      </c>
      <c r="J1706" s="11">
        <v>0</v>
      </c>
      <c r="K1706" s="11">
        <v>14.193061769008631</v>
      </c>
      <c r="L1706" s="12">
        <v>14.193061769008631</v>
      </c>
      <c r="M1706" s="13">
        <v>0</v>
      </c>
      <c r="N1706" s="11">
        <v>0</v>
      </c>
      <c r="O1706" s="11">
        <v>0</v>
      </c>
      <c r="P1706" s="11">
        <v>0</v>
      </c>
      <c r="Q1706" s="12">
        <v>0</v>
      </c>
    </row>
    <row r="1707" spans="1:17" x14ac:dyDescent="0.35">
      <c r="A1707" s="2">
        <v>728</v>
      </c>
      <c r="B1707" s="13" t="s">
        <v>25</v>
      </c>
      <c r="C1707" s="11" t="s">
        <v>220</v>
      </c>
      <c r="D1707" s="11" t="s">
        <v>29</v>
      </c>
      <c r="E1707" s="7" t="s">
        <v>28</v>
      </c>
      <c r="F1707" s="13">
        <v>88.551901340484662</v>
      </c>
      <c r="G1707" s="12">
        <v>2</v>
      </c>
      <c r="H1707" s="13">
        <v>5.6673216857910189</v>
      </c>
      <c r="I1707" s="11">
        <v>8.5009825286865279</v>
      </c>
      <c r="J1707" s="11">
        <v>0</v>
      </c>
      <c r="K1707" s="11">
        <v>0</v>
      </c>
      <c r="L1707" s="12">
        <v>14.168304214477548</v>
      </c>
      <c r="M1707" s="13">
        <v>1.7710380268096932</v>
      </c>
      <c r="N1707" s="11">
        <v>3.5420760536193865</v>
      </c>
      <c r="O1707" s="11">
        <v>0</v>
      </c>
      <c r="P1707" s="11">
        <v>0</v>
      </c>
      <c r="Q1707" s="12">
        <v>5.31311408042908</v>
      </c>
    </row>
    <row r="1708" spans="1:17" x14ac:dyDescent="0.35">
      <c r="A1708" s="2">
        <v>1907</v>
      </c>
      <c r="B1708" s="13" t="s">
        <v>231</v>
      </c>
      <c r="C1708" s="11" t="s">
        <v>413</v>
      </c>
      <c r="D1708" s="11" t="s">
        <v>26</v>
      </c>
      <c r="E1708" s="7" t="s">
        <v>45</v>
      </c>
      <c r="F1708" s="13">
        <v>113.1905294656753</v>
      </c>
      <c r="G1708" s="12">
        <v>1.25</v>
      </c>
      <c r="H1708" s="13">
        <v>14.148816183209412</v>
      </c>
      <c r="I1708" s="11">
        <v>0</v>
      </c>
      <c r="J1708" s="11">
        <v>0</v>
      </c>
      <c r="K1708" s="11">
        <v>0</v>
      </c>
      <c r="L1708" s="12">
        <v>14.148816183209412</v>
      </c>
      <c r="M1708" s="13">
        <v>1.4148816183209414</v>
      </c>
      <c r="N1708" s="11">
        <v>0</v>
      </c>
      <c r="O1708" s="11">
        <v>0</v>
      </c>
      <c r="P1708" s="11">
        <v>0</v>
      </c>
      <c r="Q1708" s="12">
        <v>1.4148816183209414</v>
      </c>
    </row>
    <row r="1709" spans="1:17" x14ac:dyDescent="0.35">
      <c r="A1709" s="2">
        <v>5320</v>
      </c>
      <c r="B1709" s="13" t="s">
        <v>645</v>
      </c>
      <c r="C1709" s="11" t="s">
        <v>647</v>
      </c>
      <c r="D1709" s="11" t="s">
        <v>241</v>
      </c>
      <c r="E1709" s="7" t="s">
        <v>78</v>
      </c>
      <c r="F1709" s="13">
        <v>35.361502647399902</v>
      </c>
      <c r="G1709" s="12">
        <v>5</v>
      </c>
      <c r="H1709" s="13">
        <v>0</v>
      </c>
      <c r="I1709" s="11">
        <v>0</v>
      </c>
      <c r="J1709" s="11">
        <v>0</v>
      </c>
      <c r="K1709" s="11">
        <v>14.144601058959962</v>
      </c>
      <c r="L1709" s="12">
        <v>14.144601058959962</v>
      </c>
      <c r="M1709" s="13">
        <v>2.2100939154624939</v>
      </c>
      <c r="N1709" s="11">
        <v>2.2100939154624939</v>
      </c>
      <c r="O1709" s="11">
        <v>2.2100939154624939</v>
      </c>
      <c r="P1709" s="11">
        <v>2.2100939154624939</v>
      </c>
      <c r="Q1709" s="12">
        <v>8.8403756618499756</v>
      </c>
    </row>
    <row r="1710" spans="1:17" x14ac:dyDescent="0.35">
      <c r="A1710" s="2">
        <v>3961</v>
      </c>
      <c r="B1710" s="13" t="s">
        <v>599</v>
      </c>
      <c r="C1710" s="11" t="s">
        <v>26</v>
      </c>
      <c r="D1710" s="11" t="s">
        <v>600</v>
      </c>
      <c r="E1710" s="7" t="s">
        <v>87</v>
      </c>
      <c r="F1710" s="13">
        <v>46.817068099975572</v>
      </c>
      <c r="G1710" s="12">
        <v>3</v>
      </c>
      <c r="H1710" s="13">
        <v>3.5112801074981683</v>
      </c>
      <c r="I1710" s="11">
        <v>3.5112801074981683</v>
      </c>
      <c r="J1710" s="11">
        <v>3.5112801074981683</v>
      </c>
      <c r="K1710" s="11">
        <v>3.5112801074981683</v>
      </c>
      <c r="L1710" s="12">
        <v>14.045120429992673</v>
      </c>
      <c r="M1710" s="13">
        <v>0</v>
      </c>
      <c r="N1710" s="11">
        <v>0</v>
      </c>
      <c r="O1710" s="11">
        <v>0</v>
      </c>
      <c r="P1710" s="11">
        <v>0</v>
      </c>
      <c r="Q1710" s="12">
        <v>0</v>
      </c>
    </row>
    <row r="1711" spans="1:17" x14ac:dyDescent="0.35">
      <c r="A1711" s="2">
        <v>1060</v>
      </c>
      <c r="B1711" s="13" t="s">
        <v>231</v>
      </c>
      <c r="C1711" s="11" t="s">
        <v>263</v>
      </c>
      <c r="D1711" s="11" t="s">
        <v>231</v>
      </c>
      <c r="E1711" s="7" t="s">
        <v>148</v>
      </c>
      <c r="F1711" s="13">
        <v>69.988111495971722</v>
      </c>
      <c r="G1711" s="12">
        <v>2</v>
      </c>
      <c r="H1711" s="13">
        <v>0</v>
      </c>
      <c r="I1711" s="11">
        <v>0</v>
      </c>
      <c r="J1711" s="11">
        <v>0</v>
      </c>
      <c r="K1711" s="11">
        <v>13.997622299194346</v>
      </c>
      <c r="L1711" s="12">
        <v>13.997622299194346</v>
      </c>
      <c r="M1711" s="13">
        <v>0</v>
      </c>
      <c r="N1711" s="11">
        <v>0</v>
      </c>
      <c r="O1711" s="11">
        <v>0</v>
      </c>
      <c r="P1711" s="11">
        <v>0</v>
      </c>
      <c r="Q1711" s="12">
        <v>0</v>
      </c>
    </row>
    <row r="1712" spans="1:17" x14ac:dyDescent="0.35">
      <c r="A1712" s="2">
        <v>5258</v>
      </c>
      <c r="B1712" s="13" t="s">
        <v>645</v>
      </c>
      <c r="C1712" s="11" t="s">
        <v>647</v>
      </c>
      <c r="D1712" s="11" t="s">
        <v>241</v>
      </c>
      <c r="E1712" s="7" t="s">
        <v>186</v>
      </c>
      <c r="F1712" s="13">
        <v>43.643495559692397</v>
      </c>
      <c r="G1712" s="12">
        <v>4</v>
      </c>
      <c r="H1712" s="13">
        <v>5.5863674316406273</v>
      </c>
      <c r="I1712" s="11">
        <v>8.3795511474609405</v>
      </c>
      <c r="J1712" s="11">
        <v>0</v>
      </c>
      <c r="K1712" s="11">
        <v>0</v>
      </c>
      <c r="L1712" s="12">
        <v>13.965918579101569</v>
      </c>
      <c r="M1712" s="13">
        <v>0</v>
      </c>
      <c r="N1712" s="11">
        <v>0</v>
      </c>
      <c r="O1712" s="11">
        <v>0</v>
      </c>
      <c r="P1712" s="11">
        <v>0</v>
      </c>
      <c r="Q1712" s="12">
        <v>0</v>
      </c>
    </row>
    <row r="1713" spans="1:17" x14ac:dyDescent="0.35">
      <c r="A1713" s="2">
        <v>1465</v>
      </c>
      <c r="B1713" s="13" t="s">
        <v>231</v>
      </c>
      <c r="C1713" s="11" t="s">
        <v>348</v>
      </c>
      <c r="D1713" s="11" t="s">
        <v>231</v>
      </c>
      <c r="E1713" s="7" t="s">
        <v>186</v>
      </c>
      <c r="F1713" s="13">
        <v>43.554538726806669</v>
      </c>
      <c r="G1713" s="12">
        <v>4</v>
      </c>
      <c r="H1713" s="13">
        <v>5.5749809570312534</v>
      </c>
      <c r="I1713" s="11">
        <v>8.3624714355468814</v>
      </c>
      <c r="J1713" s="11">
        <v>0</v>
      </c>
      <c r="K1713" s="11">
        <v>0</v>
      </c>
      <c r="L1713" s="12">
        <v>13.937452392578134</v>
      </c>
      <c r="M1713" s="13">
        <v>0</v>
      </c>
      <c r="N1713" s="11">
        <v>0</v>
      </c>
      <c r="O1713" s="11">
        <v>0</v>
      </c>
      <c r="P1713" s="11">
        <v>0</v>
      </c>
      <c r="Q1713" s="12">
        <v>0</v>
      </c>
    </row>
    <row r="1714" spans="1:17" x14ac:dyDescent="0.35">
      <c r="A1714" s="2">
        <v>302</v>
      </c>
      <c r="B1714" s="13" t="s">
        <v>25</v>
      </c>
      <c r="C1714" s="11" t="s">
        <v>123</v>
      </c>
      <c r="D1714" s="11" t="s">
        <v>30</v>
      </c>
      <c r="E1714" s="7" t="s">
        <v>42</v>
      </c>
      <c r="F1714" s="13">
        <v>46.229442730546012</v>
      </c>
      <c r="G1714" s="12">
        <v>6</v>
      </c>
      <c r="H1714" s="13">
        <v>3.4672082047909516</v>
      </c>
      <c r="I1714" s="11">
        <v>3.4672082047909516</v>
      </c>
      <c r="J1714" s="11">
        <v>3.4672082047909516</v>
      </c>
      <c r="K1714" s="11">
        <v>3.4672082047909516</v>
      </c>
      <c r="L1714" s="12">
        <v>13.868832819163806</v>
      </c>
      <c r="M1714" s="13">
        <v>0</v>
      </c>
      <c r="N1714" s="11">
        <v>0</v>
      </c>
      <c r="O1714" s="11">
        <v>0</v>
      </c>
      <c r="P1714" s="11">
        <v>0</v>
      </c>
      <c r="Q1714" s="12">
        <v>0</v>
      </c>
    </row>
    <row r="1715" spans="1:17" x14ac:dyDescent="0.35">
      <c r="A1715" s="2">
        <v>5389</v>
      </c>
      <c r="B1715" s="13" t="s">
        <v>645</v>
      </c>
      <c r="C1715" s="11" t="s">
        <v>582</v>
      </c>
      <c r="D1715" s="11" t="s">
        <v>26</v>
      </c>
      <c r="E1715" s="7" t="s">
        <v>53</v>
      </c>
      <c r="F1715" s="13">
        <v>46.210039258003242</v>
      </c>
      <c r="G1715" s="12">
        <v>3</v>
      </c>
      <c r="H1715" s="13">
        <v>3.4657529443502435</v>
      </c>
      <c r="I1715" s="11">
        <v>3.4657529443502435</v>
      </c>
      <c r="J1715" s="11">
        <v>3.4657529443502435</v>
      </c>
      <c r="K1715" s="11">
        <v>3.4657529443502435</v>
      </c>
      <c r="L1715" s="12">
        <v>13.863011777400974</v>
      </c>
      <c r="M1715" s="13">
        <v>0</v>
      </c>
      <c r="N1715" s="11">
        <v>0</v>
      </c>
      <c r="O1715" s="11">
        <v>0</v>
      </c>
      <c r="P1715" s="11">
        <v>0</v>
      </c>
      <c r="Q1715" s="12">
        <v>0</v>
      </c>
    </row>
    <row r="1716" spans="1:17" x14ac:dyDescent="0.35">
      <c r="A1716" s="2">
        <v>2456</v>
      </c>
      <c r="B1716" s="13" t="s">
        <v>516</v>
      </c>
      <c r="C1716" s="11" t="s">
        <v>26</v>
      </c>
      <c r="D1716" s="11" t="s">
        <v>26</v>
      </c>
      <c r="E1716" s="7" t="s">
        <v>88</v>
      </c>
      <c r="F1716" s="13">
        <v>23.093021392822301</v>
      </c>
      <c r="G1716" s="12">
        <v>6</v>
      </c>
      <c r="H1716" s="13">
        <v>3.4639532089233458</v>
      </c>
      <c r="I1716" s="11">
        <v>3.4639532089233458</v>
      </c>
      <c r="J1716" s="11">
        <v>3.4639532089233458</v>
      </c>
      <c r="K1716" s="11">
        <v>3.4639532089233458</v>
      </c>
      <c r="L1716" s="12">
        <v>13.855812835693383</v>
      </c>
      <c r="M1716" s="13">
        <v>0</v>
      </c>
      <c r="N1716" s="11">
        <v>0</v>
      </c>
      <c r="O1716" s="11">
        <v>0</v>
      </c>
      <c r="P1716" s="11">
        <v>0</v>
      </c>
      <c r="Q1716" s="12">
        <v>0</v>
      </c>
    </row>
    <row r="1717" spans="1:17" x14ac:dyDescent="0.35">
      <c r="A1717" s="2">
        <v>720</v>
      </c>
      <c r="B1717" s="13" t="s">
        <v>25</v>
      </c>
      <c r="C1717" s="11" t="s">
        <v>219</v>
      </c>
      <c r="D1717" s="11" t="s">
        <v>29</v>
      </c>
      <c r="E1717" s="7" t="s">
        <v>42</v>
      </c>
      <c r="F1717" s="13">
        <v>46.122432470321634</v>
      </c>
      <c r="G1717" s="12">
        <v>6</v>
      </c>
      <c r="H1717" s="13">
        <v>3.4591824352741232</v>
      </c>
      <c r="I1717" s="11">
        <v>3.4591824352741232</v>
      </c>
      <c r="J1717" s="11">
        <v>3.4591824352741232</v>
      </c>
      <c r="K1717" s="11">
        <v>3.4591824352741232</v>
      </c>
      <c r="L1717" s="12">
        <v>13.836729741096493</v>
      </c>
      <c r="M1717" s="13">
        <v>0</v>
      </c>
      <c r="N1717" s="11">
        <v>0</v>
      </c>
      <c r="O1717" s="11">
        <v>0</v>
      </c>
      <c r="P1717" s="11">
        <v>0</v>
      </c>
      <c r="Q1717" s="12">
        <v>0</v>
      </c>
    </row>
    <row r="1718" spans="1:17" x14ac:dyDescent="0.35">
      <c r="A1718" s="2">
        <v>5234</v>
      </c>
      <c r="B1718" s="13" t="s">
        <v>645</v>
      </c>
      <c r="C1718" s="11" t="s">
        <v>647</v>
      </c>
      <c r="D1718" s="11" t="s">
        <v>241</v>
      </c>
      <c r="E1718" s="7" t="s">
        <v>50</v>
      </c>
      <c r="F1718" s="13">
        <v>2305.7205653190608</v>
      </c>
      <c r="G1718" s="12">
        <v>0.3</v>
      </c>
      <c r="H1718" s="13">
        <v>0</v>
      </c>
      <c r="I1718" s="11">
        <v>0</v>
      </c>
      <c r="J1718" s="11">
        <v>0</v>
      </c>
      <c r="K1718" s="11">
        <v>13.834323391914365</v>
      </c>
      <c r="L1718" s="12">
        <v>13.834323391914365</v>
      </c>
      <c r="M1718" s="13">
        <v>0</v>
      </c>
      <c r="N1718" s="11">
        <v>0</v>
      </c>
      <c r="O1718" s="11">
        <v>0</v>
      </c>
      <c r="P1718" s="11">
        <v>0</v>
      </c>
      <c r="Q1718" s="12">
        <v>0</v>
      </c>
    </row>
    <row r="1719" spans="1:17" x14ac:dyDescent="0.35">
      <c r="A1719" s="2">
        <v>2620</v>
      </c>
      <c r="B1719" s="13" t="s">
        <v>516</v>
      </c>
      <c r="C1719" s="11" t="s">
        <v>538</v>
      </c>
      <c r="D1719" s="11" t="s">
        <v>518</v>
      </c>
      <c r="E1719" s="7" t="s">
        <v>128</v>
      </c>
      <c r="F1719" s="13">
        <v>39.401093959808399</v>
      </c>
      <c r="G1719" s="12">
        <v>7</v>
      </c>
      <c r="H1719" s="13">
        <v>5.5161531543731765</v>
      </c>
      <c r="I1719" s="11">
        <v>8.2742297315597639</v>
      </c>
      <c r="J1719" s="11">
        <v>0</v>
      </c>
      <c r="K1719" s="11">
        <v>0</v>
      </c>
      <c r="L1719" s="12">
        <v>13.79038288593294</v>
      </c>
      <c r="M1719" s="13">
        <v>0</v>
      </c>
      <c r="N1719" s="11">
        <v>0</v>
      </c>
      <c r="O1719" s="11">
        <v>0</v>
      </c>
      <c r="P1719" s="11">
        <v>0</v>
      </c>
      <c r="Q1719" s="12">
        <v>0</v>
      </c>
    </row>
    <row r="1720" spans="1:17" x14ac:dyDescent="0.35">
      <c r="A1720" s="2">
        <v>5462</v>
      </c>
      <c r="B1720" s="13" t="s">
        <v>645</v>
      </c>
      <c r="C1720" s="11" t="s">
        <v>582</v>
      </c>
      <c r="D1720" s="11" t="s">
        <v>26</v>
      </c>
      <c r="E1720" s="7" t="s">
        <v>78</v>
      </c>
      <c r="F1720" s="13">
        <v>34.290764808654842</v>
      </c>
      <c r="G1720" s="12">
        <v>5</v>
      </c>
      <c r="H1720" s="13">
        <v>0</v>
      </c>
      <c r="I1720" s="11">
        <v>0</v>
      </c>
      <c r="J1720" s="11">
        <v>0</v>
      </c>
      <c r="K1720" s="11">
        <v>13.716305923461938</v>
      </c>
      <c r="L1720" s="12">
        <v>13.716305923461938</v>
      </c>
      <c r="M1720" s="13">
        <v>2.1431728005409276</v>
      </c>
      <c r="N1720" s="11">
        <v>2.1431728005409276</v>
      </c>
      <c r="O1720" s="11">
        <v>2.1431728005409276</v>
      </c>
      <c r="P1720" s="11">
        <v>2.1431728005409276</v>
      </c>
      <c r="Q1720" s="12">
        <v>8.5726912021637105</v>
      </c>
    </row>
    <row r="1721" spans="1:17" x14ac:dyDescent="0.35">
      <c r="A1721" s="2">
        <v>2289</v>
      </c>
      <c r="B1721" s="13" t="s">
        <v>231</v>
      </c>
      <c r="C1721" s="11" t="s">
        <v>433</v>
      </c>
      <c r="D1721" s="11" t="s">
        <v>231</v>
      </c>
      <c r="E1721" s="7" t="s">
        <v>148</v>
      </c>
      <c r="F1721" s="13">
        <v>68.379325062036514</v>
      </c>
      <c r="G1721" s="12">
        <v>2</v>
      </c>
      <c r="H1721" s="13">
        <v>0</v>
      </c>
      <c r="I1721" s="11">
        <v>0</v>
      </c>
      <c r="J1721" s="11">
        <v>0</v>
      </c>
      <c r="K1721" s="11">
        <v>13.675865012407304</v>
      </c>
      <c r="L1721" s="12">
        <v>13.675865012407304</v>
      </c>
      <c r="M1721" s="13">
        <v>0</v>
      </c>
      <c r="N1721" s="11">
        <v>0</v>
      </c>
      <c r="O1721" s="11">
        <v>0</v>
      </c>
      <c r="P1721" s="11">
        <v>0</v>
      </c>
      <c r="Q1721" s="12">
        <v>0</v>
      </c>
    </row>
    <row r="1722" spans="1:17" x14ac:dyDescent="0.35">
      <c r="A1722" s="2">
        <v>4745</v>
      </c>
      <c r="B1722" s="13" t="s">
        <v>599</v>
      </c>
      <c r="C1722" s="11" t="s">
        <v>633</v>
      </c>
      <c r="D1722" s="11" t="s">
        <v>601</v>
      </c>
      <c r="E1722" s="7" t="s">
        <v>68</v>
      </c>
      <c r="F1722" s="13">
        <v>42.721408843994141</v>
      </c>
      <c r="G1722" s="12">
        <v>4</v>
      </c>
      <c r="H1722" s="13">
        <v>5.46834033203125</v>
      </c>
      <c r="I1722" s="11">
        <v>8.202510498046875</v>
      </c>
      <c r="J1722" s="11">
        <v>0</v>
      </c>
      <c r="K1722" s="11">
        <v>0</v>
      </c>
      <c r="L1722" s="12">
        <v>13.670850830078125</v>
      </c>
      <c r="M1722" s="13">
        <v>0</v>
      </c>
      <c r="N1722" s="11">
        <v>0</v>
      </c>
      <c r="O1722" s="11">
        <v>0</v>
      </c>
      <c r="P1722" s="11">
        <v>0</v>
      </c>
      <c r="Q1722" s="12">
        <v>0</v>
      </c>
    </row>
    <row r="1723" spans="1:17" x14ac:dyDescent="0.35">
      <c r="A1723" s="2">
        <v>5193</v>
      </c>
      <c r="B1723" s="13" t="s">
        <v>645</v>
      </c>
      <c r="C1723" s="11" t="s">
        <v>647</v>
      </c>
      <c r="D1723" s="11" t="s">
        <v>241</v>
      </c>
      <c r="E1723" s="7" t="s">
        <v>32</v>
      </c>
      <c r="F1723" s="13">
        <v>45.52813148498538</v>
      </c>
      <c r="G1723" s="12">
        <v>3</v>
      </c>
      <c r="H1723" s="13">
        <v>0</v>
      </c>
      <c r="I1723" s="11">
        <v>0</v>
      </c>
      <c r="J1723" s="11">
        <v>0</v>
      </c>
      <c r="K1723" s="11">
        <v>13.658439445495617</v>
      </c>
      <c r="L1723" s="12">
        <v>13.658439445495617</v>
      </c>
      <c r="M1723" s="13">
        <v>1.7073049306869521</v>
      </c>
      <c r="N1723" s="11">
        <v>1.7073049306869521</v>
      </c>
      <c r="O1723" s="11">
        <v>1.7073049306869521</v>
      </c>
      <c r="P1723" s="11">
        <v>1.7073049306869521</v>
      </c>
      <c r="Q1723" s="12">
        <v>6.8292197227478084</v>
      </c>
    </row>
    <row r="1724" spans="1:17" x14ac:dyDescent="0.35">
      <c r="A1724" s="2">
        <v>5345</v>
      </c>
      <c r="B1724" s="13" t="s">
        <v>645</v>
      </c>
      <c r="C1724" s="11" t="s">
        <v>582</v>
      </c>
      <c r="D1724" s="11" t="s">
        <v>241</v>
      </c>
      <c r="E1724" s="7" t="s">
        <v>129</v>
      </c>
      <c r="F1724" s="13">
        <v>19.427325725555409</v>
      </c>
      <c r="G1724" s="12">
        <v>7</v>
      </c>
      <c r="H1724" s="13">
        <v>3.3997820019721972</v>
      </c>
      <c r="I1724" s="11">
        <v>3.3997820019721972</v>
      </c>
      <c r="J1724" s="11">
        <v>3.3997820019721972</v>
      </c>
      <c r="K1724" s="11">
        <v>3.3997820019721972</v>
      </c>
      <c r="L1724" s="12">
        <v>13.599128007888789</v>
      </c>
      <c r="M1724" s="13">
        <v>0.33997820019721969</v>
      </c>
      <c r="N1724" s="11">
        <v>0.33997820019721969</v>
      </c>
      <c r="O1724" s="11">
        <v>0.33997820019721969</v>
      </c>
      <c r="P1724" s="11">
        <v>0.33997820019721969</v>
      </c>
      <c r="Q1724" s="12">
        <v>1.3599128007888788</v>
      </c>
    </row>
    <row r="1725" spans="1:17" x14ac:dyDescent="0.35">
      <c r="A1725" s="2">
        <v>4541</v>
      </c>
      <c r="B1725" s="13" t="s">
        <v>599</v>
      </c>
      <c r="C1725" s="11" t="s">
        <v>220</v>
      </c>
      <c r="D1725" s="11" t="s">
        <v>601</v>
      </c>
      <c r="E1725" s="7" t="s">
        <v>129</v>
      </c>
      <c r="F1725" s="13">
        <v>19.296810150146499</v>
      </c>
      <c r="G1725" s="12">
        <v>7</v>
      </c>
      <c r="H1725" s="13">
        <v>3.3769417762756375</v>
      </c>
      <c r="I1725" s="11">
        <v>3.3769417762756375</v>
      </c>
      <c r="J1725" s="11">
        <v>3.3769417762756375</v>
      </c>
      <c r="K1725" s="11">
        <v>3.3769417762756375</v>
      </c>
      <c r="L1725" s="12">
        <v>13.50776710510255</v>
      </c>
      <c r="M1725" s="13">
        <v>0.33769417762756376</v>
      </c>
      <c r="N1725" s="11">
        <v>0.33769417762756376</v>
      </c>
      <c r="O1725" s="11">
        <v>0.33769417762756376</v>
      </c>
      <c r="P1725" s="11">
        <v>0.33769417762756376</v>
      </c>
      <c r="Q1725" s="12">
        <v>1.3507767105102551</v>
      </c>
    </row>
    <row r="1726" spans="1:17" x14ac:dyDescent="0.35">
      <c r="A1726" s="2">
        <v>2070</v>
      </c>
      <c r="B1726" s="13" t="s">
        <v>231</v>
      </c>
      <c r="C1726" s="11" t="s">
        <v>433</v>
      </c>
      <c r="D1726" s="11" t="s">
        <v>231</v>
      </c>
      <c r="E1726" s="7" t="s">
        <v>129</v>
      </c>
      <c r="F1726" s="13">
        <v>19.2623176574707</v>
      </c>
      <c r="G1726" s="12">
        <v>7</v>
      </c>
      <c r="H1726" s="13">
        <v>3.3709055900573728</v>
      </c>
      <c r="I1726" s="11">
        <v>3.3709055900573728</v>
      </c>
      <c r="J1726" s="11">
        <v>3.3709055900573728</v>
      </c>
      <c r="K1726" s="11">
        <v>3.3709055900573728</v>
      </c>
      <c r="L1726" s="12">
        <v>13.483622360229491</v>
      </c>
      <c r="M1726" s="13">
        <v>0.33709055900573726</v>
      </c>
      <c r="N1726" s="11">
        <v>0.33709055900573726</v>
      </c>
      <c r="O1726" s="11">
        <v>0.33709055900573726</v>
      </c>
      <c r="P1726" s="11">
        <v>0.33709055900573726</v>
      </c>
      <c r="Q1726" s="12">
        <v>1.348362236022949</v>
      </c>
    </row>
    <row r="1727" spans="1:17" x14ac:dyDescent="0.35">
      <c r="A1727" s="2">
        <v>609</v>
      </c>
      <c r="B1727" s="13" t="s">
        <v>25</v>
      </c>
      <c r="C1727" s="11" t="s">
        <v>206</v>
      </c>
      <c r="D1727" s="11" t="s">
        <v>27</v>
      </c>
      <c r="E1727" s="7" t="s">
        <v>43</v>
      </c>
      <c r="F1727" s="13">
        <v>89.839737653732286</v>
      </c>
      <c r="G1727" s="12">
        <v>3</v>
      </c>
      <c r="H1727" s="13">
        <v>3.3689901620149612</v>
      </c>
      <c r="I1727" s="11">
        <v>3.3689901620149612</v>
      </c>
      <c r="J1727" s="11">
        <v>3.3689901620149612</v>
      </c>
      <c r="K1727" s="11">
        <v>3.3689901620149612</v>
      </c>
      <c r="L1727" s="12">
        <v>13.475960648059845</v>
      </c>
      <c r="M1727" s="13">
        <v>0</v>
      </c>
      <c r="N1727" s="11">
        <v>0</v>
      </c>
      <c r="O1727" s="11">
        <v>0</v>
      </c>
      <c r="P1727" s="11">
        <v>0</v>
      </c>
      <c r="Q1727" s="12">
        <v>0</v>
      </c>
    </row>
    <row r="1728" spans="1:17" x14ac:dyDescent="0.35">
      <c r="A1728" s="2">
        <v>189</v>
      </c>
      <c r="B1728" s="13" t="s">
        <v>25</v>
      </c>
      <c r="C1728" s="11" t="s">
        <v>105</v>
      </c>
      <c r="D1728" s="11" t="s">
        <v>29</v>
      </c>
      <c r="E1728" s="7" t="s">
        <v>52</v>
      </c>
      <c r="F1728" s="13">
        <v>59.835908889770501</v>
      </c>
      <c r="G1728" s="12">
        <v>4.5</v>
      </c>
      <c r="H1728" s="13">
        <v>5.3852318000793469</v>
      </c>
      <c r="I1728" s="11">
        <v>8.077847700119019</v>
      </c>
      <c r="J1728" s="11">
        <v>0</v>
      </c>
      <c r="K1728" s="11">
        <v>0</v>
      </c>
      <c r="L1728" s="12">
        <v>13.463079500198365</v>
      </c>
      <c r="M1728" s="13">
        <v>0</v>
      </c>
      <c r="N1728" s="11">
        <v>0</v>
      </c>
      <c r="O1728" s="11">
        <v>0</v>
      </c>
      <c r="P1728" s="11">
        <v>0</v>
      </c>
      <c r="Q1728" s="12">
        <v>0</v>
      </c>
    </row>
    <row r="1729" spans="1:17" x14ac:dyDescent="0.35">
      <c r="A1729" s="2">
        <v>3787</v>
      </c>
      <c r="B1729" s="13" t="s">
        <v>516</v>
      </c>
      <c r="C1729" s="11" t="s">
        <v>593</v>
      </c>
      <c r="D1729" s="11" t="s">
        <v>520</v>
      </c>
      <c r="E1729" s="7" t="s">
        <v>216</v>
      </c>
      <c r="F1729" s="13">
        <v>107.6303081512451</v>
      </c>
      <c r="G1729" s="12">
        <v>2.5</v>
      </c>
      <c r="H1729" s="13">
        <v>0</v>
      </c>
      <c r="I1729" s="11">
        <v>0</v>
      </c>
      <c r="J1729" s="11">
        <v>13.453788518905638</v>
      </c>
      <c r="K1729" s="11">
        <v>0</v>
      </c>
      <c r="L1729" s="12">
        <v>13.453788518905638</v>
      </c>
      <c r="M1729" s="13">
        <v>0</v>
      </c>
      <c r="N1729" s="11">
        <v>0</v>
      </c>
      <c r="O1729" s="11">
        <v>0</v>
      </c>
      <c r="P1729" s="11">
        <v>0</v>
      </c>
      <c r="Q1729" s="12">
        <v>0</v>
      </c>
    </row>
    <row r="1730" spans="1:17" x14ac:dyDescent="0.35">
      <c r="A1730" s="2">
        <v>3872</v>
      </c>
      <c r="B1730" s="13" t="s">
        <v>599</v>
      </c>
      <c r="C1730" s="11" t="s">
        <v>26</v>
      </c>
      <c r="D1730" s="11" t="s">
        <v>253</v>
      </c>
      <c r="E1730" s="7" t="s">
        <v>38</v>
      </c>
      <c r="F1730" s="13">
        <v>38.381839513778651</v>
      </c>
      <c r="G1730" s="12">
        <v>7</v>
      </c>
      <c r="H1730" s="13">
        <v>5.3734575319290112</v>
      </c>
      <c r="I1730" s="11">
        <v>8.0601862978935159</v>
      </c>
      <c r="J1730" s="11">
        <v>0</v>
      </c>
      <c r="K1730" s="11">
        <v>0</v>
      </c>
      <c r="L1730" s="12">
        <v>13.433643829822527</v>
      </c>
      <c r="M1730" s="13">
        <v>0</v>
      </c>
      <c r="N1730" s="11">
        <v>0</v>
      </c>
      <c r="O1730" s="11">
        <v>0</v>
      </c>
      <c r="P1730" s="11">
        <v>0</v>
      </c>
      <c r="Q1730" s="12">
        <v>0</v>
      </c>
    </row>
    <row r="1731" spans="1:17" x14ac:dyDescent="0.35">
      <c r="A1731" s="2">
        <v>5105</v>
      </c>
      <c r="B1731" s="13" t="s">
        <v>645</v>
      </c>
      <c r="C1731" s="11" t="s">
        <v>26</v>
      </c>
      <c r="D1731" s="11" t="s">
        <v>241</v>
      </c>
      <c r="E1731" s="7" t="s">
        <v>131</v>
      </c>
      <c r="F1731" s="13">
        <v>27.954135298728922</v>
      </c>
      <c r="G1731" s="12">
        <v>6</v>
      </c>
      <c r="H1731" s="13">
        <v>5.3671939773559529</v>
      </c>
      <c r="I1731" s="11">
        <v>8.0507909660339312</v>
      </c>
      <c r="J1731" s="11">
        <v>0</v>
      </c>
      <c r="K1731" s="11">
        <v>0</v>
      </c>
      <c r="L1731" s="12">
        <v>13.417984943389884</v>
      </c>
      <c r="M1731" s="13">
        <v>0</v>
      </c>
      <c r="N1731" s="11">
        <v>0</v>
      </c>
      <c r="O1731" s="11">
        <v>0</v>
      </c>
      <c r="P1731" s="11">
        <v>0</v>
      </c>
      <c r="Q1731" s="12">
        <v>0</v>
      </c>
    </row>
    <row r="1732" spans="1:17" x14ac:dyDescent="0.35">
      <c r="A1732" s="2">
        <v>2174</v>
      </c>
      <c r="B1732" s="13" t="s">
        <v>231</v>
      </c>
      <c r="C1732" s="11" t="s">
        <v>433</v>
      </c>
      <c r="D1732" s="11" t="s">
        <v>231</v>
      </c>
      <c r="E1732" s="7" t="s">
        <v>110</v>
      </c>
      <c r="F1732" s="13">
        <v>33.485660314559944</v>
      </c>
      <c r="G1732" s="12">
        <v>5</v>
      </c>
      <c r="H1732" s="13">
        <v>5.3577056503295912</v>
      </c>
      <c r="I1732" s="11">
        <v>8.0365584754943864</v>
      </c>
      <c r="J1732" s="11">
        <v>0</v>
      </c>
      <c r="K1732" s="11">
        <v>0</v>
      </c>
      <c r="L1732" s="12">
        <v>13.394264125823977</v>
      </c>
      <c r="M1732" s="13">
        <v>0</v>
      </c>
      <c r="N1732" s="11">
        <v>0</v>
      </c>
      <c r="O1732" s="11">
        <v>0</v>
      </c>
      <c r="P1732" s="11">
        <v>0</v>
      </c>
      <c r="Q1732" s="12">
        <v>0</v>
      </c>
    </row>
    <row r="1733" spans="1:17" x14ac:dyDescent="0.35">
      <c r="A1733" s="2">
        <v>622</v>
      </c>
      <c r="B1733" s="13" t="s">
        <v>25</v>
      </c>
      <c r="C1733" s="11" t="s">
        <v>206</v>
      </c>
      <c r="D1733" s="11" t="s">
        <v>27</v>
      </c>
      <c r="E1733" s="7" t="s">
        <v>90</v>
      </c>
      <c r="F1733" s="13">
        <v>213.7243955135346</v>
      </c>
      <c r="G1733" s="12">
        <v>1.25</v>
      </c>
      <c r="H1733" s="13">
        <v>0</v>
      </c>
      <c r="I1733" s="11">
        <v>0</v>
      </c>
      <c r="J1733" s="11">
        <v>0</v>
      </c>
      <c r="K1733" s="11">
        <v>13.357774719595913</v>
      </c>
      <c r="L1733" s="12">
        <v>13.357774719595913</v>
      </c>
      <c r="M1733" s="13">
        <v>0</v>
      </c>
      <c r="N1733" s="11">
        <v>0</v>
      </c>
      <c r="O1733" s="11">
        <v>0</v>
      </c>
      <c r="P1733" s="11">
        <v>8.014664831757548</v>
      </c>
      <c r="Q1733" s="12">
        <v>8.014664831757548</v>
      </c>
    </row>
    <row r="1734" spans="1:17" x14ac:dyDescent="0.35">
      <c r="A1734" s="2">
        <v>4530</v>
      </c>
      <c r="B1734" s="13" t="s">
        <v>599</v>
      </c>
      <c r="C1734" s="11" t="s">
        <v>220</v>
      </c>
      <c r="D1734" s="11" t="s">
        <v>26</v>
      </c>
      <c r="E1734" s="7" t="s">
        <v>33</v>
      </c>
      <c r="F1734" s="13">
        <v>47.696317672729499</v>
      </c>
      <c r="G1734" s="12">
        <v>3.5</v>
      </c>
      <c r="H1734" s="13">
        <v>5.3419875793457043</v>
      </c>
      <c r="I1734" s="11">
        <v>8.0129813690185561</v>
      </c>
      <c r="J1734" s="11">
        <v>0</v>
      </c>
      <c r="K1734" s="11">
        <v>0</v>
      </c>
      <c r="L1734" s="12">
        <v>13.35496894836426</v>
      </c>
      <c r="M1734" s="13">
        <v>0</v>
      </c>
      <c r="N1734" s="11">
        <v>0</v>
      </c>
      <c r="O1734" s="11">
        <v>0</v>
      </c>
      <c r="P1734" s="11">
        <v>0</v>
      </c>
      <c r="Q1734" s="12">
        <v>0</v>
      </c>
    </row>
    <row r="1735" spans="1:17" x14ac:dyDescent="0.35">
      <c r="A1735" s="2">
        <v>140</v>
      </c>
      <c r="B1735" s="13" t="s">
        <v>25</v>
      </c>
      <c r="C1735" s="11" t="s">
        <v>79</v>
      </c>
      <c r="D1735" s="11" t="s">
        <v>30</v>
      </c>
      <c r="E1735" s="7" t="s">
        <v>62</v>
      </c>
      <c r="F1735" s="13">
        <v>51.195372581481962</v>
      </c>
      <c r="G1735" s="12">
        <v>3.25</v>
      </c>
      <c r="H1735" s="13">
        <v>0</v>
      </c>
      <c r="I1735" s="11">
        <v>0</v>
      </c>
      <c r="J1735" s="11">
        <v>0</v>
      </c>
      <c r="K1735" s="11">
        <v>13.31079687118531</v>
      </c>
      <c r="L1735" s="12">
        <v>13.31079687118531</v>
      </c>
      <c r="M1735" s="13">
        <v>0</v>
      </c>
      <c r="N1735" s="11">
        <v>0</v>
      </c>
      <c r="O1735" s="11">
        <v>0</v>
      </c>
      <c r="P1735" s="11">
        <v>4.9915488266944914</v>
      </c>
      <c r="Q1735" s="12">
        <v>4.9915488266944914</v>
      </c>
    </row>
    <row r="1736" spans="1:17" x14ac:dyDescent="0.35">
      <c r="A1736" s="2">
        <v>3380</v>
      </c>
      <c r="B1736" s="13" t="s">
        <v>516</v>
      </c>
      <c r="C1736" s="11" t="s">
        <v>578</v>
      </c>
      <c r="D1736" s="11" t="s">
        <v>518</v>
      </c>
      <c r="E1736" s="7" t="s">
        <v>66</v>
      </c>
      <c r="F1736" s="13">
        <v>885.24201756715763</v>
      </c>
      <c r="G1736" s="12">
        <v>1.5</v>
      </c>
      <c r="H1736" s="13">
        <v>0</v>
      </c>
      <c r="I1736" s="11">
        <v>0</v>
      </c>
      <c r="J1736" s="11">
        <v>0</v>
      </c>
      <c r="K1736" s="11">
        <v>13.278630263507363</v>
      </c>
      <c r="L1736" s="12">
        <v>13.278630263507363</v>
      </c>
      <c r="M1736" s="13">
        <v>0</v>
      </c>
      <c r="N1736" s="11">
        <v>0</v>
      </c>
      <c r="O1736" s="11">
        <v>0</v>
      </c>
      <c r="P1736" s="11">
        <v>265.57260527014733</v>
      </c>
      <c r="Q1736" s="12">
        <v>265.57260527014733</v>
      </c>
    </row>
    <row r="1737" spans="1:17" x14ac:dyDescent="0.35">
      <c r="A1737" s="2">
        <v>1346</v>
      </c>
      <c r="B1737" s="13" t="s">
        <v>231</v>
      </c>
      <c r="C1737" s="11" t="s">
        <v>342</v>
      </c>
      <c r="D1737" s="11" t="s">
        <v>231</v>
      </c>
      <c r="E1737" s="7" t="s">
        <v>38</v>
      </c>
      <c r="F1737" s="13">
        <v>37.894664764404297</v>
      </c>
      <c r="G1737" s="12">
        <v>7</v>
      </c>
      <c r="H1737" s="13">
        <v>5.3052530670166025</v>
      </c>
      <c r="I1737" s="11">
        <v>7.957879600524902</v>
      </c>
      <c r="J1737" s="11">
        <v>0</v>
      </c>
      <c r="K1737" s="11">
        <v>0</v>
      </c>
      <c r="L1737" s="12">
        <v>13.263132667541505</v>
      </c>
      <c r="M1737" s="13">
        <v>0</v>
      </c>
      <c r="N1737" s="11">
        <v>0</v>
      </c>
      <c r="O1737" s="11">
        <v>0</v>
      </c>
      <c r="P1737" s="11">
        <v>0</v>
      </c>
      <c r="Q1737" s="12">
        <v>0</v>
      </c>
    </row>
    <row r="1738" spans="1:17" x14ac:dyDescent="0.35">
      <c r="A1738" s="2">
        <v>1391</v>
      </c>
      <c r="B1738" s="13" t="s">
        <v>231</v>
      </c>
      <c r="C1738" s="11" t="s">
        <v>342</v>
      </c>
      <c r="D1738" s="11" t="s">
        <v>231</v>
      </c>
      <c r="E1738" s="7" t="s">
        <v>60</v>
      </c>
      <c r="F1738" s="13">
        <v>41.43222683668138</v>
      </c>
      <c r="G1738" s="12">
        <v>4</v>
      </c>
      <c r="H1738" s="13">
        <v>5.3033250350952166</v>
      </c>
      <c r="I1738" s="11">
        <v>7.9549875526428249</v>
      </c>
      <c r="J1738" s="11">
        <v>0</v>
      </c>
      <c r="K1738" s="11">
        <v>0</v>
      </c>
      <c r="L1738" s="12">
        <v>13.258312587738041</v>
      </c>
      <c r="M1738" s="13">
        <v>0</v>
      </c>
      <c r="N1738" s="11">
        <v>0</v>
      </c>
      <c r="O1738" s="11">
        <v>0</v>
      </c>
      <c r="P1738" s="11">
        <v>0</v>
      </c>
      <c r="Q1738" s="12">
        <v>0</v>
      </c>
    </row>
    <row r="1739" spans="1:17" x14ac:dyDescent="0.35">
      <c r="A1739" s="2">
        <v>1322</v>
      </c>
      <c r="B1739" s="13" t="s">
        <v>231</v>
      </c>
      <c r="C1739" s="11" t="s">
        <v>103</v>
      </c>
      <c r="D1739" s="11" t="s">
        <v>30</v>
      </c>
      <c r="E1739" s="7" t="s">
        <v>92</v>
      </c>
      <c r="F1739" s="13">
        <v>33.135185241699205</v>
      </c>
      <c r="G1739" s="12">
        <v>4</v>
      </c>
      <c r="H1739" s="13">
        <v>0</v>
      </c>
      <c r="I1739" s="11">
        <v>0</v>
      </c>
      <c r="J1739" s="11">
        <v>0</v>
      </c>
      <c r="K1739" s="11">
        <v>13.254074096679682</v>
      </c>
      <c r="L1739" s="12">
        <v>13.254074096679682</v>
      </c>
      <c r="M1739" s="13">
        <v>0</v>
      </c>
      <c r="N1739" s="11">
        <v>0</v>
      </c>
      <c r="O1739" s="11">
        <v>0</v>
      </c>
      <c r="P1739" s="11">
        <v>1.3254074096679682</v>
      </c>
      <c r="Q1739" s="12">
        <v>1.3254074096679682</v>
      </c>
    </row>
    <row r="1740" spans="1:17" x14ac:dyDescent="0.35">
      <c r="A1740" s="2">
        <v>4614</v>
      </c>
      <c r="B1740" s="13" t="s">
        <v>599</v>
      </c>
      <c r="C1740" s="11" t="s">
        <v>220</v>
      </c>
      <c r="D1740" s="11" t="s">
        <v>26</v>
      </c>
      <c r="E1740" s="7" t="s">
        <v>169</v>
      </c>
      <c r="F1740" s="13">
        <v>26.490871429443398</v>
      </c>
      <c r="G1740" s="12">
        <v>10</v>
      </c>
      <c r="H1740" s="13">
        <v>0</v>
      </c>
      <c r="I1740" s="11">
        <v>0</v>
      </c>
      <c r="J1740" s="11">
        <v>0</v>
      </c>
      <c r="K1740" s="11">
        <v>13.245435714721699</v>
      </c>
      <c r="L1740" s="12">
        <v>13.245435714721699</v>
      </c>
      <c r="M1740" s="13">
        <v>0</v>
      </c>
      <c r="N1740" s="11">
        <v>0</v>
      </c>
      <c r="O1740" s="11">
        <v>0</v>
      </c>
      <c r="P1740" s="11">
        <v>2.6490871429443401</v>
      </c>
      <c r="Q1740" s="12">
        <v>2.6490871429443401</v>
      </c>
    </row>
    <row r="1741" spans="1:17" x14ac:dyDescent="0.35">
      <c r="A1741" s="2">
        <v>5430</v>
      </c>
      <c r="B1741" s="13" t="s">
        <v>645</v>
      </c>
      <c r="C1741" s="11" t="s">
        <v>582</v>
      </c>
      <c r="D1741" s="11" t="s">
        <v>241</v>
      </c>
      <c r="E1741" s="7" t="s">
        <v>120</v>
      </c>
      <c r="F1741" s="13">
        <v>33.113458633422894</v>
      </c>
      <c r="G1741" s="12">
        <v>5</v>
      </c>
      <c r="H1741" s="13">
        <v>5.2981533813476629</v>
      </c>
      <c r="I1741" s="11">
        <v>7.9472300720214939</v>
      </c>
      <c r="J1741" s="11">
        <v>0</v>
      </c>
      <c r="K1741" s="11">
        <v>0</v>
      </c>
      <c r="L1741" s="12">
        <v>13.245383453369158</v>
      </c>
      <c r="M1741" s="13">
        <v>0</v>
      </c>
      <c r="N1741" s="11">
        <v>0</v>
      </c>
      <c r="O1741" s="11">
        <v>0</v>
      </c>
      <c r="P1741" s="11">
        <v>0</v>
      </c>
      <c r="Q1741" s="12">
        <v>0</v>
      </c>
    </row>
    <row r="1742" spans="1:17" x14ac:dyDescent="0.35">
      <c r="A1742" s="2">
        <v>620</v>
      </c>
      <c r="B1742" s="13" t="s">
        <v>25</v>
      </c>
      <c r="C1742" s="11" t="s">
        <v>206</v>
      </c>
      <c r="D1742" s="11" t="s">
        <v>27</v>
      </c>
      <c r="E1742" s="7" t="s">
        <v>109</v>
      </c>
      <c r="F1742" s="13">
        <v>54.675253868103056</v>
      </c>
      <c r="G1742" s="12">
        <v>3</v>
      </c>
      <c r="H1742" s="13">
        <v>5.2488243713378937</v>
      </c>
      <c r="I1742" s="11">
        <v>7.873236557006841</v>
      </c>
      <c r="J1742" s="11">
        <v>0</v>
      </c>
      <c r="K1742" s="11">
        <v>0</v>
      </c>
      <c r="L1742" s="12">
        <v>13.122060928344734</v>
      </c>
      <c r="M1742" s="13">
        <v>0</v>
      </c>
      <c r="N1742" s="11">
        <v>0</v>
      </c>
      <c r="O1742" s="11">
        <v>0</v>
      </c>
      <c r="P1742" s="11">
        <v>0</v>
      </c>
      <c r="Q1742" s="12">
        <v>0</v>
      </c>
    </row>
    <row r="1743" spans="1:17" x14ac:dyDescent="0.35">
      <c r="A1743" s="2">
        <v>3739</v>
      </c>
      <c r="B1743" s="13" t="s">
        <v>516</v>
      </c>
      <c r="C1743" s="11" t="s">
        <v>593</v>
      </c>
      <c r="D1743" s="11" t="s">
        <v>525</v>
      </c>
      <c r="E1743" s="7" t="s">
        <v>88</v>
      </c>
      <c r="F1743" s="13">
        <v>21.848116874694803</v>
      </c>
      <c r="G1743" s="12">
        <v>6</v>
      </c>
      <c r="H1743" s="13">
        <v>3.2772175312042209</v>
      </c>
      <c r="I1743" s="11">
        <v>3.2772175312042209</v>
      </c>
      <c r="J1743" s="11">
        <v>3.2772175312042209</v>
      </c>
      <c r="K1743" s="11">
        <v>3.2772175312042209</v>
      </c>
      <c r="L1743" s="12">
        <v>13.108870124816884</v>
      </c>
      <c r="M1743" s="13">
        <v>0</v>
      </c>
      <c r="N1743" s="11">
        <v>0</v>
      </c>
      <c r="O1743" s="11">
        <v>0</v>
      </c>
      <c r="P1743" s="11">
        <v>0</v>
      </c>
      <c r="Q1743" s="12">
        <v>0</v>
      </c>
    </row>
    <row r="1744" spans="1:17" x14ac:dyDescent="0.35">
      <c r="A1744" s="2">
        <v>4702</v>
      </c>
      <c r="B1744" s="13" t="s">
        <v>599</v>
      </c>
      <c r="C1744" s="11" t="s">
        <v>633</v>
      </c>
      <c r="D1744" s="11" t="s">
        <v>601</v>
      </c>
      <c r="E1744" s="7" t="s">
        <v>52</v>
      </c>
      <c r="F1744" s="13">
        <v>58.185078620910609</v>
      </c>
      <c r="G1744" s="12">
        <v>4.5</v>
      </c>
      <c r="H1744" s="13">
        <v>5.2366570758819559</v>
      </c>
      <c r="I1744" s="11">
        <v>7.854985613822933</v>
      </c>
      <c r="J1744" s="11">
        <v>0</v>
      </c>
      <c r="K1744" s="11">
        <v>0</v>
      </c>
      <c r="L1744" s="12">
        <v>13.091642689704889</v>
      </c>
      <c r="M1744" s="13">
        <v>0</v>
      </c>
      <c r="N1744" s="11">
        <v>0</v>
      </c>
      <c r="O1744" s="11">
        <v>0</v>
      </c>
      <c r="P1744" s="11">
        <v>0</v>
      </c>
      <c r="Q1744" s="12">
        <v>0</v>
      </c>
    </row>
    <row r="1745" spans="1:17" x14ac:dyDescent="0.35">
      <c r="A1745" s="2">
        <v>739</v>
      </c>
      <c r="B1745" s="13" t="s">
        <v>25</v>
      </c>
      <c r="C1745" s="11" t="s">
        <v>220</v>
      </c>
      <c r="D1745" s="11" t="s">
        <v>26</v>
      </c>
      <c r="E1745" s="7" t="s">
        <v>62</v>
      </c>
      <c r="F1745" s="13">
        <v>50.293602943420396</v>
      </c>
      <c r="G1745" s="12">
        <v>3.25</v>
      </c>
      <c r="H1745" s="13">
        <v>0</v>
      </c>
      <c r="I1745" s="11">
        <v>0</v>
      </c>
      <c r="J1745" s="11">
        <v>0</v>
      </c>
      <c r="K1745" s="11">
        <v>13.076336765289303</v>
      </c>
      <c r="L1745" s="12">
        <v>13.076336765289303</v>
      </c>
      <c r="M1745" s="13">
        <v>0</v>
      </c>
      <c r="N1745" s="11">
        <v>0</v>
      </c>
      <c r="O1745" s="11">
        <v>0</v>
      </c>
      <c r="P1745" s="11">
        <v>4.9036262869834886</v>
      </c>
      <c r="Q1745" s="12">
        <v>4.9036262869834886</v>
      </c>
    </row>
    <row r="1746" spans="1:17" x14ac:dyDescent="0.35">
      <c r="A1746" s="2">
        <v>1702</v>
      </c>
      <c r="B1746" s="13" t="s">
        <v>231</v>
      </c>
      <c r="C1746" s="11" t="s">
        <v>360</v>
      </c>
      <c r="D1746" s="11" t="s">
        <v>231</v>
      </c>
      <c r="E1746" s="7" t="s">
        <v>101</v>
      </c>
      <c r="F1746" s="13">
        <v>130.51530766487113</v>
      </c>
      <c r="G1746" s="12">
        <v>2</v>
      </c>
      <c r="H1746" s="13">
        <v>0</v>
      </c>
      <c r="I1746" s="11">
        <v>0</v>
      </c>
      <c r="J1746" s="11">
        <v>0</v>
      </c>
      <c r="K1746" s="11">
        <v>13.051530766487113</v>
      </c>
      <c r="L1746" s="12">
        <v>13.051530766487113</v>
      </c>
      <c r="M1746" s="13">
        <v>0</v>
      </c>
      <c r="N1746" s="11">
        <v>0</v>
      </c>
      <c r="O1746" s="11">
        <v>0</v>
      </c>
      <c r="P1746" s="11">
        <v>0</v>
      </c>
      <c r="Q1746" s="12">
        <v>0</v>
      </c>
    </row>
    <row r="1747" spans="1:17" x14ac:dyDescent="0.35">
      <c r="A1747" s="2">
        <v>5132</v>
      </c>
      <c r="B1747" s="13" t="s">
        <v>645</v>
      </c>
      <c r="C1747" s="11" t="s">
        <v>26</v>
      </c>
      <c r="D1747" s="11" t="s">
        <v>241</v>
      </c>
      <c r="E1747" s="7" t="s">
        <v>60</v>
      </c>
      <c r="F1747" s="13">
        <v>40.763756752014189</v>
      </c>
      <c r="G1747" s="12">
        <v>4</v>
      </c>
      <c r="H1747" s="13">
        <v>5.2177608642578166</v>
      </c>
      <c r="I1747" s="11">
        <v>7.8266412963867245</v>
      </c>
      <c r="J1747" s="11">
        <v>0</v>
      </c>
      <c r="K1747" s="11">
        <v>0</v>
      </c>
      <c r="L1747" s="12">
        <v>13.044402160644541</v>
      </c>
      <c r="M1747" s="13">
        <v>0</v>
      </c>
      <c r="N1747" s="11">
        <v>0</v>
      </c>
      <c r="O1747" s="11">
        <v>0</v>
      </c>
      <c r="P1747" s="11">
        <v>0</v>
      </c>
      <c r="Q1747" s="12">
        <v>0</v>
      </c>
    </row>
    <row r="1748" spans="1:17" x14ac:dyDescent="0.35">
      <c r="A1748" s="2">
        <v>3498</v>
      </c>
      <c r="B1748" s="13" t="s">
        <v>516</v>
      </c>
      <c r="C1748" s="11" t="s">
        <v>582</v>
      </c>
      <c r="D1748" s="11" t="s">
        <v>518</v>
      </c>
      <c r="E1748" s="7" t="s">
        <v>134</v>
      </c>
      <c r="F1748" s="13">
        <v>36.208839416503899</v>
      </c>
      <c r="G1748" s="12">
        <v>4.5</v>
      </c>
      <c r="H1748" s="13">
        <v>5.2140728759765622</v>
      </c>
      <c r="I1748" s="11">
        <v>7.8211093139648424</v>
      </c>
      <c r="J1748" s="11">
        <v>0</v>
      </c>
      <c r="K1748" s="11">
        <v>0</v>
      </c>
      <c r="L1748" s="12">
        <v>13.035182189941406</v>
      </c>
      <c r="M1748" s="13">
        <v>0</v>
      </c>
      <c r="N1748" s="11">
        <v>0</v>
      </c>
      <c r="O1748" s="11">
        <v>0</v>
      </c>
      <c r="P1748" s="11">
        <v>0</v>
      </c>
      <c r="Q1748" s="12">
        <v>0</v>
      </c>
    </row>
    <row r="1749" spans="1:17" x14ac:dyDescent="0.35">
      <c r="A1749" s="2">
        <v>1771</v>
      </c>
      <c r="B1749" s="13" t="s">
        <v>231</v>
      </c>
      <c r="C1749" s="11" t="s">
        <v>400</v>
      </c>
      <c r="D1749" s="11" t="s">
        <v>231</v>
      </c>
      <c r="E1749" s="7" t="s">
        <v>66</v>
      </c>
      <c r="F1749" s="13">
        <v>866.89921051263877</v>
      </c>
      <c r="G1749" s="12">
        <v>1.5</v>
      </c>
      <c r="H1749" s="13">
        <v>0</v>
      </c>
      <c r="I1749" s="11">
        <v>0</v>
      </c>
      <c r="J1749" s="11">
        <v>0</v>
      </c>
      <c r="K1749" s="11">
        <v>13.003488157689581</v>
      </c>
      <c r="L1749" s="12">
        <v>13.003488157689581</v>
      </c>
      <c r="M1749" s="13">
        <v>0</v>
      </c>
      <c r="N1749" s="11">
        <v>0</v>
      </c>
      <c r="O1749" s="11">
        <v>0</v>
      </c>
      <c r="P1749" s="11">
        <v>260.06976315379165</v>
      </c>
      <c r="Q1749" s="12">
        <v>260.06976315379165</v>
      </c>
    </row>
    <row r="1750" spans="1:17" x14ac:dyDescent="0.35">
      <c r="A1750" s="2">
        <v>3887</v>
      </c>
      <c r="B1750" s="13" t="s">
        <v>599</v>
      </c>
      <c r="C1750" s="11" t="s">
        <v>26</v>
      </c>
      <c r="D1750" s="11" t="s">
        <v>600</v>
      </c>
      <c r="E1750" s="7" t="s">
        <v>183</v>
      </c>
      <c r="F1750" s="13">
        <v>64.8778076171875</v>
      </c>
      <c r="G1750" s="12">
        <v>4</v>
      </c>
      <c r="H1750" s="13">
        <v>0</v>
      </c>
      <c r="I1750" s="11">
        <v>0</v>
      </c>
      <c r="J1750" s="11">
        <v>12.9755615234375</v>
      </c>
      <c r="K1750" s="11">
        <v>0</v>
      </c>
      <c r="L1750" s="12">
        <v>12.9755615234375</v>
      </c>
      <c r="M1750" s="13">
        <v>0</v>
      </c>
      <c r="N1750" s="11">
        <v>0</v>
      </c>
      <c r="O1750" s="11">
        <v>0</v>
      </c>
      <c r="P1750" s="11">
        <v>0</v>
      </c>
      <c r="Q1750" s="12">
        <v>0</v>
      </c>
    </row>
    <row r="1751" spans="1:17" x14ac:dyDescent="0.35">
      <c r="A1751" s="2">
        <v>3637</v>
      </c>
      <c r="B1751" s="13" t="s">
        <v>516</v>
      </c>
      <c r="C1751" s="11" t="s">
        <v>585</v>
      </c>
      <c r="D1751" s="11" t="s">
        <v>586</v>
      </c>
      <c r="E1751" s="7" t="s">
        <v>168</v>
      </c>
      <c r="F1751" s="13">
        <v>17.247426420450218</v>
      </c>
      <c r="G1751" s="12">
        <v>15</v>
      </c>
      <c r="H1751" s="13">
        <v>3.2338924538344158</v>
      </c>
      <c r="I1751" s="11">
        <v>3.2338924538344158</v>
      </c>
      <c r="J1751" s="11">
        <v>3.2338924538344158</v>
      </c>
      <c r="K1751" s="11">
        <v>3.2338924538344158</v>
      </c>
      <c r="L1751" s="12">
        <v>12.935569815337663</v>
      </c>
      <c r="M1751" s="13">
        <v>0</v>
      </c>
      <c r="N1751" s="11">
        <v>0</v>
      </c>
      <c r="O1751" s="11">
        <v>0</v>
      </c>
      <c r="P1751" s="11">
        <v>0</v>
      </c>
      <c r="Q1751" s="12">
        <v>0</v>
      </c>
    </row>
    <row r="1752" spans="1:17" x14ac:dyDescent="0.35">
      <c r="A1752" s="2">
        <v>133</v>
      </c>
      <c r="B1752" s="13" t="s">
        <v>25</v>
      </c>
      <c r="C1752" s="11" t="s">
        <v>79</v>
      </c>
      <c r="D1752" s="11" t="s">
        <v>30</v>
      </c>
      <c r="E1752" s="7" t="s">
        <v>90</v>
      </c>
      <c r="F1752" s="13">
        <v>206.55412602424613</v>
      </c>
      <c r="G1752" s="12">
        <v>1.25</v>
      </c>
      <c r="H1752" s="13">
        <v>0</v>
      </c>
      <c r="I1752" s="11">
        <v>0</v>
      </c>
      <c r="J1752" s="11">
        <v>0</v>
      </c>
      <c r="K1752" s="11">
        <v>12.909632876515383</v>
      </c>
      <c r="L1752" s="12">
        <v>12.909632876515383</v>
      </c>
      <c r="M1752" s="13">
        <v>0</v>
      </c>
      <c r="N1752" s="11">
        <v>0</v>
      </c>
      <c r="O1752" s="11">
        <v>0</v>
      </c>
      <c r="P1752" s="11">
        <v>7.7457797259092294</v>
      </c>
      <c r="Q1752" s="12">
        <v>7.7457797259092294</v>
      </c>
    </row>
    <row r="1753" spans="1:17" x14ac:dyDescent="0.35">
      <c r="A1753" s="2">
        <v>1168</v>
      </c>
      <c r="B1753" s="13" t="s">
        <v>231</v>
      </c>
      <c r="C1753" s="11" t="s">
        <v>280</v>
      </c>
      <c r="D1753" s="11" t="s">
        <v>231</v>
      </c>
      <c r="E1753" s="7" t="s">
        <v>118</v>
      </c>
      <c r="F1753" s="13">
        <v>39.933864355087309</v>
      </c>
      <c r="G1753" s="12">
        <v>4</v>
      </c>
      <c r="H1753" s="13">
        <v>5.1115346374511752</v>
      </c>
      <c r="I1753" s="11">
        <v>7.6673019561767637</v>
      </c>
      <c r="J1753" s="11">
        <v>0</v>
      </c>
      <c r="K1753" s="11">
        <v>0</v>
      </c>
      <c r="L1753" s="12">
        <v>12.77883659362794</v>
      </c>
      <c r="M1753" s="13">
        <v>0</v>
      </c>
      <c r="N1753" s="11">
        <v>0</v>
      </c>
      <c r="O1753" s="11">
        <v>0</v>
      </c>
      <c r="P1753" s="11">
        <v>0</v>
      </c>
      <c r="Q1753" s="12">
        <v>0</v>
      </c>
    </row>
    <row r="1754" spans="1:17" x14ac:dyDescent="0.35">
      <c r="A1754" s="2">
        <v>5619</v>
      </c>
      <c r="B1754" s="13" t="s">
        <v>645</v>
      </c>
      <c r="C1754" s="11" t="s">
        <v>583</v>
      </c>
      <c r="D1754" s="11" t="s">
        <v>241</v>
      </c>
      <c r="E1754" s="7" t="s">
        <v>67</v>
      </c>
      <c r="F1754" s="13">
        <v>31.933175086975087</v>
      </c>
      <c r="G1754" s="12">
        <v>5</v>
      </c>
      <c r="H1754" s="13">
        <v>5.1093080139160136</v>
      </c>
      <c r="I1754" s="11">
        <v>7.6639620208740205</v>
      </c>
      <c r="J1754" s="11">
        <v>0</v>
      </c>
      <c r="K1754" s="11">
        <v>0</v>
      </c>
      <c r="L1754" s="12">
        <v>12.773270034790034</v>
      </c>
      <c r="M1754" s="13">
        <v>0</v>
      </c>
      <c r="N1754" s="11">
        <v>0</v>
      </c>
      <c r="O1754" s="11">
        <v>0</v>
      </c>
      <c r="P1754" s="11">
        <v>0</v>
      </c>
      <c r="Q1754" s="12">
        <v>0</v>
      </c>
    </row>
    <row r="1755" spans="1:17" x14ac:dyDescent="0.35">
      <c r="A1755" s="2">
        <v>2565</v>
      </c>
      <c r="B1755" s="13" t="s">
        <v>516</v>
      </c>
      <c r="C1755" s="11" t="s">
        <v>26</v>
      </c>
      <c r="D1755" s="11" t="s">
        <v>517</v>
      </c>
      <c r="E1755" s="7" t="s">
        <v>154</v>
      </c>
      <c r="F1755" s="13">
        <v>31.869319915771499</v>
      </c>
      <c r="G1755" s="12">
        <v>5</v>
      </c>
      <c r="H1755" s="13">
        <v>5.0990911865234398</v>
      </c>
      <c r="I1755" s="11">
        <v>7.6486367797851598</v>
      </c>
      <c r="J1755" s="11">
        <v>0</v>
      </c>
      <c r="K1755" s="11">
        <v>0</v>
      </c>
      <c r="L1755" s="12">
        <v>12.747727966308599</v>
      </c>
      <c r="M1755" s="13">
        <v>0</v>
      </c>
      <c r="N1755" s="11">
        <v>0</v>
      </c>
      <c r="O1755" s="11">
        <v>0</v>
      </c>
      <c r="P1755" s="11">
        <v>0</v>
      </c>
      <c r="Q1755" s="12">
        <v>0</v>
      </c>
    </row>
    <row r="1756" spans="1:17" x14ac:dyDescent="0.35">
      <c r="A1756" s="2">
        <v>5704</v>
      </c>
      <c r="B1756" s="13" t="s">
        <v>645</v>
      </c>
      <c r="C1756" s="11" t="s">
        <v>651</v>
      </c>
      <c r="D1756" s="11" t="s">
        <v>241</v>
      </c>
      <c r="E1756" s="7" t="s">
        <v>88</v>
      </c>
      <c r="F1756" s="13">
        <v>21.246136486530325</v>
      </c>
      <c r="G1756" s="12">
        <v>6</v>
      </c>
      <c r="H1756" s="13">
        <v>3.1869204729795491</v>
      </c>
      <c r="I1756" s="11">
        <v>3.1869204729795491</v>
      </c>
      <c r="J1756" s="11">
        <v>3.1869204729795491</v>
      </c>
      <c r="K1756" s="11">
        <v>3.1869204729795491</v>
      </c>
      <c r="L1756" s="12">
        <v>12.747681891918196</v>
      </c>
      <c r="M1756" s="13">
        <v>0</v>
      </c>
      <c r="N1756" s="11">
        <v>0</v>
      </c>
      <c r="O1756" s="11">
        <v>0</v>
      </c>
      <c r="P1756" s="11">
        <v>0</v>
      </c>
      <c r="Q1756" s="12">
        <v>0</v>
      </c>
    </row>
    <row r="1757" spans="1:17" x14ac:dyDescent="0.35">
      <c r="A1757" s="2">
        <v>4593</v>
      </c>
      <c r="B1757" s="13" t="s">
        <v>599</v>
      </c>
      <c r="C1757" s="11" t="s">
        <v>220</v>
      </c>
      <c r="D1757" s="11" t="s">
        <v>208</v>
      </c>
      <c r="E1757" s="7" t="s">
        <v>90</v>
      </c>
      <c r="F1757" s="13">
        <v>199.35698509216309</v>
      </c>
      <c r="G1757" s="12">
        <v>1.25</v>
      </c>
      <c r="H1757" s="13">
        <v>0</v>
      </c>
      <c r="I1757" s="11">
        <v>0</v>
      </c>
      <c r="J1757" s="11">
        <v>0</v>
      </c>
      <c r="K1757" s="11">
        <v>12.459811568260193</v>
      </c>
      <c r="L1757" s="12">
        <v>12.459811568260193</v>
      </c>
      <c r="M1757" s="13">
        <v>0</v>
      </c>
      <c r="N1757" s="11">
        <v>0</v>
      </c>
      <c r="O1757" s="11">
        <v>0</v>
      </c>
      <c r="P1757" s="11">
        <v>7.4758869409561157</v>
      </c>
      <c r="Q1757" s="12">
        <v>7.4758869409561157</v>
      </c>
    </row>
    <row r="1758" spans="1:17" x14ac:dyDescent="0.35">
      <c r="A1758" s="2">
        <v>2509</v>
      </c>
      <c r="B1758" s="13" t="s">
        <v>516</v>
      </c>
      <c r="C1758" s="11" t="s">
        <v>26</v>
      </c>
      <c r="D1758" s="11" t="s">
        <v>517</v>
      </c>
      <c r="E1758" s="7" t="s">
        <v>112</v>
      </c>
      <c r="F1758" s="13">
        <v>55.359359741210895</v>
      </c>
      <c r="G1758" s="12">
        <v>4.5</v>
      </c>
      <c r="H1758" s="13">
        <v>4.9823423767089823</v>
      </c>
      <c r="I1758" s="11">
        <v>7.4735135650634712</v>
      </c>
      <c r="J1758" s="11">
        <v>0</v>
      </c>
      <c r="K1758" s="11">
        <v>0</v>
      </c>
      <c r="L1758" s="12">
        <v>12.455855941772453</v>
      </c>
      <c r="M1758" s="13">
        <v>0</v>
      </c>
      <c r="N1758" s="11">
        <v>0</v>
      </c>
      <c r="O1758" s="11">
        <v>0</v>
      </c>
      <c r="P1758" s="11">
        <v>0</v>
      </c>
      <c r="Q1758" s="12">
        <v>0</v>
      </c>
    </row>
    <row r="1759" spans="1:17" x14ac:dyDescent="0.35">
      <c r="A1759" s="2">
        <v>2829</v>
      </c>
      <c r="B1759" s="13" t="s">
        <v>516</v>
      </c>
      <c r="C1759" s="11" t="s">
        <v>547</v>
      </c>
      <c r="D1759" s="11" t="s">
        <v>517</v>
      </c>
      <c r="E1759" s="7" t="s">
        <v>173</v>
      </c>
      <c r="F1759" s="13">
        <v>12.4412240982056</v>
      </c>
      <c r="G1759" s="12">
        <v>5</v>
      </c>
      <c r="H1759" s="13">
        <v>0</v>
      </c>
      <c r="I1759" s="11">
        <v>0</v>
      </c>
      <c r="J1759" s="11">
        <v>0</v>
      </c>
      <c r="K1759" s="11">
        <v>12.4412240982056</v>
      </c>
      <c r="L1759" s="12">
        <v>12.4412240982056</v>
      </c>
      <c r="M1759" s="13">
        <v>0</v>
      </c>
      <c r="N1759" s="11">
        <v>0</v>
      </c>
      <c r="O1759" s="11">
        <v>0</v>
      </c>
      <c r="P1759" s="11">
        <v>0</v>
      </c>
      <c r="Q1759" s="12">
        <v>0</v>
      </c>
    </row>
    <row r="1760" spans="1:17" x14ac:dyDescent="0.35">
      <c r="A1760" s="2">
        <v>2455</v>
      </c>
      <c r="B1760" s="13" t="s">
        <v>516</v>
      </c>
      <c r="C1760" s="11" t="s">
        <v>26</v>
      </c>
      <c r="D1760" s="11" t="s">
        <v>518</v>
      </c>
      <c r="E1760" s="7" t="s">
        <v>88</v>
      </c>
      <c r="F1760" s="13">
        <v>20.716367602348328</v>
      </c>
      <c r="G1760" s="12">
        <v>6</v>
      </c>
      <c r="H1760" s="13">
        <v>3.1074551403522497</v>
      </c>
      <c r="I1760" s="11">
        <v>3.1074551403522497</v>
      </c>
      <c r="J1760" s="11">
        <v>3.1074551403522497</v>
      </c>
      <c r="K1760" s="11">
        <v>3.1074551403522497</v>
      </c>
      <c r="L1760" s="12">
        <v>12.429820561408999</v>
      </c>
      <c r="M1760" s="13">
        <v>0</v>
      </c>
      <c r="N1760" s="11">
        <v>0</v>
      </c>
      <c r="O1760" s="11">
        <v>0</v>
      </c>
      <c r="P1760" s="11">
        <v>0</v>
      </c>
      <c r="Q1760" s="12">
        <v>0</v>
      </c>
    </row>
    <row r="1761" spans="1:17" x14ac:dyDescent="0.35">
      <c r="A1761" s="2">
        <v>4601</v>
      </c>
      <c r="B1761" s="13" t="s">
        <v>599</v>
      </c>
      <c r="C1761" s="11" t="s">
        <v>220</v>
      </c>
      <c r="D1761" s="11" t="s">
        <v>208</v>
      </c>
      <c r="E1761" s="7" t="s">
        <v>61</v>
      </c>
      <c r="F1761" s="13">
        <v>41.404518127441399</v>
      </c>
      <c r="G1761" s="12">
        <v>3</v>
      </c>
      <c r="H1761" s="13">
        <v>0</v>
      </c>
      <c r="I1761" s="11">
        <v>0</v>
      </c>
      <c r="J1761" s="11">
        <v>0</v>
      </c>
      <c r="K1761" s="11">
        <v>12.421355438232421</v>
      </c>
      <c r="L1761" s="12">
        <v>12.421355438232421</v>
      </c>
      <c r="M1761" s="13">
        <v>0</v>
      </c>
      <c r="N1761" s="11">
        <v>0</v>
      </c>
      <c r="O1761" s="11">
        <v>0</v>
      </c>
      <c r="P1761" s="11">
        <v>0</v>
      </c>
      <c r="Q1761" s="12">
        <v>0</v>
      </c>
    </row>
    <row r="1762" spans="1:17" x14ac:dyDescent="0.35">
      <c r="A1762" s="2">
        <v>259</v>
      </c>
      <c r="B1762" s="13" t="s">
        <v>25</v>
      </c>
      <c r="C1762" s="11" t="s">
        <v>117</v>
      </c>
      <c r="D1762" s="11" t="s">
        <v>29</v>
      </c>
      <c r="E1762" s="7" t="s">
        <v>59</v>
      </c>
      <c r="F1762" s="13">
        <v>82.689353793859496</v>
      </c>
      <c r="G1762" s="12">
        <v>3</v>
      </c>
      <c r="H1762" s="13">
        <v>0</v>
      </c>
      <c r="I1762" s="11">
        <v>0</v>
      </c>
      <c r="J1762" s="11">
        <v>0</v>
      </c>
      <c r="K1762" s="11">
        <v>12.403403069078927</v>
      </c>
      <c r="L1762" s="12">
        <v>12.403403069078927</v>
      </c>
      <c r="M1762" s="13">
        <v>0</v>
      </c>
      <c r="N1762" s="11">
        <v>0</v>
      </c>
      <c r="O1762" s="11">
        <v>0</v>
      </c>
      <c r="P1762" s="11">
        <v>0</v>
      </c>
      <c r="Q1762" s="12">
        <v>0</v>
      </c>
    </row>
    <row r="1763" spans="1:17" x14ac:dyDescent="0.35">
      <c r="A1763" s="2">
        <v>3457</v>
      </c>
      <c r="B1763" s="13" t="s">
        <v>516</v>
      </c>
      <c r="C1763" s="11" t="s">
        <v>582</v>
      </c>
      <c r="D1763" s="11" t="s">
        <v>518</v>
      </c>
      <c r="E1763" s="7" t="s">
        <v>42</v>
      </c>
      <c r="F1763" s="13">
        <v>41.264742791652694</v>
      </c>
      <c r="G1763" s="12">
        <v>6</v>
      </c>
      <c r="H1763" s="13">
        <v>3.0948557093739524</v>
      </c>
      <c r="I1763" s="11">
        <v>3.0948557093739524</v>
      </c>
      <c r="J1763" s="11">
        <v>3.0948557093739524</v>
      </c>
      <c r="K1763" s="11">
        <v>3.0948557093739524</v>
      </c>
      <c r="L1763" s="12">
        <v>12.37942283749581</v>
      </c>
      <c r="M1763" s="13">
        <v>0</v>
      </c>
      <c r="N1763" s="11">
        <v>0</v>
      </c>
      <c r="O1763" s="11">
        <v>0</v>
      </c>
      <c r="P1763" s="11">
        <v>0</v>
      </c>
      <c r="Q1763" s="12">
        <v>0</v>
      </c>
    </row>
    <row r="1764" spans="1:17" x14ac:dyDescent="0.35">
      <c r="A1764" s="2">
        <v>562</v>
      </c>
      <c r="B1764" s="13" t="s">
        <v>25</v>
      </c>
      <c r="C1764" s="11" t="s">
        <v>195</v>
      </c>
      <c r="D1764" s="11" t="s">
        <v>27</v>
      </c>
      <c r="E1764" s="7" t="s">
        <v>199</v>
      </c>
      <c r="F1764" s="13">
        <v>30.941900253295898</v>
      </c>
      <c r="G1764" s="12">
        <v>4</v>
      </c>
      <c r="H1764" s="13">
        <v>3.0941900253295902</v>
      </c>
      <c r="I1764" s="11">
        <v>3.0941900253295902</v>
      </c>
      <c r="J1764" s="11">
        <v>3.0941900253295902</v>
      </c>
      <c r="K1764" s="11">
        <v>3.0941900253295902</v>
      </c>
      <c r="L1764" s="12">
        <v>12.376760101318361</v>
      </c>
      <c r="M1764" s="13">
        <v>0</v>
      </c>
      <c r="N1764" s="11">
        <v>0</v>
      </c>
      <c r="O1764" s="11">
        <v>0</v>
      </c>
      <c r="P1764" s="11">
        <v>0</v>
      </c>
      <c r="Q1764" s="12">
        <v>0</v>
      </c>
    </row>
    <row r="1765" spans="1:17" x14ac:dyDescent="0.35">
      <c r="A1765" s="2">
        <v>4162</v>
      </c>
      <c r="B1765" s="13" t="s">
        <v>599</v>
      </c>
      <c r="C1765" s="11" t="s">
        <v>103</v>
      </c>
      <c r="D1765" s="11" t="s">
        <v>30</v>
      </c>
      <c r="E1765" s="7" t="s">
        <v>173</v>
      </c>
      <c r="F1765" s="13">
        <v>12.3609266281128</v>
      </c>
      <c r="G1765" s="12">
        <v>5</v>
      </c>
      <c r="H1765" s="13">
        <v>0</v>
      </c>
      <c r="I1765" s="11">
        <v>0</v>
      </c>
      <c r="J1765" s="11">
        <v>0</v>
      </c>
      <c r="K1765" s="11">
        <v>12.3609266281128</v>
      </c>
      <c r="L1765" s="12">
        <v>12.3609266281128</v>
      </c>
      <c r="M1765" s="13">
        <v>0</v>
      </c>
      <c r="N1765" s="11">
        <v>0</v>
      </c>
      <c r="O1765" s="11">
        <v>0</v>
      </c>
      <c r="P1765" s="11">
        <v>0</v>
      </c>
      <c r="Q1765" s="12">
        <v>0</v>
      </c>
    </row>
    <row r="1766" spans="1:17" x14ac:dyDescent="0.35">
      <c r="A1766" s="2">
        <v>5079</v>
      </c>
      <c r="B1766" s="13" t="s">
        <v>645</v>
      </c>
      <c r="C1766" s="11" t="s">
        <v>26</v>
      </c>
      <c r="D1766" s="11" t="s">
        <v>26</v>
      </c>
      <c r="E1766" s="7" t="s">
        <v>36</v>
      </c>
      <c r="F1766" s="13">
        <v>123.30356025695839</v>
      </c>
      <c r="G1766" s="12">
        <v>5</v>
      </c>
      <c r="H1766" s="13">
        <v>12.33035602569584</v>
      </c>
      <c r="I1766" s="11">
        <v>0</v>
      </c>
      <c r="J1766" s="11">
        <v>0</v>
      </c>
      <c r="K1766" s="11">
        <v>0</v>
      </c>
      <c r="L1766" s="12">
        <v>12.33035602569584</v>
      </c>
      <c r="M1766" s="13">
        <v>6.1651780128479201</v>
      </c>
      <c r="N1766" s="11">
        <v>0</v>
      </c>
      <c r="O1766" s="11">
        <v>0</v>
      </c>
      <c r="P1766" s="11">
        <v>0</v>
      </c>
      <c r="Q1766" s="12">
        <v>6.1651780128479201</v>
      </c>
    </row>
    <row r="1767" spans="1:17" x14ac:dyDescent="0.35">
      <c r="A1767" s="2">
        <v>4590</v>
      </c>
      <c r="B1767" s="13" t="s">
        <v>599</v>
      </c>
      <c r="C1767" s="11" t="s">
        <v>220</v>
      </c>
      <c r="D1767" s="11" t="s">
        <v>29</v>
      </c>
      <c r="E1767" s="7" t="s">
        <v>89</v>
      </c>
      <c r="F1767" s="13">
        <v>49.207413673400893</v>
      </c>
      <c r="G1767" s="12">
        <v>5</v>
      </c>
      <c r="H1767" s="13">
        <v>4.9207413673400904</v>
      </c>
      <c r="I1767" s="11">
        <v>7.3811120510101338</v>
      </c>
      <c r="J1767" s="11">
        <v>0</v>
      </c>
      <c r="K1767" s="11">
        <v>0</v>
      </c>
      <c r="L1767" s="12">
        <v>12.301853418350223</v>
      </c>
      <c r="M1767" s="13">
        <v>0</v>
      </c>
      <c r="N1767" s="11">
        <v>0</v>
      </c>
      <c r="O1767" s="11">
        <v>0</v>
      </c>
      <c r="P1767" s="11">
        <v>0</v>
      </c>
      <c r="Q1767" s="12">
        <v>0</v>
      </c>
    </row>
    <row r="1768" spans="1:17" x14ac:dyDescent="0.35">
      <c r="A1768" s="2">
        <v>3370</v>
      </c>
      <c r="B1768" s="13" t="s">
        <v>516</v>
      </c>
      <c r="C1768" s="11" t="s">
        <v>578</v>
      </c>
      <c r="D1768" s="11" t="s">
        <v>518</v>
      </c>
      <c r="E1768" s="7" t="s">
        <v>187</v>
      </c>
      <c r="F1768" s="13">
        <v>90.945579528808551</v>
      </c>
      <c r="G1768" s="12">
        <v>4.5</v>
      </c>
      <c r="H1768" s="13">
        <v>0</v>
      </c>
      <c r="I1768" s="11">
        <v>0</v>
      </c>
      <c r="J1768" s="11">
        <v>12.277653236389154</v>
      </c>
      <c r="K1768" s="11">
        <v>0</v>
      </c>
      <c r="L1768" s="12">
        <v>12.277653236389154</v>
      </c>
      <c r="M1768" s="13">
        <v>0</v>
      </c>
      <c r="N1768" s="11">
        <v>0</v>
      </c>
      <c r="O1768" s="11">
        <v>0</v>
      </c>
      <c r="P1768" s="11">
        <v>0</v>
      </c>
      <c r="Q1768" s="12">
        <v>0</v>
      </c>
    </row>
    <row r="1769" spans="1:17" x14ac:dyDescent="0.35">
      <c r="A1769" s="2">
        <v>3903</v>
      </c>
      <c r="B1769" s="13" t="s">
        <v>599</v>
      </c>
      <c r="C1769" s="11" t="s">
        <v>26</v>
      </c>
      <c r="D1769" s="11" t="s">
        <v>231</v>
      </c>
      <c r="E1769" s="7" t="s">
        <v>42</v>
      </c>
      <c r="F1769" s="13">
        <v>40.923219025135012</v>
      </c>
      <c r="G1769" s="12">
        <v>6</v>
      </c>
      <c r="H1769" s="13">
        <v>3.0692414268851262</v>
      </c>
      <c r="I1769" s="11">
        <v>3.0692414268851262</v>
      </c>
      <c r="J1769" s="11">
        <v>3.0692414268851262</v>
      </c>
      <c r="K1769" s="11">
        <v>3.0692414268851262</v>
      </c>
      <c r="L1769" s="12">
        <v>12.276965707540505</v>
      </c>
      <c r="M1769" s="13">
        <v>0</v>
      </c>
      <c r="N1769" s="11">
        <v>0</v>
      </c>
      <c r="O1769" s="11">
        <v>0</v>
      </c>
      <c r="P1769" s="11">
        <v>0</v>
      </c>
      <c r="Q1769" s="12">
        <v>0</v>
      </c>
    </row>
    <row r="1770" spans="1:17" x14ac:dyDescent="0.35">
      <c r="A1770" s="2">
        <v>4981</v>
      </c>
      <c r="B1770" s="13" t="s">
        <v>599</v>
      </c>
      <c r="C1770" s="11" t="s">
        <v>643</v>
      </c>
      <c r="D1770" s="11" t="s">
        <v>253</v>
      </c>
      <c r="E1770" s="7" t="s">
        <v>42</v>
      </c>
      <c r="F1770" s="13">
        <v>40.885433729738004</v>
      </c>
      <c r="G1770" s="12">
        <v>6</v>
      </c>
      <c r="H1770" s="13">
        <v>3.0664075297303506</v>
      </c>
      <c r="I1770" s="11">
        <v>3.0664075297303506</v>
      </c>
      <c r="J1770" s="11">
        <v>3.0664075297303506</v>
      </c>
      <c r="K1770" s="11">
        <v>3.0664075297303506</v>
      </c>
      <c r="L1770" s="12">
        <v>12.265630118921402</v>
      </c>
      <c r="M1770" s="13">
        <v>0</v>
      </c>
      <c r="N1770" s="11">
        <v>0</v>
      </c>
      <c r="O1770" s="11">
        <v>0</v>
      </c>
      <c r="P1770" s="11">
        <v>0</v>
      </c>
      <c r="Q1770" s="12">
        <v>0</v>
      </c>
    </row>
    <row r="1771" spans="1:17" x14ac:dyDescent="0.35">
      <c r="A1771" s="2">
        <v>1227</v>
      </c>
      <c r="B1771" s="13" t="s">
        <v>231</v>
      </c>
      <c r="C1771" s="11" t="s">
        <v>280</v>
      </c>
      <c r="D1771" s="11" t="s">
        <v>231</v>
      </c>
      <c r="E1771" s="7" t="s">
        <v>218</v>
      </c>
      <c r="F1771" s="13">
        <v>30.588772058486931</v>
      </c>
      <c r="G1771" s="12">
        <v>4</v>
      </c>
      <c r="H1771" s="13">
        <v>0</v>
      </c>
      <c r="I1771" s="11">
        <v>0</v>
      </c>
      <c r="J1771" s="11">
        <v>0</v>
      </c>
      <c r="K1771" s="11">
        <v>12.235508823394774</v>
      </c>
      <c r="L1771" s="12">
        <v>12.235508823394774</v>
      </c>
      <c r="M1771" s="13">
        <v>0</v>
      </c>
      <c r="N1771" s="11">
        <v>0</v>
      </c>
      <c r="O1771" s="11">
        <v>0</v>
      </c>
      <c r="P1771" s="11">
        <v>0</v>
      </c>
      <c r="Q1771" s="12">
        <v>0</v>
      </c>
    </row>
    <row r="1772" spans="1:17" x14ac:dyDescent="0.35">
      <c r="A1772" s="2">
        <v>4230</v>
      </c>
      <c r="B1772" s="13" t="s">
        <v>599</v>
      </c>
      <c r="C1772" s="11" t="s">
        <v>624</v>
      </c>
      <c r="D1772" s="11" t="s">
        <v>253</v>
      </c>
      <c r="E1772" s="7" t="s">
        <v>128</v>
      </c>
      <c r="F1772" s="13">
        <v>34.921593189239587</v>
      </c>
      <c r="G1772" s="12">
        <v>7</v>
      </c>
      <c r="H1772" s="13">
        <v>4.8890230464935422</v>
      </c>
      <c r="I1772" s="11">
        <v>7.3335345697403129</v>
      </c>
      <c r="J1772" s="11">
        <v>0</v>
      </c>
      <c r="K1772" s="11">
        <v>0</v>
      </c>
      <c r="L1772" s="12">
        <v>12.222557616233855</v>
      </c>
      <c r="M1772" s="13">
        <v>0</v>
      </c>
      <c r="N1772" s="11">
        <v>0</v>
      </c>
      <c r="O1772" s="11">
        <v>0</v>
      </c>
      <c r="P1772" s="11">
        <v>0</v>
      </c>
      <c r="Q1772" s="12">
        <v>0</v>
      </c>
    </row>
    <row r="1773" spans="1:17" x14ac:dyDescent="0.35">
      <c r="A1773" s="2">
        <v>4621</v>
      </c>
      <c r="B1773" s="13" t="s">
        <v>599</v>
      </c>
      <c r="C1773" s="11" t="s">
        <v>220</v>
      </c>
      <c r="D1773" s="11" t="s">
        <v>208</v>
      </c>
      <c r="E1773" s="7" t="s">
        <v>68</v>
      </c>
      <c r="F1773" s="13">
        <v>38.195159912109403</v>
      </c>
      <c r="G1773" s="12">
        <v>4</v>
      </c>
      <c r="H1773" s="13">
        <v>4.8889804687500034</v>
      </c>
      <c r="I1773" s="11">
        <v>7.3334707031250055</v>
      </c>
      <c r="J1773" s="11">
        <v>0</v>
      </c>
      <c r="K1773" s="11">
        <v>0</v>
      </c>
      <c r="L1773" s="12">
        <v>12.222451171875008</v>
      </c>
      <c r="M1773" s="13">
        <v>0</v>
      </c>
      <c r="N1773" s="11">
        <v>0</v>
      </c>
      <c r="O1773" s="11">
        <v>0</v>
      </c>
      <c r="P1773" s="11">
        <v>0</v>
      </c>
      <c r="Q1773" s="12">
        <v>0</v>
      </c>
    </row>
    <row r="1774" spans="1:17" x14ac:dyDescent="0.35">
      <c r="A1774" s="2">
        <v>4253</v>
      </c>
      <c r="B1774" s="13" t="s">
        <v>599</v>
      </c>
      <c r="C1774" s="11" t="s">
        <v>624</v>
      </c>
      <c r="D1774" s="11" t="s">
        <v>253</v>
      </c>
      <c r="E1774" s="7" t="s">
        <v>199</v>
      </c>
      <c r="F1774" s="13">
        <v>30.268548727035512</v>
      </c>
      <c r="G1774" s="12">
        <v>4</v>
      </c>
      <c r="H1774" s="13">
        <v>3.0268548727035514</v>
      </c>
      <c r="I1774" s="11">
        <v>3.0268548727035514</v>
      </c>
      <c r="J1774" s="11">
        <v>3.0268548727035514</v>
      </c>
      <c r="K1774" s="11">
        <v>3.0268548727035514</v>
      </c>
      <c r="L1774" s="12">
        <v>12.107419490814205</v>
      </c>
      <c r="M1774" s="13">
        <v>0</v>
      </c>
      <c r="N1774" s="11">
        <v>0</v>
      </c>
      <c r="O1774" s="11">
        <v>0</v>
      </c>
      <c r="P1774" s="11">
        <v>0</v>
      </c>
      <c r="Q1774" s="12">
        <v>0</v>
      </c>
    </row>
    <row r="1775" spans="1:17" x14ac:dyDescent="0.35">
      <c r="A1775" s="2">
        <v>4111</v>
      </c>
      <c r="B1775" s="13" t="s">
        <v>599</v>
      </c>
      <c r="C1775" s="11" t="s">
        <v>26</v>
      </c>
      <c r="D1775" s="11" t="s">
        <v>253</v>
      </c>
      <c r="E1775" s="7" t="s">
        <v>76</v>
      </c>
      <c r="F1775" s="13">
        <v>1344.4009962081918</v>
      </c>
      <c r="G1775" s="12">
        <v>0.18</v>
      </c>
      <c r="H1775" s="13">
        <v>12.099608965873726</v>
      </c>
      <c r="I1775" s="11">
        <v>0</v>
      </c>
      <c r="J1775" s="11">
        <v>0</v>
      </c>
      <c r="K1775" s="11">
        <v>0</v>
      </c>
      <c r="L1775" s="12">
        <v>12.099608965873726</v>
      </c>
      <c r="M1775" s="13">
        <v>7.259765379524235</v>
      </c>
      <c r="N1775" s="11">
        <v>0</v>
      </c>
      <c r="O1775" s="11">
        <v>0</v>
      </c>
      <c r="P1775" s="11">
        <v>0</v>
      </c>
      <c r="Q1775" s="12">
        <v>7.259765379524235</v>
      </c>
    </row>
    <row r="1776" spans="1:17" x14ac:dyDescent="0.35">
      <c r="A1776" s="2">
        <v>5408</v>
      </c>
      <c r="B1776" s="13" t="s">
        <v>645</v>
      </c>
      <c r="C1776" s="11" t="s">
        <v>582</v>
      </c>
      <c r="D1776" s="11" t="s">
        <v>241</v>
      </c>
      <c r="E1776" s="7" t="s">
        <v>63</v>
      </c>
      <c r="F1776" s="13">
        <v>96.788833022117672</v>
      </c>
      <c r="G1776" s="12">
        <v>2.5</v>
      </c>
      <c r="H1776" s="13">
        <v>0</v>
      </c>
      <c r="I1776" s="11">
        <v>0</v>
      </c>
      <c r="J1776" s="11">
        <v>12.098604127764709</v>
      </c>
      <c r="K1776" s="11">
        <v>0</v>
      </c>
      <c r="L1776" s="12">
        <v>12.098604127764709</v>
      </c>
      <c r="M1776" s="13">
        <v>0</v>
      </c>
      <c r="N1776" s="11">
        <v>0</v>
      </c>
      <c r="O1776" s="11">
        <v>12.098604127764709</v>
      </c>
      <c r="P1776" s="11">
        <v>0</v>
      </c>
      <c r="Q1776" s="12">
        <v>12.098604127764709</v>
      </c>
    </row>
    <row r="1777" spans="1:17" x14ac:dyDescent="0.35">
      <c r="A1777" s="2">
        <v>5763</v>
      </c>
      <c r="B1777" s="13" t="s">
        <v>645</v>
      </c>
      <c r="C1777" s="11" t="s">
        <v>652</v>
      </c>
      <c r="D1777" s="11" t="s">
        <v>241</v>
      </c>
      <c r="E1777" s="7" t="s">
        <v>36</v>
      </c>
      <c r="F1777" s="13">
        <v>120.92636108398401</v>
      </c>
      <c r="G1777" s="12">
        <v>5</v>
      </c>
      <c r="H1777" s="13">
        <v>12.092636108398402</v>
      </c>
      <c r="I1777" s="11">
        <v>0</v>
      </c>
      <c r="J1777" s="11">
        <v>0</v>
      </c>
      <c r="K1777" s="11">
        <v>0</v>
      </c>
      <c r="L1777" s="12">
        <v>12.092636108398402</v>
      </c>
      <c r="M1777" s="13">
        <v>6.046318054199201</v>
      </c>
      <c r="N1777" s="11">
        <v>0</v>
      </c>
      <c r="O1777" s="11">
        <v>0</v>
      </c>
      <c r="P1777" s="11">
        <v>0</v>
      </c>
      <c r="Q1777" s="12">
        <v>6.046318054199201</v>
      </c>
    </row>
    <row r="1778" spans="1:17" x14ac:dyDescent="0.35">
      <c r="A1778" s="2">
        <v>2043</v>
      </c>
      <c r="B1778" s="13" t="s">
        <v>231</v>
      </c>
      <c r="C1778" s="11" t="s">
        <v>433</v>
      </c>
      <c r="D1778" s="11" t="s">
        <v>231</v>
      </c>
      <c r="E1778" s="7" t="s">
        <v>125</v>
      </c>
      <c r="F1778" s="13">
        <v>48.18365621566771</v>
      </c>
      <c r="G1778" s="12">
        <v>2.5</v>
      </c>
      <c r="H1778" s="13">
        <v>0</v>
      </c>
      <c r="I1778" s="11">
        <v>0</v>
      </c>
      <c r="J1778" s="11">
        <v>0</v>
      </c>
      <c r="K1778" s="11">
        <v>12.045914053916928</v>
      </c>
      <c r="L1778" s="12">
        <v>12.045914053916928</v>
      </c>
      <c r="M1778" s="13">
        <v>0</v>
      </c>
      <c r="N1778" s="11">
        <v>0</v>
      </c>
      <c r="O1778" s="11">
        <v>0</v>
      </c>
      <c r="P1778" s="11">
        <v>0</v>
      </c>
      <c r="Q1778" s="12">
        <v>0</v>
      </c>
    </row>
    <row r="1779" spans="1:17" x14ac:dyDescent="0.35">
      <c r="A1779" s="2">
        <v>498</v>
      </c>
      <c r="B1779" s="13" t="s">
        <v>25</v>
      </c>
      <c r="C1779" s="11" t="s">
        <v>181</v>
      </c>
      <c r="D1779" s="11" t="s">
        <v>27</v>
      </c>
      <c r="E1779" s="7" t="s">
        <v>184</v>
      </c>
      <c r="F1779" s="13">
        <v>29.9524230957032</v>
      </c>
      <c r="G1779" s="12">
        <v>4</v>
      </c>
      <c r="H1779" s="13">
        <v>2.9952423095703202</v>
      </c>
      <c r="I1779" s="11">
        <v>2.9952423095703202</v>
      </c>
      <c r="J1779" s="11">
        <v>2.9952423095703202</v>
      </c>
      <c r="K1779" s="11">
        <v>2.9952423095703202</v>
      </c>
      <c r="L1779" s="12">
        <v>11.980969238281281</v>
      </c>
      <c r="M1779" s="13">
        <v>0</v>
      </c>
      <c r="N1779" s="11">
        <v>0</v>
      </c>
      <c r="O1779" s="11">
        <v>0</v>
      </c>
      <c r="P1779" s="11">
        <v>0</v>
      </c>
      <c r="Q1779" s="12">
        <v>0</v>
      </c>
    </row>
    <row r="1780" spans="1:17" x14ac:dyDescent="0.35">
      <c r="A1780" s="2">
        <v>4432</v>
      </c>
      <c r="B1780" s="13" t="s">
        <v>599</v>
      </c>
      <c r="C1780" s="11" t="s">
        <v>219</v>
      </c>
      <c r="D1780" s="11" t="s">
        <v>253</v>
      </c>
      <c r="E1780" s="7" t="s">
        <v>68</v>
      </c>
      <c r="F1780" s="13">
        <v>37.401111602783203</v>
      </c>
      <c r="G1780" s="12">
        <v>4</v>
      </c>
      <c r="H1780" s="13">
        <v>4.7873422851562504</v>
      </c>
      <c r="I1780" s="11">
        <v>7.1810134277343751</v>
      </c>
      <c r="J1780" s="11">
        <v>0</v>
      </c>
      <c r="K1780" s="11">
        <v>0</v>
      </c>
      <c r="L1780" s="12">
        <v>11.968355712890625</v>
      </c>
      <c r="M1780" s="13">
        <v>0</v>
      </c>
      <c r="N1780" s="11">
        <v>0</v>
      </c>
      <c r="O1780" s="11">
        <v>0</v>
      </c>
      <c r="P1780" s="11">
        <v>0</v>
      </c>
      <c r="Q1780" s="12">
        <v>0</v>
      </c>
    </row>
    <row r="1781" spans="1:17" x14ac:dyDescent="0.35">
      <c r="A1781" s="2">
        <v>4366</v>
      </c>
      <c r="B1781" s="13" t="s">
        <v>599</v>
      </c>
      <c r="C1781" s="11" t="s">
        <v>219</v>
      </c>
      <c r="D1781" s="11" t="s">
        <v>208</v>
      </c>
      <c r="E1781" s="7" t="s">
        <v>46</v>
      </c>
      <c r="F1781" s="13">
        <v>191.07133293151901</v>
      </c>
      <c r="G1781" s="12">
        <v>1.25</v>
      </c>
      <c r="H1781" s="13">
        <v>11.941958308219938</v>
      </c>
      <c r="I1781" s="11">
        <v>0</v>
      </c>
      <c r="J1781" s="11">
        <v>0</v>
      </c>
      <c r="K1781" s="11">
        <v>0</v>
      </c>
      <c r="L1781" s="12">
        <v>11.941958308219938</v>
      </c>
      <c r="M1781" s="13">
        <v>95.535666465759505</v>
      </c>
      <c r="N1781" s="11">
        <v>0</v>
      </c>
      <c r="O1781" s="11">
        <v>0</v>
      </c>
      <c r="P1781" s="11">
        <v>0</v>
      </c>
      <c r="Q1781" s="12">
        <v>95.535666465759505</v>
      </c>
    </row>
    <row r="1782" spans="1:17" x14ac:dyDescent="0.35">
      <c r="A1782" s="2">
        <v>409</v>
      </c>
      <c r="B1782" s="13" t="s">
        <v>25</v>
      </c>
      <c r="C1782" s="11" t="s">
        <v>156</v>
      </c>
      <c r="D1782" s="11" t="s">
        <v>30</v>
      </c>
      <c r="E1782" s="7" t="s">
        <v>168</v>
      </c>
      <c r="F1782" s="13">
        <v>15.892318248748779</v>
      </c>
      <c r="G1782" s="12">
        <v>15</v>
      </c>
      <c r="H1782" s="13">
        <v>2.9798096716403961</v>
      </c>
      <c r="I1782" s="11">
        <v>2.9798096716403961</v>
      </c>
      <c r="J1782" s="11">
        <v>2.9798096716403961</v>
      </c>
      <c r="K1782" s="11">
        <v>2.9798096716403961</v>
      </c>
      <c r="L1782" s="12">
        <v>11.919238686561584</v>
      </c>
      <c r="M1782" s="13">
        <v>0</v>
      </c>
      <c r="N1782" s="11">
        <v>0</v>
      </c>
      <c r="O1782" s="11">
        <v>0</v>
      </c>
      <c r="P1782" s="11">
        <v>0</v>
      </c>
      <c r="Q1782" s="12">
        <v>0</v>
      </c>
    </row>
    <row r="1783" spans="1:17" x14ac:dyDescent="0.35">
      <c r="A1783" s="2">
        <v>1919</v>
      </c>
      <c r="B1783" s="13" t="s">
        <v>231</v>
      </c>
      <c r="C1783" s="11" t="s">
        <v>413</v>
      </c>
      <c r="D1783" s="11" t="s">
        <v>231</v>
      </c>
      <c r="E1783" s="7" t="s">
        <v>52</v>
      </c>
      <c r="F1783" s="13">
        <v>52.745007514953691</v>
      </c>
      <c r="G1783" s="12">
        <v>4.5</v>
      </c>
      <c r="H1783" s="13">
        <v>4.7470506763458333</v>
      </c>
      <c r="I1783" s="11">
        <v>7.1205760145187487</v>
      </c>
      <c r="J1783" s="11">
        <v>0</v>
      </c>
      <c r="K1783" s="11">
        <v>0</v>
      </c>
      <c r="L1783" s="12">
        <v>11.867626690864583</v>
      </c>
      <c r="M1783" s="13">
        <v>0</v>
      </c>
      <c r="N1783" s="11">
        <v>0</v>
      </c>
      <c r="O1783" s="11">
        <v>0</v>
      </c>
      <c r="P1783" s="11">
        <v>0</v>
      </c>
      <c r="Q1783" s="12">
        <v>0</v>
      </c>
    </row>
    <row r="1784" spans="1:17" x14ac:dyDescent="0.35">
      <c r="A1784" s="2">
        <v>1064</v>
      </c>
      <c r="B1784" s="13" t="s">
        <v>231</v>
      </c>
      <c r="C1784" s="11" t="s">
        <v>263</v>
      </c>
      <c r="D1784" s="11" t="s">
        <v>231</v>
      </c>
      <c r="E1784" s="7" t="s">
        <v>101</v>
      </c>
      <c r="F1784" s="13">
        <v>118.54696750640866</v>
      </c>
      <c r="G1784" s="12">
        <v>2</v>
      </c>
      <c r="H1784" s="13">
        <v>0</v>
      </c>
      <c r="I1784" s="11">
        <v>0</v>
      </c>
      <c r="J1784" s="11">
        <v>0</v>
      </c>
      <c r="K1784" s="11">
        <v>11.854696750640867</v>
      </c>
      <c r="L1784" s="12">
        <v>11.854696750640867</v>
      </c>
      <c r="M1784" s="13">
        <v>0</v>
      </c>
      <c r="N1784" s="11">
        <v>0</v>
      </c>
      <c r="O1784" s="11">
        <v>0</v>
      </c>
      <c r="P1784" s="11">
        <v>0</v>
      </c>
      <c r="Q1784" s="12">
        <v>0</v>
      </c>
    </row>
    <row r="1785" spans="1:17" x14ac:dyDescent="0.35">
      <c r="A1785" s="2">
        <v>4275</v>
      </c>
      <c r="B1785" s="13" t="s">
        <v>599</v>
      </c>
      <c r="C1785" s="11" t="s">
        <v>624</v>
      </c>
      <c r="D1785" s="11" t="s">
        <v>253</v>
      </c>
      <c r="E1785" s="7" t="s">
        <v>120</v>
      </c>
      <c r="F1785" s="13">
        <v>29.580729007720983</v>
      </c>
      <c r="G1785" s="12">
        <v>5</v>
      </c>
      <c r="H1785" s="13">
        <v>4.7329166412353576</v>
      </c>
      <c r="I1785" s="11">
        <v>7.0993749618530355</v>
      </c>
      <c r="J1785" s="11">
        <v>0</v>
      </c>
      <c r="K1785" s="11">
        <v>0</v>
      </c>
      <c r="L1785" s="12">
        <v>11.832291603088393</v>
      </c>
      <c r="M1785" s="13">
        <v>0</v>
      </c>
      <c r="N1785" s="11">
        <v>0</v>
      </c>
      <c r="O1785" s="11">
        <v>0</v>
      </c>
      <c r="P1785" s="11">
        <v>0</v>
      </c>
      <c r="Q1785" s="12">
        <v>0</v>
      </c>
    </row>
    <row r="1786" spans="1:17" x14ac:dyDescent="0.35">
      <c r="A1786" s="2">
        <v>1630</v>
      </c>
      <c r="B1786" s="13" t="s">
        <v>231</v>
      </c>
      <c r="C1786" s="11" t="s">
        <v>360</v>
      </c>
      <c r="D1786" s="11" t="s">
        <v>231</v>
      </c>
      <c r="E1786" s="7" t="s">
        <v>62</v>
      </c>
      <c r="F1786" s="13">
        <v>45.489095330238371</v>
      </c>
      <c r="G1786" s="12">
        <v>3.25</v>
      </c>
      <c r="H1786" s="13">
        <v>0</v>
      </c>
      <c r="I1786" s="11">
        <v>0</v>
      </c>
      <c r="J1786" s="11">
        <v>0</v>
      </c>
      <c r="K1786" s="11">
        <v>11.827164785861976</v>
      </c>
      <c r="L1786" s="12">
        <v>11.827164785861976</v>
      </c>
      <c r="M1786" s="13">
        <v>0</v>
      </c>
      <c r="N1786" s="11">
        <v>0</v>
      </c>
      <c r="O1786" s="11">
        <v>0</v>
      </c>
      <c r="P1786" s="11">
        <v>4.4351867946982413</v>
      </c>
      <c r="Q1786" s="12">
        <v>4.4351867946982413</v>
      </c>
    </row>
    <row r="1787" spans="1:17" x14ac:dyDescent="0.35">
      <c r="A1787" s="2">
        <v>5658</v>
      </c>
      <c r="B1787" s="13" t="s">
        <v>645</v>
      </c>
      <c r="C1787" s="11" t="s">
        <v>650</v>
      </c>
      <c r="D1787" s="11" t="s">
        <v>241</v>
      </c>
      <c r="E1787" s="7" t="s">
        <v>65</v>
      </c>
      <c r="F1787" s="13">
        <v>67.539995491504627</v>
      </c>
      <c r="G1787" s="12">
        <v>3.5</v>
      </c>
      <c r="H1787" s="13">
        <v>0</v>
      </c>
      <c r="I1787" s="11">
        <v>0</v>
      </c>
      <c r="J1787" s="11">
        <v>0</v>
      </c>
      <c r="K1787" s="11">
        <v>11.81949921101331</v>
      </c>
      <c r="L1787" s="12">
        <v>11.81949921101331</v>
      </c>
      <c r="M1787" s="13">
        <v>0</v>
      </c>
      <c r="N1787" s="11">
        <v>0</v>
      </c>
      <c r="O1787" s="11">
        <v>2.3638998422026622</v>
      </c>
      <c r="P1787" s="11">
        <v>4.7277996844053245</v>
      </c>
      <c r="Q1787" s="12">
        <v>7.0916995266079867</v>
      </c>
    </row>
    <row r="1788" spans="1:17" x14ac:dyDescent="0.35">
      <c r="A1788" s="2">
        <v>4899</v>
      </c>
      <c r="B1788" s="13" t="s">
        <v>599</v>
      </c>
      <c r="C1788" s="11" t="s">
        <v>639</v>
      </c>
      <c r="D1788" s="11" t="s">
        <v>253</v>
      </c>
      <c r="E1788" s="7" t="s">
        <v>174</v>
      </c>
      <c r="F1788" s="13">
        <v>29.539224386215238</v>
      </c>
      <c r="G1788" s="12">
        <v>4</v>
      </c>
      <c r="H1788" s="13">
        <v>2.9539224386215239</v>
      </c>
      <c r="I1788" s="11">
        <v>2.9539224386215239</v>
      </c>
      <c r="J1788" s="11">
        <v>2.9539224386215239</v>
      </c>
      <c r="K1788" s="11">
        <v>2.9539224386215239</v>
      </c>
      <c r="L1788" s="12">
        <v>11.815689754486096</v>
      </c>
      <c r="M1788" s="13">
        <v>0</v>
      </c>
      <c r="N1788" s="11">
        <v>0</v>
      </c>
      <c r="O1788" s="11">
        <v>0</v>
      </c>
      <c r="P1788" s="11">
        <v>0</v>
      </c>
      <c r="Q1788" s="12">
        <v>0</v>
      </c>
    </row>
    <row r="1789" spans="1:17" x14ac:dyDescent="0.35">
      <c r="A1789" s="2">
        <v>1311</v>
      </c>
      <c r="B1789" s="13" t="s">
        <v>231</v>
      </c>
      <c r="C1789" s="11" t="s">
        <v>103</v>
      </c>
      <c r="D1789" s="11" t="s">
        <v>30</v>
      </c>
      <c r="E1789" s="7" t="s">
        <v>46</v>
      </c>
      <c r="F1789" s="13">
        <v>188.93090200424186</v>
      </c>
      <c r="G1789" s="12">
        <v>1.25</v>
      </c>
      <c r="H1789" s="13">
        <v>11.808181375265116</v>
      </c>
      <c r="I1789" s="11">
        <v>0</v>
      </c>
      <c r="J1789" s="11">
        <v>0</v>
      </c>
      <c r="K1789" s="11">
        <v>0</v>
      </c>
      <c r="L1789" s="12">
        <v>11.808181375265116</v>
      </c>
      <c r="M1789" s="13">
        <v>94.465451002120929</v>
      </c>
      <c r="N1789" s="11">
        <v>0</v>
      </c>
      <c r="O1789" s="11">
        <v>0</v>
      </c>
      <c r="P1789" s="11">
        <v>0</v>
      </c>
      <c r="Q1789" s="12">
        <v>94.465451002120929</v>
      </c>
    </row>
    <row r="1790" spans="1:17" x14ac:dyDescent="0.35">
      <c r="A1790" s="2">
        <v>5761</v>
      </c>
      <c r="B1790" s="13" t="s">
        <v>645</v>
      </c>
      <c r="C1790" s="11" t="s">
        <v>652</v>
      </c>
      <c r="D1790" s="11" t="s">
        <v>241</v>
      </c>
      <c r="E1790" s="7" t="s">
        <v>182</v>
      </c>
      <c r="F1790" s="13">
        <v>41.986942291259801</v>
      </c>
      <c r="G1790" s="12">
        <v>3.5</v>
      </c>
      <c r="H1790" s="13">
        <v>4.7025375366210982</v>
      </c>
      <c r="I1790" s="11">
        <v>7.0538063049316468</v>
      </c>
      <c r="J1790" s="11">
        <v>0</v>
      </c>
      <c r="K1790" s="11">
        <v>0</v>
      </c>
      <c r="L1790" s="12">
        <v>11.756343841552745</v>
      </c>
      <c r="M1790" s="13">
        <v>0</v>
      </c>
      <c r="N1790" s="11">
        <v>0</v>
      </c>
      <c r="O1790" s="11">
        <v>0</v>
      </c>
      <c r="P1790" s="11">
        <v>0</v>
      </c>
      <c r="Q1790" s="12">
        <v>0</v>
      </c>
    </row>
    <row r="1791" spans="1:17" x14ac:dyDescent="0.35">
      <c r="A1791" s="2">
        <v>3275</v>
      </c>
      <c r="B1791" s="13" t="s">
        <v>516</v>
      </c>
      <c r="C1791" s="11" t="s">
        <v>576</v>
      </c>
      <c r="D1791" s="11" t="s">
        <v>525</v>
      </c>
      <c r="E1791" s="7" t="s">
        <v>101</v>
      </c>
      <c r="F1791" s="13">
        <v>117.04391479492188</v>
      </c>
      <c r="G1791" s="12">
        <v>2</v>
      </c>
      <c r="H1791" s="13">
        <v>0</v>
      </c>
      <c r="I1791" s="11">
        <v>0</v>
      </c>
      <c r="J1791" s="11">
        <v>0</v>
      </c>
      <c r="K1791" s="11">
        <v>11.704391479492188</v>
      </c>
      <c r="L1791" s="12">
        <v>11.704391479492188</v>
      </c>
      <c r="M1791" s="13">
        <v>0</v>
      </c>
      <c r="N1791" s="11">
        <v>0</v>
      </c>
      <c r="O1791" s="11">
        <v>0</v>
      </c>
      <c r="P1791" s="11">
        <v>0</v>
      </c>
      <c r="Q1791" s="12">
        <v>0</v>
      </c>
    </row>
    <row r="1792" spans="1:17" x14ac:dyDescent="0.35">
      <c r="A1792" s="2">
        <v>3601</v>
      </c>
      <c r="B1792" s="13" t="s">
        <v>516</v>
      </c>
      <c r="C1792" s="11" t="s">
        <v>585</v>
      </c>
      <c r="D1792" s="11" t="s">
        <v>525</v>
      </c>
      <c r="E1792" s="7" t="s">
        <v>43</v>
      </c>
      <c r="F1792" s="13">
        <v>77.965396881103501</v>
      </c>
      <c r="G1792" s="12">
        <v>3</v>
      </c>
      <c r="H1792" s="13">
        <v>2.9237023830413817</v>
      </c>
      <c r="I1792" s="11">
        <v>2.9237023830413817</v>
      </c>
      <c r="J1792" s="11">
        <v>2.9237023830413817</v>
      </c>
      <c r="K1792" s="11">
        <v>2.9237023830413817</v>
      </c>
      <c r="L1792" s="12">
        <v>11.694809532165527</v>
      </c>
      <c r="M1792" s="13">
        <v>0</v>
      </c>
      <c r="N1792" s="11">
        <v>0</v>
      </c>
      <c r="O1792" s="11">
        <v>0</v>
      </c>
      <c r="P1792" s="11">
        <v>0</v>
      </c>
      <c r="Q1792" s="12">
        <v>0</v>
      </c>
    </row>
    <row r="1793" spans="1:17" x14ac:dyDescent="0.35">
      <c r="A1793" s="2">
        <v>1176</v>
      </c>
      <c r="B1793" s="13" t="s">
        <v>231</v>
      </c>
      <c r="C1793" s="11" t="s">
        <v>280</v>
      </c>
      <c r="D1793" s="11" t="s">
        <v>231</v>
      </c>
      <c r="E1793" s="7" t="s">
        <v>61</v>
      </c>
      <c r="F1793" s="13">
        <v>38.981585025787361</v>
      </c>
      <c r="G1793" s="12">
        <v>3</v>
      </c>
      <c r="H1793" s="13">
        <v>0</v>
      </c>
      <c r="I1793" s="11">
        <v>0</v>
      </c>
      <c r="J1793" s="11">
        <v>0</v>
      </c>
      <c r="K1793" s="11">
        <v>11.694475507736209</v>
      </c>
      <c r="L1793" s="12">
        <v>11.694475507736209</v>
      </c>
      <c r="M1793" s="13">
        <v>0</v>
      </c>
      <c r="N1793" s="11">
        <v>0</v>
      </c>
      <c r="O1793" s="11">
        <v>0</v>
      </c>
      <c r="P1793" s="11">
        <v>0</v>
      </c>
      <c r="Q1793" s="12">
        <v>0</v>
      </c>
    </row>
    <row r="1794" spans="1:17" x14ac:dyDescent="0.35">
      <c r="A1794" s="2">
        <v>221</v>
      </c>
      <c r="B1794" s="13" t="s">
        <v>25</v>
      </c>
      <c r="C1794" s="11" t="s">
        <v>116</v>
      </c>
      <c r="D1794" s="11" t="s">
        <v>27</v>
      </c>
      <c r="E1794" s="7" t="s">
        <v>43</v>
      </c>
      <c r="F1794" s="13">
        <v>77.962736606597929</v>
      </c>
      <c r="G1794" s="12">
        <v>3</v>
      </c>
      <c r="H1794" s="13">
        <v>2.9236026227474228</v>
      </c>
      <c r="I1794" s="11">
        <v>2.9236026227474228</v>
      </c>
      <c r="J1794" s="11">
        <v>2.9236026227474228</v>
      </c>
      <c r="K1794" s="11">
        <v>2.9236026227474228</v>
      </c>
      <c r="L1794" s="12">
        <v>11.694410490989691</v>
      </c>
      <c r="M1794" s="13">
        <v>0</v>
      </c>
      <c r="N1794" s="11">
        <v>0</v>
      </c>
      <c r="O1794" s="11">
        <v>0</v>
      </c>
      <c r="P1794" s="11">
        <v>0</v>
      </c>
      <c r="Q1794" s="12">
        <v>0</v>
      </c>
    </row>
    <row r="1795" spans="1:17" x14ac:dyDescent="0.35">
      <c r="A1795" s="2">
        <v>5597</v>
      </c>
      <c r="B1795" s="13" t="s">
        <v>645</v>
      </c>
      <c r="C1795" s="11" t="s">
        <v>583</v>
      </c>
      <c r="D1795" s="11" t="s">
        <v>241</v>
      </c>
      <c r="E1795" s="7" t="s">
        <v>62</v>
      </c>
      <c r="F1795" s="13">
        <v>44.897323369979894</v>
      </c>
      <c r="G1795" s="12">
        <v>3.25</v>
      </c>
      <c r="H1795" s="13">
        <v>0</v>
      </c>
      <c r="I1795" s="11">
        <v>0</v>
      </c>
      <c r="J1795" s="11">
        <v>0</v>
      </c>
      <c r="K1795" s="11">
        <v>11.673304076194773</v>
      </c>
      <c r="L1795" s="12">
        <v>11.673304076194773</v>
      </c>
      <c r="M1795" s="13">
        <v>0</v>
      </c>
      <c r="N1795" s="11">
        <v>0</v>
      </c>
      <c r="O1795" s="11">
        <v>0</v>
      </c>
      <c r="P1795" s="11">
        <v>4.3774890285730397</v>
      </c>
      <c r="Q1795" s="12">
        <v>4.3774890285730397</v>
      </c>
    </row>
    <row r="1796" spans="1:17" x14ac:dyDescent="0.35">
      <c r="A1796" s="2">
        <v>412</v>
      </c>
      <c r="B1796" s="13" t="s">
        <v>25</v>
      </c>
      <c r="C1796" s="11" t="s">
        <v>156</v>
      </c>
      <c r="D1796" s="11" t="s">
        <v>30</v>
      </c>
      <c r="E1796" s="7" t="s">
        <v>67</v>
      </c>
      <c r="F1796" s="13">
        <v>29.106904029846191</v>
      </c>
      <c r="G1796" s="12">
        <v>5</v>
      </c>
      <c r="H1796" s="13">
        <v>4.6571046447753908</v>
      </c>
      <c r="I1796" s="11">
        <v>6.9856569671630853</v>
      </c>
      <c r="J1796" s="11">
        <v>0</v>
      </c>
      <c r="K1796" s="11">
        <v>0</v>
      </c>
      <c r="L1796" s="12">
        <v>11.642761611938475</v>
      </c>
      <c r="M1796" s="13">
        <v>0</v>
      </c>
      <c r="N1796" s="11">
        <v>0</v>
      </c>
      <c r="O1796" s="11">
        <v>0</v>
      </c>
      <c r="P1796" s="11">
        <v>0</v>
      </c>
      <c r="Q1796" s="12">
        <v>0</v>
      </c>
    </row>
    <row r="1797" spans="1:17" x14ac:dyDescent="0.35">
      <c r="A1797" s="2">
        <v>214</v>
      </c>
      <c r="B1797" s="13" t="s">
        <v>25</v>
      </c>
      <c r="C1797" s="11" t="s">
        <v>105</v>
      </c>
      <c r="D1797" s="11" t="s">
        <v>29</v>
      </c>
      <c r="E1797" s="7" t="s">
        <v>102</v>
      </c>
      <c r="F1797" s="13">
        <v>38.770416259765597</v>
      </c>
      <c r="G1797" s="12">
        <v>2</v>
      </c>
      <c r="H1797" s="13">
        <v>0</v>
      </c>
      <c r="I1797" s="11">
        <v>0</v>
      </c>
      <c r="J1797" s="11">
        <v>0</v>
      </c>
      <c r="K1797" s="11">
        <v>11.631124877929679</v>
      </c>
      <c r="L1797" s="12">
        <v>11.631124877929679</v>
      </c>
      <c r="M1797" s="13">
        <v>0</v>
      </c>
      <c r="N1797" s="11">
        <v>0</v>
      </c>
      <c r="O1797" s="11">
        <v>0</v>
      </c>
      <c r="P1797" s="11">
        <v>0</v>
      </c>
      <c r="Q1797" s="12">
        <v>0</v>
      </c>
    </row>
    <row r="1798" spans="1:17" x14ac:dyDescent="0.35">
      <c r="A1798" s="2">
        <v>2260</v>
      </c>
      <c r="B1798" s="13" t="s">
        <v>231</v>
      </c>
      <c r="C1798" s="11" t="s">
        <v>433</v>
      </c>
      <c r="D1798" s="11" t="s">
        <v>231</v>
      </c>
      <c r="E1798" s="7" t="s">
        <v>97</v>
      </c>
      <c r="F1798" s="13">
        <v>38.76966094970706</v>
      </c>
      <c r="G1798" s="12">
        <v>3</v>
      </c>
      <c r="H1798" s="13">
        <v>0</v>
      </c>
      <c r="I1798" s="11">
        <v>0</v>
      </c>
      <c r="J1798" s="11">
        <v>0</v>
      </c>
      <c r="K1798" s="11">
        <v>11.630898284912119</v>
      </c>
      <c r="L1798" s="12">
        <v>11.630898284912119</v>
      </c>
      <c r="M1798" s="13">
        <v>0</v>
      </c>
      <c r="N1798" s="11">
        <v>0</v>
      </c>
      <c r="O1798" s="11">
        <v>0</v>
      </c>
      <c r="P1798" s="11">
        <v>0</v>
      </c>
      <c r="Q1798" s="12">
        <v>0</v>
      </c>
    </row>
    <row r="1799" spans="1:17" x14ac:dyDescent="0.35">
      <c r="A1799" s="2">
        <v>4340</v>
      </c>
      <c r="B1799" s="13" t="s">
        <v>599</v>
      </c>
      <c r="C1799" s="11" t="s">
        <v>219</v>
      </c>
      <c r="D1799" s="11" t="s">
        <v>253</v>
      </c>
      <c r="E1799" s="7" t="s">
        <v>197</v>
      </c>
      <c r="F1799" s="13">
        <v>38.572097778320298</v>
      </c>
      <c r="G1799" s="12">
        <v>3</v>
      </c>
      <c r="H1799" s="13">
        <v>0</v>
      </c>
      <c r="I1799" s="11">
        <v>0</v>
      </c>
      <c r="J1799" s="11">
        <v>0</v>
      </c>
      <c r="K1799" s="11">
        <v>11.571629333496091</v>
      </c>
      <c r="L1799" s="12">
        <v>11.571629333496091</v>
      </c>
      <c r="M1799" s="13">
        <v>0</v>
      </c>
      <c r="N1799" s="11">
        <v>0</v>
      </c>
      <c r="O1799" s="11">
        <v>0</v>
      </c>
      <c r="P1799" s="11">
        <v>0</v>
      </c>
      <c r="Q1799" s="12">
        <v>0</v>
      </c>
    </row>
    <row r="1800" spans="1:17" x14ac:dyDescent="0.35">
      <c r="A1800" s="2">
        <v>4898</v>
      </c>
      <c r="B1800" s="13" t="s">
        <v>599</v>
      </c>
      <c r="C1800" s="11" t="s">
        <v>639</v>
      </c>
      <c r="D1800" s="11" t="s">
        <v>253</v>
      </c>
      <c r="E1800" s="7" t="s">
        <v>165</v>
      </c>
      <c r="F1800" s="13">
        <v>2309.8429603576651</v>
      </c>
      <c r="G1800" s="12">
        <v>0.25</v>
      </c>
      <c r="H1800" s="13">
        <v>0</v>
      </c>
      <c r="I1800" s="11">
        <v>0</v>
      </c>
      <c r="J1800" s="11">
        <v>0</v>
      </c>
      <c r="K1800" s="11">
        <v>11.549214801788326</v>
      </c>
      <c r="L1800" s="12">
        <v>11.549214801788326</v>
      </c>
      <c r="M1800" s="13">
        <v>0</v>
      </c>
      <c r="N1800" s="11">
        <v>0</v>
      </c>
      <c r="O1800" s="11">
        <v>0</v>
      </c>
      <c r="P1800" s="11">
        <v>0</v>
      </c>
      <c r="Q1800" s="12">
        <v>0</v>
      </c>
    </row>
    <row r="1801" spans="1:17" x14ac:dyDescent="0.35">
      <c r="A1801" s="2">
        <v>2423</v>
      </c>
      <c r="B1801" s="13" t="s">
        <v>516</v>
      </c>
      <c r="C1801" s="11" t="s">
        <v>26</v>
      </c>
      <c r="D1801" s="11" t="s">
        <v>26</v>
      </c>
      <c r="E1801" s="7" t="s">
        <v>83</v>
      </c>
      <c r="F1801" s="13">
        <v>36.083620071411104</v>
      </c>
      <c r="G1801" s="12">
        <v>4</v>
      </c>
      <c r="H1801" s="13">
        <v>4.6187033691406212</v>
      </c>
      <c r="I1801" s="11">
        <v>6.9280550537109322</v>
      </c>
      <c r="J1801" s="11">
        <v>0</v>
      </c>
      <c r="K1801" s="11">
        <v>0</v>
      </c>
      <c r="L1801" s="12">
        <v>11.546758422851553</v>
      </c>
      <c r="M1801" s="13">
        <v>0</v>
      </c>
      <c r="N1801" s="11">
        <v>0</v>
      </c>
      <c r="O1801" s="11">
        <v>0</v>
      </c>
      <c r="P1801" s="11">
        <v>0</v>
      </c>
      <c r="Q1801" s="12">
        <v>0</v>
      </c>
    </row>
    <row r="1802" spans="1:17" x14ac:dyDescent="0.35">
      <c r="A1802" s="2">
        <v>4904</v>
      </c>
      <c r="B1802" s="13" t="s">
        <v>599</v>
      </c>
      <c r="C1802" s="11" t="s">
        <v>639</v>
      </c>
      <c r="D1802" s="11" t="s">
        <v>253</v>
      </c>
      <c r="E1802" s="7" t="s">
        <v>87</v>
      </c>
      <c r="F1802" s="13">
        <v>38.381161212921171</v>
      </c>
      <c r="G1802" s="12">
        <v>3</v>
      </c>
      <c r="H1802" s="13">
        <v>2.8785870909690883</v>
      </c>
      <c r="I1802" s="11">
        <v>2.8785870909690883</v>
      </c>
      <c r="J1802" s="11">
        <v>2.8785870909690883</v>
      </c>
      <c r="K1802" s="11">
        <v>2.8785870909690883</v>
      </c>
      <c r="L1802" s="12">
        <v>11.514348363876353</v>
      </c>
      <c r="M1802" s="13">
        <v>0</v>
      </c>
      <c r="N1802" s="11">
        <v>0</v>
      </c>
      <c r="O1802" s="11">
        <v>0</v>
      </c>
      <c r="P1802" s="11">
        <v>0</v>
      </c>
      <c r="Q1802" s="12">
        <v>0</v>
      </c>
    </row>
    <row r="1803" spans="1:17" x14ac:dyDescent="0.35">
      <c r="A1803" s="2">
        <v>4428</v>
      </c>
      <c r="B1803" s="13" t="s">
        <v>599</v>
      </c>
      <c r="C1803" s="11" t="s">
        <v>219</v>
      </c>
      <c r="D1803" s="11" t="s">
        <v>253</v>
      </c>
      <c r="E1803" s="7" t="s">
        <v>95</v>
      </c>
      <c r="F1803" s="13">
        <v>91.909615516662569</v>
      </c>
      <c r="G1803" s="12">
        <v>2.5</v>
      </c>
      <c r="H1803" s="13">
        <v>0</v>
      </c>
      <c r="I1803" s="11">
        <v>0</v>
      </c>
      <c r="J1803" s="11">
        <v>0</v>
      </c>
      <c r="K1803" s="11">
        <v>11.488701939582821</v>
      </c>
      <c r="L1803" s="12">
        <v>11.488701939582821</v>
      </c>
      <c r="M1803" s="13">
        <v>0</v>
      </c>
      <c r="N1803" s="11">
        <v>0</v>
      </c>
      <c r="O1803" s="11">
        <v>0</v>
      </c>
      <c r="P1803" s="11">
        <v>0</v>
      </c>
      <c r="Q1803" s="12">
        <v>0</v>
      </c>
    </row>
    <row r="1804" spans="1:17" x14ac:dyDescent="0.35">
      <c r="A1804" s="2">
        <v>3836</v>
      </c>
      <c r="B1804" s="13" t="s">
        <v>516</v>
      </c>
      <c r="C1804" s="11" t="s">
        <v>593</v>
      </c>
      <c r="D1804" s="11" t="s">
        <v>26</v>
      </c>
      <c r="E1804" s="7" t="s">
        <v>212</v>
      </c>
      <c r="F1804" s="13">
        <v>319.099462032318</v>
      </c>
      <c r="G1804" s="12">
        <v>1.2</v>
      </c>
      <c r="H1804" s="13">
        <v>11.487580633163446</v>
      </c>
      <c r="I1804" s="11">
        <v>0</v>
      </c>
      <c r="J1804" s="11">
        <v>0</v>
      </c>
      <c r="K1804" s="11">
        <v>0</v>
      </c>
      <c r="L1804" s="12">
        <v>11.487580633163446</v>
      </c>
      <c r="M1804" s="13">
        <v>3.8291935443878162</v>
      </c>
      <c r="N1804" s="11">
        <v>0</v>
      </c>
      <c r="O1804" s="11">
        <v>0</v>
      </c>
      <c r="P1804" s="11">
        <v>0</v>
      </c>
      <c r="Q1804" s="12">
        <v>3.8291935443878162</v>
      </c>
    </row>
    <row r="1805" spans="1:17" x14ac:dyDescent="0.35">
      <c r="A1805" s="2">
        <v>2976</v>
      </c>
      <c r="B1805" s="13" t="s">
        <v>516</v>
      </c>
      <c r="C1805" s="11" t="s">
        <v>548</v>
      </c>
      <c r="D1805" s="11" t="s">
        <v>517</v>
      </c>
      <c r="E1805" s="7" t="s">
        <v>143</v>
      </c>
      <c r="F1805" s="13">
        <v>31.7743225097656</v>
      </c>
      <c r="G1805" s="12">
        <v>4.5</v>
      </c>
      <c r="H1805" s="13">
        <v>4.5755024414062468</v>
      </c>
      <c r="I1805" s="11">
        <v>6.8632536621093694</v>
      </c>
      <c r="J1805" s="11">
        <v>0</v>
      </c>
      <c r="K1805" s="11">
        <v>0</v>
      </c>
      <c r="L1805" s="12">
        <v>11.438756103515615</v>
      </c>
      <c r="M1805" s="13">
        <v>0</v>
      </c>
      <c r="N1805" s="11">
        <v>0</v>
      </c>
      <c r="O1805" s="11">
        <v>0</v>
      </c>
      <c r="P1805" s="11">
        <v>0</v>
      </c>
      <c r="Q1805" s="12">
        <v>0</v>
      </c>
    </row>
    <row r="1806" spans="1:17" x14ac:dyDescent="0.35">
      <c r="A1806" s="2">
        <v>5165</v>
      </c>
      <c r="B1806" s="13" t="s">
        <v>645</v>
      </c>
      <c r="C1806" s="11" t="s">
        <v>646</v>
      </c>
      <c r="D1806" s="11" t="s">
        <v>241</v>
      </c>
      <c r="E1806" s="7" t="s">
        <v>182</v>
      </c>
      <c r="F1806" s="13">
        <v>40.75946140289301</v>
      </c>
      <c r="G1806" s="12">
        <v>3.5</v>
      </c>
      <c r="H1806" s="13">
        <v>4.5650596771240171</v>
      </c>
      <c r="I1806" s="11">
        <v>6.8475895156860265</v>
      </c>
      <c r="J1806" s="11">
        <v>0</v>
      </c>
      <c r="K1806" s="11">
        <v>0</v>
      </c>
      <c r="L1806" s="12">
        <v>11.412649192810044</v>
      </c>
      <c r="M1806" s="13">
        <v>0</v>
      </c>
      <c r="N1806" s="11">
        <v>0</v>
      </c>
      <c r="O1806" s="11">
        <v>0</v>
      </c>
      <c r="P1806" s="11">
        <v>0</v>
      </c>
      <c r="Q1806" s="12">
        <v>0</v>
      </c>
    </row>
    <row r="1807" spans="1:17" x14ac:dyDescent="0.35">
      <c r="A1807" s="2">
        <v>4560</v>
      </c>
      <c r="B1807" s="13" t="s">
        <v>599</v>
      </c>
      <c r="C1807" s="11" t="s">
        <v>220</v>
      </c>
      <c r="D1807" s="11" t="s">
        <v>208</v>
      </c>
      <c r="E1807" s="7" t="s">
        <v>83</v>
      </c>
      <c r="F1807" s="13">
        <v>35.619630575179983</v>
      </c>
      <c r="G1807" s="12">
        <v>4</v>
      </c>
      <c r="H1807" s="13">
        <v>4.5593127136230382</v>
      </c>
      <c r="I1807" s="11">
        <v>6.8389690704345565</v>
      </c>
      <c r="J1807" s="11">
        <v>0</v>
      </c>
      <c r="K1807" s="11">
        <v>0</v>
      </c>
      <c r="L1807" s="12">
        <v>11.398281784057595</v>
      </c>
      <c r="M1807" s="13">
        <v>0</v>
      </c>
      <c r="N1807" s="11">
        <v>0</v>
      </c>
      <c r="O1807" s="11">
        <v>0</v>
      </c>
      <c r="P1807" s="11">
        <v>0</v>
      </c>
      <c r="Q1807" s="12">
        <v>0</v>
      </c>
    </row>
    <row r="1808" spans="1:17" x14ac:dyDescent="0.35">
      <c r="A1808" s="2">
        <v>4557</v>
      </c>
      <c r="B1808" s="13" t="s">
        <v>599</v>
      </c>
      <c r="C1808" s="11" t="s">
        <v>220</v>
      </c>
      <c r="D1808" s="11" t="s">
        <v>26</v>
      </c>
      <c r="E1808" s="7" t="s">
        <v>43</v>
      </c>
      <c r="F1808" s="13">
        <v>75.914365768432617</v>
      </c>
      <c r="G1808" s="12">
        <v>3</v>
      </c>
      <c r="H1808" s="13">
        <v>2.8467887163162238</v>
      </c>
      <c r="I1808" s="11">
        <v>2.8467887163162238</v>
      </c>
      <c r="J1808" s="11">
        <v>2.8467887163162238</v>
      </c>
      <c r="K1808" s="11">
        <v>2.8467887163162238</v>
      </c>
      <c r="L1808" s="12">
        <v>11.387154865264895</v>
      </c>
      <c r="M1808" s="13">
        <v>0</v>
      </c>
      <c r="N1808" s="11">
        <v>0</v>
      </c>
      <c r="O1808" s="11">
        <v>0</v>
      </c>
      <c r="P1808" s="11">
        <v>0</v>
      </c>
      <c r="Q1808" s="12">
        <v>0</v>
      </c>
    </row>
    <row r="1809" spans="1:17" x14ac:dyDescent="0.35">
      <c r="A1809" s="2">
        <v>4613</v>
      </c>
      <c r="B1809" s="13" t="s">
        <v>599</v>
      </c>
      <c r="C1809" s="11" t="s">
        <v>220</v>
      </c>
      <c r="D1809" s="11" t="s">
        <v>208</v>
      </c>
      <c r="E1809" s="7" t="s">
        <v>169</v>
      </c>
      <c r="F1809" s="13">
        <v>22.673286437988299</v>
      </c>
      <c r="G1809" s="12">
        <v>10</v>
      </c>
      <c r="H1809" s="13">
        <v>0</v>
      </c>
      <c r="I1809" s="11">
        <v>0</v>
      </c>
      <c r="J1809" s="11">
        <v>0</v>
      </c>
      <c r="K1809" s="11">
        <v>11.33664321899415</v>
      </c>
      <c r="L1809" s="12">
        <v>11.33664321899415</v>
      </c>
      <c r="M1809" s="13">
        <v>0</v>
      </c>
      <c r="N1809" s="11">
        <v>0</v>
      </c>
      <c r="O1809" s="11">
        <v>0</v>
      </c>
      <c r="P1809" s="11">
        <v>2.2673286437988298</v>
      </c>
      <c r="Q1809" s="12">
        <v>2.2673286437988298</v>
      </c>
    </row>
    <row r="1810" spans="1:17" x14ac:dyDescent="0.35">
      <c r="A1810" s="2">
        <v>2525</v>
      </c>
      <c r="B1810" s="13" t="s">
        <v>516</v>
      </c>
      <c r="C1810" s="11" t="s">
        <v>26</v>
      </c>
      <c r="D1810" s="11" t="s">
        <v>517</v>
      </c>
      <c r="E1810" s="7" t="s">
        <v>67</v>
      </c>
      <c r="F1810" s="13">
        <v>28.3236484527588</v>
      </c>
      <c r="G1810" s="12">
        <v>5</v>
      </c>
      <c r="H1810" s="13">
        <v>4.5317837524414077</v>
      </c>
      <c r="I1810" s="11">
        <v>6.7976756286621116</v>
      </c>
      <c r="J1810" s="11">
        <v>0</v>
      </c>
      <c r="K1810" s="11">
        <v>0</v>
      </c>
      <c r="L1810" s="12">
        <v>11.329459381103518</v>
      </c>
      <c r="M1810" s="13">
        <v>0</v>
      </c>
      <c r="N1810" s="11">
        <v>0</v>
      </c>
      <c r="O1810" s="11">
        <v>0</v>
      </c>
      <c r="P1810" s="11">
        <v>0</v>
      </c>
      <c r="Q1810" s="12">
        <v>0</v>
      </c>
    </row>
    <row r="1811" spans="1:17" x14ac:dyDescent="0.35">
      <c r="A1811" s="2">
        <v>1405</v>
      </c>
      <c r="B1811" s="13" t="s">
        <v>231</v>
      </c>
      <c r="C1811" s="11" t="s">
        <v>342</v>
      </c>
      <c r="D1811" s="11" t="s">
        <v>231</v>
      </c>
      <c r="E1811" s="7" t="s">
        <v>177</v>
      </c>
      <c r="F1811" s="13">
        <v>6.2817072868347203</v>
      </c>
      <c r="G1811" s="12">
        <v>3</v>
      </c>
      <c r="H1811" s="13">
        <v>2.8267682790756239</v>
      </c>
      <c r="I1811" s="11">
        <v>2.8267682790756239</v>
      </c>
      <c r="J1811" s="11">
        <v>2.8267682790756239</v>
      </c>
      <c r="K1811" s="11">
        <v>2.8267682790756239</v>
      </c>
      <c r="L1811" s="12">
        <v>11.307073116302496</v>
      </c>
      <c r="M1811" s="13">
        <v>0</v>
      </c>
      <c r="N1811" s="11">
        <v>0</v>
      </c>
      <c r="O1811" s="11">
        <v>0</v>
      </c>
      <c r="P1811" s="11">
        <v>0</v>
      </c>
      <c r="Q1811" s="12">
        <v>0</v>
      </c>
    </row>
    <row r="1812" spans="1:17" x14ac:dyDescent="0.35">
      <c r="A1812" s="2">
        <v>3550</v>
      </c>
      <c r="B1812" s="13" t="s">
        <v>516</v>
      </c>
      <c r="C1812" s="11" t="s">
        <v>582</v>
      </c>
      <c r="D1812" s="11" t="s">
        <v>518</v>
      </c>
      <c r="E1812" s="7" t="s">
        <v>192</v>
      </c>
      <c r="F1812" s="13">
        <v>37.648884773254395</v>
      </c>
      <c r="G1812" s="12">
        <v>3</v>
      </c>
      <c r="H1812" s="13">
        <v>2.8236663579940799</v>
      </c>
      <c r="I1812" s="11">
        <v>2.8236663579940799</v>
      </c>
      <c r="J1812" s="11">
        <v>2.8236663579940799</v>
      </c>
      <c r="K1812" s="11">
        <v>2.8236663579940799</v>
      </c>
      <c r="L1812" s="12">
        <v>11.29466543197632</v>
      </c>
      <c r="M1812" s="13">
        <v>0</v>
      </c>
      <c r="N1812" s="11">
        <v>0</v>
      </c>
      <c r="O1812" s="11">
        <v>0</v>
      </c>
      <c r="P1812" s="11">
        <v>0</v>
      </c>
      <c r="Q1812" s="12">
        <v>0</v>
      </c>
    </row>
    <row r="1813" spans="1:17" x14ac:dyDescent="0.35">
      <c r="A1813" s="2">
        <v>4963</v>
      </c>
      <c r="B1813" s="13" t="s">
        <v>599</v>
      </c>
      <c r="C1813" s="11" t="s">
        <v>643</v>
      </c>
      <c r="D1813" s="11" t="s">
        <v>253</v>
      </c>
      <c r="E1813" s="7" t="s">
        <v>31</v>
      </c>
      <c r="F1813" s="13">
        <v>18.785305023193398</v>
      </c>
      <c r="G1813" s="12">
        <v>4</v>
      </c>
      <c r="H1813" s="13">
        <v>0</v>
      </c>
      <c r="I1813" s="11">
        <v>0</v>
      </c>
      <c r="J1813" s="11">
        <v>0</v>
      </c>
      <c r="K1813" s="11">
        <v>11.271183013916039</v>
      </c>
      <c r="L1813" s="12">
        <v>11.271183013916039</v>
      </c>
      <c r="M1813" s="13">
        <v>0</v>
      </c>
      <c r="N1813" s="11">
        <v>0</v>
      </c>
      <c r="O1813" s="11">
        <v>0</v>
      </c>
      <c r="P1813" s="11">
        <v>0</v>
      </c>
      <c r="Q1813" s="12">
        <v>0</v>
      </c>
    </row>
    <row r="1814" spans="1:17" x14ac:dyDescent="0.35">
      <c r="A1814" s="2">
        <v>163</v>
      </c>
      <c r="B1814" s="13" t="s">
        <v>25</v>
      </c>
      <c r="C1814" s="11" t="s">
        <v>79</v>
      </c>
      <c r="D1814" s="11" t="s">
        <v>26</v>
      </c>
      <c r="E1814" s="7" t="s">
        <v>78</v>
      </c>
      <c r="F1814" s="13">
        <v>28.03670954704284</v>
      </c>
      <c r="G1814" s="12">
        <v>5</v>
      </c>
      <c r="H1814" s="13">
        <v>0</v>
      </c>
      <c r="I1814" s="11">
        <v>0</v>
      </c>
      <c r="J1814" s="11">
        <v>0</v>
      </c>
      <c r="K1814" s="11">
        <v>11.214683818817136</v>
      </c>
      <c r="L1814" s="12">
        <v>11.214683818817136</v>
      </c>
      <c r="M1814" s="13">
        <v>1.7522943466901775</v>
      </c>
      <c r="N1814" s="11">
        <v>1.7522943466901775</v>
      </c>
      <c r="O1814" s="11">
        <v>1.7522943466901775</v>
      </c>
      <c r="P1814" s="11">
        <v>1.7522943466901775</v>
      </c>
      <c r="Q1814" s="12">
        <v>7.0091773867607099</v>
      </c>
    </row>
    <row r="1815" spans="1:17" x14ac:dyDescent="0.35">
      <c r="A1815" s="2">
        <v>4532</v>
      </c>
      <c r="B1815" s="13" t="s">
        <v>599</v>
      </c>
      <c r="C1815" s="11" t="s">
        <v>220</v>
      </c>
      <c r="D1815" s="11" t="s">
        <v>208</v>
      </c>
      <c r="E1815" s="7" t="s">
        <v>182</v>
      </c>
      <c r="F1815" s="13">
        <v>39.962871670722933</v>
      </c>
      <c r="G1815" s="12">
        <v>3.5</v>
      </c>
      <c r="H1815" s="13">
        <v>4.4758416271209684</v>
      </c>
      <c r="I1815" s="11">
        <v>6.7137624406814531</v>
      </c>
      <c r="J1815" s="11">
        <v>0</v>
      </c>
      <c r="K1815" s="11">
        <v>0</v>
      </c>
      <c r="L1815" s="12">
        <v>11.189604067802421</v>
      </c>
      <c r="M1815" s="13">
        <v>0</v>
      </c>
      <c r="N1815" s="11">
        <v>0</v>
      </c>
      <c r="O1815" s="11">
        <v>0</v>
      </c>
      <c r="P1815" s="11">
        <v>0</v>
      </c>
      <c r="Q1815" s="12">
        <v>0</v>
      </c>
    </row>
    <row r="1816" spans="1:17" x14ac:dyDescent="0.35">
      <c r="A1816" s="2">
        <v>1909</v>
      </c>
      <c r="B1816" s="13" t="s">
        <v>231</v>
      </c>
      <c r="C1816" s="11" t="s">
        <v>413</v>
      </c>
      <c r="D1816" s="11" t="s">
        <v>26</v>
      </c>
      <c r="E1816" s="7" t="s">
        <v>46</v>
      </c>
      <c r="F1816" s="13">
        <v>178.82865190505987</v>
      </c>
      <c r="G1816" s="12">
        <v>1.25</v>
      </c>
      <c r="H1816" s="13">
        <v>11.176790744066242</v>
      </c>
      <c r="I1816" s="11">
        <v>0</v>
      </c>
      <c r="J1816" s="11">
        <v>0</v>
      </c>
      <c r="K1816" s="11">
        <v>0</v>
      </c>
      <c r="L1816" s="12">
        <v>11.176790744066242</v>
      </c>
      <c r="M1816" s="13">
        <v>89.414325952529936</v>
      </c>
      <c r="N1816" s="11">
        <v>0</v>
      </c>
      <c r="O1816" s="11">
        <v>0</v>
      </c>
      <c r="P1816" s="11">
        <v>0</v>
      </c>
      <c r="Q1816" s="12">
        <v>89.414325952529936</v>
      </c>
    </row>
    <row r="1817" spans="1:17" x14ac:dyDescent="0.35">
      <c r="A1817" s="2">
        <v>3821</v>
      </c>
      <c r="B1817" s="13" t="s">
        <v>516</v>
      </c>
      <c r="C1817" s="11" t="s">
        <v>593</v>
      </c>
      <c r="D1817" s="11" t="s">
        <v>520</v>
      </c>
      <c r="E1817" s="7" t="s">
        <v>71</v>
      </c>
      <c r="F1817" s="13">
        <v>30.956061363220201</v>
      </c>
      <c r="G1817" s="12">
        <v>3</v>
      </c>
      <c r="H1817" s="13">
        <v>11.144182090759271</v>
      </c>
      <c r="I1817" s="11">
        <v>0</v>
      </c>
      <c r="J1817" s="11">
        <v>0</v>
      </c>
      <c r="K1817" s="11">
        <v>0</v>
      </c>
      <c r="L1817" s="12">
        <v>11.144182090759271</v>
      </c>
      <c r="M1817" s="13">
        <v>6.5007728862762431</v>
      </c>
      <c r="N1817" s="11">
        <v>0</v>
      </c>
      <c r="O1817" s="11">
        <v>0</v>
      </c>
      <c r="P1817" s="11">
        <v>0</v>
      </c>
      <c r="Q1817" s="12">
        <v>6.5007728862762431</v>
      </c>
    </row>
    <row r="1818" spans="1:17" x14ac:dyDescent="0.35">
      <c r="A1818" s="2">
        <v>182</v>
      </c>
      <c r="B1818" s="13" t="s">
        <v>25</v>
      </c>
      <c r="C1818" s="11" t="s">
        <v>105</v>
      </c>
      <c r="D1818" s="11" t="s">
        <v>29</v>
      </c>
      <c r="E1818" s="7" t="s">
        <v>45</v>
      </c>
      <c r="F1818" s="13">
        <v>89.1189470887185</v>
      </c>
      <c r="G1818" s="12">
        <v>1.25</v>
      </c>
      <c r="H1818" s="13">
        <v>11.139868386089812</v>
      </c>
      <c r="I1818" s="11">
        <v>0</v>
      </c>
      <c r="J1818" s="11">
        <v>0</v>
      </c>
      <c r="K1818" s="11">
        <v>0</v>
      </c>
      <c r="L1818" s="12">
        <v>11.139868386089812</v>
      </c>
      <c r="M1818" s="13">
        <v>1.1139868386089813</v>
      </c>
      <c r="N1818" s="11">
        <v>0</v>
      </c>
      <c r="O1818" s="11">
        <v>0</v>
      </c>
      <c r="P1818" s="11">
        <v>0</v>
      </c>
      <c r="Q1818" s="12">
        <v>1.1139868386089813</v>
      </c>
    </row>
    <row r="1819" spans="1:17" x14ac:dyDescent="0.35">
      <c r="A1819" s="2">
        <v>168</v>
      </c>
      <c r="B1819" s="13" t="s">
        <v>25</v>
      </c>
      <c r="C1819" s="11" t="s">
        <v>103</v>
      </c>
      <c r="D1819" s="11" t="s">
        <v>30</v>
      </c>
      <c r="E1819" s="7" t="s">
        <v>53</v>
      </c>
      <c r="F1819" s="13">
        <v>37.104207992553697</v>
      </c>
      <c r="G1819" s="12">
        <v>3</v>
      </c>
      <c r="H1819" s="13">
        <v>2.7828155994415278</v>
      </c>
      <c r="I1819" s="11">
        <v>2.7828155994415278</v>
      </c>
      <c r="J1819" s="11">
        <v>2.7828155994415278</v>
      </c>
      <c r="K1819" s="11">
        <v>2.7828155994415278</v>
      </c>
      <c r="L1819" s="12">
        <v>11.131262397766111</v>
      </c>
      <c r="M1819" s="13">
        <v>0</v>
      </c>
      <c r="N1819" s="11">
        <v>0</v>
      </c>
      <c r="O1819" s="11">
        <v>0</v>
      </c>
      <c r="P1819" s="11">
        <v>0</v>
      </c>
      <c r="Q1819" s="12">
        <v>0</v>
      </c>
    </row>
    <row r="1820" spans="1:17" x14ac:dyDescent="0.35">
      <c r="A1820" s="2">
        <v>323</v>
      </c>
      <c r="B1820" s="13" t="s">
        <v>25</v>
      </c>
      <c r="C1820" s="11" t="s">
        <v>123</v>
      </c>
      <c r="D1820" s="11" t="s">
        <v>30</v>
      </c>
      <c r="E1820" s="7" t="s">
        <v>90</v>
      </c>
      <c r="F1820" s="13">
        <v>177.95062148571012</v>
      </c>
      <c r="G1820" s="12">
        <v>1.25</v>
      </c>
      <c r="H1820" s="13">
        <v>0</v>
      </c>
      <c r="I1820" s="11">
        <v>0</v>
      </c>
      <c r="J1820" s="11">
        <v>0</v>
      </c>
      <c r="K1820" s="11">
        <v>11.121913842856882</v>
      </c>
      <c r="L1820" s="12">
        <v>11.121913842856882</v>
      </c>
      <c r="M1820" s="13">
        <v>0</v>
      </c>
      <c r="N1820" s="11">
        <v>0</v>
      </c>
      <c r="O1820" s="11">
        <v>0</v>
      </c>
      <c r="P1820" s="11">
        <v>6.673148305714129</v>
      </c>
      <c r="Q1820" s="12">
        <v>6.673148305714129</v>
      </c>
    </row>
    <row r="1821" spans="1:17" x14ac:dyDescent="0.35">
      <c r="A1821" s="2">
        <v>2522</v>
      </c>
      <c r="B1821" s="13" t="s">
        <v>516</v>
      </c>
      <c r="C1821" s="11" t="s">
        <v>26</v>
      </c>
      <c r="D1821" s="11" t="s">
        <v>26</v>
      </c>
      <c r="E1821" s="7" t="s">
        <v>145</v>
      </c>
      <c r="F1821" s="13">
        <v>13.0707759857178</v>
      </c>
      <c r="G1821" s="12">
        <v>8.5</v>
      </c>
      <c r="H1821" s="13">
        <v>0</v>
      </c>
      <c r="I1821" s="11">
        <v>0</v>
      </c>
      <c r="J1821" s="11">
        <v>0</v>
      </c>
      <c r="K1821" s="11">
        <v>11.110159587860132</v>
      </c>
      <c r="L1821" s="12">
        <v>11.110159587860132</v>
      </c>
      <c r="M1821" s="13">
        <v>0</v>
      </c>
      <c r="N1821" s="11">
        <v>0</v>
      </c>
      <c r="O1821" s="11">
        <v>0</v>
      </c>
      <c r="P1821" s="11">
        <v>0</v>
      </c>
      <c r="Q1821" s="12">
        <v>0</v>
      </c>
    </row>
    <row r="1822" spans="1:17" x14ac:dyDescent="0.35">
      <c r="A1822" s="2">
        <v>100</v>
      </c>
      <c r="B1822" s="13" t="s">
        <v>25</v>
      </c>
      <c r="C1822" s="11" t="s">
        <v>26</v>
      </c>
      <c r="D1822" s="11" t="s">
        <v>26</v>
      </c>
      <c r="E1822" s="7" t="s">
        <v>78</v>
      </c>
      <c r="F1822" s="13">
        <v>27.771844744682301</v>
      </c>
      <c r="G1822" s="12">
        <v>5</v>
      </c>
      <c r="H1822" s="13">
        <v>0</v>
      </c>
      <c r="I1822" s="11">
        <v>0</v>
      </c>
      <c r="J1822" s="11">
        <v>0</v>
      </c>
      <c r="K1822" s="11">
        <v>11.108737897872921</v>
      </c>
      <c r="L1822" s="12">
        <v>11.108737897872921</v>
      </c>
      <c r="M1822" s="13">
        <v>1.7357402965426438</v>
      </c>
      <c r="N1822" s="11">
        <v>1.7357402965426438</v>
      </c>
      <c r="O1822" s="11">
        <v>1.7357402965426438</v>
      </c>
      <c r="P1822" s="11">
        <v>1.7357402965426438</v>
      </c>
      <c r="Q1822" s="12">
        <v>6.9429611861705753</v>
      </c>
    </row>
    <row r="1823" spans="1:17" x14ac:dyDescent="0.35">
      <c r="A1823" s="2">
        <v>765</v>
      </c>
      <c r="B1823" s="13" t="s">
        <v>25</v>
      </c>
      <c r="C1823" s="11" t="s">
        <v>221</v>
      </c>
      <c r="D1823" s="11" t="s">
        <v>29</v>
      </c>
      <c r="E1823" s="7" t="s">
        <v>225</v>
      </c>
      <c r="F1823" s="13">
        <v>110.925979614258</v>
      </c>
      <c r="G1823" s="12">
        <v>2</v>
      </c>
      <c r="H1823" s="13">
        <v>0</v>
      </c>
      <c r="I1823" s="11">
        <v>0</v>
      </c>
      <c r="J1823" s="11">
        <v>11.092597961425801</v>
      </c>
      <c r="K1823" s="11">
        <v>0</v>
      </c>
      <c r="L1823" s="12">
        <v>11.092597961425801</v>
      </c>
      <c r="M1823" s="13">
        <v>0</v>
      </c>
      <c r="N1823" s="11">
        <v>0</v>
      </c>
      <c r="O1823" s="11">
        <v>2.2185195922851602</v>
      </c>
      <c r="P1823" s="11">
        <v>0</v>
      </c>
      <c r="Q1823" s="12">
        <v>2.2185195922851602</v>
      </c>
    </row>
    <row r="1824" spans="1:17" x14ac:dyDescent="0.35">
      <c r="A1824" s="2">
        <v>2117</v>
      </c>
      <c r="B1824" s="13" t="s">
        <v>231</v>
      </c>
      <c r="C1824" s="11" t="s">
        <v>433</v>
      </c>
      <c r="D1824" s="11" t="s">
        <v>231</v>
      </c>
      <c r="E1824" s="7" t="s">
        <v>184</v>
      </c>
      <c r="F1824" s="13">
        <v>27.712823033332821</v>
      </c>
      <c r="G1824" s="12">
        <v>4</v>
      </c>
      <c r="H1824" s="13">
        <v>2.7712823033332823</v>
      </c>
      <c r="I1824" s="11">
        <v>2.7712823033332823</v>
      </c>
      <c r="J1824" s="11">
        <v>2.7712823033332823</v>
      </c>
      <c r="K1824" s="11">
        <v>2.7712823033332823</v>
      </c>
      <c r="L1824" s="12">
        <v>11.085129213333129</v>
      </c>
      <c r="M1824" s="13">
        <v>0</v>
      </c>
      <c r="N1824" s="11">
        <v>0</v>
      </c>
      <c r="O1824" s="11">
        <v>0</v>
      </c>
      <c r="P1824" s="11">
        <v>0</v>
      </c>
      <c r="Q1824" s="12">
        <v>0</v>
      </c>
    </row>
    <row r="1825" spans="1:17" x14ac:dyDescent="0.35">
      <c r="A1825" s="2">
        <v>4139</v>
      </c>
      <c r="B1825" s="13" t="s">
        <v>599</v>
      </c>
      <c r="C1825" s="11" t="s">
        <v>26</v>
      </c>
      <c r="D1825" s="11" t="s">
        <v>26</v>
      </c>
      <c r="E1825" s="7" t="s">
        <v>78</v>
      </c>
      <c r="F1825" s="13">
        <v>27.687664687633472</v>
      </c>
      <c r="G1825" s="12">
        <v>5</v>
      </c>
      <c r="H1825" s="13">
        <v>0</v>
      </c>
      <c r="I1825" s="11">
        <v>0</v>
      </c>
      <c r="J1825" s="11">
        <v>0</v>
      </c>
      <c r="K1825" s="11">
        <v>11.07506587505339</v>
      </c>
      <c r="L1825" s="12">
        <v>11.07506587505339</v>
      </c>
      <c r="M1825" s="13">
        <v>1.730479042977092</v>
      </c>
      <c r="N1825" s="11">
        <v>1.730479042977092</v>
      </c>
      <c r="O1825" s="11">
        <v>1.730479042977092</v>
      </c>
      <c r="P1825" s="11">
        <v>1.730479042977092</v>
      </c>
      <c r="Q1825" s="12">
        <v>6.9219161719083679</v>
      </c>
    </row>
    <row r="1826" spans="1:17" x14ac:dyDescent="0.35">
      <c r="A1826" s="2">
        <v>3368</v>
      </c>
      <c r="B1826" s="13" t="s">
        <v>516</v>
      </c>
      <c r="C1826" s="11" t="s">
        <v>578</v>
      </c>
      <c r="D1826" s="11" t="s">
        <v>518</v>
      </c>
      <c r="E1826" s="7" t="s">
        <v>65</v>
      </c>
      <c r="F1826" s="13">
        <v>63.153138160705588</v>
      </c>
      <c r="G1826" s="12">
        <v>3.5</v>
      </c>
      <c r="H1826" s="13">
        <v>0</v>
      </c>
      <c r="I1826" s="11">
        <v>0</v>
      </c>
      <c r="J1826" s="11">
        <v>0</v>
      </c>
      <c r="K1826" s="11">
        <v>11.051799178123479</v>
      </c>
      <c r="L1826" s="12">
        <v>11.051799178123479</v>
      </c>
      <c r="M1826" s="13">
        <v>0</v>
      </c>
      <c r="N1826" s="11">
        <v>0</v>
      </c>
      <c r="O1826" s="11">
        <v>2.2103598356246956</v>
      </c>
      <c r="P1826" s="11">
        <v>4.4207196712493912</v>
      </c>
      <c r="Q1826" s="12">
        <v>6.6310795068740873</v>
      </c>
    </row>
    <row r="1827" spans="1:17" x14ac:dyDescent="0.35">
      <c r="A1827" s="2">
        <v>1863</v>
      </c>
      <c r="B1827" s="13" t="s">
        <v>231</v>
      </c>
      <c r="C1827" s="11" t="s">
        <v>402</v>
      </c>
      <c r="D1827" s="11" t="s">
        <v>231</v>
      </c>
      <c r="E1827" s="7" t="s">
        <v>101</v>
      </c>
      <c r="F1827" s="13">
        <v>110.45349621772759</v>
      </c>
      <c r="G1827" s="12">
        <v>2</v>
      </c>
      <c r="H1827" s="13">
        <v>0</v>
      </c>
      <c r="I1827" s="11">
        <v>0</v>
      </c>
      <c r="J1827" s="11">
        <v>0</v>
      </c>
      <c r="K1827" s="11">
        <v>11.045349621772759</v>
      </c>
      <c r="L1827" s="12">
        <v>11.045349621772759</v>
      </c>
      <c r="M1827" s="13">
        <v>0</v>
      </c>
      <c r="N1827" s="11">
        <v>0</v>
      </c>
      <c r="O1827" s="11">
        <v>0</v>
      </c>
      <c r="P1827" s="11">
        <v>0</v>
      </c>
      <c r="Q1827" s="12">
        <v>0</v>
      </c>
    </row>
    <row r="1828" spans="1:17" x14ac:dyDescent="0.35">
      <c r="A1828" s="2">
        <v>5380</v>
      </c>
      <c r="B1828" s="13" t="s">
        <v>645</v>
      </c>
      <c r="C1828" s="11" t="s">
        <v>582</v>
      </c>
      <c r="D1828" s="11" t="s">
        <v>241</v>
      </c>
      <c r="E1828" s="7" t="s">
        <v>84</v>
      </c>
      <c r="F1828" s="13">
        <v>44.128678321838393</v>
      </c>
      <c r="G1828" s="12">
        <v>5</v>
      </c>
      <c r="H1828" s="13">
        <v>0</v>
      </c>
      <c r="I1828" s="11">
        <v>0</v>
      </c>
      <c r="J1828" s="11">
        <v>0</v>
      </c>
      <c r="K1828" s="11">
        <v>11.032169580459598</v>
      </c>
      <c r="L1828" s="12">
        <v>11.032169580459598</v>
      </c>
      <c r="M1828" s="13">
        <v>0</v>
      </c>
      <c r="N1828" s="11">
        <v>0</v>
      </c>
      <c r="O1828" s="11">
        <v>0</v>
      </c>
      <c r="P1828" s="11">
        <v>2.2064339160919197</v>
      </c>
      <c r="Q1828" s="12">
        <v>2.2064339160919197</v>
      </c>
    </row>
    <row r="1829" spans="1:17" x14ac:dyDescent="0.35">
      <c r="A1829" s="2">
        <v>2004</v>
      </c>
      <c r="B1829" s="13" t="s">
        <v>231</v>
      </c>
      <c r="C1829" s="11" t="s">
        <v>413</v>
      </c>
      <c r="D1829" s="11" t="s">
        <v>231</v>
      </c>
      <c r="E1829" s="7" t="s">
        <v>71</v>
      </c>
      <c r="F1829" s="13">
        <v>30.563494682312051</v>
      </c>
      <c r="G1829" s="12">
        <v>3</v>
      </c>
      <c r="H1829" s="13">
        <v>11.002858085632338</v>
      </c>
      <c r="I1829" s="11">
        <v>0</v>
      </c>
      <c r="J1829" s="11">
        <v>0</v>
      </c>
      <c r="K1829" s="11">
        <v>0</v>
      </c>
      <c r="L1829" s="12">
        <v>11.002858085632338</v>
      </c>
      <c r="M1829" s="13">
        <v>6.4183338832855314</v>
      </c>
      <c r="N1829" s="11">
        <v>0</v>
      </c>
      <c r="O1829" s="11">
        <v>0</v>
      </c>
      <c r="P1829" s="11">
        <v>0</v>
      </c>
      <c r="Q1829" s="12">
        <v>6.4183338832855314</v>
      </c>
    </row>
    <row r="1830" spans="1:17" x14ac:dyDescent="0.35">
      <c r="A1830" s="2">
        <v>434</v>
      </c>
      <c r="B1830" s="13" t="s">
        <v>25</v>
      </c>
      <c r="C1830" s="11" t="s">
        <v>172</v>
      </c>
      <c r="D1830" s="11" t="s">
        <v>30</v>
      </c>
      <c r="E1830" s="7" t="s">
        <v>45</v>
      </c>
      <c r="F1830" s="13">
        <v>87.90551185607913</v>
      </c>
      <c r="G1830" s="12">
        <v>1.25</v>
      </c>
      <c r="H1830" s="13">
        <v>10.988188982009891</v>
      </c>
      <c r="I1830" s="11">
        <v>0</v>
      </c>
      <c r="J1830" s="11">
        <v>0</v>
      </c>
      <c r="K1830" s="11">
        <v>0</v>
      </c>
      <c r="L1830" s="12">
        <v>10.988188982009891</v>
      </c>
      <c r="M1830" s="13">
        <v>1.0988188982009892</v>
      </c>
      <c r="N1830" s="11">
        <v>0</v>
      </c>
      <c r="O1830" s="11">
        <v>0</v>
      </c>
      <c r="P1830" s="11">
        <v>0</v>
      </c>
      <c r="Q1830" s="12">
        <v>1.0988188982009892</v>
      </c>
    </row>
    <row r="1831" spans="1:17" x14ac:dyDescent="0.35">
      <c r="A1831" s="2">
        <v>4455</v>
      </c>
      <c r="B1831" s="13" t="s">
        <v>599</v>
      </c>
      <c r="C1831" s="11" t="s">
        <v>219</v>
      </c>
      <c r="D1831" s="11" t="s">
        <v>26</v>
      </c>
      <c r="E1831" s="7" t="s">
        <v>76</v>
      </c>
      <c r="F1831" s="13">
        <v>1215.0692520141608</v>
      </c>
      <c r="G1831" s="12">
        <v>0.18</v>
      </c>
      <c r="H1831" s="13">
        <v>10.935623268127447</v>
      </c>
      <c r="I1831" s="11">
        <v>0</v>
      </c>
      <c r="J1831" s="11">
        <v>0</v>
      </c>
      <c r="K1831" s="11">
        <v>0</v>
      </c>
      <c r="L1831" s="12">
        <v>10.935623268127447</v>
      </c>
      <c r="M1831" s="13">
        <v>6.5613739608764678</v>
      </c>
      <c r="N1831" s="11">
        <v>0</v>
      </c>
      <c r="O1831" s="11">
        <v>0</v>
      </c>
      <c r="P1831" s="11">
        <v>0</v>
      </c>
      <c r="Q1831" s="12">
        <v>6.5613739608764678</v>
      </c>
    </row>
    <row r="1832" spans="1:17" x14ac:dyDescent="0.35">
      <c r="A1832" s="2">
        <v>1580</v>
      </c>
      <c r="B1832" s="13" t="s">
        <v>231</v>
      </c>
      <c r="C1832" s="11" t="s">
        <v>360</v>
      </c>
      <c r="D1832" s="11" t="s">
        <v>231</v>
      </c>
      <c r="E1832" s="7" t="s">
        <v>173</v>
      </c>
      <c r="F1832" s="13">
        <v>10.8990135192871</v>
      </c>
      <c r="G1832" s="12">
        <v>5</v>
      </c>
      <c r="H1832" s="13">
        <v>0</v>
      </c>
      <c r="I1832" s="11">
        <v>0</v>
      </c>
      <c r="J1832" s="11">
        <v>0</v>
      </c>
      <c r="K1832" s="11">
        <v>10.8990135192871</v>
      </c>
      <c r="L1832" s="12">
        <v>10.8990135192871</v>
      </c>
      <c r="M1832" s="13">
        <v>0</v>
      </c>
      <c r="N1832" s="11">
        <v>0</v>
      </c>
      <c r="O1832" s="11">
        <v>0</v>
      </c>
      <c r="P1832" s="11">
        <v>0</v>
      </c>
      <c r="Q1832" s="12">
        <v>0</v>
      </c>
    </row>
    <row r="1833" spans="1:17" x14ac:dyDescent="0.35">
      <c r="A1833" s="2">
        <v>2493</v>
      </c>
      <c r="B1833" s="13" t="s">
        <v>516</v>
      </c>
      <c r="C1833" s="11" t="s">
        <v>26</v>
      </c>
      <c r="D1833" s="11" t="s">
        <v>517</v>
      </c>
      <c r="E1833" s="7" t="s">
        <v>61</v>
      </c>
      <c r="F1833" s="13">
        <v>36.2239799499512</v>
      </c>
      <c r="G1833" s="12">
        <v>3</v>
      </c>
      <c r="H1833" s="13">
        <v>0</v>
      </c>
      <c r="I1833" s="11">
        <v>0</v>
      </c>
      <c r="J1833" s="11">
        <v>0</v>
      </c>
      <c r="K1833" s="11">
        <v>10.867193984985361</v>
      </c>
      <c r="L1833" s="12">
        <v>10.867193984985361</v>
      </c>
      <c r="M1833" s="13">
        <v>0</v>
      </c>
      <c r="N1833" s="11">
        <v>0</v>
      </c>
      <c r="O1833" s="11">
        <v>0</v>
      </c>
      <c r="P1833" s="11">
        <v>0</v>
      </c>
      <c r="Q1833" s="12">
        <v>0</v>
      </c>
    </row>
    <row r="1834" spans="1:17" x14ac:dyDescent="0.35">
      <c r="A1834" s="2">
        <v>444</v>
      </c>
      <c r="B1834" s="13" t="s">
        <v>25</v>
      </c>
      <c r="C1834" s="11" t="s">
        <v>172</v>
      </c>
      <c r="D1834" s="11" t="s">
        <v>30</v>
      </c>
      <c r="E1834" s="7" t="s">
        <v>87</v>
      </c>
      <c r="F1834" s="13">
        <v>36.217132925987237</v>
      </c>
      <c r="G1834" s="12">
        <v>3</v>
      </c>
      <c r="H1834" s="13">
        <v>2.7162849694490432</v>
      </c>
      <c r="I1834" s="11">
        <v>2.7162849694490432</v>
      </c>
      <c r="J1834" s="11">
        <v>2.7162849694490432</v>
      </c>
      <c r="K1834" s="11">
        <v>2.7162849694490432</v>
      </c>
      <c r="L1834" s="12">
        <v>10.865139877796173</v>
      </c>
      <c r="M1834" s="13">
        <v>0</v>
      </c>
      <c r="N1834" s="11">
        <v>0</v>
      </c>
      <c r="O1834" s="11">
        <v>0</v>
      </c>
      <c r="P1834" s="11">
        <v>0</v>
      </c>
      <c r="Q1834" s="12">
        <v>0</v>
      </c>
    </row>
    <row r="1835" spans="1:17" x14ac:dyDescent="0.35">
      <c r="A1835" s="2">
        <v>3243</v>
      </c>
      <c r="B1835" s="13" t="s">
        <v>516</v>
      </c>
      <c r="C1835" s="11" t="s">
        <v>576</v>
      </c>
      <c r="D1835" s="11" t="s">
        <v>525</v>
      </c>
      <c r="E1835" s="7" t="s">
        <v>162</v>
      </c>
      <c r="F1835" s="13">
        <v>27.141458511352521</v>
      </c>
      <c r="G1835" s="12">
        <v>8</v>
      </c>
      <c r="H1835" s="13">
        <v>0</v>
      </c>
      <c r="I1835" s="11">
        <v>0</v>
      </c>
      <c r="J1835" s="11">
        <v>10.856583404541009</v>
      </c>
      <c r="K1835" s="11">
        <v>0</v>
      </c>
      <c r="L1835" s="12">
        <v>10.856583404541009</v>
      </c>
      <c r="M1835" s="13">
        <v>0</v>
      </c>
      <c r="N1835" s="11">
        <v>0</v>
      </c>
      <c r="O1835" s="11">
        <v>0</v>
      </c>
      <c r="P1835" s="11">
        <v>0</v>
      </c>
      <c r="Q1835" s="12">
        <v>0</v>
      </c>
    </row>
    <row r="1836" spans="1:17" x14ac:dyDescent="0.35">
      <c r="A1836" s="2">
        <v>3902</v>
      </c>
      <c r="B1836" s="13" t="s">
        <v>599</v>
      </c>
      <c r="C1836" s="11" t="s">
        <v>26</v>
      </c>
      <c r="D1836" s="11" t="s">
        <v>253</v>
      </c>
      <c r="E1836" s="7" t="s">
        <v>42</v>
      </c>
      <c r="F1836" s="13">
        <v>36.185767769813573</v>
      </c>
      <c r="G1836" s="12">
        <v>6</v>
      </c>
      <c r="H1836" s="13">
        <v>2.7139325827360183</v>
      </c>
      <c r="I1836" s="11">
        <v>2.7139325827360183</v>
      </c>
      <c r="J1836" s="11">
        <v>2.7139325827360183</v>
      </c>
      <c r="K1836" s="11">
        <v>2.7139325827360183</v>
      </c>
      <c r="L1836" s="12">
        <v>10.855730330944073</v>
      </c>
      <c r="M1836" s="13">
        <v>0</v>
      </c>
      <c r="N1836" s="11">
        <v>0</v>
      </c>
      <c r="O1836" s="11">
        <v>0</v>
      </c>
      <c r="P1836" s="11">
        <v>0</v>
      </c>
      <c r="Q1836" s="12">
        <v>0</v>
      </c>
    </row>
    <row r="1837" spans="1:17" x14ac:dyDescent="0.35">
      <c r="A1837" s="2">
        <v>4588</v>
      </c>
      <c r="B1837" s="13" t="s">
        <v>599</v>
      </c>
      <c r="C1837" s="11" t="s">
        <v>220</v>
      </c>
      <c r="D1837" s="11" t="s">
        <v>208</v>
      </c>
      <c r="E1837" s="7" t="s">
        <v>109</v>
      </c>
      <c r="F1837" s="13">
        <v>45.098691940307603</v>
      </c>
      <c r="G1837" s="12">
        <v>3</v>
      </c>
      <c r="H1837" s="13">
        <v>4.3294744262695302</v>
      </c>
      <c r="I1837" s="11">
        <v>6.4942116394042957</v>
      </c>
      <c r="J1837" s="11">
        <v>0</v>
      </c>
      <c r="K1837" s="11">
        <v>0</v>
      </c>
      <c r="L1837" s="12">
        <v>10.823686065673826</v>
      </c>
      <c r="M1837" s="13">
        <v>0</v>
      </c>
      <c r="N1837" s="11">
        <v>0</v>
      </c>
      <c r="O1837" s="11">
        <v>0</v>
      </c>
      <c r="P1837" s="11">
        <v>0</v>
      </c>
      <c r="Q1837" s="12">
        <v>0</v>
      </c>
    </row>
    <row r="1838" spans="1:17" x14ac:dyDescent="0.35">
      <c r="A1838" s="2">
        <v>4035</v>
      </c>
      <c r="B1838" s="13" t="s">
        <v>599</v>
      </c>
      <c r="C1838" s="11" t="s">
        <v>26</v>
      </c>
      <c r="D1838" s="11" t="s">
        <v>600</v>
      </c>
      <c r="E1838" s="7" t="s">
        <v>168</v>
      </c>
      <c r="F1838" s="13">
        <v>14.41843378543855</v>
      </c>
      <c r="G1838" s="12">
        <v>15</v>
      </c>
      <c r="H1838" s="13">
        <v>2.703456334769728</v>
      </c>
      <c r="I1838" s="11">
        <v>2.703456334769728</v>
      </c>
      <c r="J1838" s="11">
        <v>2.703456334769728</v>
      </c>
      <c r="K1838" s="11">
        <v>2.703456334769728</v>
      </c>
      <c r="L1838" s="12">
        <v>10.813825339078912</v>
      </c>
      <c r="M1838" s="13">
        <v>0</v>
      </c>
      <c r="N1838" s="11">
        <v>0</v>
      </c>
      <c r="O1838" s="11">
        <v>0</v>
      </c>
      <c r="P1838" s="11">
        <v>0</v>
      </c>
      <c r="Q1838" s="12">
        <v>0</v>
      </c>
    </row>
    <row r="1839" spans="1:17" x14ac:dyDescent="0.35">
      <c r="A1839" s="2">
        <v>2500</v>
      </c>
      <c r="B1839" s="13" t="s">
        <v>516</v>
      </c>
      <c r="C1839" s="11" t="s">
        <v>26</v>
      </c>
      <c r="D1839" s="11" t="s">
        <v>525</v>
      </c>
      <c r="E1839" s="7" t="s">
        <v>62</v>
      </c>
      <c r="F1839" s="13">
        <v>41.4893188476563</v>
      </c>
      <c r="G1839" s="12">
        <v>3.25</v>
      </c>
      <c r="H1839" s="13">
        <v>0</v>
      </c>
      <c r="I1839" s="11">
        <v>0</v>
      </c>
      <c r="J1839" s="11">
        <v>0</v>
      </c>
      <c r="K1839" s="11">
        <v>10.787222900390638</v>
      </c>
      <c r="L1839" s="12">
        <v>10.787222900390638</v>
      </c>
      <c r="M1839" s="13">
        <v>0</v>
      </c>
      <c r="N1839" s="11">
        <v>0</v>
      </c>
      <c r="O1839" s="11">
        <v>0</v>
      </c>
      <c r="P1839" s="11">
        <v>4.0452085876464894</v>
      </c>
      <c r="Q1839" s="12">
        <v>4.0452085876464894</v>
      </c>
    </row>
    <row r="1840" spans="1:17" x14ac:dyDescent="0.35">
      <c r="A1840" s="2">
        <v>2520</v>
      </c>
      <c r="B1840" s="13" t="s">
        <v>516</v>
      </c>
      <c r="C1840" s="11" t="s">
        <v>26</v>
      </c>
      <c r="D1840" s="11" t="s">
        <v>518</v>
      </c>
      <c r="E1840" s="7" t="s">
        <v>95</v>
      </c>
      <c r="F1840" s="13">
        <v>86.191160678863568</v>
      </c>
      <c r="G1840" s="12">
        <v>2.5</v>
      </c>
      <c r="H1840" s="13">
        <v>0</v>
      </c>
      <c r="I1840" s="11">
        <v>0</v>
      </c>
      <c r="J1840" s="11">
        <v>0</v>
      </c>
      <c r="K1840" s="11">
        <v>10.773895084857946</v>
      </c>
      <c r="L1840" s="12">
        <v>10.773895084857946</v>
      </c>
      <c r="M1840" s="13">
        <v>0</v>
      </c>
      <c r="N1840" s="11">
        <v>0</v>
      </c>
      <c r="O1840" s="11">
        <v>0</v>
      </c>
      <c r="P1840" s="11">
        <v>0</v>
      </c>
      <c r="Q1840" s="12">
        <v>0</v>
      </c>
    </row>
    <row r="1841" spans="1:17" x14ac:dyDescent="0.35">
      <c r="A1841" s="2">
        <v>1802</v>
      </c>
      <c r="B1841" s="13" t="s">
        <v>231</v>
      </c>
      <c r="C1841" s="11" t="s">
        <v>402</v>
      </c>
      <c r="D1841" s="11" t="s">
        <v>231</v>
      </c>
      <c r="E1841" s="7" t="s">
        <v>45</v>
      </c>
      <c r="F1841" s="13">
        <v>85.963808208703938</v>
      </c>
      <c r="G1841" s="12">
        <v>1.25</v>
      </c>
      <c r="H1841" s="13">
        <v>10.745476026087992</v>
      </c>
      <c r="I1841" s="11">
        <v>0</v>
      </c>
      <c r="J1841" s="11">
        <v>0</v>
      </c>
      <c r="K1841" s="11">
        <v>0</v>
      </c>
      <c r="L1841" s="12">
        <v>10.745476026087992</v>
      </c>
      <c r="M1841" s="13">
        <v>1.0745476026087992</v>
      </c>
      <c r="N1841" s="11">
        <v>0</v>
      </c>
      <c r="O1841" s="11">
        <v>0</v>
      </c>
      <c r="P1841" s="11">
        <v>0</v>
      </c>
      <c r="Q1841" s="12">
        <v>1.0745476026087992</v>
      </c>
    </row>
    <row r="1842" spans="1:17" x14ac:dyDescent="0.35">
      <c r="A1842" s="2">
        <v>996</v>
      </c>
      <c r="B1842" s="13" t="s">
        <v>231</v>
      </c>
      <c r="C1842" s="11" t="s">
        <v>263</v>
      </c>
      <c r="D1842" s="11" t="s">
        <v>231</v>
      </c>
      <c r="E1842" s="7" t="s">
        <v>32</v>
      </c>
      <c r="F1842" s="13">
        <v>35.672568798065178</v>
      </c>
      <c r="G1842" s="12">
        <v>3</v>
      </c>
      <c r="H1842" s="13">
        <v>0</v>
      </c>
      <c r="I1842" s="11">
        <v>0</v>
      </c>
      <c r="J1842" s="11">
        <v>0</v>
      </c>
      <c r="K1842" s="11">
        <v>10.701770639419555</v>
      </c>
      <c r="L1842" s="12">
        <v>10.701770639419555</v>
      </c>
      <c r="M1842" s="13">
        <v>1.3377213299274444</v>
      </c>
      <c r="N1842" s="11">
        <v>1.3377213299274444</v>
      </c>
      <c r="O1842" s="11">
        <v>1.3377213299274444</v>
      </c>
      <c r="P1842" s="11">
        <v>1.3377213299274444</v>
      </c>
      <c r="Q1842" s="12">
        <v>5.3508853197097777</v>
      </c>
    </row>
    <row r="1843" spans="1:17" x14ac:dyDescent="0.35">
      <c r="A1843" s="2">
        <v>201</v>
      </c>
      <c r="B1843" s="13" t="s">
        <v>25</v>
      </c>
      <c r="C1843" s="11" t="s">
        <v>105</v>
      </c>
      <c r="D1843" s="11" t="s">
        <v>29</v>
      </c>
      <c r="E1843" s="7" t="s">
        <v>62</v>
      </c>
      <c r="F1843" s="13">
        <v>41.105334520339952</v>
      </c>
      <c r="G1843" s="12">
        <v>3.25</v>
      </c>
      <c r="H1843" s="13">
        <v>0</v>
      </c>
      <c r="I1843" s="11">
        <v>0</v>
      </c>
      <c r="J1843" s="11">
        <v>0</v>
      </c>
      <c r="K1843" s="11">
        <v>10.687386975288387</v>
      </c>
      <c r="L1843" s="12">
        <v>10.687386975288387</v>
      </c>
      <c r="M1843" s="13">
        <v>0</v>
      </c>
      <c r="N1843" s="11">
        <v>0</v>
      </c>
      <c r="O1843" s="11">
        <v>0</v>
      </c>
      <c r="P1843" s="11">
        <v>4.0077701157331456</v>
      </c>
      <c r="Q1843" s="12">
        <v>4.0077701157331456</v>
      </c>
    </row>
    <row r="1844" spans="1:17" x14ac:dyDescent="0.35">
      <c r="A1844" s="2">
        <v>39</v>
      </c>
      <c r="B1844" s="13" t="s">
        <v>25</v>
      </c>
      <c r="C1844" s="11" t="s">
        <v>26</v>
      </c>
      <c r="D1844" s="11" t="s">
        <v>27</v>
      </c>
      <c r="E1844" s="7" t="s">
        <v>45</v>
      </c>
      <c r="F1844" s="13">
        <v>85.378116130828872</v>
      </c>
      <c r="G1844" s="12">
        <v>1.25</v>
      </c>
      <c r="H1844" s="13">
        <v>10.672264516353609</v>
      </c>
      <c r="I1844" s="11">
        <v>0</v>
      </c>
      <c r="J1844" s="11">
        <v>0</v>
      </c>
      <c r="K1844" s="11">
        <v>0</v>
      </c>
      <c r="L1844" s="12">
        <v>10.672264516353609</v>
      </c>
      <c r="M1844" s="13">
        <v>1.0672264516353609</v>
      </c>
      <c r="N1844" s="11">
        <v>0</v>
      </c>
      <c r="O1844" s="11">
        <v>0</v>
      </c>
      <c r="P1844" s="11">
        <v>0</v>
      </c>
      <c r="Q1844" s="12">
        <v>1.0672264516353609</v>
      </c>
    </row>
    <row r="1845" spans="1:17" x14ac:dyDescent="0.35">
      <c r="A1845" s="2">
        <v>5708</v>
      </c>
      <c r="B1845" s="13" t="s">
        <v>645</v>
      </c>
      <c r="C1845" s="11" t="s">
        <v>651</v>
      </c>
      <c r="D1845" s="11" t="s">
        <v>241</v>
      </c>
      <c r="E1845" s="7" t="s">
        <v>89</v>
      </c>
      <c r="F1845" s="13">
        <v>42.61642384529118</v>
      </c>
      <c r="G1845" s="12">
        <v>5</v>
      </c>
      <c r="H1845" s="13">
        <v>4.2616423845291189</v>
      </c>
      <c r="I1845" s="11">
        <v>6.392463576793677</v>
      </c>
      <c r="J1845" s="11">
        <v>0</v>
      </c>
      <c r="K1845" s="11">
        <v>0</v>
      </c>
      <c r="L1845" s="12">
        <v>10.654105961322795</v>
      </c>
      <c r="M1845" s="13">
        <v>0</v>
      </c>
      <c r="N1845" s="11">
        <v>0</v>
      </c>
      <c r="O1845" s="11">
        <v>0</v>
      </c>
      <c r="P1845" s="11">
        <v>0</v>
      </c>
      <c r="Q1845" s="12">
        <v>0</v>
      </c>
    </row>
    <row r="1846" spans="1:17" x14ac:dyDescent="0.35">
      <c r="A1846" s="2">
        <v>1629</v>
      </c>
      <c r="B1846" s="13" t="s">
        <v>231</v>
      </c>
      <c r="C1846" s="11" t="s">
        <v>360</v>
      </c>
      <c r="D1846" s="11" t="s">
        <v>231</v>
      </c>
      <c r="E1846" s="7" t="s">
        <v>91</v>
      </c>
      <c r="F1846" s="13">
        <v>10.610117673873901</v>
      </c>
      <c r="G1846" s="12">
        <v>10</v>
      </c>
      <c r="H1846" s="13">
        <v>2.6525294184684753</v>
      </c>
      <c r="I1846" s="11">
        <v>2.6525294184684753</v>
      </c>
      <c r="J1846" s="11">
        <v>2.6525294184684753</v>
      </c>
      <c r="K1846" s="11">
        <v>2.6525294184684753</v>
      </c>
      <c r="L1846" s="12">
        <v>10.610117673873901</v>
      </c>
      <c r="M1846" s="13">
        <v>0</v>
      </c>
      <c r="N1846" s="11">
        <v>0</v>
      </c>
      <c r="O1846" s="11">
        <v>0</v>
      </c>
      <c r="P1846" s="11">
        <v>0</v>
      </c>
      <c r="Q1846" s="12">
        <v>0</v>
      </c>
    </row>
    <row r="1847" spans="1:17" x14ac:dyDescent="0.35">
      <c r="A1847" s="2">
        <v>659</v>
      </c>
      <c r="B1847" s="13" t="s">
        <v>25</v>
      </c>
      <c r="C1847" s="11" t="s">
        <v>213</v>
      </c>
      <c r="D1847" s="11" t="s">
        <v>26</v>
      </c>
      <c r="E1847" s="7" t="s">
        <v>37</v>
      </c>
      <c r="F1847" s="13">
        <v>60.614478826522856</v>
      </c>
      <c r="G1847" s="12">
        <v>3.5</v>
      </c>
      <c r="H1847" s="13">
        <v>0</v>
      </c>
      <c r="I1847" s="11">
        <v>0</v>
      </c>
      <c r="J1847" s="11">
        <v>0</v>
      </c>
      <c r="K1847" s="11">
        <v>10.607533794641501</v>
      </c>
      <c r="L1847" s="12">
        <v>10.607533794641501</v>
      </c>
      <c r="M1847" s="13">
        <v>0</v>
      </c>
      <c r="N1847" s="11">
        <v>0</v>
      </c>
      <c r="O1847" s="11">
        <v>0</v>
      </c>
      <c r="P1847" s="11">
        <v>6.3645202767848996</v>
      </c>
      <c r="Q1847" s="12">
        <v>6.3645202767848996</v>
      </c>
    </row>
    <row r="1848" spans="1:17" x14ac:dyDescent="0.35">
      <c r="A1848" s="2">
        <v>2754</v>
      </c>
      <c r="B1848" s="13" t="s">
        <v>516</v>
      </c>
      <c r="C1848" s="11" t="s">
        <v>538</v>
      </c>
      <c r="D1848" s="11" t="s">
        <v>518</v>
      </c>
      <c r="E1848" s="7" t="s">
        <v>95</v>
      </c>
      <c r="F1848" s="13">
        <v>84.830858469009385</v>
      </c>
      <c r="G1848" s="12">
        <v>2.5</v>
      </c>
      <c r="H1848" s="13">
        <v>0</v>
      </c>
      <c r="I1848" s="11">
        <v>0</v>
      </c>
      <c r="J1848" s="11">
        <v>0</v>
      </c>
      <c r="K1848" s="11">
        <v>10.603857308626173</v>
      </c>
      <c r="L1848" s="12">
        <v>10.603857308626173</v>
      </c>
      <c r="M1848" s="13">
        <v>0</v>
      </c>
      <c r="N1848" s="11">
        <v>0</v>
      </c>
      <c r="O1848" s="11">
        <v>0</v>
      </c>
      <c r="P1848" s="11">
        <v>0</v>
      </c>
      <c r="Q1848" s="12">
        <v>0</v>
      </c>
    </row>
    <row r="1849" spans="1:17" x14ac:dyDescent="0.35">
      <c r="A1849" s="2">
        <v>1999</v>
      </c>
      <c r="B1849" s="13" t="s">
        <v>231</v>
      </c>
      <c r="C1849" s="11" t="s">
        <v>413</v>
      </c>
      <c r="D1849" s="11" t="s">
        <v>231</v>
      </c>
      <c r="E1849" s="7" t="s">
        <v>101</v>
      </c>
      <c r="F1849" s="13">
        <v>105.92388737201694</v>
      </c>
      <c r="G1849" s="12">
        <v>2</v>
      </c>
      <c r="H1849" s="13">
        <v>0</v>
      </c>
      <c r="I1849" s="11">
        <v>0</v>
      </c>
      <c r="J1849" s="11">
        <v>0</v>
      </c>
      <c r="K1849" s="11">
        <v>10.592388737201695</v>
      </c>
      <c r="L1849" s="12">
        <v>10.592388737201695</v>
      </c>
      <c r="M1849" s="13">
        <v>0</v>
      </c>
      <c r="N1849" s="11">
        <v>0</v>
      </c>
      <c r="O1849" s="11">
        <v>0</v>
      </c>
      <c r="P1849" s="11">
        <v>0</v>
      </c>
      <c r="Q1849" s="12">
        <v>0</v>
      </c>
    </row>
    <row r="1850" spans="1:17" x14ac:dyDescent="0.35">
      <c r="A1850" s="2">
        <v>701</v>
      </c>
      <c r="B1850" s="13" t="s">
        <v>25</v>
      </c>
      <c r="C1850" s="11" t="s">
        <v>213</v>
      </c>
      <c r="D1850" s="11" t="s">
        <v>29</v>
      </c>
      <c r="E1850" s="7" t="s">
        <v>218</v>
      </c>
      <c r="F1850" s="13">
        <v>26.390775680541999</v>
      </c>
      <c r="G1850" s="12">
        <v>4</v>
      </c>
      <c r="H1850" s="13">
        <v>0</v>
      </c>
      <c r="I1850" s="11">
        <v>0</v>
      </c>
      <c r="J1850" s="11">
        <v>0</v>
      </c>
      <c r="K1850" s="11">
        <v>10.5563102722168</v>
      </c>
      <c r="L1850" s="12">
        <v>10.5563102722168</v>
      </c>
      <c r="M1850" s="13">
        <v>0</v>
      </c>
      <c r="N1850" s="11">
        <v>0</v>
      </c>
      <c r="O1850" s="11">
        <v>0</v>
      </c>
      <c r="P1850" s="11">
        <v>0</v>
      </c>
      <c r="Q1850" s="12">
        <v>0</v>
      </c>
    </row>
    <row r="1851" spans="1:17" x14ac:dyDescent="0.35">
      <c r="A1851" s="2">
        <v>81</v>
      </c>
      <c r="B1851" s="13" t="s">
        <v>25</v>
      </c>
      <c r="C1851" s="11" t="s">
        <v>26</v>
      </c>
      <c r="D1851" s="11" t="s">
        <v>30</v>
      </c>
      <c r="E1851" s="7" t="s">
        <v>67</v>
      </c>
      <c r="F1851" s="13">
        <v>26.3662462234497</v>
      </c>
      <c r="G1851" s="12">
        <v>5</v>
      </c>
      <c r="H1851" s="13">
        <v>4.2185993957519523</v>
      </c>
      <c r="I1851" s="11">
        <v>6.327899093627928</v>
      </c>
      <c r="J1851" s="11">
        <v>0</v>
      </c>
      <c r="K1851" s="11">
        <v>0</v>
      </c>
      <c r="L1851" s="12">
        <v>10.54649848937988</v>
      </c>
      <c r="M1851" s="13">
        <v>0</v>
      </c>
      <c r="N1851" s="11">
        <v>0</v>
      </c>
      <c r="O1851" s="11">
        <v>0</v>
      </c>
      <c r="P1851" s="11">
        <v>0</v>
      </c>
      <c r="Q1851" s="12">
        <v>0</v>
      </c>
    </row>
    <row r="1852" spans="1:17" x14ac:dyDescent="0.35">
      <c r="A1852" s="2">
        <v>254</v>
      </c>
      <c r="B1852" s="13" t="s">
        <v>25</v>
      </c>
      <c r="C1852" s="11" t="s">
        <v>117</v>
      </c>
      <c r="D1852" s="11" t="s">
        <v>30</v>
      </c>
      <c r="E1852" s="7" t="s">
        <v>89</v>
      </c>
      <c r="F1852" s="13">
        <v>42.173482418060317</v>
      </c>
      <c r="G1852" s="12">
        <v>5</v>
      </c>
      <c r="H1852" s="13">
        <v>4.2173482418060324</v>
      </c>
      <c r="I1852" s="11">
        <v>6.3260223627090477</v>
      </c>
      <c r="J1852" s="11">
        <v>0</v>
      </c>
      <c r="K1852" s="11">
        <v>0</v>
      </c>
      <c r="L1852" s="12">
        <v>10.543370604515079</v>
      </c>
      <c r="M1852" s="13">
        <v>0</v>
      </c>
      <c r="N1852" s="11">
        <v>0</v>
      </c>
      <c r="O1852" s="11">
        <v>0</v>
      </c>
      <c r="P1852" s="11">
        <v>0</v>
      </c>
      <c r="Q1852" s="12">
        <v>0</v>
      </c>
    </row>
    <row r="1853" spans="1:17" x14ac:dyDescent="0.35">
      <c r="A1853" s="2">
        <v>1723</v>
      </c>
      <c r="B1853" s="13" t="s">
        <v>231</v>
      </c>
      <c r="C1853" s="11" t="s">
        <v>360</v>
      </c>
      <c r="D1853" s="11" t="s">
        <v>231</v>
      </c>
      <c r="E1853" s="7" t="s">
        <v>179</v>
      </c>
      <c r="F1853" s="13">
        <v>70.042992949485836</v>
      </c>
      <c r="G1853" s="12">
        <v>1.5</v>
      </c>
      <c r="H1853" s="13">
        <v>2.6266122356057191</v>
      </c>
      <c r="I1853" s="11">
        <v>2.6266122356057191</v>
      </c>
      <c r="J1853" s="11">
        <v>2.6266122356057191</v>
      </c>
      <c r="K1853" s="11">
        <v>2.6266122356057191</v>
      </c>
      <c r="L1853" s="12">
        <v>10.506448942422876</v>
      </c>
      <c r="M1853" s="13">
        <v>0</v>
      </c>
      <c r="N1853" s="11">
        <v>0</v>
      </c>
      <c r="O1853" s="11">
        <v>0</v>
      </c>
      <c r="P1853" s="11">
        <v>0</v>
      </c>
      <c r="Q1853" s="12">
        <v>0</v>
      </c>
    </row>
    <row r="1854" spans="1:17" x14ac:dyDescent="0.35">
      <c r="A1854" s="2">
        <v>1347</v>
      </c>
      <c r="B1854" s="13" t="s">
        <v>231</v>
      </c>
      <c r="C1854" s="11" t="s">
        <v>342</v>
      </c>
      <c r="D1854" s="11" t="s">
        <v>26</v>
      </c>
      <c r="E1854" s="7" t="s">
        <v>128</v>
      </c>
      <c r="F1854" s="13">
        <v>29.763472557067871</v>
      </c>
      <c r="G1854" s="12">
        <v>7</v>
      </c>
      <c r="H1854" s="13">
        <v>4.1668861579895022</v>
      </c>
      <c r="I1854" s="11">
        <v>6.2503292369842525</v>
      </c>
      <c r="J1854" s="11">
        <v>0</v>
      </c>
      <c r="K1854" s="11">
        <v>0</v>
      </c>
      <c r="L1854" s="12">
        <v>10.417215394973756</v>
      </c>
      <c r="M1854" s="13">
        <v>0</v>
      </c>
      <c r="N1854" s="11">
        <v>0</v>
      </c>
      <c r="O1854" s="11">
        <v>0</v>
      </c>
      <c r="P1854" s="11">
        <v>0</v>
      </c>
      <c r="Q1854" s="12">
        <v>0</v>
      </c>
    </row>
    <row r="1855" spans="1:17" x14ac:dyDescent="0.35">
      <c r="A1855" s="2">
        <v>5575</v>
      </c>
      <c r="B1855" s="13" t="s">
        <v>645</v>
      </c>
      <c r="C1855" s="11" t="s">
        <v>583</v>
      </c>
      <c r="D1855" s="11" t="s">
        <v>241</v>
      </c>
      <c r="E1855" s="7" t="s">
        <v>133</v>
      </c>
      <c r="F1855" s="13">
        <v>34.667944788932708</v>
      </c>
      <c r="G1855" s="12">
        <v>3</v>
      </c>
      <c r="H1855" s="13">
        <v>2.6000958591699534</v>
      </c>
      <c r="I1855" s="11">
        <v>2.6000958591699534</v>
      </c>
      <c r="J1855" s="11">
        <v>2.6000958591699534</v>
      </c>
      <c r="K1855" s="11">
        <v>2.6000958591699534</v>
      </c>
      <c r="L1855" s="12">
        <v>10.400383436679814</v>
      </c>
      <c r="M1855" s="13">
        <v>0</v>
      </c>
      <c r="N1855" s="11">
        <v>0</v>
      </c>
      <c r="O1855" s="11">
        <v>0</v>
      </c>
      <c r="P1855" s="11">
        <v>0</v>
      </c>
      <c r="Q1855" s="12">
        <v>0</v>
      </c>
    </row>
    <row r="1856" spans="1:17" x14ac:dyDescent="0.35">
      <c r="A1856" s="2">
        <v>1713</v>
      </c>
      <c r="B1856" s="13" t="s">
        <v>231</v>
      </c>
      <c r="C1856" s="11" t="s">
        <v>360</v>
      </c>
      <c r="D1856" s="11" t="s">
        <v>231</v>
      </c>
      <c r="E1856" s="7" t="s">
        <v>72</v>
      </c>
      <c r="F1856" s="13">
        <v>103.47813487052922</v>
      </c>
      <c r="G1856" s="12">
        <v>2</v>
      </c>
      <c r="H1856" s="13">
        <v>0</v>
      </c>
      <c r="I1856" s="11">
        <v>0</v>
      </c>
      <c r="J1856" s="11">
        <v>0</v>
      </c>
      <c r="K1856" s="11">
        <v>10.347813487052923</v>
      </c>
      <c r="L1856" s="12">
        <v>10.347813487052923</v>
      </c>
      <c r="M1856" s="13">
        <v>0</v>
      </c>
      <c r="N1856" s="11">
        <v>0</v>
      </c>
      <c r="O1856" s="11">
        <v>2.0695626974105843</v>
      </c>
      <c r="P1856" s="11">
        <v>4.1391253948211686</v>
      </c>
      <c r="Q1856" s="12">
        <v>6.2086880922317533</v>
      </c>
    </row>
    <row r="1857" spans="1:17" x14ac:dyDescent="0.35">
      <c r="A1857" s="2">
        <v>3614</v>
      </c>
      <c r="B1857" s="13" t="s">
        <v>516</v>
      </c>
      <c r="C1857" s="11" t="s">
        <v>585</v>
      </c>
      <c r="D1857" s="11" t="s">
        <v>586</v>
      </c>
      <c r="E1857" s="7" t="s">
        <v>133</v>
      </c>
      <c r="F1857" s="13">
        <v>34.483785629272511</v>
      </c>
      <c r="G1857" s="12">
        <v>3</v>
      </c>
      <c r="H1857" s="13">
        <v>2.5862839221954386</v>
      </c>
      <c r="I1857" s="11">
        <v>2.5862839221954386</v>
      </c>
      <c r="J1857" s="11">
        <v>2.5862839221954386</v>
      </c>
      <c r="K1857" s="11">
        <v>2.5862839221954386</v>
      </c>
      <c r="L1857" s="12">
        <v>10.345135688781754</v>
      </c>
      <c r="M1857" s="13">
        <v>0</v>
      </c>
      <c r="N1857" s="11">
        <v>0</v>
      </c>
      <c r="O1857" s="11">
        <v>0</v>
      </c>
      <c r="P1857" s="11">
        <v>0</v>
      </c>
      <c r="Q1857" s="12">
        <v>0</v>
      </c>
    </row>
    <row r="1858" spans="1:17" x14ac:dyDescent="0.35">
      <c r="A1858" s="2">
        <v>5405</v>
      </c>
      <c r="B1858" s="13" t="s">
        <v>645</v>
      </c>
      <c r="C1858" s="11" t="s">
        <v>582</v>
      </c>
      <c r="D1858" s="11" t="s">
        <v>241</v>
      </c>
      <c r="E1858" s="7" t="s">
        <v>61</v>
      </c>
      <c r="F1858" s="13">
        <v>34.394506454467788</v>
      </c>
      <c r="G1858" s="12">
        <v>3</v>
      </c>
      <c r="H1858" s="13">
        <v>0</v>
      </c>
      <c r="I1858" s="11">
        <v>0</v>
      </c>
      <c r="J1858" s="11">
        <v>0</v>
      </c>
      <c r="K1858" s="11">
        <v>10.318351936340338</v>
      </c>
      <c r="L1858" s="12">
        <v>10.318351936340338</v>
      </c>
      <c r="M1858" s="13">
        <v>0</v>
      </c>
      <c r="N1858" s="11">
        <v>0</v>
      </c>
      <c r="O1858" s="11">
        <v>0</v>
      </c>
      <c r="P1858" s="11">
        <v>0</v>
      </c>
      <c r="Q1858" s="12">
        <v>0</v>
      </c>
    </row>
    <row r="1859" spans="1:17" x14ac:dyDescent="0.35">
      <c r="A1859" s="2">
        <v>944</v>
      </c>
      <c r="B1859" s="13" t="s">
        <v>231</v>
      </c>
      <c r="C1859" s="11" t="s">
        <v>26</v>
      </c>
      <c r="D1859" s="11" t="s">
        <v>231</v>
      </c>
      <c r="E1859" s="7" t="s">
        <v>112</v>
      </c>
      <c r="F1859" s="13">
        <v>45.839930295944214</v>
      </c>
      <c r="G1859" s="12">
        <v>4.5</v>
      </c>
      <c r="H1859" s="13">
        <v>4.12559372663498</v>
      </c>
      <c r="I1859" s="11">
        <v>6.1883905899524692</v>
      </c>
      <c r="J1859" s="11">
        <v>0</v>
      </c>
      <c r="K1859" s="11">
        <v>0</v>
      </c>
      <c r="L1859" s="12">
        <v>10.313984316587449</v>
      </c>
      <c r="M1859" s="13">
        <v>0</v>
      </c>
      <c r="N1859" s="11">
        <v>0</v>
      </c>
      <c r="O1859" s="11">
        <v>0</v>
      </c>
      <c r="P1859" s="11">
        <v>0</v>
      </c>
      <c r="Q1859" s="12">
        <v>0</v>
      </c>
    </row>
    <row r="1860" spans="1:17" x14ac:dyDescent="0.35">
      <c r="A1860" s="2">
        <v>3069</v>
      </c>
      <c r="B1860" s="13" t="s">
        <v>516</v>
      </c>
      <c r="C1860" s="11" t="s">
        <v>566</v>
      </c>
      <c r="D1860" s="11" t="s">
        <v>517</v>
      </c>
      <c r="E1860" s="7" t="s">
        <v>37</v>
      </c>
      <c r="F1860" s="13">
        <v>58.871326446533203</v>
      </c>
      <c r="G1860" s="12">
        <v>3.5</v>
      </c>
      <c r="H1860" s="13">
        <v>0</v>
      </c>
      <c r="I1860" s="11">
        <v>0</v>
      </c>
      <c r="J1860" s="11">
        <v>0</v>
      </c>
      <c r="K1860" s="11">
        <v>10.302482128143312</v>
      </c>
      <c r="L1860" s="12">
        <v>10.302482128143312</v>
      </c>
      <c r="M1860" s="13">
        <v>0</v>
      </c>
      <c r="N1860" s="11">
        <v>0</v>
      </c>
      <c r="O1860" s="11">
        <v>0</v>
      </c>
      <c r="P1860" s="11">
        <v>6.1814892768859862</v>
      </c>
      <c r="Q1860" s="12">
        <v>6.1814892768859862</v>
      </c>
    </row>
    <row r="1861" spans="1:17" x14ac:dyDescent="0.35">
      <c r="A1861" s="2">
        <v>3822</v>
      </c>
      <c r="B1861" s="13" t="s">
        <v>516</v>
      </c>
      <c r="C1861" s="11" t="s">
        <v>593</v>
      </c>
      <c r="D1861" s="11" t="s">
        <v>525</v>
      </c>
      <c r="E1861" s="7" t="s">
        <v>153</v>
      </c>
      <c r="F1861" s="13">
        <v>58.749799728393569</v>
      </c>
      <c r="G1861" s="12">
        <v>3.5</v>
      </c>
      <c r="H1861" s="13">
        <v>0</v>
      </c>
      <c r="I1861" s="11">
        <v>0</v>
      </c>
      <c r="J1861" s="11">
        <v>10.281214952468876</v>
      </c>
      <c r="K1861" s="11">
        <v>0</v>
      </c>
      <c r="L1861" s="12">
        <v>10.281214952468876</v>
      </c>
      <c r="M1861" s="13">
        <v>0</v>
      </c>
      <c r="N1861" s="11">
        <v>0</v>
      </c>
      <c r="O1861" s="11">
        <v>2.0562429904937751</v>
      </c>
      <c r="P1861" s="11">
        <v>0</v>
      </c>
      <c r="Q1861" s="12">
        <v>2.0562429904937751</v>
      </c>
    </row>
    <row r="1862" spans="1:17" x14ac:dyDescent="0.35">
      <c r="A1862" s="2">
        <v>3676</v>
      </c>
      <c r="B1862" s="13" t="s">
        <v>516</v>
      </c>
      <c r="C1862" s="11" t="s">
        <v>585</v>
      </c>
      <c r="D1862" s="11" t="s">
        <v>26</v>
      </c>
      <c r="E1862" s="7" t="s">
        <v>205</v>
      </c>
      <c r="F1862" s="13">
        <v>20.561753749847412</v>
      </c>
      <c r="G1862" s="12">
        <v>5</v>
      </c>
      <c r="H1862" s="13">
        <v>0</v>
      </c>
      <c r="I1862" s="11">
        <v>10.280876874923706</v>
      </c>
      <c r="J1862" s="11">
        <v>0</v>
      </c>
      <c r="K1862" s="11">
        <v>0</v>
      </c>
      <c r="L1862" s="12">
        <v>10.280876874923706</v>
      </c>
      <c r="M1862" s="13">
        <v>0</v>
      </c>
      <c r="N1862" s="11">
        <v>0</v>
      </c>
      <c r="O1862" s="11">
        <v>0</v>
      </c>
      <c r="P1862" s="11">
        <v>0</v>
      </c>
      <c r="Q1862" s="12">
        <v>0</v>
      </c>
    </row>
    <row r="1863" spans="1:17" x14ac:dyDescent="0.35">
      <c r="A1863" s="2">
        <v>3604</v>
      </c>
      <c r="B1863" s="13" t="s">
        <v>516</v>
      </c>
      <c r="C1863" s="11" t="s">
        <v>585</v>
      </c>
      <c r="D1863" s="11" t="s">
        <v>586</v>
      </c>
      <c r="E1863" s="7" t="s">
        <v>83</v>
      </c>
      <c r="F1863" s="13">
        <v>32.111787796020501</v>
      </c>
      <c r="G1863" s="12">
        <v>4</v>
      </c>
      <c r="H1863" s="13">
        <v>4.1103088378906243</v>
      </c>
      <c r="I1863" s="11">
        <v>6.1654632568359364</v>
      </c>
      <c r="J1863" s="11">
        <v>0</v>
      </c>
      <c r="K1863" s="11">
        <v>0</v>
      </c>
      <c r="L1863" s="12">
        <v>10.275772094726561</v>
      </c>
      <c r="M1863" s="13">
        <v>0</v>
      </c>
      <c r="N1863" s="11">
        <v>0</v>
      </c>
      <c r="O1863" s="11">
        <v>0</v>
      </c>
      <c r="P1863" s="11">
        <v>0</v>
      </c>
      <c r="Q1863" s="12">
        <v>0</v>
      </c>
    </row>
    <row r="1864" spans="1:17" x14ac:dyDescent="0.35">
      <c r="A1864" s="2">
        <v>5321</v>
      </c>
      <c r="B1864" s="13" t="s">
        <v>645</v>
      </c>
      <c r="C1864" s="11" t="s">
        <v>647</v>
      </c>
      <c r="D1864" s="11" t="s">
        <v>241</v>
      </c>
      <c r="E1864" s="7" t="s">
        <v>230</v>
      </c>
      <c r="F1864" s="13">
        <v>51.362331390380902</v>
      </c>
      <c r="G1864" s="12">
        <v>4</v>
      </c>
      <c r="H1864" s="13">
        <v>0</v>
      </c>
      <c r="I1864" s="11">
        <v>0</v>
      </c>
      <c r="J1864" s="11">
        <v>10.27246627807618</v>
      </c>
      <c r="K1864" s="11">
        <v>0</v>
      </c>
      <c r="L1864" s="12">
        <v>10.27246627807618</v>
      </c>
      <c r="M1864" s="13">
        <v>0</v>
      </c>
      <c r="N1864" s="11">
        <v>0</v>
      </c>
      <c r="O1864" s="11">
        <v>2.054493255615236</v>
      </c>
      <c r="P1864" s="11">
        <v>0</v>
      </c>
      <c r="Q1864" s="12">
        <v>2.054493255615236</v>
      </c>
    </row>
    <row r="1865" spans="1:17" x14ac:dyDescent="0.35">
      <c r="A1865" s="2">
        <v>198</v>
      </c>
      <c r="B1865" s="13" t="s">
        <v>25</v>
      </c>
      <c r="C1865" s="11" t="s">
        <v>105</v>
      </c>
      <c r="D1865" s="11" t="s">
        <v>29</v>
      </c>
      <c r="E1865" s="7" t="s">
        <v>110</v>
      </c>
      <c r="F1865" s="13">
        <v>25.490840911865199</v>
      </c>
      <c r="G1865" s="12">
        <v>5</v>
      </c>
      <c r="H1865" s="13">
        <v>4.0785345458984317</v>
      </c>
      <c r="I1865" s="11">
        <v>6.1178018188476475</v>
      </c>
      <c r="J1865" s="11">
        <v>0</v>
      </c>
      <c r="K1865" s="11">
        <v>0</v>
      </c>
      <c r="L1865" s="12">
        <v>10.196336364746079</v>
      </c>
      <c r="M1865" s="13">
        <v>0</v>
      </c>
      <c r="N1865" s="11">
        <v>0</v>
      </c>
      <c r="O1865" s="11">
        <v>0</v>
      </c>
      <c r="P1865" s="11">
        <v>0</v>
      </c>
      <c r="Q1865" s="12">
        <v>0</v>
      </c>
    </row>
    <row r="1866" spans="1:17" x14ac:dyDescent="0.35">
      <c r="A1866" s="2">
        <v>2785</v>
      </c>
      <c r="B1866" s="13" t="s">
        <v>516</v>
      </c>
      <c r="C1866" s="11" t="s">
        <v>538</v>
      </c>
      <c r="D1866" s="11" t="s">
        <v>517</v>
      </c>
      <c r="E1866" s="7" t="s">
        <v>71</v>
      </c>
      <c r="F1866" s="13">
        <v>28.175676345825199</v>
      </c>
      <c r="G1866" s="12">
        <v>3</v>
      </c>
      <c r="H1866" s="13">
        <v>10.143243484497072</v>
      </c>
      <c r="I1866" s="11">
        <v>0</v>
      </c>
      <c r="J1866" s="11">
        <v>0</v>
      </c>
      <c r="K1866" s="11">
        <v>0</v>
      </c>
      <c r="L1866" s="12">
        <v>10.143243484497072</v>
      </c>
      <c r="M1866" s="13">
        <v>5.9168920326232923</v>
      </c>
      <c r="N1866" s="11">
        <v>0</v>
      </c>
      <c r="O1866" s="11">
        <v>0</v>
      </c>
      <c r="P1866" s="11">
        <v>0</v>
      </c>
      <c r="Q1866" s="12">
        <v>5.9168920326232923</v>
      </c>
    </row>
    <row r="1867" spans="1:17" x14ac:dyDescent="0.35">
      <c r="A1867" s="2">
        <v>5459</v>
      </c>
      <c r="B1867" s="13" t="s">
        <v>645</v>
      </c>
      <c r="C1867" s="11" t="s">
        <v>582</v>
      </c>
      <c r="D1867" s="11" t="s">
        <v>241</v>
      </c>
      <c r="E1867" s="7" t="s">
        <v>192</v>
      </c>
      <c r="F1867" s="13">
        <v>33.692739963531523</v>
      </c>
      <c r="G1867" s="12">
        <v>3</v>
      </c>
      <c r="H1867" s="13">
        <v>2.5269554972648645</v>
      </c>
      <c r="I1867" s="11">
        <v>2.5269554972648645</v>
      </c>
      <c r="J1867" s="11">
        <v>2.5269554972648645</v>
      </c>
      <c r="K1867" s="11">
        <v>2.5269554972648645</v>
      </c>
      <c r="L1867" s="12">
        <v>10.107821989059458</v>
      </c>
      <c r="M1867" s="13">
        <v>0</v>
      </c>
      <c r="N1867" s="11">
        <v>0</v>
      </c>
      <c r="O1867" s="11">
        <v>0</v>
      </c>
      <c r="P1867" s="11">
        <v>0</v>
      </c>
      <c r="Q1867" s="12">
        <v>0</v>
      </c>
    </row>
    <row r="1868" spans="1:17" x14ac:dyDescent="0.35">
      <c r="A1868" s="2">
        <v>4596</v>
      </c>
      <c r="B1868" s="13" t="s">
        <v>599</v>
      </c>
      <c r="C1868" s="11" t="s">
        <v>220</v>
      </c>
      <c r="D1868" s="11" t="s">
        <v>29</v>
      </c>
      <c r="E1868" s="7" t="s">
        <v>59</v>
      </c>
      <c r="F1868" s="13">
        <v>67.272559165954647</v>
      </c>
      <c r="G1868" s="12">
        <v>3</v>
      </c>
      <c r="H1868" s="13">
        <v>0</v>
      </c>
      <c r="I1868" s="11">
        <v>0</v>
      </c>
      <c r="J1868" s="11">
        <v>0</v>
      </c>
      <c r="K1868" s="11">
        <v>10.090883874893198</v>
      </c>
      <c r="L1868" s="12">
        <v>10.090883874893198</v>
      </c>
      <c r="M1868" s="13">
        <v>0</v>
      </c>
      <c r="N1868" s="11">
        <v>0</v>
      </c>
      <c r="O1868" s="11">
        <v>0</v>
      </c>
      <c r="P1868" s="11">
        <v>0</v>
      </c>
      <c r="Q1868" s="12">
        <v>0</v>
      </c>
    </row>
    <row r="1869" spans="1:17" x14ac:dyDescent="0.35">
      <c r="A1869" s="2">
        <v>2392</v>
      </c>
      <c r="B1869" s="13" t="s">
        <v>516</v>
      </c>
      <c r="C1869" s="11" t="s">
        <v>26</v>
      </c>
      <c r="D1869" s="11" t="s">
        <v>517</v>
      </c>
      <c r="E1869" s="7" t="s">
        <v>38</v>
      </c>
      <c r="F1869" s="13">
        <v>28.772800445556701</v>
      </c>
      <c r="G1869" s="12">
        <v>7</v>
      </c>
      <c r="H1869" s="13">
        <v>4.0281920623779381</v>
      </c>
      <c r="I1869" s="11">
        <v>6.0422880935669072</v>
      </c>
      <c r="J1869" s="11">
        <v>0</v>
      </c>
      <c r="K1869" s="11">
        <v>0</v>
      </c>
      <c r="L1869" s="12">
        <v>10.070480155944846</v>
      </c>
      <c r="M1869" s="13">
        <v>0</v>
      </c>
      <c r="N1869" s="11">
        <v>0</v>
      </c>
      <c r="O1869" s="11">
        <v>0</v>
      </c>
      <c r="P1869" s="11">
        <v>0</v>
      </c>
      <c r="Q1869" s="12">
        <v>0</v>
      </c>
    </row>
    <row r="1870" spans="1:17" x14ac:dyDescent="0.35">
      <c r="A1870" s="2">
        <v>5437</v>
      </c>
      <c r="B1870" s="13" t="s">
        <v>645</v>
      </c>
      <c r="C1870" s="11" t="s">
        <v>582</v>
      </c>
      <c r="D1870" s="11" t="s">
        <v>241</v>
      </c>
      <c r="E1870" s="7" t="s">
        <v>146</v>
      </c>
      <c r="F1870" s="13">
        <v>50.283960819244342</v>
      </c>
      <c r="G1870" s="12">
        <v>2</v>
      </c>
      <c r="H1870" s="13">
        <v>10.056792163848868</v>
      </c>
      <c r="I1870" s="11">
        <v>0</v>
      </c>
      <c r="J1870" s="11">
        <v>0</v>
      </c>
      <c r="K1870" s="11">
        <v>0</v>
      </c>
      <c r="L1870" s="12">
        <v>10.056792163848868</v>
      </c>
      <c r="M1870" s="13">
        <v>0</v>
      </c>
      <c r="N1870" s="11">
        <v>0</v>
      </c>
      <c r="O1870" s="11">
        <v>0</v>
      </c>
      <c r="P1870" s="11">
        <v>0</v>
      </c>
      <c r="Q1870" s="12">
        <v>0</v>
      </c>
    </row>
    <row r="1871" spans="1:17" x14ac:dyDescent="0.35">
      <c r="A1871" s="2">
        <v>5581</v>
      </c>
      <c r="B1871" s="13" t="s">
        <v>645</v>
      </c>
      <c r="C1871" s="11" t="s">
        <v>583</v>
      </c>
      <c r="D1871" s="11" t="s">
        <v>241</v>
      </c>
      <c r="E1871" s="7" t="s">
        <v>56</v>
      </c>
      <c r="F1871" s="13">
        <v>16.688352584838899</v>
      </c>
      <c r="G1871" s="12">
        <v>6</v>
      </c>
      <c r="H1871" s="13">
        <v>0</v>
      </c>
      <c r="I1871" s="11">
        <v>10.013011550903341</v>
      </c>
      <c r="J1871" s="11">
        <v>0</v>
      </c>
      <c r="K1871" s="11">
        <v>0</v>
      </c>
      <c r="L1871" s="12">
        <v>10.013011550903341</v>
      </c>
      <c r="M1871" s="13">
        <v>0</v>
      </c>
      <c r="N1871" s="11">
        <v>1.0013011550903339</v>
      </c>
      <c r="O1871" s="11">
        <v>0</v>
      </c>
      <c r="P1871" s="11">
        <v>0</v>
      </c>
      <c r="Q1871" s="12">
        <v>1.0013011550903339</v>
      </c>
    </row>
    <row r="1872" spans="1:17" x14ac:dyDescent="0.35">
      <c r="A1872" s="2">
        <v>4448</v>
      </c>
      <c r="B1872" s="13" t="s">
        <v>599</v>
      </c>
      <c r="C1872" s="11" t="s">
        <v>219</v>
      </c>
      <c r="D1872" s="11" t="s">
        <v>253</v>
      </c>
      <c r="E1872" s="7" t="s">
        <v>72</v>
      </c>
      <c r="F1872" s="13">
        <v>99.980200529098553</v>
      </c>
      <c r="G1872" s="12">
        <v>2</v>
      </c>
      <c r="H1872" s="13">
        <v>0</v>
      </c>
      <c r="I1872" s="11">
        <v>0</v>
      </c>
      <c r="J1872" s="11">
        <v>0</v>
      </c>
      <c r="K1872" s="11">
        <v>9.9980200529098564</v>
      </c>
      <c r="L1872" s="12">
        <v>9.9980200529098564</v>
      </c>
      <c r="M1872" s="13">
        <v>0</v>
      </c>
      <c r="N1872" s="11">
        <v>0</v>
      </c>
      <c r="O1872" s="11">
        <v>1.999604010581971</v>
      </c>
      <c r="P1872" s="11">
        <v>3.999208021163942</v>
      </c>
      <c r="Q1872" s="12">
        <v>5.9988120317459135</v>
      </c>
    </row>
    <row r="1873" spans="1:17" x14ac:dyDescent="0.35">
      <c r="A1873" s="2">
        <v>4454</v>
      </c>
      <c r="B1873" s="13" t="s">
        <v>599</v>
      </c>
      <c r="C1873" s="11" t="s">
        <v>219</v>
      </c>
      <c r="D1873" s="11" t="s">
        <v>208</v>
      </c>
      <c r="E1873" s="7" t="s">
        <v>76</v>
      </c>
      <c r="F1873" s="13">
        <v>1107.1342391967776</v>
      </c>
      <c r="G1873" s="12">
        <v>0.18</v>
      </c>
      <c r="H1873" s="13">
        <v>9.9642081527709969</v>
      </c>
      <c r="I1873" s="11">
        <v>0</v>
      </c>
      <c r="J1873" s="11">
        <v>0</v>
      </c>
      <c r="K1873" s="11">
        <v>0</v>
      </c>
      <c r="L1873" s="12">
        <v>9.9642081527709969</v>
      </c>
      <c r="M1873" s="13">
        <v>5.9785248916625982</v>
      </c>
      <c r="N1873" s="11">
        <v>0</v>
      </c>
      <c r="O1873" s="11">
        <v>0</v>
      </c>
      <c r="P1873" s="11">
        <v>0</v>
      </c>
      <c r="Q1873" s="12">
        <v>5.9785248916625982</v>
      </c>
    </row>
    <row r="1874" spans="1:17" x14ac:dyDescent="0.35">
      <c r="A1874" s="2">
        <v>999</v>
      </c>
      <c r="B1874" s="13" t="s">
        <v>231</v>
      </c>
      <c r="C1874" s="11" t="s">
        <v>263</v>
      </c>
      <c r="D1874" s="11" t="s">
        <v>231</v>
      </c>
      <c r="E1874" s="7" t="s">
        <v>36</v>
      </c>
      <c r="F1874" s="13">
        <v>99.446965217590332</v>
      </c>
      <c r="G1874" s="12">
        <v>5</v>
      </c>
      <c r="H1874" s="13">
        <v>9.9446965217590346</v>
      </c>
      <c r="I1874" s="11">
        <v>0</v>
      </c>
      <c r="J1874" s="11">
        <v>0</v>
      </c>
      <c r="K1874" s="11">
        <v>0</v>
      </c>
      <c r="L1874" s="12">
        <v>9.9446965217590346</v>
      </c>
      <c r="M1874" s="13">
        <v>4.9723482608795173</v>
      </c>
      <c r="N1874" s="11">
        <v>0</v>
      </c>
      <c r="O1874" s="11">
        <v>0</v>
      </c>
      <c r="P1874" s="11">
        <v>0</v>
      </c>
      <c r="Q1874" s="12">
        <v>4.9723482608795173</v>
      </c>
    </row>
    <row r="1875" spans="1:17" x14ac:dyDescent="0.35">
      <c r="A1875" s="2">
        <v>2272</v>
      </c>
      <c r="B1875" s="13" t="s">
        <v>231</v>
      </c>
      <c r="C1875" s="11" t="s">
        <v>433</v>
      </c>
      <c r="D1875" s="11" t="s">
        <v>231</v>
      </c>
      <c r="E1875" s="7" t="s">
        <v>146</v>
      </c>
      <c r="F1875" s="13">
        <v>49.70770138502116</v>
      </c>
      <c r="G1875" s="12">
        <v>2</v>
      </c>
      <c r="H1875" s="13">
        <v>9.9415402770042327</v>
      </c>
      <c r="I1875" s="11">
        <v>0</v>
      </c>
      <c r="J1875" s="11">
        <v>0</v>
      </c>
      <c r="K1875" s="11">
        <v>0</v>
      </c>
      <c r="L1875" s="12">
        <v>9.9415402770042327</v>
      </c>
      <c r="M1875" s="13">
        <v>0</v>
      </c>
      <c r="N1875" s="11">
        <v>0</v>
      </c>
      <c r="O1875" s="11">
        <v>0</v>
      </c>
      <c r="P1875" s="11">
        <v>0</v>
      </c>
      <c r="Q1875" s="12">
        <v>0</v>
      </c>
    </row>
    <row r="1876" spans="1:17" x14ac:dyDescent="0.35">
      <c r="A1876" s="2">
        <v>294</v>
      </c>
      <c r="B1876" s="13" t="s">
        <v>25</v>
      </c>
      <c r="C1876" s="11" t="s">
        <v>123</v>
      </c>
      <c r="D1876" s="11" t="s">
        <v>30</v>
      </c>
      <c r="E1876" s="7" t="s">
        <v>38</v>
      </c>
      <c r="F1876" s="13">
        <v>28.342464447021488</v>
      </c>
      <c r="G1876" s="12">
        <v>7</v>
      </c>
      <c r="H1876" s="13">
        <v>3.9679450225830086</v>
      </c>
      <c r="I1876" s="11">
        <v>5.9519175338745125</v>
      </c>
      <c r="J1876" s="11">
        <v>0</v>
      </c>
      <c r="K1876" s="11">
        <v>0</v>
      </c>
      <c r="L1876" s="12">
        <v>9.9198625564575202</v>
      </c>
      <c r="M1876" s="13">
        <v>0</v>
      </c>
      <c r="N1876" s="11">
        <v>0</v>
      </c>
      <c r="O1876" s="11">
        <v>0</v>
      </c>
      <c r="P1876" s="11">
        <v>0</v>
      </c>
      <c r="Q1876" s="12">
        <v>0</v>
      </c>
    </row>
    <row r="1877" spans="1:17" x14ac:dyDescent="0.35">
      <c r="A1877" s="2">
        <v>3981</v>
      </c>
      <c r="B1877" s="13" t="s">
        <v>599</v>
      </c>
      <c r="C1877" s="11" t="s">
        <v>26</v>
      </c>
      <c r="D1877" s="11" t="s">
        <v>253</v>
      </c>
      <c r="E1877" s="7" t="s">
        <v>89</v>
      </c>
      <c r="F1877" s="13">
        <v>39.645902156829848</v>
      </c>
      <c r="G1877" s="12">
        <v>5</v>
      </c>
      <c r="H1877" s="13">
        <v>3.9645902156829855</v>
      </c>
      <c r="I1877" s="11">
        <v>5.9468853235244774</v>
      </c>
      <c r="J1877" s="11">
        <v>0</v>
      </c>
      <c r="K1877" s="11">
        <v>0</v>
      </c>
      <c r="L1877" s="12">
        <v>9.911475539207462</v>
      </c>
      <c r="M1877" s="13">
        <v>0</v>
      </c>
      <c r="N1877" s="11">
        <v>0</v>
      </c>
      <c r="O1877" s="11">
        <v>0</v>
      </c>
      <c r="P1877" s="11">
        <v>0</v>
      </c>
      <c r="Q1877" s="12">
        <v>0</v>
      </c>
    </row>
    <row r="1878" spans="1:17" x14ac:dyDescent="0.35">
      <c r="A1878" s="2">
        <v>950</v>
      </c>
      <c r="B1878" s="13" t="s">
        <v>231</v>
      </c>
      <c r="C1878" s="11" t="s">
        <v>26</v>
      </c>
      <c r="D1878" s="11" t="s">
        <v>231</v>
      </c>
      <c r="E1878" s="7" t="s">
        <v>168</v>
      </c>
      <c r="F1878" s="13">
        <v>13.18057107925415</v>
      </c>
      <c r="G1878" s="12">
        <v>15</v>
      </c>
      <c r="H1878" s="13">
        <v>2.4713570773601532</v>
      </c>
      <c r="I1878" s="11">
        <v>2.4713570773601532</v>
      </c>
      <c r="J1878" s="11">
        <v>2.4713570773601532</v>
      </c>
      <c r="K1878" s="11">
        <v>2.4713570773601532</v>
      </c>
      <c r="L1878" s="12">
        <v>9.8854283094406128</v>
      </c>
      <c r="M1878" s="13">
        <v>0</v>
      </c>
      <c r="N1878" s="11">
        <v>0</v>
      </c>
      <c r="O1878" s="11">
        <v>0</v>
      </c>
      <c r="P1878" s="11">
        <v>0</v>
      </c>
      <c r="Q1878" s="12">
        <v>0</v>
      </c>
    </row>
    <row r="1879" spans="1:17" x14ac:dyDescent="0.35">
      <c r="A1879" s="2">
        <v>4324</v>
      </c>
      <c r="B1879" s="13" t="s">
        <v>599</v>
      </c>
      <c r="C1879" s="11" t="s">
        <v>213</v>
      </c>
      <c r="D1879" s="11" t="s">
        <v>29</v>
      </c>
      <c r="E1879" s="7" t="s">
        <v>43</v>
      </c>
      <c r="F1879" s="13">
        <v>65.634948730468807</v>
      </c>
      <c r="G1879" s="12">
        <v>3</v>
      </c>
      <c r="H1879" s="13">
        <v>2.4613105773925805</v>
      </c>
      <c r="I1879" s="11">
        <v>2.4613105773925805</v>
      </c>
      <c r="J1879" s="11">
        <v>2.4613105773925805</v>
      </c>
      <c r="K1879" s="11">
        <v>2.4613105773925805</v>
      </c>
      <c r="L1879" s="12">
        <v>9.8452423095703221</v>
      </c>
      <c r="M1879" s="13">
        <v>0</v>
      </c>
      <c r="N1879" s="11">
        <v>0</v>
      </c>
      <c r="O1879" s="11">
        <v>0</v>
      </c>
      <c r="P1879" s="11">
        <v>0</v>
      </c>
      <c r="Q1879" s="12">
        <v>0</v>
      </c>
    </row>
    <row r="1880" spans="1:17" x14ac:dyDescent="0.35">
      <c r="A1880" s="2">
        <v>19</v>
      </c>
      <c r="B1880" s="13" t="s">
        <v>25</v>
      </c>
      <c r="C1880" s="11" t="s">
        <v>26</v>
      </c>
      <c r="D1880" s="11" t="s">
        <v>27</v>
      </c>
      <c r="E1880" s="7" t="s">
        <v>38</v>
      </c>
      <c r="F1880" s="13">
        <v>28.079687476158142</v>
      </c>
      <c r="G1880" s="12">
        <v>7</v>
      </c>
      <c r="H1880" s="13">
        <v>3.9311562466621401</v>
      </c>
      <c r="I1880" s="11">
        <v>5.8967343699932098</v>
      </c>
      <c r="J1880" s="11">
        <v>0</v>
      </c>
      <c r="K1880" s="11">
        <v>0</v>
      </c>
      <c r="L1880" s="12">
        <v>9.827890616655349</v>
      </c>
      <c r="M1880" s="13">
        <v>0</v>
      </c>
      <c r="N1880" s="11">
        <v>0</v>
      </c>
      <c r="O1880" s="11">
        <v>0</v>
      </c>
      <c r="P1880" s="11">
        <v>0</v>
      </c>
      <c r="Q1880" s="12">
        <v>0</v>
      </c>
    </row>
    <row r="1881" spans="1:17" x14ac:dyDescent="0.35">
      <c r="A1881" s="2">
        <v>4582</v>
      </c>
      <c r="B1881" s="13" t="s">
        <v>599</v>
      </c>
      <c r="C1881" s="11" t="s">
        <v>220</v>
      </c>
      <c r="D1881" s="11" t="s">
        <v>208</v>
      </c>
      <c r="E1881" s="7" t="s">
        <v>53</v>
      </c>
      <c r="F1881" s="13">
        <v>32.594331979751594</v>
      </c>
      <c r="G1881" s="12">
        <v>3</v>
      </c>
      <c r="H1881" s="13">
        <v>2.44457489848137</v>
      </c>
      <c r="I1881" s="11">
        <v>2.44457489848137</v>
      </c>
      <c r="J1881" s="11">
        <v>2.44457489848137</v>
      </c>
      <c r="K1881" s="11">
        <v>2.44457489848137</v>
      </c>
      <c r="L1881" s="12">
        <v>9.77829959392548</v>
      </c>
      <c r="M1881" s="13">
        <v>0</v>
      </c>
      <c r="N1881" s="11">
        <v>0</v>
      </c>
      <c r="O1881" s="11">
        <v>0</v>
      </c>
      <c r="P1881" s="11">
        <v>0</v>
      </c>
      <c r="Q1881" s="12">
        <v>0</v>
      </c>
    </row>
    <row r="1882" spans="1:17" x14ac:dyDescent="0.35">
      <c r="A1882" s="2">
        <v>79</v>
      </c>
      <c r="B1882" s="13" t="s">
        <v>25</v>
      </c>
      <c r="C1882" s="11" t="s">
        <v>26</v>
      </c>
      <c r="D1882" s="11" t="s">
        <v>29</v>
      </c>
      <c r="E1882" s="7" t="s">
        <v>65</v>
      </c>
      <c r="F1882" s="13">
        <v>55.766799688339269</v>
      </c>
      <c r="G1882" s="12">
        <v>3.5</v>
      </c>
      <c r="H1882" s="13">
        <v>0</v>
      </c>
      <c r="I1882" s="11">
        <v>0</v>
      </c>
      <c r="J1882" s="11">
        <v>0</v>
      </c>
      <c r="K1882" s="11">
        <v>9.7591899454593722</v>
      </c>
      <c r="L1882" s="12">
        <v>9.7591899454593722</v>
      </c>
      <c r="M1882" s="13">
        <v>0</v>
      </c>
      <c r="N1882" s="11">
        <v>0</v>
      </c>
      <c r="O1882" s="11">
        <v>1.9518379890918747</v>
      </c>
      <c r="P1882" s="11">
        <v>3.9036759781837493</v>
      </c>
      <c r="Q1882" s="12">
        <v>5.8555139672756242</v>
      </c>
    </row>
    <row r="1883" spans="1:17" x14ac:dyDescent="0.35">
      <c r="A1883" s="2">
        <v>264</v>
      </c>
      <c r="B1883" s="13" t="s">
        <v>25</v>
      </c>
      <c r="C1883" s="11" t="s">
        <v>117</v>
      </c>
      <c r="D1883" s="11" t="s">
        <v>30</v>
      </c>
      <c r="E1883" s="7" t="s">
        <v>67</v>
      </c>
      <c r="F1883" s="13">
        <v>24.384283065795898</v>
      </c>
      <c r="G1883" s="12">
        <v>5</v>
      </c>
      <c r="H1883" s="13">
        <v>3.9014852905273441</v>
      </c>
      <c r="I1883" s="11">
        <v>5.8522279357910154</v>
      </c>
      <c r="J1883" s="11">
        <v>0</v>
      </c>
      <c r="K1883" s="11">
        <v>0</v>
      </c>
      <c r="L1883" s="12">
        <v>9.753713226318359</v>
      </c>
      <c r="M1883" s="13">
        <v>0</v>
      </c>
      <c r="N1883" s="11">
        <v>0</v>
      </c>
      <c r="O1883" s="11">
        <v>0</v>
      </c>
      <c r="P1883" s="11">
        <v>0</v>
      </c>
      <c r="Q1883" s="12">
        <v>0</v>
      </c>
    </row>
    <row r="1884" spans="1:17" x14ac:dyDescent="0.35">
      <c r="A1884" s="2">
        <v>5050</v>
      </c>
      <c r="B1884" s="13" t="s">
        <v>599</v>
      </c>
      <c r="C1884" s="11" t="s">
        <v>644</v>
      </c>
      <c r="D1884" s="11" t="s">
        <v>26</v>
      </c>
      <c r="E1884" s="7" t="s">
        <v>46</v>
      </c>
      <c r="F1884" s="13">
        <v>155.68420267105054</v>
      </c>
      <c r="G1884" s="12">
        <v>1.25</v>
      </c>
      <c r="H1884" s="13">
        <v>9.7302626669406589</v>
      </c>
      <c r="I1884" s="11">
        <v>0</v>
      </c>
      <c r="J1884" s="11">
        <v>0</v>
      </c>
      <c r="K1884" s="11">
        <v>0</v>
      </c>
      <c r="L1884" s="12">
        <v>9.7302626669406589</v>
      </c>
      <c r="M1884" s="13">
        <v>77.842101335525271</v>
      </c>
      <c r="N1884" s="11">
        <v>0</v>
      </c>
      <c r="O1884" s="11">
        <v>0</v>
      </c>
      <c r="P1884" s="11">
        <v>0</v>
      </c>
      <c r="Q1884" s="12">
        <v>77.842101335525271</v>
      </c>
    </row>
    <row r="1885" spans="1:17" x14ac:dyDescent="0.35">
      <c r="A1885" s="2">
        <v>435</v>
      </c>
      <c r="B1885" s="13" t="s">
        <v>25</v>
      </c>
      <c r="C1885" s="11" t="s">
        <v>172</v>
      </c>
      <c r="D1885" s="11" t="s">
        <v>29</v>
      </c>
      <c r="E1885" s="7" t="s">
        <v>46</v>
      </c>
      <c r="F1885" s="13">
        <v>155.45246434211694</v>
      </c>
      <c r="G1885" s="12">
        <v>1.25</v>
      </c>
      <c r="H1885" s="13">
        <v>9.7157790213823088</v>
      </c>
      <c r="I1885" s="11">
        <v>0</v>
      </c>
      <c r="J1885" s="11">
        <v>0</v>
      </c>
      <c r="K1885" s="11">
        <v>0</v>
      </c>
      <c r="L1885" s="12">
        <v>9.7157790213823088</v>
      </c>
      <c r="M1885" s="13">
        <v>77.72623217105847</v>
      </c>
      <c r="N1885" s="11">
        <v>0</v>
      </c>
      <c r="O1885" s="11">
        <v>0</v>
      </c>
      <c r="P1885" s="11">
        <v>0</v>
      </c>
      <c r="Q1885" s="12">
        <v>77.72623217105847</v>
      </c>
    </row>
    <row r="1886" spans="1:17" x14ac:dyDescent="0.35">
      <c r="A1886" s="2">
        <v>3605</v>
      </c>
      <c r="B1886" s="13" t="s">
        <v>516</v>
      </c>
      <c r="C1886" s="11" t="s">
        <v>585</v>
      </c>
      <c r="D1886" s="11" t="s">
        <v>586</v>
      </c>
      <c r="E1886" s="7" t="s">
        <v>45</v>
      </c>
      <c r="F1886" s="13">
        <v>77.645111083984403</v>
      </c>
      <c r="G1886" s="12">
        <v>1.25</v>
      </c>
      <c r="H1886" s="13">
        <v>9.7056388854980504</v>
      </c>
      <c r="I1886" s="11">
        <v>0</v>
      </c>
      <c r="J1886" s="11">
        <v>0</v>
      </c>
      <c r="K1886" s="11">
        <v>0</v>
      </c>
      <c r="L1886" s="12">
        <v>9.7056388854980504</v>
      </c>
      <c r="M1886" s="13">
        <v>0.97056388854980513</v>
      </c>
      <c r="N1886" s="11">
        <v>0</v>
      </c>
      <c r="O1886" s="11">
        <v>0</v>
      </c>
      <c r="P1886" s="11">
        <v>0</v>
      </c>
      <c r="Q1886" s="12">
        <v>0.97056388854980513</v>
      </c>
    </row>
    <row r="1887" spans="1:17" x14ac:dyDescent="0.35">
      <c r="A1887" s="2">
        <v>4493</v>
      </c>
      <c r="B1887" s="13" t="s">
        <v>599</v>
      </c>
      <c r="C1887" s="11" t="s">
        <v>631</v>
      </c>
      <c r="D1887" s="11" t="s">
        <v>26</v>
      </c>
      <c r="E1887" s="7" t="s">
        <v>46</v>
      </c>
      <c r="F1887" s="13">
        <v>155.0486755371094</v>
      </c>
      <c r="G1887" s="12">
        <v>1.25</v>
      </c>
      <c r="H1887" s="13">
        <v>9.6905422210693377</v>
      </c>
      <c r="I1887" s="11">
        <v>0</v>
      </c>
      <c r="J1887" s="11">
        <v>0</v>
      </c>
      <c r="K1887" s="11">
        <v>0</v>
      </c>
      <c r="L1887" s="12">
        <v>9.6905422210693377</v>
      </c>
      <c r="M1887" s="13">
        <v>77.524337768554702</v>
      </c>
      <c r="N1887" s="11">
        <v>0</v>
      </c>
      <c r="O1887" s="11">
        <v>0</v>
      </c>
      <c r="P1887" s="11">
        <v>0</v>
      </c>
      <c r="Q1887" s="12">
        <v>77.524337768554702</v>
      </c>
    </row>
    <row r="1888" spans="1:17" x14ac:dyDescent="0.35">
      <c r="A1888" s="2">
        <v>1842</v>
      </c>
      <c r="B1888" s="13" t="s">
        <v>231</v>
      </c>
      <c r="C1888" s="11" t="s">
        <v>402</v>
      </c>
      <c r="D1888" s="11" t="s">
        <v>231</v>
      </c>
      <c r="E1888" s="7" t="s">
        <v>94</v>
      </c>
      <c r="F1888" s="13">
        <v>19.356548547744758</v>
      </c>
      <c r="G1888" s="12">
        <v>10</v>
      </c>
      <c r="H1888" s="13">
        <v>0</v>
      </c>
      <c r="I1888" s="11">
        <v>0</v>
      </c>
      <c r="J1888" s="11">
        <v>0</v>
      </c>
      <c r="K1888" s="11">
        <v>9.678274273872379</v>
      </c>
      <c r="L1888" s="12">
        <v>9.678274273872379</v>
      </c>
      <c r="M1888" s="13">
        <v>0</v>
      </c>
      <c r="N1888" s="11">
        <v>0</v>
      </c>
      <c r="O1888" s="11">
        <v>0</v>
      </c>
      <c r="P1888" s="11">
        <v>1.9356548547744759</v>
      </c>
      <c r="Q1888" s="12">
        <v>1.9356548547744759</v>
      </c>
    </row>
    <row r="1889" spans="1:17" x14ac:dyDescent="0.35">
      <c r="A1889" s="2">
        <v>3557</v>
      </c>
      <c r="B1889" s="13" t="s">
        <v>516</v>
      </c>
      <c r="C1889" s="11" t="s">
        <v>583</v>
      </c>
      <c r="D1889" s="11" t="s">
        <v>518</v>
      </c>
      <c r="E1889" s="7" t="s">
        <v>59</v>
      </c>
      <c r="F1889" s="13">
        <v>64.111242294311495</v>
      </c>
      <c r="G1889" s="12">
        <v>3</v>
      </c>
      <c r="H1889" s="13">
        <v>0</v>
      </c>
      <c r="I1889" s="11">
        <v>0</v>
      </c>
      <c r="J1889" s="11">
        <v>0</v>
      </c>
      <c r="K1889" s="11">
        <v>9.616686344146725</v>
      </c>
      <c r="L1889" s="12">
        <v>9.616686344146725</v>
      </c>
      <c r="M1889" s="13">
        <v>0</v>
      </c>
      <c r="N1889" s="11">
        <v>0</v>
      </c>
      <c r="O1889" s="11">
        <v>0</v>
      </c>
      <c r="P1889" s="11">
        <v>0</v>
      </c>
      <c r="Q1889" s="12">
        <v>0</v>
      </c>
    </row>
    <row r="1890" spans="1:17" x14ac:dyDescent="0.35">
      <c r="A1890" s="2">
        <v>4085</v>
      </c>
      <c r="B1890" s="13" t="s">
        <v>599</v>
      </c>
      <c r="C1890" s="11" t="s">
        <v>26</v>
      </c>
      <c r="D1890" s="11" t="s">
        <v>600</v>
      </c>
      <c r="E1890" s="7" t="s">
        <v>101</v>
      </c>
      <c r="F1890" s="13">
        <v>95.917243003845172</v>
      </c>
      <c r="G1890" s="12">
        <v>2</v>
      </c>
      <c r="H1890" s="13">
        <v>0</v>
      </c>
      <c r="I1890" s="11">
        <v>0</v>
      </c>
      <c r="J1890" s="11">
        <v>0</v>
      </c>
      <c r="K1890" s="11">
        <v>9.5917243003845183</v>
      </c>
      <c r="L1890" s="12">
        <v>9.5917243003845183</v>
      </c>
      <c r="M1890" s="13">
        <v>0</v>
      </c>
      <c r="N1890" s="11">
        <v>0</v>
      </c>
      <c r="O1890" s="11">
        <v>0</v>
      </c>
      <c r="P1890" s="11">
        <v>0</v>
      </c>
      <c r="Q1890" s="12">
        <v>0</v>
      </c>
    </row>
    <row r="1891" spans="1:17" x14ac:dyDescent="0.35">
      <c r="A1891" s="2">
        <v>2616</v>
      </c>
      <c r="B1891" s="13" t="s">
        <v>516</v>
      </c>
      <c r="C1891" s="11" t="s">
        <v>538</v>
      </c>
      <c r="D1891" s="11" t="s">
        <v>26</v>
      </c>
      <c r="E1891" s="7" t="s">
        <v>38</v>
      </c>
      <c r="F1891" s="13">
        <v>27.342979431152401</v>
      </c>
      <c r="G1891" s="12">
        <v>7</v>
      </c>
      <c r="H1891" s="13">
        <v>3.8280171203613365</v>
      </c>
      <c r="I1891" s="11">
        <v>5.742025680542004</v>
      </c>
      <c r="J1891" s="11">
        <v>0</v>
      </c>
      <c r="K1891" s="11">
        <v>0</v>
      </c>
      <c r="L1891" s="12">
        <v>9.5700428009033409</v>
      </c>
      <c r="M1891" s="13">
        <v>0</v>
      </c>
      <c r="N1891" s="11">
        <v>0</v>
      </c>
      <c r="O1891" s="11">
        <v>0</v>
      </c>
      <c r="P1891" s="11">
        <v>0</v>
      </c>
      <c r="Q1891" s="12">
        <v>0</v>
      </c>
    </row>
    <row r="1892" spans="1:17" x14ac:dyDescent="0.35">
      <c r="A1892" s="2">
        <v>1486</v>
      </c>
      <c r="B1892" s="13" t="s">
        <v>231</v>
      </c>
      <c r="C1892" s="11" t="s">
        <v>348</v>
      </c>
      <c r="D1892" s="11" t="s">
        <v>231</v>
      </c>
      <c r="E1892" s="7" t="s">
        <v>230</v>
      </c>
      <c r="F1892" s="13">
        <v>47.794685363769503</v>
      </c>
      <c r="G1892" s="12">
        <v>4</v>
      </c>
      <c r="H1892" s="13">
        <v>0</v>
      </c>
      <c r="I1892" s="11">
        <v>0</v>
      </c>
      <c r="J1892" s="11">
        <v>9.5589370727539009</v>
      </c>
      <c r="K1892" s="11">
        <v>0</v>
      </c>
      <c r="L1892" s="12">
        <v>9.5589370727539009</v>
      </c>
      <c r="M1892" s="13">
        <v>0</v>
      </c>
      <c r="N1892" s="11">
        <v>0</v>
      </c>
      <c r="O1892" s="11">
        <v>1.9117874145507801</v>
      </c>
      <c r="P1892" s="11">
        <v>0</v>
      </c>
      <c r="Q1892" s="12">
        <v>1.9117874145507801</v>
      </c>
    </row>
    <row r="1893" spans="1:17" x14ac:dyDescent="0.35">
      <c r="A1893" s="2">
        <v>747</v>
      </c>
      <c r="B1893" s="13" t="s">
        <v>25</v>
      </c>
      <c r="C1893" s="11" t="s">
        <v>221</v>
      </c>
      <c r="D1893" s="11" t="s">
        <v>26</v>
      </c>
      <c r="E1893" s="7" t="s">
        <v>32</v>
      </c>
      <c r="F1893" s="13">
        <v>31.844013929367058</v>
      </c>
      <c r="G1893" s="12">
        <v>3</v>
      </c>
      <c r="H1893" s="13">
        <v>0</v>
      </c>
      <c r="I1893" s="11">
        <v>0</v>
      </c>
      <c r="J1893" s="11">
        <v>0</v>
      </c>
      <c r="K1893" s="11">
        <v>9.5532041788101196</v>
      </c>
      <c r="L1893" s="12">
        <v>9.5532041788101196</v>
      </c>
      <c r="M1893" s="13">
        <v>1.194150522351265</v>
      </c>
      <c r="N1893" s="11">
        <v>1.194150522351265</v>
      </c>
      <c r="O1893" s="11">
        <v>1.194150522351265</v>
      </c>
      <c r="P1893" s="11">
        <v>1.194150522351265</v>
      </c>
      <c r="Q1893" s="12">
        <v>4.7766020894050598</v>
      </c>
    </row>
    <row r="1894" spans="1:17" x14ac:dyDescent="0.35">
      <c r="A1894" s="2">
        <v>3616</v>
      </c>
      <c r="B1894" s="13" t="s">
        <v>516</v>
      </c>
      <c r="C1894" s="11" t="s">
        <v>585</v>
      </c>
      <c r="D1894" s="11" t="s">
        <v>586</v>
      </c>
      <c r="E1894" s="7" t="s">
        <v>87</v>
      </c>
      <c r="F1894" s="13">
        <v>31.837989807128899</v>
      </c>
      <c r="G1894" s="12">
        <v>3</v>
      </c>
      <c r="H1894" s="13">
        <v>2.3878492355346679</v>
      </c>
      <c r="I1894" s="11">
        <v>2.3878492355346679</v>
      </c>
      <c r="J1894" s="11">
        <v>2.3878492355346679</v>
      </c>
      <c r="K1894" s="11">
        <v>2.3878492355346679</v>
      </c>
      <c r="L1894" s="12">
        <v>9.5513969421386715</v>
      </c>
      <c r="M1894" s="13">
        <v>0</v>
      </c>
      <c r="N1894" s="11">
        <v>0</v>
      </c>
      <c r="O1894" s="11">
        <v>0</v>
      </c>
      <c r="P1894" s="11">
        <v>0</v>
      </c>
      <c r="Q1894" s="12">
        <v>0</v>
      </c>
    </row>
    <row r="1895" spans="1:17" x14ac:dyDescent="0.35">
      <c r="A1895" s="2">
        <v>2499</v>
      </c>
      <c r="B1895" s="13" t="s">
        <v>516</v>
      </c>
      <c r="C1895" s="11" t="s">
        <v>26</v>
      </c>
      <c r="D1895" s="11" t="s">
        <v>520</v>
      </c>
      <c r="E1895" s="7" t="s">
        <v>62</v>
      </c>
      <c r="F1895" s="13">
        <v>36.729572296142599</v>
      </c>
      <c r="G1895" s="12">
        <v>3.25</v>
      </c>
      <c r="H1895" s="13">
        <v>0</v>
      </c>
      <c r="I1895" s="11">
        <v>0</v>
      </c>
      <c r="J1895" s="11">
        <v>0</v>
      </c>
      <c r="K1895" s="11">
        <v>9.5496887969970761</v>
      </c>
      <c r="L1895" s="12">
        <v>9.5496887969970761</v>
      </c>
      <c r="M1895" s="13">
        <v>0</v>
      </c>
      <c r="N1895" s="11">
        <v>0</v>
      </c>
      <c r="O1895" s="11">
        <v>0</v>
      </c>
      <c r="P1895" s="11">
        <v>3.5811332988739037</v>
      </c>
      <c r="Q1895" s="12">
        <v>3.5811332988739037</v>
      </c>
    </row>
    <row r="1896" spans="1:17" x14ac:dyDescent="0.35">
      <c r="A1896" s="2">
        <v>3518</v>
      </c>
      <c r="B1896" s="13" t="s">
        <v>516</v>
      </c>
      <c r="C1896" s="11" t="s">
        <v>582</v>
      </c>
      <c r="D1896" s="11" t="s">
        <v>518</v>
      </c>
      <c r="E1896" s="7" t="s">
        <v>65</v>
      </c>
      <c r="F1896" s="13">
        <v>54.496283054351828</v>
      </c>
      <c r="G1896" s="12">
        <v>3.5</v>
      </c>
      <c r="H1896" s="13">
        <v>0</v>
      </c>
      <c r="I1896" s="11">
        <v>0</v>
      </c>
      <c r="J1896" s="11">
        <v>0</v>
      </c>
      <c r="K1896" s="11">
        <v>9.5368495345115711</v>
      </c>
      <c r="L1896" s="12">
        <v>9.5368495345115711</v>
      </c>
      <c r="M1896" s="13">
        <v>0</v>
      </c>
      <c r="N1896" s="11">
        <v>0</v>
      </c>
      <c r="O1896" s="11">
        <v>1.9073699069023142</v>
      </c>
      <c r="P1896" s="11">
        <v>3.8147398138046285</v>
      </c>
      <c r="Q1896" s="12">
        <v>5.7221097207069427</v>
      </c>
    </row>
    <row r="1897" spans="1:17" x14ac:dyDescent="0.35">
      <c r="A1897" s="2">
        <v>4159</v>
      </c>
      <c r="B1897" s="13" t="s">
        <v>599</v>
      </c>
      <c r="C1897" s="11" t="s">
        <v>103</v>
      </c>
      <c r="D1897" s="11" t="s">
        <v>26</v>
      </c>
      <c r="E1897" s="7" t="s">
        <v>43</v>
      </c>
      <c r="F1897" s="13">
        <v>63.384679794311495</v>
      </c>
      <c r="G1897" s="12">
        <v>3</v>
      </c>
      <c r="H1897" s="13">
        <v>2.3769254922866816</v>
      </c>
      <c r="I1897" s="11">
        <v>2.3769254922866816</v>
      </c>
      <c r="J1897" s="11">
        <v>2.3769254922866816</v>
      </c>
      <c r="K1897" s="11">
        <v>2.3769254922866816</v>
      </c>
      <c r="L1897" s="12">
        <v>9.5077019691467264</v>
      </c>
      <c r="M1897" s="13">
        <v>0</v>
      </c>
      <c r="N1897" s="11">
        <v>0</v>
      </c>
      <c r="O1897" s="11">
        <v>0</v>
      </c>
      <c r="P1897" s="11">
        <v>0</v>
      </c>
      <c r="Q1897" s="12">
        <v>0</v>
      </c>
    </row>
    <row r="1898" spans="1:17" x14ac:dyDescent="0.35">
      <c r="A1898" s="2">
        <v>270</v>
      </c>
      <c r="B1898" s="13" t="s">
        <v>25</v>
      </c>
      <c r="C1898" s="11" t="s">
        <v>117</v>
      </c>
      <c r="D1898" s="11" t="s">
        <v>30</v>
      </c>
      <c r="E1898" s="7" t="s">
        <v>78</v>
      </c>
      <c r="F1898" s="13">
        <v>23.733164548873901</v>
      </c>
      <c r="G1898" s="12">
        <v>5</v>
      </c>
      <c r="H1898" s="13">
        <v>0</v>
      </c>
      <c r="I1898" s="11">
        <v>0</v>
      </c>
      <c r="J1898" s="11">
        <v>0</v>
      </c>
      <c r="K1898" s="11">
        <v>9.4932658195495616</v>
      </c>
      <c r="L1898" s="12">
        <v>9.4932658195495616</v>
      </c>
      <c r="M1898" s="13">
        <v>1.4833227843046188</v>
      </c>
      <c r="N1898" s="11">
        <v>1.4833227843046188</v>
      </c>
      <c r="O1898" s="11">
        <v>1.4833227843046188</v>
      </c>
      <c r="P1898" s="11">
        <v>1.4833227843046188</v>
      </c>
      <c r="Q1898" s="12">
        <v>5.9332911372184753</v>
      </c>
    </row>
    <row r="1899" spans="1:17" x14ac:dyDescent="0.35">
      <c r="A1899" s="2">
        <v>3843</v>
      </c>
      <c r="B1899" s="13" t="s">
        <v>599</v>
      </c>
      <c r="C1899" s="11" t="s">
        <v>26</v>
      </c>
      <c r="D1899" s="11" t="s">
        <v>26</v>
      </c>
      <c r="E1899" s="7" t="s">
        <v>124</v>
      </c>
      <c r="F1899" s="13">
        <v>23.711549758911101</v>
      </c>
      <c r="G1899" s="12">
        <v>4</v>
      </c>
      <c r="H1899" s="13">
        <v>0</v>
      </c>
      <c r="I1899" s="11">
        <v>0</v>
      </c>
      <c r="J1899" s="11">
        <v>0</v>
      </c>
      <c r="K1899" s="11">
        <v>9.4846199035644414</v>
      </c>
      <c r="L1899" s="12">
        <v>9.4846199035644414</v>
      </c>
      <c r="M1899" s="13">
        <v>0</v>
      </c>
      <c r="N1899" s="11">
        <v>0</v>
      </c>
      <c r="O1899" s="11">
        <v>0</v>
      </c>
      <c r="P1899" s="11">
        <v>0</v>
      </c>
      <c r="Q1899" s="12">
        <v>0</v>
      </c>
    </row>
    <row r="1900" spans="1:17" x14ac:dyDescent="0.35">
      <c r="A1900" s="2">
        <v>3502</v>
      </c>
      <c r="B1900" s="13" t="s">
        <v>516</v>
      </c>
      <c r="C1900" s="11" t="s">
        <v>582</v>
      </c>
      <c r="D1900" s="11" t="s">
        <v>518</v>
      </c>
      <c r="E1900" s="7" t="s">
        <v>110</v>
      </c>
      <c r="F1900" s="13">
        <v>23.6531581878663</v>
      </c>
      <c r="G1900" s="12">
        <v>5</v>
      </c>
      <c r="H1900" s="13">
        <v>3.7845053100586079</v>
      </c>
      <c r="I1900" s="11">
        <v>5.6767579650879121</v>
      </c>
      <c r="J1900" s="11">
        <v>0</v>
      </c>
      <c r="K1900" s="11">
        <v>0</v>
      </c>
      <c r="L1900" s="12">
        <v>9.4612632751465195</v>
      </c>
      <c r="M1900" s="13">
        <v>0</v>
      </c>
      <c r="N1900" s="11">
        <v>0</v>
      </c>
      <c r="O1900" s="11">
        <v>0</v>
      </c>
      <c r="P1900" s="11">
        <v>0</v>
      </c>
      <c r="Q1900" s="12">
        <v>0</v>
      </c>
    </row>
    <row r="1901" spans="1:17" x14ac:dyDescent="0.35">
      <c r="A1901" s="2">
        <v>4417</v>
      </c>
      <c r="B1901" s="13" t="s">
        <v>599</v>
      </c>
      <c r="C1901" s="11" t="s">
        <v>219</v>
      </c>
      <c r="D1901" s="11" t="s">
        <v>253</v>
      </c>
      <c r="E1901" s="7" t="s">
        <v>112</v>
      </c>
      <c r="F1901" s="13">
        <v>42.040365219116183</v>
      </c>
      <c r="G1901" s="12">
        <v>4.5</v>
      </c>
      <c r="H1901" s="13">
        <v>3.7836328697204573</v>
      </c>
      <c r="I1901" s="11">
        <v>5.6754493045806846</v>
      </c>
      <c r="J1901" s="11">
        <v>0</v>
      </c>
      <c r="K1901" s="11">
        <v>0</v>
      </c>
      <c r="L1901" s="12">
        <v>9.4590821743011411</v>
      </c>
      <c r="M1901" s="13">
        <v>0</v>
      </c>
      <c r="N1901" s="11">
        <v>0</v>
      </c>
      <c r="O1901" s="11">
        <v>0</v>
      </c>
      <c r="P1901" s="11">
        <v>0</v>
      </c>
      <c r="Q1901" s="12">
        <v>0</v>
      </c>
    </row>
    <row r="1902" spans="1:17" x14ac:dyDescent="0.35">
      <c r="A1902" s="2">
        <v>2381</v>
      </c>
      <c r="B1902" s="13" t="s">
        <v>516</v>
      </c>
      <c r="C1902" s="11" t="s">
        <v>26</v>
      </c>
      <c r="D1902" s="11" t="s">
        <v>518</v>
      </c>
      <c r="E1902" s="7" t="s">
        <v>33</v>
      </c>
      <c r="F1902" s="13">
        <v>33.662120819091797</v>
      </c>
      <c r="G1902" s="12">
        <v>3.5</v>
      </c>
      <c r="H1902" s="13">
        <v>3.7701575317382812</v>
      </c>
      <c r="I1902" s="11">
        <v>5.6552362976074226</v>
      </c>
      <c r="J1902" s="11">
        <v>0</v>
      </c>
      <c r="K1902" s="11">
        <v>0</v>
      </c>
      <c r="L1902" s="12">
        <v>9.4253938293457047</v>
      </c>
      <c r="M1902" s="13">
        <v>0</v>
      </c>
      <c r="N1902" s="11">
        <v>0</v>
      </c>
      <c r="O1902" s="11">
        <v>0</v>
      </c>
      <c r="P1902" s="11">
        <v>0</v>
      </c>
      <c r="Q1902" s="12">
        <v>0</v>
      </c>
    </row>
    <row r="1903" spans="1:17" x14ac:dyDescent="0.35">
      <c r="A1903" s="2">
        <v>237</v>
      </c>
      <c r="B1903" s="13" t="s">
        <v>25</v>
      </c>
      <c r="C1903" s="11" t="s">
        <v>117</v>
      </c>
      <c r="D1903" s="11" t="s">
        <v>30</v>
      </c>
      <c r="E1903" s="7" t="s">
        <v>33</v>
      </c>
      <c r="F1903" s="13">
        <v>33.620057582855218</v>
      </c>
      <c r="G1903" s="12">
        <v>3.5</v>
      </c>
      <c r="H1903" s="13">
        <v>3.7654464492797843</v>
      </c>
      <c r="I1903" s="11">
        <v>5.6481696739196767</v>
      </c>
      <c r="J1903" s="11">
        <v>0</v>
      </c>
      <c r="K1903" s="11">
        <v>0</v>
      </c>
      <c r="L1903" s="12">
        <v>9.4136161231994606</v>
      </c>
      <c r="M1903" s="13">
        <v>0</v>
      </c>
      <c r="N1903" s="11">
        <v>0</v>
      </c>
      <c r="O1903" s="11">
        <v>0</v>
      </c>
      <c r="P1903" s="11">
        <v>0</v>
      </c>
      <c r="Q1903" s="12">
        <v>0</v>
      </c>
    </row>
    <row r="1904" spans="1:17" x14ac:dyDescent="0.35">
      <c r="A1904" s="2">
        <v>694</v>
      </c>
      <c r="B1904" s="13" t="s">
        <v>25</v>
      </c>
      <c r="C1904" s="11" t="s">
        <v>213</v>
      </c>
      <c r="D1904" s="11" t="s">
        <v>29</v>
      </c>
      <c r="E1904" s="7" t="s">
        <v>94</v>
      </c>
      <c r="F1904" s="13">
        <v>18.790569305419901</v>
      </c>
      <c r="G1904" s="12">
        <v>10</v>
      </c>
      <c r="H1904" s="13">
        <v>0</v>
      </c>
      <c r="I1904" s="11">
        <v>0</v>
      </c>
      <c r="J1904" s="11">
        <v>0</v>
      </c>
      <c r="K1904" s="11">
        <v>9.3952846527099503</v>
      </c>
      <c r="L1904" s="12">
        <v>9.3952846527099503</v>
      </c>
      <c r="M1904" s="13">
        <v>0</v>
      </c>
      <c r="N1904" s="11">
        <v>0</v>
      </c>
      <c r="O1904" s="11">
        <v>0</v>
      </c>
      <c r="P1904" s="11">
        <v>1.8790569305419902</v>
      </c>
      <c r="Q1904" s="12">
        <v>1.8790569305419902</v>
      </c>
    </row>
    <row r="1905" spans="1:17" x14ac:dyDescent="0.35">
      <c r="A1905" s="2">
        <v>635</v>
      </c>
      <c r="B1905" s="13" t="s">
        <v>25</v>
      </c>
      <c r="C1905" s="11" t="s">
        <v>206</v>
      </c>
      <c r="D1905" s="11" t="s">
        <v>27</v>
      </c>
      <c r="E1905" s="7" t="s">
        <v>66</v>
      </c>
      <c r="F1905" s="13">
        <v>623.80260145664181</v>
      </c>
      <c r="G1905" s="12">
        <v>1.5</v>
      </c>
      <c r="H1905" s="13">
        <v>0</v>
      </c>
      <c r="I1905" s="11">
        <v>0</v>
      </c>
      <c r="J1905" s="11">
        <v>0</v>
      </c>
      <c r="K1905" s="11">
        <v>9.3570390218496264</v>
      </c>
      <c r="L1905" s="12">
        <v>9.3570390218496264</v>
      </c>
      <c r="M1905" s="13">
        <v>0</v>
      </c>
      <c r="N1905" s="11">
        <v>0</v>
      </c>
      <c r="O1905" s="11">
        <v>0</v>
      </c>
      <c r="P1905" s="11">
        <v>187.14078043699257</v>
      </c>
      <c r="Q1905" s="12">
        <v>187.14078043699257</v>
      </c>
    </row>
    <row r="1906" spans="1:17" x14ac:dyDescent="0.35">
      <c r="A1906" s="2">
        <v>3538</v>
      </c>
      <c r="B1906" s="13" t="s">
        <v>516</v>
      </c>
      <c r="C1906" s="11" t="s">
        <v>582</v>
      </c>
      <c r="D1906" s="11" t="s">
        <v>518</v>
      </c>
      <c r="E1906" s="7" t="s">
        <v>148</v>
      </c>
      <c r="F1906" s="13">
        <v>46.549869537353501</v>
      </c>
      <c r="G1906" s="12">
        <v>2</v>
      </c>
      <c r="H1906" s="13">
        <v>0</v>
      </c>
      <c r="I1906" s="11">
        <v>0</v>
      </c>
      <c r="J1906" s="11">
        <v>0</v>
      </c>
      <c r="K1906" s="11">
        <v>9.3099739074707006</v>
      </c>
      <c r="L1906" s="12">
        <v>9.3099739074707006</v>
      </c>
      <c r="M1906" s="13">
        <v>0</v>
      </c>
      <c r="N1906" s="11">
        <v>0</v>
      </c>
      <c r="O1906" s="11">
        <v>0</v>
      </c>
      <c r="P1906" s="11">
        <v>0</v>
      </c>
      <c r="Q1906" s="12">
        <v>0</v>
      </c>
    </row>
    <row r="1907" spans="1:17" x14ac:dyDescent="0.35">
      <c r="A1907" s="2">
        <v>1350</v>
      </c>
      <c r="B1907" s="13" t="s">
        <v>231</v>
      </c>
      <c r="C1907" s="11" t="s">
        <v>342</v>
      </c>
      <c r="D1907" s="11" t="s">
        <v>231</v>
      </c>
      <c r="E1907" s="7" t="s">
        <v>224</v>
      </c>
      <c r="F1907" s="13">
        <v>23.253433704376221</v>
      </c>
      <c r="G1907" s="12">
        <v>4</v>
      </c>
      <c r="H1907" s="13">
        <v>0</v>
      </c>
      <c r="I1907" s="11">
        <v>0</v>
      </c>
      <c r="J1907" s="11">
        <v>0</v>
      </c>
      <c r="K1907" s="11">
        <v>9.3013734817504883</v>
      </c>
      <c r="L1907" s="12">
        <v>9.3013734817504883</v>
      </c>
      <c r="M1907" s="13">
        <v>0</v>
      </c>
      <c r="N1907" s="11">
        <v>0</v>
      </c>
      <c r="O1907" s="11">
        <v>0</v>
      </c>
      <c r="P1907" s="11">
        <v>0.93013734817504889</v>
      </c>
      <c r="Q1907" s="12">
        <v>0.93013734817504889</v>
      </c>
    </row>
    <row r="1908" spans="1:17" x14ac:dyDescent="0.35">
      <c r="A1908" s="2">
        <v>5535</v>
      </c>
      <c r="B1908" s="13" t="s">
        <v>645</v>
      </c>
      <c r="C1908" s="11" t="s">
        <v>583</v>
      </c>
      <c r="D1908" s="11" t="s">
        <v>241</v>
      </c>
      <c r="E1908" s="7" t="s">
        <v>124</v>
      </c>
      <c r="F1908" s="13">
        <v>23.241252899169901</v>
      </c>
      <c r="G1908" s="12">
        <v>4</v>
      </c>
      <c r="H1908" s="13">
        <v>0</v>
      </c>
      <c r="I1908" s="11">
        <v>0</v>
      </c>
      <c r="J1908" s="11">
        <v>0</v>
      </c>
      <c r="K1908" s="11">
        <v>9.2965011596679599</v>
      </c>
      <c r="L1908" s="12">
        <v>9.2965011596679599</v>
      </c>
      <c r="M1908" s="13">
        <v>0</v>
      </c>
      <c r="N1908" s="11">
        <v>0</v>
      </c>
      <c r="O1908" s="11">
        <v>0</v>
      </c>
      <c r="P1908" s="11">
        <v>0</v>
      </c>
      <c r="Q1908" s="12">
        <v>0</v>
      </c>
    </row>
    <row r="1909" spans="1:17" x14ac:dyDescent="0.35">
      <c r="A1909" s="2">
        <v>715</v>
      </c>
      <c r="B1909" s="13" t="s">
        <v>25</v>
      </c>
      <c r="C1909" s="11" t="s">
        <v>213</v>
      </c>
      <c r="D1909" s="11" t="s">
        <v>29</v>
      </c>
      <c r="E1909" s="7" t="s">
        <v>114</v>
      </c>
      <c r="F1909" s="13">
        <v>23.211399078369102</v>
      </c>
      <c r="G1909" s="12">
        <v>2</v>
      </c>
      <c r="H1909" s="13">
        <v>0</v>
      </c>
      <c r="I1909" s="11">
        <v>0</v>
      </c>
      <c r="J1909" s="11">
        <v>0</v>
      </c>
      <c r="K1909" s="11">
        <v>9.2845596313476406</v>
      </c>
      <c r="L1909" s="12">
        <v>9.2845596313476406</v>
      </c>
      <c r="M1909" s="13">
        <v>0</v>
      </c>
      <c r="N1909" s="11">
        <v>0</v>
      </c>
      <c r="O1909" s="11">
        <v>0</v>
      </c>
      <c r="P1909" s="11">
        <v>0.46422798156738204</v>
      </c>
      <c r="Q1909" s="12">
        <v>0.46422798156738204</v>
      </c>
    </row>
    <row r="1910" spans="1:17" x14ac:dyDescent="0.35">
      <c r="A1910" s="2">
        <v>361</v>
      </c>
      <c r="B1910" s="13" t="s">
        <v>25</v>
      </c>
      <c r="C1910" s="11" t="s">
        <v>123</v>
      </c>
      <c r="D1910" s="11" t="s">
        <v>30</v>
      </c>
      <c r="E1910" s="7" t="s">
        <v>154</v>
      </c>
      <c r="F1910" s="13">
        <v>23.17366349697112</v>
      </c>
      <c r="G1910" s="12">
        <v>5</v>
      </c>
      <c r="H1910" s="13">
        <v>3.7077861595153792</v>
      </c>
      <c r="I1910" s="11">
        <v>5.5616792392730687</v>
      </c>
      <c r="J1910" s="11">
        <v>0</v>
      </c>
      <c r="K1910" s="11">
        <v>0</v>
      </c>
      <c r="L1910" s="12">
        <v>9.2694653987884479</v>
      </c>
      <c r="M1910" s="13">
        <v>0</v>
      </c>
      <c r="N1910" s="11">
        <v>0</v>
      </c>
      <c r="O1910" s="11">
        <v>0</v>
      </c>
      <c r="P1910" s="11">
        <v>0</v>
      </c>
      <c r="Q1910" s="12">
        <v>0</v>
      </c>
    </row>
    <row r="1911" spans="1:17" x14ac:dyDescent="0.35">
      <c r="A1911" s="2">
        <v>179</v>
      </c>
      <c r="B1911" s="13" t="s">
        <v>25</v>
      </c>
      <c r="C1911" s="11" t="s">
        <v>105</v>
      </c>
      <c r="D1911" s="11" t="s">
        <v>29</v>
      </c>
      <c r="E1911" s="7" t="s">
        <v>42</v>
      </c>
      <c r="F1911" s="13">
        <v>30.894034184515473</v>
      </c>
      <c r="G1911" s="12">
        <v>6</v>
      </c>
      <c r="H1911" s="13">
        <v>2.317052563838661</v>
      </c>
      <c r="I1911" s="11">
        <v>2.317052563838661</v>
      </c>
      <c r="J1911" s="11">
        <v>2.317052563838661</v>
      </c>
      <c r="K1911" s="11">
        <v>2.317052563838661</v>
      </c>
      <c r="L1911" s="12">
        <v>9.2682102553546439</v>
      </c>
      <c r="M1911" s="13">
        <v>0</v>
      </c>
      <c r="N1911" s="11">
        <v>0</v>
      </c>
      <c r="O1911" s="11">
        <v>0</v>
      </c>
      <c r="P1911" s="11">
        <v>0</v>
      </c>
      <c r="Q1911" s="12">
        <v>0</v>
      </c>
    </row>
    <row r="1912" spans="1:17" x14ac:dyDescent="0.35">
      <c r="A1912" s="2">
        <v>1373</v>
      </c>
      <c r="B1912" s="13" t="s">
        <v>231</v>
      </c>
      <c r="C1912" s="11" t="s">
        <v>342</v>
      </c>
      <c r="D1912" s="11" t="s">
        <v>231</v>
      </c>
      <c r="E1912" s="7" t="s">
        <v>84</v>
      </c>
      <c r="F1912" s="13">
        <v>37.044839382171617</v>
      </c>
      <c r="G1912" s="12">
        <v>5</v>
      </c>
      <c r="H1912" s="13">
        <v>0</v>
      </c>
      <c r="I1912" s="11">
        <v>0</v>
      </c>
      <c r="J1912" s="11">
        <v>0</v>
      </c>
      <c r="K1912" s="11">
        <v>9.2612098455429042</v>
      </c>
      <c r="L1912" s="12">
        <v>9.2612098455429042</v>
      </c>
      <c r="M1912" s="13">
        <v>0</v>
      </c>
      <c r="N1912" s="11">
        <v>0</v>
      </c>
      <c r="O1912" s="11">
        <v>0</v>
      </c>
      <c r="P1912" s="11">
        <v>1.852241969108581</v>
      </c>
      <c r="Q1912" s="12">
        <v>1.852241969108581</v>
      </c>
    </row>
    <row r="1913" spans="1:17" x14ac:dyDescent="0.35">
      <c r="A1913" s="2">
        <v>5406</v>
      </c>
      <c r="B1913" s="13" t="s">
        <v>645</v>
      </c>
      <c r="C1913" s="11" t="s">
        <v>582</v>
      </c>
      <c r="D1913" s="11" t="s">
        <v>241</v>
      </c>
      <c r="E1913" s="7" t="s">
        <v>91</v>
      </c>
      <c r="F1913" s="13">
        <v>9.2358994483947701</v>
      </c>
      <c r="G1913" s="12">
        <v>10</v>
      </c>
      <c r="H1913" s="13">
        <v>2.3089748620986925</v>
      </c>
      <c r="I1913" s="11">
        <v>2.3089748620986925</v>
      </c>
      <c r="J1913" s="11">
        <v>2.3089748620986925</v>
      </c>
      <c r="K1913" s="11">
        <v>2.3089748620986925</v>
      </c>
      <c r="L1913" s="12">
        <v>9.2358994483947701</v>
      </c>
      <c r="M1913" s="13">
        <v>0</v>
      </c>
      <c r="N1913" s="11">
        <v>0</v>
      </c>
      <c r="O1913" s="11">
        <v>0</v>
      </c>
      <c r="P1913" s="11">
        <v>0</v>
      </c>
      <c r="Q1913" s="12">
        <v>0</v>
      </c>
    </row>
    <row r="1914" spans="1:17" x14ac:dyDescent="0.35">
      <c r="A1914" s="2">
        <v>785</v>
      </c>
      <c r="B1914" s="13" t="s">
        <v>25</v>
      </c>
      <c r="C1914" s="11" t="s">
        <v>221</v>
      </c>
      <c r="D1914" s="11" t="s">
        <v>26</v>
      </c>
      <c r="E1914" s="7" t="s">
        <v>52</v>
      </c>
      <c r="F1914" s="13">
        <v>41.041249275207463</v>
      </c>
      <c r="G1914" s="12">
        <v>4.5</v>
      </c>
      <c r="H1914" s="13">
        <v>3.6937124347686727</v>
      </c>
      <c r="I1914" s="11">
        <v>5.5405686521530075</v>
      </c>
      <c r="J1914" s="11">
        <v>0</v>
      </c>
      <c r="K1914" s="11">
        <v>0</v>
      </c>
      <c r="L1914" s="12">
        <v>9.2342810869216798</v>
      </c>
      <c r="M1914" s="13">
        <v>0</v>
      </c>
      <c r="N1914" s="11">
        <v>0</v>
      </c>
      <c r="O1914" s="11">
        <v>0</v>
      </c>
      <c r="P1914" s="11">
        <v>0</v>
      </c>
      <c r="Q1914" s="12">
        <v>0</v>
      </c>
    </row>
    <row r="1915" spans="1:17" x14ac:dyDescent="0.35">
      <c r="A1915" s="2">
        <v>12</v>
      </c>
      <c r="B1915" s="13" t="s">
        <v>25</v>
      </c>
      <c r="C1915" s="11" t="s">
        <v>26</v>
      </c>
      <c r="D1915" s="11" t="s">
        <v>29</v>
      </c>
      <c r="E1915" s="7" t="s">
        <v>35</v>
      </c>
      <c r="F1915" s="13">
        <v>307.64508056640602</v>
      </c>
      <c r="G1915" s="12">
        <v>0.6</v>
      </c>
      <c r="H1915" s="13">
        <v>0</v>
      </c>
      <c r="I1915" s="11">
        <v>0</v>
      </c>
      <c r="J1915" s="11">
        <v>9.2293524169921799</v>
      </c>
      <c r="K1915" s="11">
        <v>0</v>
      </c>
      <c r="L1915" s="12">
        <v>9.2293524169921799</v>
      </c>
      <c r="M1915" s="13">
        <v>0</v>
      </c>
      <c r="N1915" s="11">
        <v>0</v>
      </c>
      <c r="O1915" s="11">
        <v>1.8458704833984361</v>
      </c>
      <c r="P1915" s="11">
        <v>0</v>
      </c>
      <c r="Q1915" s="12">
        <v>1.8458704833984361</v>
      </c>
    </row>
    <row r="1916" spans="1:17" x14ac:dyDescent="0.35">
      <c r="A1916" s="2">
        <v>4446</v>
      </c>
      <c r="B1916" s="13" t="s">
        <v>599</v>
      </c>
      <c r="C1916" s="11" t="s">
        <v>219</v>
      </c>
      <c r="D1916" s="11" t="s">
        <v>253</v>
      </c>
      <c r="E1916" s="7" t="s">
        <v>153</v>
      </c>
      <c r="F1916" s="13">
        <v>52.674518585205099</v>
      </c>
      <c r="G1916" s="12">
        <v>3.5</v>
      </c>
      <c r="H1916" s="13">
        <v>0</v>
      </c>
      <c r="I1916" s="11">
        <v>0</v>
      </c>
      <c r="J1916" s="11">
        <v>9.2180407524108929</v>
      </c>
      <c r="K1916" s="11">
        <v>0</v>
      </c>
      <c r="L1916" s="12">
        <v>9.2180407524108929</v>
      </c>
      <c r="M1916" s="13">
        <v>0</v>
      </c>
      <c r="N1916" s="11">
        <v>0</v>
      </c>
      <c r="O1916" s="11">
        <v>1.8436081504821786</v>
      </c>
      <c r="P1916" s="11">
        <v>0</v>
      </c>
      <c r="Q1916" s="12">
        <v>1.8436081504821786</v>
      </c>
    </row>
    <row r="1917" spans="1:17" x14ac:dyDescent="0.35">
      <c r="A1917" s="2">
        <v>602</v>
      </c>
      <c r="B1917" s="13" t="s">
        <v>25</v>
      </c>
      <c r="C1917" s="11" t="s">
        <v>206</v>
      </c>
      <c r="D1917" s="11" t="s">
        <v>26</v>
      </c>
      <c r="E1917" s="7" t="s">
        <v>38</v>
      </c>
      <c r="F1917" s="13">
        <v>26.331250190734899</v>
      </c>
      <c r="G1917" s="12">
        <v>7</v>
      </c>
      <c r="H1917" s="13">
        <v>3.6863750267028861</v>
      </c>
      <c r="I1917" s="11">
        <v>5.5295625400543287</v>
      </c>
      <c r="J1917" s="11">
        <v>0</v>
      </c>
      <c r="K1917" s="11">
        <v>0</v>
      </c>
      <c r="L1917" s="12">
        <v>9.2159375667572156</v>
      </c>
      <c r="M1917" s="13">
        <v>0</v>
      </c>
      <c r="N1917" s="11">
        <v>0</v>
      </c>
      <c r="O1917" s="11">
        <v>0</v>
      </c>
      <c r="P1917" s="11">
        <v>0</v>
      </c>
      <c r="Q1917" s="12">
        <v>0</v>
      </c>
    </row>
    <row r="1918" spans="1:17" x14ac:dyDescent="0.35">
      <c r="A1918" s="2">
        <v>1316</v>
      </c>
      <c r="B1918" s="13" t="s">
        <v>231</v>
      </c>
      <c r="C1918" s="11" t="s">
        <v>103</v>
      </c>
      <c r="D1918" s="11" t="s">
        <v>30</v>
      </c>
      <c r="E1918" s="7" t="s">
        <v>53</v>
      </c>
      <c r="F1918" s="13">
        <v>30.719094991683942</v>
      </c>
      <c r="G1918" s="12">
        <v>3</v>
      </c>
      <c r="H1918" s="13">
        <v>2.303932124376296</v>
      </c>
      <c r="I1918" s="11">
        <v>2.303932124376296</v>
      </c>
      <c r="J1918" s="11">
        <v>2.303932124376296</v>
      </c>
      <c r="K1918" s="11">
        <v>2.303932124376296</v>
      </c>
      <c r="L1918" s="12">
        <v>9.2157284975051841</v>
      </c>
      <c r="M1918" s="13">
        <v>0</v>
      </c>
      <c r="N1918" s="11">
        <v>0</v>
      </c>
      <c r="O1918" s="11">
        <v>0</v>
      </c>
      <c r="P1918" s="11">
        <v>0</v>
      </c>
      <c r="Q1918" s="12">
        <v>0</v>
      </c>
    </row>
    <row r="1919" spans="1:17" x14ac:dyDescent="0.35">
      <c r="A1919" s="2">
        <v>1821</v>
      </c>
      <c r="B1919" s="13" t="s">
        <v>231</v>
      </c>
      <c r="C1919" s="11" t="s">
        <v>402</v>
      </c>
      <c r="D1919" s="11" t="s">
        <v>231</v>
      </c>
      <c r="E1919" s="7" t="s">
        <v>56</v>
      </c>
      <c r="F1919" s="13">
        <v>15.310275077819838</v>
      </c>
      <c r="G1919" s="12">
        <v>6</v>
      </c>
      <c r="H1919" s="13">
        <v>0</v>
      </c>
      <c r="I1919" s="11">
        <v>9.1861650466919045</v>
      </c>
      <c r="J1919" s="11">
        <v>0</v>
      </c>
      <c r="K1919" s="11">
        <v>0</v>
      </c>
      <c r="L1919" s="12">
        <v>9.1861650466919045</v>
      </c>
      <c r="M1919" s="13">
        <v>0</v>
      </c>
      <c r="N1919" s="11">
        <v>0.91861650466919031</v>
      </c>
      <c r="O1919" s="11">
        <v>0</v>
      </c>
      <c r="P1919" s="11">
        <v>0</v>
      </c>
      <c r="Q1919" s="12">
        <v>0.91861650466919031</v>
      </c>
    </row>
    <row r="1920" spans="1:17" x14ac:dyDescent="0.35">
      <c r="A1920" s="2">
        <v>4556</v>
      </c>
      <c r="B1920" s="13" t="s">
        <v>599</v>
      </c>
      <c r="C1920" s="11" t="s">
        <v>220</v>
      </c>
      <c r="D1920" s="11" t="s">
        <v>253</v>
      </c>
      <c r="E1920" s="7" t="s">
        <v>43</v>
      </c>
      <c r="F1920" s="13">
        <v>61.210920810699449</v>
      </c>
      <c r="G1920" s="12">
        <v>3</v>
      </c>
      <c r="H1920" s="13">
        <v>2.2954095304012299</v>
      </c>
      <c r="I1920" s="11">
        <v>2.2954095304012299</v>
      </c>
      <c r="J1920" s="11">
        <v>2.2954095304012299</v>
      </c>
      <c r="K1920" s="11">
        <v>2.2954095304012299</v>
      </c>
      <c r="L1920" s="12">
        <v>9.1816381216049194</v>
      </c>
      <c r="M1920" s="13">
        <v>0</v>
      </c>
      <c r="N1920" s="11">
        <v>0</v>
      </c>
      <c r="O1920" s="11">
        <v>0</v>
      </c>
      <c r="P1920" s="11">
        <v>0</v>
      </c>
      <c r="Q1920" s="12">
        <v>0</v>
      </c>
    </row>
    <row r="1921" spans="1:17" x14ac:dyDescent="0.35">
      <c r="A1921" s="2">
        <v>116</v>
      </c>
      <c r="B1921" s="13" t="s">
        <v>25</v>
      </c>
      <c r="C1921" s="11" t="s">
        <v>79</v>
      </c>
      <c r="D1921" s="11" t="s">
        <v>30</v>
      </c>
      <c r="E1921" s="7" t="s">
        <v>44</v>
      </c>
      <c r="F1921" s="13">
        <v>91.700922012329158</v>
      </c>
      <c r="G1921" s="12">
        <v>1.25</v>
      </c>
      <c r="H1921" s="13">
        <v>0</v>
      </c>
      <c r="I1921" s="11">
        <v>0</v>
      </c>
      <c r="J1921" s="11">
        <v>9.1700922012329169</v>
      </c>
      <c r="K1921" s="11">
        <v>0</v>
      </c>
      <c r="L1921" s="12">
        <v>9.1700922012329169</v>
      </c>
      <c r="M1921" s="13">
        <v>0</v>
      </c>
      <c r="N1921" s="11">
        <v>0</v>
      </c>
      <c r="O1921" s="11">
        <v>5.7313076257705724</v>
      </c>
      <c r="P1921" s="11">
        <v>0</v>
      </c>
      <c r="Q1921" s="12">
        <v>5.7313076257705724</v>
      </c>
    </row>
    <row r="1922" spans="1:17" x14ac:dyDescent="0.35">
      <c r="A1922" s="2">
        <v>1464</v>
      </c>
      <c r="B1922" s="13" t="s">
        <v>231</v>
      </c>
      <c r="C1922" s="11" t="s">
        <v>348</v>
      </c>
      <c r="D1922" s="11" t="s">
        <v>26</v>
      </c>
      <c r="E1922" s="7" t="s">
        <v>186</v>
      </c>
      <c r="F1922" s="13">
        <v>28.631361007690401</v>
      </c>
      <c r="G1922" s="12">
        <v>4</v>
      </c>
      <c r="H1922" s="13">
        <v>3.6648142089843714</v>
      </c>
      <c r="I1922" s="11">
        <v>5.4972213134765573</v>
      </c>
      <c r="J1922" s="11">
        <v>0</v>
      </c>
      <c r="K1922" s="11">
        <v>0</v>
      </c>
      <c r="L1922" s="12">
        <v>9.1620355224609291</v>
      </c>
      <c r="M1922" s="13">
        <v>0</v>
      </c>
      <c r="N1922" s="11">
        <v>0</v>
      </c>
      <c r="O1922" s="11">
        <v>0</v>
      </c>
      <c r="P1922" s="11">
        <v>0</v>
      </c>
      <c r="Q1922" s="12">
        <v>0</v>
      </c>
    </row>
    <row r="1923" spans="1:17" x14ac:dyDescent="0.35">
      <c r="A1923" s="2">
        <v>3622</v>
      </c>
      <c r="B1923" s="13" t="s">
        <v>516</v>
      </c>
      <c r="C1923" s="11" t="s">
        <v>585</v>
      </c>
      <c r="D1923" s="11" t="s">
        <v>586</v>
      </c>
      <c r="E1923" s="7" t="s">
        <v>56</v>
      </c>
      <c r="F1923" s="13">
        <v>15.24156665802</v>
      </c>
      <c r="G1923" s="12">
        <v>6</v>
      </c>
      <c r="H1923" s="13">
        <v>0</v>
      </c>
      <c r="I1923" s="11">
        <v>9.1449399948120007</v>
      </c>
      <c r="J1923" s="11">
        <v>0</v>
      </c>
      <c r="K1923" s="11">
        <v>0</v>
      </c>
      <c r="L1923" s="12">
        <v>9.1449399948120007</v>
      </c>
      <c r="M1923" s="13">
        <v>0</v>
      </c>
      <c r="N1923" s="11">
        <v>0.91449399948119992</v>
      </c>
      <c r="O1923" s="11">
        <v>0</v>
      </c>
      <c r="P1923" s="11">
        <v>0</v>
      </c>
      <c r="Q1923" s="12">
        <v>0.91449399948119992</v>
      </c>
    </row>
    <row r="1924" spans="1:17" x14ac:dyDescent="0.35">
      <c r="A1924" s="2">
        <v>3528</v>
      </c>
      <c r="B1924" s="13" t="s">
        <v>516</v>
      </c>
      <c r="C1924" s="11" t="s">
        <v>582</v>
      </c>
      <c r="D1924" s="11" t="s">
        <v>518</v>
      </c>
      <c r="E1924" s="7" t="s">
        <v>95</v>
      </c>
      <c r="F1924" s="13">
        <v>73.062055587768654</v>
      </c>
      <c r="G1924" s="12">
        <v>2.5</v>
      </c>
      <c r="H1924" s="13">
        <v>0</v>
      </c>
      <c r="I1924" s="11">
        <v>0</v>
      </c>
      <c r="J1924" s="11">
        <v>0</v>
      </c>
      <c r="K1924" s="11">
        <v>9.1327569484710818</v>
      </c>
      <c r="L1924" s="12">
        <v>9.1327569484710818</v>
      </c>
      <c r="M1924" s="13">
        <v>0</v>
      </c>
      <c r="N1924" s="11">
        <v>0</v>
      </c>
      <c r="O1924" s="11">
        <v>0</v>
      </c>
      <c r="P1924" s="11">
        <v>0</v>
      </c>
      <c r="Q1924" s="12">
        <v>0</v>
      </c>
    </row>
    <row r="1925" spans="1:17" x14ac:dyDescent="0.35">
      <c r="A1925" s="2">
        <v>1900</v>
      </c>
      <c r="B1925" s="13" t="s">
        <v>231</v>
      </c>
      <c r="C1925" s="11" t="s">
        <v>413</v>
      </c>
      <c r="D1925" s="11" t="s">
        <v>26</v>
      </c>
      <c r="E1925" s="7" t="s">
        <v>42</v>
      </c>
      <c r="F1925" s="13">
        <v>30.422183036804199</v>
      </c>
      <c r="G1925" s="12">
        <v>6</v>
      </c>
      <c r="H1925" s="13">
        <v>2.2816637277603151</v>
      </c>
      <c r="I1925" s="11">
        <v>2.2816637277603151</v>
      </c>
      <c r="J1925" s="11">
        <v>2.2816637277603151</v>
      </c>
      <c r="K1925" s="11">
        <v>2.2816637277603151</v>
      </c>
      <c r="L1925" s="12">
        <v>9.1266549110412605</v>
      </c>
      <c r="M1925" s="13">
        <v>0</v>
      </c>
      <c r="N1925" s="11">
        <v>0</v>
      </c>
      <c r="O1925" s="11">
        <v>0</v>
      </c>
      <c r="P1925" s="11">
        <v>0</v>
      </c>
      <c r="Q1925" s="12">
        <v>0</v>
      </c>
    </row>
    <row r="1926" spans="1:17" x14ac:dyDescent="0.35">
      <c r="A1926" s="2">
        <v>5665</v>
      </c>
      <c r="B1926" s="13" t="s">
        <v>645</v>
      </c>
      <c r="C1926" s="11" t="s">
        <v>651</v>
      </c>
      <c r="D1926" s="11" t="s">
        <v>241</v>
      </c>
      <c r="E1926" s="7" t="s">
        <v>28</v>
      </c>
      <c r="F1926" s="13">
        <v>56.821979045867948</v>
      </c>
      <c r="G1926" s="12">
        <v>2</v>
      </c>
      <c r="H1926" s="13">
        <v>3.6366066589355488</v>
      </c>
      <c r="I1926" s="11">
        <v>5.4549099884033234</v>
      </c>
      <c r="J1926" s="11">
        <v>0</v>
      </c>
      <c r="K1926" s="11">
        <v>0</v>
      </c>
      <c r="L1926" s="12">
        <v>9.0915166473388727</v>
      </c>
      <c r="M1926" s="13">
        <v>1.1364395809173591</v>
      </c>
      <c r="N1926" s="11">
        <v>2.2728791618347182</v>
      </c>
      <c r="O1926" s="11">
        <v>0</v>
      </c>
      <c r="P1926" s="11">
        <v>0</v>
      </c>
      <c r="Q1926" s="12">
        <v>3.4093187427520775</v>
      </c>
    </row>
    <row r="1927" spans="1:17" x14ac:dyDescent="0.35">
      <c r="A1927" s="2">
        <v>3569</v>
      </c>
      <c r="B1927" s="13" t="s">
        <v>516</v>
      </c>
      <c r="C1927" s="11" t="s">
        <v>584</v>
      </c>
      <c r="D1927" s="11" t="s">
        <v>520</v>
      </c>
      <c r="E1927" s="7" t="s">
        <v>91</v>
      </c>
      <c r="F1927" s="13">
        <v>9.0508384704589808</v>
      </c>
      <c r="G1927" s="12">
        <v>10</v>
      </c>
      <c r="H1927" s="13">
        <v>2.2627096176147452</v>
      </c>
      <c r="I1927" s="11">
        <v>2.2627096176147452</v>
      </c>
      <c r="J1927" s="11">
        <v>2.2627096176147452</v>
      </c>
      <c r="K1927" s="11">
        <v>2.2627096176147452</v>
      </c>
      <c r="L1927" s="12">
        <v>9.0508384704589808</v>
      </c>
      <c r="M1927" s="13">
        <v>0</v>
      </c>
      <c r="N1927" s="11">
        <v>0</v>
      </c>
      <c r="O1927" s="11">
        <v>0</v>
      </c>
      <c r="P1927" s="11">
        <v>0</v>
      </c>
      <c r="Q1927" s="12">
        <v>0</v>
      </c>
    </row>
    <row r="1928" spans="1:17" x14ac:dyDescent="0.35">
      <c r="A1928" s="2">
        <v>1275</v>
      </c>
      <c r="B1928" s="13" t="s">
        <v>231</v>
      </c>
      <c r="C1928" s="11" t="s">
        <v>280</v>
      </c>
      <c r="D1928" s="11" t="s">
        <v>231</v>
      </c>
      <c r="E1928" s="7" t="s">
        <v>179</v>
      </c>
      <c r="F1928" s="13">
        <v>60.334140777587876</v>
      </c>
      <c r="G1928" s="12">
        <v>1.5</v>
      </c>
      <c r="H1928" s="13">
        <v>2.2625302791595456</v>
      </c>
      <c r="I1928" s="11">
        <v>2.2625302791595456</v>
      </c>
      <c r="J1928" s="11">
        <v>2.2625302791595456</v>
      </c>
      <c r="K1928" s="11">
        <v>2.2625302791595456</v>
      </c>
      <c r="L1928" s="12">
        <v>9.0501211166381825</v>
      </c>
      <c r="M1928" s="13">
        <v>0</v>
      </c>
      <c r="N1928" s="11">
        <v>0</v>
      </c>
      <c r="O1928" s="11">
        <v>0</v>
      </c>
      <c r="P1928" s="11">
        <v>0</v>
      </c>
      <c r="Q1928" s="12">
        <v>0</v>
      </c>
    </row>
    <row r="1929" spans="1:17" x14ac:dyDescent="0.35">
      <c r="A1929" s="2">
        <v>5650</v>
      </c>
      <c r="B1929" s="13" t="s">
        <v>645</v>
      </c>
      <c r="C1929" s="11" t="s">
        <v>650</v>
      </c>
      <c r="D1929" s="11" t="s">
        <v>241</v>
      </c>
      <c r="E1929" s="7" t="s">
        <v>44</v>
      </c>
      <c r="F1929" s="13">
        <v>90.252693772316064</v>
      </c>
      <c r="G1929" s="12">
        <v>1.25</v>
      </c>
      <c r="H1929" s="13">
        <v>0</v>
      </c>
      <c r="I1929" s="11">
        <v>0</v>
      </c>
      <c r="J1929" s="11">
        <v>9.0252693772316075</v>
      </c>
      <c r="K1929" s="11">
        <v>0</v>
      </c>
      <c r="L1929" s="12">
        <v>9.0252693772316075</v>
      </c>
      <c r="M1929" s="13">
        <v>0</v>
      </c>
      <c r="N1929" s="11">
        <v>0</v>
      </c>
      <c r="O1929" s="11">
        <v>5.640793360769754</v>
      </c>
      <c r="P1929" s="11">
        <v>0</v>
      </c>
      <c r="Q1929" s="12">
        <v>5.640793360769754</v>
      </c>
    </row>
    <row r="1930" spans="1:17" x14ac:dyDescent="0.35">
      <c r="A1930" s="2">
        <v>218</v>
      </c>
      <c r="B1930" s="13" t="s">
        <v>25</v>
      </c>
      <c r="C1930" s="11" t="s">
        <v>116</v>
      </c>
      <c r="D1930" s="11" t="s">
        <v>27</v>
      </c>
      <c r="E1930" s="7" t="s">
        <v>28</v>
      </c>
      <c r="F1930" s="13">
        <v>56.377633094787569</v>
      </c>
      <c r="G1930" s="12">
        <v>2</v>
      </c>
      <c r="H1930" s="13">
        <v>3.6081685180664045</v>
      </c>
      <c r="I1930" s="11">
        <v>5.4122527770996065</v>
      </c>
      <c r="J1930" s="11">
        <v>0</v>
      </c>
      <c r="K1930" s="11">
        <v>0</v>
      </c>
      <c r="L1930" s="12">
        <v>9.0204212951660114</v>
      </c>
      <c r="M1930" s="13">
        <v>1.1275526618957514</v>
      </c>
      <c r="N1930" s="11">
        <v>2.2551053237915029</v>
      </c>
      <c r="O1930" s="11">
        <v>0</v>
      </c>
      <c r="P1930" s="11">
        <v>0</v>
      </c>
      <c r="Q1930" s="12">
        <v>3.3826579856872545</v>
      </c>
    </row>
    <row r="1931" spans="1:17" x14ac:dyDescent="0.35">
      <c r="A1931" s="2">
        <v>3828</v>
      </c>
      <c r="B1931" s="13" t="s">
        <v>516</v>
      </c>
      <c r="C1931" s="11" t="s">
        <v>593</v>
      </c>
      <c r="D1931" s="11" t="s">
        <v>525</v>
      </c>
      <c r="E1931" s="7" t="s">
        <v>192</v>
      </c>
      <c r="F1931" s="13">
        <v>29.880088806152347</v>
      </c>
      <c r="G1931" s="12">
        <v>3</v>
      </c>
      <c r="H1931" s="13">
        <v>2.2410066604614265</v>
      </c>
      <c r="I1931" s="11">
        <v>2.2410066604614265</v>
      </c>
      <c r="J1931" s="11">
        <v>2.2410066604614265</v>
      </c>
      <c r="K1931" s="11">
        <v>2.2410066604614265</v>
      </c>
      <c r="L1931" s="12">
        <v>8.964026641845706</v>
      </c>
      <c r="M1931" s="13">
        <v>0</v>
      </c>
      <c r="N1931" s="11">
        <v>0</v>
      </c>
      <c r="O1931" s="11">
        <v>0</v>
      </c>
      <c r="P1931" s="11">
        <v>0</v>
      </c>
      <c r="Q1931" s="12">
        <v>0</v>
      </c>
    </row>
    <row r="1932" spans="1:17" x14ac:dyDescent="0.35">
      <c r="A1932" s="2">
        <v>5728</v>
      </c>
      <c r="B1932" s="13" t="s">
        <v>645</v>
      </c>
      <c r="C1932" s="11" t="s">
        <v>651</v>
      </c>
      <c r="D1932" s="11" t="s">
        <v>241</v>
      </c>
      <c r="E1932" s="7" t="s">
        <v>112</v>
      </c>
      <c r="F1932" s="13">
        <v>39.813889980316162</v>
      </c>
      <c r="G1932" s="12">
        <v>4.5</v>
      </c>
      <c r="H1932" s="13">
        <v>3.5832500982284556</v>
      </c>
      <c r="I1932" s="11">
        <v>5.3748751473426823</v>
      </c>
      <c r="J1932" s="11">
        <v>0</v>
      </c>
      <c r="K1932" s="11">
        <v>0</v>
      </c>
      <c r="L1932" s="12">
        <v>8.9581252455711375</v>
      </c>
      <c r="M1932" s="13">
        <v>0</v>
      </c>
      <c r="N1932" s="11">
        <v>0</v>
      </c>
      <c r="O1932" s="11">
        <v>0</v>
      </c>
      <c r="P1932" s="11">
        <v>0</v>
      </c>
      <c r="Q1932" s="12">
        <v>0</v>
      </c>
    </row>
    <row r="1933" spans="1:17" x14ac:dyDescent="0.35">
      <c r="A1933" s="2">
        <v>4464</v>
      </c>
      <c r="B1933" s="13" t="s">
        <v>599</v>
      </c>
      <c r="C1933" s="11" t="s">
        <v>219</v>
      </c>
      <c r="D1933" s="11" t="s">
        <v>253</v>
      </c>
      <c r="E1933" s="7" t="s">
        <v>212</v>
      </c>
      <c r="F1933" s="13">
        <v>247.92642116546637</v>
      </c>
      <c r="G1933" s="12">
        <v>1.2</v>
      </c>
      <c r="H1933" s="13">
        <v>8.9253511619567885</v>
      </c>
      <c r="I1933" s="11">
        <v>0</v>
      </c>
      <c r="J1933" s="11">
        <v>0</v>
      </c>
      <c r="K1933" s="11">
        <v>0</v>
      </c>
      <c r="L1933" s="12">
        <v>8.9253511619567885</v>
      </c>
      <c r="M1933" s="13">
        <v>2.9751170539855964</v>
      </c>
      <c r="N1933" s="11">
        <v>0</v>
      </c>
      <c r="O1933" s="11">
        <v>0</v>
      </c>
      <c r="P1933" s="11">
        <v>0</v>
      </c>
      <c r="Q1933" s="12">
        <v>2.9751170539855964</v>
      </c>
    </row>
    <row r="1934" spans="1:17" x14ac:dyDescent="0.35">
      <c r="A1934" s="2">
        <v>1845</v>
      </c>
      <c r="B1934" s="13" t="s">
        <v>231</v>
      </c>
      <c r="C1934" s="11" t="s">
        <v>402</v>
      </c>
      <c r="D1934" s="11" t="s">
        <v>231</v>
      </c>
      <c r="E1934" s="7" t="s">
        <v>95</v>
      </c>
      <c r="F1934" s="13">
        <v>71.215000271797194</v>
      </c>
      <c r="G1934" s="12">
        <v>2.5</v>
      </c>
      <c r="H1934" s="13">
        <v>0</v>
      </c>
      <c r="I1934" s="11">
        <v>0</v>
      </c>
      <c r="J1934" s="11">
        <v>0</v>
      </c>
      <c r="K1934" s="11">
        <v>8.9018750339746493</v>
      </c>
      <c r="L1934" s="12">
        <v>8.9018750339746493</v>
      </c>
      <c r="M1934" s="13">
        <v>0</v>
      </c>
      <c r="N1934" s="11">
        <v>0</v>
      </c>
      <c r="O1934" s="11">
        <v>0</v>
      </c>
      <c r="P1934" s="11">
        <v>0</v>
      </c>
      <c r="Q1934" s="12">
        <v>0</v>
      </c>
    </row>
    <row r="1935" spans="1:17" x14ac:dyDescent="0.35">
      <c r="A1935" s="2">
        <v>197</v>
      </c>
      <c r="B1935" s="13" t="s">
        <v>25</v>
      </c>
      <c r="C1935" s="11" t="s">
        <v>105</v>
      </c>
      <c r="D1935" s="11" t="s">
        <v>29</v>
      </c>
      <c r="E1935" s="7" t="s">
        <v>60</v>
      </c>
      <c r="F1935" s="13">
        <v>27.732906341552702</v>
      </c>
      <c r="G1935" s="12">
        <v>4</v>
      </c>
      <c r="H1935" s="13">
        <v>3.5498120117187462</v>
      </c>
      <c r="I1935" s="11">
        <v>5.3247180175781192</v>
      </c>
      <c r="J1935" s="11">
        <v>0</v>
      </c>
      <c r="K1935" s="11">
        <v>0</v>
      </c>
      <c r="L1935" s="12">
        <v>8.8745300292968654</v>
      </c>
      <c r="M1935" s="13">
        <v>0</v>
      </c>
      <c r="N1935" s="11">
        <v>0</v>
      </c>
      <c r="O1935" s="11">
        <v>0</v>
      </c>
      <c r="P1935" s="11">
        <v>0</v>
      </c>
      <c r="Q1935" s="12">
        <v>0</v>
      </c>
    </row>
    <row r="1936" spans="1:17" x14ac:dyDescent="0.35">
      <c r="A1936" s="2">
        <v>954</v>
      </c>
      <c r="B1936" s="13" t="s">
        <v>231</v>
      </c>
      <c r="C1936" s="11" t="s">
        <v>26</v>
      </c>
      <c r="D1936" s="11" t="s">
        <v>231</v>
      </c>
      <c r="E1936" s="7" t="s">
        <v>66</v>
      </c>
      <c r="F1936" s="13">
        <v>591.21031403541542</v>
      </c>
      <c r="G1936" s="12">
        <v>1.5</v>
      </c>
      <c r="H1936" s="13">
        <v>0</v>
      </c>
      <c r="I1936" s="11">
        <v>0</v>
      </c>
      <c r="J1936" s="11">
        <v>0</v>
      </c>
      <c r="K1936" s="11">
        <v>8.8681547105312308</v>
      </c>
      <c r="L1936" s="12">
        <v>8.8681547105312308</v>
      </c>
      <c r="M1936" s="13">
        <v>0</v>
      </c>
      <c r="N1936" s="11">
        <v>0</v>
      </c>
      <c r="O1936" s="11">
        <v>0</v>
      </c>
      <c r="P1936" s="11">
        <v>177.36309421062467</v>
      </c>
      <c r="Q1936" s="12">
        <v>177.36309421062467</v>
      </c>
    </row>
    <row r="1937" spans="1:17" x14ac:dyDescent="0.35">
      <c r="A1937" s="2">
        <v>1877</v>
      </c>
      <c r="B1937" s="13" t="s">
        <v>231</v>
      </c>
      <c r="C1937" s="11" t="s">
        <v>413</v>
      </c>
      <c r="D1937" s="11" t="s">
        <v>231</v>
      </c>
      <c r="E1937" s="7" t="s">
        <v>182</v>
      </c>
      <c r="F1937" s="13">
        <v>31.65039587020874</v>
      </c>
      <c r="G1937" s="12">
        <v>3.5</v>
      </c>
      <c r="H1937" s="13">
        <v>3.5448443374633789</v>
      </c>
      <c r="I1937" s="11">
        <v>5.317266506195069</v>
      </c>
      <c r="J1937" s="11">
        <v>0</v>
      </c>
      <c r="K1937" s="11">
        <v>0</v>
      </c>
      <c r="L1937" s="12">
        <v>8.8621108436584475</v>
      </c>
      <c r="M1937" s="13">
        <v>0</v>
      </c>
      <c r="N1937" s="11">
        <v>0</v>
      </c>
      <c r="O1937" s="11">
        <v>0</v>
      </c>
      <c r="P1937" s="11">
        <v>0</v>
      </c>
      <c r="Q1937" s="12">
        <v>0</v>
      </c>
    </row>
    <row r="1938" spans="1:17" x14ac:dyDescent="0.35">
      <c r="A1938" s="2">
        <v>482</v>
      </c>
      <c r="B1938" s="13" t="s">
        <v>25</v>
      </c>
      <c r="C1938" s="11" t="s">
        <v>181</v>
      </c>
      <c r="D1938" s="11" t="s">
        <v>27</v>
      </c>
      <c r="E1938" s="7" t="s">
        <v>128</v>
      </c>
      <c r="F1938" s="13">
        <v>25.2481594085693</v>
      </c>
      <c r="G1938" s="12">
        <v>7</v>
      </c>
      <c r="H1938" s="13">
        <v>3.5347423171997026</v>
      </c>
      <c r="I1938" s="11">
        <v>5.3021134757995529</v>
      </c>
      <c r="J1938" s="11">
        <v>0</v>
      </c>
      <c r="K1938" s="11">
        <v>0</v>
      </c>
      <c r="L1938" s="12">
        <v>8.8368557929992555</v>
      </c>
      <c r="M1938" s="13">
        <v>0</v>
      </c>
      <c r="N1938" s="11">
        <v>0</v>
      </c>
      <c r="O1938" s="11">
        <v>0</v>
      </c>
      <c r="P1938" s="11">
        <v>0</v>
      </c>
      <c r="Q1938" s="12">
        <v>0</v>
      </c>
    </row>
    <row r="1939" spans="1:17" x14ac:dyDescent="0.35">
      <c r="A1939" s="2">
        <v>3288</v>
      </c>
      <c r="B1939" s="13" t="s">
        <v>516</v>
      </c>
      <c r="C1939" s="11" t="s">
        <v>578</v>
      </c>
      <c r="D1939" s="11" t="s">
        <v>517</v>
      </c>
      <c r="E1939" s="7" t="s">
        <v>159</v>
      </c>
      <c r="F1939" s="13">
        <v>293.78898620605463</v>
      </c>
      <c r="G1939" s="12">
        <v>0.6</v>
      </c>
      <c r="H1939" s="13">
        <v>0</v>
      </c>
      <c r="I1939" s="11">
        <v>0</v>
      </c>
      <c r="J1939" s="11">
        <v>8.8136695861816392</v>
      </c>
      <c r="K1939" s="11">
        <v>0</v>
      </c>
      <c r="L1939" s="12">
        <v>8.8136695861816392</v>
      </c>
      <c r="M1939" s="13">
        <v>0</v>
      </c>
      <c r="N1939" s="11">
        <v>0</v>
      </c>
      <c r="O1939" s="11">
        <v>1.7627339172363279</v>
      </c>
      <c r="P1939" s="11">
        <v>0</v>
      </c>
      <c r="Q1939" s="12">
        <v>1.7627339172363279</v>
      </c>
    </row>
    <row r="1940" spans="1:17" x14ac:dyDescent="0.35">
      <c r="A1940" s="2">
        <v>195</v>
      </c>
      <c r="B1940" s="13" t="s">
        <v>25</v>
      </c>
      <c r="C1940" s="11" t="s">
        <v>105</v>
      </c>
      <c r="D1940" s="11" t="s">
        <v>29</v>
      </c>
      <c r="E1940" s="7" t="s">
        <v>90</v>
      </c>
      <c r="F1940" s="13">
        <v>140.91710329055775</v>
      </c>
      <c r="G1940" s="12">
        <v>1.25</v>
      </c>
      <c r="H1940" s="13">
        <v>0</v>
      </c>
      <c r="I1940" s="11">
        <v>0</v>
      </c>
      <c r="J1940" s="11">
        <v>0</v>
      </c>
      <c r="K1940" s="11">
        <v>8.8073189556598592</v>
      </c>
      <c r="L1940" s="12">
        <v>8.8073189556598592</v>
      </c>
      <c r="M1940" s="13">
        <v>0</v>
      </c>
      <c r="N1940" s="11">
        <v>0</v>
      </c>
      <c r="O1940" s="11">
        <v>0</v>
      </c>
      <c r="P1940" s="11">
        <v>5.2843913733959154</v>
      </c>
      <c r="Q1940" s="12">
        <v>5.2843913733959154</v>
      </c>
    </row>
    <row r="1941" spans="1:17" x14ac:dyDescent="0.35">
      <c r="A1941" s="2">
        <v>4063</v>
      </c>
      <c r="B1941" s="13" t="s">
        <v>599</v>
      </c>
      <c r="C1941" s="11" t="s">
        <v>26</v>
      </c>
      <c r="D1941" s="11" t="s">
        <v>253</v>
      </c>
      <c r="E1941" s="7" t="s">
        <v>120</v>
      </c>
      <c r="F1941" s="13">
        <v>22.01686573028563</v>
      </c>
      <c r="G1941" s="12">
        <v>5</v>
      </c>
      <c r="H1941" s="13">
        <v>3.522698516845701</v>
      </c>
      <c r="I1941" s="11">
        <v>5.2840477752685509</v>
      </c>
      <c r="J1941" s="11">
        <v>0</v>
      </c>
      <c r="K1941" s="11">
        <v>0</v>
      </c>
      <c r="L1941" s="12">
        <v>8.8067462921142514</v>
      </c>
      <c r="M1941" s="13">
        <v>0</v>
      </c>
      <c r="N1941" s="11">
        <v>0</v>
      </c>
      <c r="O1941" s="11">
        <v>0</v>
      </c>
      <c r="P1941" s="11">
        <v>0</v>
      </c>
      <c r="Q1941" s="12">
        <v>0</v>
      </c>
    </row>
    <row r="1942" spans="1:17" x14ac:dyDescent="0.35">
      <c r="A1942" s="2">
        <v>2586</v>
      </c>
      <c r="B1942" s="13" t="s">
        <v>516</v>
      </c>
      <c r="C1942" s="11" t="s">
        <v>26</v>
      </c>
      <c r="D1942" s="11" t="s">
        <v>518</v>
      </c>
      <c r="E1942" s="7" t="s">
        <v>78</v>
      </c>
      <c r="F1942" s="13">
        <v>22.006088256835898</v>
      </c>
      <c r="G1942" s="12">
        <v>5</v>
      </c>
      <c r="H1942" s="13">
        <v>0</v>
      </c>
      <c r="I1942" s="11">
        <v>0</v>
      </c>
      <c r="J1942" s="11">
        <v>0</v>
      </c>
      <c r="K1942" s="11">
        <v>8.8024353027343594</v>
      </c>
      <c r="L1942" s="12">
        <v>8.8024353027343594</v>
      </c>
      <c r="M1942" s="13">
        <v>1.3753805160522437</v>
      </c>
      <c r="N1942" s="11">
        <v>1.3753805160522437</v>
      </c>
      <c r="O1942" s="11">
        <v>1.3753805160522437</v>
      </c>
      <c r="P1942" s="11">
        <v>1.3753805160522437</v>
      </c>
      <c r="Q1942" s="12">
        <v>5.5015220642089746</v>
      </c>
    </row>
    <row r="1943" spans="1:17" x14ac:dyDescent="0.35">
      <c r="A1943" s="2">
        <v>1984</v>
      </c>
      <c r="B1943" s="13" t="s">
        <v>231</v>
      </c>
      <c r="C1943" s="11" t="s">
        <v>413</v>
      </c>
      <c r="D1943" s="11" t="s">
        <v>231</v>
      </c>
      <c r="E1943" s="7" t="s">
        <v>218</v>
      </c>
      <c r="F1943" s="13">
        <v>21.953687131404859</v>
      </c>
      <c r="G1943" s="12">
        <v>4</v>
      </c>
      <c r="H1943" s="13">
        <v>0</v>
      </c>
      <c r="I1943" s="11">
        <v>0</v>
      </c>
      <c r="J1943" s="11">
        <v>0</v>
      </c>
      <c r="K1943" s="11">
        <v>8.7814748525619439</v>
      </c>
      <c r="L1943" s="12">
        <v>8.7814748525619439</v>
      </c>
      <c r="M1943" s="13">
        <v>0</v>
      </c>
      <c r="N1943" s="11">
        <v>0</v>
      </c>
      <c r="O1943" s="11">
        <v>0</v>
      </c>
      <c r="P1943" s="11">
        <v>0</v>
      </c>
      <c r="Q1943" s="12">
        <v>0</v>
      </c>
    </row>
    <row r="1944" spans="1:17" x14ac:dyDescent="0.35">
      <c r="A1944" s="2">
        <v>5332</v>
      </c>
      <c r="B1944" s="13" t="s">
        <v>645</v>
      </c>
      <c r="C1944" s="11" t="s">
        <v>582</v>
      </c>
      <c r="D1944" s="11" t="s">
        <v>26</v>
      </c>
      <c r="E1944" s="7" t="s">
        <v>127</v>
      </c>
      <c r="F1944" s="13">
        <v>175.2072868347168</v>
      </c>
      <c r="G1944" s="12">
        <v>1</v>
      </c>
      <c r="H1944" s="13">
        <v>0</v>
      </c>
      <c r="I1944" s="11">
        <v>0</v>
      </c>
      <c r="J1944" s="11">
        <v>0</v>
      </c>
      <c r="K1944" s="11">
        <v>8.7603643417358406</v>
      </c>
      <c r="L1944" s="12">
        <v>8.7603643417358406</v>
      </c>
      <c r="M1944" s="13">
        <v>0</v>
      </c>
      <c r="N1944" s="11">
        <v>0</v>
      </c>
      <c r="O1944" s="11">
        <v>0</v>
      </c>
      <c r="P1944" s="11">
        <v>0</v>
      </c>
      <c r="Q1944" s="12">
        <v>0</v>
      </c>
    </row>
    <row r="1945" spans="1:17" x14ac:dyDescent="0.35">
      <c r="A1945" s="2">
        <v>5611</v>
      </c>
      <c r="B1945" s="13" t="s">
        <v>645</v>
      </c>
      <c r="C1945" s="11" t="s">
        <v>583</v>
      </c>
      <c r="D1945" s="11" t="s">
        <v>241</v>
      </c>
      <c r="E1945" s="7" t="s">
        <v>143</v>
      </c>
      <c r="F1945" s="13">
        <v>24.300552368163999</v>
      </c>
      <c r="G1945" s="12">
        <v>4.5</v>
      </c>
      <c r="H1945" s="13">
        <v>3.4992795410156163</v>
      </c>
      <c r="I1945" s="11">
        <v>5.2489193115234238</v>
      </c>
      <c r="J1945" s="11">
        <v>0</v>
      </c>
      <c r="K1945" s="11">
        <v>0</v>
      </c>
      <c r="L1945" s="12">
        <v>8.7481988525390406</v>
      </c>
      <c r="M1945" s="13">
        <v>0</v>
      </c>
      <c r="N1945" s="11">
        <v>0</v>
      </c>
      <c r="O1945" s="11">
        <v>0</v>
      </c>
      <c r="P1945" s="11">
        <v>0</v>
      </c>
      <c r="Q1945" s="12">
        <v>0</v>
      </c>
    </row>
    <row r="1946" spans="1:17" x14ac:dyDescent="0.35">
      <c r="A1946" s="2">
        <v>1825</v>
      </c>
      <c r="B1946" s="13" t="s">
        <v>231</v>
      </c>
      <c r="C1946" s="11" t="s">
        <v>402</v>
      </c>
      <c r="D1946" s="11" t="s">
        <v>231</v>
      </c>
      <c r="E1946" s="7" t="s">
        <v>90</v>
      </c>
      <c r="F1946" s="13">
        <v>139.75577163696283</v>
      </c>
      <c r="G1946" s="12">
        <v>1.25</v>
      </c>
      <c r="H1946" s="13">
        <v>0</v>
      </c>
      <c r="I1946" s="11">
        <v>0</v>
      </c>
      <c r="J1946" s="11">
        <v>0</v>
      </c>
      <c r="K1946" s="11">
        <v>8.7347357273101771</v>
      </c>
      <c r="L1946" s="12">
        <v>8.7347357273101771</v>
      </c>
      <c r="M1946" s="13">
        <v>0</v>
      </c>
      <c r="N1946" s="11">
        <v>0</v>
      </c>
      <c r="O1946" s="11">
        <v>0</v>
      </c>
      <c r="P1946" s="11">
        <v>5.2408414363861064</v>
      </c>
      <c r="Q1946" s="12">
        <v>5.2408414363861064</v>
      </c>
    </row>
    <row r="1947" spans="1:17" x14ac:dyDescent="0.35">
      <c r="A1947" s="2">
        <v>834</v>
      </c>
      <c r="B1947" s="13" t="s">
        <v>25</v>
      </c>
      <c r="C1947" s="11" t="s">
        <v>221</v>
      </c>
      <c r="D1947" s="11" t="s">
        <v>29</v>
      </c>
      <c r="E1947" s="7" t="s">
        <v>190</v>
      </c>
      <c r="F1947" s="13">
        <v>16.637161493301392</v>
      </c>
      <c r="G1947" s="12">
        <v>3.5</v>
      </c>
      <c r="H1947" s="13">
        <v>3.4938039135932919</v>
      </c>
      <c r="I1947" s="11">
        <v>5.2407058703899381</v>
      </c>
      <c r="J1947" s="11">
        <v>0</v>
      </c>
      <c r="K1947" s="11">
        <v>0</v>
      </c>
      <c r="L1947" s="12">
        <v>8.7345097839832295</v>
      </c>
      <c r="M1947" s="13">
        <v>0</v>
      </c>
      <c r="N1947" s="11">
        <v>0</v>
      </c>
      <c r="O1947" s="11">
        <v>0</v>
      </c>
      <c r="P1947" s="11">
        <v>0</v>
      </c>
      <c r="Q1947" s="12">
        <v>0</v>
      </c>
    </row>
    <row r="1948" spans="1:17" x14ac:dyDescent="0.35">
      <c r="A1948" s="2">
        <v>3108</v>
      </c>
      <c r="B1948" s="13" t="s">
        <v>516</v>
      </c>
      <c r="C1948" s="11" t="s">
        <v>566</v>
      </c>
      <c r="D1948" s="11" t="s">
        <v>517</v>
      </c>
      <c r="E1948" s="7" t="s">
        <v>184</v>
      </c>
      <c r="F1948" s="13">
        <v>21.788620471954353</v>
      </c>
      <c r="G1948" s="12">
        <v>4</v>
      </c>
      <c r="H1948" s="13">
        <v>2.1788620471954352</v>
      </c>
      <c r="I1948" s="11">
        <v>2.1788620471954352</v>
      </c>
      <c r="J1948" s="11">
        <v>2.1788620471954352</v>
      </c>
      <c r="K1948" s="11">
        <v>2.1788620471954352</v>
      </c>
      <c r="L1948" s="12">
        <v>8.7154481887817408</v>
      </c>
      <c r="M1948" s="13">
        <v>0</v>
      </c>
      <c r="N1948" s="11">
        <v>0</v>
      </c>
      <c r="O1948" s="11">
        <v>0</v>
      </c>
      <c r="P1948" s="11">
        <v>0</v>
      </c>
      <c r="Q1948" s="12">
        <v>0</v>
      </c>
    </row>
    <row r="1949" spans="1:17" x14ac:dyDescent="0.35">
      <c r="A1949" s="2">
        <v>4226</v>
      </c>
      <c r="B1949" s="13" t="s">
        <v>599</v>
      </c>
      <c r="C1949" s="11" t="s">
        <v>624</v>
      </c>
      <c r="D1949" s="11" t="s">
        <v>253</v>
      </c>
      <c r="E1949" s="7" t="s">
        <v>182</v>
      </c>
      <c r="F1949" s="13">
        <v>31.0961608886719</v>
      </c>
      <c r="G1949" s="12">
        <v>3.5</v>
      </c>
      <c r="H1949" s="13">
        <v>3.482770019531253</v>
      </c>
      <c r="I1949" s="11">
        <v>5.2241550292968792</v>
      </c>
      <c r="J1949" s="11">
        <v>0</v>
      </c>
      <c r="K1949" s="11">
        <v>0</v>
      </c>
      <c r="L1949" s="12">
        <v>8.7069250488281327</v>
      </c>
      <c r="M1949" s="13">
        <v>0</v>
      </c>
      <c r="N1949" s="11">
        <v>0</v>
      </c>
      <c r="O1949" s="11">
        <v>0</v>
      </c>
      <c r="P1949" s="11">
        <v>0</v>
      </c>
      <c r="Q1949" s="12">
        <v>0</v>
      </c>
    </row>
    <row r="1950" spans="1:17" x14ac:dyDescent="0.35">
      <c r="A1950" s="2">
        <v>1746</v>
      </c>
      <c r="B1950" s="13" t="s">
        <v>231</v>
      </c>
      <c r="C1950" s="11" t="s">
        <v>400</v>
      </c>
      <c r="D1950" s="11" t="s">
        <v>231</v>
      </c>
      <c r="E1950" s="7" t="s">
        <v>42</v>
      </c>
      <c r="F1950" s="13">
        <v>28.795199260115613</v>
      </c>
      <c r="G1950" s="12">
        <v>6</v>
      </c>
      <c r="H1950" s="13">
        <v>2.1596399445086711</v>
      </c>
      <c r="I1950" s="11">
        <v>2.1596399445086711</v>
      </c>
      <c r="J1950" s="11">
        <v>2.1596399445086711</v>
      </c>
      <c r="K1950" s="11">
        <v>2.1596399445086711</v>
      </c>
      <c r="L1950" s="12">
        <v>8.6385597780346846</v>
      </c>
      <c r="M1950" s="13">
        <v>0</v>
      </c>
      <c r="N1950" s="11">
        <v>0</v>
      </c>
      <c r="O1950" s="11">
        <v>0</v>
      </c>
      <c r="P1950" s="11">
        <v>0</v>
      </c>
      <c r="Q1950" s="12">
        <v>0</v>
      </c>
    </row>
    <row r="1951" spans="1:17" x14ac:dyDescent="0.35">
      <c r="A1951" s="2">
        <v>2643</v>
      </c>
      <c r="B1951" s="13" t="s">
        <v>516</v>
      </c>
      <c r="C1951" s="11" t="s">
        <v>538</v>
      </c>
      <c r="D1951" s="11" t="s">
        <v>517</v>
      </c>
      <c r="E1951" s="7" t="s">
        <v>83</v>
      </c>
      <c r="F1951" s="13">
        <v>26.84645652771</v>
      </c>
      <c r="G1951" s="12">
        <v>4</v>
      </c>
      <c r="H1951" s="13">
        <v>3.4363464355468802</v>
      </c>
      <c r="I1951" s="11">
        <v>5.1545196533203201</v>
      </c>
      <c r="J1951" s="11">
        <v>0</v>
      </c>
      <c r="K1951" s="11">
        <v>0</v>
      </c>
      <c r="L1951" s="12">
        <v>8.5908660888671999</v>
      </c>
      <c r="M1951" s="13">
        <v>0</v>
      </c>
      <c r="N1951" s="11">
        <v>0</v>
      </c>
      <c r="O1951" s="11">
        <v>0</v>
      </c>
      <c r="P1951" s="11">
        <v>0</v>
      </c>
      <c r="Q1951" s="12">
        <v>0</v>
      </c>
    </row>
    <row r="1952" spans="1:17" x14ac:dyDescent="0.35">
      <c r="A1952" s="2">
        <v>3667</v>
      </c>
      <c r="B1952" s="13" t="s">
        <v>516</v>
      </c>
      <c r="C1952" s="11" t="s">
        <v>585</v>
      </c>
      <c r="D1952" s="11" t="s">
        <v>586</v>
      </c>
      <c r="E1952" s="7" t="s">
        <v>101</v>
      </c>
      <c r="F1952" s="13">
        <v>85.131888866424646</v>
      </c>
      <c r="G1952" s="12">
        <v>2</v>
      </c>
      <c r="H1952" s="13">
        <v>0</v>
      </c>
      <c r="I1952" s="11">
        <v>0</v>
      </c>
      <c r="J1952" s="11">
        <v>0</v>
      </c>
      <c r="K1952" s="11">
        <v>8.5131888866424656</v>
      </c>
      <c r="L1952" s="12">
        <v>8.5131888866424656</v>
      </c>
      <c r="M1952" s="13">
        <v>0</v>
      </c>
      <c r="N1952" s="11">
        <v>0</v>
      </c>
      <c r="O1952" s="11">
        <v>0</v>
      </c>
      <c r="P1952" s="11">
        <v>0</v>
      </c>
      <c r="Q1952" s="12">
        <v>0</v>
      </c>
    </row>
    <row r="1953" spans="1:17" x14ac:dyDescent="0.35">
      <c r="A1953" s="2">
        <v>885</v>
      </c>
      <c r="B1953" s="13" t="s">
        <v>231</v>
      </c>
      <c r="C1953" s="11" t="s">
        <v>26</v>
      </c>
      <c r="D1953" s="11" t="s">
        <v>231</v>
      </c>
      <c r="E1953" s="7" t="s">
        <v>106</v>
      </c>
      <c r="F1953" s="13">
        <v>21.279873847961419</v>
      </c>
      <c r="G1953" s="12">
        <v>4</v>
      </c>
      <c r="H1953" s="13">
        <v>8.5119495391845685</v>
      </c>
      <c r="I1953" s="11">
        <v>0</v>
      </c>
      <c r="J1953" s="11">
        <v>0</v>
      </c>
      <c r="K1953" s="11">
        <v>0</v>
      </c>
      <c r="L1953" s="12">
        <v>8.5119495391845685</v>
      </c>
      <c r="M1953" s="13">
        <v>0.85119495391845679</v>
      </c>
      <c r="N1953" s="11">
        <v>0</v>
      </c>
      <c r="O1953" s="11">
        <v>0</v>
      </c>
      <c r="P1953" s="11">
        <v>0</v>
      </c>
      <c r="Q1953" s="12">
        <v>0.85119495391845679</v>
      </c>
    </row>
    <row r="1954" spans="1:17" x14ac:dyDescent="0.35">
      <c r="A1954" s="2">
        <v>3600</v>
      </c>
      <c r="B1954" s="13" t="s">
        <v>516</v>
      </c>
      <c r="C1954" s="11" t="s">
        <v>585</v>
      </c>
      <c r="D1954" s="11" t="s">
        <v>586</v>
      </c>
      <c r="E1954" s="7" t="s">
        <v>42</v>
      </c>
      <c r="F1954" s="13">
        <v>28.34959497302771</v>
      </c>
      <c r="G1954" s="12">
        <v>6</v>
      </c>
      <c r="H1954" s="13">
        <v>2.1262196229770787</v>
      </c>
      <c r="I1954" s="11">
        <v>2.1262196229770787</v>
      </c>
      <c r="J1954" s="11">
        <v>2.1262196229770787</v>
      </c>
      <c r="K1954" s="11">
        <v>2.1262196229770787</v>
      </c>
      <c r="L1954" s="12">
        <v>8.5048784919083147</v>
      </c>
      <c r="M1954" s="13">
        <v>0</v>
      </c>
      <c r="N1954" s="11">
        <v>0</v>
      </c>
      <c r="O1954" s="11">
        <v>0</v>
      </c>
      <c r="P1954" s="11">
        <v>0</v>
      </c>
      <c r="Q1954" s="12">
        <v>0</v>
      </c>
    </row>
    <row r="1955" spans="1:17" x14ac:dyDescent="0.35">
      <c r="A1955" s="2">
        <v>2707</v>
      </c>
      <c r="B1955" s="13" t="s">
        <v>516</v>
      </c>
      <c r="C1955" s="11" t="s">
        <v>538</v>
      </c>
      <c r="D1955" s="11" t="s">
        <v>26</v>
      </c>
      <c r="E1955" s="7" t="s">
        <v>60</v>
      </c>
      <c r="F1955" s="13">
        <v>26.565959930419901</v>
      </c>
      <c r="G1955" s="12">
        <v>4</v>
      </c>
      <c r="H1955" s="13">
        <v>3.4004428710937473</v>
      </c>
      <c r="I1955" s="11">
        <v>5.1006643066406214</v>
      </c>
      <c r="J1955" s="11">
        <v>0</v>
      </c>
      <c r="K1955" s="11">
        <v>0</v>
      </c>
      <c r="L1955" s="12">
        <v>8.5011071777343687</v>
      </c>
      <c r="M1955" s="13">
        <v>0</v>
      </c>
      <c r="N1955" s="11">
        <v>0</v>
      </c>
      <c r="O1955" s="11">
        <v>0</v>
      </c>
      <c r="P1955" s="11">
        <v>0</v>
      </c>
      <c r="Q1955" s="12">
        <v>0</v>
      </c>
    </row>
    <row r="1956" spans="1:17" x14ac:dyDescent="0.35">
      <c r="A1956" s="2">
        <v>2556</v>
      </c>
      <c r="B1956" s="13" t="s">
        <v>516</v>
      </c>
      <c r="C1956" s="11" t="s">
        <v>26</v>
      </c>
      <c r="D1956" s="11" t="s">
        <v>26</v>
      </c>
      <c r="E1956" s="7" t="s">
        <v>71</v>
      </c>
      <c r="F1956" s="13">
        <v>23.603075981140201</v>
      </c>
      <c r="G1956" s="12">
        <v>3</v>
      </c>
      <c r="H1956" s="13">
        <v>8.4971073532104722</v>
      </c>
      <c r="I1956" s="11">
        <v>0</v>
      </c>
      <c r="J1956" s="11">
        <v>0</v>
      </c>
      <c r="K1956" s="11">
        <v>0</v>
      </c>
      <c r="L1956" s="12">
        <v>8.4971073532104722</v>
      </c>
      <c r="M1956" s="13">
        <v>4.9566459560394422</v>
      </c>
      <c r="N1956" s="11">
        <v>0</v>
      </c>
      <c r="O1956" s="11">
        <v>0</v>
      </c>
      <c r="P1956" s="11">
        <v>0</v>
      </c>
      <c r="Q1956" s="12">
        <v>4.9566459560394422</v>
      </c>
    </row>
    <row r="1957" spans="1:17" x14ac:dyDescent="0.35">
      <c r="A1957" s="2">
        <v>166</v>
      </c>
      <c r="B1957" s="13" t="s">
        <v>25</v>
      </c>
      <c r="C1957" s="11" t="s">
        <v>103</v>
      </c>
      <c r="D1957" s="11" t="s">
        <v>30</v>
      </c>
      <c r="E1957" s="7" t="s">
        <v>43</v>
      </c>
      <c r="F1957" s="13">
        <v>56.635910511016831</v>
      </c>
      <c r="G1957" s="12">
        <v>3</v>
      </c>
      <c r="H1957" s="13">
        <v>2.1238466441631316</v>
      </c>
      <c r="I1957" s="11">
        <v>2.1238466441631316</v>
      </c>
      <c r="J1957" s="11">
        <v>2.1238466441631316</v>
      </c>
      <c r="K1957" s="11">
        <v>2.1238466441631316</v>
      </c>
      <c r="L1957" s="12">
        <v>8.4953865766525265</v>
      </c>
      <c r="M1957" s="13">
        <v>0</v>
      </c>
      <c r="N1957" s="11">
        <v>0</v>
      </c>
      <c r="O1957" s="11">
        <v>0</v>
      </c>
      <c r="P1957" s="11">
        <v>0</v>
      </c>
      <c r="Q1957" s="12">
        <v>0</v>
      </c>
    </row>
    <row r="1958" spans="1:17" x14ac:dyDescent="0.35">
      <c r="A1958" s="2">
        <v>4003</v>
      </c>
      <c r="B1958" s="13" t="s">
        <v>599</v>
      </c>
      <c r="C1958" s="11" t="s">
        <v>26</v>
      </c>
      <c r="D1958" s="11" t="s">
        <v>253</v>
      </c>
      <c r="E1958" s="7" t="s">
        <v>62</v>
      </c>
      <c r="F1958" s="13">
        <v>32.655200958252003</v>
      </c>
      <c r="G1958" s="12">
        <v>3.25</v>
      </c>
      <c r="H1958" s="13">
        <v>0</v>
      </c>
      <c r="I1958" s="11">
        <v>0</v>
      </c>
      <c r="J1958" s="11">
        <v>0</v>
      </c>
      <c r="K1958" s="11">
        <v>8.4903522491455217</v>
      </c>
      <c r="L1958" s="12">
        <v>8.4903522491455217</v>
      </c>
      <c r="M1958" s="13">
        <v>0</v>
      </c>
      <c r="N1958" s="11">
        <v>0</v>
      </c>
      <c r="O1958" s="11">
        <v>0</v>
      </c>
      <c r="P1958" s="11">
        <v>3.1838820934295704</v>
      </c>
      <c r="Q1958" s="12">
        <v>3.1838820934295704</v>
      </c>
    </row>
    <row r="1959" spans="1:17" x14ac:dyDescent="0.35">
      <c r="A1959" s="2">
        <v>5325</v>
      </c>
      <c r="B1959" s="13" t="s">
        <v>645</v>
      </c>
      <c r="C1959" s="11" t="s">
        <v>582</v>
      </c>
      <c r="D1959" s="11" t="s">
        <v>241</v>
      </c>
      <c r="E1959" s="7" t="s">
        <v>32</v>
      </c>
      <c r="F1959" s="13">
        <v>28.295455932617202</v>
      </c>
      <c r="G1959" s="12">
        <v>3</v>
      </c>
      <c r="H1959" s="13">
        <v>0</v>
      </c>
      <c r="I1959" s="11">
        <v>0</v>
      </c>
      <c r="J1959" s="11">
        <v>0</v>
      </c>
      <c r="K1959" s="11">
        <v>8.4886367797851623</v>
      </c>
      <c r="L1959" s="12">
        <v>8.4886367797851623</v>
      </c>
      <c r="M1959" s="13">
        <v>1.0610795974731453</v>
      </c>
      <c r="N1959" s="11">
        <v>1.0610795974731453</v>
      </c>
      <c r="O1959" s="11">
        <v>1.0610795974731453</v>
      </c>
      <c r="P1959" s="11">
        <v>1.0610795974731453</v>
      </c>
      <c r="Q1959" s="12">
        <v>4.2443183898925811</v>
      </c>
    </row>
    <row r="1960" spans="1:17" x14ac:dyDescent="0.35">
      <c r="A1960" s="2">
        <v>4119</v>
      </c>
      <c r="B1960" s="13" t="s">
        <v>599</v>
      </c>
      <c r="C1960" s="11" t="s">
        <v>26</v>
      </c>
      <c r="D1960" s="11" t="s">
        <v>253</v>
      </c>
      <c r="E1960" s="7" t="s">
        <v>192</v>
      </c>
      <c r="F1960" s="13">
        <v>28.135195016860969</v>
      </c>
      <c r="G1960" s="12">
        <v>3</v>
      </c>
      <c r="H1960" s="13">
        <v>2.1101396262645729</v>
      </c>
      <c r="I1960" s="11">
        <v>2.1101396262645729</v>
      </c>
      <c r="J1960" s="11">
        <v>2.1101396262645729</v>
      </c>
      <c r="K1960" s="11">
        <v>2.1101396262645729</v>
      </c>
      <c r="L1960" s="12">
        <v>8.4405585050582914</v>
      </c>
      <c r="M1960" s="13">
        <v>0</v>
      </c>
      <c r="N1960" s="11">
        <v>0</v>
      </c>
      <c r="O1960" s="11">
        <v>0</v>
      </c>
      <c r="P1960" s="11">
        <v>0</v>
      </c>
      <c r="Q1960" s="12">
        <v>0</v>
      </c>
    </row>
    <row r="1961" spans="1:17" x14ac:dyDescent="0.35">
      <c r="A1961" s="2">
        <v>769</v>
      </c>
      <c r="B1961" s="13" t="s">
        <v>25</v>
      </c>
      <c r="C1961" s="11" t="s">
        <v>221</v>
      </c>
      <c r="D1961" s="11" t="s">
        <v>29</v>
      </c>
      <c r="E1961" s="7" t="s">
        <v>42</v>
      </c>
      <c r="F1961" s="13">
        <v>28.125851377844779</v>
      </c>
      <c r="G1961" s="12">
        <v>6</v>
      </c>
      <c r="H1961" s="13">
        <v>2.1094388533383586</v>
      </c>
      <c r="I1961" s="11">
        <v>2.1094388533383586</v>
      </c>
      <c r="J1961" s="11">
        <v>2.1094388533383586</v>
      </c>
      <c r="K1961" s="11">
        <v>2.1094388533383586</v>
      </c>
      <c r="L1961" s="12">
        <v>8.4377554133534343</v>
      </c>
      <c r="M1961" s="13">
        <v>0</v>
      </c>
      <c r="N1961" s="11">
        <v>0</v>
      </c>
      <c r="O1961" s="11">
        <v>0</v>
      </c>
      <c r="P1961" s="11">
        <v>0</v>
      </c>
      <c r="Q1961" s="12">
        <v>0</v>
      </c>
    </row>
    <row r="1962" spans="1:17" x14ac:dyDescent="0.35">
      <c r="A1962" s="2">
        <v>5487</v>
      </c>
      <c r="B1962" s="13" t="s">
        <v>645</v>
      </c>
      <c r="C1962" s="11" t="s">
        <v>648</v>
      </c>
      <c r="D1962" s="11" t="s">
        <v>241</v>
      </c>
      <c r="E1962" s="7" t="s">
        <v>45</v>
      </c>
      <c r="F1962" s="13">
        <v>67.445368289947496</v>
      </c>
      <c r="G1962" s="12">
        <v>1.25</v>
      </c>
      <c r="H1962" s="13">
        <v>8.4306710362434369</v>
      </c>
      <c r="I1962" s="11">
        <v>0</v>
      </c>
      <c r="J1962" s="11">
        <v>0</v>
      </c>
      <c r="K1962" s="11">
        <v>0</v>
      </c>
      <c r="L1962" s="12">
        <v>8.4306710362434369</v>
      </c>
      <c r="M1962" s="13">
        <v>0.84306710362434378</v>
      </c>
      <c r="N1962" s="11">
        <v>0</v>
      </c>
      <c r="O1962" s="11">
        <v>0</v>
      </c>
      <c r="P1962" s="11">
        <v>0</v>
      </c>
      <c r="Q1962" s="12">
        <v>0.84306710362434378</v>
      </c>
    </row>
    <row r="1963" spans="1:17" x14ac:dyDescent="0.35">
      <c r="A1963" s="2">
        <v>4329</v>
      </c>
      <c r="B1963" s="13" t="s">
        <v>599</v>
      </c>
      <c r="C1963" s="11" t="s">
        <v>219</v>
      </c>
      <c r="D1963" s="11" t="s">
        <v>253</v>
      </c>
      <c r="E1963" s="7" t="s">
        <v>124</v>
      </c>
      <c r="F1963" s="13">
        <v>21.0660610198975</v>
      </c>
      <c r="G1963" s="12">
        <v>4</v>
      </c>
      <c r="H1963" s="13">
        <v>0</v>
      </c>
      <c r="I1963" s="11">
        <v>0</v>
      </c>
      <c r="J1963" s="11">
        <v>0</v>
      </c>
      <c r="K1963" s="11">
        <v>8.4264244079590007</v>
      </c>
      <c r="L1963" s="12">
        <v>8.4264244079590007</v>
      </c>
      <c r="M1963" s="13">
        <v>0</v>
      </c>
      <c r="N1963" s="11">
        <v>0</v>
      </c>
      <c r="O1963" s="11">
        <v>0</v>
      </c>
      <c r="P1963" s="11">
        <v>0</v>
      </c>
      <c r="Q1963" s="12">
        <v>0</v>
      </c>
    </row>
    <row r="1964" spans="1:17" x14ac:dyDescent="0.35">
      <c r="A1964" s="2">
        <v>86</v>
      </c>
      <c r="B1964" s="13" t="s">
        <v>25</v>
      </c>
      <c r="C1964" s="11" t="s">
        <v>26</v>
      </c>
      <c r="D1964" s="11" t="s">
        <v>27</v>
      </c>
      <c r="E1964" s="7" t="s">
        <v>71</v>
      </c>
      <c r="F1964" s="13">
        <v>23.386337280273398</v>
      </c>
      <c r="G1964" s="12">
        <v>3</v>
      </c>
      <c r="H1964" s="13">
        <v>8.4190814208984239</v>
      </c>
      <c r="I1964" s="11">
        <v>0</v>
      </c>
      <c r="J1964" s="11">
        <v>0</v>
      </c>
      <c r="K1964" s="11">
        <v>0</v>
      </c>
      <c r="L1964" s="12">
        <v>8.4190814208984239</v>
      </c>
      <c r="M1964" s="13">
        <v>4.9111308288574138</v>
      </c>
      <c r="N1964" s="11">
        <v>0</v>
      </c>
      <c r="O1964" s="11">
        <v>0</v>
      </c>
      <c r="P1964" s="11">
        <v>0</v>
      </c>
      <c r="Q1964" s="12">
        <v>4.9111308288574138</v>
      </c>
    </row>
    <row r="1965" spans="1:17" x14ac:dyDescent="0.35">
      <c r="A1965" s="2">
        <v>2532</v>
      </c>
      <c r="B1965" s="13" t="s">
        <v>516</v>
      </c>
      <c r="C1965" s="11" t="s">
        <v>26</v>
      </c>
      <c r="D1965" s="11" t="s">
        <v>518</v>
      </c>
      <c r="E1965" s="7" t="s">
        <v>170</v>
      </c>
      <c r="F1965" s="13">
        <v>10.45353984832764</v>
      </c>
      <c r="G1965" s="12">
        <v>8</v>
      </c>
      <c r="H1965" s="13">
        <v>2.090707969665528</v>
      </c>
      <c r="I1965" s="11">
        <v>2.090707969665528</v>
      </c>
      <c r="J1965" s="11">
        <v>2.090707969665528</v>
      </c>
      <c r="K1965" s="11">
        <v>2.090707969665528</v>
      </c>
      <c r="L1965" s="12">
        <v>8.3628318786621119</v>
      </c>
      <c r="M1965" s="13">
        <v>0</v>
      </c>
      <c r="N1965" s="11">
        <v>0</v>
      </c>
      <c r="O1965" s="11">
        <v>0</v>
      </c>
      <c r="P1965" s="11">
        <v>0</v>
      </c>
      <c r="Q1965" s="12">
        <v>0</v>
      </c>
    </row>
    <row r="1966" spans="1:17" x14ac:dyDescent="0.35">
      <c r="A1966" s="2">
        <v>4730</v>
      </c>
      <c r="B1966" s="13" t="s">
        <v>599</v>
      </c>
      <c r="C1966" s="11" t="s">
        <v>633</v>
      </c>
      <c r="D1966" s="11" t="s">
        <v>601</v>
      </c>
      <c r="E1966" s="7" t="s">
        <v>112</v>
      </c>
      <c r="F1966" s="13">
        <v>37.162196159362843</v>
      </c>
      <c r="G1966" s="12">
        <v>4.5</v>
      </c>
      <c r="H1966" s="13">
        <v>3.3445976543426568</v>
      </c>
      <c r="I1966" s="11">
        <v>5.0168964815139843</v>
      </c>
      <c r="J1966" s="11">
        <v>0</v>
      </c>
      <c r="K1966" s="11">
        <v>0</v>
      </c>
      <c r="L1966" s="12">
        <v>8.3614941358566419</v>
      </c>
      <c r="M1966" s="13">
        <v>0</v>
      </c>
      <c r="N1966" s="11">
        <v>0</v>
      </c>
      <c r="O1966" s="11">
        <v>0</v>
      </c>
      <c r="P1966" s="11">
        <v>0</v>
      </c>
      <c r="Q1966" s="12">
        <v>0</v>
      </c>
    </row>
    <row r="1967" spans="1:17" x14ac:dyDescent="0.35">
      <c r="A1967" s="2">
        <v>4399</v>
      </c>
      <c r="B1967" s="13" t="s">
        <v>599</v>
      </c>
      <c r="C1967" s="11" t="s">
        <v>219</v>
      </c>
      <c r="D1967" s="11" t="s">
        <v>26</v>
      </c>
      <c r="E1967" s="7" t="s">
        <v>59</v>
      </c>
      <c r="F1967" s="13">
        <v>55.72248983383173</v>
      </c>
      <c r="G1967" s="12">
        <v>3</v>
      </c>
      <c r="H1967" s="13">
        <v>0</v>
      </c>
      <c r="I1967" s="11">
        <v>0</v>
      </c>
      <c r="J1967" s="11">
        <v>0</v>
      </c>
      <c r="K1967" s="11">
        <v>8.3583734750747603</v>
      </c>
      <c r="L1967" s="12">
        <v>8.3583734750747603</v>
      </c>
      <c r="M1967" s="13">
        <v>0</v>
      </c>
      <c r="N1967" s="11">
        <v>0</v>
      </c>
      <c r="O1967" s="11">
        <v>0</v>
      </c>
      <c r="P1967" s="11">
        <v>0</v>
      </c>
      <c r="Q1967" s="12">
        <v>0</v>
      </c>
    </row>
    <row r="1968" spans="1:17" x14ac:dyDescent="0.35">
      <c r="A1968" s="2">
        <v>91</v>
      </c>
      <c r="B1968" s="13" t="s">
        <v>25</v>
      </c>
      <c r="C1968" s="11" t="s">
        <v>26</v>
      </c>
      <c r="D1968" s="11" t="s">
        <v>29</v>
      </c>
      <c r="E1968" s="7" t="s">
        <v>72</v>
      </c>
      <c r="F1968" s="13">
        <v>83.562791585922241</v>
      </c>
      <c r="G1968" s="12">
        <v>2</v>
      </c>
      <c r="H1968" s="13">
        <v>0</v>
      </c>
      <c r="I1968" s="11">
        <v>0</v>
      </c>
      <c r="J1968" s="11">
        <v>0</v>
      </c>
      <c r="K1968" s="11">
        <v>8.3562791585922245</v>
      </c>
      <c r="L1968" s="12">
        <v>8.3562791585922245</v>
      </c>
      <c r="M1968" s="13">
        <v>0</v>
      </c>
      <c r="N1968" s="11">
        <v>0</v>
      </c>
      <c r="O1968" s="11">
        <v>1.6712558317184449</v>
      </c>
      <c r="P1968" s="11">
        <v>3.3425116634368899</v>
      </c>
      <c r="Q1968" s="12">
        <v>5.013767495155335</v>
      </c>
    </row>
    <row r="1969" spans="1:17" x14ac:dyDescent="0.35">
      <c r="A1969" s="2">
        <v>3830</v>
      </c>
      <c r="B1969" s="13" t="s">
        <v>516</v>
      </c>
      <c r="C1969" s="11" t="s">
        <v>593</v>
      </c>
      <c r="D1969" s="11" t="s">
        <v>525</v>
      </c>
      <c r="E1969" s="7" t="s">
        <v>114</v>
      </c>
      <c r="F1969" s="13">
        <v>20.755050659179702</v>
      </c>
      <c r="G1969" s="12">
        <v>2</v>
      </c>
      <c r="H1969" s="13">
        <v>0</v>
      </c>
      <c r="I1969" s="11">
        <v>0</v>
      </c>
      <c r="J1969" s="11">
        <v>0</v>
      </c>
      <c r="K1969" s="11">
        <v>8.3020202636718814</v>
      </c>
      <c r="L1969" s="12">
        <v>8.3020202636718814</v>
      </c>
      <c r="M1969" s="13">
        <v>0</v>
      </c>
      <c r="N1969" s="11">
        <v>0</v>
      </c>
      <c r="O1969" s="11">
        <v>0</v>
      </c>
      <c r="P1969" s="11">
        <v>0.41510101318359405</v>
      </c>
      <c r="Q1969" s="12">
        <v>0.41510101318359405</v>
      </c>
    </row>
    <row r="1970" spans="1:17" x14ac:dyDescent="0.35">
      <c r="A1970" s="2">
        <v>285</v>
      </c>
      <c r="B1970" s="13" t="s">
        <v>25</v>
      </c>
      <c r="C1970" s="11" t="s">
        <v>122</v>
      </c>
      <c r="D1970" s="11" t="s">
        <v>29</v>
      </c>
      <c r="E1970" s="7" t="s">
        <v>120</v>
      </c>
      <c r="F1970" s="13">
        <v>20.752308845520009</v>
      </c>
      <c r="G1970" s="12">
        <v>5</v>
      </c>
      <c r="H1970" s="13">
        <v>3.3203694152832015</v>
      </c>
      <c r="I1970" s="11">
        <v>4.9805541229248016</v>
      </c>
      <c r="J1970" s="11">
        <v>0</v>
      </c>
      <c r="K1970" s="11">
        <v>0</v>
      </c>
      <c r="L1970" s="12">
        <v>8.3009235382080035</v>
      </c>
      <c r="M1970" s="13">
        <v>0</v>
      </c>
      <c r="N1970" s="11">
        <v>0</v>
      </c>
      <c r="O1970" s="11">
        <v>0</v>
      </c>
      <c r="P1970" s="11">
        <v>0</v>
      </c>
      <c r="Q1970" s="12">
        <v>0</v>
      </c>
    </row>
    <row r="1971" spans="1:17" x14ac:dyDescent="0.35">
      <c r="A1971" s="2">
        <v>2536</v>
      </c>
      <c r="B1971" s="13" t="s">
        <v>516</v>
      </c>
      <c r="C1971" s="11" t="s">
        <v>26</v>
      </c>
      <c r="D1971" s="11" t="s">
        <v>518</v>
      </c>
      <c r="E1971" s="7" t="s">
        <v>218</v>
      </c>
      <c r="F1971" s="13">
        <v>20.731613159179702</v>
      </c>
      <c r="G1971" s="12">
        <v>4</v>
      </c>
      <c r="H1971" s="13">
        <v>0</v>
      </c>
      <c r="I1971" s="11">
        <v>0</v>
      </c>
      <c r="J1971" s="11">
        <v>0</v>
      </c>
      <c r="K1971" s="11">
        <v>8.292645263671881</v>
      </c>
      <c r="L1971" s="12">
        <v>8.292645263671881</v>
      </c>
      <c r="M1971" s="13">
        <v>0</v>
      </c>
      <c r="N1971" s="11">
        <v>0</v>
      </c>
      <c r="O1971" s="11">
        <v>0</v>
      </c>
      <c r="P1971" s="11">
        <v>0</v>
      </c>
      <c r="Q1971" s="12">
        <v>0</v>
      </c>
    </row>
    <row r="1972" spans="1:17" x14ac:dyDescent="0.35">
      <c r="A1972" s="2">
        <v>5103</v>
      </c>
      <c r="B1972" s="13" t="s">
        <v>645</v>
      </c>
      <c r="C1972" s="11" t="s">
        <v>26</v>
      </c>
      <c r="D1972" s="11" t="s">
        <v>26</v>
      </c>
      <c r="E1972" s="7" t="s">
        <v>83</v>
      </c>
      <c r="F1972" s="13">
        <v>25.881822586059599</v>
      </c>
      <c r="G1972" s="12">
        <v>4</v>
      </c>
      <c r="H1972" s="13">
        <v>3.3128732910156287</v>
      </c>
      <c r="I1972" s="11">
        <v>4.9693099365234428</v>
      </c>
      <c r="J1972" s="11">
        <v>0</v>
      </c>
      <c r="K1972" s="11">
        <v>0</v>
      </c>
      <c r="L1972" s="12">
        <v>8.2821832275390719</v>
      </c>
      <c r="M1972" s="13">
        <v>0</v>
      </c>
      <c r="N1972" s="11">
        <v>0</v>
      </c>
      <c r="O1972" s="11">
        <v>0</v>
      </c>
      <c r="P1972" s="11">
        <v>0</v>
      </c>
      <c r="Q1972" s="12">
        <v>0</v>
      </c>
    </row>
    <row r="1973" spans="1:17" x14ac:dyDescent="0.35">
      <c r="A1973" s="2">
        <v>1444</v>
      </c>
      <c r="B1973" s="13" t="s">
        <v>231</v>
      </c>
      <c r="C1973" s="11" t="s">
        <v>348</v>
      </c>
      <c r="D1973" s="11" t="s">
        <v>231</v>
      </c>
      <c r="E1973" s="7" t="s">
        <v>43</v>
      </c>
      <c r="F1973" s="13">
        <v>55.172838807105975</v>
      </c>
      <c r="G1973" s="12">
        <v>3</v>
      </c>
      <c r="H1973" s="13">
        <v>2.0689814552664743</v>
      </c>
      <c r="I1973" s="11">
        <v>2.0689814552664743</v>
      </c>
      <c r="J1973" s="11">
        <v>2.0689814552664743</v>
      </c>
      <c r="K1973" s="11">
        <v>2.0689814552664743</v>
      </c>
      <c r="L1973" s="12">
        <v>8.275925821065897</v>
      </c>
      <c r="M1973" s="13">
        <v>0</v>
      </c>
      <c r="N1973" s="11">
        <v>0</v>
      </c>
      <c r="O1973" s="11">
        <v>0</v>
      </c>
      <c r="P1973" s="11">
        <v>0</v>
      </c>
      <c r="Q1973" s="12">
        <v>0</v>
      </c>
    </row>
    <row r="1974" spans="1:17" x14ac:dyDescent="0.35">
      <c r="A1974" s="2">
        <v>1512</v>
      </c>
      <c r="B1974" s="13" t="s">
        <v>231</v>
      </c>
      <c r="C1974" s="11" t="s">
        <v>356</v>
      </c>
      <c r="D1974" s="11" t="s">
        <v>231</v>
      </c>
      <c r="E1974" s="7" t="s">
        <v>59</v>
      </c>
      <c r="F1974" s="13">
        <v>55.131718635559054</v>
      </c>
      <c r="G1974" s="12">
        <v>3</v>
      </c>
      <c r="H1974" s="13">
        <v>0</v>
      </c>
      <c r="I1974" s="11">
        <v>0</v>
      </c>
      <c r="J1974" s="11">
        <v>0</v>
      </c>
      <c r="K1974" s="11">
        <v>8.2697577953338595</v>
      </c>
      <c r="L1974" s="12">
        <v>8.2697577953338595</v>
      </c>
      <c r="M1974" s="13">
        <v>0</v>
      </c>
      <c r="N1974" s="11">
        <v>0</v>
      </c>
      <c r="O1974" s="11">
        <v>0</v>
      </c>
      <c r="P1974" s="11">
        <v>0</v>
      </c>
      <c r="Q1974" s="12">
        <v>0</v>
      </c>
    </row>
    <row r="1975" spans="1:17" x14ac:dyDescent="0.35">
      <c r="A1975" s="2">
        <v>5172</v>
      </c>
      <c r="B1975" s="13" t="s">
        <v>645</v>
      </c>
      <c r="C1975" s="11" t="s">
        <v>646</v>
      </c>
      <c r="D1975" s="11" t="s">
        <v>241</v>
      </c>
      <c r="E1975" s="7" t="s">
        <v>83</v>
      </c>
      <c r="F1975" s="13">
        <v>25.70021152496335</v>
      </c>
      <c r="G1975" s="12">
        <v>4</v>
      </c>
      <c r="H1975" s="13">
        <v>3.2896270751953089</v>
      </c>
      <c r="I1975" s="11">
        <v>4.9344406127929634</v>
      </c>
      <c r="J1975" s="11">
        <v>0</v>
      </c>
      <c r="K1975" s="11">
        <v>0</v>
      </c>
      <c r="L1975" s="12">
        <v>8.2240676879882724</v>
      </c>
      <c r="M1975" s="13">
        <v>0</v>
      </c>
      <c r="N1975" s="11">
        <v>0</v>
      </c>
      <c r="O1975" s="11">
        <v>0</v>
      </c>
      <c r="P1975" s="11">
        <v>0</v>
      </c>
      <c r="Q1975" s="12">
        <v>0</v>
      </c>
    </row>
    <row r="1976" spans="1:17" x14ac:dyDescent="0.35">
      <c r="A1976" s="2">
        <v>318</v>
      </c>
      <c r="B1976" s="13" t="s">
        <v>25</v>
      </c>
      <c r="C1976" s="11" t="s">
        <v>123</v>
      </c>
      <c r="D1976" s="11" t="s">
        <v>30</v>
      </c>
      <c r="E1976" s="7" t="s">
        <v>88</v>
      </c>
      <c r="F1976" s="13">
        <v>13.65064805746079</v>
      </c>
      <c r="G1976" s="12">
        <v>6</v>
      </c>
      <c r="H1976" s="13">
        <v>2.047597208619119</v>
      </c>
      <c r="I1976" s="11">
        <v>2.047597208619119</v>
      </c>
      <c r="J1976" s="11">
        <v>2.047597208619119</v>
      </c>
      <c r="K1976" s="11">
        <v>2.047597208619119</v>
      </c>
      <c r="L1976" s="12">
        <v>8.1903888344764759</v>
      </c>
      <c r="M1976" s="13">
        <v>0</v>
      </c>
      <c r="N1976" s="11">
        <v>0</v>
      </c>
      <c r="O1976" s="11">
        <v>0</v>
      </c>
      <c r="P1976" s="11">
        <v>0</v>
      </c>
      <c r="Q1976" s="12">
        <v>0</v>
      </c>
    </row>
    <row r="1977" spans="1:17" x14ac:dyDescent="0.35">
      <c r="A1977" s="2">
        <v>3979</v>
      </c>
      <c r="B1977" s="13" t="s">
        <v>599</v>
      </c>
      <c r="C1977" s="11" t="s">
        <v>26</v>
      </c>
      <c r="D1977" s="11" t="s">
        <v>26</v>
      </c>
      <c r="E1977" s="7" t="s">
        <v>109</v>
      </c>
      <c r="F1977" s="13">
        <v>33.939571380615199</v>
      </c>
      <c r="G1977" s="12">
        <v>3</v>
      </c>
      <c r="H1977" s="13">
        <v>3.2581988525390591</v>
      </c>
      <c r="I1977" s="11">
        <v>4.887298278808589</v>
      </c>
      <c r="J1977" s="11">
        <v>0</v>
      </c>
      <c r="K1977" s="11">
        <v>0</v>
      </c>
      <c r="L1977" s="12">
        <v>8.1454971313476481</v>
      </c>
      <c r="M1977" s="13">
        <v>0</v>
      </c>
      <c r="N1977" s="11">
        <v>0</v>
      </c>
      <c r="O1977" s="11">
        <v>0</v>
      </c>
      <c r="P1977" s="11">
        <v>0</v>
      </c>
      <c r="Q1977" s="12">
        <v>0</v>
      </c>
    </row>
    <row r="1978" spans="1:17" x14ac:dyDescent="0.35">
      <c r="A1978" s="2">
        <v>499</v>
      </c>
      <c r="B1978" s="13" t="s">
        <v>25</v>
      </c>
      <c r="C1978" s="11" t="s">
        <v>181</v>
      </c>
      <c r="D1978" s="11" t="s">
        <v>27</v>
      </c>
      <c r="E1978" s="7" t="s">
        <v>52</v>
      </c>
      <c r="F1978" s="13">
        <v>36.188064098358126</v>
      </c>
      <c r="G1978" s="12">
        <v>4.5</v>
      </c>
      <c r="H1978" s="13">
        <v>3.2569257688522324</v>
      </c>
      <c r="I1978" s="11">
        <v>4.8853886532783477</v>
      </c>
      <c r="J1978" s="11">
        <v>0</v>
      </c>
      <c r="K1978" s="11">
        <v>0</v>
      </c>
      <c r="L1978" s="12">
        <v>8.1423144221305801</v>
      </c>
      <c r="M1978" s="13">
        <v>0</v>
      </c>
      <c r="N1978" s="11">
        <v>0</v>
      </c>
      <c r="O1978" s="11">
        <v>0</v>
      </c>
      <c r="P1978" s="11">
        <v>0</v>
      </c>
      <c r="Q1978" s="12">
        <v>0</v>
      </c>
    </row>
    <row r="1979" spans="1:17" x14ac:dyDescent="0.35">
      <c r="A1979" s="2">
        <v>1357</v>
      </c>
      <c r="B1979" s="13" t="s">
        <v>231</v>
      </c>
      <c r="C1979" s="11" t="s">
        <v>342</v>
      </c>
      <c r="D1979" s="11" t="s">
        <v>231</v>
      </c>
      <c r="E1979" s="7" t="s">
        <v>42</v>
      </c>
      <c r="F1979" s="13">
        <v>27.118535049259666</v>
      </c>
      <c r="G1979" s="12">
        <v>6</v>
      </c>
      <c r="H1979" s="13">
        <v>2.0338901286944751</v>
      </c>
      <c r="I1979" s="11">
        <v>2.0338901286944751</v>
      </c>
      <c r="J1979" s="11">
        <v>2.0338901286944751</v>
      </c>
      <c r="K1979" s="11">
        <v>2.0338901286944751</v>
      </c>
      <c r="L1979" s="12">
        <v>8.1355605147779002</v>
      </c>
      <c r="M1979" s="13">
        <v>0</v>
      </c>
      <c r="N1979" s="11">
        <v>0</v>
      </c>
      <c r="O1979" s="11">
        <v>0</v>
      </c>
      <c r="P1979" s="11">
        <v>0</v>
      </c>
      <c r="Q1979" s="12">
        <v>0</v>
      </c>
    </row>
    <row r="1980" spans="1:17" x14ac:dyDescent="0.35">
      <c r="A1980" s="2">
        <v>3164</v>
      </c>
      <c r="B1980" s="13" t="s">
        <v>516</v>
      </c>
      <c r="C1980" s="11" t="s">
        <v>566</v>
      </c>
      <c r="D1980" s="11" t="s">
        <v>517</v>
      </c>
      <c r="E1980" s="7" t="s">
        <v>187</v>
      </c>
      <c r="F1980" s="13">
        <v>60.079807281494141</v>
      </c>
      <c r="G1980" s="12">
        <v>4.5</v>
      </c>
      <c r="H1980" s="13">
        <v>0</v>
      </c>
      <c r="I1980" s="11">
        <v>0</v>
      </c>
      <c r="J1980" s="11">
        <v>8.1107739830017103</v>
      </c>
      <c r="K1980" s="11">
        <v>0</v>
      </c>
      <c r="L1980" s="12">
        <v>8.1107739830017103</v>
      </c>
      <c r="M1980" s="13">
        <v>0</v>
      </c>
      <c r="N1980" s="11">
        <v>0</v>
      </c>
      <c r="O1980" s="11">
        <v>0</v>
      </c>
      <c r="P1980" s="11">
        <v>0</v>
      </c>
      <c r="Q1980" s="12">
        <v>0</v>
      </c>
    </row>
    <row r="1981" spans="1:17" x14ac:dyDescent="0.35">
      <c r="A1981" s="2">
        <v>2443</v>
      </c>
      <c r="B1981" s="13" t="s">
        <v>516</v>
      </c>
      <c r="C1981" s="11" t="s">
        <v>26</v>
      </c>
      <c r="D1981" s="11" t="s">
        <v>518</v>
      </c>
      <c r="E1981" s="7" t="s">
        <v>50</v>
      </c>
      <c r="F1981" s="13">
        <v>1351.0854625701904</v>
      </c>
      <c r="G1981" s="12">
        <v>0.3</v>
      </c>
      <c r="H1981" s="13">
        <v>0</v>
      </c>
      <c r="I1981" s="11">
        <v>0</v>
      </c>
      <c r="J1981" s="11">
        <v>0</v>
      </c>
      <c r="K1981" s="11">
        <v>8.1065127754211428</v>
      </c>
      <c r="L1981" s="12">
        <v>8.1065127754211428</v>
      </c>
      <c r="M1981" s="13">
        <v>0</v>
      </c>
      <c r="N1981" s="11">
        <v>0</v>
      </c>
      <c r="O1981" s="11">
        <v>0</v>
      </c>
      <c r="P1981" s="11">
        <v>0</v>
      </c>
      <c r="Q1981" s="12">
        <v>0</v>
      </c>
    </row>
    <row r="1982" spans="1:17" x14ac:dyDescent="0.35">
      <c r="A1982" s="2">
        <v>3467</v>
      </c>
      <c r="B1982" s="13" t="s">
        <v>516</v>
      </c>
      <c r="C1982" s="11" t="s">
        <v>582</v>
      </c>
      <c r="D1982" s="11" t="s">
        <v>518</v>
      </c>
      <c r="E1982" s="7" t="s">
        <v>45</v>
      </c>
      <c r="F1982" s="13">
        <v>64.830498933792157</v>
      </c>
      <c r="G1982" s="12">
        <v>1.25</v>
      </c>
      <c r="H1982" s="13">
        <v>8.1038123667240196</v>
      </c>
      <c r="I1982" s="11">
        <v>0</v>
      </c>
      <c r="J1982" s="11">
        <v>0</v>
      </c>
      <c r="K1982" s="11">
        <v>0</v>
      </c>
      <c r="L1982" s="12">
        <v>8.1038123667240196</v>
      </c>
      <c r="M1982" s="13">
        <v>0.81038123667240203</v>
      </c>
      <c r="N1982" s="11">
        <v>0</v>
      </c>
      <c r="O1982" s="11">
        <v>0</v>
      </c>
      <c r="P1982" s="11">
        <v>0</v>
      </c>
      <c r="Q1982" s="12">
        <v>0.81038123667240203</v>
      </c>
    </row>
    <row r="1983" spans="1:17" x14ac:dyDescent="0.35">
      <c r="A1983" s="2">
        <v>346</v>
      </c>
      <c r="B1983" s="13" t="s">
        <v>25</v>
      </c>
      <c r="C1983" s="11" t="s">
        <v>123</v>
      </c>
      <c r="D1983" s="11" t="s">
        <v>30</v>
      </c>
      <c r="E1983" s="7" t="s">
        <v>97</v>
      </c>
      <c r="F1983" s="13">
        <v>26.975539326667779</v>
      </c>
      <c r="G1983" s="12">
        <v>3</v>
      </c>
      <c r="H1983" s="13">
        <v>0</v>
      </c>
      <c r="I1983" s="11">
        <v>0</v>
      </c>
      <c r="J1983" s="11">
        <v>0</v>
      </c>
      <c r="K1983" s="11">
        <v>8.0926617980003339</v>
      </c>
      <c r="L1983" s="12">
        <v>8.0926617980003339</v>
      </c>
      <c r="M1983" s="13">
        <v>0</v>
      </c>
      <c r="N1983" s="11">
        <v>0</v>
      </c>
      <c r="O1983" s="11">
        <v>0</v>
      </c>
      <c r="P1983" s="11">
        <v>0</v>
      </c>
      <c r="Q1983" s="12">
        <v>0</v>
      </c>
    </row>
    <row r="1984" spans="1:17" x14ac:dyDescent="0.35">
      <c r="A1984" s="2">
        <v>886</v>
      </c>
      <c r="B1984" s="13" t="s">
        <v>231</v>
      </c>
      <c r="C1984" s="11" t="s">
        <v>26</v>
      </c>
      <c r="D1984" s="11" t="s">
        <v>231</v>
      </c>
      <c r="E1984" s="7" t="s">
        <v>42</v>
      </c>
      <c r="F1984" s="13">
        <v>26.885883659124381</v>
      </c>
      <c r="G1984" s="12">
        <v>6</v>
      </c>
      <c r="H1984" s="13">
        <v>2.016441274434329</v>
      </c>
      <c r="I1984" s="11">
        <v>2.016441274434329</v>
      </c>
      <c r="J1984" s="11">
        <v>2.016441274434329</v>
      </c>
      <c r="K1984" s="11">
        <v>2.016441274434329</v>
      </c>
      <c r="L1984" s="12">
        <v>8.0657650977373159</v>
      </c>
      <c r="M1984" s="13">
        <v>0</v>
      </c>
      <c r="N1984" s="11">
        <v>0</v>
      </c>
      <c r="O1984" s="11">
        <v>0</v>
      </c>
      <c r="P1984" s="11">
        <v>0</v>
      </c>
      <c r="Q1984" s="12">
        <v>0</v>
      </c>
    </row>
    <row r="1985" spans="1:17" x14ac:dyDescent="0.35">
      <c r="A1985" s="2">
        <v>2884</v>
      </c>
      <c r="B1985" s="13" t="s">
        <v>516</v>
      </c>
      <c r="C1985" s="11" t="s">
        <v>548</v>
      </c>
      <c r="D1985" s="11" t="s">
        <v>517</v>
      </c>
      <c r="E1985" s="7" t="s">
        <v>39</v>
      </c>
      <c r="F1985" s="13">
        <v>11.51821041107177</v>
      </c>
      <c r="G1985" s="12">
        <v>7</v>
      </c>
      <c r="H1985" s="13">
        <v>2.0156868219375599</v>
      </c>
      <c r="I1985" s="11">
        <v>2.0156868219375599</v>
      </c>
      <c r="J1985" s="11">
        <v>2.0156868219375599</v>
      </c>
      <c r="K1985" s="11">
        <v>2.0156868219375599</v>
      </c>
      <c r="L1985" s="12">
        <v>8.0627472877502395</v>
      </c>
      <c r="M1985" s="13">
        <v>0.20156868219375601</v>
      </c>
      <c r="N1985" s="11">
        <v>0.20156868219375601</v>
      </c>
      <c r="O1985" s="11">
        <v>0.20156868219375601</v>
      </c>
      <c r="P1985" s="11">
        <v>0.20156868219375601</v>
      </c>
      <c r="Q1985" s="12">
        <v>0.80627472877502404</v>
      </c>
    </row>
    <row r="1986" spans="1:17" x14ac:dyDescent="0.35">
      <c r="A1986" s="2">
        <v>1086</v>
      </c>
      <c r="B1986" s="13" t="s">
        <v>231</v>
      </c>
      <c r="C1986" s="11" t="s">
        <v>280</v>
      </c>
      <c r="D1986" s="11" t="s">
        <v>231</v>
      </c>
      <c r="E1986" s="7" t="s">
        <v>126</v>
      </c>
      <c r="F1986" s="13">
        <v>20.116921424865758</v>
      </c>
      <c r="G1986" s="12">
        <v>4</v>
      </c>
      <c r="H1986" s="13">
        <v>2.0116921424865759</v>
      </c>
      <c r="I1986" s="11">
        <v>2.0116921424865759</v>
      </c>
      <c r="J1986" s="11">
        <v>2.0116921424865759</v>
      </c>
      <c r="K1986" s="11">
        <v>2.0116921424865759</v>
      </c>
      <c r="L1986" s="12">
        <v>8.0467685699463036</v>
      </c>
      <c r="M1986" s="13">
        <v>0</v>
      </c>
      <c r="N1986" s="11">
        <v>0</v>
      </c>
      <c r="O1986" s="11">
        <v>0</v>
      </c>
      <c r="P1986" s="11">
        <v>0</v>
      </c>
      <c r="Q1986" s="12">
        <v>0</v>
      </c>
    </row>
    <row r="1987" spans="1:17" x14ac:dyDescent="0.35">
      <c r="A1987" s="2">
        <v>4363</v>
      </c>
      <c r="B1987" s="13" t="s">
        <v>599</v>
      </c>
      <c r="C1987" s="11" t="s">
        <v>219</v>
      </c>
      <c r="D1987" s="11" t="s">
        <v>26</v>
      </c>
      <c r="E1987" s="7" t="s">
        <v>45</v>
      </c>
      <c r="F1987" s="13">
        <v>64.324598312378001</v>
      </c>
      <c r="G1987" s="12">
        <v>1.25</v>
      </c>
      <c r="H1987" s="13">
        <v>8.0405747890472501</v>
      </c>
      <c r="I1987" s="11">
        <v>0</v>
      </c>
      <c r="J1987" s="11">
        <v>0</v>
      </c>
      <c r="K1987" s="11">
        <v>0</v>
      </c>
      <c r="L1987" s="12">
        <v>8.0405747890472501</v>
      </c>
      <c r="M1987" s="13">
        <v>0.80405747890472501</v>
      </c>
      <c r="N1987" s="11">
        <v>0</v>
      </c>
      <c r="O1987" s="11">
        <v>0</v>
      </c>
      <c r="P1987" s="11">
        <v>0</v>
      </c>
      <c r="Q1987" s="12">
        <v>0.80405747890472501</v>
      </c>
    </row>
    <row r="1988" spans="1:17" x14ac:dyDescent="0.35">
      <c r="A1988" s="2">
        <v>5743</v>
      </c>
      <c r="B1988" s="13" t="s">
        <v>645</v>
      </c>
      <c r="C1988" s="11" t="s">
        <v>651</v>
      </c>
      <c r="D1988" s="11" t="s">
        <v>241</v>
      </c>
      <c r="E1988" s="7" t="s">
        <v>148</v>
      </c>
      <c r="F1988" s="13">
        <v>40.193286418914866</v>
      </c>
      <c r="G1988" s="12">
        <v>2</v>
      </c>
      <c r="H1988" s="13">
        <v>0</v>
      </c>
      <c r="I1988" s="11">
        <v>0</v>
      </c>
      <c r="J1988" s="11">
        <v>0</v>
      </c>
      <c r="K1988" s="11">
        <v>8.0386572837829728</v>
      </c>
      <c r="L1988" s="12">
        <v>8.0386572837829728</v>
      </c>
      <c r="M1988" s="13">
        <v>0</v>
      </c>
      <c r="N1988" s="11">
        <v>0</v>
      </c>
      <c r="O1988" s="11">
        <v>0</v>
      </c>
      <c r="P1988" s="11">
        <v>0</v>
      </c>
      <c r="Q1988" s="12">
        <v>0</v>
      </c>
    </row>
    <row r="1989" spans="1:17" x14ac:dyDescent="0.35">
      <c r="A1989" s="2">
        <v>5343</v>
      </c>
      <c r="B1989" s="13" t="s">
        <v>645</v>
      </c>
      <c r="C1989" s="11" t="s">
        <v>582</v>
      </c>
      <c r="D1989" s="11" t="s">
        <v>241</v>
      </c>
      <c r="E1989" s="7" t="s">
        <v>128</v>
      </c>
      <c r="F1989" s="13">
        <v>22.96612989902497</v>
      </c>
      <c r="G1989" s="12">
        <v>7</v>
      </c>
      <c r="H1989" s="13">
        <v>3.2152581858634961</v>
      </c>
      <c r="I1989" s="11">
        <v>4.8228872787952435</v>
      </c>
      <c r="J1989" s="11">
        <v>0</v>
      </c>
      <c r="K1989" s="11">
        <v>0</v>
      </c>
      <c r="L1989" s="12">
        <v>8.03814546465874</v>
      </c>
      <c r="M1989" s="13">
        <v>0</v>
      </c>
      <c r="N1989" s="11">
        <v>0</v>
      </c>
      <c r="O1989" s="11">
        <v>0</v>
      </c>
      <c r="P1989" s="11">
        <v>0</v>
      </c>
      <c r="Q1989" s="12">
        <v>0</v>
      </c>
    </row>
    <row r="1990" spans="1:17" x14ac:dyDescent="0.35">
      <c r="A1990" s="2">
        <v>3437</v>
      </c>
      <c r="B1990" s="13" t="s">
        <v>516</v>
      </c>
      <c r="C1990" s="11" t="s">
        <v>582</v>
      </c>
      <c r="D1990" s="11" t="s">
        <v>518</v>
      </c>
      <c r="E1990" s="7" t="s">
        <v>159</v>
      </c>
      <c r="F1990" s="13">
        <v>267.86056518554739</v>
      </c>
      <c r="G1990" s="12">
        <v>0.6</v>
      </c>
      <c r="H1990" s="13">
        <v>0</v>
      </c>
      <c r="I1990" s="11">
        <v>0</v>
      </c>
      <c r="J1990" s="11">
        <v>8.0358169555664212</v>
      </c>
      <c r="K1990" s="11">
        <v>0</v>
      </c>
      <c r="L1990" s="12">
        <v>8.0358169555664212</v>
      </c>
      <c r="M1990" s="13">
        <v>0</v>
      </c>
      <c r="N1990" s="11">
        <v>0</v>
      </c>
      <c r="O1990" s="11">
        <v>1.6071633911132843</v>
      </c>
      <c r="P1990" s="11">
        <v>0</v>
      </c>
      <c r="Q1990" s="12">
        <v>1.6071633911132843</v>
      </c>
    </row>
    <row r="1991" spans="1:17" x14ac:dyDescent="0.35">
      <c r="A1991" s="2">
        <v>1220</v>
      </c>
      <c r="B1991" s="13" t="s">
        <v>231</v>
      </c>
      <c r="C1991" s="11" t="s">
        <v>280</v>
      </c>
      <c r="D1991" s="11" t="s">
        <v>231</v>
      </c>
      <c r="E1991" s="7" t="s">
        <v>67</v>
      </c>
      <c r="F1991" s="13">
        <v>20.00931096076965</v>
      </c>
      <c r="G1991" s="12">
        <v>5</v>
      </c>
      <c r="H1991" s="13">
        <v>3.2014897537231439</v>
      </c>
      <c r="I1991" s="11">
        <v>4.8022346305847154</v>
      </c>
      <c r="J1991" s="11">
        <v>0</v>
      </c>
      <c r="K1991" s="11">
        <v>0</v>
      </c>
      <c r="L1991" s="12">
        <v>8.0037243843078585</v>
      </c>
      <c r="M1991" s="13">
        <v>0</v>
      </c>
      <c r="N1991" s="11">
        <v>0</v>
      </c>
      <c r="O1991" s="11">
        <v>0</v>
      </c>
      <c r="P1991" s="11">
        <v>0</v>
      </c>
      <c r="Q1991" s="12">
        <v>0</v>
      </c>
    </row>
    <row r="1992" spans="1:17" x14ac:dyDescent="0.35">
      <c r="A1992" s="2">
        <v>545</v>
      </c>
      <c r="B1992" s="13" t="s">
        <v>25</v>
      </c>
      <c r="C1992" s="11" t="s">
        <v>195</v>
      </c>
      <c r="D1992" s="11" t="s">
        <v>26</v>
      </c>
      <c r="E1992" s="7" t="s">
        <v>32</v>
      </c>
      <c r="F1992" s="13">
        <v>26.540729522705028</v>
      </c>
      <c r="G1992" s="12">
        <v>3</v>
      </c>
      <c r="H1992" s="13">
        <v>0</v>
      </c>
      <c r="I1992" s="11">
        <v>0</v>
      </c>
      <c r="J1992" s="11">
        <v>0</v>
      </c>
      <c r="K1992" s="11">
        <v>7.9622188568115098</v>
      </c>
      <c r="L1992" s="12">
        <v>7.9622188568115098</v>
      </c>
      <c r="M1992" s="13">
        <v>0.99527735710143872</v>
      </c>
      <c r="N1992" s="11">
        <v>0.99527735710143872</v>
      </c>
      <c r="O1992" s="11">
        <v>0.99527735710143872</v>
      </c>
      <c r="P1992" s="11">
        <v>0.99527735710143872</v>
      </c>
      <c r="Q1992" s="12">
        <v>3.9811094284057549</v>
      </c>
    </row>
    <row r="1993" spans="1:17" x14ac:dyDescent="0.35">
      <c r="A1993" s="2">
        <v>754</v>
      </c>
      <c r="B1993" s="13" t="s">
        <v>25</v>
      </c>
      <c r="C1993" s="11" t="s">
        <v>221</v>
      </c>
      <c r="D1993" s="11" t="s">
        <v>29</v>
      </c>
      <c r="E1993" s="7" t="s">
        <v>35</v>
      </c>
      <c r="F1993" s="13">
        <v>265.16091918945301</v>
      </c>
      <c r="G1993" s="12">
        <v>0.6</v>
      </c>
      <c r="H1993" s="13">
        <v>0</v>
      </c>
      <c r="I1993" s="11">
        <v>0</v>
      </c>
      <c r="J1993" s="11">
        <v>7.9548275756835904</v>
      </c>
      <c r="K1993" s="11">
        <v>0</v>
      </c>
      <c r="L1993" s="12">
        <v>7.9548275756835904</v>
      </c>
      <c r="M1993" s="13">
        <v>0</v>
      </c>
      <c r="N1993" s="11">
        <v>0</v>
      </c>
      <c r="O1993" s="11">
        <v>1.5909655151367181</v>
      </c>
      <c r="P1993" s="11">
        <v>0</v>
      </c>
      <c r="Q1993" s="12">
        <v>1.5909655151367181</v>
      </c>
    </row>
    <row r="1994" spans="1:17" x14ac:dyDescent="0.35">
      <c r="A1994" s="2">
        <v>4853</v>
      </c>
      <c r="B1994" s="13" t="s">
        <v>599</v>
      </c>
      <c r="C1994" s="11" t="s">
        <v>638</v>
      </c>
      <c r="D1994" s="11" t="s">
        <v>253</v>
      </c>
      <c r="E1994" s="7" t="s">
        <v>193</v>
      </c>
      <c r="F1994" s="13">
        <v>94.696212768554702</v>
      </c>
      <c r="G1994" s="12">
        <v>2.8</v>
      </c>
      <c r="H1994" s="13">
        <v>7.9544818725585937</v>
      </c>
      <c r="I1994" s="11">
        <v>0</v>
      </c>
      <c r="J1994" s="11">
        <v>0</v>
      </c>
      <c r="K1994" s="11">
        <v>0</v>
      </c>
      <c r="L1994" s="12">
        <v>7.9544818725585937</v>
      </c>
      <c r="M1994" s="13">
        <v>2.6514939575195315</v>
      </c>
      <c r="N1994" s="11">
        <v>0</v>
      </c>
      <c r="O1994" s="11">
        <v>0</v>
      </c>
      <c r="P1994" s="11">
        <v>0</v>
      </c>
      <c r="Q1994" s="12">
        <v>2.6514939575195315</v>
      </c>
    </row>
    <row r="1995" spans="1:17" x14ac:dyDescent="0.35">
      <c r="A1995" s="2">
        <v>74</v>
      </c>
      <c r="B1995" s="13" t="s">
        <v>25</v>
      </c>
      <c r="C1995" s="11" t="s">
        <v>26</v>
      </c>
      <c r="D1995" s="11" t="s">
        <v>29</v>
      </c>
      <c r="E1995" s="7" t="s">
        <v>63</v>
      </c>
      <c r="F1995" s="13">
        <v>63.580304622650175</v>
      </c>
      <c r="G1995" s="12">
        <v>2.5</v>
      </c>
      <c r="H1995" s="13">
        <v>0</v>
      </c>
      <c r="I1995" s="11">
        <v>0</v>
      </c>
      <c r="J1995" s="11">
        <v>7.9475380778312719</v>
      </c>
      <c r="K1995" s="11">
        <v>0</v>
      </c>
      <c r="L1995" s="12">
        <v>7.9475380778312719</v>
      </c>
      <c r="M1995" s="13">
        <v>0</v>
      </c>
      <c r="N1995" s="11">
        <v>0</v>
      </c>
      <c r="O1995" s="11">
        <v>7.9475380778312719</v>
      </c>
      <c r="P1995" s="11">
        <v>0</v>
      </c>
      <c r="Q1995" s="12">
        <v>7.9475380778312719</v>
      </c>
    </row>
    <row r="1996" spans="1:17" x14ac:dyDescent="0.35">
      <c r="A1996" s="2">
        <v>78</v>
      </c>
      <c r="B1996" s="13" t="s">
        <v>25</v>
      </c>
      <c r="C1996" s="11" t="s">
        <v>26</v>
      </c>
      <c r="D1996" s="11" t="s">
        <v>27</v>
      </c>
      <c r="E1996" s="7" t="s">
        <v>65</v>
      </c>
      <c r="F1996" s="13">
        <v>45.348063945770264</v>
      </c>
      <c r="G1996" s="12">
        <v>3.5</v>
      </c>
      <c r="H1996" s="13">
        <v>0</v>
      </c>
      <c r="I1996" s="11">
        <v>0</v>
      </c>
      <c r="J1996" s="11">
        <v>0</v>
      </c>
      <c r="K1996" s="11">
        <v>7.9359111905097972</v>
      </c>
      <c r="L1996" s="12">
        <v>7.9359111905097972</v>
      </c>
      <c r="M1996" s="13">
        <v>0</v>
      </c>
      <c r="N1996" s="11">
        <v>0</v>
      </c>
      <c r="O1996" s="11">
        <v>1.5871822381019594</v>
      </c>
      <c r="P1996" s="11">
        <v>3.1743644762039187</v>
      </c>
      <c r="Q1996" s="12">
        <v>4.7615467143058776</v>
      </c>
    </row>
    <row r="1997" spans="1:17" x14ac:dyDescent="0.35">
      <c r="A1997" s="2">
        <v>4972</v>
      </c>
      <c r="B1997" s="13" t="s">
        <v>599</v>
      </c>
      <c r="C1997" s="11" t="s">
        <v>643</v>
      </c>
      <c r="D1997" s="11" t="s">
        <v>601</v>
      </c>
      <c r="E1997" s="7" t="s">
        <v>128</v>
      </c>
      <c r="F1997" s="13">
        <v>22.63142204284668</v>
      </c>
      <c r="G1997" s="12">
        <v>7</v>
      </c>
      <c r="H1997" s="13">
        <v>3.1683990859985354</v>
      </c>
      <c r="I1997" s="11">
        <v>4.7525986289978022</v>
      </c>
      <c r="J1997" s="11">
        <v>0</v>
      </c>
      <c r="K1997" s="11">
        <v>0</v>
      </c>
      <c r="L1997" s="12">
        <v>7.9209977149963375</v>
      </c>
      <c r="M1997" s="13">
        <v>0</v>
      </c>
      <c r="N1997" s="11">
        <v>0</v>
      </c>
      <c r="O1997" s="11">
        <v>0</v>
      </c>
      <c r="P1997" s="11">
        <v>0</v>
      </c>
      <c r="Q1997" s="12">
        <v>0</v>
      </c>
    </row>
    <row r="1998" spans="1:17" x14ac:dyDescent="0.35">
      <c r="A1998" s="2">
        <v>488</v>
      </c>
      <c r="B1998" s="13" t="s">
        <v>25</v>
      </c>
      <c r="C1998" s="11" t="s">
        <v>181</v>
      </c>
      <c r="D1998" s="11" t="s">
        <v>27</v>
      </c>
      <c r="E1998" s="7" t="s">
        <v>42</v>
      </c>
      <c r="F1998" s="13">
        <v>26.392105862498287</v>
      </c>
      <c r="G1998" s="12">
        <v>6</v>
      </c>
      <c r="H1998" s="13">
        <v>1.9794079396873718</v>
      </c>
      <c r="I1998" s="11">
        <v>1.9794079396873718</v>
      </c>
      <c r="J1998" s="11">
        <v>1.9794079396873718</v>
      </c>
      <c r="K1998" s="11">
        <v>1.9794079396873718</v>
      </c>
      <c r="L1998" s="12">
        <v>7.9176317587494873</v>
      </c>
      <c r="M1998" s="13">
        <v>0</v>
      </c>
      <c r="N1998" s="11">
        <v>0</v>
      </c>
      <c r="O1998" s="11">
        <v>0</v>
      </c>
      <c r="P1998" s="11">
        <v>0</v>
      </c>
      <c r="Q1998" s="12">
        <v>0</v>
      </c>
    </row>
    <row r="1999" spans="1:17" x14ac:dyDescent="0.35">
      <c r="A1999" s="2">
        <v>3611</v>
      </c>
      <c r="B1999" s="13" t="s">
        <v>516</v>
      </c>
      <c r="C1999" s="11" t="s">
        <v>585</v>
      </c>
      <c r="D1999" s="11" t="s">
        <v>586</v>
      </c>
      <c r="E1999" s="7" t="s">
        <v>84</v>
      </c>
      <c r="F1999" s="13">
        <v>31.638873100280758</v>
      </c>
      <c r="G1999" s="12">
        <v>5</v>
      </c>
      <c r="H1999" s="13">
        <v>0</v>
      </c>
      <c r="I1999" s="11">
        <v>0</v>
      </c>
      <c r="J1999" s="11">
        <v>0</v>
      </c>
      <c r="K1999" s="11">
        <v>7.9097182750701895</v>
      </c>
      <c r="L1999" s="12">
        <v>7.9097182750701895</v>
      </c>
      <c r="M1999" s="13">
        <v>0</v>
      </c>
      <c r="N1999" s="11">
        <v>0</v>
      </c>
      <c r="O1999" s="11">
        <v>0</v>
      </c>
      <c r="P1999" s="11">
        <v>1.581943655014038</v>
      </c>
      <c r="Q1999" s="12">
        <v>1.581943655014038</v>
      </c>
    </row>
    <row r="2000" spans="1:17" x14ac:dyDescent="0.35">
      <c r="A2000" s="2">
        <v>3885</v>
      </c>
      <c r="B2000" s="13" t="s">
        <v>599</v>
      </c>
      <c r="C2000" s="11" t="s">
        <v>26</v>
      </c>
      <c r="D2000" s="11" t="s">
        <v>600</v>
      </c>
      <c r="E2000" s="7" t="s">
        <v>162</v>
      </c>
      <c r="F2000" s="13">
        <v>19.717578887939499</v>
      </c>
      <c r="G2000" s="12">
        <v>8</v>
      </c>
      <c r="H2000" s="13">
        <v>0</v>
      </c>
      <c r="I2000" s="11">
        <v>0</v>
      </c>
      <c r="J2000" s="11">
        <v>7.8870315551757999</v>
      </c>
      <c r="K2000" s="11">
        <v>0</v>
      </c>
      <c r="L2000" s="12">
        <v>7.8870315551757999</v>
      </c>
      <c r="M2000" s="13">
        <v>0</v>
      </c>
      <c r="N2000" s="11">
        <v>0</v>
      </c>
      <c r="O2000" s="11">
        <v>0</v>
      </c>
      <c r="P2000" s="11">
        <v>0</v>
      </c>
      <c r="Q2000" s="12">
        <v>0</v>
      </c>
    </row>
    <row r="2001" spans="1:17" x14ac:dyDescent="0.35">
      <c r="A2001" s="2">
        <v>4754</v>
      </c>
      <c r="B2001" s="13" t="s">
        <v>599</v>
      </c>
      <c r="C2001" s="11" t="s">
        <v>633</v>
      </c>
      <c r="D2001" s="11" t="s">
        <v>601</v>
      </c>
      <c r="E2001" s="7" t="s">
        <v>101</v>
      </c>
      <c r="F2001" s="13">
        <v>78.855216979980497</v>
      </c>
      <c r="G2001" s="12">
        <v>2</v>
      </c>
      <c r="H2001" s="13">
        <v>0</v>
      </c>
      <c r="I2001" s="11">
        <v>0</v>
      </c>
      <c r="J2001" s="11">
        <v>0</v>
      </c>
      <c r="K2001" s="11">
        <v>7.8855216979980503</v>
      </c>
      <c r="L2001" s="12">
        <v>7.8855216979980503</v>
      </c>
      <c r="M2001" s="13">
        <v>0</v>
      </c>
      <c r="N2001" s="11">
        <v>0</v>
      </c>
      <c r="O2001" s="11">
        <v>0</v>
      </c>
      <c r="P2001" s="11">
        <v>0</v>
      </c>
      <c r="Q2001" s="12">
        <v>0</v>
      </c>
    </row>
    <row r="2002" spans="1:17" x14ac:dyDescent="0.35">
      <c r="A2002" s="2">
        <v>5537</v>
      </c>
      <c r="B2002" s="13" t="s">
        <v>645</v>
      </c>
      <c r="C2002" s="11" t="s">
        <v>583</v>
      </c>
      <c r="D2002" s="11" t="s">
        <v>241</v>
      </c>
      <c r="E2002" s="7" t="s">
        <v>182</v>
      </c>
      <c r="F2002" s="13">
        <v>28.155882835388198</v>
      </c>
      <c r="G2002" s="12">
        <v>3.5</v>
      </c>
      <c r="H2002" s="13">
        <v>3.1534588775634784</v>
      </c>
      <c r="I2002" s="11">
        <v>4.7301883163452176</v>
      </c>
      <c r="J2002" s="11">
        <v>0</v>
      </c>
      <c r="K2002" s="11">
        <v>0</v>
      </c>
      <c r="L2002" s="12">
        <v>7.8836471939086961</v>
      </c>
      <c r="M2002" s="13">
        <v>0</v>
      </c>
      <c r="N2002" s="11">
        <v>0</v>
      </c>
      <c r="O2002" s="11">
        <v>0</v>
      </c>
      <c r="P2002" s="11">
        <v>0</v>
      </c>
      <c r="Q2002" s="12">
        <v>0</v>
      </c>
    </row>
    <row r="2003" spans="1:17" x14ac:dyDescent="0.35">
      <c r="A2003" s="2">
        <v>77</v>
      </c>
      <c r="B2003" s="13" t="s">
        <v>25</v>
      </c>
      <c r="C2003" s="11" t="s">
        <v>26</v>
      </c>
      <c r="D2003" s="11" t="s">
        <v>26</v>
      </c>
      <c r="E2003" s="7" t="s">
        <v>65</v>
      </c>
      <c r="F2003" s="13">
        <v>44.934744596481373</v>
      </c>
      <c r="G2003" s="12">
        <v>3.5</v>
      </c>
      <c r="H2003" s="13">
        <v>0</v>
      </c>
      <c r="I2003" s="11">
        <v>0</v>
      </c>
      <c r="J2003" s="11">
        <v>0</v>
      </c>
      <c r="K2003" s="11">
        <v>7.8635803043842412</v>
      </c>
      <c r="L2003" s="12">
        <v>7.8635803043842412</v>
      </c>
      <c r="M2003" s="13">
        <v>0</v>
      </c>
      <c r="N2003" s="11">
        <v>0</v>
      </c>
      <c r="O2003" s="11">
        <v>1.5727160608768482</v>
      </c>
      <c r="P2003" s="11">
        <v>3.1454321217536965</v>
      </c>
      <c r="Q2003" s="12">
        <v>4.7181481826305447</v>
      </c>
    </row>
    <row r="2004" spans="1:17" x14ac:dyDescent="0.35">
      <c r="A2004" s="2">
        <v>419</v>
      </c>
      <c r="B2004" s="13" t="s">
        <v>25</v>
      </c>
      <c r="C2004" s="11" t="s">
        <v>156</v>
      </c>
      <c r="D2004" s="11" t="s">
        <v>30</v>
      </c>
      <c r="E2004" s="7" t="s">
        <v>153</v>
      </c>
      <c r="F2004" s="13">
        <v>44.8365287780762</v>
      </c>
      <c r="G2004" s="12">
        <v>3.5</v>
      </c>
      <c r="H2004" s="13">
        <v>0</v>
      </c>
      <c r="I2004" s="11">
        <v>0</v>
      </c>
      <c r="J2004" s="11">
        <v>7.8463925361633358</v>
      </c>
      <c r="K2004" s="11">
        <v>0</v>
      </c>
      <c r="L2004" s="12">
        <v>7.8463925361633358</v>
      </c>
      <c r="M2004" s="13">
        <v>0</v>
      </c>
      <c r="N2004" s="11">
        <v>0</v>
      </c>
      <c r="O2004" s="11">
        <v>1.5692785072326672</v>
      </c>
      <c r="P2004" s="11">
        <v>0</v>
      </c>
      <c r="Q2004" s="12">
        <v>1.5692785072326672</v>
      </c>
    </row>
    <row r="2005" spans="1:17" x14ac:dyDescent="0.35">
      <c r="A2005" s="2">
        <v>989</v>
      </c>
      <c r="B2005" s="13" t="s">
        <v>231</v>
      </c>
      <c r="C2005" s="11" t="s">
        <v>26</v>
      </c>
      <c r="D2005" s="11" t="s">
        <v>231</v>
      </c>
      <c r="E2005" s="7" t="s">
        <v>205</v>
      </c>
      <c r="F2005" s="13">
        <v>15.68736803531645</v>
      </c>
      <c r="G2005" s="12">
        <v>5</v>
      </c>
      <c r="H2005" s="13">
        <v>0</v>
      </c>
      <c r="I2005" s="11">
        <v>7.8436840176582248</v>
      </c>
      <c r="J2005" s="11">
        <v>0</v>
      </c>
      <c r="K2005" s="11">
        <v>0</v>
      </c>
      <c r="L2005" s="12">
        <v>7.8436840176582248</v>
      </c>
      <c r="M2005" s="13">
        <v>0</v>
      </c>
      <c r="N2005" s="11">
        <v>0</v>
      </c>
      <c r="O2005" s="11">
        <v>0</v>
      </c>
      <c r="P2005" s="11">
        <v>0</v>
      </c>
      <c r="Q2005" s="12">
        <v>0</v>
      </c>
    </row>
    <row r="2006" spans="1:17" x14ac:dyDescent="0.35">
      <c r="A2006" s="2">
        <v>1399</v>
      </c>
      <c r="B2006" s="13" t="s">
        <v>231</v>
      </c>
      <c r="C2006" s="11" t="s">
        <v>342</v>
      </c>
      <c r="D2006" s="11" t="s">
        <v>231</v>
      </c>
      <c r="E2006" s="7" t="s">
        <v>112</v>
      </c>
      <c r="F2006" s="13">
        <v>34.84680438041682</v>
      </c>
      <c r="G2006" s="12">
        <v>4.5</v>
      </c>
      <c r="H2006" s="13">
        <v>3.1362123942375146</v>
      </c>
      <c r="I2006" s="11">
        <v>4.7043185913562713</v>
      </c>
      <c r="J2006" s="11">
        <v>0</v>
      </c>
      <c r="K2006" s="11">
        <v>0</v>
      </c>
      <c r="L2006" s="12">
        <v>7.8405309855937855</v>
      </c>
      <c r="M2006" s="13">
        <v>0</v>
      </c>
      <c r="N2006" s="11">
        <v>0</v>
      </c>
      <c r="O2006" s="11">
        <v>0</v>
      </c>
      <c r="P2006" s="11">
        <v>0</v>
      </c>
      <c r="Q2006" s="12">
        <v>0</v>
      </c>
    </row>
    <row r="2007" spans="1:17" x14ac:dyDescent="0.35">
      <c r="A2007" s="2">
        <v>4678</v>
      </c>
      <c r="B2007" s="13" t="s">
        <v>599</v>
      </c>
      <c r="C2007" s="11" t="s">
        <v>633</v>
      </c>
      <c r="D2007" s="11" t="s">
        <v>601</v>
      </c>
      <c r="E2007" s="7" t="s">
        <v>106</v>
      </c>
      <c r="F2007" s="13">
        <v>19.533533096313501</v>
      </c>
      <c r="G2007" s="12">
        <v>4</v>
      </c>
      <c r="H2007" s="13">
        <v>7.8134132385254009</v>
      </c>
      <c r="I2007" s="11">
        <v>0</v>
      </c>
      <c r="J2007" s="11">
        <v>0</v>
      </c>
      <c r="K2007" s="11">
        <v>0</v>
      </c>
      <c r="L2007" s="12">
        <v>7.8134132385254009</v>
      </c>
      <c r="M2007" s="13">
        <v>0.78134132385254007</v>
      </c>
      <c r="N2007" s="11">
        <v>0</v>
      </c>
      <c r="O2007" s="11">
        <v>0</v>
      </c>
      <c r="P2007" s="11">
        <v>0</v>
      </c>
      <c r="Q2007" s="12">
        <v>0.78134132385254007</v>
      </c>
    </row>
    <row r="2008" spans="1:17" x14ac:dyDescent="0.35">
      <c r="A2008" s="2">
        <v>138</v>
      </c>
      <c r="B2008" s="13" t="s">
        <v>25</v>
      </c>
      <c r="C2008" s="11" t="s">
        <v>79</v>
      </c>
      <c r="D2008" s="11" t="s">
        <v>30</v>
      </c>
      <c r="E2008" s="7" t="s">
        <v>91</v>
      </c>
      <c r="F2008" s="13">
        <v>7.8112384080886912</v>
      </c>
      <c r="G2008" s="12">
        <v>10</v>
      </c>
      <c r="H2008" s="13">
        <v>1.9528096020221728</v>
      </c>
      <c r="I2008" s="11">
        <v>1.9528096020221728</v>
      </c>
      <c r="J2008" s="11">
        <v>1.9528096020221728</v>
      </c>
      <c r="K2008" s="11">
        <v>1.9528096020221728</v>
      </c>
      <c r="L2008" s="12">
        <v>7.8112384080886912</v>
      </c>
      <c r="M2008" s="13">
        <v>0</v>
      </c>
      <c r="N2008" s="11">
        <v>0</v>
      </c>
      <c r="O2008" s="11">
        <v>0</v>
      </c>
      <c r="P2008" s="11">
        <v>0</v>
      </c>
      <c r="Q2008" s="12">
        <v>0</v>
      </c>
    </row>
    <row r="2009" spans="1:17" x14ac:dyDescent="0.35">
      <c r="A2009" s="2">
        <v>284</v>
      </c>
      <c r="B2009" s="13" t="s">
        <v>25</v>
      </c>
      <c r="C2009" s="11" t="s">
        <v>122</v>
      </c>
      <c r="D2009" s="11" t="s">
        <v>29</v>
      </c>
      <c r="E2009" s="7" t="s">
        <v>67</v>
      </c>
      <c r="F2009" s="13">
        <v>19.522513389587402</v>
      </c>
      <c r="G2009" s="12">
        <v>5</v>
      </c>
      <c r="H2009" s="13">
        <v>3.1236021423339846</v>
      </c>
      <c r="I2009" s="11">
        <v>4.685403213500976</v>
      </c>
      <c r="J2009" s="11">
        <v>0</v>
      </c>
      <c r="K2009" s="11">
        <v>0</v>
      </c>
      <c r="L2009" s="12">
        <v>7.8090053558349606</v>
      </c>
      <c r="M2009" s="13">
        <v>0</v>
      </c>
      <c r="N2009" s="11">
        <v>0</v>
      </c>
      <c r="O2009" s="11">
        <v>0</v>
      </c>
      <c r="P2009" s="11">
        <v>0</v>
      </c>
      <c r="Q2009" s="12">
        <v>0</v>
      </c>
    </row>
    <row r="2010" spans="1:17" x14ac:dyDescent="0.35">
      <c r="A2010" s="2">
        <v>1748</v>
      </c>
      <c r="B2010" s="13" t="s">
        <v>231</v>
      </c>
      <c r="C2010" s="11" t="s">
        <v>400</v>
      </c>
      <c r="D2010" s="11" t="s">
        <v>231</v>
      </c>
      <c r="E2010" s="7" t="s">
        <v>173</v>
      </c>
      <c r="F2010" s="13">
        <v>7.7791023254394496</v>
      </c>
      <c r="G2010" s="12">
        <v>5</v>
      </c>
      <c r="H2010" s="13">
        <v>0</v>
      </c>
      <c r="I2010" s="11">
        <v>0</v>
      </c>
      <c r="J2010" s="11">
        <v>0</v>
      </c>
      <c r="K2010" s="11">
        <v>7.7791023254394496</v>
      </c>
      <c r="L2010" s="12">
        <v>7.7791023254394496</v>
      </c>
      <c r="M2010" s="13">
        <v>0</v>
      </c>
      <c r="N2010" s="11">
        <v>0</v>
      </c>
      <c r="O2010" s="11">
        <v>0</v>
      </c>
      <c r="P2010" s="11">
        <v>0</v>
      </c>
      <c r="Q2010" s="12">
        <v>0</v>
      </c>
    </row>
    <row r="2011" spans="1:17" x14ac:dyDescent="0.35">
      <c r="A2011" s="2">
        <v>1053</v>
      </c>
      <c r="B2011" s="13" t="s">
        <v>231</v>
      </c>
      <c r="C2011" s="11" t="s">
        <v>263</v>
      </c>
      <c r="D2011" s="11" t="s">
        <v>231</v>
      </c>
      <c r="E2011" s="7" t="s">
        <v>168</v>
      </c>
      <c r="F2011" s="13">
        <v>10.35351443290711</v>
      </c>
      <c r="G2011" s="12">
        <v>15</v>
      </c>
      <c r="H2011" s="13">
        <v>1.941283956170083</v>
      </c>
      <c r="I2011" s="11">
        <v>1.941283956170083</v>
      </c>
      <c r="J2011" s="11">
        <v>1.941283956170083</v>
      </c>
      <c r="K2011" s="11">
        <v>1.941283956170083</v>
      </c>
      <c r="L2011" s="12">
        <v>7.7651358246803319</v>
      </c>
      <c r="M2011" s="13">
        <v>0</v>
      </c>
      <c r="N2011" s="11">
        <v>0</v>
      </c>
      <c r="O2011" s="11">
        <v>0</v>
      </c>
      <c r="P2011" s="11">
        <v>0</v>
      </c>
      <c r="Q2011" s="12">
        <v>0</v>
      </c>
    </row>
    <row r="2012" spans="1:17" x14ac:dyDescent="0.35">
      <c r="A2012" s="2">
        <v>4164</v>
      </c>
      <c r="B2012" s="13" t="s">
        <v>599</v>
      </c>
      <c r="C2012" s="11" t="s">
        <v>103</v>
      </c>
      <c r="D2012" s="11" t="s">
        <v>30</v>
      </c>
      <c r="E2012" s="7" t="s">
        <v>45</v>
      </c>
      <c r="F2012" s="13">
        <v>62.037244796752951</v>
      </c>
      <c r="G2012" s="12">
        <v>1.25</v>
      </c>
      <c r="H2012" s="13">
        <v>7.7546555995941189</v>
      </c>
      <c r="I2012" s="11">
        <v>0</v>
      </c>
      <c r="J2012" s="11">
        <v>0</v>
      </c>
      <c r="K2012" s="11">
        <v>0</v>
      </c>
      <c r="L2012" s="12">
        <v>7.7546555995941189</v>
      </c>
      <c r="M2012" s="13">
        <v>0.77546555995941191</v>
      </c>
      <c r="N2012" s="11">
        <v>0</v>
      </c>
      <c r="O2012" s="11">
        <v>0</v>
      </c>
      <c r="P2012" s="11">
        <v>0</v>
      </c>
      <c r="Q2012" s="12">
        <v>0.77546555995941191</v>
      </c>
    </row>
    <row r="2013" spans="1:17" x14ac:dyDescent="0.35">
      <c r="A2013" s="2">
        <v>3868</v>
      </c>
      <c r="B2013" s="13" t="s">
        <v>599</v>
      </c>
      <c r="C2013" s="11" t="s">
        <v>26</v>
      </c>
      <c r="D2013" s="11" t="s">
        <v>26</v>
      </c>
      <c r="E2013" s="7" t="s">
        <v>37</v>
      </c>
      <c r="F2013" s="13">
        <v>44.285580158233643</v>
      </c>
      <c r="G2013" s="12">
        <v>3.5</v>
      </c>
      <c r="H2013" s="13">
        <v>0</v>
      </c>
      <c r="I2013" s="11">
        <v>0</v>
      </c>
      <c r="J2013" s="11">
        <v>0</v>
      </c>
      <c r="K2013" s="11">
        <v>7.7499765276908885</v>
      </c>
      <c r="L2013" s="12">
        <v>7.7499765276908885</v>
      </c>
      <c r="M2013" s="13">
        <v>0</v>
      </c>
      <c r="N2013" s="11">
        <v>0</v>
      </c>
      <c r="O2013" s="11">
        <v>0</v>
      </c>
      <c r="P2013" s="11">
        <v>4.6499859166145319</v>
      </c>
      <c r="Q2013" s="12">
        <v>4.6499859166145319</v>
      </c>
    </row>
    <row r="2014" spans="1:17" x14ac:dyDescent="0.35">
      <c r="A2014" s="2">
        <v>146</v>
      </c>
      <c r="B2014" s="13" t="s">
        <v>25</v>
      </c>
      <c r="C2014" s="11" t="s">
        <v>79</v>
      </c>
      <c r="D2014" s="11" t="s">
        <v>30</v>
      </c>
      <c r="E2014" s="7" t="s">
        <v>94</v>
      </c>
      <c r="F2014" s="13">
        <v>15.49807071685791</v>
      </c>
      <c r="G2014" s="12">
        <v>10</v>
      </c>
      <c r="H2014" s="13">
        <v>0</v>
      </c>
      <c r="I2014" s="11">
        <v>0</v>
      </c>
      <c r="J2014" s="11">
        <v>0</v>
      </c>
      <c r="K2014" s="11">
        <v>7.7490353584289551</v>
      </c>
      <c r="L2014" s="12">
        <v>7.7490353584289551</v>
      </c>
      <c r="M2014" s="13">
        <v>0</v>
      </c>
      <c r="N2014" s="11">
        <v>0</v>
      </c>
      <c r="O2014" s="11">
        <v>0</v>
      </c>
      <c r="P2014" s="11">
        <v>1.549807071685791</v>
      </c>
      <c r="Q2014" s="12">
        <v>1.549807071685791</v>
      </c>
    </row>
    <row r="2015" spans="1:17" x14ac:dyDescent="0.35">
      <c r="A2015" s="2">
        <v>1075</v>
      </c>
      <c r="B2015" s="13" t="s">
        <v>231</v>
      </c>
      <c r="C2015" s="11" t="s">
        <v>263</v>
      </c>
      <c r="D2015" s="11" t="s">
        <v>231</v>
      </c>
      <c r="E2015" s="7" t="s">
        <v>192</v>
      </c>
      <c r="F2015" s="13">
        <v>25.82360661029815</v>
      </c>
      <c r="G2015" s="12">
        <v>3</v>
      </c>
      <c r="H2015" s="13">
        <v>1.9367704957723615</v>
      </c>
      <c r="I2015" s="11">
        <v>1.9367704957723615</v>
      </c>
      <c r="J2015" s="11">
        <v>1.9367704957723615</v>
      </c>
      <c r="K2015" s="11">
        <v>1.9367704957723615</v>
      </c>
      <c r="L2015" s="12">
        <v>7.747081983089446</v>
      </c>
      <c r="M2015" s="13">
        <v>0</v>
      </c>
      <c r="N2015" s="11">
        <v>0</v>
      </c>
      <c r="O2015" s="11">
        <v>0</v>
      </c>
      <c r="P2015" s="11">
        <v>0</v>
      </c>
      <c r="Q2015" s="12">
        <v>0</v>
      </c>
    </row>
    <row r="2016" spans="1:17" x14ac:dyDescent="0.35">
      <c r="A2016" s="2">
        <v>5686</v>
      </c>
      <c r="B2016" s="13" t="s">
        <v>645</v>
      </c>
      <c r="C2016" s="11" t="s">
        <v>651</v>
      </c>
      <c r="D2016" s="11" t="s">
        <v>241</v>
      </c>
      <c r="E2016" s="7" t="s">
        <v>42</v>
      </c>
      <c r="F2016" s="13">
        <v>25.807607397437096</v>
      </c>
      <c r="G2016" s="12">
        <v>6</v>
      </c>
      <c r="H2016" s="13">
        <v>1.9355705548077824</v>
      </c>
      <c r="I2016" s="11">
        <v>1.9355705548077824</v>
      </c>
      <c r="J2016" s="11">
        <v>1.9355705548077824</v>
      </c>
      <c r="K2016" s="11">
        <v>1.9355705548077824</v>
      </c>
      <c r="L2016" s="12">
        <v>7.7422822192311296</v>
      </c>
      <c r="M2016" s="13">
        <v>0</v>
      </c>
      <c r="N2016" s="11">
        <v>0</v>
      </c>
      <c r="O2016" s="11">
        <v>0</v>
      </c>
      <c r="P2016" s="11">
        <v>0</v>
      </c>
      <c r="Q2016" s="12">
        <v>0</v>
      </c>
    </row>
    <row r="2017" spans="1:17" x14ac:dyDescent="0.35">
      <c r="A2017" s="2">
        <v>305</v>
      </c>
      <c r="B2017" s="13" t="s">
        <v>25</v>
      </c>
      <c r="C2017" s="11" t="s">
        <v>123</v>
      </c>
      <c r="D2017" s="11" t="s">
        <v>30</v>
      </c>
      <c r="E2017" s="7" t="s">
        <v>131</v>
      </c>
      <c r="F2017" s="13">
        <v>16.125336229801174</v>
      </c>
      <c r="G2017" s="12">
        <v>6</v>
      </c>
      <c r="H2017" s="13">
        <v>3.0960645561218256</v>
      </c>
      <c r="I2017" s="11">
        <v>4.6440968341827391</v>
      </c>
      <c r="J2017" s="11">
        <v>0</v>
      </c>
      <c r="K2017" s="11">
        <v>0</v>
      </c>
      <c r="L2017" s="12">
        <v>7.7401613903045643</v>
      </c>
      <c r="M2017" s="13">
        <v>0</v>
      </c>
      <c r="N2017" s="11">
        <v>0</v>
      </c>
      <c r="O2017" s="11">
        <v>0</v>
      </c>
      <c r="P2017" s="11">
        <v>0</v>
      </c>
      <c r="Q2017" s="12">
        <v>0</v>
      </c>
    </row>
    <row r="2018" spans="1:17" x14ac:dyDescent="0.35">
      <c r="A2018" s="2">
        <v>4167</v>
      </c>
      <c r="B2018" s="13" t="s">
        <v>599</v>
      </c>
      <c r="C2018" s="11" t="s">
        <v>103</v>
      </c>
      <c r="D2018" s="11" t="s">
        <v>253</v>
      </c>
      <c r="E2018" s="7" t="s">
        <v>46</v>
      </c>
      <c r="F2018" s="13">
        <v>123.52771943807616</v>
      </c>
      <c r="G2018" s="12">
        <v>1.25</v>
      </c>
      <c r="H2018" s="13">
        <v>7.7204824648797601</v>
      </c>
      <c r="I2018" s="11">
        <v>0</v>
      </c>
      <c r="J2018" s="11">
        <v>0</v>
      </c>
      <c r="K2018" s="11">
        <v>0</v>
      </c>
      <c r="L2018" s="12">
        <v>7.7204824648797601</v>
      </c>
      <c r="M2018" s="13">
        <v>61.763859719038081</v>
      </c>
      <c r="N2018" s="11">
        <v>0</v>
      </c>
      <c r="O2018" s="11">
        <v>0</v>
      </c>
      <c r="P2018" s="11">
        <v>0</v>
      </c>
      <c r="Q2018" s="12">
        <v>61.763859719038081</v>
      </c>
    </row>
    <row r="2019" spans="1:17" x14ac:dyDescent="0.35">
      <c r="A2019" s="2">
        <v>3096</v>
      </c>
      <c r="B2019" s="13" t="s">
        <v>516</v>
      </c>
      <c r="C2019" s="11" t="s">
        <v>566</v>
      </c>
      <c r="D2019" s="11" t="s">
        <v>517</v>
      </c>
      <c r="E2019" s="7" t="s">
        <v>46</v>
      </c>
      <c r="F2019" s="13">
        <v>123.37770795822144</v>
      </c>
      <c r="G2019" s="12">
        <v>1.25</v>
      </c>
      <c r="H2019" s="13">
        <v>7.7111067473888397</v>
      </c>
      <c r="I2019" s="11">
        <v>0</v>
      </c>
      <c r="J2019" s="11">
        <v>0</v>
      </c>
      <c r="K2019" s="11">
        <v>0</v>
      </c>
      <c r="L2019" s="12">
        <v>7.7111067473888397</v>
      </c>
      <c r="M2019" s="13">
        <v>61.688853979110718</v>
      </c>
      <c r="N2019" s="11">
        <v>0</v>
      </c>
      <c r="O2019" s="11">
        <v>0</v>
      </c>
      <c r="P2019" s="11">
        <v>0</v>
      </c>
      <c r="Q2019" s="12">
        <v>61.688853979110718</v>
      </c>
    </row>
    <row r="2020" spans="1:17" x14ac:dyDescent="0.35">
      <c r="A2020" s="2">
        <v>5156</v>
      </c>
      <c r="B2020" s="13" t="s">
        <v>645</v>
      </c>
      <c r="C2020" s="11" t="s">
        <v>26</v>
      </c>
      <c r="D2020" s="11" t="s">
        <v>26</v>
      </c>
      <c r="E2020" s="7" t="s">
        <v>154</v>
      </c>
      <c r="F2020" s="13">
        <v>19.253924369811998</v>
      </c>
      <c r="G2020" s="12">
        <v>5</v>
      </c>
      <c r="H2020" s="13">
        <v>3.0806278991699196</v>
      </c>
      <c r="I2020" s="11">
        <v>4.620941848754879</v>
      </c>
      <c r="J2020" s="11">
        <v>0</v>
      </c>
      <c r="K2020" s="11">
        <v>0</v>
      </c>
      <c r="L2020" s="12">
        <v>7.7015697479247986</v>
      </c>
      <c r="M2020" s="13">
        <v>0</v>
      </c>
      <c r="N2020" s="11">
        <v>0</v>
      </c>
      <c r="O2020" s="11">
        <v>0</v>
      </c>
      <c r="P2020" s="11">
        <v>0</v>
      </c>
      <c r="Q2020" s="12">
        <v>0</v>
      </c>
    </row>
    <row r="2021" spans="1:17" x14ac:dyDescent="0.35">
      <c r="A2021" s="2">
        <v>1889</v>
      </c>
      <c r="B2021" s="13" t="s">
        <v>231</v>
      </c>
      <c r="C2021" s="11" t="s">
        <v>413</v>
      </c>
      <c r="D2021" s="11" t="s">
        <v>231</v>
      </c>
      <c r="E2021" s="7" t="s">
        <v>162</v>
      </c>
      <c r="F2021" s="13">
        <v>19.20924949646</v>
      </c>
      <c r="G2021" s="12">
        <v>8</v>
      </c>
      <c r="H2021" s="13">
        <v>0</v>
      </c>
      <c r="I2021" s="11">
        <v>0</v>
      </c>
      <c r="J2021" s="11">
        <v>7.6836997985840005</v>
      </c>
      <c r="K2021" s="11">
        <v>0</v>
      </c>
      <c r="L2021" s="12">
        <v>7.6836997985840005</v>
      </c>
      <c r="M2021" s="13">
        <v>0</v>
      </c>
      <c r="N2021" s="11">
        <v>0</v>
      </c>
      <c r="O2021" s="11">
        <v>0</v>
      </c>
      <c r="P2021" s="11">
        <v>0</v>
      </c>
      <c r="Q2021" s="12">
        <v>0</v>
      </c>
    </row>
    <row r="2022" spans="1:17" x14ac:dyDescent="0.35">
      <c r="A2022" s="2">
        <v>5010</v>
      </c>
      <c r="B2022" s="13" t="s">
        <v>599</v>
      </c>
      <c r="C2022" s="11" t="s">
        <v>643</v>
      </c>
      <c r="D2022" s="11" t="s">
        <v>253</v>
      </c>
      <c r="E2022" s="7" t="s">
        <v>60</v>
      </c>
      <c r="F2022" s="13">
        <v>24.002527236938501</v>
      </c>
      <c r="G2022" s="12">
        <v>4</v>
      </c>
      <c r="H2022" s="13">
        <v>3.0723234863281284</v>
      </c>
      <c r="I2022" s="11">
        <v>4.6084852294921923</v>
      </c>
      <c r="J2022" s="11">
        <v>0</v>
      </c>
      <c r="K2022" s="11">
        <v>0</v>
      </c>
      <c r="L2022" s="12">
        <v>7.6808087158203211</v>
      </c>
      <c r="M2022" s="13">
        <v>0</v>
      </c>
      <c r="N2022" s="11">
        <v>0</v>
      </c>
      <c r="O2022" s="11">
        <v>0</v>
      </c>
      <c r="P2022" s="11">
        <v>0</v>
      </c>
      <c r="Q2022" s="12">
        <v>0</v>
      </c>
    </row>
    <row r="2023" spans="1:17" x14ac:dyDescent="0.35">
      <c r="A2023" s="2">
        <v>4587</v>
      </c>
      <c r="B2023" s="13" t="s">
        <v>599</v>
      </c>
      <c r="C2023" s="11" t="s">
        <v>220</v>
      </c>
      <c r="D2023" s="11" t="s">
        <v>26</v>
      </c>
      <c r="E2023" s="7" t="s">
        <v>109</v>
      </c>
      <c r="F2023" s="13">
        <v>31.988714218139599</v>
      </c>
      <c r="G2023" s="12">
        <v>3</v>
      </c>
      <c r="H2023" s="13">
        <v>3.0709165649414016</v>
      </c>
      <c r="I2023" s="11">
        <v>4.6063748474121029</v>
      </c>
      <c r="J2023" s="11">
        <v>0</v>
      </c>
      <c r="K2023" s="11">
        <v>0</v>
      </c>
      <c r="L2023" s="12">
        <v>7.6772914123535045</v>
      </c>
      <c r="M2023" s="13">
        <v>0</v>
      </c>
      <c r="N2023" s="11">
        <v>0</v>
      </c>
      <c r="O2023" s="11">
        <v>0</v>
      </c>
      <c r="P2023" s="11">
        <v>0</v>
      </c>
      <c r="Q2023" s="12">
        <v>0</v>
      </c>
    </row>
    <row r="2024" spans="1:17" x14ac:dyDescent="0.35">
      <c r="A2024" s="2">
        <v>5183</v>
      </c>
      <c r="B2024" s="13" t="s">
        <v>645</v>
      </c>
      <c r="C2024" s="11" t="s">
        <v>646</v>
      </c>
      <c r="D2024" s="11" t="s">
        <v>241</v>
      </c>
      <c r="E2024" s="7" t="s">
        <v>60</v>
      </c>
      <c r="F2024" s="13">
        <v>23.99012565612793</v>
      </c>
      <c r="G2024" s="12">
        <v>4</v>
      </c>
      <c r="H2024" s="13">
        <v>3.0707360839843751</v>
      </c>
      <c r="I2024" s="11">
        <v>4.6061041259765627</v>
      </c>
      <c r="J2024" s="11">
        <v>0</v>
      </c>
      <c r="K2024" s="11">
        <v>0</v>
      </c>
      <c r="L2024" s="12">
        <v>7.6768402099609379</v>
      </c>
      <c r="M2024" s="13">
        <v>0</v>
      </c>
      <c r="N2024" s="11">
        <v>0</v>
      </c>
      <c r="O2024" s="11">
        <v>0</v>
      </c>
      <c r="P2024" s="11">
        <v>0</v>
      </c>
      <c r="Q2024" s="12">
        <v>0</v>
      </c>
    </row>
    <row r="2025" spans="1:17" x14ac:dyDescent="0.35">
      <c r="A2025" s="2">
        <v>3330</v>
      </c>
      <c r="B2025" s="13" t="s">
        <v>516</v>
      </c>
      <c r="C2025" s="11" t="s">
        <v>578</v>
      </c>
      <c r="D2025" s="11" t="s">
        <v>517</v>
      </c>
      <c r="E2025" s="7" t="s">
        <v>184</v>
      </c>
      <c r="F2025" s="13">
        <v>19.08531951904299</v>
      </c>
      <c r="G2025" s="12">
        <v>4</v>
      </c>
      <c r="H2025" s="13">
        <v>1.9085319519042991</v>
      </c>
      <c r="I2025" s="11">
        <v>1.9085319519042991</v>
      </c>
      <c r="J2025" s="11">
        <v>1.9085319519042991</v>
      </c>
      <c r="K2025" s="11">
        <v>1.9085319519042991</v>
      </c>
      <c r="L2025" s="12">
        <v>7.6341278076171966</v>
      </c>
      <c r="M2025" s="13">
        <v>0</v>
      </c>
      <c r="N2025" s="11">
        <v>0</v>
      </c>
      <c r="O2025" s="11">
        <v>0</v>
      </c>
      <c r="P2025" s="11">
        <v>0</v>
      </c>
      <c r="Q2025" s="12">
        <v>0</v>
      </c>
    </row>
    <row r="2026" spans="1:17" x14ac:dyDescent="0.35">
      <c r="A2026" s="2">
        <v>453</v>
      </c>
      <c r="B2026" s="13" t="s">
        <v>25</v>
      </c>
      <c r="C2026" s="11" t="s">
        <v>172</v>
      </c>
      <c r="D2026" s="11" t="s">
        <v>30</v>
      </c>
      <c r="E2026" s="7" t="s">
        <v>61</v>
      </c>
      <c r="F2026" s="13">
        <v>25.431053638458298</v>
      </c>
      <c r="G2026" s="12">
        <v>3</v>
      </c>
      <c r="H2026" s="13">
        <v>0</v>
      </c>
      <c r="I2026" s="11">
        <v>0</v>
      </c>
      <c r="J2026" s="11">
        <v>0</v>
      </c>
      <c r="K2026" s="11">
        <v>7.6293160915374907</v>
      </c>
      <c r="L2026" s="12">
        <v>7.6293160915374907</v>
      </c>
      <c r="M2026" s="13">
        <v>0</v>
      </c>
      <c r="N2026" s="11">
        <v>0</v>
      </c>
      <c r="O2026" s="11">
        <v>0</v>
      </c>
      <c r="P2026" s="11">
        <v>0</v>
      </c>
      <c r="Q2026" s="12">
        <v>0</v>
      </c>
    </row>
    <row r="2027" spans="1:17" x14ac:dyDescent="0.35">
      <c r="A2027" s="2">
        <v>4037</v>
      </c>
      <c r="B2027" s="13" t="s">
        <v>599</v>
      </c>
      <c r="C2027" s="11" t="s">
        <v>26</v>
      </c>
      <c r="D2027" s="11" t="s">
        <v>30</v>
      </c>
      <c r="E2027" s="7" t="s">
        <v>94</v>
      </c>
      <c r="F2027" s="13">
        <v>15.1762847900391</v>
      </c>
      <c r="G2027" s="12">
        <v>10</v>
      </c>
      <c r="H2027" s="13">
        <v>0</v>
      </c>
      <c r="I2027" s="11">
        <v>0</v>
      </c>
      <c r="J2027" s="11">
        <v>0</v>
      </c>
      <c r="K2027" s="11">
        <v>7.5881423950195499</v>
      </c>
      <c r="L2027" s="12">
        <v>7.5881423950195499</v>
      </c>
      <c r="M2027" s="13">
        <v>0</v>
      </c>
      <c r="N2027" s="11">
        <v>0</v>
      </c>
      <c r="O2027" s="11">
        <v>0</v>
      </c>
      <c r="P2027" s="11">
        <v>1.5176284790039101</v>
      </c>
      <c r="Q2027" s="12">
        <v>1.5176284790039101</v>
      </c>
    </row>
    <row r="2028" spans="1:17" x14ac:dyDescent="0.35">
      <c r="A2028" s="2">
        <v>2649</v>
      </c>
      <c r="B2028" s="13" t="s">
        <v>516</v>
      </c>
      <c r="C2028" s="11" t="s">
        <v>538</v>
      </c>
      <c r="D2028" s="11" t="s">
        <v>517</v>
      </c>
      <c r="E2028" s="7" t="s">
        <v>46</v>
      </c>
      <c r="F2028" s="13">
        <v>121.39450478553765</v>
      </c>
      <c r="G2028" s="12">
        <v>1.25</v>
      </c>
      <c r="H2028" s="13">
        <v>7.587156549096103</v>
      </c>
      <c r="I2028" s="11">
        <v>0</v>
      </c>
      <c r="J2028" s="11">
        <v>0</v>
      </c>
      <c r="K2028" s="11">
        <v>0</v>
      </c>
      <c r="L2028" s="12">
        <v>7.587156549096103</v>
      </c>
      <c r="M2028" s="13">
        <v>60.697252392768824</v>
      </c>
      <c r="N2028" s="11">
        <v>0</v>
      </c>
      <c r="O2028" s="11">
        <v>0</v>
      </c>
      <c r="P2028" s="11">
        <v>0</v>
      </c>
      <c r="Q2028" s="12">
        <v>60.697252392768824</v>
      </c>
    </row>
    <row r="2029" spans="1:17" x14ac:dyDescent="0.35">
      <c r="A2029" s="2">
        <v>1455</v>
      </c>
      <c r="B2029" s="13" t="s">
        <v>231</v>
      </c>
      <c r="C2029" s="11" t="s">
        <v>348</v>
      </c>
      <c r="D2029" s="11" t="s">
        <v>26</v>
      </c>
      <c r="E2029" s="7" t="s">
        <v>52</v>
      </c>
      <c r="F2029" s="13">
        <v>33.694759368896499</v>
      </c>
      <c r="G2029" s="12">
        <v>4.5</v>
      </c>
      <c r="H2029" s="13">
        <v>3.0325283432006858</v>
      </c>
      <c r="I2029" s="11">
        <v>4.5487925148010273</v>
      </c>
      <c r="J2029" s="11">
        <v>0</v>
      </c>
      <c r="K2029" s="11">
        <v>0</v>
      </c>
      <c r="L2029" s="12">
        <v>7.5813208580017131</v>
      </c>
      <c r="M2029" s="13">
        <v>0</v>
      </c>
      <c r="N2029" s="11">
        <v>0</v>
      </c>
      <c r="O2029" s="11">
        <v>0</v>
      </c>
      <c r="P2029" s="11">
        <v>0</v>
      </c>
      <c r="Q2029" s="12">
        <v>0</v>
      </c>
    </row>
    <row r="2030" spans="1:17" x14ac:dyDescent="0.35">
      <c r="A2030" s="2">
        <v>737</v>
      </c>
      <c r="B2030" s="13" t="s">
        <v>25</v>
      </c>
      <c r="C2030" s="11" t="s">
        <v>220</v>
      </c>
      <c r="D2030" s="11" t="s">
        <v>29</v>
      </c>
      <c r="E2030" s="7" t="s">
        <v>91</v>
      </c>
      <c r="F2030" s="13">
        <v>7.5771055221557599</v>
      </c>
      <c r="G2030" s="12">
        <v>10</v>
      </c>
      <c r="H2030" s="13">
        <v>1.89427638053894</v>
      </c>
      <c r="I2030" s="11">
        <v>1.89427638053894</v>
      </c>
      <c r="J2030" s="11">
        <v>1.89427638053894</v>
      </c>
      <c r="K2030" s="11">
        <v>1.89427638053894</v>
      </c>
      <c r="L2030" s="12">
        <v>7.5771055221557599</v>
      </c>
      <c r="M2030" s="13">
        <v>0</v>
      </c>
      <c r="N2030" s="11">
        <v>0</v>
      </c>
      <c r="O2030" s="11">
        <v>0</v>
      </c>
      <c r="P2030" s="11">
        <v>0</v>
      </c>
      <c r="Q2030" s="12">
        <v>0</v>
      </c>
    </row>
    <row r="2031" spans="1:17" x14ac:dyDescent="0.35">
      <c r="A2031" s="2">
        <v>4426</v>
      </c>
      <c r="B2031" s="13" t="s">
        <v>599</v>
      </c>
      <c r="C2031" s="11" t="s">
        <v>219</v>
      </c>
      <c r="D2031" s="11" t="s">
        <v>26</v>
      </c>
      <c r="E2031" s="7" t="s">
        <v>66</v>
      </c>
      <c r="F2031" s="13">
        <v>501.19989013671898</v>
      </c>
      <c r="G2031" s="12">
        <v>1.5</v>
      </c>
      <c r="H2031" s="13">
        <v>0</v>
      </c>
      <c r="I2031" s="11">
        <v>0</v>
      </c>
      <c r="J2031" s="11">
        <v>0</v>
      </c>
      <c r="K2031" s="11">
        <v>7.5179983520507845</v>
      </c>
      <c r="L2031" s="12">
        <v>7.5179983520507845</v>
      </c>
      <c r="M2031" s="13">
        <v>0</v>
      </c>
      <c r="N2031" s="11">
        <v>0</v>
      </c>
      <c r="O2031" s="11">
        <v>0</v>
      </c>
      <c r="P2031" s="11">
        <v>150.35996704101572</v>
      </c>
      <c r="Q2031" s="12">
        <v>150.35996704101572</v>
      </c>
    </row>
    <row r="2032" spans="1:17" x14ac:dyDescent="0.35">
      <c r="A2032" s="2">
        <v>553</v>
      </c>
      <c r="B2032" s="13" t="s">
        <v>25</v>
      </c>
      <c r="C2032" s="11" t="s">
        <v>195</v>
      </c>
      <c r="D2032" s="11" t="s">
        <v>27</v>
      </c>
      <c r="E2032" s="7" t="s">
        <v>38</v>
      </c>
      <c r="F2032" s="13">
        <v>21.4599800109863</v>
      </c>
      <c r="G2032" s="12">
        <v>7</v>
      </c>
      <c r="H2032" s="13">
        <v>3.0043972015380822</v>
      </c>
      <c r="I2032" s="11">
        <v>4.5065958023071229</v>
      </c>
      <c r="J2032" s="11">
        <v>0</v>
      </c>
      <c r="K2032" s="11">
        <v>0</v>
      </c>
      <c r="L2032" s="12">
        <v>7.5109930038452051</v>
      </c>
      <c r="M2032" s="13">
        <v>0</v>
      </c>
      <c r="N2032" s="11">
        <v>0</v>
      </c>
      <c r="O2032" s="11">
        <v>0</v>
      </c>
      <c r="P2032" s="11">
        <v>0</v>
      </c>
      <c r="Q2032" s="12">
        <v>0</v>
      </c>
    </row>
    <row r="2033" spans="1:17" x14ac:dyDescent="0.35">
      <c r="A2033" s="2">
        <v>1333</v>
      </c>
      <c r="B2033" s="13" t="s">
        <v>231</v>
      </c>
      <c r="C2033" s="11" t="s">
        <v>103</v>
      </c>
      <c r="D2033" s="11" t="s">
        <v>30</v>
      </c>
      <c r="E2033" s="7" t="s">
        <v>71</v>
      </c>
      <c r="F2033" s="13">
        <v>20.746335983276399</v>
      </c>
      <c r="G2033" s="12">
        <v>3</v>
      </c>
      <c r="H2033" s="13">
        <v>7.4686809539795034</v>
      </c>
      <c r="I2033" s="11">
        <v>0</v>
      </c>
      <c r="J2033" s="11">
        <v>0</v>
      </c>
      <c r="K2033" s="11">
        <v>0</v>
      </c>
      <c r="L2033" s="12">
        <v>7.4686809539795034</v>
      </c>
      <c r="M2033" s="13">
        <v>4.3567305564880439</v>
      </c>
      <c r="N2033" s="11">
        <v>0</v>
      </c>
      <c r="O2033" s="11">
        <v>0</v>
      </c>
      <c r="P2033" s="11">
        <v>0</v>
      </c>
      <c r="Q2033" s="12">
        <v>4.3567305564880439</v>
      </c>
    </row>
    <row r="2034" spans="1:17" x14ac:dyDescent="0.35">
      <c r="A2034" s="2">
        <v>5364</v>
      </c>
      <c r="B2034" s="13" t="s">
        <v>645</v>
      </c>
      <c r="C2034" s="11" t="s">
        <v>582</v>
      </c>
      <c r="D2034" s="11" t="s">
        <v>241</v>
      </c>
      <c r="E2034" s="7" t="s">
        <v>131</v>
      </c>
      <c r="F2034" s="13">
        <v>15.531898975372309</v>
      </c>
      <c r="G2034" s="12">
        <v>6</v>
      </c>
      <c r="H2034" s="13">
        <v>2.9821246032714832</v>
      </c>
      <c r="I2034" s="11">
        <v>4.4731869049072257</v>
      </c>
      <c r="J2034" s="11">
        <v>0</v>
      </c>
      <c r="K2034" s="11">
        <v>0</v>
      </c>
      <c r="L2034" s="12">
        <v>7.4553115081787089</v>
      </c>
      <c r="M2034" s="13">
        <v>0</v>
      </c>
      <c r="N2034" s="11">
        <v>0</v>
      </c>
      <c r="O2034" s="11">
        <v>0</v>
      </c>
      <c r="P2034" s="11">
        <v>0</v>
      </c>
      <c r="Q2034" s="12">
        <v>0</v>
      </c>
    </row>
    <row r="2035" spans="1:17" x14ac:dyDescent="0.35">
      <c r="A2035" s="2">
        <v>1926</v>
      </c>
      <c r="B2035" s="13" t="s">
        <v>231</v>
      </c>
      <c r="C2035" s="11" t="s">
        <v>413</v>
      </c>
      <c r="D2035" s="11" t="s">
        <v>231</v>
      </c>
      <c r="E2035" s="7" t="s">
        <v>185</v>
      </c>
      <c r="F2035" s="13">
        <v>24.84988069534301</v>
      </c>
      <c r="G2035" s="12">
        <v>3</v>
      </c>
      <c r="H2035" s="13">
        <v>0</v>
      </c>
      <c r="I2035" s="11">
        <v>7.4549642086029042</v>
      </c>
      <c r="J2035" s="11">
        <v>0</v>
      </c>
      <c r="K2035" s="11">
        <v>0</v>
      </c>
      <c r="L2035" s="12">
        <v>7.4549642086029042</v>
      </c>
      <c r="M2035" s="13">
        <v>0</v>
      </c>
      <c r="N2035" s="11">
        <v>0.74549642086029033</v>
      </c>
      <c r="O2035" s="11">
        <v>0</v>
      </c>
      <c r="P2035" s="11">
        <v>0</v>
      </c>
      <c r="Q2035" s="12">
        <v>0.74549642086029033</v>
      </c>
    </row>
    <row r="2036" spans="1:17" x14ac:dyDescent="0.35">
      <c r="A2036" s="2">
        <v>2609</v>
      </c>
      <c r="B2036" s="13" t="s">
        <v>516</v>
      </c>
      <c r="C2036" s="11" t="s">
        <v>538</v>
      </c>
      <c r="D2036" s="11" t="s">
        <v>518</v>
      </c>
      <c r="E2036" s="7" t="s">
        <v>159</v>
      </c>
      <c r="F2036" s="13">
        <v>248.41149139404311</v>
      </c>
      <c r="G2036" s="12">
        <v>0.6</v>
      </c>
      <c r="H2036" s="13">
        <v>0</v>
      </c>
      <c r="I2036" s="11">
        <v>0</v>
      </c>
      <c r="J2036" s="11">
        <v>7.4523447418212934</v>
      </c>
      <c r="K2036" s="11">
        <v>0</v>
      </c>
      <c r="L2036" s="12">
        <v>7.4523447418212934</v>
      </c>
      <c r="M2036" s="13">
        <v>0</v>
      </c>
      <c r="N2036" s="11">
        <v>0</v>
      </c>
      <c r="O2036" s="11">
        <v>1.4904689483642588</v>
      </c>
      <c r="P2036" s="11">
        <v>0</v>
      </c>
      <c r="Q2036" s="12">
        <v>1.4904689483642588</v>
      </c>
    </row>
    <row r="2037" spans="1:17" x14ac:dyDescent="0.35">
      <c r="A2037" s="2">
        <v>1342</v>
      </c>
      <c r="B2037" s="13" t="s">
        <v>231</v>
      </c>
      <c r="C2037" s="11" t="s">
        <v>342</v>
      </c>
      <c r="D2037" s="11" t="s">
        <v>26</v>
      </c>
      <c r="E2037" s="7" t="s">
        <v>37</v>
      </c>
      <c r="F2037" s="13">
        <v>42.379796028137179</v>
      </c>
      <c r="G2037" s="12">
        <v>3.5</v>
      </c>
      <c r="H2037" s="13">
        <v>0</v>
      </c>
      <c r="I2037" s="11">
        <v>0</v>
      </c>
      <c r="J2037" s="11">
        <v>0</v>
      </c>
      <c r="K2037" s="11">
        <v>7.4164643049240073</v>
      </c>
      <c r="L2037" s="12">
        <v>7.4164643049240073</v>
      </c>
      <c r="M2037" s="13">
        <v>0</v>
      </c>
      <c r="N2037" s="11">
        <v>0</v>
      </c>
      <c r="O2037" s="11">
        <v>0</v>
      </c>
      <c r="P2037" s="11">
        <v>4.4498785829544039</v>
      </c>
      <c r="Q2037" s="12">
        <v>4.4498785829544039</v>
      </c>
    </row>
    <row r="2038" spans="1:17" x14ac:dyDescent="0.35">
      <c r="A2038" s="2">
        <v>596</v>
      </c>
      <c r="B2038" s="13" t="s">
        <v>25</v>
      </c>
      <c r="C2038" s="11" t="s">
        <v>206</v>
      </c>
      <c r="D2038" s="11" t="s">
        <v>26</v>
      </c>
      <c r="E2038" s="7" t="s">
        <v>33</v>
      </c>
      <c r="F2038" s="13">
        <v>26.468275070190401</v>
      </c>
      <c r="G2038" s="12">
        <v>3.5</v>
      </c>
      <c r="H2038" s="13">
        <v>2.9644468078613251</v>
      </c>
      <c r="I2038" s="11">
        <v>4.4466702117919876</v>
      </c>
      <c r="J2038" s="11">
        <v>0</v>
      </c>
      <c r="K2038" s="11">
        <v>0</v>
      </c>
      <c r="L2038" s="12">
        <v>7.4111170196533127</v>
      </c>
      <c r="M2038" s="13">
        <v>0</v>
      </c>
      <c r="N2038" s="11">
        <v>0</v>
      </c>
      <c r="O2038" s="11">
        <v>0</v>
      </c>
      <c r="P2038" s="11">
        <v>0</v>
      </c>
      <c r="Q2038" s="12">
        <v>0</v>
      </c>
    </row>
    <row r="2039" spans="1:17" x14ac:dyDescent="0.35">
      <c r="A2039" s="2">
        <v>500</v>
      </c>
      <c r="B2039" s="13" t="s">
        <v>25</v>
      </c>
      <c r="C2039" s="11" t="s">
        <v>181</v>
      </c>
      <c r="D2039" s="11" t="s">
        <v>27</v>
      </c>
      <c r="E2039" s="7" t="s">
        <v>108</v>
      </c>
      <c r="F2039" s="13">
        <v>32.917110443115199</v>
      </c>
      <c r="G2039" s="12">
        <v>4.5</v>
      </c>
      <c r="H2039" s="13">
        <v>2.9625399398803687</v>
      </c>
      <c r="I2039" s="11">
        <v>4.4438099098205521</v>
      </c>
      <c r="J2039" s="11">
        <v>0</v>
      </c>
      <c r="K2039" s="11">
        <v>0</v>
      </c>
      <c r="L2039" s="12">
        <v>7.4063498497009208</v>
      </c>
      <c r="M2039" s="13">
        <v>0</v>
      </c>
      <c r="N2039" s="11">
        <v>0</v>
      </c>
      <c r="O2039" s="11">
        <v>0</v>
      </c>
      <c r="P2039" s="11">
        <v>0</v>
      </c>
      <c r="Q2039" s="12">
        <v>0</v>
      </c>
    </row>
    <row r="2040" spans="1:17" x14ac:dyDescent="0.35">
      <c r="A2040" s="2">
        <v>1310</v>
      </c>
      <c r="B2040" s="13" t="s">
        <v>231</v>
      </c>
      <c r="C2040" s="11" t="s">
        <v>103</v>
      </c>
      <c r="D2040" s="11" t="s">
        <v>26</v>
      </c>
      <c r="E2040" s="7" t="s">
        <v>46</v>
      </c>
      <c r="F2040" s="13">
        <v>117.66150140762329</v>
      </c>
      <c r="G2040" s="12">
        <v>1.25</v>
      </c>
      <c r="H2040" s="13">
        <v>7.3538438379764557</v>
      </c>
      <c r="I2040" s="11">
        <v>0</v>
      </c>
      <c r="J2040" s="11">
        <v>0</v>
      </c>
      <c r="K2040" s="11">
        <v>0</v>
      </c>
      <c r="L2040" s="12">
        <v>7.3538438379764557</v>
      </c>
      <c r="M2040" s="13">
        <v>58.830750703811646</v>
      </c>
      <c r="N2040" s="11">
        <v>0</v>
      </c>
      <c r="O2040" s="11">
        <v>0</v>
      </c>
      <c r="P2040" s="11">
        <v>0</v>
      </c>
      <c r="Q2040" s="12">
        <v>58.830750703811646</v>
      </c>
    </row>
    <row r="2041" spans="1:17" x14ac:dyDescent="0.35">
      <c r="A2041" s="2">
        <v>1676</v>
      </c>
      <c r="B2041" s="13" t="s">
        <v>231</v>
      </c>
      <c r="C2041" s="11" t="s">
        <v>360</v>
      </c>
      <c r="D2041" s="11" t="s">
        <v>231</v>
      </c>
      <c r="E2041" s="7" t="s">
        <v>67</v>
      </c>
      <c r="F2041" s="13">
        <v>18.372858047485401</v>
      </c>
      <c r="G2041" s="12">
        <v>5</v>
      </c>
      <c r="H2041" s="13">
        <v>2.9396572875976643</v>
      </c>
      <c r="I2041" s="11">
        <v>4.409485931396496</v>
      </c>
      <c r="J2041" s="11">
        <v>0</v>
      </c>
      <c r="K2041" s="11">
        <v>0</v>
      </c>
      <c r="L2041" s="12">
        <v>7.3491432189941603</v>
      </c>
      <c r="M2041" s="13">
        <v>0</v>
      </c>
      <c r="N2041" s="11">
        <v>0</v>
      </c>
      <c r="O2041" s="11">
        <v>0</v>
      </c>
      <c r="P2041" s="11">
        <v>0</v>
      </c>
      <c r="Q2041" s="12">
        <v>0</v>
      </c>
    </row>
    <row r="2042" spans="1:17" x14ac:dyDescent="0.35">
      <c r="A2042" s="2">
        <v>5202</v>
      </c>
      <c r="B2042" s="13" t="s">
        <v>645</v>
      </c>
      <c r="C2042" s="11" t="s">
        <v>647</v>
      </c>
      <c r="D2042" s="11" t="s">
        <v>241</v>
      </c>
      <c r="E2042" s="7" t="s">
        <v>197</v>
      </c>
      <c r="F2042" s="13">
        <v>24.459662437438901</v>
      </c>
      <c r="G2042" s="12">
        <v>3</v>
      </c>
      <c r="H2042" s="13">
        <v>0</v>
      </c>
      <c r="I2042" s="11">
        <v>0</v>
      </c>
      <c r="J2042" s="11">
        <v>0</v>
      </c>
      <c r="K2042" s="11">
        <v>7.3378987312316717</v>
      </c>
      <c r="L2042" s="12">
        <v>7.3378987312316717</v>
      </c>
      <c r="M2042" s="13">
        <v>0</v>
      </c>
      <c r="N2042" s="11">
        <v>0</v>
      </c>
      <c r="O2042" s="11">
        <v>0</v>
      </c>
      <c r="P2042" s="11">
        <v>0</v>
      </c>
      <c r="Q2042" s="12">
        <v>0</v>
      </c>
    </row>
    <row r="2043" spans="1:17" x14ac:dyDescent="0.35">
      <c r="A2043" s="2">
        <v>472</v>
      </c>
      <c r="B2043" s="13" t="s">
        <v>25</v>
      </c>
      <c r="C2043" s="11" t="s">
        <v>181</v>
      </c>
      <c r="D2043" s="11" t="s">
        <v>27</v>
      </c>
      <c r="E2043" s="7" t="s">
        <v>28</v>
      </c>
      <c r="F2043" s="13">
        <v>45.469941139221099</v>
      </c>
      <c r="G2043" s="12">
        <v>2</v>
      </c>
      <c r="H2043" s="13">
        <v>2.9100762329101504</v>
      </c>
      <c r="I2043" s="11">
        <v>4.3651143493652258</v>
      </c>
      <c r="J2043" s="11">
        <v>0</v>
      </c>
      <c r="K2043" s="11">
        <v>0</v>
      </c>
      <c r="L2043" s="12">
        <v>7.2751905822753766</v>
      </c>
      <c r="M2043" s="13">
        <v>0.90939882278442197</v>
      </c>
      <c r="N2043" s="11">
        <v>1.8187976455688439</v>
      </c>
      <c r="O2043" s="11">
        <v>0</v>
      </c>
      <c r="P2043" s="11">
        <v>0</v>
      </c>
      <c r="Q2043" s="12">
        <v>2.728196468353266</v>
      </c>
    </row>
    <row r="2044" spans="1:17" x14ac:dyDescent="0.35">
      <c r="A2044" s="2">
        <v>1505</v>
      </c>
      <c r="B2044" s="13" t="s">
        <v>231</v>
      </c>
      <c r="C2044" s="11" t="s">
        <v>356</v>
      </c>
      <c r="D2044" s="11" t="s">
        <v>231</v>
      </c>
      <c r="E2044" s="7" t="s">
        <v>174</v>
      </c>
      <c r="F2044" s="13">
        <v>18.1461296081543</v>
      </c>
      <c r="G2044" s="12">
        <v>4</v>
      </c>
      <c r="H2044" s="13">
        <v>1.8146129608154302</v>
      </c>
      <c r="I2044" s="11">
        <v>1.8146129608154302</v>
      </c>
      <c r="J2044" s="11">
        <v>1.8146129608154302</v>
      </c>
      <c r="K2044" s="11">
        <v>1.8146129608154302</v>
      </c>
      <c r="L2044" s="12">
        <v>7.2584518432617209</v>
      </c>
      <c r="M2044" s="13">
        <v>0</v>
      </c>
      <c r="N2044" s="11">
        <v>0</v>
      </c>
      <c r="O2044" s="11">
        <v>0</v>
      </c>
      <c r="P2044" s="11">
        <v>0</v>
      </c>
      <c r="Q2044" s="12">
        <v>0</v>
      </c>
    </row>
    <row r="2045" spans="1:17" x14ac:dyDescent="0.35">
      <c r="A2045" s="2">
        <v>5014</v>
      </c>
      <c r="B2045" s="13" t="s">
        <v>599</v>
      </c>
      <c r="C2045" s="11" t="s">
        <v>643</v>
      </c>
      <c r="D2045" s="11" t="s">
        <v>601</v>
      </c>
      <c r="E2045" s="7" t="s">
        <v>62</v>
      </c>
      <c r="F2045" s="13">
        <v>27.905762195587108</v>
      </c>
      <c r="G2045" s="12">
        <v>3.25</v>
      </c>
      <c r="H2045" s="13">
        <v>0</v>
      </c>
      <c r="I2045" s="11">
        <v>0</v>
      </c>
      <c r="J2045" s="11">
        <v>0</v>
      </c>
      <c r="K2045" s="11">
        <v>7.2554981708526487</v>
      </c>
      <c r="L2045" s="12">
        <v>7.2554981708526487</v>
      </c>
      <c r="M2045" s="13">
        <v>0</v>
      </c>
      <c r="N2045" s="11">
        <v>0</v>
      </c>
      <c r="O2045" s="11">
        <v>0</v>
      </c>
      <c r="P2045" s="11">
        <v>2.720811814069743</v>
      </c>
      <c r="Q2045" s="12">
        <v>2.720811814069743</v>
      </c>
    </row>
    <row r="2046" spans="1:17" x14ac:dyDescent="0.35">
      <c r="A2046" s="2">
        <v>1745</v>
      </c>
      <c r="B2046" s="13" t="s">
        <v>231</v>
      </c>
      <c r="C2046" s="11" t="s">
        <v>400</v>
      </c>
      <c r="D2046" s="11" t="s">
        <v>231</v>
      </c>
      <c r="E2046" s="7" t="s">
        <v>106</v>
      </c>
      <c r="F2046" s="13">
        <v>18.07376837730407</v>
      </c>
      <c r="G2046" s="12">
        <v>4</v>
      </c>
      <c r="H2046" s="13">
        <v>7.2295073509216286</v>
      </c>
      <c r="I2046" s="11">
        <v>0</v>
      </c>
      <c r="J2046" s="11">
        <v>0</v>
      </c>
      <c r="K2046" s="11">
        <v>0</v>
      </c>
      <c r="L2046" s="12">
        <v>7.2295073509216286</v>
      </c>
      <c r="M2046" s="13">
        <v>0.72295073509216279</v>
      </c>
      <c r="N2046" s="11">
        <v>0</v>
      </c>
      <c r="O2046" s="11">
        <v>0</v>
      </c>
      <c r="P2046" s="11">
        <v>0</v>
      </c>
      <c r="Q2046" s="12">
        <v>0.72295073509216279</v>
      </c>
    </row>
    <row r="2047" spans="1:17" x14ac:dyDescent="0.35">
      <c r="A2047" s="2">
        <v>4263</v>
      </c>
      <c r="B2047" s="13" t="s">
        <v>599</v>
      </c>
      <c r="C2047" s="11" t="s">
        <v>624</v>
      </c>
      <c r="D2047" s="11" t="s">
        <v>253</v>
      </c>
      <c r="E2047" s="7" t="s">
        <v>60</v>
      </c>
      <c r="F2047" s="13">
        <v>22.537693977355993</v>
      </c>
      <c r="G2047" s="12">
        <v>4</v>
      </c>
      <c r="H2047" s="13">
        <v>2.884824829101567</v>
      </c>
      <c r="I2047" s="11">
        <v>4.327237243652351</v>
      </c>
      <c r="J2047" s="11">
        <v>0</v>
      </c>
      <c r="K2047" s="11">
        <v>0</v>
      </c>
      <c r="L2047" s="12">
        <v>7.212062072753918</v>
      </c>
      <c r="M2047" s="13">
        <v>0</v>
      </c>
      <c r="N2047" s="11">
        <v>0</v>
      </c>
      <c r="O2047" s="11">
        <v>0</v>
      </c>
      <c r="P2047" s="11">
        <v>0</v>
      </c>
      <c r="Q2047" s="12">
        <v>0</v>
      </c>
    </row>
    <row r="2048" spans="1:17" x14ac:dyDescent="0.35">
      <c r="A2048" s="2">
        <v>2395</v>
      </c>
      <c r="B2048" s="13" t="s">
        <v>516</v>
      </c>
      <c r="C2048" s="11" t="s">
        <v>26</v>
      </c>
      <c r="D2048" s="11" t="s">
        <v>26</v>
      </c>
      <c r="E2048" s="7" t="s">
        <v>162</v>
      </c>
      <c r="F2048" s="13">
        <v>18.02533054351807</v>
      </c>
      <c r="G2048" s="12">
        <v>8</v>
      </c>
      <c r="H2048" s="13">
        <v>0</v>
      </c>
      <c r="I2048" s="11">
        <v>0</v>
      </c>
      <c r="J2048" s="11">
        <v>7.210132217407228</v>
      </c>
      <c r="K2048" s="11">
        <v>0</v>
      </c>
      <c r="L2048" s="12">
        <v>7.210132217407228</v>
      </c>
      <c r="M2048" s="13">
        <v>0</v>
      </c>
      <c r="N2048" s="11">
        <v>0</v>
      </c>
      <c r="O2048" s="11">
        <v>0</v>
      </c>
      <c r="P2048" s="11">
        <v>0</v>
      </c>
      <c r="Q2048" s="12">
        <v>0</v>
      </c>
    </row>
    <row r="2049" spans="1:17" x14ac:dyDescent="0.35">
      <c r="A2049" s="2">
        <v>1210</v>
      </c>
      <c r="B2049" s="13" t="s">
        <v>231</v>
      </c>
      <c r="C2049" s="11" t="s">
        <v>280</v>
      </c>
      <c r="D2049" s="11" t="s">
        <v>231</v>
      </c>
      <c r="E2049" s="7" t="s">
        <v>94</v>
      </c>
      <c r="F2049" s="13">
        <v>14.397789835929871</v>
      </c>
      <c r="G2049" s="12">
        <v>10</v>
      </c>
      <c r="H2049" s="13">
        <v>0</v>
      </c>
      <c r="I2049" s="11">
        <v>0</v>
      </c>
      <c r="J2049" s="11">
        <v>0</v>
      </c>
      <c r="K2049" s="11">
        <v>7.1988949179649353</v>
      </c>
      <c r="L2049" s="12">
        <v>7.1988949179649353</v>
      </c>
      <c r="M2049" s="13">
        <v>0</v>
      </c>
      <c r="N2049" s="11">
        <v>0</v>
      </c>
      <c r="O2049" s="11">
        <v>0</v>
      </c>
      <c r="P2049" s="11">
        <v>1.4397789835929871</v>
      </c>
      <c r="Q2049" s="12">
        <v>1.4397789835929871</v>
      </c>
    </row>
    <row r="2050" spans="1:17" x14ac:dyDescent="0.35">
      <c r="A2050" s="2">
        <v>4002</v>
      </c>
      <c r="B2050" s="13" t="s">
        <v>599</v>
      </c>
      <c r="C2050" s="11" t="s">
        <v>26</v>
      </c>
      <c r="D2050" s="11" t="s">
        <v>26</v>
      </c>
      <c r="E2050" s="7" t="s">
        <v>62</v>
      </c>
      <c r="F2050" s="13">
        <v>27.67874050140378</v>
      </c>
      <c r="G2050" s="12">
        <v>3.25</v>
      </c>
      <c r="H2050" s="13">
        <v>0</v>
      </c>
      <c r="I2050" s="11">
        <v>0</v>
      </c>
      <c r="J2050" s="11">
        <v>0</v>
      </c>
      <c r="K2050" s="11">
        <v>7.196472530364983</v>
      </c>
      <c r="L2050" s="12">
        <v>7.196472530364983</v>
      </c>
      <c r="M2050" s="13">
        <v>0</v>
      </c>
      <c r="N2050" s="11">
        <v>0</v>
      </c>
      <c r="O2050" s="11">
        <v>0</v>
      </c>
      <c r="P2050" s="11">
        <v>2.6986771988868687</v>
      </c>
      <c r="Q2050" s="12">
        <v>2.6986771988868687</v>
      </c>
    </row>
    <row r="2051" spans="1:17" x14ac:dyDescent="0.35">
      <c r="A2051" s="2">
        <v>1400</v>
      </c>
      <c r="B2051" s="13" t="s">
        <v>231</v>
      </c>
      <c r="C2051" s="11" t="s">
        <v>342</v>
      </c>
      <c r="D2051" s="11" t="s">
        <v>231</v>
      </c>
      <c r="E2051" s="7" t="s">
        <v>65</v>
      </c>
      <c r="F2051" s="13">
        <v>41.100385665893683</v>
      </c>
      <c r="G2051" s="12">
        <v>3.5</v>
      </c>
      <c r="H2051" s="13">
        <v>0</v>
      </c>
      <c r="I2051" s="11">
        <v>0</v>
      </c>
      <c r="J2051" s="11">
        <v>0</v>
      </c>
      <c r="K2051" s="11">
        <v>7.1925674915313955</v>
      </c>
      <c r="L2051" s="12">
        <v>7.1925674915313955</v>
      </c>
      <c r="M2051" s="13">
        <v>0</v>
      </c>
      <c r="N2051" s="11">
        <v>0</v>
      </c>
      <c r="O2051" s="11">
        <v>1.4385134983062791</v>
      </c>
      <c r="P2051" s="11">
        <v>2.8770269966125581</v>
      </c>
      <c r="Q2051" s="12">
        <v>4.315540494918837</v>
      </c>
    </row>
    <row r="2052" spans="1:17" x14ac:dyDescent="0.35">
      <c r="A2052" s="2">
        <v>567</v>
      </c>
      <c r="B2052" s="13" t="s">
        <v>25</v>
      </c>
      <c r="C2052" s="11" t="s">
        <v>195</v>
      </c>
      <c r="D2052" s="11" t="s">
        <v>27</v>
      </c>
      <c r="E2052" s="7" t="s">
        <v>109</v>
      </c>
      <c r="F2052" s="13">
        <v>29.923019409179702</v>
      </c>
      <c r="G2052" s="12">
        <v>3</v>
      </c>
      <c r="H2052" s="13">
        <v>2.8726098632812516</v>
      </c>
      <c r="I2052" s="11">
        <v>4.3089147949218773</v>
      </c>
      <c r="J2052" s="11">
        <v>0</v>
      </c>
      <c r="K2052" s="11">
        <v>0</v>
      </c>
      <c r="L2052" s="12">
        <v>7.1815246582031289</v>
      </c>
      <c r="M2052" s="13">
        <v>0</v>
      </c>
      <c r="N2052" s="11">
        <v>0</v>
      </c>
      <c r="O2052" s="11">
        <v>0</v>
      </c>
      <c r="P2052" s="11">
        <v>0</v>
      </c>
      <c r="Q2052" s="12">
        <v>0</v>
      </c>
    </row>
    <row r="2053" spans="1:17" x14ac:dyDescent="0.35">
      <c r="A2053" s="2">
        <v>2393</v>
      </c>
      <c r="B2053" s="13" t="s">
        <v>516</v>
      </c>
      <c r="C2053" s="11" t="s">
        <v>26</v>
      </c>
      <c r="D2053" s="11" t="s">
        <v>517</v>
      </c>
      <c r="E2053" s="7" t="s">
        <v>128</v>
      </c>
      <c r="F2053" s="13">
        <v>20.497552871704102</v>
      </c>
      <c r="G2053" s="12">
        <v>7</v>
      </c>
      <c r="H2053" s="13">
        <v>2.8696574020385746</v>
      </c>
      <c r="I2053" s="11">
        <v>4.3044861030578616</v>
      </c>
      <c r="J2053" s="11">
        <v>0</v>
      </c>
      <c r="K2053" s="11">
        <v>0</v>
      </c>
      <c r="L2053" s="12">
        <v>7.1741435050964366</v>
      </c>
      <c r="M2053" s="13">
        <v>0</v>
      </c>
      <c r="N2053" s="11">
        <v>0</v>
      </c>
      <c r="O2053" s="11">
        <v>0</v>
      </c>
      <c r="P2053" s="11">
        <v>0</v>
      </c>
      <c r="Q2053" s="12">
        <v>0</v>
      </c>
    </row>
    <row r="2054" spans="1:17" x14ac:dyDescent="0.35">
      <c r="A2054" s="2">
        <v>5751</v>
      </c>
      <c r="B2054" s="13" t="s">
        <v>645</v>
      </c>
      <c r="C2054" s="11" t="s">
        <v>651</v>
      </c>
      <c r="D2054" s="11" t="s">
        <v>241</v>
      </c>
      <c r="E2054" s="7" t="s">
        <v>154</v>
      </c>
      <c r="F2054" s="13">
        <v>17.886524200439499</v>
      </c>
      <c r="G2054" s="12">
        <v>5</v>
      </c>
      <c r="H2054" s="13">
        <v>2.8618438720703199</v>
      </c>
      <c r="I2054" s="11">
        <v>4.2927658081054796</v>
      </c>
      <c r="J2054" s="11">
        <v>0</v>
      </c>
      <c r="K2054" s="11">
        <v>0</v>
      </c>
      <c r="L2054" s="12">
        <v>7.154609680175799</v>
      </c>
      <c r="M2054" s="13">
        <v>0</v>
      </c>
      <c r="N2054" s="11">
        <v>0</v>
      </c>
      <c r="O2054" s="11">
        <v>0</v>
      </c>
      <c r="P2054" s="11">
        <v>0</v>
      </c>
      <c r="Q2054" s="12">
        <v>0</v>
      </c>
    </row>
    <row r="2055" spans="1:17" x14ac:dyDescent="0.35">
      <c r="A2055" s="2">
        <v>4641</v>
      </c>
      <c r="B2055" s="13" t="s">
        <v>599</v>
      </c>
      <c r="C2055" s="11" t="s">
        <v>220</v>
      </c>
      <c r="D2055" s="11" t="s">
        <v>26</v>
      </c>
      <c r="E2055" s="7" t="s">
        <v>192</v>
      </c>
      <c r="F2055" s="13">
        <v>23.72717809677124</v>
      </c>
      <c r="G2055" s="12">
        <v>3</v>
      </c>
      <c r="H2055" s="13">
        <v>1.7795383572578434</v>
      </c>
      <c r="I2055" s="11">
        <v>1.7795383572578434</v>
      </c>
      <c r="J2055" s="11">
        <v>1.7795383572578434</v>
      </c>
      <c r="K2055" s="11">
        <v>1.7795383572578434</v>
      </c>
      <c r="L2055" s="12">
        <v>7.1181534290313735</v>
      </c>
      <c r="M2055" s="13">
        <v>0</v>
      </c>
      <c r="N2055" s="11">
        <v>0</v>
      </c>
      <c r="O2055" s="11">
        <v>0</v>
      </c>
      <c r="P2055" s="11">
        <v>0</v>
      </c>
      <c r="Q2055" s="12">
        <v>0</v>
      </c>
    </row>
    <row r="2056" spans="1:17" x14ac:dyDescent="0.35">
      <c r="A2056" s="2">
        <v>85</v>
      </c>
      <c r="B2056" s="13" t="s">
        <v>25</v>
      </c>
      <c r="C2056" s="11" t="s">
        <v>26</v>
      </c>
      <c r="D2056" s="11" t="s">
        <v>27</v>
      </c>
      <c r="E2056" s="7" t="s">
        <v>70</v>
      </c>
      <c r="F2056" s="13">
        <v>22.2261848449707</v>
      </c>
      <c r="G2056" s="12">
        <v>4</v>
      </c>
      <c r="H2056" s="13">
        <v>2.8449516601562497</v>
      </c>
      <c r="I2056" s="11">
        <v>4.2674274902343745</v>
      </c>
      <c r="J2056" s="11">
        <v>0</v>
      </c>
      <c r="K2056" s="11">
        <v>0</v>
      </c>
      <c r="L2056" s="12">
        <v>7.1123791503906242</v>
      </c>
      <c r="M2056" s="13">
        <v>0</v>
      </c>
      <c r="N2056" s="11">
        <v>0</v>
      </c>
      <c r="O2056" s="11">
        <v>0</v>
      </c>
      <c r="P2056" s="11">
        <v>0</v>
      </c>
      <c r="Q2056" s="12">
        <v>0</v>
      </c>
    </row>
    <row r="2057" spans="1:17" x14ac:dyDescent="0.35">
      <c r="A2057" s="2">
        <v>1338</v>
      </c>
      <c r="B2057" s="13" t="s">
        <v>231</v>
      </c>
      <c r="C2057" s="11" t="s">
        <v>342</v>
      </c>
      <c r="D2057" s="11" t="s">
        <v>231</v>
      </c>
      <c r="E2057" s="7" t="s">
        <v>124</v>
      </c>
      <c r="F2057" s="13">
        <v>17.76700496673584</v>
      </c>
      <c r="G2057" s="12">
        <v>4</v>
      </c>
      <c r="H2057" s="13">
        <v>0</v>
      </c>
      <c r="I2057" s="11">
        <v>0</v>
      </c>
      <c r="J2057" s="11">
        <v>0</v>
      </c>
      <c r="K2057" s="11">
        <v>7.1068019866943359</v>
      </c>
      <c r="L2057" s="12">
        <v>7.1068019866943359</v>
      </c>
      <c r="M2057" s="13">
        <v>0</v>
      </c>
      <c r="N2057" s="11">
        <v>0</v>
      </c>
      <c r="O2057" s="11">
        <v>0</v>
      </c>
      <c r="P2057" s="11">
        <v>0</v>
      </c>
      <c r="Q2057" s="12">
        <v>0</v>
      </c>
    </row>
    <row r="2058" spans="1:17" x14ac:dyDescent="0.35">
      <c r="A2058" s="2">
        <v>199</v>
      </c>
      <c r="B2058" s="13" t="s">
        <v>25</v>
      </c>
      <c r="C2058" s="11" t="s">
        <v>105</v>
      </c>
      <c r="D2058" s="11" t="s">
        <v>29</v>
      </c>
      <c r="E2058" s="7" t="s">
        <v>111</v>
      </c>
      <c r="F2058" s="13">
        <v>11.830039024353029</v>
      </c>
      <c r="G2058" s="12">
        <v>3</v>
      </c>
      <c r="H2058" s="13">
        <v>0</v>
      </c>
      <c r="I2058" s="11">
        <v>0</v>
      </c>
      <c r="J2058" s="11">
        <v>0</v>
      </c>
      <c r="K2058" s="11">
        <v>7.0980234146118182</v>
      </c>
      <c r="L2058" s="12">
        <v>7.0980234146118182</v>
      </c>
      <c r="M2058" s="13">
        <v>0</v>
      </c>
      <c r="N2058" s="11">
        <v>0</v>
      </c>
      <c r="O2058" s="11">
        <v>0</v>
      </c>
      <c r="P2058" s="11">
        <v>0</v>
      </c>
      <c r="Q2058" s="12">
        <v>0</v>
      </c>
    </row>
    <row r="2059" spans="1:17" x14ac:dyDescent="0.35">
      <c r="A2059" s="2">
        <v>3620</v>
      </c>
      <c r="B2059" s="13" t="s">
        <v>516</v>
      </c>
      <c r="C2059" s="11" t="s">
        <v>585</v>
      </c>
      <c r="D2059" s="11" t="s">
        <v>586</v>
      </c>
      <c r="E2059" s="7" t="s">
        <v>53</v>
      </c>
      <c r="F2059" s="13">
        <v>23.642886877059937</v>
      </c>
      <c r="G2059" s="12">
        <v>3</v>
      </c>
      <c r="H2059" s="13">
        <v>1.7732165157794955</v>
      </c>
      <c r="I2059" s="11">
        <v>1.7732165157794955</v>
      </c>
      <c r="J2059" s="11">
        <v>1.7732165157794955</v>
      </c>
      <c r="K2059" s="11">
        <v>1.7732165157794955</v>
      </c>
      <c r="L2059" s="12">
        <v>7.0928660631179818</v>
      </c>
      <c r="M2059" s="13">
        <v>0</v>
      </c>
      <c r="N2059" s="11">
        <v>0</v>
      </c>
      <c r="O2059" s="11">
        <v>0</v>
      </c>
      <c r="P2059" s="11">
        <v>0</v>
      </c>
      <c r="Q2059" s="12">
        <v>0</v>
      </c>
    </row>
    <row r="2060" spans="1:17" x14ac:dyDescent="0.35">
      <c r="A2060" s="2">
        <v>2390</v>
      </c>
      <c r="B2060" s="13" t="s">
        <v>516</v>
      </c>
      <c r="C2060" s="11" t="s">
        <v>26</v>
      </c>
      <c r="D2060" s="11" t="s">
        <v>518</v>
      </c>
      <c r="E2060" s="7" t="s">
        <v>37</v>
      </c>
      <c r="F2060" s="13">
        <v>40.461341857910142</v>
      </c>
      <c r="G2060" s="12">
        <v>3.5</v>
      </c>
      <c r="H2060" s="13">
        <v>0</v>
      </c>
      <c r="I2060" s="11">
        <v>0</v>
      </c>
      <c r="J2060" s="11">
        <v>0</v>
      </c>
      <c r="K2060" s="11">
        <v>7.0807348251342752</v>
      </c>
      <c r="L2060" s="12">
        <v>7.0807348251342752</v>
      </c>
      <c r="M2060" s="13">
        <v>0</v>
      </c>
      <c r="N2060" s="11">
        <v>0</v>
      </c>
      <c r="O2060" s="11">
        <v>0</v>
      </c>
      <c r="P2060" s="11">
        <v>4.2484408950805648</v>
      </c>
      <c r="Q2060" s="12">
        <v>4.2484408950805648</v>
      </c>
    </row>
    <row r="2061" spans="1:17" x14ac:dyDescent="0.35">
      <c r="A2061" s="2">
        <v>5377</v>
      </c>
      <c r="B2061" s="13" t="s">
        <v>645</v>
      </c>
      <c r="C2061" s="11" t="s">
        <v>582</v>
      </c>
      <c r="D2061" s="11" t="s">
        <v>241</v>
      </c>
      <c r="E2061" s="7" t="s">
        <v>50</v>
      </c>
      <c r="F2061" s="13">
        <v>1179.8917560577395</v>
      </c>
      <c r="G2061" s="12">
        <v>0.3</v>
      </c>
      <c r="H2061" s="13">
        <v>0</v>
      </c>
      <c r="I2061" s="11">
        <v>0</v>
      </c>
      <c r="J2061" s="11">
        <v>0</v>
      </c>
      <c r="K2061" s="11">
        <v>7.0793505363464373</v>
      </c>
      <c r="L2061" s="12">
        <v>7.0793505363464373</v>
      </c>
      <c r="M2061" s="13">
        <v>0</v>
      </c>
      <c r="N2061" s="11">
        <v>0</v>
      </c>
      <c r="O2061" s="11">
        <v>0</v>
      </c>
      <c r="P2061" s="11">
        <v>0</v>
      </c>
      <c r="Q2061" s="12">
        <v>0</v>
      </c>
    </row>
    <row r="2062" spans="1:17" x14ac:dyDescent="0.35">
      <c r="A2062" s="2">
        <v>3778</v>
      </c>
      <c r="B2062" s="13" t="s">
        <v>516</v>
      </c>
      <c r="C2062" s="11" t="s">
        <v>593</v>
      </c>
      <c r="D2062" s="11" t="s">
        <v>525</v>
      </c>
      <c r="E2062" s="7" t="s">
        <v>168</v>
      </c>
      <c r="F2062" s="13">
        <v>9.4340314865112305</v>
      </c>
      <c r="G2062" s="12">
        <v>15</v>
      </c>
      <c r="H2062" s="13">
        <v>1.7688809037208557</v>
      </c>
      <c r="I2062" s="11">
        <v>1.7688809037208557</v>
      </c>
      <c r="J2062" s="11">
        <v>1.7688809037208557</v>
      </c>
      <c r="K2062" s="11">
        <v>1.7688809037208557</v>
      </c>
      <c r="L2062" s="12">
        <v>7.0755236148834229</v>
      </c>
      <c r="M2062" s="13">
        <v>0</v>
      </c>
      <c r="N2062" s="11">
        <v>0</v>
      </c>
      <c r="O2062" s="11">
        <v>0</v>
      </c>
      <c r="P2062" s="11">
        <v>0</v>
      </c>
      <c r="Q2062" s="12">
        <v>0</v>
      </c>
    </row>
    <row r="2063" spans="1:17" x14ac:dyDescent="0.35">
      <c r="A2063" s="2">
        <v>2619</v>
      </c>
      <c r="B2063" s="13" t="s">
        <v>516</v>
      </c>
      <c r="C2063" s="11" t="s">
        <v>538</v>
      </c>
      <c r="D2063" s="11" t="s">
        <v>26</v>
      </c>
      <c r="E2063" s="7" t="s">
        <v>128</v>
      </c>
      <c r="F2063" s="13">
        <v>20.214189529418899</v>
      </c>
      <c r="G2063" s="12">
        <v>7</v>
      </c>
      <c r="H2063" s="13">
        <v>2.8299865341186461</v>
      </c>
      <c r="I2063" s="11">
        <v>4.2449798011779682</v>
      </c>
      <c r="J2063" s="11">
        <v>0</v>
      </c>
      <c r="K2063" s="11">
        <v>0</v>
      </c>
      <c r="L2063" s="12">
        <v>7.0749663352966143</v>
      </c>
      <c r="M2063" s="13">
        <v>0</v>
      </c>
      <c r="N2063" s="11">
        <v>0</v>
      </c>
      <c r="O2063" s="11">
        <v>0</v>
      </c>
      <c r="P2063" s="11">
        <v>0</v>
      </c>
      <c r="Q2063" s="12">
        <v>0</v>
      </c>
    </row>
    <row r="2064" spans="1:17" x14ac:dyDescent="0.35">
      <c r="A2064" s="2">
        <v>2697</v>
      </c>
      <c r="B2064" s="13" t="s">
        <v>516</v>
      </c>
      <c r="C2064" s="11" t="s">
        <v>538</v>
      </c>
      <c r="D2064" s="11" t="s">
        <v>26</v>
      </c>
      <c r="E2064" s="7" t="s">
        <v>89</v>
      </c>
      <c r="F2064" s="13">
        <v>28.289470672607401</v>
      </c>
      <c r="G2064" s="12">
        <v>5</v>
      </c>
      <c r="H2064" s="13">
        <v>2.8289470672607404</v>
      </c>
      <c r="I2064" s="11">
        <v>4.2434206008911097</v>
      </c>
      <c r="J2064" s="11">
        <v>0</v>
      </c>
      <c r="K2064" s="11">
        <v>0</v>
      </c>
      <c r="L2064" s="12">
        <v>7.0723676681518501</v>
      </c>
      <c r="M2064" s="13">
        <v>0</v>
      </c>
      <c r="N2064" s="11">
        <v>0</v>
      </c>
      <c r="O2064" s="11">
        <v>0</v>
      </c>
      <c r="P2064" s="11">
        <v>0</v>
      </c>
      <c r="Q2064" s="12">
        <v>0</v>
      </c>
    </row>
    <row r="2065" spans="1:17" x14ac:dyDescent="0.35">
      <c r="A2065" s="2">
        <v>155</v>
      </c>
      <c r="B2065" s="13" t="s">
        <v>25</v>
      </c>
      <c r="C2065" s="11" t="s">
        <v>79</v>
      </c>
      <c r="D2065" s="11" t="s">
        <v>30</v>
      </c>
      <c r="E2065" s="7" t="s">
        <v>69</v>
      </c>
      <c r="F2065" s="13">
        <v>117.70880943536758</v>
      </c>
      <c r="G2065" s="12">
        <v>3</v>
      </c>
      <c r="H2065" s="13">
        <v>7.0625285661220545</v>
      </c>
      <c r="I2065" s="11">
        <v>0</v>
      </c>
      <c r="J2065" s="11">
        <v>0</v>
      </c>
      <c r="K2065" s="11">
        <v>0</v>
      </c>
      <c r="L2065" s="12">
        <v>7.0625285661220545</v>
      </c>
      <c r="M2065" s="13">
        <v>7.0625285661220545</v>
      </c>
      <c r="N2065" s="11">
        <v>0</v>
      </c>
      <c r="O2065" s="11">
        <v>0</v>
      </c>
      <c r="P2065" s="11">
        <v>0</v>
      </c>
      <c r="Q2065" s="12">
        <v>7.0625285661220545</v>
      </c>
    </row>
    <row r="2066" spans="1:17" x14ac:dyDescent="0.35">
      <c r="A2066" s="2">
        <v>429</v>
      </c>
      <c r="B2066" s="13" t="s">
        <v>25</v>
      </c>
      <c r="C2066" s="11" t="s">
        <v>172</v>
      </c>
      <c r="D2066" s="11" t="s">
        <v>29</v>
      </c>
      <c r="E2066" s="7" t="s">
        <v>43</v>
      </c>
      <c r="F2066" s="13">
        <v>47.004710435867267</v>
      </c>
      <c r="G2066" s="12">
        <v>3</v>
      </c>
      <c r="H2066" s="13">
        <v>1.7626766413450228</v>
      </c>
      <c r="I2066" s="11">
        <v>1.7626766413450228</v>
      </c>
      <c r="J2066" s="11">
        <v>1.7626766413450228</v>
      </c>
      <c r="K2066" s="11">
        <v>1.7626766413450228</v>
      </c>
      <c r="L2066" s="12">
        <v>7.0507065653800911</v>
      </c>
      <c r="M2066" s="13">
        <v>0</v>
      </c>
      <c r="N2066" s="11">
        <v>0</v>
      </c>
      <c r="O2066" s="11">
        <v>0</v>
      </c>
      <c r="P2066" s="11">
        <v>0</v>
      </c>
      <c r="Q2066" s="12">
        <v>0</v>
      </c>
    </row>
    <row r="2067" spans="1:17" x14ac:dyDescent="0.35">
      <c r="A2067" s="2">
        <v>1527</v>
      </c>
      <c r="B2067" s="13" t="s">
        <v>231</v>
      </c>
      <c r="C2067" s="11" t="s">
        <v>356</v>
      </c>
      <c r="D2067" s="11" t="s">
        <v>231</v>
      </c>
      <c r="E2067" s="7" t="s">
        <v>145</v>
      </c>
      <c r="F2067" s="13">
        <v>8.2801947593688894</v>
      </c>
      <c r="G2067" s="12">
        <v>8.5</v>
      </c>
      <c r="H2067" s="13">
        <v>0</v>
      </c>
      <c r="I2067" s="11">
        <v>0</v>
      </c>
      <c r="J2067" s="11">
        <v>0</v>
      </c>
      <c r="K2067" s="11">
        <v>7.0381655454635563</v>
      </c>
      <c r="L2067" s="12">
        <v>7.0381655454635563</v>
      </c>
      <c r="M2067" s="13">
        <v>0</v>
      </c>
      <c r="N2067" s="11">
        <v>0</v>
      </c>
      <c r="O2067" s="11">
        <v>0</v>
      </c>
      <c r="P2067" s="11">
        <v>0</v>
      </c>
      <c r="Q2067" s="12">
        <v>0</v>
      </c>
    </row>
    <row r="2068" spans="1:17" x14ac:dyDescent="0.35">
      <c r="A2068" s="2">
        <v>812</v>
      </c>
      <c r="B2068" s="13" t="s">
        <v>25</v>
      </c>
      <c r="C2068" s="11" t="s">
        <v>221</v>
      </c>
      <c r="D2068" s="11" t="s">
        <v>26</v>
      </c>
      <c r="E2068" s="7" t="s">
        <v>63</v>
      </c>
      <c r="F2068" s="13">
        <v>56.241875410079928</v>
      </c>
      <c r="G2068" s="12">
        <v>2.5</v>
      </c>
      <c r="H2068" s="13">
        <v>0</v>
      </c>
      <c r="I2068" s="11">
        <v>0</v>
      </c>
      <c r="J2068" s="11">
        <v>7.030234426259991</v>
      </c>
      <c r="K2068" s="11">
        <v>0</v>
      </c>
      <c r="L2068" s="12">
        <v>7.030234426259991</v>
      </c>
      <c r="M2068" s="13">
        <v>0</v>
      </c>
      <c r="N2068" s="11">
        <v>0</v>
      </c>
      <c r="O2068" s="11">
        <v>7.030234426259991</v>
      </c>
      <c r="P2068" s="11">
        <v>0</v>
      </c>
      <c r="Q2068" s="12">
        <v>7.030234426259991</v>
      </c>
    </row>
    <row r="2069" spans="1:17" x14ac:dyDescent="0.35">
      <c r="A2069" s="2">
        <v>5508</v>
      </c>
      <c r="B2069" s="13" t="s">
        <v>645</v>
      </c>
      <c r="C2069" s="11" t="s">
        <v>648</v>
      </c>
      <c r="D2069" s="11" t="s">
        <v>241</v>
      </c>
      <c r="E2069" s="7" t="s">
        <v>62</v>
      </c>
      <c r="F2069" s="13">
        <v>27.022214591503143</v>
      </c>
      <c r="G2069" s="12">
        <v>3.25</v>
      </c>
      <c r="H2069" s="13">
        <v>0</v>
      </c>
      <c r="I2069" s="11">
        <v>0</v>
      </c>
      <c r="J2069" s="11">
        <v>0</v>
      </c>
      <c r="K2069" s="11">
        <v>7.0257757937908174</v>
      </c>
      <c r="L2069" s="12">
        <v>7.0257757937908174</v>
      </c>
      <c r="M2069" s="13">
        <v>0</v>
      </c>
      <c r="N2069" s="11">
        <v>0</v>
      </c>
      <c r="O2069" s="11">
        <v>0</v>
      </c>
      <c r="P2069" s="11">
        <v>2.6346659226715565</v>
      </c>
      <c r="Q2069" s="12">
        <v>2.6346659226715565</v>
      </c>
    </row>
    <row r="2070" spans="1:17" x14ac:dyDescent="0.35">
      <c r="A2070" s="2">
        <v>2508</v>
      </c>
      <c r="B2070" s="13" t="s">
        <v>516</v>
      </c>
      <c r="C2070" s="11" t="s">
        <v>26</v>
      </c>
      <c r="D2070" s="11" t="s">
        <v>518</v>
      </c>
      <c r="E2070" s="7" t="s">
        <v>112</v>
      </c>
      <c r="F2070" s="13">
        <v>31.181573867797802</v>
      </c>
      <c r="G2070" s="12">
        <v>4.5</v>
      </c>
      <c r="H2070" s="13">
        <v>2.8063416481018031</v>
      </c>
      <c r="I2070" s="11">
        <v>4.2095124721527037</v>
      </c>
      <c r="J2070" s="11">
        <v>0</v>
      </c>
      <c r="K2070" s="11">
        <v>0</v>
      </c>
      <c r="L2070" s="12">
        <v>7.0158541202545068</v>
      </c>
      <c r="M2070" s="13">
        <v>0</v>
      </c>
      <c r="N2070" s="11">
        <v>0</v>
      </c>
      <c r="O2070" s="11">
        <v>0</v>
      </c>
      <c r="P2070" s="11">
        <v>0</v>
      </c>
      <c r="Q2070" s="12">
        <v>0</v>
      </c>
    </row>
    <row r="2071" spans="1:17" x14ac:dyDescent="0.35">
      <c r="A2071" s="2">
        <v>3707</v>
      </c>
      <c r="B2071" s="13" t="s">
        <v>516</v>
      </c>
      <c r="C2071" s="11" t="s">
        <v>593</v>
      </c>
      <c r="D2071" s="11" t="s">
        <v>525</v>
      </c>
      <c r="E2071" s="7" t="s">
        <v>106</v>
      </c>
      <c r="F2071" s="13">
        <v>17.519804000854499</v>
      </c>
      <c r="G2071" s="12">
        <v>4</v>
      </c>
      <c r="H2071" s="13">
        <v>7.0079216003417999</v>
      </c>
      <c r="I2071" s="11">
        <v>0</v>
      </c>
      <c r="J2071" s="11">
        <v>0</v>
      </c>
      <c r="K2071" s="11">
        <v>0</v>
      </c>
      <c r="L2071" s="12">
        <v>7.0079216003417999</v>
      </c>
      <c r="M2071" s="13">
        <v>0.70079216003417999</v>
      </c>
      <c r="N2071" s="11">
        <v>0</v>
      </c>
      <c r="O2071" s="11">
        <v>0</v>
      </c>
      <c r="P2071" s="11">
        <v>0</v>
      </c>
      <c r="Q2071" s="12">
        <v>0.70079216003417999</v>
      </c>
    </row>
    <row r="2072" spans="1:17" x14ac:dyDescent="0.35">
      <c r="A2072" s="2">
        <v>564</v>
      </c>
      <c r="B2072" s="13" t="s">
        <v>25</v>
      </c>
      <c r="C2072" s="11" t="s">
        <v>195</v>
      </c>
      <c r="D2072" s="11" t="s">
        <v>27</v>
      </c>
      <c r="E2072" s="7" t="s">
        <v>201</v>
      </c>
      <c r="F2072" s="13">
        <v>23.351779937744102</v>
      </c>
      <c r="G2072" s="12">
        <v>3</v>
      </c>
      <c r="H2072" s="13">
        <v>0</v>
      </c>
      <c r="I2072" s="11">
        <v>7.0055339813232314</v>
      </c>
      <c r="J2072" s="11">
        <v>0</v>
      </c>
      <c r="K2072" s="11">
        <v>0</v>
      </c>
      <c r="L2072" s="12">
        <v>7.0055339813232314</v>
      </c>
      <c r="M2072" s="13">
        <v>0</v>
      </c>
      <c r="N2072" s="11">
        <v>0.70055339813232298</v>
      </c>
      <c r="O2072" s="11">
        <v>0</v>
      </c>
      <c r="P2072" s="11">
        <v>0</v>
      </c>
      <c r="Q2072" s="12">
        <v>0.70055339813232298</v>
      </c>
    </row>
    <row r="2073" spans="1:17" x14ac:dyDescent="0.35">
      <c r="A2073" s="2">
        <v>1870</v>
      </c>
      <c r="B2073" s="13" t="s">
        <v>231</v>
      </c>
      <c r="C2073" s="11" t="s">
        <v>402</v>
      </c>
      <c r="D2073" s="11" t="s">
        <v>231</v>
      </c>
      <c r="E2073" s="7" t="s">
        <v>114</v>
      </c>
      <c r="F2073" s="13">
        <v>17.447576522827099</v>
      </c>
      <c r="G2073" s="12">
        <v>2</v>
      </c>
      <c r="H2073" s="13">
        <v>0</v>
      </c>
      <c r="I2073" s="11">
        <v>0</v>
      </c>
      <c r="J2073" s="11">
        <v>0</v>
      </c>
      <c r="K2073" s="11">
        <v>6.9790306091308398</v>
      </c>
      <c r="L2073" s="12">
        <v>6.9790306091308398</v>
      </c>
      <c r="M2073" s="13">
        <v>0</v>
      </c>
      <c r="N2073" s="11">
        <v>0</v>
      </c>
      <c r="O2073" s="11">
        <v>0</v>
      </c>
      <c r="P2073" s="11">
        <v>0.34895153045654198</v>
      </c>
      <c r="Q2073" s="12">
        <v>0.34895153045654198</v>
      </c>
    </row>
    <row r="2074" spans="1:17" x14ac:dyDescent="0.35">
      <c r="A2074" s="2">
        <v>148</v>
      </c>
      <c r="B2074" s="13" t="s">
        <v>25</v>
      </c>
      <c r="C2074" s="11" t="s">
        <v>79</v>
      </c>
      <c r="D2074" s="11" t="s">
        <v>30</v>
      </c>
      <c r="E2074" s="7" t="s">
        <v>95</v>
      </c>
      <c r="F2074" s="13">
        <v>55.796756029129043</v>
      </c>
      <c r="G2074" s="12">
        <v>2.5</v>
      </c>
      <c r="H2074" s="13">
        <v>0</v>
      </c>
      <c r="I2074" s="11">
        <v>0</v>
      </c>
      <c r="J2074" s="11">
        <v>0</v>
      </c>
      <c r="K2074" s="11">
        <v>6.9745945036411303</v>
      </c>
      <c r="L2074" s="12">
        <v>6.9745945036411303</v>
      </c>
      <c r="M2074" s="13">
        <v>0</v>
      </c>
      <c r="N2074" s="11">
        <v>0</v>
      </c>
      <c r="O2074" s="11">
        <v>0</v>
      </c>
      <c r="P2074" s="11">
        <v>0</v>
      </c>
      <c r="Q2074" s="12">
        <v>0</v>
      </c>
    </row>
    <row r="2075" spans="1:17" x14ac:dyDescent="0.35">
      <c r="A2075" s="2">
        <v>794</v>
      </c>
      <c r="B2075" s="13" t="s">
        <v>25</v>
      </c>
      <c r="C2075" s="11" t="s">
        <v>221</v>
      </c>
      <c r="D2075" s="11" t="s">
        <v>29</v>
      </c>
      <c r="E2075" s="7" t="s">
        <v>56</v>
      </c>
      <c r="F2075" s="13">
        <v>11.6210117340088</v>
      </c>
      <c r="G2075" s="12">
        <v>6</v>
      </c>
      <c r="H2075" s="13">
        <v>0</v>
      </c>
      <c r="I2075" s="11">
        <v>6.9726070404052809</v>
      </c>
      <c r="J2075" s="11">
        <v>0</v>
      </c>
      <c r="K2075" s="11">
        <v>0</v>
      </c>
      <c r="L2075" s="12">
        <v>6.9726070404052809</v>
      </c>
      <c r="M2075" s="13">
        <v>0</v>
      </c>
      <c r="N2075" s="11">
        <v>0.69726070404052798</v>
      </c>
      <c r="O2075" s="11">
        <v>0</v>
      </c>
      <c r="P2075" s="11">
        <v>0</v>
      </c>
      <c r="Q2075" s="12">
        <v>0.69726070404052798</v>
      </c>
    </row>
    <row r="2076" spans="1:17" x14ac:dyDescent="0.35">
      <c r="A2076" s="2">
        <v>2602</v>
      </c>
      <c r="B2076" s="13" t="s">
        <v>516</v>
      </c>
      <c r="C2076" s="11" t="s">
        <v>538</v>
      </c>
      <c r="D2076" s="11" t="s">
        <v>26</v>
      </c>
      <c r="E2076" s="7" t="s">
        <v>33</v>
      </c>
      <c r="F2076" s="13">
        <v>24.800157487392461</v>
      </c>
      <c r="G2076" s="12">
        <v>3.5</v>
      </c>
      <c r="H2076" s="13">
        <v>2.7776176385879556</v>
      </c>
      <c r="I2076" s="11">
        <v>4.1664264578819337</v>
      </c>
      <c r="J2076" s="11">
        <v>0</v>
      </c>
      <c r="K2076" s="11">
        <v>0</v>
      </c>
      <c r="L2076" s="12">
        <v>6.9440440964698897</v>
      </c>
      <c r="M2076" s="13">
        <v>0</v>
      </c>
      <c r="N2076" s="11">
        <v>0</v>
      </c>
      <c r="O2076" s="11">
        <v>0</v>
      </c>
      <c r="P2076" s="11">
        <v>0</v>
      </c>
      <c r="Q2076" s="12">
        <v>0</v>
      </c>
    </row>
    <row r="2077" spans="1:17" x14ac:dyDescent="0.35">
      <c r="A2077" s="2">
        <v>3722</v>
      </c>
      <c r="B2077" s="13" t="s">
        <v>516</v>
      </c>
      <c r="C2077" s="11" t="s">
        <v>593</v>
      </c>
      <c r="D2077" s="11" t="s">
        <v>520</v>
      </c>
      <c r="E2077" s="7" t="s">
        <v>83</v>
      </c>
      <c r="F2077" s="13">
        <v>21.674385070800799</v>
      </c>
      <c r="G2077" s="12">
        <v>4</v>
      </c>
      <c r="H2077" s="13">
        <v>2.7743212890625024</v>
      </c>
      <c r="I2077" s="11">
        <v>4.1614819335937536</v>
      </c>
      <c r="J2077" s="11">
        <v>0</v>
      </c>
      <c r="K2077" s="11">
        <v>0</v>
      </c>
      <c r="L2077" s="12">
        <v>6.935803222656256</v>
      </c>
      <c r="M2077" s="13">
        <v>0</v>
      </c>
      <c r="N2077" s="11">
        <v>0</v>
      </c>
      <c r="O2077" s="11">
        <v>0</v>
      </c>
      <c r="P2077" s="11">
        <v>0</v>
      </c>
      <c r="Q2077" s="12">
        <v>0</v>
      </c>
    </row>
    <row r="2078" spans="1:17" x14ac:dyDescent="0.35">
      <c r="A2078" s="2">
        <v>5469</v>
      </c>
      <c r="B2078" s="13" t="s">
        <v>645</v>
      </c>
      <c r="C2078" s="11" t="s">
        <v>648</v>
      </c>
      <c r="D2078" s="11" t="s">
        <v>241</v>
      </c>
      <c r="E2078" s="7" t="s">
        <v>182</v>
      </c>
      <c r="F2078" s="13">
        <v>24.722459435462941</v>
      </c>
      <c r="G2078" s="12">
        <v>3.5</v>
      </c>
      <c r="H2078" s="13">
        <v>2.7689154567718495</v>
      </c>
      <c r="I2078" s="11">
        <v>4.1533731851577746</v>
      </c>
      <c r="J2078" s="11">
        <v>0</v>
      </c>
      <c r="K2078" s="11">
        <v>0</v>
      </c>
      <c r="L2078" s="12">
        <v>6.9222886419296241</v>
      </c>
      <c r="M2078" s="13">
        <v>0</v>
      </c>
      <c r="N2078" s="11">
        <v>0</v>
      </c>
      <c r="O2078" s="11">
        <v>0</v>
      </c>
      <c r="P2078" s="11">
        <v>0</v>
      </c>
      <c r="Q2078" s="12">
        <v>0</v>
      </c>
    </row>
    <row r="2079" spans="1:17" x14ac:dyDescent="0.35">
      <c r="A2079" s="2">
        <v>616</v>
      </c>
      <c r="B2079" s="13" t="s">
        <v>25</v>
      </c>
      <c r="C2079" s="11" t="s">
        <v>206</v>
      </c>
      <c r="D2079" s="11" t="s">
        <v>27</v>
      </c>
      <c r="E2079" s="7" t="s">
        <v>52</v>
      </c>
      <c r="F2079" s="13">
        <v>30.693588972091632</v>
      </c>
      <c r="G2079" s="12">
        <v>4.5</v>
      </c>
      <c r="H2079" s="13">
        <v>2.7624230074882474</v>
      </c>
      <c r="I2079" s="11">
        <v>4.1436345112323707</v>
      </c>
      <c r="J2079" s="11">
        <v>0</v>
      </c>
      <c r="K2079" s="11">
        <v>0</v>
      </c>
      <c r="L2079" s="12">
        <v>6.9060575187206181</v>
      </c>
      <c r="M2079" s="13">
        <v>0</v>
      </c>
      <c r="N2079" s="11">
        <v>0</v>
      </c>
      <c r="O2079" s="11">
        <v>0</v>
      </c>
      <c r="P2079" s="11">
        <v>0</v>
      </c>
      <c r="Q2079" s="12">
        <v>0</v>
      </c>
    </row>
    <row r="2080" spans="1:17" x14ac:dyDescent="0.35">
      <c r="A2080" s="2">
        <v>532</v>
      </c>
      <c r="B2080" s="13" t="s">
        <v>25</v>
      </c>
      <c r="C2080" s="11" t="s">
        <v>181</v>
      </c>
      <c r="D2080" s="11" t="s">
        <v>27</v>
      </c>
      <c r="E2080" s="7" t="s">
        <v>191</v>
      </c>
      <c r="F2080" s="13">
        <v>22.991685628891002</v>
      </c>
      <c r="G2080" s="12">
        <v>3</v>
      </c>
      <c r="H2080" s="13">
        <v>1.7243764221668254</v>
      </c>
      <c r="I2080" s="11">
        <v>1.7243764221668254</v>
      </c>
      <c r="J2080" s="11">
        <v>1.7243764221668254</v>
      </c>
      <c r="K2080" s="11">
        <v>1.7243764221668254</v>
      </c>
      <c r="L2080" s="12">
        <v>6.8975056886673016</v>
      </c>
      <c r="M2080" s="13">
        <v>0</v>
      </c>
      <c r="N2080" s="11">
        <v>0</v>
      </c>
      <c r="O2080" s="11">
        <v>0</v>
      </c>
      <c r="P2080" s="11">
        <v>0</v>
      </c>
      <c r="Q2080" s="12">
        <v>0</v>
      </c>
    </row>
    <row r="2081" spans="1:17" x14ac:dyDescent="0.35">
      <c r="A2081" s="2">
        <v>604</v>
      </c>
      <c r="B2081" s="13" t="s">
        <v>25</v>
      </c>
      <c r="C2081" s="11" t="s">
        <v>206</v>
      </c>
      <c r="D2081" s="11" t="s">
        <v>27</v>
      </c>
      <c r="E2081" s="7" t="s">
        <v>128</v>
      </c>
      <c r="F2081" s="13">
        <v>19.680952072143551</v>
      </c>
      <c r="G2081" s="12">
        <v>7</v>
      </c>
      <c r="H2081" s="13">
        <v>2.7553332901000975</v>
      </c>
      <c r="I2081" s="11">
        <v>4.1329999351501456</v>
      </c>
      <c r="J2081" s="11">
        <v>0</v>
      </c>
      <c r="K2081" s="11">
        <v>0</v>
      </c>
      <c r="L2081" s="12">
        <v>6.8883332252502427</v>
      </c>
      <c r="M2081" s="13">
        <v>0</v>
      </c>
      <c r="N2081" s="11">
        <v>0</v>
      </c>
      <c r="O2081" s="11">
        <v>0</v>
      </c>
      <c r="P2081" s="11">
        <v>0</v>
      </c>
      <c r="Q2081" s="12">
        <v>0</v>
      </c>
    </row>
    <row r="2082" spans="1:17" x14ac:dyDescent="0.35">
      <c r="A2082" s="2">
        <v>4784</v>
      </c>
      <c r="B2082" s="13" t="s">
        <v>599</v>
      </c>
      <c r="C2082" s="11" t="s">
        <v>638</v>
      </c>
      <c r="D2082" s="11" t="s">
        <v>253</v>
      </c>
      <c r="E2082" s="7" t="s">
        <v>182</v>
      </c>
      <c r="F2082" s="13">
        <v>24.60011959075927</v>
      </c>
      <c r="G2082" s="12">
        <v>3.5</v>
      </c>
      <c r="H2082" s="13">
        <v>2.7552133941650383</v>
      </c>
      <c r="I2082" s="11">
        <v>4.1328200912475577</v>
      </c>
      <c r="J2082" s="11">
        <v>0</v>
      </c>
      <c r="K2082" s="11">
        <v>0</v>
      </c>
      <c r="L2082" s="12">
        <v>6.8880334854125955</v>
      </c>
      <c r="M2082" s="13">
        <v>0</v>
      </c>
      <c r="N2082" s="11">
        <v>0</v>
      </c>
      <c r="O2082" s="11">
        <v>0</v>
      </c>
      <c r="P2082" s="11">
        <v>0</v>
      </c>
      <c r="Q2082" s="12">
        <v>0</v>
      </c>
    </row>
    <row r="2083" spans="1:17" x14ac:dyDescent="0.35">
      <c r="A2083" s="2">
        <v>147</v>
      </c>
      <c r="B2083" s="13" t="s">
        <v>25</v>
      </c>
      <c r="C2083" s="11" t="s">
        <v>79</v>
      </c>
      <c r="D2083" s="11" t="s">
        <v>30</v>
      </c>
      <c r="E2083" s="7" t="s">
        <v>66</v>
      </c>
      <c r="F2083" s="13">
        <v>459.11686408519734</v>
      </c>
      <c r="G2083" s="12">
        <v>1.5</v>
      </c>
      <c r="H2083" s="13">
        <v>0</v>
      </c>
      <c r="I2083" s="11">
        <v>0</v>
      </c>
      <c r="J2083" s="11">
        <v>0</v>
      </c>
      <c r="K2083" s="11">
        <v>6.8867529612779599</v>
      </c>
      <c r="L2083" s="12">
        <v>6.8867529612779599</v>
      </c>
      <c r="M2083" s="13">
        <v>0</v>
      </c>
      <c r="N2083" s="11">
        <v>0</v>
      </c>
      <c r="O2083" s="11">
        <v>0</v>
      </c>
      <c r="P2083" s="11">
        <v>137.73505922555921</v>
      </c>
      <c r="Q2083" s="12">
        <v>137.73505922555921</v>
      </c>
    </row>
    <row r="2084" spans="1:17" x14ac:dyDescent="0.35">
      <c r="A2084" s="2">
        <v>3462</v>
      </c>
      <c r="B2084" s="13" t="s">
        <v>516</v>
      </c>
      <c r="C2084" s="11" t="s">
        <v>582</v>
      </c>
      <c r="D2084" s="11" t="s">
        <v>26</v>
      </c>
      <c r="E2084" s="7" t="s">
        <v>83</v>
      </c>
      <c r="F2084" s="13">
        <v>21.4778842926025</v>
      </c>
      <c r="G2084" s="12">
        <v>4</v>
      </c>
      <c r="H2084" s="13">
        <v>2.7491691894531201</v>
      </c>
      <c r="I2084" s="11">
        <v>4.1237537841796801</v>
      </c>
      <c r="J2084" s="11">
        <v>0</v>
      </c>
      <c r="K2084" s="11">
        <v>0</v>
      </c>
      <c r="L2084" s="12">
        <v>6.8729229736328001</v>
      </c>
      <c r="M2084" s="13">
        <v>0</v>
      </c>
      <c r="N2084" s="11">
        <v>0</v>
      </c>
      <c r="O2084" s="11">
        <v>0</v>
      </c>
      <c r="P2084" s="11">
        <v>0</v>
      </c>
      <c r="Q2084" s="12">
        <v>0</v>
      </c>
    </row>
    <row r="2085" spans="1:17" x14ac:dyDescent="0.35">
      <c r="A2085" s="2">
        <v>4285</v>
      </c>
      <c r="B2085" s="13" t="s">
        <v>599</v>
      </c>
      <c r="C2085" s="11" t="s">
        <v>624</v>
      </c>
      <c r="D2085" s="11" t="s">
        <v>253</v>
      </c>
      <c r="E2085" s="7" t="s">
        <v>102</v>
      </c>
      <c r="F2085" s="13">
        <v>22.837204933166497</v>
      </c>
      <c r="G2085" s="12">
        <v>2</v>
      </c>
      <c r="H2085" s="13">
        <v>0</v>
      </c>
      <c r="I2085" s="11">
        <v>0</v>
      </c>
      <c r="J2085" s="11">
        <v>0</v>
      </c>
      <c r="K2085" s="11">
        <v>6.8511614799499485</v>
      </c>
      <c r="L2085" s="12">
        <v>6.8511614799499485</v>
      </c>
      <c r="M2085" s="13">
        <v>0</v>
      </c>
      <c r="N2085" s="11">
        <v>0</v>
      </c>
      <c r="O2085" s="11">
        <v>0</v>
      </c>
      <c r="P2085" s="11">
        <v>0</v>
      </c>
      <c r="Q2085" s="12">
        <v>0</v>
      </c>
    </row>
    <row r="2086" spans="1:17" x14ac:dyDescent="0.35">
      <c r="A2086" s="2">
        <v>5293</v>
      </c>
      <c r="B2086" s="13" t="s">
        <v>645</v>
      </c>
      <c r="C2086" s="11" t="s">
        <v>647</v>
      </c>
      <c r="D2086" s="11" t="s">
        <v>241</v>
      </c>
      <c r="E2086" s="7" t="s">
        <v>146</v>
      </c>
      <c r="F2086" s="13">
        <v>34.215151786804213</v>
      </c>
      <c r="G2086" s="12">
        <v>2</v>
      </c>
      <c r="H2086" s="13">
        <v>6.8430303573608429</v>
      </c>
      <c r="I2086" s="11">
        <v>0</v>
      </c>
      <c r="J2086" s="11">
        <v>0</v>
      </c>
      <c r="K2086" s="11">
        <v>0</v>
      </c>
      <c r="L2086" s="12">
        <v>6.8430303573608429</v>
      </c>
      <c r="M2086" s="13">
        <v>0</v>
      </c>
      <c r="N2086" s="11">
        <v>0</v>
      </c>
      <c r="O2086" s="11">
        <v>0</v>
      </c>
      <c r="P2086" s="11">
        <v>0</v>
      </c>
      <c r="Q2086" s="12">
        <v>0</v>
      </c>
    </row>
    <row r="2087" spans="1:17" x14ac:dyDescent="0.35">
      <c r="A2087" s="2">
        <v>1427</v>
      </c>
      <c r="B2087" s="13" t="s">
        <v>231</v>
      </c>
      <c r="C2087" s="11" t="s">
        <v>342</v>
      </c>
      <c r="D2087" s="11" t="s">
        <v>231</v>
      </c>
      <c r="E2087" s="7" t="s">
        <v>72</v>
      </c>
      <c r="F2087" s="13">
        <v>68.271375179290843</v>
      </c>
      <c r="G2087" s="12">
        <v>2</v>
      </c>
      <c r="H2087" s="13">
        <v>0</v>
      </c>
      <c r="I2087" s="11">
        <v>0</v>
      </c>
      <c r="J2087" s="11">
        <v>0</v>
      </c>
      <c r="K2087" s="11">
        <v>6.827137517929085</v>
      </c>
      <c r="L2087" s="12">
        <v>6.827137517929085</v>
      </c>
      <c r="M2087" s="13">
        <v>0</v>
      </c>
      <c r="N2087" s="11">
        <v>0</v>
      </c>
      <c r="O2087" s="11">
        <v>1.3654275035858168</v>
      </c>
      <c r="P2087" s="11">
        <v>2.7308550071716335</v>
      </c>
      <c r="Q2087" s="12">
        <v>4.0962825107574501</v>
      </c>
    </row>
    <row r="2088" spans="1:17" x14ac:dyDescent="0.35">
      <c r="A2088" s="2">
        <v>4203</v>
      </c>
      <c r="B2088" s="13" t="s">
        <v>599</v>
      </c>
      <c r="C2088" s="11" t="s">
        <v>103</v>
      </c>
      <c r="D2088" s="11" t="s">
        <v>30</v>
      </c>
      <c r="E2088" s="7" t="s">
        <v>68</v>
      </c>
      <c r="F2088" s="13">
        <v>21.302688598632798</v>
      </c>
      <c r="G2088" s="12">
        <v>4</v>
      </c>
      <c r="H2088" s="13">
        <v>2.7267441406249984</v>
      </c>
      <c r="I2088" s="11">
        <v>4.0901162109374978</v>
      </c>
      <c r="J2088" s="11">
        <v>0</v>
      </c>
      <c r="K2088" s="11">
        <v>0</v>
      </c>
      <c r="L2088" s="12">
        <v>6.8168603515624966</v>
      </c>
      <c r="M2088" s="13">
        <v>0</v>
      </c>
      <c r="N2088" s="11">
        <v>0</v>
      </c>
      <c r="O2088" s="11">
        <v>0</v>
      </c>
      <c r="P2088" s="11">
        <v>0</v>
      </c>
      <c r="Q2088" s="12">
        <v>0</v>
      </c>
    </row>
    <row r="2089" spans="1:17" x14ac:dyDescent="0.35">
      <c r="A2089" s="2">
        <v>5636</v>
      </c>
      <c r="B2089" s="13" t="s">
        <v>645</v>
      </c>
      <c r="C2089" s="11" t="s">
        <v>583</v>
      </c>
      <c r="D2089" s="11" t="s">
        <v>241</v>
      </c>
      <c r="E2089" s="7" t="s">
        <v>72</v>
      </c>
      <c r="F2089" s="13">
        <v>68.15457248687747</v>
      </c>
      <c r="G2089" s="12">
        <v>2</v>
      </c>
      <c r="H2089" s="13">
        <v>0</v>
      </c>
      <c r="I2089" s="11">
        <v>0</v>
      </c>
      <c r="J2089" s="11">
        <v>0</v>
      </c>
      <c r="K2089" s="11">
        <v>6.8154572486877472</v>
      </c>
      <c r="L2089" s="12">
        <v>6.8154572486877472</v>
      </c>
      <c r="M2089" s="13">
        <v>0</v>
      </c>
      <c r="N2089" s="11">
        <v>0</v>
      </c>
      <c r="O2089" s="11">
        <v>1.3630914497375495</v>
      </c>
      <c r="P2089" s="11">
        <v>2.726182899475099</v>
      </c>
      <c r="Q2089" s="12">
        <v>4.0892743492126487</v>
      </c>
    </row>
    <row r="2090" spans="1:17" x14ac:dyDescent="0.35">
      <c r="A2090" s="2">
        <v>1757</v>
      </c>
      <c r="B2090" s="13" t="s">
        <v>231</v>
      </c>
      <c r="C2090" s="11" t="s">
        <v>400</v>
      </c>
      <c r="D2090" s="11" t="s">
        <v>231</v>
      </c>
      <c r="E2090" s="7" t="s">
        <v>133</v>
      </c>
      <c r="F2090" s="13">
        <v>22.698173522949219</v>
      </c>
      <c r="G2090" s="12">
        <v>3</v>
      </c>
      <c r="H2090" s="13">
        <v>1.7023630142211916</v>
      </c>
      <c r="I2090" s="11">
        <v>1.7023630142211916</v>
      </c>
      <c r="J2090" s="11">
        <v>1.7023630142211916</v>
      </c>
      <c r="K2090" s="11">
        <v>1.7023630142211916</v>
      </c>
      <c r="L2090" s="12">
        <v>6.8094520568847665</v>
      </c>
      <c r="M2090" s="13">
        <v>0</v>
      </c>
      <c r="N2090" s="11">
        <v>0</v>
      </c>
      <c r="O2090" s="11">
        <v>0</v>
      </c>
      <c r="P2090" s="11">
        <v>0</v>
      </c>
      <c r="Q2090" s="12">
        <v>0</v>
      </c>
    </row>
    <row r="2091" spans="1:17" x14ac:dyDescent="0.35">
      <c r="A2091" s="2">
        <v>4382</v>
      </c>
      <c r="B2091" s="13" t="s">
        <v>599</v>
      </c>
      <c r="C2091" s="11" t="s">
        <v>219</v>
      </c>
      <c r="D2091" s="11" t="s">
        <v>253</v>
      </c>
      <c r="E2091" s="7" t="s">
        <v>52</v>
      </c>
      <c r="F2091" s="13">
        <v>30.219657897949169</v>
      </c>
      <c r="G2091" s="12">
        <v>4.5</v>
      </c>
      <c r="H2091" s="13">
        <v>2.7197692108154259</v>
      </c>
      <c r="I2091" s="11">
        <v>4.0796538162231384</v>
      </c>
      <c r="J2091" s="11">
        <v>0</v>
      </c>
      <c r="K2091" s="11">
        <v>0</v>
      </c>
      <c r="L2091" s="12">
        <v>6.7994230270385643</v>
      </c>
      <c r="M2091" s="13">
        <v>0</v>
      </c>
      <c r="N2091" s="11">
        <v>0</v>
      </c>
      <c r="O2091" s="11">
        <v>0</v>
      </c>
      <c r="P2091" s="11">
        <v>0</v>
      </c>
      <c r="Q2091" s="12">
        <v>0</v>
      </c>
    </row>
    <row r="2092" spans="1:17" x14ac:dyDescent="0.35">
      <c r="A2092" s="2">
        <v>3419</v>
      </c>
      <c r="B2092" s="13" t="s">
        <v>516</v>
      </c>
      <c r="C2092" s="11" t="s">
        <v>578</v>
      </c>
      <c r="D2092" s="11" t="s">
        <v>518</v>
      </c>
      <c r="E2092" s="7" t="s">
        <v>76</v>
      </c>
      <c r="F2092" s="13">
        <v>754.38699734210945</v>
      </c>
      <c r="G2092" s="12">
        <v>0.18</v>
      </c>
      <c r="H2092" s="13">
        <v>6.7894829760789843</v>
      </c>
      <c r="I2092" s="11">
        <v>0</v>
      </c>
      <c r="J2092" s="11">
        <v>0</v>
      </c>
      <c r="K2092" s="11">
        <v>0</v>
      </c>
      <c r="L2092" s="12">
        <v>6.7894829760789843</v>
      </c>
      <c r="M2092" s="13">
        <v>4.0736897856473906</v>
      </c>
      <c r="N2092" s="11">
        <v>0</v>
      </c>
      <c r="O2092" s="11">
        <v>0</v>
      </c>
      <c r="P2092" s="11">
        <v>0</v>
      </c>
      <c r="Q2092" s="12">
        <v>4.0736897856473906</v>
      </c>
    </row>
    <row r="2093" spans="1:17" x14ac:dyDescent="0.35">
      <c r="A2093" s="2">
        <v>205</v>
      </c>
      <c r="B2093" s="13" t="s">
        <v>25</v>
      </c>
      <c r="C2093" s="11" t="s">
        <v>105</v>
      </c>
      <c r="D2093" s="11" t="s">
        <v>29</v>
      </c>
      <c r="E2093" s="7" t="s">
        <v>95</v>
      </c>
      <c r="F2093" s="13">
        <v>54.261658430099438</v>
      </c>
      <c r="G2093" s="12">
        <v>2.5</v>
      </c>
      <c r="H2093" s="13">
        <v>0</v>
      </c>
      <c r="I2093" s="11">
        <v>0</v>
      </c>
      <c r="J2093" s="11">
        <v>0</v>
      </c>
      <c r="K2093" s="11">
        <v>6.7827073037624297</v>
      </c>
      <c r="L2093" s="12">
        <v>6.7827073037624297</v>
      </c>
      <c r="M2093" s="13">
        <v>0</v>
      </c>
      <c r="N2093" s="11">
        <v>0</v>
      </c>
      <c r="O2093" s="11">
        <v>0</v>
      </c>
      <c r="P2093" s="11">
        <v>0</v>
      </c>
      <c r="Q2093" s="12">
        <v>0</v>
      </c>
    </row>
    <row r="2094" spans="1:17" x14ac:dyDescent="0.35">
      <c r="A2094" s="2">
        <v>5794</v>
      </c>
      <c r="B2094" s="13" t="s">
        <v>645</v>
      </c>
      <c r="C2094" s="11" t="s">
        <v>652</v>
      </c>
      <c r="D2094" s="11" t="s">
        <v>241</v>
      </c>
      <c r="E2094" s="7" t="s">
        <v>89</v>
      </c>
      <c r="F2094" s="13">
        <v>27.125244140625</v>
      </c>
      <c r="G2094" s="12">
        <v>5</v>
      </c>
      <c r="H2094" s="13">
        <v>2.7125244140625004</v>
      </c>
      <c r="I2094" s="11">
        <v>4.06878662109375</v>
      </c>
      <c r="J2094" s="11">
        <v>0</v>
      </c>
      <c r="K2094" s="11">
        <v>0</v>
      </c>
      <c r="L2094" s="12">
        <v>6.78131103515625</v>
      </c>
      <c r="M2094" s="13">
        <v>0</v>
      </c>
      <c r="N2094" s="11">
        <v>0</v>
      </c>
      <c r="O2094" s="11">
        <v>0</v>
      </c>
      <c r="P2094" s="11">
        <v>0</v>
      </c>
      <c r="Q2094" s="12">
        <v>0</v>
      </c>
    </row>
    <row r="2095" spans="1:17" x14ac:dyDescent="0.35">
      <c r="A2095" s="2">
        <v>850</v>
      </c>
      <c r="B2095" s="13" t="s">
        <v>25</v>
      </c>
      <c r="C2095" s="11" t="s">
        <v>221</v>
      </c>
      <c r="D2095" s="11" t="s">
        <v>29</v>
      </c>
      <c r="E2095" s="7" t="s">
        <v>102</v>
      </c>
      <c r="F2095" s="13">
        <v>22.572971820831327</v>
      </c>
      <c r="G2095" s="12">
        <v>2</v>
      </c>
      <c r="H2095" s="13">
        <v>0</v>
      </c>
      <c r="I2095" s="11">
        <v>0</v>
      </c>
      <c r="J2095" s="11">
        <v>0</v>
      </c>
      <c r="K2095" s="11">
        <v>6.7718915462493978</v>
      </c>
      <c r="L2095" s="12">
        <v>6.7718915462493978</v>
      </c>
      <c r="M2095" s="13">
        <v>0</v>
      </c>
      <c r="N2095" s="11">
        <v>0</v>
      </c>
      <c r="O2095" s="11">
        <v>0</v>
      </c>
      <c r="P2095" s="11">
        <v>0</v>
      </c>
      <c r="Q2095" s="12">
        <v>0</v>
      </c>
    </row>
    <row r="2096" spans="1:17" x14ac:dyDescent="0.35">
      <c r="A2096" s="2">
        <v>2243</v>
      </c>
      <c r="B2096" s="13" t="s">
        <v>231</v>
      </c>
      <c r="C2096" s="11" t="s">
        <v>433</v>
      </c>
      <c r="D2096" s="11" t="s">
        <v>231</v>
      </c>
      <c r="E2096" s="7" t="s">
        <v>95</v>
      </c>
      <c r="F2096" s="13">
        <v>54.041946023702593</v>
      </c>
      <c r="G2096" s="12">
        <v>2.5</v>
      </c>
      <c r="H2096" s="13">
        <v>0</v>
      </c>
      <c r="I2096" s="11">
        <v>0</v>
      </c>
      <c r="J2096" s="11">
        <v>0</v>
      </c>
      <c r="K2096" s="11">
        <v>6.7552432529628241</v>
      </c>
      <c r="L2096" s="12">
        <v>6.7552432529628241</v>
      </c>
      <c r="M2096" s="13">
        <v>0</v>
      </c>
      <c r="N2096" s="11">
        <v>0</v>
      </c>
      <c r="O2096" s="11">
        <v>0</v>
      </c>
      <c r="P2096" s="11">
        <v>0</v>
      </c>
      <c r="Q2096" s="12">
        <v>0</v>
      </c>
    </row>
    <row r="2097" spans="1:17" x14ac:dyDescent="0.35">
      <c r="A2097" s="2">
        <v>2489</v>
      </c>
      <c r="B2097" s="13" t="s">
        <v>516</v>
      </c>
      <c r="C2097" s="11" t="s">
        <v>26</v>
      </c>
      <c r="D2097" s="11" t="s">
        <v>26</v>
      </c>
      <c r="E2097" s="7" t="s">
        <v>60</v>
      </c>
      <c r="F2097" s="13">
        <v>21.0556335449219</v>
      </c>
      <c r="G2097" s="12">
        <v>4</v>
      </c>
      <c r="H2097" s="13">
        <v>2.6951210937500032</v>
      </c>
      <c r="I2097" s="11">
        <v>4.0426816406250046</v>
      </c>
      <c r="J2097" s="11">
        <v>0</v>
      </c>
      <c r="K2097" s="11">
        <v>0</v>
      </c>
      <c r="L2097" s="12">
        <v>6.7378027343750073</v>
      </c>
      <c r="M2097" s="13">
        <v>0</v>
      </c>
      <c r="N2097" s="11">
        <v>0</v>
      </c>
      <c r="O2097" s="11">
        <v>0</v>
      </c>
      <c r="P2097" s="11">
        <v>0</v>
      </c>
      <c r="Q2097" s="12">
        <v>0</v>
      </c>
    </row>
    <row r="2098" spans="1:17" x14ac:dyDescent="0.35">
      <c r="A2098" s="2">
        <v>64</v>
      </c>
      <c r="B2098" s="13" t="s">
        <v>25</v>
      </c>
      <c r="C2098" s="11" t="s">
        <v>26</v>
      </c>
      <c r="D2098" s="11" t="s">
        <v>26</v>
      </c>
      <c r="E2098" s="7" t="s">
        <v>59</v>
      </c>
      <c r="F2098" s="13">
        <v>44.909088134765639</v>
      </c>
      <c r="G2098" s="12">
        <v>3</v>
      </c>
      <c r="H2098" s="13">
        <v>0</v>
      </c>
      <c r="I2098" s="11">
        <v>0</v>
      </c>
      <c r="J2098" s="11">
        <v>0</v>
      </c>
      <c r="K2098" s="11">
        <v>6.7363632202148471</v>
      </c>
      <c r="L2098" s="12">
        <v>6.7363632202148471</v>
      </c>
      <c r="M2098" s="13">
        <v>0</v>
      </c>
      <c r="N2098" s="11">
        <v>0</v>
      </c>
      <c r="O2098" s="11">
        <v>0</v>
      </c>
      <c r="P2098" s="11">
        <v>0</v>
      </c>
      <c r="Q2098" s="12">
        <v>0</v>
      </c>
    </row>
    <row r="2099" spans="1:17" x14ac:dyDescent="0.35">
      <c r="A2099" s="2">
        <v>937</v>
      </c>
      <c r="B2099" s="13" t="s">
        <v>231</v>
      </c>
      <c r="C2099" s="11" t="s">
        <v>26</v>
      </c>
      <c r="D2099" s="11" t="s">
        <v>231</v>
      </c>
      <c r="E2099" s="7" t="s">
        <v>63</v>
      </c>
      <c r="F2099" s="13">
        <v>53.826511621475227</v>
      </c>
      <c r="G2099" s="12">
        <v>2.5</v>
      </c>
      <c r="H2099" s="13">
        <v>0</v>
      </c>
      <c r="I2099" s="11">
        <v>0</v>
      </c>
      <c r="J2099" s="11">
        <v>6.7283139526844034</v>
      </c>
      <c r="K2099" s="11">
        <v>0</v>
      </c>
      <c r="L2099" s="12">
        <v>6.7283139526844034</v>
      </c>
      <c r="M2099" s="13">
        <v>0</v>
      </c>
      <c r="N2099" s="11">
        <v>0</v>
      </c>
      <c r="O2099" s="11">
        <v>6.7283139526844034</v>
      </c>
      <c r="P2099" s="11">
        <v>0</v>
      </c>
      <c r="Q2099" s="12">
        <v>6.7283139526844034</v>
      </c>
    </row>
    <row r="2100" spans="1:17" x14ac:dyDescent="0.35">
      <c r="A2100" s="2">
        <v>232</v>
      </c>
      <c r="B2100" s="13" t="s">
        <v>25</v>
      </c>
      <c r="C2100" s="11" t="s">
        <v>116</v>
      </c>
      <c r="D2100" s="11" t="s">
        <v>27</v>
      </c>
      <c r="E2100" s="7" t="s">
        <v>71</v>
      </c>
      <c r="F2100" s="13">
        <v>18.683307230472565</v>
      </c>
      <c r="G2100" s="12">
        <v>3</v>
      </c>
      <c r="H2100" s="13">
        <v>6.7259906029701231</v>
      </c>
      <c r="I2100" s="11">
        <v>0</v>
      </c>
      <c r="J2100" s="11">
        <v>0</v>
      </c>
      <c r="K2100" s="11">
        <v>0</v>
      </c>
      <c r="L2100" s="12">
        <v>6.7259906029701231</v>
      </c>
      <c r="M2100" s="13">
        <v>3.9234945183992389</v>
      </c>
      <c r="N2100" s="11">
        <v>0</v>
      </c>
      <c r="O2100" s="11">
        <v>0</v>
      </c>
      <c r="P2100" s="11">
        <v>0</v>
      </c>
      <c r="Q2100" s="12">
        <v>3.9234945183992389</v>
      </c>
    </row>
    <row r="2101" spans="1:17" x14ac:dyDescent="0.35">
      <c r="A2101" s="2">
        <v>5693</v>
      </c>
      <c r="B2101" s="13" t="s">
        <v>645</v>
      </c>
      <c r="C2101" s="11" t="s">
        <v>651</v>
      </c>
      <c r="D2101" s="11" t="s">
        <v>241</v>
      </c>
      <c r="E2101" s="7" t="s">
        <v>45</v>
      </c>
      <c r="F2101" s="13">
        <v>53.779816865921021</v>
      </c>
      <c r="G2101" s="12">
        <v>1.25</v>
      </c>
      <c r="H2101" s="13">
        <v>6.7224771082401276</v>
      </c>
      <c r="I2101" s="11">
        <v>0</v>
      </c>
      <c r="J2101" s="11">
        <v>0</v>
      </c>
      <c r="K2101" s="11">
        <v>0</v>
      </c>
      <c r="L2101" s="12">
        <v>6.7224771082401276</v>
      </c>
      <c r="M2101" s="13">
        <v>0.6722477108240128</v>
      </c>
      <c r="N2101" s="11">
        <v>0</v>
      </c>
      <c r="O2101" s="11">
        <v>0</v>
      </c>
      <c r="P2101" s="11">
        <v>0</v>
      </c>
      <c r="Q2101" s="12">
        <v>0.6722477108240128</v>
      </c>
    </row>
    <row r="2102" spans="1:17" x14ac:dyDescent="0.35">
      <c r="A2102" s="2">
        <v>5162</v>
      </c>
      <c r="B2102" s="13" t="s">
        <v>645</v>
      </c>
      <c r="C2102" s="11" t="s">
        <v>26</v>
      </c>
      <c r="D2102" s="11" t="s">
        <v>241</v>
      </c>
      <c r="E2102" s="7" t="s">
        <v>78</v>
      </c>
      <c r="F2102" s="13">
        <v>16.784254074096669</v>
      </c>
      <c r="G2102" s="12">
        <v>5</v>
      </c>
      <c r="H2102" s="13">
        <v>0</v>
      </c>
      <c r="I2102" s="11">
        <v>0</v>
      </c>
      <c r="J2102" s="11">
        <v>0</v>
      </c>
      <c r="K2102" s="11">
        <v>6.7137016296386678</v>
      </c>
      <c r="L2102" s="12">
        <v>6.7137016296386678</v>
      </c>
      <c r="M2102" s="13">
        <v>1.0490158796310418</v>
      </c>
      <c r="N2102" s="11">
        <v>1.0490158796310418</v>
      </c>
      <c r="O2102" s="11">
        <v>1.0490158796310418</v>
      </c>
      <c r="P2102" s="11">
        <v>1.0490158796310418</v>
      </c>
      <c r="Q2102" s="12">
        <v>4.1960635185241673</v>
      </c>
    </row>
    <row r="2103" spans="1:17" x14ac:dyDescent="0.35">
      <c r="A2103" s="2">
        <v>329</v>
      </c>
      <c r="B2103" s="13" t="s">
        <v>25</v>
      </c>
      <c r="C2103" s="11" t="s">
        <v>123</v>
      </c>
      <c r="D2103" s="11" t="s">
        <v>30</v>
      </c>
      <c r="E2103" s="7" t="s">
        <v>91</v>
      </c>
      <c r="F2103" s="13">
        <v>6.7015671730041504</v>
      </c>
      <c r="G2103" s="12">
        <v>10</v>
      </c>
      <c r="H2103" s="13">
        <v>1.6753917932510376</v>
      </c>
      <c r="I2103" s="11">
        <v>1.6753917932510376</v>
      </c>
      <c r="J2103" s="11">
        <v>1.6753917932510376</v>
      </c>
      <c r="K2103" s="11">
        <v>1.6753917932510376</v>
      </c>
      <c r="L2103" s="12">
        <v>6.7015671730041504</v>
      </c>
      <c r="M2103" s="13">
        <v>0</v>
      </c>
      <c r="N2103" s="11">
        <v>0</v>
      </c>
      <c r="O2103" s="11">
        <v>0</v>
      </c>
      <c r="P2103" s="11">
        <v>0</v>
      </c>
      <c r="Q2103" s="12">
        <v>0</v>
      </c>
    </row>
    <row r="2104" spans="1:17" x14ac:dyDescent="0.35">
      <c r="A2104" s="2">
        <v>1119</v>
      </c>
      <c r="B2104" s="13" t="s">
        <v>231</v>
      </c>
      <c r="C2104" s="11" t="s">
        <v>280</v>
      </c>
      <c r="D2104" s="11" t="s">
        <v>26</v>
      </c>
      <c r="E2104" s="7" t="s">
        <v>43</v>
      </c>
      <c r="F2104" s="13">
        <v>44.635276794433601</v>
      </c>
      <c r="G2104" s="12">
        <v>3</v>
      </c>
      <c r="H2104" s="13">
        <v>1.6738228797912602</v>
      </c>
      <c r="I2104" s="11">
        <v>1.6738228797912602</v>
      </c>
      <c r="J2104" s="11">
        <v>1.6738228797912602</v>
      </c>
      <c r="K2104" s="11">
        <v>1.6738228797912602</v>
      </c>
      <c r="L2104" s="12">
        <v>6.6952915191650408</v>
      </c>
      <c r="M2104" s="13">
        <v>0</v>
      </c>
      <c r="N2104" s="11">
        <v>0</v>
      </c>
      <c r="O2104" s="11">
        <v>0</v>
      </c>
      <c r="P2104" s="11">
        <v>0</v>
      </c>
      <c r="Q2104" s="12">
        <v>0</v>
      </c>
    </row>
    <row r="2105" spans="1:17" x14ac:dyDescent="0.35">
      <c r="A2105" s="2">
        <v>4527</v>
      </c>
      <c r="B2105" s="13" t="s">
        <v>599</v>
      </c>
      <c r="C2105" s="11" t="s">
        <v>220</v>
      </c>
      <c r="D2105" s="11" t="s">
        <v>253</v>
      </c>
      <c r="E2105" s="7" t="s">
        <v>124</v>
      </c>
      <c r="F2105" s="13">
        <v>16.730775833129901</v>
      </c>
      <c r="G2105" s="12">
        <v>4</v>
      </c>
      <c r="H2105" s="13">
        <v>0</v>
      </c>
      <c r="I2105" s="11">
        <v>0</v>
      </c>
      <c r="J2105" s="11">
        <v>0</v>
      </c>
      <c r="K2105" s="11">
        <v>6.6923103332519602</v>
      </c>
      <c r="L2105" s="12">
        <v>6.6923103332519602</v>
      </c>
      <c r="M2105" s="13">
        <v>0</v>
      </c>
      <c r="N2105" s="11">
        <v>0</v>
      </c>
      <c r="O2105" s="11">
        <v>0</v>
      </c>
      <c r="P2105" s="11">
        <v>0</v>
      </c>
      <c r="Q2105" s="12">
        <v>0</v>
      </c>
    </row>
    <row r="2106" spans="1:17" x14ac:dyDescent="0.35">
      <c r="A2106" s="2">
        <v>1979</v>
      </c>
      <c r="B2106" s="13" t="s">
        <v>231</v>
      </c>
      <c r="C2106" s="11" t="s">
        <v>413</v>
      </c>
      <c r="D2106" s="11" t="s">
        <v>231</v>
      </c>
      <c r="E2106" s="7" t="s">
        <v>120</v>
      </c>
      <c r="F2106" s="13">
        <v>16.706698894500732</v>
      </c>
      <c r="G2106" s="12">
        <v>5</v>
      </c>
      <c r="H2106" s="13">
        <v>2.6730718231201172</v>
      </c>
      <c r="I2106" s="11">
        <v>4.0096077346801753</v>
      </c>
      <c r="J2106" s="11">
        <v>0</v>
      </c>
      <c r="K2106" s="11">
        <v>0</v>
      </c>
      <c r="L2106" s="12">
        <v>6.6826795578002924</v>
      </c>
      <c r="M2106" s="13">
        <v>0</v>
      </c>
      <c r="N2106" s="11">
        <v>0</v>
      </c>
      <c r="O2106" s="11">
        <v>0</v>
      </c>
      <c r="P2106" s="11">
        <v>0</v>
      </c>
      <c r="Q2106" s="12">
        <v>0</v>
      </c>
    </row>
    <row r="2107" spans="1:17" x14ac:dyDescent="0.35">
      <c r="A2107" s="2">
        <v>3851</v>
      </c>
      <c r="B2107" s="13" t="s">
        <v>599</v>
      </c>
      <c r="C2107" s="11" t="s">
        <v>26</v>
      </c>
      <c r="D2107" s="11" t="s">
        <v>208</v>
      </c>
      <c r="E2107" s="7" t="s">
        <v>33</v>
      </c>
      <c r="F2107" s="13">
        <v>23.754615783691399</v>
      </c>
      <c r="G2107" s="12">
        <v>3.5</v>
      </c>
      <c r="H2107" s="13">
        <v>2.6605169677734368</v>
      </c>
      <c r="I2107" s="11">
        <v>3.9907754516601552</v>
      </c>
      <c r="J2107" s="11">
        <v>0</v>
      </c>
      <c r="K2107" s="11">
        <v>0</v>
      </c>
      <c r="L2107" s="12">
        <v>6.6512924194335916</v>
      </c>
      <c r="M2107" s="13">
        <v>0</v>
      </c>
      <c r="N2107" s="11">
        <v>0</v>
      </c>
      <c r="O2107" s="11">
        <v>0</v>
      </c>
      <c r="P2107" s="11">
        <v>0</v>
      </c>
      <c r="Q2107" s="12">
        <v>0</v>
      </c>
    </row>
    <row r="2108" spans="1:17" x14ac:dyDescent="0.35">
      <c r="A2108" s="2">
        <v>993</v>
      </c>
      <c r="B2108" s="13" t="s">
        <v>231</v>
      </c>
      <c r="C2108" s="11" t="s">
        <v>26</v>
      </c>
      <c r="D2108" s="11" t="s">
        <v>231</v>
      </c>
      <c r="E2108" s="7" t="s">
        <v>78</v>
      </c>
      <c r="F2108" s="13">
        <v>16.600536108016968</v>
      </c>
      <c r="G2108" s="12">
        <v>5</v>
      </c>
      <c r="H2108" s="13">
        <v>0</v>
      </c>
      <c r="I2108" s="11">
        <v>0</v>
      </c>
      <c r="J2108" s="11">
        <v>0</v>
      </c>
      <c r="K2108" s="11">
        <v>6.6402144432067871</v>
      </c>
      <c r="L2108" s="12">
        <v>6.6402144432067871</v>
      </c>
      <c r="M2108" s="13">
        <v>1.0375335067510605</v>
      </c>
      <c r="N2108" s="11">
        <v>1.0375335067510605</v>
      </c>
      <c r="O2108" s="11">
        <v>1.0375335067510605</v>
      </c>
      <c r="P2108" s="11">
        <v>1.0375335067510605</v>
      </c>
      <c r="Q2108" s="12">
        <v>4.1501340270042419</v>
      </c>
    </row>
    <row r="2109" spans="1:17" x14ac:dyDescent="0.35">
      <c r="A2109" s="2">
        <v>5418</v>
      </c>
      <c r="B2109" s="13" t="s">
        <v>645</v>
      </c>
      <c r="C2109" s="11" t="s">
        <v>582</v>
      </c>
      <c r="D2109" s="11" t="s">
        <v>26</v>
      </c>
      <c r="E2109" s="7" t="s">
        <v>65</v>
      </c>
      <c r="F2109" s="13">
        <v>37.849967002868631</v>
      </c>
      <c r="G2109" s="12">
        <v>3.5</v>
      </c>
      <c r="H2109" s="13">
        <v>0</v>
      </c>
      <c r="I2109" s="11">
        <v>0</v>
      </c>
      <c r="J2109" s="11">
        <v>0</v>
      </c>
      <c r="K2109" s="11">
        <v>6.6237442255020111</v>
      </c>
      <c r="L2109" s="12">
        <v>6.6237442255020111</v>
      </c>
      <c r="M2109" s="13">
        <v>0</v>
      </c>
      <c r="N2109" s="11">
        <v>0</v>
      </c>
      <c r="O2109" s="11">
        <v>1.3247488451004021</v>
      </c>
      <c r="P2109" s="11">
        <v>2.6494976902008043</v>
      </c>
      <c r="Q2109" s="12">
        <v>3.9742465353012064</v>
      </c>
    </row>
    <row r="2110" spans="1:17" x14ac:dyDescent="0.35">
      <c r="A2110" s="2">
        <v>2488</v>
      </c>
      <c r="B2110" s="13" t="s">
        <v>516</v>
      </c>
      <c r="C2110" s="11" t="s">
        <v>26</v>
      </c>
      <c r="D2110" s="11" t="s">
        <v>517</v>
      </c>
      <c r="E2110" s="7" t="s">
        <v>60</v>
      </c>
      <c r="F2110" s="13">
        <v>20.5590305328369</v>
      </c>
      <c r="G2110" s="12">
        <v>4</v>
      </c>
      <c r="H2110" s="13">
        <v>2.631555908203123</v>
      </c>
      <c r="I2110" s="11">
        <v>3.947333862304685</v>
      </c>
      <c r="J2110" s="11">
        <v>0</v>
      </c>
      <c r="K2110" s="11">
        <v>0</v>
      </c>
      <c r="L2110" s="12">
        <v>6.578889770507808</v>
      </c>
      <c r="M2110" s="13">
        <v>0</v>
      </c>
      <c r="N2110" s="11">
        <v>0</v>
      </c>
      <c r="O2110" s="11">
        <v>0</v>
      </c>
      <c r="P2110" s="11">
        <v>0</v>
      </c>
      <c r="Q2110" s="12">
        <v>0</v>
      </c>
    </row>
    <row r="2111" spans="1:17" x14ac:dyDescent="0.35">
      <c r="A2111" s="2">
        <v>842</v>
      </c>
      <c r="B2111" s="13" t="s">
        <v>25</v>
      </c>
      <c r="C2111" s="11" t="s">
        <v>221</v>
      </c>
      <c r="D2111" s="11" t="s">
        <v>26</v>
      </c>
      <c r="E2111" s="7" t="s">
        <v>72</v>
      </c>
      <c r="F2111" s="13">
        <v>65.745357751846342</v>
      </c>
      <c r="G2111" s="12">
        <v>2</v>
      </c>
      <c r="H2111" s="13">
        <v>0</v>
      </c>
      <c r="I2111" s="11">
        <v>0</v>
      </c>
      <c r="J2111" s="11">
        <v>0</v>
      </c>
      <c r="K2111" s="11">
        <v>6.5745357751846347</v>
      </c>
      <c r="L2111" s="12">
        <v>6.5745357751846347</v>
      </c>
      <c r="M2111" s="13">
        <v>0</v>
      </c>
      <c r="N2111" s="11">
        <v>0</v>
      </c>
      <c r="O2111" s="11">
        <v>1.3149071550369269</v>
      </c>
      <c r="P2111" s="11">
        <v>2.6298143100738538</v>
      </c>
      <c r="Q2111" s="12">
        <v>3.9447214651107805</v>
      </c>
    </row>
    <row r="2112" spans="1:17" x14ac:dyDescent="0.35">
      <c r="A2112" s="2">
        <v>4581</v>
      </c>
      <c r="B2112" s="13" t="s">
        <v>599</v>
      </c>
      <c r="C2112" s="11" t="s">
        <v>220</v>
      </c>
      <c r="D2112" s="11" t="s">
        <v>208</v>
      </c>
      <c r="E2112" s="7" t="s">
        <v>84</v>
      </c>
      <c r="F2112" s="13">
        <v>26.26363754272456</v>
      </c>
      <c r="G2112" s="12">
        <v>5</v>
      </c>
      <c r="H2112" s="13">
        <v>0</v>
      </c>
      <c r="I2112" s="11">
        <v>0</v>
      </c>
      <c r="J2112" s="11">
        <v>0</v>
      </c>
      <c r="K2112" s="11">
        <v>6.5659093856811399</v>
      </c>
      <c r="L2112" s="12">
        <v>6.5659093856811399</v>
      </c>
      <c r="M2112" s="13">
        <v>0</v>
      </c>
      <c r="N2112" s="11">
        <v>0</v>
      </c>
      <c r="O2112" s="11">
        <v>0</v>
      </c>
      <c r="P2112" s="11">
        <v>1.313181877136228</v>
      </c>
      <c r="Q2112" s="12">
        <v>1.313181877136228</v>
      </c>
    </row>
    <row r="2113" spans="1:17" x14ac:dyDescent="0.35">
      <c r="A2113" s="2">
        <v>1392</v>
      </c>
      <c r="B2113" s="13" t="s">
        <v>231</v>
      </c>
      <c r="C2113" s="11" t="s">
        <v>342</v>
      </c>
      <c r="D2113" s="11" t="s">
        <v>231</v>
      </c>
      <c r="E2113" s="7" t="s">
        <v>110</v>
      </c>
      <c r="F2113" s="13">
        <v>16.413099288940401</v>
      </c>
      <c r="G2113" s="12">
        <v>5</v>
      </c>
      <c r="H2113" s="13">
        <v>2.6260958862304644</v>
      </c>
      <c r="I2113" s="11">
        <v>3.9391438293456962</v>
      </c>
      <c r="J2113" s="11">
        <v>0</v>
      </c>
      <c r="K2113" s="11">
        <v>0</v>
      </c>
      <c r="L2113" s="12">
        <v>6.5652397155761602</v>
      </c>
      <c r="M2113" s="13">
        <v>0</v>
      </c>
      <c r="N2113" s="11">
        <v>0</v>
      </c>
      <c r="O2113" s="11">
        <v>0</v>
      </c>
      <c r="P2113" s="11">
        <v>0</v>
      </c>
      <c r="Q2113" s="12">
        <v>0</v>
      </c>
    </row>
    <row r="2114" spans="1:17" x14ac:dyDescent="0.35">
      <c r="A2114" s="2">
        <v>5085</v>
      </c>
      <c r="B2114" s="13" t="s">
        <v>645</v>
      </c>
      <c r="C2114" s="11" t="s">
        <v>26</v>
      </c>
      <c r="D2114" s="11" t="s">
        <v>241</v>
      </c>
      <c r="E2114" s="7" t="s">
        <v>128</v>
      </c>
      <c r="F2114" s="13">
        <v>18.749640464782701</v>
      </c>
      <c r="G2114" s="12">
        <v>7</v>
      </c>
      <c r="H2114" s="13">
        <v>2.6249496650695785</v>
      </c>
      <c r="I2114" s="11">
        <v>3.9374244976043671</v>
      </c>
      <c r="J2114" s="11">
        <v>0</v>
      </c>
      <c r="K2114" s="11">
        <v>0</v>
      </c>
      <c r="L2114" s="12">
        <v>6.5623741626739456</v>
      </c>
      <c r="M2114" s="13">
        <v>0</v>
      </c>
      <c r="N2114" s="11">
        <v>0</v>
      </c>
      <c r="O2114" s="11">
        <v>0</v>
      </c>
      <c r="P2114" s="11">
        <v>0</v>
      </c>
      <c r="Q2114" s="12">
        <v>0</v>
      </c>
    </row>
    <row r="2115" spans="1:17" x14ac:dyDescent="0.35">
      <c r="A2115" s="2">
        <v>3988</v>
      </c>
      <c r="B2115" s="13" t="s">
        <v>599</v>
      </c>
      <c r="C2115" s="11" t="s">
        <v>26</v>
      </c>
      <c r="D2115" s="11" t="s">
        <v>30</v>
      </c>
      <c r="E2115" s="7" t="s">
        <v>59</v>
      </c>
      <c r="F2115" s="13">
        <v>43.746709108352626</v>
      </c>
      <c r="G2115" s="12">
        <v>3</v>
      </c>
      <c r="H2115" s="13">
        <v>0</v>
      </c>
      <c r="I2115" s="11">
        <v>0</v>
      </c>
      <c r="J2115" s="11">
        <v>0</v>
      </c>
      <c r="K2115" s="11">
        <v>6.5620063662528949</v>
      </c>
      <c r="L2115" s="12">
        <v>6.5620063662528949</v>
      </c>
      <c r="M2115" s="13">
        <v>0</v>
      </c>
      <c r="N2115" s="11">
        <v>0</v>
      </c>
      <c r="O2115" s="11">
        <v>0</v>
      </c>
      <c r="P2115" s="11">
        <v>0</v>
      </c>
      <c r="Q2115" s="12">
        <v>0</v>
      </c>
    </row>
    <row r="2116" spans="1:17" x14ac:dyDescent="0.35">
      <c r="A2116" s="2">
        <v>256</v>
      </c>
      <c r="B2116" s="13" t="s">
        <v>25</v>
      </c>
      <c r="C2116" s="11" t="s">
        <v>117</v>
      </c>
      <c r="D2116" s="11" t="s">
        <v>30</v>
      </c>
      <c r="E2116" s="7" t="s">
        <v>118</v>
      </c>
      <c r="F2116" s="13">
        <v>20.497856140136701</v>
      </c>
      <c r="G2116" s="12">
        <v>4</v>
      </c>
      <c r="H2116" s="13">
        <v>2.6237255859374979</v>
      </c>
      <c r="I2116" s="11">
        <v>3.9355883789062465</v>
      </c>
      <c r="J2116" s="11">
        <v>0</v>
      </c>
      <c r="K2116" s="11">
        <v>0</v>
      </c>
      <c r="L2116" s="12">
        <v>6.559313964843744</v>
      </c>
      <c r="M2116" s="13">
        <v>0</v>
      </c>
      <c r="N2116" s="11">
        <v>0</v>
      </c>
      <c r="O2116" s="11">
        <v>0</v>
      </c>
      <c r="P2116" s="11">
        <v>0</v>
      </c>
      <c r="Q2116" s="12">
        <v>0</v>
      </c>
    </row>
    <row r="2117" spans="1:17" x14ac:dyDescent="0.35">
      <c r="A2117" s="2">
        <v>3131</v>
      </c>
      <c r="B2117" s="13" t="s">
        <v>516</v>
      </c>
      <c r="C2117" s="11" t="s">
        <v>566</v>
      </c>
      <c r="D2117" s="11" t="s">
        <v>517</v>
      </c>
      <c r="E2117" s="7" t="s">
        <v>118</v>
      </c>
      <c r="F2117" s="13">
        <v>20.485160827636701</v>
      </c>
      <c r="G2117" s="12">
        <v>4</v>
      </c>
      <c r="H2117" s="13">
        <v>2.6221005859374977</v>
      </c>
      <c r="I2117" s="11">
        <v>3.9331508789062468</v>
      </c>
      <c r="J2117" s="11">
        <v>0</v>
      </c>
      <c r="K2117" s="11">
        <v>0</v>
      </c>
      <c r="L2117" s="12">
        <v>6.5552514648437441</v>
      </c>
      <c r="M2117" s="13">
        <v>0</v>
      </c>
      <c r="N2117" s="11">
        <v>0</v>
      </c>
      <c r="O2117" s="11">
        <v>0</v>
      </c>
      <c r="P2117" s="11">
        <v>0</v>
      </c>
      <c r="Q2117" s="12">
        <v>0</v>
      </c>
    </row>
    <row r="2118" spans="1:17" x14ac:dyDescent="0.35">
      <c r="A2118" s="2">
        <v>4589</v>
      </c>
      <c r="B2118" s="13" t="s">
        <v>599</v>
      </c>
      <c r="C2118" s="11" t="s">
        <v>220</v>
      </c>
      <c r="D2118" s="11" t="s">
        <v>26</v>
      </c>
      <c r="E2118" s="7" t="s">
        <v>89</v>
      </c>
      <c r="F2118" s="13">
        <v>26.199168205261202</v>
      </c>
      <c r="G2118" s="12">
        <v>5</v>
      </c>
      <c r="H2118" s="13">
        <v>2.6199168205261207</v>
      </c>
      <c r="I2118" s="11">
        <v>3.9298752307891802</v>
      </c>
      <c r="J2118" s="11">
        <v>0</v>
      </c>
      <c r="K2118" s="11">
        <v>0</v>
      </c>
      <c r="L2118" s="12">
        <v>6.5497920513153005</v>
      </c>
      <c r="M2118" s="13">
        <v>0</v>
      </c>
      <c r="N2118" s="11">
        <v>0</v>
      </c>
      <c r="O2118" s="11">
        <v>0</v>
      </c>
      <c r="P2118" s="11">
        <v>0</v>
      </c>
      <c r="Q2118" s="12">
        <v>0</v>
      </c>
    </row>
    <row r="2119" spans="1:17" x14ac:dyDescent="0.35">
      <c r="A2119" s="2">
        <v>4232</v>
      </c>
      <c r="B2119" s="13" t="s">
        <v>599</v>
      </c>
      <c r="C2119" s="11" t="s">
        <v>624</v>
      </c>
      <c r="D2119" s="11" t="s">
        <v>253</v>
      </c>
      <c r="E2119" s="7" t="s">
        <v>162</v>
      </c>
      <c r="F2119" s="13">
        <v>16.35910987854</v>
      </c>
      <c r="G2119" s="12">
        <v>8</v>
      </c>
      <c r="H2119" s="13">
        <v>0</v>
      </c>
      <c r="I2119" s="11">
        <v>0</v>
      </c>
      <c r="J2119" s="11">
        <v>6.5436439514160005</v>
      </c>
      <c r="K2119" s="11">
        <v>0</v>
      </c>
      <c r="L2119" s="12">
        <v>6.5436439514160005</v>
      </c>
      <c r="M2119" s="13">
        <v>0</v>
      </c>
      <c r="N2119" s="11">
        <v>0</v>
      </c>
      <c r="O2119" s="11">
        <v>0</v>
      </c>
      <c r="P2119" s="11">
        <v>0</v>
      </c>
      <c r="Q2119" s="12">
        <v>0</v>
      </c>
    </row>
    <row r="2120" spans="1:17" x14ac:dyDescent="0.35">
      <c r="A2120" s="2">
        <v>1762</v>
      </c>
      <c r="B2120" s="13" t="s">
        <v>231</v>
      </c>
      <c r="C2120" s="11" t="s">
        <v>400</v>
      </c>
      <c r="D2120" s="11" t="s">
        <v>26</v>
      </c>
      <c r="E2120" s="7" t="s">
        <v>59</v>
      </c>
      <c r="F2120" s="13">
        <v>43.444525957107516</v>
      </c>
      <c r="G2120" s="12">
        <v>3</v>
      </c>
      <c r="H2120" s="13">
        <v>0</v>
      </c>
      <c r="I2120" s="11">
        <v>0</v>
      </c>
      <c r="J2120" s="11">
        <v>0</v>
      </c>
      <c r="K2120" s="11">
        <v>6.5166788935661284</v>
      </c>
      <c r="L2120" s="12">
        <v>6.5166788935661284</v>
      </c>
      <c r="M2120" s="13">
        <v>0</v>
      </c>
      <c r="N2120" s="11">
        <v>0</v>
      </c>
      <c r="O2120" s="11">
        <v>0</v>
      </c>
      <c r="P2120" s="11">
        <v>0</v>
      </c>
      <c r="Q2120" s="12">
        <v>0</v>
      </c>
    </row>
    <row r="2121" spans="1:17" x14ac:dyDescent="0.35">
      <c r="A2121" s="2">
        <v>1298</v>
      </c>
      <c r="B2121" s="13" t="s">
        <v>231</v>
      </c>
      <c r="C2121" s="11" t="s">
        <v>103</v>
      </c>
      <c r="D2121" s="11" t="s">
        <v>30</v>
      </c>
      <c r="E2121" s="7" t="s">
        <v>162</v>
      </c>
      <c r="F2121" s="13">
        <v>16.227084994316108</v>
      </c>
      <c r="G2121" s="12">
        <v>8</v>
      </c>
      <c r="H2121" s="13">
        <v>0</v>
      </c>
      <c r="I2121" s="11">
        <v>0</v>
      </c>
      <c r="J2121" s="11">
        <v>6.490833997726444</v>
      </c>
      <c r="K2121" s="11">
        <v>0</v>
      </c>
      <c r="L2121" s="12">
        <v>6.490833997726444</v>
      </c>
      <c r="M2121" s="13">
        <v>0</v>
      </c>
      <c r="N2121" s="11">
        <v>0</v>
      </c>
      <c r="O2121" s="11">
        <v>0</v>
      </c>
      <c r="P2121" s="11">
        <v>0</v>
      </c>
      <c r="Q2121" s="12">
        <v>0</v>
      </c>
    </row>
    <row r="2122" spans="1:17" x14ac:dyDescent="0.35">
      <c r="A2122" s="2">
        <v>4409</v>
      </c>
      <c r="B2122" s="13" t="s">
        <v>599</v>
      </c>
      <c r="C2122" s="11" t="s">
        <v>219</v>
      </c>
      <c r="D2122" s="11" t="s">
        <v>253</v>
      </c>
      <c r="E2122" s="7" t="s">
        <v>63</v>
      </c>
      <c r="F2122" s="13">
        <v>51.916680335998507</v>
      </c>
      <c r="G2122" s="12">
        <v>2.5</v>
      </c>
      <c r="H2122" s="13">
        <v>0</v>
      </c>
      <c r="I2122" s="11">
        <v>0</v>
      </c>
      <c r="J2122" s="11">
        <v>6.4895850419998133</v>
      </c>
      <c r="K2122" s="11">
        <v>0</v>
      </c>
      <c r="L2122" s="12">
        <v>6.4895850419998133</v>
      </c>
      <c r="M2122" s="13">
        <v>0</v>
      </c>
      <c r="N2122" s="11">
        <v>0</v>
      </c>
      <c r="O2122" s="11">
        <v>6.4895850419998133</v>
      </c>
      <c r="P2122" s="11">
        <v>0</v>
      </c>
      <c r="Q2122" s="12">
        <v>6.4895850419998133</v>
      </c>
    </row>
    <row r="2123" spans="1:17" x14ac:dyDescent="0.35">
      <c r="A2123" s="2">
        <v>5291</v>
      </c>
      <c r="B2123" s="13" t="s">
        <v>645</v>
      </c>
      <c r="C2123" s="11" t="s">
        <v>647</v>
      </c>
      <c r="D2123" s="11" t="s">
        <v>241</v>
      </c>
      <c r="E2123" s="7" t="s">
        <v>170</v>
      </c>
      <c r="F2123" s="13">
        <v>8.0393276214599592</v>
      </c>
      <c r="G2123" s="12">
        <v>8</v>
      </c>
      <c r="H2123" s="13">
        <v>1.6078655242919919</v>
      </c>
      <c r="I2123" s="11">
        <v>1.6078655242919919</v>
      </c>
      <c r="J2123" s="11">
        <v>1.6078655242919919</v>
      </c>
      <c r="K2123" s="11">
        <v>1.6078655242919919</v>
      </c>
      <c r="L2123" s="12">
        <v>6.4314620971679677</v>
      </c>
      <c r="M2123" s="13">
        <v>0</v>
      </c>
      <c r="N2123" s="11">
        <v>0</v>
      </c>
      <c r="O2123" s="11">
        <v>0</v>
      </c>
      <c r="P2123" s="11">
        <v>0</v>
      </c>
      <c r="Q2123" s="12">
        <v>0</v>
      </c>
    </row>
    <row r="2124" spans="1:17" x14ac:dyDescent="0.35">
      <c r="A2124" s="2">
        <v>2350</v>
      </c>
      <c r="B2124" s="13" t="s">
        <v>231</v>
      </c>
      <c r="C2124" s="11" t="s">
        <v>433</v>
      </c>
      <c r="D2124" s="11" t="s">
        <v>231</v>
      </c>
      <c r="E2124" s="7" t="s">
        <v>102</v>
      </c>
      <c r="F2124" s="13">
        <v>21.42090702056883</v>
      </c>
      <c r="G2124" s="12">
        <v>2</v>
      </c>
      <c r="H2124" s="13">
        <v>0</v>
      </c>
      <c r="I2124" s="11">
        <v>0</v>
      </c>
      <c r="J2124" s="11">
        <v>0</v>
      </c>
      <c r="K2124" s="11">
        <v>6.4262721061706491</v>
      </c>
      <c r="L2124" s="12">
        <v>6.4262721061706491</v>
      </c>
      <c r="M2124" s="13">
        <v>0</v>
      </c>
      <c r="N2124" s="11">
        <v>0</v>
      </c>
      <c r="O2124" s="11">
        <v>0</v>
      </c>
      <c r="P2124" s="11">
        <v>0</v>
      </c>
      <c r="Q2124" s="12">
        <v>0</v>
      </c>
    </row>
    <row r="2125" spans="1:17" x14ac:dyDescent="0.35">
      <c r="A2125" s="2">
        <v>4264</v>
      </c>
      <c r="B2125" s="13" t="s">
        <v>599</v>
      </c>
      <c r="C2125" s="11" t="s">
        <v>624</v>
      </c>
      <c r="D2125" s="11" t="s">
        <v>253</v>
      </c>
      <c r="E2125" s="7" t="s">
        <v>110</v>
      </c>
      <c r="F2125" s="13">
        <v>16.01819467544556</v>
      </c>
      <c r="G2125" s="12">
        <v>5</v>
      </c>
      <c r="H2125" s="13">
        <v>2.5629111480712896</v>
      </c>
      <c r="I2125" s="11">
        <v>3.8443667221069342</v>
      </c>
      <c r="J2125" s="11">
        <v>0</v>
      </c>
      <c r="K2125" s="11">
        <v>0</v>
      </c>
      <c r="L2125" s="12">
        <v>6.4072778701782234</v>
      </c>
      <c r="M2125" s="13">
        <v>0</v>
      </c>
      <c r="N2125" s="11">
        <v>0</v>
      </c>
      <c r="O2125" s="11">
        <v>0</v>
      </c>
      <c r="P2125" s="11">
        <v>0</v>
      </c>
      <c r="Q2125" s="12">
        <v>0</v>
      </c>
    </row>
    <row r="2126" spans="1:17" x14ac:dyDescent="0.35">
      <c r="A2126" s="2">
        <v>907</v>
      </c>
      <c r="B2126" s="13" t="s">
        <v>231</v>
      </c>
      <c r="C2126" s="11" t="s">
        <v>26</v>
      </c>
      <c r="D2126" s="11" t="s">
        <v>231</v>
      </c>
      <c r="E2126" s="7" t="s">
        <v>174</v>
      </c>
      <c r="F2126" s="13">
        <v>15.9986515045166</v>
      </c>
      <c r="G2126" s="12">
        <v>4</v>
      </c>
      <c r="H2126" s="13">
        <v>1.5998651504516601</v>
      </c>
      <c r="I2126" s="11">
        <v>1.5998651504516601</v>
      </c>
      <c r="J2126" s="11">
        <v>1.5998651504516601</v>
      </c>
      <c r="K2126" s="11">
        <v>1.5998651504516601</v>
      </c>
      <c r="L2126" s="12">
        <v>6.3994606018066404</v>
      </c>
      <c r="M2126" s="13">
        <v>0</v>
      </c>
      <c r="N2126" s="11">
        <v>0</v>
      </c>
      <c r="O2126" s="11">
        <v>0</v>
      </c>
      <c r="P2126" s="11">
        <v>0</v>
      </c>
      <c r="Q2126" s="12">
        <v>0</v>
      </c>
    </row>
    <row r="2127" spans="1:17" x14ac:dyDescent="0.35">
      <c r="A2127" s="2">
        <v>1271</v>
      </c>
      <c r="B2127" s="13" t="s">
        <v>231</v>
      </c>
      <c r="C2127" s="11" t="s">
        <v>280</v>
      </c>
      <c r="D2127" s="11" t="s">
        <v>231</v>
      </c>
      <c r="E2127" s="7" t="s">
        <v>76</v>
      </c>
      <c r="F2127" s="13">
        <v>710.59706783294632</v>
      </c>
      <c r="G2127" s="12">
        <v>0.18</v>
      </c>
      <c r="H2127" s="13">
        <v>6.3953736104965166</v>
      </c>
      <c r="I2127" s="11">
        <v>0</v>
      </c>
      <c r="J2127" s="11">
        <v>0</v>
      </c>
      <c r="K2127" s="11">
        <v>0</v>
      </c>
      <c r="L2127" s="12">
        <v>6.3953736104965166</v>
      </c>
      <c r="M2127" s="13">
        <v>3.8372241662979096</v>
      </c>
      <c r="N2127" s="11">
        <v>0</v>
      </c>
      <c r="O2127" s="11">
        <v>0</v>
      </c>
      <c r="P2127" s="11">
        <v>0</v>
      </c>
      <c r="Q2127" s="12">
        <v>3.8372241662979096</v>
      </c>
    </row>
    <row r="2128" spans="1:17" x14ac:dyDescent="0.35">
      <c r="A2128" s="2">
        <v>38</v>
      </c>
      <c r="B2128" s="13" t="s">
        <v>25</v>
      </c>
      <c r="C2128" s="11" t="s">
        <v>26</v>
      </c>
      <c r="D2128" s="11" t="s">
        <v>30</v>
      </c>
      <c r="E2128" s="7" t="s">
        <v>45</v>
      </c>
      <c r="F2128" s="13">
        <v>51.139433860778837</v>
      </c>
      <c r="G2128" s="12">
        <v>1.25</v>
      </c>
      <c r="H2128" s="13">
        <v>6.3924292325973546</v>
      </c>
      <c r="I2128" s="11">
        <v>0</v>
      </c>
      <c r="J2128" s="11">
        <v>0</v>
      </c>
      <c r="K2128" s="11">
        <v>0</v>
      </c>
      <c r="L2128" s="12">
        <v>6.3924292325973546</v>
      </c>
      <c r="M2128" s="13">
        <v>0.63924292325973553</v>
      </c>
      <c r="N2128" s="11">
        <v>0</v>
      </c>
      <c r="O2128" s="11">
        <v>0</v>
      </c>
      <c r="P2128" s="11">
        <v>0</v>
      </c>
      <c r="Q2128" s="12">
        <v>0.63924292325973553</v>
      </c>
    </row>
    <row r="2129" spans="1:17" x14ac:dyDescent="0.35">
      <c r="A2129" s="2">
        <v>4185</v>
      </c>
      <c r="B2129" s="13" t="s">
        <v>599</v>
      </c>
      <c r="C2129" s="11" t="s">
        <v>103</v>
      </c>
      <c r="D2129" s="11" t="s">
        <v>253</v>
      </c>
      <c r="E2129" s="7" t="s">
        <v>59</v>
      </c>
      <c r="F2129" s="13">
        <v>42.307348012924201</v>
      </c>
      <c r="G2129" s="12">
        <v>3</v>
      </c>
      <c r="H2129" s="13">
        <v>0</v>
      </c>
      <c r="I2129" s="11">
        <v>0</v>
      </c>
      <c r="J2129" s="11">
        <v>0</v>
      </c>
      <c r="K2129" s="11">
        <v>6.3461022019386313</v>
      </c>
      <c r="L2129" s="12">
        <v>6.3461022019386313</v>
      </c>
      <c r="M2129" s="13">
        <v>0</v>
      </c>
      <c r="N2129" s="11">
        <v>0</v>
      </c>
      <c r="O2129" s="11">
        <v>0</v>
      </c>
      <c r="P2129" s="11">
        <v>0</v>
      </c>
      <c r="Q2129" s="12">
        <v>0</v>
      </c>
    </row>
    <row r="2130" spans="1:17" x14ac:dyDescent="0.35">
      <c r="A2130" s="2">
        <v>1005</v>
      </c>
      <c r="B2130" s="13" t="s">
        <v>231</v>
      </c>
      <c r="C2130" s="11" t="s">
        <v>263</v>
      </c>
      <c r="D2130" s="11" t="s">
        <v>231</v>
      </c>
      <c r="E2130" s="7" t="s">
        <v>38</v>
      </c>
      <c r="F2130" s="13">
        <v>18.059877872467059</v>
      </c>
      <c r="G2130" s="12">
        <v>7</v>
      </c>
      <c r="H2130" s="13">
        <v>2.5283829021453883</v>
      </c>
      <c r="I2130" s="11">
        <v>3.792574353218082</v>
      </c>
      <c r="J2130" s="11">
        <v>0</v>
      </c>
      <c r="K2130" s="11">
        <v>0</v>
      </c>
      <c r="L2130" s="12">
        <v>6.3209572553634708</v>
      </c>
      <c r="M2130" s="13">
        <v>0</v>
      </c>
      <c r="N2130" s="11">
        <v>0</v>
      </c>
      <c r="O2130" s="11">
        <v>0</v>
      </c>
      <c r="P2130" s="11">
        <v>0</v>
      </c>
      <c r="Q2130" s="12">
        <v>0</v>
      </c>
    </row>
    <row r="2131" spans="1:17" x14ac:dyDescent="0.35">
      <c r="A2131" s="2">
        <v>194</v>
      </c>
      <c r="B2131" s="13" t="s">
        <v>25</v>
      </c>
      <c r="C2131" s="11" t="s">
        <v>105</v>
      </c>
      <c r="D2131" s="11" t="s">
        <v>29</v>
      </c>
      <c r="E2131" s="7" t="s">
        <v>89</v>
      </c>
      <c r="F2131" s="13">
        <v>25.2750339508056</v>
      </c>
      <c r="G2131" s="12">
        <v>5</v>
      </c>
      <c r="H2131" s="13">
        <v>2.5275033950805605</v>
      </c>
      <c r="I2131" s="11">
        <v>3.7912550926208399</v>
      </c>
      <c r="J2131" s="11">
        <v>0</v>
      </c>
      <c r="K2131" s="11">
        <v>0</v>
      </c>
      <c r="L2131" s="12">
        <v>6.3187584877014</v>
      </c>
      <c r="M2131" s="13">
        <v>0</v>
      </c>
      <c r="N2131" s="11">
        <v>0</v>
      </c>
      <c r="O2131" s="11">
        <v>0</v>
      </c>
      <c r="P2131" s="11">
        <v>0</v>
      </c>
      <c r="Q2131" s="12">
        <v>0</v>
      </c>
    </row>
    <row r="2132" spans="1:17" x14ac:dyDescent="0.35">
      <c r="A2132" s="2">
        <v>5749</v>
      </c>
      <c r="B2132" s="13" t="s">
        <v>645</v>
      </c>
      <c r="C2132" s="11" t="s">
        <v>651</v>
      </c>
      <c r="D2132" s="11" t="s">
        <v>241</v>
      </c>
      <c r="E2132" s="7" t="s">
        <v>72</v>
      </c>
      <c r="F2132" s="13">
        <v>63.158843755722046</v>
      </c>
      <c r="G2132" s="12">
        <v>2</v>
      </c>
      <c r="H2132" s="13">
        <v>0</v>
      </c>
      <c r="I2132" s="11">
        <v>0</v>
      </c>
      <c r="J2132" s="11">
        <v>0</v>
      </c>
      <c r="K2132" s="11">
        <v>6.3158843755722049</v>
      </c>
      <c r="L2132" s="12">
        <v>6.3158843755722049</v>
      </c>
      <c r="M2132" s="13">
        <v>0</v>
      </c>
      <c r="N2132" s="11">
        <v>0</v>
      </c>
      <c r="O2132" s="11">
        <v>1.263176875114441</v>
      </c>
      <c r="P2132" s="11">
        <v>2.526353750228882</v>
      </c>
      <c r="Q2132" s="12">
        <v>3.789530625343323</v>
      </c>
    </row>
    <row r="2133" spans="1:17" x14ac:dyDescent="0.35">
      <c r="A2133" s="2">
        <v>2798</v>
      </c>
      <c r="B2133" s="13" t="s">
        <v>516</v>
      </c>
      <c r="C2133" s="11" t="s">
        <v>538</v>
      </c>
      <c r="D2133" s="11" t="s">
        <v>518</v>
      </c>
      <c r="E2133" s="7" t="s">
        <v>76</v>
      </c>
      <c r="F2133" s="13">
        <v>700.17792510986339</v>
      </c>
      <c r="G2133" s="12">
        <v>0.18</v>
      </c>
      <c r="H2133" s="13">
        <v>6.30160132598877</v>
      </c>
      <c r="I2133" s="11">
        <v>0</v>
      </c>
      <c r="J2133" s="11">
        <v>0</v>
      </c>
      <c r="K2133" s="11">
        <v>0</v>
      </c>
      <c r="L2133" s="12">
        <v>6.30160132598877</v>
      </c>
      <c r="M2133" s="13">
        <v>3.7809607955932618</v>
      </c>
      <c r="N2133" s="11">
        <v>0</v>
      </c>
      <c r="O2133" s="11">
        <v>0</v>
      </c>
      <c r="P2133" s="11">
        <v>0</v>
      </c>
      <c r="Q2133" s="12">
        <v>3.7809607955932618</v>
      </c>
    </row>
    <row r="2134" spans="1:17" x14ac:dyDescent="0.35">
      <c r="A2134" s="2">
        <v>1413</v>
      </c>
      <c r="B2134" s="13" t="s">
        <v>231</v>
      </c>
      <c r="C2134" s="11" t="s">
        <v>342</v>
      </c>
      <c r="D2134" s="11" t="s">
        <v>231</v>
      </c>
      <c r="E2134" s="7" t="s">
        <v>170</v>
      </c>
      <c r="F2134" s="13">
        <v>7.86480736732483</v>
      </c>
      <c r="G2134" s="12">
        <v>8</v>
      </c>
      <c r="H2134" s="13">
        <v>1.5729614734649662</v>
      </c>
      <c r="I2134" s="11">
        <v>1.5729614734649662</v>
      </c>
      <c r="J2134" s="11">
        <v>1.5729614734649662</v>
      </c>
      <c r="K2134" s="11">
        <v>1.5729614734649662</v>
      </c>
      <c r="L2134" s="12">
        <v>6.2918458938598647</v>
      </c>
      <c r="M2134" s="13">
        <v>0</v>
      </c>
      <c r="N2134" s="11">
        <v>0</v>
      </c>
      <c r="O2134" s="11">
        <v>0</v>
      </c>
      <c r="P2134" s="11">
        <v>0</v>
      </c>
      <c r="Q2134" s="12">
        <v>0</v>
      </c>
    </row>
    <row r="2135" spans="1:17" x14ac:dyDescent="0.35">
      <c r="A2135" s="2">
        <v>2849</v>
      </c>
      <c r="B2135" s="13" t="s">
        <v>516</v>
      </c>
      <c r="C2135" s="11" t="s">
        <v>547</v>
      </c>
      <c r="D2135" s="11" t="s">
        <v>517</v>
      </c>
      <c r="E2135" s="7" t="s">
        <v>95</v>
      </c>
      <c r="F2135" s="13">
        <v>50.261196613311796</v>
      </c>
      <c r="G2135" s="12">
        <v>2.5</v>
      </c>
      <c r="H2135" s="13">
        <v>0</v>
      </c>
      <c r="I2135" s="11">
        <v>0</v>
      </c>
      <c r="J2135" s="11">
        <v>0</v>
      </c>
      <c r="K2135" s="11">
        <v>6.2826495766639745</v>
      </c>
      <c r="L2135" s="12">
        <v>6.2826495766639745</v>
      </c>
      <c r="M2135" s="13">
        <v>0</v>
      </c>
      <c r="N2135" s="11">
        <v>0</v>
      </c>
      <c r="O2135" s="11">
        <v>0</v>
      </c>
      <c r="P2135" s="11">
        <v>0</v>
      </c>
      <c r="Q2135" s="12">
        <v>0</v>
      </c>
    </row>
    <row r="2136" spans="1:17" x14ac:dyDescent="0.35">
      <c r="A2136" s="2">
        <v>1943</v>
      </c>
      <c r="B2136" s="13" t="s">
        <v>231</v>
      </c>
      <c r="C2136" s="11" t="s">
        <v>413</v>
      </c>
      <c r="D2136" s="11" t="s">
        <v>26</v>
      </c>
      <c r="E2136" s="7" t="s">
        <v>91</v>
      </c>
      <c r="F2136" s="13">
        <v>6.2736839056015095</v>
      </c>
      <c r="G2136" s="12">
        <v>10</v>
      </c>
      <c r="H2136" s="13">
        <v>1.5684209764003774</v>
      </c>
      <c r="I2136" s="11">
        <v>1.5684209764003774</v>
      </c>
      <c r="J2136" s="11">
        <v>1.5684209764003774</v>
      </c>
      <c r="K2136" s="11">
        <v>1.5684209764003774</v>
      </c>
      <c r="L2136" s="12">
        <v>6.2736839056015095</v>
      </c>
      <c r="M2136" s="13">
        <v>0</v>
      </c>
      <c r="N2136" s="11">
        <v>0</v>
      </c>
      <c r="O2136" s="11">
        <v>0</v>
      </c>
      <c r="P2136" s="11">
        <v>0</v>
      </c>
      <c r="Q2136" s="12">
        <v>0</v>
      </c>
    </row>
    <row r="2137" spans="1:17" x14ac:dyDescent="0.35">
      <c r="A2137" s="2">
        <v>5118</v>
      </c>
      <c r="B2137" s="13" t="s">
        <v>645</v>
      </c>
      <c r="C2137" s="11" t="s">
        <v>26</v>
      </c>
      <c r="D2137" s="11" t="s">
        <v>241</v>
      </c>
      <c r="E2137" s="7" t="s">
        <v>50</v>
      </c>
      <c r="F2137" s="13">
        <v>1034.144243240356</v>
      </c>
      <c r="G2137" s="12">
        <v>0.3</v>
      </c>
      <c r="H2137" s="13">
        <v>0</v>
      </c>
      <c r="I2137" s="11">
        <v>0</v>
      </c>
      <c r="J2137" s="11">
        <v>0</v>
      </c>
      <c r="K2137" s="11">
        <v>6.2048654594421357</v>
      </c>
      <c r="L2137" s="12">
        <v>6.2048654594421357</v>
      </c>
      <c r="M2137" s="13">
        <v>0</v>
      </c>
      <c r="N2137" s="11">
        <v>0</v>
      </c>
      <c r="O2137" s="11">
        <v>0</v>
      </c>
      <c r="P2137" s="11">
        <v>0</v>
      </c>
      <c r="Q2137" s="12">
        <v>0</v>
      </c>
    </row>
    <row r="2138" spans="1:17" x14ac:dyDescent="0.35">
      <c r="A2138" s="2">
        <v>3373</v>
      </c>
      <c r="B2138" s="13" t="s">
        <v>516</v>
      </c>
      <c r="C2138" s="11" t="s">
        <v>578</v>
      </c>
      <c r="D2138" s="11" t="s">
        <v>518</v>
      </c>
      <c r="E2138" s="7" t="s">
        <v>143</v>
      </c>
      <c r="F2138" s="13">
        <v>17.204863905906681</v>
      </c>
      <c r="G2138" s="12">
        <v>4.5</v>
      </c>
      <c r="H2138" s="13">
        <v>2.4775004024505622</v>
      </c>
      <c r="I2138" s="11">
        <v>3.7162506036758431</v>
      </c>
      <c r="J2138" s="11">
        <v>0</v>
      </c>
      <c r="K2138" s="11">
        <v>0</v>
      </c>
      <c r="L2138" s="12">
        <v>6.1937510061264049</v>
      </c>
      <c r="M2138" s="13">
        <v>0</v>
      </c>
      <c r="N2138" s="11">
        <v>0</v>
      </c>
      <c r="O2138" s="11">
        <v>0</v>
      </c>
      <c r="P2138" s="11">
        <v>0</v>
      </c>
      <c r="Q2138" s="12">
        <v>0</v>
      </c>
    </row>
    <row r="2139" spans="1:17" x14ac:dyDescent="0.35">
      <c r="A2139" s="2">
        <v>173</v>
      </c>
      <c r="B2139" s="13" t="s">
        <v>25</v>
      </c>
      <c r="C2139" s="11" t="s">
        <v>105</v>
      </c>
      <c r="D2139" s="11" t="s">
        <v>29</v>
      </c>
      <c r="E2139" s="7" t="s">
        <v>36</v>
      </c>
      <c r="F2139" s="13">
        <v>61.842525243759141</v>
      </c>
      <c r="G2139" s="12">
        <v>5</v>
      </c>
      <c r="H2139" s="13">
        <v>6.1842525243759141</v>
      </c>
      <c r="I2139" s="11">
        <v>0</v>
      </c>
      <c r="J2139" s="11">
        <v>0</v>
      </c>
      <c r="K2139" s="11">
        <v>0</v>
      </c>
      <c r="L2139" s="12">
        <v>6.1842525243759141</v>
      </c>
      <c r="M2139" s="13">
        <v>3.0921262621879571</v>
      </c>
      <c r="N2139" s="11">
        <v>0</v>
      </c>
      <c r="O2139" s="11">
        <v>0</v>
      </c>
      <c r="P2139" s="11">
        <v>0</v>
      </c>
      <c r="Q2139" s="12">
        <v>3.0921262621879571</v>
      </c>
    </row>
    <row r="2140" spans="1:17" x14ac:dyDescent="0.35">
      <c r="A2140" s="2">
        <v>3994</v>
      </c>
      <c r="B2140" s="13" t="s">
        <v>599</v>
      </c>
      <c r="C2140" s="11" t="s">
        <v>26</v>
      </c>
      <c r="D2140" s="11" t="s">
        <v>253</v>
      </c>
      <c r="E2140" s="7" t="s">
        <v>60</v>
      </c>
      <c r="F2140" s="13">
        <v>19.312925338745099</v>
      </c>
      <c r="G2140" s="12">
        <v>4</v>
      </c>
      <c r="H2140" s="13">
        <v>2.4720544433593727</v>
      </c>
      <c r="I2140" s="11">
        <v>3.7080816650390593</v>
      </c>
      <c r="J2140" s="11">
        <v>0</v>
      </c>
      <c r="K2140" s="11">
        <v>0</v>
      </c>
      <c r="L2140" s="12">
        <v>6.1801361083984325</v>
      </c>
      <c r="M2140" s="13">
        <v>0</v>
      </c>
      <c r="N2140" s="11">
        <v>0</v>
      </c>
      <c r="O2140" s="11">
        <v>0</v>
      </c>
      <c r="P2140" s="11">
        <v>0</v>
      </c>
      <c r="Q2140" s="12">
        <v>0</v>
      </c>
    </row>
    <row r="2141" spans="1:17" x14ac:dyDescent="0.35">
      <c r="A2141" s="2">
        <v>4559</v>
      </c>
      <c r="B2141" s="13" t="s">
        <v>599</v>
      </c>
      <c r="C2141" s="11" t="s">
        <v>220</v>
      </c>
      <c r="D2141" s="11" t="s">
        <v>29</v>
      </c>
      <c r="E2141" s="7" t="s">
        <v>83</v>
      </c>
      <c r="F2141" s="13">
        <v>19.308299541473421</v>
      </c>
      <c r="G2141" s="12">
        <v>4</v>
      </c>
      <c r="H2141" s="13">
        <v>2.4714623413085981</v>
      </c>
      <c r="I2141" s="11">
        <v>3.7071935119628967</v>
      </c>
      <c r="J2141" s="11">
        <v>0</v>
      </c>
      <c r="K2141" s="11">
        <v>0</v>
      </c>
      <c r="L2141" s="12">
        <v>6.1786558532714952</v>
      </c>
      <c r="M2141" s="13">
        <v>0</v>
      </c>
      <c r="N2141" s="11">
        <v>0</v>
      </c>
      <c r="O2141" s="11">
        <v>0</v>
      </c>
      <c r="P2141" s="11">
        <v>0</v>
      </c>
      <c r="Q2141" s="12">
        <v>0</v>
      </c>
    </row>
    <row r="2142" spans="1:17" x14ac:dyDescent="0.35">
      <c r="A2142" s="2">
        <v>2451</v>
      </c>
      <c r="B2142" s="13" t="s">
        <v>516</v>
      </c>
      <c r="C2142" s="11" t="s">
        <v>26</v>
      </c>
      <c r="D2142" s="11" t="s">
        <v>26</v>
      </c>
      <c r="E2142" s="7" t="s">
        <v>52</v>
      </c>
      <c r="F2142" s="13">
        <v>27.454555511474599</v>
      </c>
      <c r="G2142" s="12">
        <v>4.5</v>
      </c>
      <c r="H2142" s="13">
        <v>2.4709099960327148</v>
      </c>
      <c r="I2142" s="11">
        <v>3.7063649940490713</v>
      </c>
      <c r="J2142" s="11">
        <v>0</v>
      </c>
      <c r="K2142" s="11">
        <v>0</v>
      </c>
      <c r="L2142" s="12">
        <v>6.177274990081786</v>
      </c>
      <c r="M2142" s="13">
        <v>0</v>
      </c>
      <c r="N2142" s="11">
        <v>0</v>
      </c>
      <c r="O2142" s="11">
        <v>0</v>
      </c>
      <c r="P2142" s="11">
        <v>0</v>
      </c>
      <c r="Q2142" s="12">
        <v>0</v>
      </c>
    </row>
    <row r="2143" spans="1:17" x14ac:dyDescent="0.35">
      <c r="A2143" s="2">
        <v>1726</v>
      </c>
      <c r="B2143" s="13" t="s">
        <v>231</v>
      </c>
      <c r="C2143" s="11" t="s">
        <v>360</v>
      </c>
      <c r="D2143" s="11" t="s">
        <v>231</v>
      </c>
      <c r="E2143" s="7" t="s">
        <v>114</v>
      </c>
      <c r="F2143" s="13">
        <v>15.4430589675903</v>
      </c>
      <c r="G2143" s="12">
        <v>2</v>
      </c>
      <c r="H2143" s="13">
        <v>0</v>
      </c>
      <c r="I2143" s="11">
        <v>0</v>
      </c>
      <c r="J2143" s="11">
        <v>0</v>
      </c>
      <c r="K2143" s="11">
        <v>6.1772235870361207</v>
      </c>
      <c r="L2143" s="12">
        <v>6.1772235870361207</v>
      </c>
      <c r="M2143" s="13">
        <v>0</v>
      </c>
      <c r="N2143" s="11">
        <v>0</v>
      </c>
      <c r="O2143" s="11">
        <v>0</v>
      </c>
      <c r="P2143" s="11">
        <v>0.30886117935180601</v>
      </c>
      <c r="Q2143" s="12">
        <v>0.30886117935180601</v>
      </c>
    </row>
    <row r="2144" spans="1:17" x14ac:dyDescent="0.35">
      <c r="A2144" s="2">
        <v>3820</v>
      </c>
      <c r="B2144" s="13" t="s">
        <v>516</v>
      </c>
      <c r="C2144" s="11" t="s">
        <v>593</v>
      </c>
      <c r="D2144" s="11" t="s">
        <v>525</v>
      </c>
      <c r="E2144" s="7" t="s">
        <v>71</v>
      </c>
      <c r="F2144" s="13">
        <v>17.133749961853031</v>
      </c>
      <c r="G2144" s="12">
        <v>3</v>
      </c>
      <c r="H2144" s="13">
        <v>6.1681499862670908</v>
      </c>
      <c r="I2144" s="11">
        <v>0</v>
      </c>
      <c r="J2144" s="11">
        <v>0</v>
      </c>
      <c r="K2144" s="11">
        <v>0</v>
      </c>
      <c r="L2144" s="12">
        <v>6.1681499862670908</v>
      </c>
      <c r="M2144" s="13">
        <v>3.598087491989137</v>
      </c>
      <c r="N2144" s="11">
        <v>0</v>
      </c>
      <c r="O2144" s="11">
        <v>0</v>
      </c>
      <c r="P2144" s="11">
        <v>0</v>
      </c>
      <c r="Q2144" s="12">
        <v>3.598087491989137</v>
      </c>
    </row>
    <row r="2145" spans="1:17" x14ac:dyDescent="0.35">
      <c r="A2145" s="2">
        <v>738</v>
      </c>
      <c r="B2145" s="13" t="s">
        <v>25</v>
      </c>
      <c r="C2145" s="11" t="s">
        <v>220</v>
      </c>
      <c r="D2145" s="11" t="s">
        <v>208</v>
      </c>
      <c r="E2145" s="7" t="s">
        <v>62</v>
      </c>
      <c r="F2145" s="13">
        <v>23.5352592468262</v>
      </c>
      <c r="G2145" s="12">
        <v>3.25</v>
      </c>
      <c r="H2145" s="13">
        <v>0</v>
      </c>
      <c r="I2145" s="11">
        <v>0</v>
      </c>
      <c r="J2145" s="11">
        <v>0</v>
      </c>
      <c r="K2145" s="11">
        <v>6.1191674041748119</v>
      </c>
      <c r="L2145" s="12">
        <v>6.1191674041748119</v>
      </c>
      <c r="M2145" s="13">
        <v>0</v>
      </c>
      <c r="N2145" s="11">
        <v>0</v>
      </c>
      <c r="O2145" s="11">
        <v>0</v>
      </c>
      <c r="P2145" s="11">
        <v>2.2946877765655547</v>
      </c>
      <c r="Q2145" s="12">
        <v>2.2946877765655547</v>
      </c>
    </row>
    <row r="2146" spans="1:17" x14ac:dyDescent="0.35">
      <c r="A2146" s="2">
        <v>5184</v>
      </c>
      <c r="B2146" s="13" t="s">
        <v>645</v>
      </c>
      <c r="C2146" s="11" t="s">
        <v>646</v>
      </c>
      <c r="D2146" s="11" t="s">
        <v>241</v>
      </c>
      <c r="E2146" s="7" t="s">
        <v>110</v>
      </c>
      <c r="F2146" s="13">
        <v>15.2817497253418</v>
      </c>
      <c r="G2146" s="12">
        <v>5</v>
      </c>
      <c r="H2146" s="13">
        <v>2.4450799560546881</v>
      </c>
      <c r="I2146" s="11">
        <v>3.6676199340820319</v>
      </c>
      <c r="J2146" s="11">
        <v>0</v>
      </c>
      <c r="K2146" s="11">
        <v>0</v>
      </c>
      <c r="L2146" s="12">
        <v>6.11269989013672</v>
      </c>
      <c r="M2146" s="13">
        <v>0</v>
      </c>
      <c r="N2146" s="11">
        <v>0</v>
      </c>
      <c r="O2146" s="11">
        <v>0</v>
      </c>
      <c r="P2146" s="11">
        <v>0</v>
      </c>
      <c r="Q2146" s="12">
        <v>0</v>
      </c>
    </row>
    <row r="2147" spans="1:17" x14ac:dyDescent="0.35">
      <c r="A2147" s="2">
        <v>3959</v>
      </c>
      <c r="B2147" s="13" t="s">
        <v>599</v>
      </c>
      <c r="C2147" s="11" t="s">
        <v>26</v>
      </c>
      <c r="D2147" s="11" t="s">
        <v>26</v>
      </c>
      <c r="E2147" s="7" t="s">
        <v>133</v>
      </c>
      <c r="F2147" s="13">
        <v>20.374586880207065</v>
      </c>
      <c r="G2147" s="12">
        <v>3</v>
      </c>
      <c r="H2147" s="13">
        <v>1.5280940160155301</v>
      </c>
      <c r="I2147" s="11">
        <v>1.5280940160155301</v>
      </c>
      <c r="J2147" s="11">
        <v>1.5280940160155301</v>
      </c>
      <c r="K2147" s="11">
        <v>1.5280940160155301</v>
      </c>
      <c r="L2147" s="12">
        <v>6.1123760640621203</v>
      </c>
      <c r="M2147" s="13">
        <v>0</v>
      </c>
      <c r="N2147" s="11">
        <v>0</v>
      </c>
      <c r="O2147" s="11">
        <v>0</v>
      </c>
      <c r="P2147" s="11">
        <v>0</v>
      </c>
      <c r="Q2147" s="12">
        <v>0</v>
      </c>
    </row>
    <row r="2148" spans="1:17" x14ac:dyDescent="0.35">
      <c r="A2148" s="2">
        <v>669</v>
      </c>
      <c r="B2148" s="13" t="s">
        <v>25</v>
      </c>
      <c r="C2148" s="11" t="s">
        <v>213</v>
      </c>
      <c r="D2148" s="11" t="s">
        <v>29</v>
      </c>
      <c r="E2148" s="7" t="s">
        <v>83</v>
      </c>
      <c r="F2148" s="13">
        <v>19.097968339920051</v>
      </c>
      <c r="G2148" s="12">
        <v>4</v>
      </c>
      <c r="H2148" s="13">
        <v>2.4445399475097664</v>
      </c>
      <c r="I2148" s="11">
        <v>3.6668099212646497</v>
      </c>
      <c r="J2148" s="11">
        <v>0</v>
      </c>
      <c r="K2148" s="11">
        <v>0</v>
      </c>
      <c r="L2148" s="12">
        <v>6.1113498687744165</v>
      </c>
      <c r="M2148" s="13">
        <v>0</v>
      </c>
      <c r="N2148" s="11">
        <v>0</v>
      </c>
      <c r="O2148" s="11">
        <v>0</v>
      </c>
      <c r="P2148" s="11">
        <v>0</v>
      </c>
      <c r="Q2148" s="12">
        <v>0</v>
      </c>
    </row>
    <row r="2149" spans="1:17" x14ac:dyDescent="0.35">
      <c r="A2149" s="2">
        <v>3565</v>
      </c>
      <c r="B2149" s="13" t="s">
        <v>516</v>
      </c>
      <c r="C2149" s="11" t="s">
        <v>584</v>
      </c>
      <c r="D2149" s="11" t="s">
        <v>520</v>
      </c>
      <c r="E2149" s="7" t="s">
        <v>53</v>
      </c>
      <c r="F2149" s="13">
        <v>20.28499507904051</v>
      </c>
      <c r="G2149" s="12">
        <v>3</v>
      </c>
      <c r="H2149" s="13">
        <v>1.5213746309280385</v>
      </c>
      <c r="I2149" s="11">
        <v>1.5213746309280385</v>
      </c>
      <c r="J2149" s="11">
        <v>1.5213746309280385</v>
      </c>
      <c r="K2149" s="11">
        <v>1.5213746309280385</v>
      </c>
      <c r="L2149" s="12">
        <v>6.0854985237121539</v>
      </c>
      <c r="M2149" s="13">
        <v>0</v>
      </c>
      <c r="N2149" s="11">
        <v>0</v>
      </c>
      <c r="O2149" s="11">
        <v>0</v>
      </c>
      <c r="P2149" s="11">
        <v>0</v>
      </c>
      <c r="Q2149" s="12">
        <v>0</v>
      </c>
    </row>
    <row r="2150" spans="1:17" x14ac:dyDescent="0.35">
      <c r="A2150" s="2">
        <v>2512</v>
      </c>
      <c r="B2150" s="13" t="s">
        <v>516</v>
      </c>
      <c r="C2150" s="11" t="s">
        <v>26</v>
      </c>
      <c r="D2150" s="11" t="s">
        <v>26</v>
      </c>
      <c r="E2150" s="7" t="s">
        <v>143</v>
      </c>
      <c r="F2150" s="13">
        <v>16.901258468627901</v>
      </c>
      <c r="G2150" s="12">
        <v>4.5</v>
      </c>
      <c r="H2150" s="13">
        <v>2.4337812194824182</v>
      </c>
      <c r="I2150" s="11">
        <v>3.6506718292236267</v>
      </c>
      <c r="J2150" s="11">
        <v>0</v>
      </c>
      <c r="K2150" s="11">
        <v>0</v>
      </c>
      <c r="L2150" s="12">
        <v>6.0844530487060453</v>
      </c>
      <c r="M2150" s="13">
        <v>0</v>
      </c>
      <c r="N2150" s="11">
        <v>0</v>
      </c>
      <c r="O2150" s="11">
        <v>0</v>
      </c>
      <c r="P2150" s="11">
        <v>0</v>
      </c>
      <c r="Q2150" s="12">
        <v>0</v>
      </c>
    </row>
    <row r="2151" spans="1:17" x14ac:dyDescent="0.35">
      <c r="A2151" s="2">
        <v>1738</v>
      </c>
      <c r="B2151" s="13" t="s">
        <v>231</v>
      </c>
      <c r="C2151" s="11" t="s">
        <v>400</v>
      </c>
      <c r="D2151" s="11" t="s">
        <v>231</v>
      </c>
      <c r="E2151" s="7" t="s">
        <v>36</v>
      </c>
      <c r="F2151" s="13">
        <v>60.833284884691253</v>
      </c>
      <c r="G2151" s="12">
        <v>5</v>
      </c>
      <c r="H2151" s="13">
        <v>6.0833284884691254</v>
      </c>
      <c r="I2151" s="11">
        <v>0</v>
      </c>
      <c r="J2151" s="11">
        <v>0</v>
      </c>
      <c r="K2151" s="11">
        <v>0</v>
      </c>
      <c r="L2151" s="12">
        <v>6.0833284884691254</v>
      </c>
      <c r="M2151" s="13">
        <v>3.0416642442345627</v>
      </c>
      <c r="N2151" s="11">
        <v>0</v>
      </c>
      <c r="O2151" s="11">
        <v>0</v>
      </c>
      <c r="P2151" s="11">
        <v>0</v>
      </c>
      <c r="Q2151" s="12">
        <v>3.0416642442345627</v>
      </c>
    </row>
    <row r="2152" spans="1:17" x14ac:dyDescent="0.35">
      <c r="A2152" s="2">
        <v>4166</v>
      </c>
      <c r="B2152" s="13" t="s">
        <v>599</v>
      </c>
      <c r="C2152" s="11" t="s">
        <v>103</v>
      </c>
      <c r="D2152" s="11" t="s">
        <v>26</v>
      </c>
      <c r="E2152" s="7" t="s">
        <v>46</v>
      </c>
      <c r="F2152" s="13">
        <v>97.32515251636498</v>
      </c>
      <c r="G2152" s="12">
        <v>1.25</v>
      </c>
      <c r="H2152" s="13">
        <v>6.0828220322728113</v>
      </c>
      <c r="I2152" s="11">
        <v>0</v>
      </c>
      <c r="J2152" s="11">
        <v>0</v>
      </c>
      <c r="K2152" s="11">
        <v>0</v>
      </c>
      <c r="L2152" s="12">
        <v>6.0828220322728113</v>
      </c>
      <c r="M2152" s="13">
        <v>48.66257625818249</v>
      </c>
      <c r="N2152" s="11">
        <v>0</v>
      </c>
      <c r="O2152" s="11">
        <v>0</v>
      </c>
      <c r="P2152" s="11">
        <v>0</v>
      </c>
      <c r="Q2152" s="12">
        <v>48.66257625818249</v>
      </c>
    </row>
    <row r="2153" spans="1:17" x14ac:dyDescent="0.35">
      <c r="A2153" s="2">
        <v>266</v>
      </c>
      <c r="B2153" s="13" t="s">
        <v>25</v>
      </c>
      <c r="C2153" s="11" t="s">
        <v>117</v>
      </c>
      <c r="D2153" s="11" t="s">
        <v>30</v>
      </c>
      <c r="E2153" s="7" t="s">
        <v>69</v>
      </c>
      <c r="F2153" s="13">
        <v>101.26763141155239</v>
      </c>
      <c r="G2153" s="12">
        <v>3</v>
      </c>
      <c r="H2153" s="13">
        <v>6.0760578846931432</v>
      </c>
      <c r="I2153" s="11">
        <v>0</v>
      </c>
      <c r="J2153" s="11">
        <v>0</v>
      </c>
      <c r="K2153" s="11">
        <v>0</v>
      </c>
      <c r="L2153" s="12">
        <v>6.0760578846931432</v>
      </c>
      <c r="M2153" s="13">
        <v>6.0760578846931432</v>
      </c>
      <c r="N2153" s="11">
        <v>0</v>
      </c>
      <c r="O2153" s="11">
        <v>0</v>
      </c>
      <c r="P2153" s="11">
        <v>0</v>
      </c>
      <c r="Q2153" s="12">
        <v>6.0760578846931432</v>
      </c>
    </row>
    <row r="2154" spans="1:17" x14ac:dyDescent="0.35">
      <c r="A2154" s="2">
        <v>2756</v>
      </c>
      <c r="B2154" s="13" t="s">
        <v>516</v>
      </c>
      <c r="C2154" s="11" t="s">
        <v>538</v>
      </c>
      <c r="D2154" s="11" t="s">
        <v>518</v>
      </c>
      <c r="E2154" s="7" t="s">
        <v>145</v>
      </c>
      <c r="F2154" s="13">
        <v>7.0950884819030797</v>
      </c>
      <c r="G2154" s="12">
        <v>8.5</v>
      </c>
      <c r="H2154" s="13">
        <v>0</v>
      </c>
      <c r="I2154" s="11">
        <v>0</v>
      </c>
      <c r="J2154" s="11">
        <v>0</v>
      </c>
      <c r="K2154" s="11">
        <v>6.0308252096176185</v>
      </c>
      <c r="L2154" s="12">
        <v>6.0308252096176185</v>
      </c>
      <c r="M2154" s="13">
        <v>0</v>
      </c>
      <c r="N2154" s="11">
        <v>0</v>
      </c>
      <c r="O2154" s="11">
        <v>0</v>
      </c>
      <c r="P2154" s="11">
        <v>0</v>
      </c>
      <c r="Q2154" s="12">
        <v>0</v>
      </c>
    </row>
    <row r="2155" spans="1:17" x14ac:dyDescent="0.35">
      <c r="A2155" s="2">
        <v>3924</v>
      </c>
      <c r="B2155" s="13" t="s">
        <v>599</v>
      </c>
      <c r="C2155" s="11" t="s">
        <v>26</v>
      </c>
      <c r="D2155" s="11" t="s">
        <v>253</v>
      </c>
      <c r="E2155" s="7" t="s">
        <v>45</v>
      </c>
      <c r="F2155" s="13">
        <v>48.184366226196303</v>
      </c>
      <c r="G2155" s="12">
        <v>1.25</v>
      </c>
      <c r="H2155" s="13">
        <v>6.0230457782745379</v>
      </c>
      <c r="I2155" s="11">
        <v>0</v>
      </c>
      <c r="J2155" s="11">
        <v>0</v>
      </c>
      <c r="K2155" s="11">
        <v>0</v>
      </c>
      <c r="L2155" s="12">
        <v>6.0230457782745379</v>
      </c>
      <c r="M2155" s="13">
        <v>0.60230457782745384</v>
      </c>
      <c r="N2155" s="11">
        <v>0</v>
      </c>
      <c r="O2155" s="11">
        <v>0</v>
      </c>
      <c r="P2155" s="11">
        <v>0</v>
      </c>
      <c r="Q2155" s="12">
        <v>0.60230457782745384</v>
      </c>
    </row>
    <row r="2156" spans="1:17" x14ac:dyDescent="0.35">
      <c r="A2156" s="2">
        <v>5212</v>
      </c>
      <c r="B2156" s="13" t="s">
        <v>645</v>
      </c>
      <c r="C2156" s="11" t="s">
        <v>647</v>
      </c>
      <c r="D2156" s="11" t="s">
        <v>241</v>
      </c>
      <c r="E2156" s="7" t="s">
        <v>106</v>
      </c>
      <c r="F2156" s="13">
        <v>15.026129007339501</v>
      </c>
      <c r="G2156" s="12">
        <v>4</v>
      </c>
      <c r="H2156" s="13">
        <v>6.0104516029358006</v>
      </c>
      <c r="I2156" s="11">
        <v>0</v>
      </c>
      <c r="J2156" s="11">
        <v>0</v>
      </c>
      <c r="K2156" s="11">
        <v>0</v>
      </c>
      <c r="L2156" s="12">
        <v>6.0104516029358006</v>
      </c>
      <c r="M2156" s="13">
        <v>0.60104516029358002</v>
      </c>
      <c r="N2156" s="11">
        <v>0</v>
      </c>
      <c r="O2156" s="11">
        <v>0</v>
      </c>
      <c r="P2156" s="11">
        <v>0</v>
      </c>
      <c r="Q2156" s="12">
        <v>0.60104516029358002</v>
      </c>
    </row>
    <row r="2157" spans="1:17" x14ac:dyDescent="0.35">
      <c r="A2157" s="2">
        <v>3877</v>
      </c>
      <c r="B2157" s="13" t="s">
        <v>599</v>
      </c>
      <c r="C2157" s="11" t="s">
        <v>26</v>
      </c>
      <c r="D2157" s="11" t="s">
        <v>26</v>
      </c>
      <c r="E2157" s="7" t="s">
        <v>128</v>
      </c>
      <c r="F2157" s="13">
        <v>17.158607482910199</v>
      </c>
      <c r="G2157" s="12">
        <v>7</v>
      </c>
      <c r="H2157" s="13">
        <v>2.4022050476074281</v>
      </c>
      <c r="I2157" s="11">
        <v>3.6033075714111416</v>
      </c>
      <c r="J2157" s="11">
        <v>0</v>
      </c>
      <c r="K2157" s="11">
        <v>0</v>
      </c>
      <c r="L2157" s="12">
        <v>6.0055126190185693</v>
      </c>
      <c r="M2157" s="13">
        <v>0</v>
      </c>
      <c r="N2157" s="11">
        <v>0</v>
      </c>
      <c r="O2157" s="11">
        <v>0</v>
      </c>
      <c r="P2157" s="11">
        <v>0</v>
      </c>
      <c r="Q2157" s="12">
        <v>0</v>
      </c>
    </row>
    <row r="2158" spans="1:17" x14ac:dyDescent="0.35">
      <c r="A2158" s="2">
        <v>5279</v>
      </c>
      <c r="B2158" s="13" t="s">
        <v>645</v>
      </c>
      <c r="C2158" s="11" t="s">
        <v>647</v>
      </c>
      <c r="D2158" s="11" t="s">
        <v>26</v>
      </c>
      <c r="E2158" s="7" t="s">
        <v>66</v>
      </c>
      <c r="F2158" s="13">
        <v>399.73577213287388</v>
      </c>
      <c r="G2158" s="12">
        <v>1.5</v>
      </c>
      <c r="H2158" s="13">
        <v>0</v>
      </c>
      <c r="I2158" s="11">
        <v>0</v>
      </c>
      <c r="J2158" s="11">
        <v>0</v>
      </c>
      <c r="K2158" s="11">
        <v>5.9960365819931081</v>
      </c>
      <c r="L2158" s="12">
        <v>5.9960365819931081</v>
      </c>
      <c r="M2158" s="13">
        <v>0</v>
      </c>
      <c r="N2158" s="11">
        <v>0</v>
      </c>
      <c r="O2158" s="11">
        <v>0</v>
      </c>
      <c r="P2158" s="11">
        <v>119.92073163986218</v>
      </c>
      <c r="Q2158" s="12">
        <v>119.92073163986218</v>
      </c>
    </row>
    <row r="2159" spans="1:17" x14ac:dyDescent="0.35">
      <c r="A2159" s="2">
        <v>589</v>
      </c>
      <c r="B2159" s="13" t="s">
        <v>25</v>
      </c>
      <c r="C2159" s="11" t="s">
        <v>195</v>
      </c>
      <c r="D2159" s="11" t="s">
        <v>27</v>
      </c>
      <c r="E2159" s="7" t="s">
        <v>205</v>
      </c>
      <c r="F2159" s="13">
        <v>11.967177867889401</v>
      </c>
      <c r="G2159" s="12">
        <v>5</v>
      </c>
      <c r="H2159" s="13">
        <v>0</v>
      </c>
      <c r="I2159" s="11">
        <v>5.9835889339447004</v>
      </c>
      <c r="J2159" s="11">
        <v>0</v>
      </c>
      <c r="K2159" s="11">
        <v>0</v>
      </c>
      <c r="L2159" s="12">
        <v>5.9835889339447004</v>
      </c>
      <c r="M2159" s="13">
        <v>0</v>
      </c>
      <c r="N2159" s="11">
        <v>0</v>
      </c>
      <c r="O2159" s="11">
        <v>0</v>
      </c>
      <c r="P2159" s="11">
        <v>0</v>
      </c>
      <c r="Q2159" s="12">
        <v>0</v>
      </c>
    </row>
    <row r="2160" spans="1:17" x14ac:dyDescent="0.35">
      <c r="A2160" s="2">
        <v>5139</v>
      </c>
      <c r="B2160" s="13" t="s">
        <v>645</v>
      </c>
      <c r="C2160" s="11" t="s">
        <v>26</v>
      </c>
      <c r="D2160" s="11" t="s">
        <v>26</v>
      </c>
      <c r="E2160" s="7" t="s">
        <v>66</v>
      </c>
      <c r="F2160" s="13">
        <v>398.46654862165457</v>
      </c>
      <c r="G2160" s="12">
        <v>1.5</v>
      </c>
      <c r="H2160" s="13">
        <v>0</v>
      </c>
      <c r="I2160" s="11">
        <v>0</v>
      </c>
      <c r="J2160" s="11">
        <v>0</v>
      </c>
      <c r="K2160" s="11">
        <v>5.9769982293248187</v>
      </c>
      <c r="L2160" s="12">
        <v>5.9769982293248187</v>
      </c>
      <c r="M2160" s="13">
        <v>0</v>
      </c>
      <c r="N2160" s="11">
        <v>0</v>
      </c>
      <c r="O2160" s="11">
        <v>0</v>
      </c>
      <c r="P2160" s="11">
        <v>119.53996458649638</v>
      </c>
      <c r="Q2160" s="12">
        <v>119.53996458649638</v>
      </c>
    </row>
    <row r="2161" spans="1:17" x14ac:dyDescent="0.35">
      <c r="A2161" s="2">
        <v>590</v>
      </c>
      <c r="B2161" s="13" t="s">
        <v>25</v>
      </c>
      <c r="C2161" s="11" t="s">
        <v>195</v>
      </c>
      <c r="D2161" s="11" t="s">
        <v>26</v>
      </c>
      <c r="E2161" s="7" t="s">
        <v>78</v>
      </c>
      <c r="F2161" s="13">
        <v>14.91279220581055</v>
      </c>
      <c r="G2161" s="12">
        <v>5</v>
      </c>
      <c r="H2161" s="13">
        <v>0</v>
      </c>
      <c r="I2161" s="11">
        <v>0</v>
      </c>
      <c r="J2161" s="11">
        <v>0</v>
      </c>
      <c r="K2161" s="11">
        <v>5.9651168823242209</v>
      </c>
      <c r="L2161" s="12">
        <v>5.9651168823242209</v>
      </c>
      <c r="M2161" s="13">
        <v>0.9320495128631594</v>
      </c>
      <c r="N2161" s="11">
        <v>0.9320495128631594</v>
      </c>
      <c r="O2161" s="11">
        <v>0.9320495128631594</v>
      </c>
      <c r="P2161" s="11">
        <v>0.9320495128631594</v>
      </c>
      <c r="Q2161" s="12">
        <v>3.7281980514526376</v>
      </c>
    </row>
    <row r="2162" spans="1:17" x14ac:dyDescent="0.35">
      <c r="A2162" s="2">
        <v>5703</v>
      </c>
      <c r="B2162" s="13" t="s">
        <v>645</v>
      </c>
      <c r="C2162" s="11" t="s">
        <v>651</v>
      </c>
      <c r="D2162" s="11" t="s">
        <v>241</v>
      </c>
      <c r="E2162" s="7" t="s">
        <v>87</v>
      </c>
      <c r="F2162" s="13">
        <v>19.875953555107131</v>
      </c>
      <c r="G2162" s="12">
        <v>3</v>
      </c>
      <c r="H2162" s="13">
        <v>1.490696516633035</v>
      </c>
      <c r="I2162" s="11">
        <v>1.490696516633035</v>
      </c>
      <c r="J2162" s="11">
        <v>1.490696516633035</v>
      </c>
      <c r="K2162" s="11">
        <v>1.490696516633035</v>
      </c>
      <c r="L2162" s="12">
        <v>5.9627860665321402</v>
      </c>
      <c r="M2162" s="13">
        <v>0</v>
      </c>
      <c r="N2162" s="11">
        <v>0</v>
      </c>
      <c r="O2162" s="11">
        <v>0</v>
      </c>
      <c r="P2162" s="11">
        <v>0</v>
      </c>
      <c r="Q2162" s="12">
        <v>0</v>
      </c>
    </row>
    <row r="2163" spans="1:17" x14ac:dyDescent="0.35">
      <c r="A2163" s="2">
        <v>3136</v>
      </c>
      <c r="B2163" s="13" t="s">
        <v>516</v>
      </c>
      <c r="C2163" s="11" t="s">
        <v>566</v>
      </c>
      <c r="D2163" s="11" t="s">
        <v>517</v>
      </c>
      <c r="E2163" s="7" t="s">
        <v>186</v>
      </c>
      <c r="F2163" s="13">
        <v>18.611837387085</v>
      </c>
      <c r="G2163" s="12">
        <v>4</v>
      </c>
      <c r="H2163" s="13">
        <v>2.3823151855468803</v>
      </c>
      <c r="I2163" s="11">
        <v>3.57347277832032</v>
      </c>
      <c r="J2163" s="11">
        <v>0</v>
      </c>
      <c r="K2163" s="11">
        <v>0</v>
      </c>
      <c r="L2163" s="12">
        <v>5.9557879638672002</v>
      </c>
      <c r="M2163" s="13">
        <v>0</v>
      </c>
      <c r="N2163" s="11">
        <v>0</v>
      </c>
      <c r="O2163" s="11">
        <v>0</v>
      </c>
      <c r="P2163" s="11">
        <v>0</v>
      </c>
      <c r="Q2163" s="12">
        <v>0</v>
      </c>
    </row>
    <row r="2164" spans="1:17" x14ac:dyDescent="0.35">
      <c r="A2164" s="2">
        <v>3732</v>
      </c>
      <c r="B2164" s="13" t="s">
        <v>516</v>
      </c>
      <c r="C2164" s="11" t="s">
        <v>593</v>
      </c>
      <c r="D2164" s="11" t="s">
        <v>525</v>
      </c>
      <c r="E2164" s="7" t="s">
        <v>199</v>
      </c>
      <c r="F2164" s="13">
        <v>14.8887186050415</v>
      </c>
      <c r="G2164" s="12">
        <v>4</v>
      </c>
      <c r="H2164" s="13">
        <v>1.4888718605041502</v>
      </c>
      <c r="I2164" s="11">
        <v>1.4888718605041502</v>
      </c>
      <c r="J2164" s="11">
        <v>1.4888718605041502</v>
      </c>
      <c r="K2164" s="11">
        <v>1.4888718605041502</v>
      </c>
      <c r="L2164" s="12">
        <v>5.9554874420166009</v>
      </c>
      <c r="M2164" s="13">
        <v>0</v>
      </c>
      <c r="N2164" s="11">
        <v>0</v>
      </c>
      <c r="O2164" s="11">
        <v>0</v>
      </c>
      <c r="P2164" s="11">
        <v>0</v>
      </c>
      <c r="Q2164" s="12">
        <v>0</v>
      </c>
    </row>
    <row r="2165" spans="1:17" x14ac:dyDescent="0.35">
      <c r="A2165" s="2">
        <v>1976</v>
      </c>
      <c r="B2165" s="13" t="s">
        <v>231</v>
      </c>
      <c r="C2165" s="11" t="s">
        <v>413</v>
      </c>
      <c r="D2165" s="11" t="s">
        <v>231</v>
      </c>
      <c r="E2165" s="7" t="s">
        <v>95</v>
      </c>
      <c r="F2165" s="13">
        <v>47.479829907417297</v>
      </c>
      <c r="G2165" s="12">
        <v>2.5</v>
      </c>
      <c r="H2165" s="13">
        <v>0</v>
      </c>
      <c r="I2165" s="11">
        <v>0</v>
      </c>
      <c r="J2165" s="11">
        <v>0</v>
      </c>
      <c r="K2165" s="11">
        <v>5.9349787384271622</v>
      </c>
      <c r="L2165" s="12">
        <v>5.9349787384271622</v>
      </c>
      <c r="M2165" s="13">
        <v>0</v>
      </c>
      <c r="N2165" s="11">
        <v>0</v>
      </c>
      <c r="O2165" s="11">
        <v>0</v>
      </c>
      <c r="P2165" s="11">
        <v>0</v>
      </c>
      <c r="Q2165" s="12">
        <v>0</v>
      </c>
    </row>
    <row r="2166" spans="1:17" x14ac:dyDescent="0.35">
      <c r="A2166" s="2">
        <v>5020</v>
      </c>
      <c r="B2166" s="13" t="s">
        <v>599</v>
      </c>
      <c r="C2166" s="11" t="s">
        <v>643</v>
      </c>
      <c r="D2166" s="11" t="s">
        <v>253</v>
      </c>
      <c r="E2166" s="7" t="s">
        <v>68</v>
      </c>
      <c r="F2166" s="13">
        <v>18.543991088867202</v>
      </c>
      <c r="G2166" s="12">
        <v>4</v>
      </c>
      <c r="H2166" s="13">
        <v>2.3736308593750017</v>
      </c>
      <c r="I2166" s="11">
        <v>3.5604462890625026</v>
      </c>
      <c r="J2166" s="11">
        <v>0</v>
      </c>
      <c r="K2166" s="11">
        <v>0</v>
      </c>
      <c r="L2166" s="12">
        <v>5.9340771484375043</v>
      </c>
      <c r="M2166" s="13">
        <v>0</v>
      </c>
      <c r="N2166" s="11">
        <v>0</v>
      </c>
      <c r="O2166" s="11">
        <v>0</v>
      </c>
      <c r="P2166" s="11">
        <v>0</v>
      </c>
      <c r="Q2166" s="12">
        <v>0</v>
      </c>
    </row>
    <row r="2167" spans="1:17" x14ac:dyDescent="0.35">
      <c r="A2167" s="2">
        <v>330</v>
      </c>
      <c r="B2167" s="13" t="s">
        <v>25</v>
      </c>
      <c r="C2167" s="11" t="s">
        <v>123</v>
      </c>
      <c r="D2167" s="11" t="s">
        <v>30</v>
      </c>
      <c r="E2167" s="7" t="s">
        <v>62</v>
      </c>
      <c r="F2167" s="13">
        <v>22.79909110069276</v>
      </c>
      <c r="G2167" s="12">
        <v>3.25</v>
      </c>
      <c r="H2167" s="13">
        <v>0</v>
      </c>
      <c r="I2167" s="11">
        <v>0</v>
      </c>
      <c r="J2167" s="11">
        <v>0</v>
      </c>
      <c r="K2167" s="11">
        <v>5.9277636861801177</v>
      </c>
      <c r="L2167" s="12">
        <v>5.9277636861801177</v>
      </c>
      <c r="M2167" s="13">
        <v>0</v>
      </c>
      <c r="N2167" s="11">
        <v>0</v>
      </c>
      <c r="O2167" s="11">
        <v>0</v>
      </c>
      <c r="P2167" s="11">
        <v>2.2229113823175441</v>
      </c>
      <c r="Q2167" s="12">
        <v>2.2229113823175441</v>
      </c>
    </row>
    <row r="2168" spans="1:17" x14ac:dyDescent="0.35">
      <c r="A2168" s="2">
        <v>1849</v>
      </c>
      <c r="B2168" s="13" t="s">
        <v>231</v>
      </c>
      <c r="C2168" s="11" t="s">
        <v>402</v>
      </c>
      <c r="D2168" s="11" t="s">
        <v>231</v>
      </c>
      <c r="E2168" s="7" t="s">
        <v>97</v>
      </c>
      <c r="F2168" s="13">
        <v>19.71206450462341</v>
      </c>
      <c r="G2168" s="12">
        <v>3</v>
      </c>
      <c r="H2168" s="13">
        <v>0</v>
      </c>
      <c r="I2168" s="11">
        <v>0</v>
      </c>
      <c r="J2168" s="11">
        <v>0</v>
      </c>
      <c r="K2168" s="11">
        <v>5.9136193513870241</v>
      </c>
      <c r="L2168" s="12">
        <v>5.9136193513870241</v>
      </c>
      <c r="M2168" s="13">
        <v>0</v>
      </c>
      <c r="N2168" s="11">
        <v>0</v>
      </c>
      <c r="O2168" s="11">
        <v>0</v>
      </c>
      <c r="P2168" s="11">
        <v>0</v>
      </c>
      <c r="Q2168" s="12">
        <v>0</v>
      </c>
    </row>
    <row r="2169" spans="1:17" x14ac:dyDescent="0.35">
      <c r="A2169" s="2">
        <v>5138</v>
      </c>
      <c r="B2169" s="13" t="s">
        <v>645</v>
      </c>
      <c r="C2169" s="11" t="s">
        <v>26</v>
      </c>
      <c r="D2169" s="11" t="s">
        <v>241</v>
      </c>
      <c r="E2169" s="7" t="s">
        <v>66</v>
      </c>
      <c r="F2169" s="13">
        <v>392.69554328918468</v>
      </c>
      <c r="G2169" s="12">
        <v>1.5</v>
      </c>
      <c r="H2169" s="13">
        <v>0</v>
      </c>
      <c r="I2169" s="11">
        <v>0</v>
      </c>
      <c r="J2169" s="11">
        <v>0</v>
      </c>
      <c r="K2169" s="11">
        <v>5.8904331493377704</v>
      </c>
      <c r="L2169" s="12">
        <v>5.8904331493377704</v>
      </c>
      <c r="M2169" s="13">
        <v>0</v>
      </c>
      <c r="N2169" s="11">
        <v>0</v>
      </c>
      <c r="O2169" s="11">
        <v>0</v>
      </c>
      <c r="P2169" s="11">
        <v>117.80866298675542</v>
      </c>
      <c r="Q2169" s="12">
        <v>117.80866298675542</v>
      </c>
    </row>
    <row r="2170" spans="1:17" x14ac:dyDescent="0.35">
      <c r="A2170" s="2">
        <v>5039</v>
      </c>
      <c r="B2170" s="13" t="s">
        <v>599</v>
      </c>
      <c r="C2170" s="11" t="s">
        <v>644</v>
      </c>
      <c r="D2170" s="11" t="s">
        <v>253</v>
      </c>
      <c r="E2170" s="7" t="s">
        <v>196</v>
      </c>
      <c r="F2170" s="13">
        <v>195.49566149711615</v>
      </c>
      <c r="G2170" s="12">
        <v>0.6</v>
      </c>
      <c r="H2170" s="13">
        <v>0</v>
      </c>
      <c r="I2170" s="11">
        <v>0</v>
      </c>
      <c r="J2170" s="11">
        <v>5.8648698449134837</v>
      </c>
      <c r="K2170" s="11">
        <v>0</v>
      </c>
      <c r="L2170" s="12">
        <v>5.8648698449134837</v>
      </c>
      <c r="M2170" s="13">
        <v>0</v>
      </c>
      <c r="N2170" s="11">
        <v>0</v>
      </c>
      <c r="O2170" s="11">
        <v>1.1729739689826968</v>
      </c>
      <c r="P2170" s="11">
        <v>0</v>
      </c>
      <c r="Q2170" s="12">
        <v>1.1729739689826968</v>
      </c>
    </row>
    <row r="2171" spans="1:17" x14ac:dyDescent="0.35">
      <c r="A2171" s="2">
        <v>790</v>
      </c>
      <c r="B2171" s="13" t="s">
        <v>25</v>
      </c>
      <c r="C2171" s="11" t="s">
        <v>221</v>
      </c>
      <c r="D2171" s="11" t="s">
        <v>29</v>
      </c>
      <c r="E2171" s="7" t="s">
        <v>88</v>
      </c>
      <c r="F2171" s="13">
        <v>9.7663971185684204</v>
      </c>
      <c r="G2171" s="12">
        <v>6</v>
      </c>
      <c r="H2171" s="13">
        <v>1.4649595677852634</v>
      </c>
      <c r="I2171" s="11">
        <v>1.4649595677852634</v>
      </c>
      <c r="J2171" s="11">
        <v>1.4649595677852634</v>
      </c>
      <c r="K2171" s="11">
        <v>1.4649595677852634</v>
      </c>
      <c r="L2171" s="12">
        <v>5.8598382711410535</v>
      </c>
      <c r="M2171" s="13">
        <v>0</v>
      </c>
      <c r="N2171" s="11">
        <v>0</v>
      </c>
      <c r="O2171" s="11">
        <v>0</v>
      </c>
      <c r="P2171" s="11">
        <v>0</v>
      </c>
      <c r="Q2171" s="12">
        <v>0</v>
      </c>
    </row>
    <row r="2172" spans="1:17" x14ac:dyDescent="0.35">
      <c r="A2172" s="2">
        <v>2526</v>
      </c>
      <c r="B2172" s="13" t="s">
        <v>516</v>
      </c>
      <c r="C2172" s="11" t="s">
        <v>26</v>
      </c>
      <c r="D2172" s="11" t="s">
        <v>520</v>
      </c>
      <c r="E2172" s="7" t="s">
        <v>120</v>
      </c>
      <c r="F2172" s="13">
        <v>14.598074913024901</v>
      </c>
      <c r="G2172" s="12">
        <v>5</v>
      </c>
      <c r="H2172" s="13">
        <v>2.335691986083984</v>
      </c>
      <c r="I2172" s="11">
        <v>3.503537979125976</v>
      </c>
      <c r="J2172" s="11">
        <v>0</v>
      </c>
      <c r="K2172" s="11">
        <v>0</v>
      </c>
      <c r="L2172" s="12">
        <v>5.8392299652099595</v>
      </c>
      <c r="M2172" s="13">
        <v>0</v>
      </c>
      <c r="N2172" s="11">
        <v>0</v>
      </c>
      <c r="O2172" s="11">
        <v>0</v>
      </c>
      <c r="P2172" s="11">
        <v>0</v>
      </c>
      <c r="Q2172" s="12">
        <v>0</v>
      </c>
    </row>
    <row r="2173" spans="1:17" x14ac:dyDescent="0.35">
      <c r="A2173" s="2">
        <v>4622</v>
      </c>
      <c r="B2173" s="13" t="s">
        <v>599</v>
      </c>
      <c r="C2173" s="11" t="s">
        <v>220</v>
      </c>
      <c r="D2173" s="11" t="s">
        <v>208</v>
      </c>
      <c r="E2173" s="7" t="s">
        <v>120</v>
      </c>
      <c r="F2173" s="13">
        <v>14.5870246887207</v>
      </c>
      <c r="G2173" s="12">
        <v>5</v>
      </c>
      <c r="H2173" s="13">
        <v>2.3339239501953122</v>
      </c>
      <c r="I2173" s="11">
        <v>3.5008859252929678</v>
      </c>
      <c r="J2173" s="11">
        <v>0</v>
      </c>
      <c r="K2173" s="11">
        <v>0</v>
      </c>
      <c r="L2173" s="12">
        <v>5.83480987548828</v>
      </c>
      <c r="M2173" s="13">
        <v>0</v>
      </c>
      <c r="N2173" s="11">
        <v>0</v>
      </c>
      <c r="O2173" s="11">
        <v>0</v>
      </c>
      <c r="P2173" s="11">
        <v>0</v>
      </c>
      <c r="Q2173" s="12">
        <v>0</v>
      </c>
    </row>
    <row r="2174" spans="1:17" x14ac:dyDescent="0.35">
      <c r="A2174" s="2">
        <v>1356</v>
      </c>
      <c r="B2174" s="13" t="s">
        <v>231</v>
      </c>
      <c r="C2174" s="11" t="s">
        <v>342</v>
      </c>
      <c r="D2174" s="11" t="s">
        <v>231</v>
      </c>
      <c r="E2174" s="7" t="s">
        <v>106</v>
      </c>
      <c r="F2174" s="13">
        <v>14.554212093353271</v>
      </c>
      <c r="G2174" s="12">
        <v>4</v>
      </c>
      <c r="H2174" s="13">
        <v>5.8216848373413086</v>
      </c>
      <c r="I2174" s="11">
        <v>0</v>
      </c>
      <c r="J2174" s="11">
        <v>0</v>
      </c>
      <c r="K2174" s="11">
        <v>0</v>
      </c>
      <c r="L2174" s="12">
        <v>5.8216848373413086</v>
      </c>
      <c r="M2174" s="13">
        <v>0.58216848373413088</v>
      </c>
      <c r="N2174" s="11">
        <v>0</v>
      </c>
      <c r="O2174" s="11">
        <v>0</v>
      </c>
      <c r="P2174" s="11">
        <v>0</v>
      </c>
      <c r="Q2174" s="12">
        <v>0.58216848373413088</v>
      </c>
    </row>
    <row r="2175" spans="1:17" x14ac:dyDescent="0.35">
      <c r="A2175" s="2">
        <v>4405</v>
      </c>
      <c r="B2175" s="13" t="s">
        <v>599</v>
      </c>
      <c r="C2175" s="11" t="s">
        <v>219</v>
      </c>
      <c r="D2175" s="11" t="s">
        <v>26</v>
      </c>
      <c r="E2175" s="7" t="s">
        <v>62</v>
      </c>
      <c r="F2175" s="13">
        <v>22.349741935729959</v>
      </c>
      <c r="G2175" s="12">
        <v>3.25</v>
      </c>
      <c r="H2175" s="13">
        <v>0</v>
      </c>
      <c r="I2175" s="11">
        <v>0</v>
      </c>
      <c r="J2175" s="11">
        <v>0</v>
      </c>
      <c r="K2175" s="11">
        <v>5.8109329032897898</v>
      </c>
      <c r="L2175" s="12">
        <v>5.8109329032897898</v>
      </c>
      <c r="M2175" s="13">
        <v>0</v>
      </c>
      <c r="N2175" s="11">
        <v>0</v>
      </c>
      <c r="O2175" s="11">
        <v>0</v>
      </c>
      <c r="P2175" s="11">
        <v>2.1790998387336713</v>
      </c>
      <c r="Q2175" s="12">
        <v>2.1790998387336713</v>
      </c>
    </row>
    <row r="2176" spans="1:17" x14ac:dyDescent="0.35">
      <c r="A2176" s="2">
        <v>206</v>
      </c>
      <c r="B2176" s="13" t="s">
        <v>25</v>
      </c>
      <c r="C2176" s="11" t="s">
        <v>105</v>
      </c>
      <c r="D2176" s="11" t="s">
        <v>29</v>
      </c>
      <c r="E2176" s="7" t="s">
        <v>67</v>
      </c>
      <c r="F2176" s="13">
        <v>14.524595618247989</v>
      </c>
      <c r="G2176" s="12">
        <v>5</v>
      </c>
      <c r="H2176" s="13">
        <v>2.3239352989196784</v>
      </c>
      <c r="I2176" s="11">
        <v>3.4859029483795174</v>
      </c>
      <c r="J2176" s="11">
        <v>0</v>
      </c>
      <c r="K2176" s="11">
        <v>0</v>
      </c>
      <c r="L2176" s="12">
        <v>5.8098382472991954</v>
      </c>
      <c r="M2176" s="13">
        <v>0</v>
      </c>
      <c r="N2176" s="11">
        <v>0</v>
      </c>
      <c r="O2176" s="11">
        <v>0</v>
      </c>
      <c r="P2176" s="11">
        <v>0</v>
      </c>
      <c r="Q2176" s="12">
        <v>0</v>
      </c>
    </row>
    <row r="2177" spans="1:17" x14ac:dyDescent="0.35">
      <c r="A2177" s="2">
        <v>468</v>
      </c>
      <c r="B2177" s="13" t="s">
        <v>25</v>
      </c>
      <c r="C2177" s="11" t="s">
        <v>172</v>
      </c>
      <c r="D2177" s="11" t="s">
        <v>30</v>
      </c>
      <c r="E2177" s="7" t="s">
        <v>102</v>
      </c>
      <c r="F2177" s="13">
        <v>19.359659671783401</v>
      </c>
      <c r="G2177" s="12">
        <v>2</v>
      </c>
      <c r="H2177" s="13">
        <v>0</v>
      </c>
      <c r="I2177" s="11">
        <v>0</v>
      </c>
      <c r="J2177" s="11">
        <v>0</v>
      </c>
      <c r="K2177" s="11">
        <v>5.8078979015350205</v>
      </c>
      <c r="L2177" s="12">
        <v>5.8078979015350205</v>
      </c>
      <c r="M2177" s="13">
        <v>0</v>
      </c>
      <c r="N2177" s="11">
        <v>0</v>
      </c>
      <c r="O2177" s="11">
        <v>0</v>
      </c>
      <c r="P2177" s="11">
        <v>0</v>
      </c>
      <c r="Q2177" s="12">
        <v>0</v>
      </c>
    </row>
    <row r="2178" spans="1:17" x14ac:dyDescent="0.35">
      <c r="A2178" s="2">
        <v>802</v>
      </c>
      <c r="B2178" s="13" t="s">
        <v>25</v>
      </c>
      <c r="C2178" s="11" t="s">
        <v>221</v>
      </c>
      <c r="D2178" s="11" t="s">
        <v>29</v>
      </c>
      <c r="E2178" s="7" t="s">
        <v>90</v>
      </c>
      <c r="F2178" s="13">
        <v>92.882916450500488</v>
      </c>
      <c r="G2178" s="12">
        <v>1.25</v>
      </c>
      <c r="H2178" s="13">
        <v>0</v>
      </c>
      <c r="I2178" s="11">
        <v>0</v>
      </c>
      <c r="J2178" s="11">
        <v>0</v>
      </c>
      <c r="K2178" s="11">
        <v>5.8051822781562805</v>
      </c>
      <c r="L2178" s="12">
        <v>5.8051822781562805</v>
      </c>
      <c r="M2178" s="13">
        <v>0</v>
      </c>
      <c r="N2178" s="11">
        <v>0</v>
      </c>
      <c r="O2178" s="11">
        <v>0</v>
      </c>
      <c r="P2178" s="11">
        <v>3.483109366893768</v>
      </c>
      <c r="Q2178" s="12">
        <v>3.483109366893768</v>
      </c>
    </row>
    <row r="2179" spans="1:17" x14ac:dyDescent="0.35">
      <c r="A2179" s="2">
        <v>3245</v>
      </c>
      <c r="B2179" s="13" t="s">
        <v>516</v>
      </c>
      <c r="C2179" s="11" t="s">
        <v>576</v>
      </c>
      <c r="D2179" s="11" t="s">
        <v>26</v>
      </c>
      <c r="E2179" s="7" t="s">
        <v>43</v>
      </c>
      <c r="F2179" s="13">
        <v>38.5880126953125</v>
      </c>
      <c r="G2179" s="12">
        <v>3</v>
      </c>
      <c r="H2179" s="13">
        <v>1.4470504760742189</v>
      </c>
      <c r="I2179" s="11">
        <v>1.4470504760742189</v>
      </c>
      <c r="J2179" s="11">
        <v>1.4470504760742189</v>
      </c>
      <c r="K2179" s="11">
        <v>1.4470504760742189</v>
      </c>
      <c r="L2179" s="12">
        <v>5.7882019042968755</v>
      </c>
      <c r="M2179" s="13">
        <v>0</v>
      </c>
      <c r="N2179" s="11">
        <v>0</v>
      </c>
      <c r="O2179" s="11">
        <v>0</v>
      </c>
      <c r="P2179" s="11">
        <v>0</v>
      </c>
      <c r="Q2179" s="12">
        <v>0</v>
      </c>
    </row>
    <row r="2180" spans="1:17" x14ac:dyDescent="0.35">
      <c r="A2180" s="2">
        <v>633</v>
      </c>
      <c r="B2180" s="13" t="s">
        <v>25</v>
      </c>
      <c r="C2180" s="11" t="s">
        <v>206</v>
      </c>
      <c r="D2180" s="11" t="s">
        <v>27</v>
      </c>
      <c r="E2180" s="7" t="s">
        <v>65</v>
      </c>
      <c r="F2180" s="13">
        <v>33.039807558059685</v>
      </c>
      <c r="G2180" s="12">
        <v>3.5</v>
      </c>
      <c r="H2180" s="13">
        <v>0</v>
      </c>
      <c r="I2180" s="11">
        <v>0</v>
      </c>
      <c r="J2180" s="11">
        <v>0</v>
      </c>
      <c r="K2180" s="11">
        <v>5.7819663226604456</v>
      </c>
      <c r="L2180" s="12">
        <v>5.7819663226604456</v>
      </c>
      <c r="M2180" s="13">
        <v>0</v>
      </c>
      <c r="N2180" s="11">
        <v>0</v>
      </c>
      <c r="O2180" s="11">
        <v>1.1563932645320891</v>
      </c>
      <c r="P2180" s="11">
        <v>2.3127865290641783</v>
      </c>
      <c r="Q2180" s="12">
        <v>3.4691797935962674</v>
      </c>
    </row>
    <row r="2181" spans="1:17" x14ac:dyDescent="0.35">
      <c r="A2181" s="2">
        <v>4846</v>
      </c>
      <c r="B2181" s="13" t="s">
        <v>599</v>
      </c>
      <c r="C2181" s="11" t="s">
        <v>638</v>
      </c>
      <c r="D2181" s="11" t="s">
        <v>253</v>
      </c>
      <c r="E2181" s="7" t="s">
        <v>102</v>
      </c>
      <c r="F2181" s="13">
        <v>19.270814895629883</v>
      </c>
      <c r="G2181" s="12">
        <v>2</v>
      </c>
      <c r="H2181" s="13">
        <v>0</v>
      </c>
      <c r="I2181" s="11">
        <v>0</v>
      </c>
      <c r="J2181" s="11">
        <v>0</v>
      </c>
      <c r="K2181" s="11">
        <v>5.781244468688965</v>
      </c>
      <c r="L2181" s="12">
        <v>5.781244468688965</v>
      </c>
      <c r="M2181" s="13">
        <v>0</v>
      </c>
      <c r="N2181" s="11">
        <v>0</v>
      </c>
      <c r="O2181" s="11">
        <v>0</v>
      </c>
      <c r="P2181" s="11">
        <v>0</v>
      </c>
      <c r="Q2181" s="12">
        <v>0</v>
      </c>
    </row>
    <row r="2182" spans="1:17" x14ac:dyDescent="0.35">
      <c r="A2182" s="2">
        <v>4813</v>
      </c>
      <c r="B2182" s="13" t="s">
        <v>599</v>
      </c>
      <c r="C2182" s="11" t="s">
        <v>638</v>
      </c>
      <c r="D2182" s="11" t="s">
        <v>253</v>
      </c>
      <c r="E2182" s="7" t="s">
        <v>108</v>
      </c>
      <c r="F2182" s="13">
        <v>25.6778354644775</v>
      </c>
      <c r="G2182" s="12">
        <v>4.5</v>
      </c>
      <c r="H2182" s="13">
        <v>2.3110051918029755</v>
      </c>
      <c r="I2182" s="11">
        <v>3.4665077877044626</v>
      </c>
      <c r="J2182" s="11">
        <v>0</v>
      </c>
      <c r="K2182" s="11">
        <v>0</v>
      </c>
      <c r="L2182" s="12">
        <v>5.7775129795074385</v>
      </c>
      <c r="M2182" s="13">
        <v>0</v>
      </c>
      <c r="N2182" s="11">
        <v>0</v>
      </c>
      <c r="O2182" s="11">
        <v>0</v>
      </c>
      <c r="P2182" s="11">
        <v>0</v>
      </c>
      <c r="Q2182" s="12">
        <v>0</v>
      </c>
    </row>
    <row r="2183" spans="1:17" x14ac:dyDescent="0.35">
      <c r="A2183" s="2">
        <v>1</v>
      </c>
      <c r="B2183" s="13" t="s">
        <v>25</v>
      </c>
      <c r="C2183" s="11" t="s">
        <v>26</v>
      </c>
      <c r="D2183" s="11" t="s">
        <v>27</v>
      </c>
      <c r="E2183" s="7" t="s">
        <v>28</v>
      </c>
      <c r="F2183" s="13">
        <v>36.081275939941399</v>
      </c>
      <c r="G2183" s="12" t="e">
        <f>VLOOKUP($E2183,#REF!,3,0)</f>
        <v>#REF!</v>
      </c>
      <c r="H2183" s="13" t="e">
        <f>VLOOKUP($E2183,#REF!,4,0)*$G2183*$F2183</f>
        <v>#REF!</v>
      </c>
      <c r="I2183" s="11" t="e">
        <f>VLOOKUP($E2183,#REF!,5,0)*$G2183*$F2183</f>
        <v>#REF!</v>
      </c>
      <c r="J2183" s="11" t="e">
        <f>VLOOKUP($E2183,#REF!,6,0)*$G2183*$F2183</f>
        <v>#REF!</v>
      </c>
      <c r="K2183" s="11" t="e">
        <f>VLOOKUP($E2183,#REF!,7,0)*$G2183*$F2183</f>
        <v>#REF!</v>
      </c>
      <c r="L2183" s="12" t="e">
        <f>SUM(H2183:K2183)</f>
        <v>#REF!</v>
      </c>
      <c r="M2183" s="13" t="e">
        <f>VLOOKUP($E2183,#REF!,12,0)*$G2183*$F2183</f>
        <v>#REF!</v>
      </c>
      <c r="N2183" s="11" t="e">
        <f>VLOOKUP($E2183,#REF!,13,0)*$G2183*$F2183</f>
        <v>#REF!</v>
      </c>
      <c r="O2183" s="11" t="e">
        <f>VLOOKUP($E2183,#REF!,14,0)*$G2183*$F2183</f>
        <v>#REF!</v>
      </c>
      <c r="P2183" s="11" t="e">
        <f>VLOOKUP($E2183,#REF!,15,0)*$G2183*$F2183</f>
        <v>#REF!</v>
      </c>
      <c r="Q2183" s="12" t="e">
        <f>SUM(M2183:P2183)</f>
        <v>#REF!</v>
      </c>
    </row>
    <row r="2184" spans="1:17" x14ac:dyDescent="0.35">
      <c r="A2184" s="2">
        <v>5238</v>
      </c>
      <c r="B2184" s="13" t="s">
        <v>645</v>
      </c>
      <c r="C2184" s="11" t="s">
        <v>647</v>
      </c>
      <c r="D2184" s="11" t="s">
        <v>241</v>
      </c>
      <c r="E2184" s="7" t="s">
        <v>85</v>
      </c>
      <c r="F2184" s="13">
        <v>115.4527778625488</v>
      </c>
      <c r="G2184" s="12">
        <v>0.5</v>
      </c>
      <c r="H2184" s="13">
        <v>5.7726388931274402</v>
      </c>
      <c r="I2184" s="11">
        <v>0</v>
      </c>
      <c r="J2184" s="11">
        <v>0</v>
      </c>
      <c r="K2184" s="11">
        <v>0</v>
      </c>
      <c r="L2184" s="12">
        <v>5.7726388931274402</v>
      </c>
      <c r="M2184" s="13">
        <v>0</v>
      </c>
      <c r="N2184" s="11">
        <v>0</v>
      </c>
      <c r="O2184" s="11">
        <v>0</v>
      </c>
      <c r="P2184" s="11">
        <v>0</v>
      </c>
      <c r="Q2184" s="12">
        <v>0</v>
      </c>
    </row>
    <row r="2185" spans="1:17" x14ac:dyDescent="0.35">
      <c r="A2185" s="2">
        <v>5712</v>
      </c>
      <c r="B2185" s="13" t="s">
        <v>645</v>
      </c>
      <c r="C2185" s="11" t="s">
        <v>651</v>
      </c>
      <c r="D2185" s="11" t="s">
        <v>241</v>
      </c>
      <c r="E2185" s="7" t="s">
        <v>134</v>
      </c>
      <c r="F2185" s="13">
        <v>16.011640548706058</v>
      </c>
      <c r="G2185" s="12">
        <v>4.5</v>
      </c>
      <c r="H2185" s="13">
        <v>2.3056762390136725</v>
      </c>
      <c r="I2185" s="11">
        <v>3.4585143585205085</v>
      </c>
      <c r="J2185" s="11">
        <v>0</v>
      </c>
      <c r="K2185" s="11">
        <v>0</v>
      </c>
      <c r="L2185" s="12">
        <v>5.7641905975341814</v>
      </c>
      <c r="M2185" s="13">
        <v>0</v>
      </c>
      <c r="N2185" s="11">
        <v>0</v>
      </c>
      <c r="O2185" s="11">
        <v>0</v>
      </c>
      <c r="P2185" s="11">
        <v>0</v>
      </c>
      <c r="Q2185" s="12">
        <v>0</v>
      </c>
    </row>
    <row r="2186" spans="1:17" x14ac:dyDescent="0.35">
      <c r="A2186" s="2">
        <v>295</v>
      </c>
      <c r="B2186" s="13" t="s">
        <v>25</v>
      </c>
      <c r="C2186" s="11" t="s">
        <v>123</v>
      </c>
      <c r="D2186" s="11" t="s">
        <v>30</v>
      </c>
      <c r="E2186" s="7" t="s">
        <v>128</v>
      </c>
      <c r="F2186" s="13">
        <v>16.32128810882568</v>
      </c>
      <c r="G2186" s="12">
        <v>7</v>
      </c>
      <c r="H2186" s="13">
        <v>2.2849803352355953</v>
      </c>
      <c r="I2186" s="11">
        <v>3.4274705028533927</v>
      </c>
      <c r="J2186" s="11">
        <v>0</v>
      </c>
      <c r="K2186" s="11">
        <v>0</v>
      </c>
      <c r="L2186" s="12">
        <v>5.712450838088988</v>
      </c>
      <c r="M2186" s="13">
        <v>0</v>
      </c>
      <c r="N2186" s="11">
        <v>0</v>
      </c>
      <c r="O2186" s="11">
        <v>0</v>
      </c>
      <c r="P2186" s="11">
        <v>0</v>
      </c>
      <c r="Q2186" s="12">
        <v>0</v>
      </c>
    </row>
    <row r="2187" spans="1:17" x14ac:dyDescent="0.35">
      <c r="A2187" s="2">
        <v>6</v>
      </c>
      <c r="B2187" s="13" t="s">
        <v>25</v>
      </c>
      <c r="C2187" s="11" t="s">
        <v>26</v>
      </c>
      <c r="D2187" s="11" t="s">
        <v>26</v>
      </c>
      <c r="E2187" s="7" t="s">
        <v>32</v>
      </c>
      <c r="F2187" s="13">
        <v>19.00204777717591</v>
      </c>
      <c r="G2187" s="12">
        <v>3</v>
      </c>
      <c r="H2187" s="13">
        <v>0</v>
      </c>
      <c r="I2187" s="11">
        <v>0</v>
      </c>
      <c r="J2187" s="11">
        <v>0</v>
      </c>
      <c r="K2187" s="11">
        <v>5.7006143331527737</v>
      </c>
      <c r="L2187" s="12">
        <v>5.7006143331527737</v>
      </c>
      <c r="M2187" s="13">
        <v>0.71257679164409671</v>
      </c>
      <c r="N2187" s="11">
        <v>0.71257679164409671</v>
      </c>
      <c r="O2187" s="11">
        <v>0.71257679164409671</v>
      </c>
      <c r="P2187" s="11">
        <v>0.71257679164409671</v>
      </c>
      <c r="Q2187" s="12">
        <v>2.8503071665763868</v>
      </c>
    </row>
    <row r="2188" spans="1:17" x14ac:dyDescent="0.35">
      <c r="A2188" s="2">
        <v>291</v>
      </c>
      <c r="B2188" s="13" t="s">
        <v>25</v>
      </c>
      <c r="C2188" s="11" t="s">
        <v>123</v>
      </c>
      <c r="D2188" s="11" t="s">
        <v>30</v>
      </c>
      <c r="E2188" s="7" t="s">
        <v>126</v>
      </c>
      <c r="F2188" s="13">
        <v>14.21227669715881</v>
      </c>
      <c r="G2188" s="12">
        <v>4</v>
      </c>
      <c r="H2188" s="13">
        <v>1.421227669715881</v>
      </c>
      <c r="I2188" s="11">
        <v>1.421227669715881</v>
      </c>
      <c r="J2188" s="11">
        <v>1.421227669715881</v>
      </c>
      <c r="K2188" s="11">
        <v>1.421227669715881</v>
      </c>
      <c r="L2188" s="12">
        <v>5.684910678863524</v>
      </c>
      <c r="M2188" s="13">
        <v>0</v>
      </c>
      <c r="N2188" s="11">
        <v>0</v>
      </c>
      <c r="O2188" s="11">
        <v>0</v>
      </c>
      <c r="P2188" s="11">
        <v>0</v>
      </c>
      <c r="Q2188" s="12">
        <v>0</v>
      </c>
    </row>
    <row r="2189" spans="1:17" x14ac:dyDescent="0.35">
      <c r="A2189" s="2">
        <v>4425</v>
      </c>
      <c r="B2189" s="13" t="s">
        <v>599</v>
      </c>
      <c r="C2189" s="11" t="s">
        <v>219</v>
      </c>
      <c r="D2189" s="11" t="s">
        <v>208</v>
      </c>
      <c r="E2189" s="7" t="s">
        <v>66</v>
      </c>
      <c r="F2189" s="13">
        <v>377.90653991699185</v>
      </c>
      <c r="G2189" s="12">
        <v>1.5</v>
      </c>
      <c r="H2189" s="13">
        <v>0</v>
      </c>
      <c r="I2189" s="11">
        <v>0</v>
      </c>
      <c r="J2189" s="11">
        <v>0</v>
      </c>
      <c r="K2189" s="11">
        <v>5.6685980987548774</v>
      </c>
      <c r="L2189" s="12">
        <v>5.6685980987548774</v>
      </c>
      <c r="M2189" s="13">
        <v>0</v>
      </c>
      <c r="N2189" s="11">
        <v>0</v>
      </c>
      <c r="O2189" s="11">
        <v>0</v>
      </c>
      <c r="P2189" s="11">
        <v>113.37196197509758</v>
      </c>
      <c r="Q2189" s="12">
        <v>113.37196197509758</v>
      </c>
    </row>
    <row r="2190" spans="1:17" x14ac:dyDescent="0.35">
      <c r="A2190" s="2">
        <v>1372</v>
      </c>
      <c r="B2190" s="13" t="s">
        <v>231</v>
      </c>
      <c r="C2190" s="11" t="s">
        <v>342</v>
      </c>
      <c r="D2190" s="11" t="s">
        <v>231</v>
      </c>
      <c r="E2190" s="7" t="s">
        <v>50</v>
      </c>
      <c r="F2190" s="13">
        <v>942.71661758422874</v>
      </c>
      <c r="G2190" s="12">
        <v>0.3</v>
      </c>
      <c r="H2190" s="13">
        <v>0</v>
      </c>
      <c r="I2190" s="11">
        <v>0</v>
      </c>
      <c r="J2190" s="11">
        <v>0</v>
      </c>
      <c r="K2190" s="11">
        <v>5.656299705505373</v>
      </c>
      <c r="L2190" s="12">
        <v>5.656299705505373</v>
      </c>
      <c r="M2190" s="13">
        <v>0</v>
      </c>
      <c r="N2190" s="11">
        <v>0</v>
      </c>
      <c r="O2190" s="11">
        <v>0</v>
      </c>
      <c r="P2190" s="11">
        <v>0</v>
      </c>
      <c r="Q2190" s="12">
        <v>0</v>
      </c>
    </row>
    <row r="2191" spans="1:17" x14ac:dyDescent="0.35">
      <c r="A2191" s="2">
        <v>4205</v>
      </c>
      <c r="B2191" s="13" t="s">
        <v>599</v>
      </c>
      <c r="C2191" s="11" t="s">
        <v>103</v>
      </c>
      <c r="D2191" s="11" t="s">
        <v>30</v>
      </c>
      <c r="E2191" s="7" t="s">
        <v>146</v>
      </c>
      <c r="F2191" s="13">
        <v>28.236980438232418</v>
      </c>
      <c r="G2191" s="12">
        <v>2</v>
      </c>
      <c r="H2191" s="13">
        <v>5.6473960876464844</v>
      </c>
      <c r="I2191" s="11">
        <v>0</v>
      </c>
      <c r="J2191" s="11">
        <v>0</v>
      </c>
      <c r="K2191" s="11">
        <v>0</v>
      </c>
      <c r="L2191" s="12">
        <v>5.6473960876464844</v>
      </c>
      <c r="M2191" s="13">
        <v>0</v>
      </c>
      <c r="N2191" s="11">
        <v>0</v>
      </c>
      <c r="O2191" s="11">
        <v>0</v>
      </c>
      <c r="P2191" s="11">
        <v>0</v>
      </c>
      <c r="Q2191" s="12">
        <v>0</v>
      </c>
    </row>
    <row r="2192" spans="1:17" x14ac:dyDescent="0.35">
      <c r="A2192" s="2">
        <v>4188</v>
      </c>
      <c r="B2192" s="13" t="s">
        <v>599</v>
      </c>
      <c r="C2192" s="11" t="s">
        <v>103</v>
      </c>
      <c r="D2192" s="11" t="s">
        <v>30</v>
      </c>
      <c r="E2192" s="7" t="s">
        <v>186</v>
      </c>
      <c r="F2192" s="13">
        <v>17.611503601074201</v>
      </c>
      <c r="G2192" s="12">
        <v>4</v>
      </c>
      <c r="H2192" s="13">
        <v>2.2542724609374978</v>
      </c>
      <c r="I2192" s="11">
        <v>3.3814086914062464</v>
      </c>
      <c r="J2192" s="11">
        <v>0</v>
      </c>
      <c r="K2192" s="11">
        <v>0</v>
      </c>
      <c r="L2192" s="12">
        <v>5.6356811523437447</v>
      </c>
      <c r="M2192" s="13">
        <v>0</v>
      </c>
      <c r="N2192" s="11">
        <v>0</v>
      </c>
      <c r="O2192" s="11">
        <v>0</v>
      </c>
      <c r="P2192" s="11">
        <v>0</v>
      </c>
      <c r="Q2192" s="12">
        <v>0</v>
      </c>
    </row>
    <row r="2193" spans="1:17" x14ac:dyDescent="0.35">
      <c r="A2193" s="2">
        <v>5804</v>
      </c>
      <c r="B2193" s="13" t="s">
        <v>645</v>
      </c>
      <c r="C2193" s="11" t="s">
        <v>652</v>
      </c>
      <c r="D2193" s="11" t="s">
        <v>241</v>
      </c>
      <c r="E2193" s="7" t="s">
        <v>113</v>
      </c>
      <c r="F2193" s="13">
        <v>321.73397874832165</v>
      </c>
      <c r="G2193" s="12">
        <v>0.35</v>
      </c>
      <c r="H2193" s="13">
        <v>5.630344628095628</v>
      </c>
      <c r="I2193" s="11">
        <v>0</v>
      </c>
      <c r="J2193" s="11">
        <v>0</v>
      </c>
      <c r="K2193" s="11">
        <v>0</v>
      </c>
      <c r="L2193" s="12">
        <v>5.630344628095628</v>
      </c>
      <c r="M2193" s="13">
        <v>0</v>
      </c>
      <c r="N2193" s="11">
        <v>0</v>
      </c>
      <c r="O2193" s="11">
        <v>0</v>
      </c>
      <c r="P2193" s="11">
        <v>0</v>
      </c>
      <c r="Q2193" s="12">
        <v>0</v>
      </c>
    </row>
    <row r="2194" spans="1:17" x14ac:dyDescent="0.35">
      <c r="A2194" s="2">
        <v>5067</v>
      </c>
      <c r="B2194" s="13" t="s">
        <v>599</v>
      </c>
      <c r="C2194" s="11" t="s">
        <v>644</v>
      </c>
      <c r="D2194" s="11" t="s">
        <v>231</v>
      </c>
      <c r="E2194" s="7" t="s">
        <v>71</v>
      </c>
      <c r="F2194" s="13">
        <v>15.637038707733158</v>
      </c>
      <c r="G2194" s="12">
        <v>3</v>
      </c>
      <c r="H2194" s="13">
        <v>5.6293339347839364</v>
      </c>
      <c r="I2194" s="11">
        <v>0</v>
      </c>
      <c r="J2194" s="11">
        <v>0</v>
      </c>
      <c r="K2194" s="11">
        <v>0</v>
      </c>
      <c r="L2194" s="12">
        <v>5.6293339347839364</v>
      </c>
      <c r="M2194" s="13">
        <v>3.2837781286239633</v>
      </c>
      <c r="N2194" s="11">
        <v>0</v>
      </c>
      <c r="O2194" s="11">
        <v>0</v>
      </c>
      <c r="P2194" s="11">
        <v>0</v>
      </c>
      <c r="Q2194" s="12">
        <v>3.2837781286239633</v>
      </c>
    </row>
    <row r="2195" spans="1:17" x14ac:dyDescent="0.35">
      <c r="A2195" s="2">
        <v>506</v>
      </c>
      <c r="B2195" s="13" t="s">
        <v>25</v>
      </c>
      <c r="C2195" s="11" t="s">
        <v>181</v>
      </c>
      <c r="D2195" s="11" t="s">
        <v>27</v>
      </c>
      <c r="E2195" s="7" t="s">
        <v>109</v>
      </c>
      <c r="F2195" s="13">
        <v>23.423046112060547</v>
      </c>
      <c r="G2195" s="12">
        <v>3</v>
      </c>
      <c r="H2195" s="13">
        <v>2.2486124267578127</v>
      </c>
      <c r="I2195" s="11">
        <v>3.372918640136719</v>
      </c>
      <c r="J2195" s="11">
        <v>0</v>
      </c>
      <c r="K2195" s="11">
        <v>0</v>
      </c>
      <c r="L2195" s="12">
        <v>5.6215310668945317</v>
      </c>
      <c r="M2195" s="13">
        <v>0</v>
      </c>
      <c r="N2195" s="11">
        <v>0</v>
      </c>
      <c r="O2195" s="11">
        <v>0</v>
      </c>
      <c r="P2195" s="11">
        <v>0</v>
      </c>
      <c r="Q2195" s="12">
        <v>0</v>
      </c>
    </row>
    <row r="2196" spans="1:17" x14ac:dyDescent="0.35">
      <c r="A2196" s="2">
        <v>3864</v>
      </c>
      <c r="B2196" s="13" t="s">
        <v>599</v>
      </c>
      <c r="C2196" s="11" t="s">
        <v>26</v>
      </c>
      <c r="D2196" s="11" t="s">
        <v>600</v>
      </c>
      <c r="E2196" s="7" t="s">
        <v>127</v>
      </c>
      <c r="F2196" s="13">
        <v>111.99483656883243</v>
      </c>
      <c r="G2196" s="12">
        <v>1</v>
      </c>
      <c r="H2196" s="13">
        <v>0</v>
      </c>
      <c r="I2196" s="11">
        <v>0</v>
      </c>
      <c r="J2196" s="11">
        <v>0</v>
      </c>
      <c r="K2196" s="11">
        <v>5.5997418284416218</v>
      </c>
      <c r="L2196" s="12">
        <v>5.5997418284416218</v>
      </c>
      <c r="M2196" s="13">
        <v>0</v>
      </c>
      <c r="N2196" s="11">
        <v>0</v>
      </c>
      <c r="O2196" s="11">
        <v>0</v>
      </c>
      <c r="P2196" s="11">
        <v>0</v>
      </c>
      <c r="Q2196" s="12">
        <v>0</v>
      </c>
    </row>
    <row r="2197" spans="1:17" x14ac:dyDescent="0.35">
      <c r="A2197" s="2">
        <v>340</v>
      </c>
      <c r="B2197" s="13" t="s">
        <v>25</v>
      </c>
      <c r="C2197" s="11" t="s">
        <v>123</v>
      </c>
      <c r="D2197" s="11" t="s">
        <v>30</v>
      </c>
      <c r="E2197" s="7" t="s">
        <v>143</v>
      </c>
      <c r="F2197" s="13">
        <v>15.505494117736841</v>
      </c>
      <c r="G2197" s="12">
        <v>4.5</v>
      </c>
      <c r="H2197" s="13">
        <v>2.2327911529541056</v>
      </c>
      <c r="I2197" s="11">
        <v>3.3491867294311577</v>
      </c>
      <c r="J2197" s="11">
        <v>0</v>
      </c>
      <c r="K2197" s="11">
        <v>0</v>
      </c>
      <c r="L2197" s="12">
        <v>5.5819778823852637</v>
      </c>
      <c r="M2197" s="13">
        <v>0</v>
      </c>
      <c r="N2197" s="11">
        <v>0</v>
      </c>
      <c r="O2197" s="11">
        <v>0</v>
      </c>
      <c r="P2197" s="11">
        <v>0</v>
      </c>
      <c r="Q2197" s="12">
        <v>0</v>
      </c>
    </row>
    <row r="2198" spans="1:17" x14ac:dyDescent="0.35">
      <c r="A2198" s="2">
        <v>344</v>
      </c>
      <c r="B2198" s="13" t="s">
        <v>25</v>
      </c>
      <c r="C2198" s="11" t="s">
        <v>123</v>
      </c>
      <c r="D2198" s="11" t="s">
        <v>30</v>
      </c>
      <c r="E2198" s="7" t="s">
        <v>68</v>
      </c>
      <c r="F2198" s="13">
        <v>17.441201448440509</v>
      </c>
      <c r="G2198" s="12">
        <v>4</v>
      </c>
      <c r="H2198" s="13">
        <v>2.2324737854003853</v>
      </c>
      <c r="I2198" s="11">
        <v>3.348710678100578</v>
      </c>
      <c r="J2198" s="11">
        <v>0</v>
      </c>
      <c r="K2198" s="11">
        <v>0</v>
      </c>
      <c r="L2198" s="12">
        <v>5.5811844635009633</v>
      </c>
      <c r="M2198" s="13">
        <v>0</v>
      </c>
      <c r="N2198" s="11">
        <v>0</v>
      </c>
      <c r="O2198" s="11">
        <v>0</v>
      </c>
      <c r="P2198" s="11">
        <v>0</v>
      </c>
      <c r="Q2198" s="12">
        <v>0</v>
      </c>
    </row>
    <row r="2199" spans="1:17" x14ac:dyDescent="0.35">
      <c r="A2199" s="2">
        <v>4901</v>
      </c>
      <c r="B2199" s="13" t="s">
        <v>599</v>
      </c>
      <c r="C2199" s="11" t="s">
        <v>639</v>
      </c>
      <c r="D2199" s="11" t="s">
        <v>253</v>
      </c>
      <c r="E2199" s="7" t="s">
        <v>52</v>
      </c>
      <c r="F2199" s="13">
        <v>24.7864589691162</v>
      </c>
      <c r="G2199" s="12">
        <v>4.5</v>
      </c>
      <c r="H2199" s="13">
        <v>2.2307813072204588</v>
      </c>
      <c r="I2199" s="11">
        <v>3.3461719608306875</v>
      </c>
      <c r="J2199" s="11">
        <v>0</v>
      </c>
      <c r="K2199" s="11">
        <v>0</v>
      </c>
      <c r="L2199" s="12">
        <v>5.5769532680511462</v>
      </c>
      <c r="M2199" s="13">
        <v>0</v>
      </c>
      <c r="N2199" s="11">
        <v>0</v>
      </c>
      <c r="O2199" s="11">
        <v>0</v>
      </c>
      <c r="P2199" s="11">
        <v>0</v>
      </c>
      <c r="Q2199" s="12">
        <v>0</v>
      </c>
    </row>
    <row r="2200" spans="1:17" x14ac:dyDescent="0.35">
      <c r="A2200" s="2">
        <v>1506</v>
      </c>
      <c r="B2200" s="13" t="s">
        <v>231</v>
      </c>
      <c r="C2200" s="11" t="s">
        <v>356</v>
      </c>
      <c r="D2200" s="11" t="s">
        <v>231</v>
      </c>
      <c r="E2200" s="7" t="s">
        <v>52</v>
      </c>
      <c r="F2200" s="13">
        <v>24.7400047779083</v>
      </c>
      <c r="G2200" s="12">
        <v>4.5</v>
      </c>
      <c r="H2200" s="13">
        <v>2.2266004300117475</v>
      </c>
      <c r="I2200" s="11">
        <v>3.3399006450176207</v>
      </c>
      <c r="J2200" s="11">
        <v>0</v>
      </c>
      <c r="K2200" s="11">
        <v>0</v>
      </c>
      <c r="L2200" s="12">
        <v>5.5665010750293682</v>
      </c>
      <c r="M2200" s="13">
        <v>0</v>
      </c>
      <c r="N2200" s="11">
        <v>0</v>
      </c>
      <c r="O2200" s="11">
        <v>0</v>
      </c>
      <c r="P2200" s="11">
        <v>0</v>
      </c>
      <c r="Q2200" s="12">
        <v>0</v>
      </c>
    </row>
    <row r="2201" spans="1:17" x14ac:dyDescent="0.35">
      <c r="A2201" s="2">
        <v>479</v>
      </c>
      <c r="B2201" s="13" t="s">
        <v>25</v>
      </c>
      <c r="C2201" s="11" t="s">
        <v>181</v>
      </c>
      <c r="D2201" s="11" t="s">
        <v>27</v>
      </c>
      <c r="E2201" s="7" t="s">
        <v>35</v>
      </c>
      <c r="F2201" s="13">
        <v>185.37063598632801</v>
      </c>
      <c r="G2201" s="12">
        <v>0.6</v>
      </c>
      <c r="H2201" s="13">
        <v>0</v>
      </c>
      <c r="I2201" s="11">
        <v>0</v>
      </c>
      <c r="J2201" s="11">
        <v>5.5611190795898402</v>
      </c>
      <c r="K2201" s="11">
        <v>0</v>
      </c>
      <c r="L2201" s="12">
        <v>5.5611190795898402</v>
      </c>
      <c r="M2201" s="13">
        <v>0</v>
      </c>
      <c r="N2201" s="11">
        <v>0</v>
      </c>
      <c r="O2201" s="11">
        <v>1.112223815917968</v>
      </c>
      <c r="P2201" s="11">
        <v>0</v>
      </c>
      <c r="Q2201" s="12">
        <v>1.112223815917968</v>
      </c>
    </row>
    <row r="2202" spans="1:17" x14ac:dyDescent="0.35">
      <c r="A2202" s="2">
        <v>416</v>
      </c>
      <c r="B2202" s="13" t="s">
        <v>25</v>
      </c>
      <c r="C2202" s="11" t="s">
        <v>156</v>
      </c>
      <c r="D2202" s="11" t="s">
        <v>30</v>
      </c>
      <c r="E2202" s="7" t="s">
        <v>70</v>
      </c>
      <c r="F2202" s="13">
        <v>17.377975285053253</v>
      </c>
      <c r="G2202" s="12">
        <v>4</v>
      </c>
      <c r="H2202" s="13">
        <v>2.2243808364868163</v>
      </c>
      <c r="I2202" s="11">
        <v>3.3365712547302246</v>
      </c>
      <c r="J2202" s="11">
        <v>0</v>
      </c>
      <c r="K2202" s="11">
        <v>0</v>
      </c>
      <c r="L2202" s="12">
        <v>5.5609520912170414</v>
      </c>
      <c r="M2202" s="13">
        <v>0</v>
      </c>
      <c r="N2202" s="11">
        <v>0</v>
      </c>
      <c r="O2202" s="11">
        <v>0</v>
      </c>
      <c r="P2202" s="11">
        <v>0</v>
      </c>
      <c r="Q2202" s="12">
        <v>0</v>
      </c>
    </row>
    <row r="2203" spans="1:17" x14ac:dyDescent="0.35">
      <c r="A2203" s="2">
        <v>4313</v>
      </c>
      <c r="B2203" s="13" t="s">
        <v>599</v>
      </c>
      <c r="C2203" s="11" t="s">
        <v>172</v>
      </c>
      <c r="D2203" s="11" t="s">
        <v>26</v>
      </c>
      <c r="E2203" s="7" t="s">
        <v>59</v>
      </c>
      <c r="F2203" s="13">
        <v>37.048623204231212</v>
      </c>
      <c r="G2203" s="12">
        <v>3</v>
      </c>
      <c r="H2203" s="13">
        <v>0</v>
      </c>
      <c r="I2203" s="11">
        <v>0</v>
      </c>
      <c r="J2203" s="11">
        <v>0</v>
      </c>
      <c r="K2203" s="11">
        <v>5.5572934806346828</v>
      </c>
      <c r="L2203" s="12">
        <v>5.5572934806346828</v>
      </c>
      <c r="M2203" s="13">
        <v>0</v>
      </c>
      <c r="N2203" s="11">
        <v>0</v>
      </c>
      <c r="O2203" s="11">
        <v>0</v>
      </c>
      <c r="P2203" s="11">
        <v>0</v>
      </c>
      <c r="Q2203" s="12">
        <v>0</v>
      </c>
    </row>
    <row r="2204" spans="1:17" x14ac:dyDescent="0.35">
      <c r="A2204" s="2">
        <v>2666</v>
      </c>
      <c r="B2204" s="13" t="s">
        <v>516</v>
      </c>
      <c r="C2204" s="11" t="s">
        <v>538</v>
      </c>
      <c r="D2204" s="11" t="s">
        <v>517</v>
      </c>
      <c r="E2204" s="7" t="s">
        <v>165</v>
      </c>
      <c r="F2204" s="13">
        <v>1109.1195878982539</v>
      </c>
      <c r="G2204" s="12">
        <v>0.25</v>
      </c>
      <c r="H2204" s="13">
        <v>0</v>
      </c>
      <c r="I2204" s="11">
        <v>0</v>
      </c>
      <c r="J2204" s="11">
        <v>0</v>
      </c>
      <c r="K2204" s="11">
        <v>5.5455979394912696</v>
      </c>
      <c r="L2204" s="12">
        <v>5.5455979394912696</v>
      </c>
      <c r="M2204" s="13">
        <v>0</v>
      </c>
      <c r="N2204" s="11">
        <v>0</v>
      </c>
      <c r="O2204" s="11">
        <v>0</v>
      </c>
      <c r="P2204" s="11">
        <v>0</v>
      </c>
      <c r="Q2204" s="12">
        <v>0</v>
      </c>
    </row>
    <row r="2205" spans="1:17" x14ac:dyDescent="0.35">
      <c r="A2205" s="2">
        <v>311</v>
      </c>
      <c r="B2205" s="13" t="s">
        <v>25</v>
      </c>
      <c r="C2205" s="11" t="s">
        <v>123</v>
      </c>
      <c r="D2205" s="11" t="s">
        <v>30</v>
      </c>
      <c r="E2205" s="7" t="s">
        <v>50</v>
      </c>
      <c r="F2205" s="13">
        <v>923.38378977775483</v>
      </c>
      <c r="G2205" s="12">
        <v>0.3</v>
      </c>
      <c r="H2205" s="13">
        <v>0</v>
      </c>
      <c r="I2205" s="11">
        <v>0</v>
      </c>
      <c r="J2205" s="11">
        <v>0</v>
      </c>
      <c r="K2205" s="11">
        <v>5.5403027386665293</v>
      </c>
      <c r="L2205" s="12">
        <v>5.5403027386665293</v>
      </c>
      <c r="M2205" s="13">
        <v>0</v>
      </c>
      <c r="N2205" s="11">
        <v>0</v>
      </c>
      <c r="O2205" s="11">
        <v>0</v>
      </c>
      <c r="P2205" s="11">
        <v>0</v>
      </c>
      <c r="Q2205" s="12">
        <v>0</v>
      </c>
    </row>
    <row r="2206" spans="1:17" x14ac:dyDescent="0.35">
      <c r="A2206" s="2">
        <v>2510</v>
      </c>
      <c r="B2206" s="13" t="s">
        <v>516</v>
      </c>
      <c r="C2206" s="11" t="s">
        <v>26</v>
      </c>
      <c r="D2206" s="11" t="s">
        <v>518</v>
      </c>
      <c r="E2206" s="7" t="s">
        <v>65</v>
      </c>
      <c r="F2206" s="13">
        <v>31.582394599914601</v>
      </c>
      <c r="G2206" s="12">
        <v>3.5</v>
      </c>
      <c r="H2206" s="13">
        <v>0</v>
      </c>
      <c r="I2206" s="11">
        <v>0</v>
      </c>
      <c r="J2206" s="11">
        <v>0</v>
      </c>
      <c r="K2206" s="11">
        <v>5.526919054985056</v>
      </c>
      <c r="L2206" s="12">
        <v>5.526919054985056</v>
      </c>
      <c r="M2206" s="13">
        <v>0</v>
      </c>
      <c r="N2206" s="11">
        <v>0</v>
      </c>
      <c r="O2206" s="11">
        <v>1.1053838109970111</v>
      </c>
      <c r="P2206" s="11">
        <v>2.2107676219940222</v>
      </c>
      <c r="Q2206" s="12">
        <v>3.3161514329910333</v>
      </c>
    </row>
    <row r="2207" spans="1:17" x14ac:dyDescent="0.35">
      <c r="A2207" s="2">
        <v>478</v>
      </c>
      <c r="B2207" s="13" t="s">
        <v>25</v>
      </c>
      <c r="C2207" s="11" t="s">
        <v>181</v>
      </c>
      <c r="D2207" s="11" t="s">
        <v>27</v>
      </c>
      <c r="E2207" s="7" t="s">
        <v>34</v>
      </c>
      <c r="F2207" s="13">
        <v>184.066650390625</v>
      </c>
      <c r="G2207" s="12">
        <v>0.6</v>
      </c>
      <c r="H2207" s="13">
        <v>0</v>
      </c>
      <c r="I2207" s="11">
        <v>0</v>
      </c>
      <c r="J2207" s="11">
        <v>5.5219995117187501</v>
      </c>
      <c r="K2207" s="11">
        <v>0</v>
      </c>
      <c r="L2207" s="12">
        <v>5.5219995117187501</v>
      </c>
      <c r="M2207" s="13">
        <v>0</v>
      </c>
      <c r="N2207" s="11">
        <v>0</v>
      </c>
      <c r="O2207" s="11">
        <v>1.1043999023437501</v>
      </c>
      <c r="P2207" s="11">
        <v>0</v>
      </c>
      <c r="Q2207" s="12">
        <v>1.1043999023437501</v>
      </c>
    </row>
    <row r="2208" spans="1:17" x14ac:dyDescent="0.35">
      <c r="A2208" s="2">
        <v>4470</v>
      </c>
      <c r="B2208" s="13" t="s">
        <v>599</v>
      </c>
      <c r="C2208" s="11" t="s">
        <v>400</v>
      </c>
      <c r="D2208" s="11" t="s">
        <v>231</v>
      </c>
      <c r="E2208" s="7" t="s">
        <v>59</v>
      </c>
      <c r="F2208" s="13">
        <v>36.800149917602582</v>
      </c>
      <c r="G2208" s="12">
        <v>3</v>
      </c>
      <c r="H2208" s="13">
        <v>0</v>
      </c>
      <c r="I2208" s="11">
        <v>0</v>
      </c>
      <c r="J2208" s="11">
        <v>0</v>
      </c>
      <c r="K2208" s="11">
        <v>5.5200224876403885</v>
      </c>
      <c r="L2208" s="12">
        <v>5.5200224876403885</v>
      </c>
      <c r="M2208" s="13">
        <v>0</v>
      </c>
      <c r="N2208" s="11">
        <v>0</v>
      </c>
      <c r="O2208" s="11">
        <v>0</v>
      </c>
      <c r="P2208" s="11">
        <v>0</v>
      </c>
      <c r="Q2208" s="12">
        <v>0</v>
      </c>
    </row>
    <row r="2209" spans="1:17" x14ac:dyDescent="0.35">
      <c r="A2209" s="2">
        <v>578</v>
      </c>
      <c r="B2209" s="13" t="s">
        <v>25</v>
      </c>
      <c r="C2209" s="11" t="s">
        <v>195</v>
      </c>
      <c r="D2209" s="11" t="s">
        <v>27</v>
      </c>
      <c r="E2209" s="7" t="s">
        <v>202</v>
      </c>
      <c r="F2209" s="13">
        <v>31.484607696533203</v>
      </c>
      <c r="G2209" s="12">
        <v>3.5</v>
      </c>
      <c r="H2209" s="13">
        <v>1.3774515867233277</v>
      </c>
      <c r="I2209" s="11">
        <v>1.3774515867233277</v>
      </c>
      <c r="J2209" s="11">
        <v>1.3774515867233277</v>
      </c>
      <c r="K2209" s="11">
        <v>1.3774515867233277</v>
      </c>
      <c r="L2209" s="12">
        <v>5.5098063468933107</v>
      </c>
      <c r="M2209" s="13">
        <v>0</v>
      </c>
      <c r="N2209" s="11">
        <v>0</v>
      </c>
      <c r="O2209" s="11">
        <v>0</v>
      </c>
      <c r="P2209" s="11">
        <v>0</v>
      </c>
      <c r="Q2209" s="12">
        <v>0</v>
      </c>
    </row>
    <row r="2210" spans="1:17" x14ac:dyDescent="0.35">
      <c r="A2210" s="2">
        <v>5331</v>
      </c>
      <c r="B2210" s="13" t="s">
        <v>645</v>
      </c>
      <c r="C2210" s="11" t="s">
        <v>582</v>
      </c>
      <c r="D2210" s="11" t="s">
        <v>241</v>
      </c>
      <c r="E2210" s="7" t="s">
        <v>127</v>
      </c>
      <c r="F2210" s="13">
        <v>110.12689602375038</v>
      </c>
      <c r="G2210" s="12">
        <v>1</v>
      </c>
      <c r="H2210" s="13">
        <v>0</v>
      </c>
      <c r="I2210" s="11">
        <v>0</v>
      </c>
      <c r="J2210" s="11">
        <v>0</v>
      </c>
      <c r="K2210" s="11">
        <v>5.5063448011875193</v>
      </c>
      <c r="L2210" s="12">
        <v>5.5063448011875193</v>
      </c>
      <c r="M2210" s="13">
        <v>0</v>
      </c>
      <c r="N2210" s="11">
        <v>0</v>
      </c>
      <c r="O2210" s="11">
        <v>0</v>
      </c>
      <c r="P2210" s="11">
        <v>0</v>
      </c>
      <c r="Q2210" s="12">
        <v>0</v>
      </c>
    </row>
    <row r="2211" spans="1:17" x14ac:dyDescent="0.35">
      <c r="A2211" s="2">
        <v>663</v>
      </c>
      <c r="B2211" s="13" t="s">
        <v>25</v>
      </c>
      <c r="C2211" s="11" t="s">
        <v>213</v>
      </c>
      <c r="D2211" s="11" t="s">
        <v>29</v>
      </c>
      <c r="E2211" s="7" t="s">
        <v>183</v>
      </c>
      <c r="F2211" s="13">
        <v>27.486189752817186</v>
      </c>
      <c r="G2211" s="12">
        <v>4</v>
      </c>
      <c r="H2211" s="13">
        <v>0</v>
      </c>
      <c r="I2211" s="11">
        <v>0</v>
      </c>
      <c r="J2211" s="11">
        <v>5.4972379505634379</v>
      </c>
      <c r="K2211" s="11">
        <v>0</v>
      </c>
      <c r="L2211" s="12">
        <v>5.4972379505634379</v>
      </c>
      <c r="M2211" s="13">
        <v>0</v>
      </c>
      <c r="N2211" s="11">
        <v>0</v>
      </c>
      <c r="O2211" s="11">
        <v>0</v>
      </c>
      <c r="P2211" s="11">
        <v>0</v>
      </c>
      <c r="Q2211" s="12">
        <v>0</v>
      </c>
    </row>
    <row r="2212" spans="1:17" x14ac:dyDescent="0.35">
      <c r="A2212" s="2">
        <v>5006</v>
      </c>
      <c r="B2212" s="13" t="s">
        <v>599</v>
      </c>
      <c r="C2212" s="11" t="s">
        <v>643</v>
      </c>
      <c r="D2212" s="11" t="s">
        <v>253</v>
      </c>
      <c r="E2212" s="7" t="s">
        <v>89</v>
      </c>
      <c r="F2212" s="13">
        <v>21.898679733276399</v>
      </c>
      <c r="G2212" s="12">
        <v>5</v>
      </c>
      <c r="H2212" s="13">
        <v>2.1898679733276403</v>
      </c>
      <c r="I2212" s="11">
        <v>3.28480195999146</v>
      </c>
      <c r="J2212" s="11">
        <v>0</v>
      </c>
      <c r="K2212" s="11">
        <v>0</v>
      </c>
      <c r="L2212" s="12">
        <v>5.4746699333191007</v>
      </c>
      <c r="M2212" s="13">
        <v>0</v>
      </c>
      <c r="N2212" s="11">
        <v>0</v>
      </c>
      <c r="O2212" s="11">
        <v>0</v>
      </c>
      <c r="P2212" s="11">
        <v>0</v>
      </c>
      <c r="Q2212" s="12">
        <v>0</v>
      </c>
    </row>
    <row r="2213" spans="1:17" x14ac:dyDescent="0.35">
      <c r="A2213" s="2">
        <v>2608</v>
      </c>
      <c r="B2213" s="13" t="s">
        <v>516</v>
      </c>
      <c r="C2213" s="11" t="s">
        <v>538</v>
      </c>
      <c r="D2213" s="11" t="s">
        <v>518</v>
      </c>
      <c r="E2213" s="7" t="s">
        <v>126</v>
      </c>
      <c r="F2213" s="13">
        <v>13.671961188316338</v>
      </c>
      <c r="G2213" s="12">
        <v>4</v>
      </c>
      <c r="H2213" s="13">
        <v>1.3671961188316339</v>
      </c>
      <c r="I2213" s="11">
        <v>1.3671961188316339</v>
      </c>
      <c r="J2213" s="11">
        <v>1.3671961188316339</v>
      </c>
      <c r="K2213" s="11">
        <v>1.3671961188316339</v>
      </c>
      <c r="L2213" s="12">
        <v>5.4687844753265358</v>
      </c>
      <c r="M2213" s="13">
        <v>0</v>
      </c>
      <c r="N2213" s="11">
        <v>0</v>
      </c>
      <c r="O2213" s="11">
        <v>0</v>
      </c>
      <c r="P2213" s="11">
        <v>0</v>
      </c>
      <c r="Q2213" s="12">
        <v>0</v>
      </c>
    </row>
    <row r="2214" spans="1:17" x14ac:dyDescent="0.35">
      <c r="A2214" s="2">
        <v>4000</v>
      </c>
      <c r="B2214" s="13" t="s">
        <v>599</v>
      </c>
      <c r="C2214" s="11" t="s">
        <v>26</v>
      </c>
      <c r="D2214" s="11" t="s">
        <v>231</v>
      </c>
      <c r="E2214" s="7" t="s">
        <v>91</v>
      </c>
      <c r="F2214" s="13">
        <v>5.4621391296386701</v>
      </c>
      <c r="G2214" s="12">
        <v>10</v>
      </c>
      <c r="H2214" s="13">
        <v>1.3655347824096675</v>
      </c>
      <c r="I2214" s="11">
        <v>1.3655347824096675</v>
      </c>
      <c r="J2214" s="11">
        <v>1.3655347824096675</v>
      </c>
      <c r="K2214" s="11">
        <v>1.3655347824096675</v>
      </c>
      <c r="L2214" s="12">
        <v>5.4621391296386701</v>
      </c>
      <c r="M2214" s="13">
        <v>0</v>
      </c>
      <c r="N2214" s="11">
        <v>0</v>
      </c>
      <c r="O2214" s="11">
        <v>0</v>
      </c>
      <c r="P2214" s="11">
        <v>0</v>
      </c>
      <c r="Q2214" s="12">
        <v>0</v>
      </c>
    </row>
    <row r="2215" spans="1:17" x14ac:dyDescent="0.35">
      <c r="A2215" s="2">
        <v>3396</v>
      </c>
      <c r="B2215" s="13" t="s">
        <v>516</v>
      </c>
      <c r="C2215" s="11" t="s">
        <v>578</v>
      </c>
      <c r="D2215" s="11" t="s">
        <v>518</v>
      </c>
      <c r="E2215" s="7" t="s">
        <v>146</v>
      </c>
      <c r="F2215" s="13">
        <v>27.233788490295399</v>
      </c>
      <c r="G2215" s="12">
        <v>2</v>
      </c>
      <c r="H2215" s="13">
        <v>5.4467576980590806</v>
      </c>
      <c r="I2215" s="11">
        <v>0</v>
      </c>
      <c r="J2215" s="11">
        <v>0</v>
      </c>
      <c r="K2215" s="11">
        <v>0</v>
      </c>
      <c r="L2215" s="12">
        <v>5.4467576980590806</v>
      </c>
      <c r="M2215" s="13">
        <v>0</v>
      </c>
      <c r="N2215" s="11">
        <v>0</v>
      </c>
      <c r="O2215" s="11">
        <v>0</v>
      </c>
      <c r="P2215" s="11">
        <v>0</v>
      </c>
      <c r="Q2215" s="12">
        <v>0</v>
      </c>
    </row>
    <row r="2216" spans="1:17" x14ac:dyDescent="0.35">
      <c r="A2216" s="2">
        <v>13</v>
      </c>
      <c r="B2216" s="13" t="s">
        <v>25</v>
      </c>
      <c r="C2216" s="11" t="s">
        <v>26</v>
      </c>
      <c r="D2216" s="11" t="s">
        <v>30</v>
      </c>
      <c r="E2216" s="7" t="s">
        <v>36</v>
      </c>
      <c r="F2216" s="13">
        <v>54.418673515319796</v>
      </c>
      <c r="G2216" s="12">
        <v>5</v>
      </c>
      <c r="H2216" s="13">
        <v>5.4418673515319798</v>
      </c>
      <c r="I2216" s="11">
        <v>0</v>
      </c>
      <c r="J2216" s="11">
        <v>0</v>
      </c>
      <c r="K2216" s="11">
        <v>0</v>
      </c>
      <c r="L2216" s="12">
        <v>5.4418673515319798</v>
      </c>
      <c r="M2216" s="13">
        <v>2.7209336757659899</v>
      </c>
      <c r="N2216" s="11">
        <v>0</v>
      </c>
      <c r="O2216" s="11">
        <v>0</v>
      </c>
      <c r="P2216" s="11">
        <v>0</v>
      </c>
      <c r="Q2216" s="12">
        <v>2.7209336757659899</v>
      </c>
    </row>
    <row r="2217" spans="1:17" x14ac:dyDescent="0.35">
      <c r="A2217" s="2">
        <v>2710</v>
      </c>
      <c r="B2217" s="13" t="s">
        <v>516</v>
      </c>
      <c r="C2217" s="11" t="s">
        <v>538</v>
      </c>
      <c r="D2217" s="11" t="s">
        <v>517</v>
      </c>
      <c r="E2217" s="7" t="s">
        <v>110</v>
      </c>
      <c r="F2217" s="13">
        <v>13.5892086029053</v>
      </c>
      <c r="G2217" s="12">
        <v>5</v>
      </c>
      <c r="H2217" s="13">
        <v>2.1742733764648481</v>
      </c>
      <c r="I2217" s="11">
        <v>3.2614100646972717</v>
      </c>
      <c r="J2217" s="11">
        <v>0</v>
      </c>
      <c r="K2217" s="11">
        <v>0</v>
      </c>
      <c r="L2217" s="12">
        <v>5.4356834411621193</v>
      </c>
      <c r="M2217" s="13">
        <v>0</v>
      </c>
      <c r="N2217" s="11">
        <v>0</v>
      </c>
      <c r="O2217" s="11">
        <v>0</v>
      </c>
      <c r="P2217" s="11">
        <v>0</v>
      </c>
      <c r="Q2217" s="12">
        <v>0</v>
      </c>
    </row>
    <row r="2218" spans="1:17" x14ac:dyDescent="0.35">
      <c r="A2218" s="2">
        <v>2831</v>
      </c>
      <c r="B2218" s="13" t="s">
        <v>516</v>
      </c>
      <c r="C2218" s="11" t="s">
        <v>547</v>
      </c>
      <c r="D2218" s="11" t="s">
        <v>517</v>
      </c>
      <c r="E2218" s="7" t="s">
        <v>46</v>
      </c>
      <c r="F2218" s="13">
        <v>86.89139842987052</v>
      </c>
      <c r="G2218" s="12">
        <v>1.25</v>
      </c>
      <c r="H2218" s="13">
        <v>5.4307124018669075</v>
      </c>
      <c r="I2218" s="11">
        <v>0</v>
      </c>
      <c r="J2218" s="11">
        <v>0</v>
      </c>
      <c r="K2218" s="11">
        <v>0</v>
      </c>
      <c r="L2218" s="12">
        <v>5.4307124018669075</v>
      </c>
      <c r="M2218" s="13">
        <v>43.44569921493526</v>
      </c>
      <c r="N2218" s="11">
        <v>0</v>
      </c>
      <c r="O2218" s="11">
        <v>0</v>
      </c>
      <c r="P2218" s="11">
        <v>0</v>
      </c>
      <c r="Q2218" s="12">
        <v>43.44569921493526</v>
      </c>
    </row>
    <row r="2219" spans="1:17" x14ac:dyDescent="0.35">
      <c r="A2219" s="2">
        <v>5288</v>
      </c>
      <c r="B2219" s="13" t="s">
        <v>645</v>
      </c>
      <c r="C2219" s="11" t="s">
        <v>647</v>
      </c>
      <c r="D2219" s="11" t="s">
        <v>241</v>
      </c>
      <c r="E2219" s="7" t="s">
        <v>97</v>
      </c>
      <c r="F2219" s="13">
        <v>18.095488071441611</v>
      </c>
      <c r="G2219" s="12">
        <v>3</v>
      </c>
      <c r="H2219" s="13">
        <v>0</v>
      </c>
      <c r="I2219" s="11">
        <v>0</v>
      </c>
      <c r="J2219" s="11">
        <v>0</v>
      </c>
      <c r="K2219" s="11">
        <v>5.4286464214324841</v>
      </c>
      <c r="L2219" s="12">
        <v>5.4286464214324841</v>
      </c>
      <c r="M2219" s="13">
        <v>0</v>
      </c>
      <c r="N2219" s="11">
        <v>0</v>
      </c>
      <c r="O2219" s="11">
        <v>0</v>
      </c>
      <c r="P2219" s="11">
        <v>0</v>
      </c>
      <c r="Q2219" s="12">
        <v>0</v>
      </c>
    </row>
    <row r="2220" spans="1:17" x14ac:dyDescent="0.35">
      <c r="A2220" s="2">
        <v>4184</v>
      </c>
      <c r="B2220" s="13" t="s">
        <v>599</v>
      </c>
      <c r="C2220" s="11" t="s">
        <v>103</v>
      </c>
      <c r="D2220" s="11" t="s">
        <v>26</v>
      </c>
      <c r="E2220" s="7" t="s">
        <v>59</v>
      </c>
      <c r="F2220" s="13">
        <v>36.128711283206954</v>
      </c>
      <c r="G2220" s="12">
        <v>3</v>
      </c>
      <c r="H2220" s="13">
        <v>0</v>
      </c>
      <c r="I2220" s="11">
        <v>0</v>
      </c>
      <c r="J2220" s="11">
        <v>0</v>
      </c>
      <c r="K2220" s="11">
        <v>5.4193066924810438</v>
      </c>
      <c r="L2220" s="12">
        <v>5.4193066924810438</v>
      </c>
      <c r="M2220" s="13">
        <v>0</v>
      </c>
      <c r="N2220" s="11">
        <v>0</v>
      </c>
      <c r="O2220" s="11">
        <v>0</v>
      </c>
      <c r="P2220" s="11">
        <v>0</v>
      </c>
      <c r="Q2220" s="12">
        <v>0</v>
      </c>
    </row>
    <row r="2221" spans="1:17" x14ac:dyDescent="0.35">
      <c r="A2221" s="2">
        <v>4611</v>
      </c>
      <c r="B2221" s="13" t="s">
        <v>599</v>
      </c>
      <c r="C2221" s="11" t="s">
        <v>220</v>
      </c>
      <c r="D2221" s="11" t="s">
        <v>208</v>
      </c>
      <c r="E2221" s="7" t="s">
        <v>112</v>
      </c>
      <c r="F2221" s="13">
        <v>23.99695086479187</v>
      </c>
      <c r="G2221" s="12">
        <v>4.5</v>
      </c>
      <c r="H2221" s="13">
        <v>2.159725577831269</v>
      </c>
      <c r="I2221" s="11">
        <v>3.2395883667469025</v>
      </c>
      <c r="J2221" s="11">
        <v>0</v>
      </c>
      <c r="K2221" s="11">
        <v>0</v>
      </c>
      <c r="L2221" s="12">
        <v>5.3993139445781715</v>
      </c>
      <c r="M2221" s="13">
        <v>0</v>
      </c>
      <c r="N2221" s="11">
        <v>0</v>
      </c>
      <c r="O2221" s="11">
        <v>0</v>
      </c>
      <c r="P2221" s="11">
        <v>0</v>
      </c>
      <c r="Q2221" s="12">
        <v>0</v>
      </c>
    </row>
    <row r="2222" spans="1:17" x14ac:dyDescent="0.35">
      <c r="A2222" s="2">
        <v>714</v>
      </c>
      <c r="B2222" s="13" t="s">
        <v>25</v>
      </c>
      <c r="C2222" s="11" t="s">
        <v>213</v>
      </c>
      <c r="D2222" s="11" t="s">
        <v>29</v>
      </c>
      <c r="E2222" s="7" t="s">
        <v>171</v>
      </c>
      <c r="F2222" s="13">
        <v>13.441445350646999</v>
      </c>
      <c r="G2222" s="12">
        <v>2</v>
      </c>
      <c r="H2222" s="13">
        <v>0</v>
      </c>
      <c r="I2222" s="11">
        <v>0</v>
      </c>
      <c r="J2222" s="11">
        <v>0</v>
      </c>
      <c r="K2222" s="11">
        <v>5.3765781402588004</v>
      </c>
      <c r="L2222" s="12">
        <v>5.3765781402588004</v>
      </c>
      <c r="M2222" s="13">
        <v>0</v>
      </c>
      <c r="N2222" s="11">
        <v>0</v>
      </c>
      <c r="O2222" s="11">
        <v>0</v>
      </c>
      <c r="P2222" s="11">
        <v>0.26882890701293999</v>
      </c>
      <c r="Q2222" s="12">
        <v>0.26882890701293999</v>
      </c>
    </row>
    <row r="2223" spans="1:17" x14ac:dyDescent="0.35">
      <c r="A2223" s="2">
        <v>2925</v>
      </c>
      <c r="B2223" s="13" t="s">
        <v>516</v>
      </c>
      <c r="C2223" s="11" t="s">
        <v>548</v>
      </c>
      <c r="D2223" s="11" t="s">
        <v>517</v>
      </c>
      <c r="E2223" s="7" t="s">
        <v>133</v>
      </c>
      <c r="F2223" s="13">
        <v>17.908051490783691</v>
      </c>
      <c r="G2223" s="12">
        <v>3</v>
      </c>
      <c r="H2223" s="13">
        <v>1.3431038618087769</v>
      </c>
      <c r="I2223" s="11">
        <v>1.3431038618087769</v>
      </c>
      <c r="J2223" s="11">
        <v>1.3431038618087769</v>
      </c>
      <c r="K2223" s="11">
        <v>1.3431038618087769</v>
      </c>
      <c r="L2223" s="12">
        <v>5.3724154472351078</v>
      </c>
      <c r="M2223" s="13">
        <v>0</v>
      </c>
      <c r="N2223" s="11">
        <v>0</v>
      </c>
      <c r="O2223" s="11">
        <v>0</v>
      </c>
      <c r="P2223" s="11">
        <v>0</v>
      </c>
      <c r="Q2223" s="12">
        <v>0</v>
      </c>
    </row>
    <row r="2224" spans="1:17" x14ac:dyDescent="0.35">
      <c r="A2224" s="2">
        <v>2484</v>
      </c>
      <c r="B2224" s="13" t="s">
        <v>516</v>
      </c>
      <c r="C2224" s="11" t="s">
        <v>26</v>
      </c>
      <c r="D2224" s="11" t="s">
        <v>520</v>
      </c>
      <c r="E2224" s="7" t="s">
        <v>59</v>
      </c>
      <c r="F2224" s="13">
        <v>35.776561737060497</v>
      </c>
      <c r="G2224" s="12">
        <v>3</v>
      </c>
      <c r="H2224" s="13">
        <v>0</v>
      </c>
      <c r="I2224" s="11">
        <v>0</v>
      </c>
      <c r="J2224" s="11">
        <v>0</v>
      </c>
      <c r="K2224" s="11">
        <v>5.3664842605590755</v>
      </c>
      <c r="L2224" s="12">
        <v>5.3664842605590755</v>
      </c>
      <c r="M2224" s="13">
        <v>0</v>
      </c>
      <c r="N2224" s="11">
        <v>0</v>
      </c>
      <c r="O2224" s="11">
        <v>0</v>
      </c>
      <c r="P2224" s="11">
        <v>0</v>
      </c>
      <c r="Q2224" s="12">
        <v>0</v>
      </c>
    </row>
    <row r="2225" spans="1:17" x14ac:dyDescent="0.35">
      <c r="A2225" s="2">
        <v>2912</v>
      </c>
      <c r="B2225" s="13" t="s">
        <v>516</v>
      </c>
      <c r="C2225" s="11" t="s">
        <v>548</v>
      </c>
      <c r="D2225" s="11" t="s">
        <v>517</v>
      </c>
      <c r="E2225" s="7" t="s">
        <v>165</v>
      </c>
      <c r="F2225" s="13">
        <v>1071.7104473114014</v>
      </c>
      <c r="G2225" s="12">
        <v>0.25</v>
      </c>
      <c r="H2225" s="13">
        <v>0</v>
      </c>
      <c r="I2225" s="11">
        <v>0</v>
      </c>
      <c r="J2225" s="11">
        <v>0</v>
      </c>
      <c r="K2225" s="11">
        <v>5.3585522365570073</v>
      </c>
      <c r="L2225" s="12">
        <v>5.3585522365570073</v>
      </c>
      <c r="M2225" s="13">
        <v>0</v>
      </c>
      <c r="N2225" s="11">
        <v>0</v>
      </c>
      <c r="O2225" s="11">
        <v>0</v>
      </c>
      <c r="P2225" s="11">
        <v>0</v>
      </c>
      <c r="Q2225" s="12">
        <v>0</v>
      </c>
    </row>
    <row r="2226" spans="1:17" x14ac:dyDescent="0.35">
      <c r="A2226" s="2">
        <v>2558</v>
      </c>
      <c r="B2226" s="13" t="s">
        <v>516</v>
      </c>
      <c r="C2226" s="11" t="s">
        <v>26</v>
      </c>
      <c r="D2226" s="11" t="s">
        <v>518</v>
      </c>
      <c r="E2226" s="7" t="s">
        <v>191</v>
      </c>
      <c r="F2226" s="13">
        <v>17.846887588501001</v>
      </c>
      <c r="G2226" s="12">
        <v>3</v>
      </c>
      <c r="H2226" s="13">
        <v>1.3385165691375753</v>
      </c>
      <c r="I2226" s="11">
        <v>1.3385165691375753</v>
      </c>
      <c r="J2226" s="11">
        <v>1.3385165691375753</v>
      </c>
      <c r="K2226" s="11">
        <v>1.3385165691375753</v>
      </c>
      <c r="L2226" s="12">
        <v>5.3540662765503013</v>
      </c>
      <c r="M2226" s="13">
        <v>0</v>
      </c>
      <c r="N2226" s="11">
        <v>0</v>
      </c>
      <c r="O2226" s="11">
        <v>0</v>
      </c>
      <c r="P2226" s="11">
        <v>0</v>
      </c>
      <c r="Q2226" s="12">
        <v>0</v>
      </c>
    </row>
    <row r="2227" spans="1:17" x14ac:dyDescent="0.35">
      <c r="A2227" s="2">
        <v>2611</v>
      </c>
      <c r="B2227" s="13" t="s">
        <v>516</v>
      </c>
      <c r="C2227" s="11" t="s">
        <v>538</v>
      </c>
      <c r="D2227" s="11" t="s">
        <v>517</v>
      </c>
      <c r="E2227" s="7" t="s">
        <v>34</v>
      </c>
      <c r="F2227" s="13">
        <v>178.2505226135255</v>
      </c>
      <c r="G2227" s="12">
        <v>0.6</v>
      </c>
      <c r="H2227" s="13">
        <v>0</v>
      </c>
      <c r="I2227" s="11">
        <v>0</v>
      </c>
      <c r="J2227" s="11">
        <v>5.3475156784057649</v>
      </c>
      <c r="K2227" s="11">
        <v>0</v>
      </c>
      <c r="L2227" s="12">
        <v>5.3475156784057649</v>
      </c>
      <c r="M2227" s="13">
        <v>0</v>
      </c>
      <c r="N2227" s="11">
        <v>0</v>
      </c>
      <c r="O2227" s="11">
        <v>1.0695031356811531</v>
      </c>
      <c r="P2227" s="11">
        <v>0</v>
      </c>
      <c r="Q2227" s="12">
        <v>1.0695031356811531</v>
      </c>
    </row>
    <row r="2228" spans="1:17" x14ac:dyDescent="0.35">
      <c r="A2228" s="2">
        <v>1828</v>
      </c>
      <c r="B2228" s="13" t="s">
        <v>231</v>
      </c>
      <c r="C2228" s="11" t="s">
        <v>402</v>
      </c>
      <c r="D2228" s="11" t="s">
        <v>231</v>
      </c>
      <c r="E2228" s="7" t="s">
        <v>111</v>
      </c>
      <c r="F2228" s="13">
        <v>8.9093554019928014</v>
      </c>
      <c r="G2228" s="12">
        <v>3</v>
      </c>
      <c r="H2228" s="13">
        <v>0</v>
      </c>
      <c r="I2228" s="11">
        <v>0</v>
      </c>
      <c r="J2228" s="11">
        <v>0</v>
      </c>
      <c r="K2228" s="11">
        <v>5.3456132411956814</v>
      </c>
      <c r="L2228" s="12">
        <v>5.3456132411956814</v>
      </c>
      <c r="M2228" s="13">
        <v>0</v>
      </c>
      <c r="N2228" s="11">
        <v>0</v>
      </c>
      <c r="O2228" s="11">
        <v>0</v>
      </c>
      <c r="P2228" s="11">
        <v>0</v>
      </c>
      <c r="Q2228" s="12">
        <v>0</v>
      </c>
    </row>
    <row r="2229" spans="1:17" x14ac:dyDescent="0.35">
      <c r="A2229" s="2">
        <v>3675</v>
      </c>
      <c r="B2229" s="13" t="s">
        <v>516</v>
      </c>
      <c r="C2229" s="11" t="s">
        <v>585</v>
      </c>
      <c r="D2229" s="11" t="s">
        <v>586</v>
      </c>
      <c r="E2229" s="7" t="s">
        <v>179</v>
      </c>
      <c r="F2229" s="13">
        <v>35.633205115795143</v>
      </c>
      <c r="G2229" s="12">
        <v>1.5</v>
      </c>
      <c r="H2229" s="13">
        <v>1.3362451918423179</v>
      </c>
      <c r="I2229" s="11">
        <v>1.3362451918423179</v>
      </c>
      <c r="J2229" s="11">
        <v>1.3362451918423179</v>
      </c>
      <c r="K2229" s="11">
        <v>1.3362451918423179</v>
      </c>
      <c r="L2229" s="12">
        <v>5.3449807673692717</v>
      </c>
      <c r="M2229" s="13">
        <v>0</v>
      </c>
      <c r="N2229" s="11">
        <v>0</v>
      </c>
      <c r="O2229" s="11">
        <v>0</v>
      </c>
      <c r="P2229" s="11">
        <v>0</v>
      </c>
      <c r="Q2229" s="12">
        <v>0</v>
      </c>
    </row>
    <row r="2230" spans="1:17" x14ac:dyDescent="0.35">
      <c r="A2230" s="2">
        <v>2740</v>
      </c>
      <c r="B2230" s="13" t="s">
        <v>516</v>
      </c>
      <c r="C2230" s="11" t="s">
        <v>538</v>
      </c>
      <c r="D2230" s="11" t="s">
        <v>26</v>
      </c>
      <c r="E2230" s="7" t="s">
        <v>143</v>
      </c>
      <c r="F2230" s="13">
        <v>14.790585517883301</v>
      </c>
      <c r="G2230" s="12">
        <v>4.5</v>
      </c>
      <c r="H2230" s="13">
        <v>2.1298443145751955</v>
      </c>
      <c r="I2230" s="11">
        <v>3.1947664718627928</v>
      </c>
      <c r="J2230" s="11">
        <v>0</v>
      </c>
      <c r="K2230" s="11">
        <v>0</v>
      </c>
      <c r="L2230" s="12">
        <v>5.3246107864379884</v>
      </c>
      <c r="M2230" s="13">
        <v>0</v>
      </c>
      <c r="N2230" s="11">
        <v>0</v>
      </c>
      <c r="O2230" s="11">
        <v>0</v>
      </c>
      <c r="P2230" s="11">
        <v>0</v>
      </c>
      <c r="Q2230" s="12">
        <v>0</v>
      </c>
    </row>
    <row r="2231" spans="1:17" x14ac:dyDescent="0.35">
      <c r="A2231" s="2">
        <v>1365</v>
      </c>
      <c r="B2231" s="13" t="s">
        <v>231</v>
      </c>
      <c r="C2231" s="11" t="s">
        <v>342</v>
      </c>
      <c r="D2231" s="11" t="s">
        <v>26</v>
      </c>
      <c r="E2231" s="7" t="s">
        <v>46</v>
      </c>
      <c r="F2231" s="13">
        <v>85.072605609893841</v>
      </c>
      <c r="G2231" s="12">
        <v>1.25</v>
      </c>
      <c r="H2231" s="13">
        <v>5.3170378506183651</v>
      </c>
      <c r="I2231" s="11">
        <v>0</v>
      </c>
      <c r="J2231" s="11">
        <v>0</v>
      </c>
      <c r="K2231" s="11">
        <v>0</v>
      </c>
      <c r="L2231" s="12">
        <v>5.3170378506183651</v>
      </c>
      <c r="M2231" s="13">
        <v>42.536302804946921</v>
      </c>
      <c r="N2231" s="11">
        <v>0</v>
      </c>
      <c r="O2231" s="11">
        <v>0</v>
      </c>
      <c r="P2231" s="11">
        <v>0</v>
      </c>
      <c r="Q2231" s="12">
        <v>42.536302804946921</v>
      </c>
    </row>
    <row r="2232" spans="1:17" x14ac:dyDescent="0.35">
      <c r="A2232" s="2">
        <v>90</v>
      </c>
      <c r="B2232" s="13" t="s">
        <v>25</v>
      </c>
      <c r="C2232" s="11" t="s">
        <v>26</v>
      </c>
      <c r="D2232" s="11" t="s">
        <v>27</v>
      </c>
      <c r="E2232" s="7" t="s">
        <v>72</v>
      </c>
      <c r="F2232" s="13">
        <v>53.063278615474736</v>
      </c>
      <c r="G2232" s="12">
        <v>2</v>
      </c>
      <c r="H2232" s="13">
        <v>0</v>
      </c>
      <c r="I2232" s="11">
        <v>0</v>
      </c>
      <c r="J2232" s="11">
        <v>0</v>
      </c>
      <c r="K2232" s="11">
        <v>5.3063278615474738</v>
      </c>
      <c r="L2232" s="12">
        <v>5.3063278615474738</v>
      </c>
      <c r="M2232" s="13">
        <v>0</v>
      </c>
      <c r="N2232" s="11">
        <v>0</v>
      </c>
      <c r="O2232" s="11">
        <v>1.0612655723094948</v>
      </c>
      <c r="P2232" s="11">
        <v>2.1225311446189896</v>
      </c>
      <c r="Q2232" s="12">
        <v>3.1837967169284846</v>
      </c>
    </row>
    <row r="2233" spans="1:17" x14ac:dyDescent="0.35">
      <c r="A2233" s="2">
        <v>200</v>
      </c>
      <c r="B2233" s="13" t="s">
        <v>25</v>
      </c>
      <c r="C2233" s="11" t="s">
        <v>105</v>
      </c>
      <c r="D2233" s="11" t="s">
        <v>29</v>
      </c>
      <c r="E2233" s="7" t="s">
        <v>91</v>
      </c>
      <c r="F2233" s="13">
        <v>5.2997941970825249</v>
      </c>
      <c r="G2233" s="12">
        <v>10</v>
      </c>
      <c r="H2233" s="13">
        <v>1.3249485492706312</v>
      </c>
      <c r="I2233" s="11">
        <v>1.3249485492706312</v>
      </c>
      <c r="J2233" s="11">
        <v>1.3249485492706312</v>
      </c>
      <c r="K2233" s="11">
        <v>1.3249485492706312</v>
      </c>
      <c r="L2233" s="12">
        <v>5.2997941970825249</v>
      </c>
      <c r="M2233" s="13">
        <v>0</v>
      </c>
      <c r="N2233" s="11">
        <v>0</v>
      </c>
      <c r="O2233" s="11">
        <v>0</v>
      </c>
      <c r="P2233" s="11">
        <v>0</v>
      </c>
      <c r="Q2233" s="12">
        <v>0</v>
      </c>
    </row>
    <row r="2234" spans="1:17" x14ac:dyDescent="0.35">
      <c r="A2234" s="2">
        <v>626</v>
      </c>
      <c r="B2234" s="13" t="s">
        <v>25</v>
      </c>
      <c r="C2234" s="11" t="s">
        <v>206</v>
      </c>
      <c r="D2234" s="11" t="s">
        <v>27</v>
      </c>
      <c r="E2234" s="7" t="s">
        <v>60</v>
      </c>
      <c r="F2234" s="13">
        <v>16.550674438476602</v>
      </c>
      <c r="G2234" s="12">
        <v>4</v>
      </c>
      <c r="H2234" s="13">
        <v>2.1184863281250053</v>
      </c>
      <c r="I2234" s="11">
        <v>3.1777294921875074</v>
      </c>
      <c r="J2234" s="11">
        <v>0</v>
      </c>
      <c r="K2234" s="11">
        <v>0</v>
      </c>
      <c r="L2234" s="12">
        <v>5.2962158203125131</v>
      </c>
      <c r="M2234" s="13">
        <v>0</v>
      </c>
      <c r="N2234" s="11">
        <v>0</v>
      </c>
      <c r="O2234" s="11">
        <v>0</v>
      </c>
      <c r="P2234" s="11">
        <v>0</v>
      </c>
      <c r="Q2234" s="12">
        <v>0</v>
      </c>
    </row>
    <row r="2235" spans="1:17" x14ac:dyDescent="0.35">
      <c r="A2235" s="2">
        <v>403</v>
      </c>
      <c r="B2235" s="13" t="s">
        <v>25</v>
      </c>
      <c r="C2235" s="11" t="s">
        <v>156</v>
      </c>
      <c r="D2235" s="11" t="s">
        <v>30</v>
      </c>
      <c r="E2235" s="7" t="s">
        <v>90</v>
      </c>
      <c r="F2235" s="13">
        <v>84.666877746582031</v>
      </c>
      <c r="G2235" s="12">
        <v>1.25</v>
      </c>
      <c r="H2235" s="13">
        <v>0</v>
      </c>
      <c r="I2235" s="11">
        <v>0</v>
      </c>
      <c r="J2235" s="11">
        <v>0</v>
      </c>
      <c r="K2235" s="11">
        <v>5.291679859161377</v>
      </c>
      <c r="L2235" s="12">
        <v>5.291679859161377</v>
      </c>
      <c r="M2235" s="13">
        <v>0</v>
      </c>
      <c r="N2235" s="11">
        <v>0</v>
      </c>
      <c r="O2235" s="11">
        <v>0</v>
      </c>
      <c r="P2235" s="11">
        <v>3.1750079154968263</v>
      </c>
      <c r="Q2235" s="12">
        <v>3.1750079154968263</v>
      </c>
    </row>
    <row r="2236" spans="1:17" x14ac:dyDescent="0.35">
      <c r="A2236" s="2">
        <v>5493</v>
      </c>
      <c r="B2236" s="13" t="s">
        <v>645</v>
      </c>
      <c r="C2236" s="11" t="s">
        <v>648</v>
      </c>
      <c r="D2236" s="11" t="s">
        <v>241</v>
      </c>
      <c r="E2236" s="7" t="s">
        <v>50</v>
      </c>
      <c r="F2236" s="13">
        <v>879.95058202743553</v>
      </c>
      <c r="G2236" s="12">
        <v>0.3</v>
      </c>
      <c r="H2236" s="13">
        <v>0</v>
      </c>
      <c r="I2236" s="11">
        <v>0</v>
      </c>
      <c r="J2236" s="11">
        <v>0</v>
      </c>
      <c r="K2236" s="11">
        <v>5.2797034921646135</v>
      </c>
      <c r="L2236" s="12">
        <v>5.2797034921646135</v>
      </c>
      <c r="M2236" s="13">
        <v>0</v>
      </c>
      <c r="N2236" s="11">
        <v>0</v>
      </c>
      <c r="O2236" s="11">
        <v>0</v>
      </c>
      <c r="P2236" s="11">
        <v>0</v>
      </c>
      <c r="Q2236" s="12">
        <v>0</v>
      </c>
    </row>
    <row r="2237" spans="1:17" x14ac:dyDescent="0.35">
      <c r="A2237" s="2">
        <v>2574</v>
      </c>
      <c r="B2237" s="13" t="s">
        <v>516</v>
      </c>
      <c r="C2237" s="11" t="s">
        <v>26</v>
      </c>
      <c r="D2237" s="11" t="s">
        <v>26</v>
      </c>
      <c r="E2237" s="7" t="s">
        <v>205</v>
      </c>
      <c r="F2237" s="13">
        <v>10.552238464355501</v>
      </c>
      <c r="G2237" s="12">
        <v>5</v>
      </c>
      <c r="H2237" s="13">
        <v>0</v>
      </c>
      <c r="I2237" s="11">
        <v>5.2761192321777504</v>
      </c>
      <c r="J2237" s="11">
        <v>0</v>
      </c>
      <c r="K2237" s="11">
        <v>0</v>
      </c>
      <c r="L2237" s="12">
        <v>5.2761192321777504</v>
      </c>
      <c r="M2237" s="13">
        <v>0</v>
      </c>
      <c r="N2237" s="11">
        <v>0</v>
      </c>
      <c r="O2237" s="11">
        <v>0</v>
      </c>
      <c r="P2237" s="11">
        <v>0</v>
      </c>
      <c r="Q2237" s="12">
        <v>0</v>
      </c>
    </row>
    <row r="2238" spans="1:17" x14ac:dyDescent="0.35">
      <c r="A2238" s="2">
        <v>3068</v>
      </c>
      <c r="B2238" s="13" t="s">
        <v>516</v>
      </c>
      <c r="C2238" s="11" t="s">
        <v>566</v>
      </c>
      <c r="D2238" s="11" t="s">
        <v>517</v>
      </c>
      <c r="E2238" s="7" t="s">
        <v>34</v>
      </c>
      <c r="F2238" s="13">
        <v>175.490901947022</v>
      </c>
      <c r="G2238" s="12">
        <v>0.6</v>
      </c>
      <c r="H2238" s="13">
        <v>0</v>
      </c>
      <c r="I2238" s="11">
        <v>0</v>
      </c>
      <c r="J2238" s="11">
        <v>5.26472705841066</v>
      </c>
      <c r="K2238" s="11">
        <v>0</v>
      </c>
      <c r="L2238" s="12">
        <v>5.26472705841066</v>
      </c>
      <c r="M2238" s="13">
        <v>0</v>
      </c>
      <c r="N2238" s="11">
        <v>0</v>
      </c>
      <c r="O2238" s="11">
        <v>1.052945411682132</v>
      </c>
      <c r="P2238" s="11">
        <v>0</v>
      </c>
      <c r="Q2238" s="12">
        <v>1.052945411682132</v>
      </c>
    </row>
    <row r="2239" spans="1:17" x14ac:dyDescent="0.35">
      <c r="A2239" s="2">
        <v>610</v>
      </c>
      <c r="B2239" s="13" t="s">
        <v>25</v>
      </c>
      <c r="C2239" s="11" t="s">
        <v>206</v>
      </c>
      <c r="D2239" s="11" t="s">
        <v>27</v>
      </c>
      <c r="E2239" s="7" t="s">
        <v>83</v>
      </c>
      <c r="F2239" s="13">
        <v>16.447267413139343</v>
      </c>
      <c r="G2239" s="12">
        <v>4</v>
      </c>
      <c r="H2239" s="13">
        <v>2.105250228881836</v>
      </c>
      <c r="I2239" s="11">
        <v>3.157875343322754</v>
      </c>
      <c r="J2239" s="11">
        <v>0</v>
      </c>
      <c r="K2239" s="11">
        <v>0</v>
      </c>
      <c r="L2239" s="12">
        <v>5.26312557220459</v>
      </c>
      <c r="M2239" s="13">
        <v>0</v>
      </c>
      <c r="N2239" s="11">
        <v>0</v>
      </c>
      <c r="O2239" s="11">
        <v>0</v>
      </c>
      <c r="P2239" s="11">
        <v>0</v>
      </c>
      <c r="Q2239" s="12">
        <v>0</v>
      </c>
    </row>
    <row r="2240" spans="1:17" x14ac:dyDescent="0.35">
      <c r="A2240" s="2">
        <v>167</v>
      </c>
      <c r="B2240" s="13" t="s">
        <v>25</v>
      </c>
      <c r="C2240" s="11" t="s">
        <v>103</v>
      </c>
      <c r="D2240" s="11" t="s">
        <v>30</v>
      </c>
      <c r="E2240" s="7" t="s">
        <v>46</v>
      </c>
      <c r="F2240" s="13">
        <v>84.176111221313505</v>
      </c>
      <c r="G2240" s="12">
        <v>1.25</v>
      </c>
      <c r="H2240" s="13">
        <v>5.2610069513320941</v>
      </c>
      <c r="I2240" s="11">
        <v>0</v>
      </c>
      <c r="J2240" s="11">
        <v>0</v>
      </c>
      <c r="K2240" s="11">
        <v>0</v>
      </c>
      <c r="L2240" s="12">
        <v>5.2610069513320941</v>
      </c>
      <c r="M2240" s="13">
        <v>42.088055610656752</v>
      </c>
      <c r="N2240" s="11">
        <v>0</v>
      </c>
      <c r="O2240" s="11">
        <v>0</v>
      </c>
      <c r="P2240" s="11">
        <v>0</v>
      </c>
      <c r="Q2240" s="12">
        <v>42.088055610656752</v>
      </c>
    </row>
    <row r="2241" spans="1:17" x14ac:dyDescent="0.35">
      <c r="A2241" s="2">
        <v>4474</v>
      </c>
      <c r="B2241" s="13" t="s">
        <v>599</v>
      </c>
      <c r="C2241" s="11" t="s">
        <v>400</v>
      </c>
      <c r="D2241" s="11" t="s">
        <v>253</v>
      </c>
      <c r="E2241" s="7" t="s">
        <v>95</v>
      </c>
      <c r="F2241" s="13">
        <v>41.885308027267492</v>
      </c>
      <c r="G2241" s="12">
        <v>2.5</v>
      </c>
      <c r="H2241" s="13">
        <v>0</v>
      </c>
      <c r="I2241" s="11">
        <v>0</v>
      </c>
      <c r="J2241" s="11">
        <v>0</v>
      </c>
      <c r="K2241" s="11">
        <v>5.2356635034084364</v>
      </c>
      <c r="L2241" s="12">
        <v>5.2356635034084364</v>
      </c>
      <c r="M2241" s="13">
        <v>0</v>
      </c>
      <c r="N2241" s="11">
        <v>0</v>
      </c>
      <c r="O2241" s="11">
        <v>0</v>
      </c>
      <c r="P2241" s="11">
        <v>0</v>
      </c>
      <c r="Q2241" s="12">
        <v>0</v>
      </c>
    </row>
    <row r="2242" spans="1:17" x14ac:dyDescent="0.35">
      <c r="A2242" s="2">
        <v>5663</v>
      </c>
      <c r="B2242" s="13" t="s">
        <v>645</v>
      </c>
      <c r="C2242" s="11" t="s">
        <v>650</v>
      </c>
      <c r="D2242" s="11" t="s">
        <v>241</v>
      </c>
      <c r="E2242" s="7" t="s">
        <v>205</v>
      </c>
      <c r="F2242" s="13">
        <v>10.430809020996101</v>
      </c>
      <c r="G2242" s="12">
        <v>5</v>
      </c>
      <c r="H2242" s="13">
        <v>0</v>
      </c>
      <c r="I2242" s="11">
        <v>5.2154045104980504</v>
      </c>
      <c r="J2242" s="11">
        <v>0</v>
      </c>
      <c r="K2242" s="11">
        <v>0</v>
      </c>
      <c r="L2242" s="12">
        <v>5.2154045104980504</v>
      </c>
      <c r="M2242" s="13">
        <v>0</v>
      </c>
      <c r="N2242" s="11">
        <v>0</v>
      </c>
      <c r="O2242" s="11">
        <v>0</v>
      </c>
      <c r="P2242" s="11">
        <v>0</v>
      </c>
      <c r="Q2242" s="12">
        <v>0</v>
      </c>
    </row>
    <row r="2243" spans="1:17" x14ac:dyDescent="0.35">
      <c r="A2243" s="2">
        <v>3649</v>
      </c>
      <c r="B2243" s="13" t="s">
        <v>516</v>
      </c>
      <c r="C2243" s="11" t="s">
        <v>585</v>
      </c>
      <c r="D2243" s="11" t="s">
        <v>586</v>
      </c>
      <c r="E2243" s="7" t="s">
        <v>66</v>
      </c>
      <c r="F2243" s="13">
        <v>347.40180969238281</v>
      </c>
      <c r="G2243" s="12">
        <v>1.5</v>
      </c>
      <c r="H2243" s="13">
        <v>0</v>
      </c>
      <c r="I2243" s="11">
        <v>0</v>
      </c>
      <c r="J2243" s="11">
        <v>0</v>
      </c>
      <c r="K2243" s="11">
        <v>5.2110271453857422</v>
      </c>
      <c r="L2243" s="12">
        <v>5.2110271453857422</v>
      </c>
      <c r="M2243" s="13">
        <v>0</v>
      </c>
      <c r="N2243" s="11">
        <v>0</v>
      </c>
      <c r="O2243" s="11">
        <v>0</v>
      </c>
      <c r="P2243" s="11">
        <v>104.22054290771486</v>
      </c>
      <c r="Q2243" s="12">
        <v>104.22054290771486</v>
      </c>
    </row>
    <row r="2244" spans="1:17" x14ac:dyDescent="0.35">
      <c r="A2244" s="2">
        <v>5802</v>
      </c>
      <c r="B2244" s="13" t="s">
        <v>645</v>
      </c>
      <c r="C2244" s="11" t="s">
        <v>652</v>
      </c>
      <c r="D2244" s="11" t="s">
        <v>241</v>
      </c>
      <c r="E2244" s="7" t="s">
        <v>95</v>
      </c>
      <c r="F2244" s="13">
        <v>41.655615329742403</v>
      </c>
      <c r="G2244" s="12">
        <v>2.5</v>
      </c>
      <c r="H2244" s="13">
        <v>0</v>
      </c>
      <c r="I2244" s="11">
        <v>0</v>
      </c>
      <c r="J2244" s="11">
        <v>0</v>
      </c>
      <c r="K2244" s="11">
        <v>5.2069519162178004</v>
      </c>
      <c r="L2244" s="12">
        <v>5.2069519162178004</v>
      </c>
      <c r="M2244" s="13">
        <v>0</v>
      </c>
      <c r="N2244" s="11">
        <v>0</v>
      </c>
      <c r="O2244" s="11">
        <v>0</v>
      </c>
      <c r="P2244" s="11">
        <v>0</v>
      </c>
      <c r="Q2244" s="12">
        <v>0</v>
      </c>
    </row>
    <row r="2245" spans="1:17" x14ac:dyDescent="0.35">
      <c r="A2245" s="2">
        <v>3826</v>
      </c>
      <c r="B2245" s="13" t="s">
        <v>516</v>
      </c>
      <c r="C2245" s="11" t="s">
        <v>593</v>
      </c>
      <c r="D2245" s="11" t="s">
        <v>520</v>
      </c>
      <c r="E2245" s="7" t="s">
        <v>102</v>
      </c>
      <c r="F2245" s="13">
        <v>17.302282333373999</v>
      </c>
      <c r="G2245" s="12">
        <v>2</v>
      </c>
      <c r="H2245" s="13">
        <v>0</v>
      </c>
      <c r="I2245" s="11">
        <v>0</v>
      </c>
      <c r="J2245" s="11">
        <v>0</v>
      </c>
      <c r="K2245" s="11">
        <v>5.1906847000121994</v>
      </c>
      <c r="L2245" s="12">
        <v>5.1906847000121994</v>
      </c>
      <c r="M2245" s="13">
        <v>0</v>
      </c>
      <c r="N2245" s="11">
        <v>0</v>
      </c>
      <c r="O2245" s="11">
        <v>0</v>
      </c>
      <c r="P2245" s="11">
        <v>0</v>
      </c>
      <c r="Q2245" s="12">
        <v>0</v>
      </c>
    </row>
    <row r="2246" spans="1:17" x14ac:dyDescent="0.35">
      <c r="A2246" s="2">
        <v>4884</v>
      </c>
      <c r="B2246" s="13" t="s">
        <v>599</v>
      </c>
      <c r="C2246" s="11" t="s">
        <v>639</v>
      </c>
      <c r="D2246" s="11" t="s">
        <v>26</v>
      </c>
      <c r="E2246" s="7" t="s">
        <v>43</v>
      </c>
      <c r="F2246" s="13">
        <v>34.567405700683601</v>
      </c>
      <c r="G2246" s="12">
        <v>3</v>
      </c>
      <c r="H2246" s="13">
        <v>1.2962777137756352</v>
      </c>
      <c r="I2246" s="11">
        <v>1.2962777137756352</v>
      </c>
      <c r="J2246" s="11">
        <v>1.2962777137756352</v>
      </c>
      <c r="K2246" s="11">
        <v>1.2962777137756352</v>
      </c>
      <c r="L2246" s="12">
        <v>5.1851108551025407</v>
      </c>
      <c r="M2246" s="13">
        <v>0</v>
      </c>
      <c r="N2246" s="11">
        <v>0</v>
      </c>
      <c r="O2246" s="11">
        <v>0</v>
      </c>
      <c r="P2246" s="11">
        <v>0</v>
      </c>
      <c r="Q2246" s="12">
        <v>0</v>
      </c>
    </row>
    <row r="2247" spans="1:17" x14ac:dyDescent="0.35">
      <c r="A2247" s="2">
        <v>4932</v>
      </c>
      <c r="B2247" s="13" t="s">
        <v>599</v>
      </c>
      <c r="C2247" s="11" t="s">
        <v>639</v>
      </c>
      <c r="D2247" s="11" t="s">
        <v>253</v>
      </c>
      <c r="E2247" s="7" t="s">
        <v>66</v>
      </c>
      <c r="F2247" s="13">
        <v>344.26080989837641</v>
      </c>
      <c r="G2247" s="12">
        <v>1.5</v>
      </c>
      <c r="H2247" s="13">
        <v>0</v>
      </c>
      <c r="I2247" s="11">
        <v>0</v>
      </c>
      <c r="J2247" s="11">
        <v>0</v>
      </c>
      <c r="K2247" s="11">
        <v>5.1639121484756458</v>
      </c>
      <c r="L2247" s="12">
        <v>5.1639121484756458</v>
      </c>
      <c r="M2247" s="13">
        <v>0</v>
      </c>
      <c r="N2247" s="11">
        <v>0</v>
      </c>
      <c r="O2247" s="11">
        <v>0</v>
      </c>
      <c r="P2247" s="11">
        <v>103.27824296951293</v>
      </c>
      <c r="Q2247" s="12">
        <v>103.27824296951293</v>
      </c>
    </row>
    <row r="2248" spans="1:17" x14ac:dyDescent="0.35">
      <c r="A2248" s="2">
        <v>2971</v>
      </c>
      <c r="B2248" s="13" t="s">
        <v>516</v>
      </c>
      <c r="C2248" s="11" t="s">
        <v>548</v>
      </c>
      <c r="D2248" s="11" t="s">
        <v>517</v>
      </c>
      <c r="E2248" s="7" t="s">
        <v>65</v>
      </c>
      <c r="F2248" s="13">
        <v>29.4795036315918</v>
      </c>
      <c r="G2248" s="12">
        <v>3.5</v>
      </c>
      <c r="H2248" s="13">
        <v>0</v>
      </c>
      <c r="I2248" s="11">
        <v>0</v>
      </c>
      <c r="J2248" s="11">
        <v>0</v>
      </c>
      <c r="K2248" s="11">
        <v>5.1589131355285653</v>
      </c>
      <c r="L2248" s="12">
        <v>5.1589131355285653</v>
      </c>
      <c r="M2248" s="13">
        <v>0</v>
      </c>
      <c r="N2248" s="11">
        <v>0</v>
      </c>
      <c r="O2248" s="11">
        <v>1.0317826271057131</v>
      </c>
      <c r="P2248" s="11">
        <v>2.0635652542114262</v>
      </c>
      <c r="Q2248" s="12">
        <v>3.0953478813171396</v>
      </c>
    </row>
    <row r="2249" spans="1:17" x14ac:dyDescent="0.35">
      <c r="A2249" s="2">
        <v>5506</v>
      </c>
      <c r="B2249" s="13" t="s">
        <v>645</v>
      </c>
      <c r="C2249" s="11" t="s">
        <v>648</v>
      </c>
      <c r="D2249" s="11" t="s">
        <v>241</v>
      </c>
      <c r="E2249" s="7" t="s">
        <v>110</v>
      </c>
      <c r="F2249" s="13">
        <v>12.838774561882021</v>
      </c>
      <c r="G2249" s="12">
        <v>5</v>
      </c>
      <c r="H2249" s="13">
        <v>2.0542039299011234</v>
      </c>
      <c r="I2249" s="11">
        <v>3.0813058948516847</v>
      </c>
      <c r="J2249" s="11">
        <v>0</v>
      </c>
      <c r="K2249" s="11">
        <v>0</v>
      </c>
      <c r="L2249" s="12">
        <v>5.1355098247528082</v>
      </c>
      <c r="M2249" s="13">
        <v>0</v>
      </c>
      <c r="N2249" s="11">
        <v>0</v>
      </c>
      <c r="O2249" s="11">
        <v>0</v>
      </c>
      <c r="P2249" s="11">
        <v>0</v>
      </c>
      <c r="Q2249" s="12">
        <v>0</v>
      </c>
    </row>
    <row r="2250" spans="1:17" x14ac:dyDescent="0.35">
      <c r="A2250" s="2">
        <v>679</v>
      </c>
      <c r="B2250" s="13" t="s">
        <v>25</v>
      </c>
      <c r="C2250" s="11" t="s">
        <v>213</v>
      </c>
      <c r="D2250" s="11" t="s">
        <v>29</v>
      </c>
      <c r="E2250" s="7" t="s">
        <v>109</v>
      </c>
      <c r="F2250" s="13">
        <v>21.375006675720169</v>
      </c>
      <c r="G2250" s="12">
        <v>3</v>
      </c>
      <c r="H2250" s="13">
        <v>2.052000640869136</v>
      </c>
      <c r="I2250" s="11">
        <v>3.0780009613037045</v>
      </c>
      <c r="J2250" s="11">
        <v>0</v>
      </c>
      <c r="K2250" s="11">
        <v>0</v>
      </c>
      <c r="L2250" s="12">
        <v>5.1300016021728405</v>
      </c>
      <c r="M2250" s="13">
        <v>0</v>
      </c>
      <c r="N2250" s="11">
        <v>0</v>
      </c>
      <c r="O2250" s="11">
        <v>0</v>
      </c>
      <c r="P2250" s="11">
        <v>0</v>
      </c>
      <c r="Q2250" s="12">
        <v>0</v>
      </c>
    </row>
    <row r="2251" spans="1:17" x14ac:dyDescent="0.35">
      <c r="A2251" s="2">
        <v>245</v>
      </c>
      <c r="B2251" s="13" t="s">
        <v>25</v>
      </c>
      <c r="C2251" s="11" t="s">
        <v>117</v>
      </c>
      <c r="D2251" s="11" t="s">
        <v>30</v>
      </c>
      <c r="E2251" s="7" t="s">
        <v>45</v>
      </c>
      <c r="F2251" s="13">
        <v>40.926868736743941</v>
      </c>
      <c r="G2251" s="12">
        <v>1.25</v>
      </c>
      <c r="H2251" s="13">
        <v>5.1158585920929927</v>
      </c>
      <c r="I2251" s="11">
        <v>0</v>
      </c>
      <c r="J2251" s="11">
        <v>0</v>
      </c>
      <c r="K2251" s="11">
        <v>0</v>
      </c>
      <c r="L2251" s="12">
        <v>5.1158585920929927</v>
      </c>
      <c r="M2251" s="13">
        <v>0.51158585920929933</v>
      </c>
      <c r="N2251" s="11">
        <v>0</v>
      </c>
      <c r="O2251" s="11">
        <v>0</v>
      </c>
      <c r="P2251" s="11">
        <v>0</v>
      </c>
      <c r="Q2251" s="12">
        <v>0.51158585920929933</v>
      </c>
    </row>
    <row r="2252" spans="1:17" x14ac:dyDescent="0.35">
      <c r="A2252" s="2">
        <v>150</v>
      </c>
      <c r="B2252" s="13" t="s">
        <v>25</v>
      </c>
      <c r="C2252" s="11" t="s">
        <v>79</v>
      </c>
      <c r="D2252" s="11" t="s">
        <v>30</v>
      </c>
      <c r="E2252" s="7" t="s">
        <v>97</v>
      </c>
      <c r="F2252" s="13">
        <v>17.04466724395752</v>
      </c>
      <c r="G2252" s="12">
        <v>3</v>
      </c>
      <c r="H2252" s="13">
        <v>0</v>
      </c>
      <c r="I2252" s="11">
        <v>0</v>
      </c>
      <c r="J2252" s="11">
        <v>0</v>
      </c>
      <c r="K2252" s="11">
        <v>5.1134001731872569</v>
      </c>
      <c r="L2252" s="12">
        <v>5.1134001731872569</v>
      </c>
      <c r="M2252" s="13">
        <v>0</v>
      </c>
      <c r="N2252" s="11">
        <v>0</v>
      </c>
      <c r="O2252" s="11">
        <v>0</v>
      </c>
      <c r="P2252" s="11">
        <v>0</v>
      </c>
      <c r="Q2252" s="12">
        <v>0</v>
      </c>
    </row>
    <row r="2253" spans="1:17" x14ac:dyDescent="0.35">
      <c r="A2253" s="2">
        <v>2641</v>
      </c>
      <c r="B2253" s="13" t="s">
        <v>516</v>
      </c>
      <c r="C2253" s="11" t="s">
        <v>538</v>
      </c>
      <c r="D2253" s="11" t="s">
        <v>518</v>
      </c>
      <c r="E2253" s="7" t="s">
        <v>173</v>
      </c>
      <c r="F2253" s="13">
        <v>5.1103262901306099</v>
      </c>
      <c r="G2253" s="12">
        <v>5</v>
      </c>
      <c r="H2253" s="13">
        <v>0</v>
      </c>
      <c r="I2253" s="11">
        <v>0</v>
      </c>
      <c r="J2253" s="11">
        <v>0</v>
      </c>
      <c r="K2253" s="11">
        <v>5.1103262901306099</v>
      </c>
      <c r="L2253" s="12">
        <v>5.1103262901306099</v>
      </c>
      <c r="M2253" s="13">
        <v>0</v>
      </c>
      <c r="N2253" s="11">
        <v>0</v>
      </c>
      <c r="O2253" s="11">
        <v>0</v>
      </c>
      <c r="P2253" s="11">
        <v>0</v>
      </c>
      <c r="Q2253" s="12">
        <v>0</v>
      </c>
    </row>
    <row r="2254" spans="1:17" x14ac:dyDescent="0.35">
      <c r="A2254" s="2">
        <v>4612</v>
      </c>
      <c r="B2254" s="13" t="s">
        <v>599</v>
      </c>
      <c r="C2254" s="11" t="s">
        <v>220</v>
      </c>
      <c r="D2254" s="11" t="s">
        <v>208</v>
      </c>
      <c r="E2254" s="7" t="s">
        <v>168</v>
      </c>
      <c r="F2254" s="13">
        <v>6.8021199703216597</v>
      </c>
      <c r="G2254" s="12">
        <v>15</v>
      </c>
      <c r="H2254" s="13">
        <v>1.2753974944353113</v>
      </c>
      <c r="I2254" s="11">
        <v>1.2753974944353113</v>
      </c>
      <c r="J2254" s="11">
        <v>1.2753974944353113</v>
      </c>
      <c r="K2254" s="11">
        <v>1.2753974944353113</v>
      </c>
      <c r="L2254" s="12">
        <v>5.101589977741245</v>
      </c>
      <c r="M2254" s="13">
        <v>0</v>
      </c>
      <c r="N2254" s="11">
        <v>0</v>
      </c>
      <c r="O2254" s="11">
        <v>0</v>
      </c>
      <c r="P2254" s="11">
        <v>0</v>
      </c>
      <c r="Q2254" s="12">
        <v>0</v>
      </c>
    </row>
    <row r="2255" spans="1:17" x14ac:dyDescent="0.35">
      <c r="A2255" s="2">
        <v>1688</v>
      </c>
      <c r="B2255" s="13" t="s">
        <v>231</v>
      </c>
      <c r="C2255" s="11" t="s">
        <v>360</v>
      </c>
      <c r="D2255" s="11" t="s">
        <v>231</v>
      </c>
      <c r="E2255" s="7" t="s">
        <v>113</v>
      </c>
      <c r="F2255" s="13">
        <v>291.303847372532</v>
      </c>
      <c r="G2255" s="12">
        <v>0.35</v>
      </c>
      <c r="H2255" s="13">
        <v>5.0978173290193096</v>
      </c>
      <c r="I2255" s="11">
        <v>0</v>
      </c>
      <c r="J2255" s="11">
        <v>0</v>
      </c>
      <c r="K2255" s="11">
        <v>0</v>
      </c>
      <c r="L2255" s="12">
        <v>5.0978173290193096</v>
      </c>
      <c r="M2255" s="13">
        <v>0</v>
      </c>
      <c r="N2255" s="11">
        <v>0</v>
      </c>
      <c r="O2255" s="11">
        <v>0</v>
      </c>
      <c r="P2255" s="11">
        <v>0</v>
      </c>
      <c r="Q2255" s="12">
        <v>0</v>
      </c>
    </row>
    <row r="2256" spans="1:17" x14ac:dyDescent="0.35">
      <c r="A2256" s="2">
        <v>1224</v>
      </c>
      <c r="B2256" s="13" t="s">
        <v>231</v>
      </c>
      <c r="C2256" s="11" t="s">
        <v>280</v>
      </c>
      <c r="D2256" s="11" t="s">
        <v>231</v>
      </c>
      <c r="E2256" s="7" t="s">
        <v>97</v>
      </c>
      <c r="F2256" s="13">
        <v>16.95330810546875</v>
      </c>
      <c r="G2256" s="12">
        <v>3</v>
      </c>
      <c r="H2256" s="13">
        <v>0</v>
      </c>
      <c r="I2256" s="11">
        <v>0</v>
      </c>
      <c r="J2256" s="11">
        <v>0</v>
      </c>
      <c r="K2256" s="11">
        <v>5.0859924316406255</v>
      </c>
      <c r="L2256" s="12">
        <v>5.0859924316406255</v>
      </c>
      <c r="M2256" s="13">
        <v>0</v>
      </c>
      <c r="N2256" s="11">
        <v>0</v>
      </c>
      <c r="O2256" s="11">
        <v>0</v>
      </c>
      <c r="P2256" s="11">
        <v>0</v>
      </c>
      <c r="Q2256" s="12">
        <v>0</v>
      </c>
    </row>
    <row r="2257" spans="1:17" x14ac:dyDescent="0.35">
      <c r="A2257" s="2">
        <v>1052</v>
      </c>
      <c r="B2257" s="13" t="s">
        <v>231</v>
      </c>
      <c r="C2257" s="11" t="s">
        <v>263</v>
      </c>
      <c r="D2257" s="11" t="s">
        <v>231</v>
      </c>
      <c r="E2257" s="7" t="s">
        <v>143</v>
      </c>
      <c r="F2257" s="13">
        <v>14.103568553924561</v>
      </c>
      <c r="G2257" s="12">
        <v>4.5</v>
      </c>
      <c r="H2257" s="13">
        <v>2.0309138717651369</v>
      </c>
      <c r="I2257" s="11">
        <v>3.0463708076477052</v>
      </c>
      <c r="J2257" s="11">
        <v>0</v>
      </c>
      <c r="K2257" s="11">
        <v>0</v>
      </c>
      <c r="L2257" s="12">
        <v>5.0772846794128421</v>
      </c>
      <c r="M2257" s="13">
        <v>0</v>
      </c>
      <c r="N2257" s="11">
        <v>0</v>
      </c>
      <c r="O2257" s="11">
        <v>0</v>
      </c>
      <c r="P2257" s="11">
        <v>0</v>
      </c>
      <c r="Q2257" s="12">
        <v>0</v>
      </c>
    </row>
    <row r="2258" spans="1:17" x14ac:dyDescent="0.35">
      <c r="A2258" s="2">
        <v>4865</v>
      </c>
      <c r="B2258" s="13" t="s">
        <v>599</v>
      </c>
      <c r="C2258" s="11" t="s">
        <v>639</v>
      </c>
      <c r="D2258" s="11" t="s">
        <v>253</v>
      </c>
      <c r="E2258" s="7" t="s">
        <v>127</v>
      </c>
      <c r="F2258" s="13">
        <v>101.27789378166204</v>
      </c>
      <c r="G2258" s="12">
        <v>1</v>
      </c>
      <c r="H2258" s="13">
        <v>0</v>
      </c>
      <c r="I2258" s="11">
        <v>0</v>
      </c>
      <c r="J2258" s="11">
        <v>0</v>
      </c>
      <c r="K2258" s="11">
        <v>5.0638946890831029</v>
      </c>
      <c r="L2258" s="12">
        <v>5.0638946890831029</v>
      </c>
      <c r="M2258" s="13">
        <v>0</v>
      </c>
      <c r="N2258" s="11">
        <v>0</v>
      </c>
      <c r="O2258" s="11">
        <v>0</v>
      </c>
      <c r="P2258" s="11">
        <v>0</v>
      </c>
      <c r="Q2258" s="12">
        <v>0</v>
      </c>
    </row>
    <row r="2259" spans="1:17" x14ac:dyDescent="0.35">
      <c r="A2259" s="2">
        <v>5403</v>
      </c>
      <c r="B2259" s="13" t="s">
        <v>645</v>
      </c>
      <c r="C2259" s="11" t="s">
        <v>582</v>
      </c>
      <c r="D2259" s="11" t="s">
        <v>26</v>
      </c>
      <c r="E2259" s="7" t="s">
        <v>60</v>
      </c>
      <c r="F2259" s="13">
        <v>15.822091102600099</v>
      </c>
      <c r="G2259" s="12">
        <v>4</v>
      </c>
      <c r="H2259" s="13">
        <v>2.0252276611328126</v>
      </c>
      <c r="I2259" s="11">
        <v>3.0378414916992194</v>
      </c>
      <c r="J2259" s="11">
        <v>0</v>
      </c>
      <c r="K2259" s="11">
        <v>0</v>
      </c>
      <c r="L2259" s="12">
        <v>5.063069152832032</v>
      </c>
      <c r="M2259" s="13">
        <v>0</v>
      </c>
      <c r="N2259" s="11">
        <v>0</v>
      </c>
      <c r="O2259" s="11">
        <v>0</v>
      </c>
      <c r="P2259" s="11">
        <v>0</v>
      </c>
      <c r="Q2259" s="12">
        <v>0</v>
      </c>
    </row>
    <row r="2260" spans="1:17" x14ac:dyDescent="0.35">
      <c r="A2260" s="2">
        <v>4939</v>
      </c>
      <c r="B2260" s="13" t="s">
        <v>599</v>
      </c>
      <c r="C2260" s="11" t="s">
        <v>639</v>
      </c>
      <c r="D2260" s="11" t="s">
        <v>253</v>
      </c>
      <c r="E2260" s="7" t="s">
        <v>113</v>
      </c>
      <c r="F2260" s="13">
        <v>288.67788219451916</v>
      </c>
      <c r="G2260" s="12">
        <v>0.35</v>
      </c>
      <c r="H2260" s="13">
        <v>5.051862938404085</v>
      </c>
      <c r="I2260" s="11">
        <v>0</v>
      </c>
      <c r="J2260" s="11">
        <v>0</v>
      </c>
      <c r="K2260" s="11">
        <v>0</v>
      </c>
      <c r="L2260" s="12">
        <v>5.051862938404085</v>
      </c>
      <c r="M2260" s="13">
        <v>0</v>
      </c>
      <c r="N2260" s="11">
        <v>0</v>
      </c>
      <c r="O2260" s="11">
        <v>0</v>
      </c>
      <c r="P2260" s="11">
        <v>0</v>
      </c>
      <c r="Q2260" s="12">
        <v>0</v>
      </c>
    </row>
    <row r="2261" spans="1:17" x14ac:dyDescent="0.35">
      <c r="A2261" s="2">
        <v>2665</v>
      </c>
      <c r="B2261" s="13" t="s">
        <v>516</v>
      </c>
      <c r="C2261" s="11" t="s">
        <v>538</v>
      </c>
      <c r="D2261" s="11" t="s">
        <v>518</v>
      </c>
      <c r="E2261" s="7" t="s">
        <v>165</v>
      </c>
      <c r="F2261" s="13">
        <v>1010.2766971588135</v>
      </c>
      <c r="G2261" s="12">
        <v>0.25</v>
      </c>
      <c r="H2261" s="13">
        <v>0</v>
      </c>
      <c r="I2261" s="11">
        <v>0</v>
      </c>
      <c r="J2261" s="11">
        <v>0</v>
      </c>
      <c r="K2261" s="11">
        <v>5.0513834857940676</v>
      </c>
      <c r="L2261" s="12">
        <v>5.0513834857940676</v>
      </c>
      <c r="M2261" s="13">
        <v>0</v>
      </c>
      <c r="N2261" s="11">
        <v>0</v>
      </c>
      <c r="O2261" s="11">
        <v>0</v>
      </c>
      <c r="P2261" s="11">
        <v>0</v>
      </c>
      <c r="Q2261" s="12">
        <v>0</v>
      </c>
    </row>
    <row r="2262" spans="1:17" x14ac:dyDescent="0.35">
      <c r="A2262" s="2">
        <v>3411</v>
      </c>
      <c r="B2262" s="13" t="s">
        <v>516</v>
      </c>
      <c r="C2262" s="11" t="s">
        <v>578</v>
      </c>
      <c r="D2262" s="11" t="s">
        <v>518</v>
      </c>
      <c r="E2262" s="7" t="s">
        <v>72</v>
      </c>
      <c r="F2262" s="13">
        <v>50.4476861953735</v>
      </c>
      <c r="G2262" s="12">
        <v>2</v>
      </c>
      <c r="H2262" s="13">
        <v>0</v>
      </c>
      <c r="I2262" s="11">
        <v>0</v>
      </c>
      <c r="J2262" s="11">
        <v>0</v>
      </c>
      <c r="K2262" s="11">
        <v>5.0447686195373507</v>
      </c>
      <c r="L2262" s="12">
        <v>5.0447686195373507</v>
      </c>
      <c r="M2262" s="13">
        <v>0</v>
      </c>
      <c r="N2262" s="11">
        <v>0</v>
      </c>
      <c r="O2262" s="11">
        <v>1.00895372390747</v>
      </c>
      <c r="P2262" s="11">
        <v>2.0179074478149399</v>
      </c>
      <c r="Q2262" s="12">
        <v>3.0268611717224099</v>
      </c>
    </row>
    <row r="2263" spans="1:17" x14ac:dyDescent="0.35">
      <c r="A2263" s="2">
        <v>3678</v>
      </c>
      <c r="B2263" s="13" t="s">
        <v>516</v>
      </c>
      <c r="C2263" s="11" t="s">
        <v>585</v>
      </c>
      <c r="D2263" s="11" t="s">
        <v>586</v>
      </c>
      <c r="E2263" s="7" t="s">
        <v>193</v>
      </c>
      <c r="F2263" s="13">
        <v>59.975770473480253</v>
      </c>
      <c r="G2263" s="12">
        <v>2.8</v>
      </c>
      <c r="H2263" s="13">
        <v>5.0379647197723409</v>
      </c>
      <c r="I2263" s="11">
        <v>0</v>
      </c>
      <c r="J2263" s="11">
        <v>0</v>
      </c>
      <c r="K2263" s="11">
        <v>0</v>
      </c>
      <c r="L2263" s="12">
        <v>5.0379647197723409</v>
      </c>
      <c r="M2263" s="13">
        <v>1.6793215732574469</v>
      </c>
      <c r="N2263" s="11">
        <v>0</v>
      </c>
      <c r="O2263" s="11">
        <v>0</v>
      </c>
      <c r="P2263" s="11">
        <v>0</v>
      </c>
      <c r="Q2263" s="12">
        <v>1.6793215732574469</v>
      </c>
    </row>
    <row r="2264" spans="1:17" x14ac:dyDescent="0.35">
      <c r="A2264" s="2">
        <v>2679</v>
      </c>
      <c r="B2264" s="13" t="s">
        <v>516</v>
      </c>
      <c r="C2264" s="11" t="s">
        <v>538</v>
      </c>
      <c r="D2264" s="11" t="s">
        <v>518</v>
      </c>
      <c r="E2264" s="7" t="s">
        <v>87</v>
      </c>
      <c r="F2264" s="13">
        <v>16.776744961738579</v>
      </c>
      <c r="G2264" s="12">
        <v>3</v>
      </c>
      <c r="H2264" s="13">
        <v>1.2582558721303936</v>
      </c>
      <c r="I2264" s="11">
        <v>1.2582558721303936</v>
      </c>
      <c r="J2264" s="11">
        <v>1.2582558721303936</v>
      </c>
      <c r="K2264" s="11">
        <v>1.2582558721303936</v>
      </c>
      <c r="L2264" s="12">
        <v>5.0330234885215743</v>
      </c>
      <c r="M2264" s="13">
        <v>0</v>
      </c>
      <c r="N2264" s="11">
        <v>0</v>
      </c>
      <c r="O2264" s="11">
        <v>0</v>
      </c>
      <c r="P2264" s="11">
        <v>0</v>
      </c>
      <c r="Q2264" s="12">
        <v>0</v>
      </c>
    </row>
    <row r="2265" spans="1:17" x14ac:dyDescent="0.35">
      <c r="A2265" s="2">
        <v>1315</v>
      </c>
      <c r="B2265" s="13" t="s">
        <v>231</v>
      </c>
      <c r="C2265" s="11" t="s">
        <v>103</v>
      </c>
      <c r="D2265" s="11" t="s">
        <v>231</v>
      </c>
      <c r="E2265" s="7" t="s">
        <v>53</v>
      </c>
      <c r="F2265" s="13">
        <v>16.76264417171479</v>
      </c>
      <c r="G2265" s="12">
        <v>3</v>
      </c>
      <c r="H2265" s="13">
        <v>1.2571983128786095</v>
      </c>
      <c r="I2265" s="11">
        <v>1.2571983128786095</v>
      </c>
      <c r="J2265" s="11">
        <v>1.2571983128786095</v>
      </c>
      <c r="K2265" s="11">
        <v>1.2571983128786095</v>
      </c>
      <c r="L2265" s="12">
        <v>5.028793251514438</v>
      </c>
      <c r="M2265" s="13">
        <v>0</v>
      </c>
      <c r="N2265" s="11">
        <v>0</v>
      </c>
      <c r="O2265" s="11">
        <v>0</v>
      </c>
      <c r="P2265" s="11">
        <v>0</v>
      </c>
      <c r="Q2265" s="12">
        <v>0</v>
      </c>
    </row>
    <row r="2266" spans="1:17" x14ac:dyDescent="0.35">
      <c r="A2266" s="2">
        <v>49</v>
      </c>
      <c r="B2266" s="13" t="s">
        <v>25</v>
      </c>
      <c r="C2266" s="11" t="s">
        <v>26</v>
      </c>
      <c r="D2266" s="11" t="s">
        <v>30</v>
      </c>
      <c r="E2266" s="7" t="s">
        <v>50</v>
      </c>
      <c r="F2266" s="13">
        <v>835.64246749878021</v>
      </c>
      <c r="G2266" s="12">
        <v>0.3</v>
      </c>
      <c r="H2266" s="13">
        <v>0</v>
      </c>
      <c r="I2266" s="11">
        <v>0</v>
      </c>
      <c r="J2266" s="11">
        <v>0</v>
      </c>
      <c r="K2266" s="11">
        <v>5.0138548049926817</v>
      </c>
      <c r="L2266" s="12">
        <v>5.0138548049926817</v>
      </c>
      <c r="M2266" s="13">
        <v>0</v>
      </c>
      <c r="N2266" s="11">
        <v>0</v>
      </c>
      <c r="O2266" s="11">
        <v>0</v>
      </c>
      <c r="P2266" s="11">
        <v>0</v>
      </c>
      <c r="Q2266" s="12">
        <v>0</v>
      </c>
    </row>
    <row r="2267" spans="1:17" x14ac:dyDescent="0.35">
      <c r="A2267" s="2">
        <v>2844</v>
      </c>
      <c r="B2267" s="13" t="s">
        <v>516</v>
      </c>
      <c r="C2267" s="11" t="s">
        <v>547</v>
      </c>
      <c r="D2267" s="11" t="s">
        <v>517</v>
      </c>
      <c r="E2267" s="7" t="s">
        <v>63</v>
      </c>
      <c r="F2267" s="13">
        <v>40.073986053466797</v>
      </c>
      <c r="G2267" s="12">
        <v>2.5</v>
      </c>
      <c r="H2267" s="13">
        <v>0</v>
      </c>
      <c r="I2267" s="11">
        <v>0</v>
      </c>
      <c r="J2267" s="11">
        <v>5.0092482566833496</v>
      </c>
      <c r="K2267" s="11">
        <v>0</v>
      </c>
      <c r="L2267" s="12">
        <v>5.0092482566833496</v>
      </c>
      <c r="M2267" s="13">
        <v>0</v>
      </c>
      <c r="N2267" s="11">
        <v>0</v>
      </c>
      <c r="O2267" s="11">
        <v>5.0092482566833496</v>
      </c>
      <c r="P2267" s="11">
        <v>0</v>
      </c>
      <c r="Q2267" s="12">
        <v>5.0092482566833496</v>
      </c>
    </row>
    <row r="2268" spans="1:17" x14ac:dyDescent="0.35">
      <c r="A2268" s="2">
        <v>4357</v>
      </c>
      <c r="B2268" s="13" t="s">
        <v>599</v>
      </c>
      <c r="C2268" s="11" t="s">
        <v>219</v>
      </c>
      <c r="D2268" s="11" t="s">
        <v>208</v>
      </c>
      <c r="E2268" s="7" t="s">
        <v>43</v>
      </c>
      <c r="F2268" s="13">
        <v>33.379052162170439</v>
      </c>
      <c r="G2268" s="12">
        <v>3</v>
      </c>
      <c r="H2268" s="13">
        <v>1.2517144560813915</v>
      </c>
      <c r="I2268" s="11">
        <v>1.2517144560813915</v>
      </c>
      <c r="J2268" s="11">
        <v>1.2517144560813915</v>
      </c>
      <c r="K2268" s="11">
        <v>1.2517144560813915</v>
      </c>
      <c r="L2268" s="12">
        <v>5.0068578243255661</v>
      </c>
      <c r="M2268" s="13">
        <v>0</v>
      </c>
      <c r="N2268" s="11">
        <v>0</v>
      </c>
      <c r="O2268" s="11">
        <v>0</v>
      </c>
      <c r="P2268" s="11">
        <v>0</v>
      </c>
      <c r="Q2268" s="12">
        <v>0</v>
      </c>
    </row>
    <row r="2269" spans="1:17" x14ac:dyDescent="0.35">
      <c r="A2269" s="2">
        <v>4450</v>
      </c>
      <c r="B2269" s="13" t="s">
        <v>599</v>
      </c>
      <c r="C2269" s="11" t="s">
        <v>219</v>
      </c>
      <c r="D2269" s="11" t="s">
        <v>253</v>
      </c>
      <c r="E2269" s="7" t="s">
        <v>154</v>
      </c>
      <c r="F2269" s="13">
        <v>12.386450767517101</v>
      </c>
      <c r="G2269" s="12">
        <v>5</v>
      </c>
      <c r="H2269" s="13">
        <v>1.981832122802736</v>
      </c>
      <c r="I2269" s="11">
        <v>2.9727481842041041</v>
      </c>
      <c r="J2269" s="11">
        <v>0</v>
      </c>
      <c r="K2269" s="11">
        <v>0</v>
      </c>
      <c r="L2269" s="12">
        <v>4.9545803070068404</v>
      </c>
      <c r="M2269" s="13">
        <v>0</v>
      </c>
      <c r="N2269" s="11">
        <v>0</v>
      </c>
      <c r="O2269" s="11">
        <v>0</v>
      </c>
      <c r="P2269" s="11">
        <v>0</v>
      </c>
      <c r="Q2269" s="12">
        <v>0</v>
      </c>
    </row>
    <row r="2270" spans="1:17" x14ac:dyDescent="0.35">
      <c r="A2270" s="2">
        <v>5429</v>
      </c>
      <c r="B2270" s="13" t="s">
        <v>645</v>
      </c>
      <c r="C2270" s="11" t="s">
        <v>582</v>
      </c>
      <c r="D2270" s="11" t="s">
        <v>241</v>
      </c>
      <c r="E2270" s="7" t="s">
        <v>68</v>
      </c>
      <c r="F2270" s="13">
        <v>15.468681335449199</v>
      </c>
      <c r="G2270" s="12">
        <v>4</v>
      </c>
      <c r="H2270" s="13">
        <v>1.9799912109374975</v>
      </c>
      <c r="I2270" s="11">
        <v>2.9699868164062462</v>
      </c>
      <c r="J2270" s="11">
        <v>0</v>
      </c>
      <c r="K2270" s="11">
        <v>0</v>
      </c>
      <c r="L2270" s="12">
        <v>4.9499780273437439</v>
      </c>
      <c r="M2270" s="13">
        <v>0</v>
      </c>
      <c r="N2270" s="11">
        <v>0</v>
      </c>
      <c r="O2270" s="11">
        <v>0</v>
      </c>
      <c r="P2270" s="11">
        <v>0</v>
      </c>
      <c r="Q2270" s="12">
        <v>0</v>
      </c>
    </row>
    <row r="2271" spans="1:17" x14ac:dyDescent="0.35">
      <c r="A2271" s="2">
        <v>2524</v>
      </c>
      <c r="B2271" s="13" t="s">
        <v>516</v>
      </c>
      <c r="C2271" s="11" t="s">
        <v>26</v>
      </c>
      <c r="D2271" s="11" t="s">
        <v>520</v>
      </c>
      <c r="E2271" s="7" t="s">
        <v>67</v>
      </c>
      <c r="F2271" s="13">
        <v>12.3680257797241</v>
      </c>
      <c r="G2271" s="12">
        <v>5</v>
      </c>
      <c r="H2271" s="13">
        <v>1.978884124755856</v>
      </c>
      <c r="I2271" s="11">
        <v>2.9683261871337838</v>
      </c>
      <c r="J2271" s="11">
        <v>0</v>
      </c>
      <c r="K2271" s="11">
        <v>0</v>
      </c>
      <c r="L2271" s="12">
        <v>4.9472103118896396</v>
      </c>
      <c r="M2271" s="13">
        <v>0</v>
      </c>
      <c r="N2271" s="11">
        <v>0</v>
      </c>
      <c r="O2271" s="11">
        <v>0</v>
      </c>
      <c r="P2271" s="11">
        <v>0</v>
      </c>
      <c r="Q2271" s="12">
        <v>0</v>
      </c>
    </row>
    <row r="2272" spans="1:17" x14ac:dyDescent="0.35">
      <c r="A2272" s="2">
        <v>1975</v>
      </c>
      <c r="B2272" s="13" t="s">
        <v>231</v>
      </c>
      <c r="C2272" s="11" t="s">
        <v>413</v>
      </c>
      <c r="D2272" s="11" t="s">
        <v>26</v>
      </c>
      <c r="E2272" s="7" t="s">
        <v>66</v>
      </c>
      <c r="F2272" s="13">
        <v>328.82232666015602</v>
      </c>
      <c r="G2272" s="12">
        <v>1.5</v>
      </c>
      <c r="H2272" s="13">
        <v>0</v>
      </c>
      <c r="I2272" s="11">
        <v>0</v>
      </c>
      <c r="J2272" s="11">
        <v>0</v>
      </c>
      <c r="K2272" s="11">
        <v>4.9323348999023402</v>
      </c>
      <c r="L2272" s="12">
        <v>4.9323348999023402</v>
      </c>
      <c r="M2272" s="13">
        <v>0</v>
      </c>
      <c r="N2272" s="11">
        <v>0</v>
      </c>
      <c r="O2272" s="11">
        <v>0</v>
      </c>
      <c r="P2272" s="11">
        <v>98.646697998046818</v>
      </c>
      <c r="Q2272" s="12">
        <v>98.646697998046818</v>
      </c>
    </row>
    <row r="2273" spans="1:17" x14ac:dyDescent="0.35">
      <c r="A2273" s="2">
        <v>627</v>
      </c>
      <c r="B2273" s="13" t="s">
        <v>25</v>
      </c>
      <c r="C2273" s="11" t="s">
        <v>206</v>
      </c>
      <c r="D2273" s="11" t="s">
        <v>208</v>
      </c>
      <c r="E2273" s="7" t="s">
        <v>62</v>
      </c>
      <c r="F2273" s="13">
        <v>18.944827079772921</v>
      </c>
      <c r="G2273" s="12">
        <v>3.25</v>
      </c>
      <c r="H2273" s="13">
        <v>0</v>
      </c>
      <c r="I2273" s="11">
        <v>0</v>
      </c>
      <c r="J2273" s="11">
        <v>0</v>
      </c>
      <c r="K2273" s="11">
        <v>4.9256550407409598</v>
      </c>
      <c r="L2273" s="12">
        <v>4.9256550407409598</v>
      </c>
      <c r="M2273" s="13">
        <v>0</v>
      </c>
      <c r="N2273" s="11">
        <v>0</v>
      </c>
      <c r="O2273" s="11">
        <v>0</v>
      </c>
      <c r="P2273" s="11">
        <v>1.8471206402778599</v>
      </c>
      <c r="Q2273" s="12">
        <v>1.8471206402778599</v>
      </c>
    </row>
    <row r="2274" spans="1:17" x14ac:dyDescent="0.35">
      <c r="A2274" s="2">
        <v>2020</v>
      </c>
      <c r="B2274" s="13" t="s">
        <v>231</v>
      </c>
      <c r="C2274" s="11" t="s">
        <v>413</v>
      </c>
      <c r="D2274" s="11" t="s">
        <v>231</v>
      </c>
      <c r="E2274" s="7" t="s">
        <v>192</v>
      </c>
      <c r="F2274" s="13">
        <v>16.384455978870395</v>
      </c>
      <c r="G2274" s="12">
        <v>3</v>
      </c>
      <c r="H2274" s="13">
        <v>1.2288341984152797</v>
      </c>
      <c r="I2274" s="11">
        <v>1.2288341984152797</v>
      </c>
      <c r="J2274" s="11">
        <v>1.2288341984152797</v>
      </c>
      <c r="K2274" s="11">
        <v>1.2288341984152797</v>
      </c>
      <c r="L2274" s="12">
        <v>4.915336793661119</v>
      </c>
      <c r="M2274" s="13">
        <v>0</v>
      </c>
      <c r="N2274" s="11">
        <v>0</v>
      </c>
      <c r="O2274" s="11">
        <v>0</v>
      </c>
      <c r="P2274" s="11">
        <v>0</v>
      </c>
      <c r="Q2274" s="12">
        <v>0</v>
      </c>
    </row>
    <row r="2275" spans="1:17" x14ac:dyDescent="0.35">
      <c r="A2275" s="2">
        <v>477</v>
      </c>
      <c r="B2275" s="13" t="s">
        <v>25</v>
      </c>
      <c r="C2275" s="11" t="s">
        <v>181</v>
      </c>
      <c r="D2275" s="11" t="s">
        <v>27</v>
      </c>
      <c r="E2275" s="7" t="s">
        <v>159</v>
      </c>
      <c r="F2275" s="13">
        <v>163.5749053955079</v>
      </c>
      <c r="G2275" s="12">
        <v>0.6</v>
      </c>
      <c r="H2275" s="13">
        <v>0</v>
      </c>
      <c r="I2275" s="11">
        <v>0</v>
      </c>
      <c r="J2275" s="11">
        <v>4.9072471618652367</v>
      </c>
      <c r="K2275" s="11">
        <v>0</v>
      </c>
      <c r="L2275" s="12">
        <v>4.9072471618652367</v>
      </c>
      <c r="M2275" s="13">
        <v>0</v>
      </c>
      <c r="N2275" s="11">
        <v>0</v>
      </c>
      <c r="O2275" s="11">
        <v>0.98144943237304738</v>
      </c>
      <c r="P2275" s="11">
        <v>0</v>
      </c>
      <c r="Q2275" s="12">
        <v>0.98144943237304738</v>
      </c>
    </row>
    <row r="2276" spans="1:17" x14ac:dyDescent="0.35">
      <c r="A2276" s="2">
        <v>4748</v>
      </c>
      <c r="B2276" s="13" t="s">
        <v>599</v>
      </c>
      <c r="C2276" s="11" t="s">
        <v>633</v>
      </c>
      <c r="D2276" s="11" t="s">
        <v>601</v>
      </c>
      <c r="E2276" s="7" t="s">
        <v>170</v>
      </c>
      <c r="F2276" s="13">
        <v>6.1152491569518999</v>
      </c>
      <c r="G2276" s="12">
        <v>8</v>
      </c>
      <c r="H2276" s="13">
        <v>1.2230498313903801</v>
      </c>
      <c r="I2276" s="11">
        <v>1.2230498313903801</v>
      </c>
      <c r="J2276" s="11">
        <v>1.2230498313903801</v>
      </c>
      <c r="K2276" s="11">
        <v>1.2230498313903801</v>
      </c>
      <c r="L2276" s="12">
        <v>4.8921993255615206</v>
      </c>
      <c r="M2276" s="13">
        <v>0</v>
      </c>
      <c r="N2276" s="11">
        <v>0</v>
      </c>
      <c r="O2276" s="11">
        <v>0</v>
      </c>
      <c r="P2276" s="11">
        <v>0</v>
      </c>
      <c r="Q2276" s="12">
        <v>0</v>
      </c>
    </row>
    <row r="2277" spans="1:17" x14ac:dyDescent="0.35">
      <c r="A2277" s="2">
        <v>2872</v>
      </c>
      <c r="B2277" s="13" t="s">
        <v>516</v>
      </c>
      <c r="C2277" s="11" t="s">
        <v>548</v>
      </c>
      <c r="D2277" s="11" t="s">
        <v>517</v>
      </c>
      <c r="E2277" s="7" t="s">
        <v>37</v>
      </c>
      <c r="F2277" s="13">
        <v>27.930700302124034</v>
      </c>
      <c r="G2277" s="12">
        <v>3.5</v>
      </c>
      <c r="H2277" s="13">
        <v>0</v>
      </c>
      <c r="I2277" s="11">
        <v>0</v>
      </c>
      <c r="J2277" s="11">
        <v>0</v>
      </c>
      <c r="K2277" s="11">
        <v>4.8878725528717064</v>
      </c>
      <c r="L2277" s="12">
        <v>4.8878725528717064</v>
      </c>
      <c r="M2277" s="13">
        <v>0</v>
      </c>
      <c r="N2277" s="11">
        <v>0</v>
      </c>
      <c r="O2277" s="11">
        <v>0</v>
      </c>
      <c r="P2277" s="11">
        <v>2.9327235317230236</v>
      </c>
      <c r="Q2277" s="12">
        <v>2.9327235317230236</v>
      </c>
    </row>
    <row r="2278" spans="1:17" x14ac:dyDescent="0.35">
      <c r="A2278" s="2">
        <v>5443</v>
      </c>
      <c r="B2278" s="13" t="s">
        <v>645</v>
      </c>
      <c r="C2278" s="11" t="s">
        <v>582</v>
      </c>
      <c r="D2278" s="11" t="s">
        <v>241</v>
      </c>
      <c r="E2278" s="7" t="s">
        <v>148</v>
      </c>
      <c r="F2278" s="13">
        <v>24.19190144538879</v>
      </c>
      <c r="G2278" s="12">
        <v>2</v>
      </c>
      <c r="H2278" s="13">
        <v>0</v>
      </c>
      <c r="I2278" s="11">
        <v>0</v>
      </c>
      <c r="J2278" s="11">
        <v>0</v>
      </c>
      <c r="K2278" s="11">
        <v>4.8383802890777581</v>
      </c>
      <c r="L2278" s="12">
        <v>4.8383802890777581</v>
      </c>
      <c r="M2278" s="13">
        <v>0</v>
      </c>
      <c r="N2278" s="11">
        <v>0</v>
      </c>
      <c r="O2278" s="11">
        <v>0</v>
      </c>
      <c r="P2278" s="11">
        <v>0</v>
      </c>
      <c r="Q2278" s="12">
        <v>0</v>
      </c>
    </row>
    <row r="2279" spans="1:17" x14ac:dyDescent="0.35">
      <c r="A2279" s="2">
        <v>990</v>
      </c>
      <c r="B2279" s="13" t="s">
        <v>231</v>
      </c>
      <c r="C2279" s="11" t="s">
        <v>26</v>
      </c>
      <c r="D2279" s="11" t="s">
        <v>231</v>
      </c>
      <c r="E2279" s="7" t="s">
        <v>171</v>
      </c>
      <c r="F2279" s="13">
        <v>12.071891784668001</v>
      </c>
      <c r="G2279" s="12">
        <v>2</v>
      </c>
      <c r="H2279" s="13">
        <v>0</v>
      </c>
      <c r="I2279" s="11">
        <v>0</v>
      </c>
      <c r="J2279" s="11">
        <v>0</v>
      </c>
      <c r="K2279" s="11">
        <v>4.8287567138672003</v>
      </c>
      <c r="L2279" s="12">
        <v>4.8287567138672003</v>
      </c>
      <c r="M2279" s="13">
        <v>0</v>
      </c>
      <c r="N2279" s="11">
        <v>0</v>
      </c>
      <c r="O2279" s="11">
        <v>0</v>
      </c>
      <c r="P2279" s="11">
        <v>0.24143783569336003</v>
      </c>
      <c r="Q2279" s="12">
        <v>0.24143783569336003</v>
      </c>
    </row>
    <row r="2280" spans="1:17" x14ac:dyDescent="0.35">
      <c r="A2280" s="2">
        <v>3274</v>
      </c>
      <c r="B2280" s="13" t="s">
        <v>516</v>
      </c>
      <c r="C2280" s="11" t="s">
        <v>576</v>
      </c>
      <c r="D2280" s="11" t="s">
        <v>525</v>
      </c>
      <c r="E2280" s="7" t="s">
        <v>148</v>
      </c>
      <c r="F2280" s="13">
        <v>24.087457656860401</v>
      </c>
      <c r="G2280" s="12">
        <v>2</v>
      </c>
      <c r="H2280" s="13">
        <v>0</v>
      </c>
      <c r="I2280" s="11">
        <v>0</v>
      </c>
      <c r="J2280" s="11">
        <v>0</v>
      </c>
      <c r="K2280" s="11">
        <v>4.817491531372081</v>
      </c>
      <c r="L2280" s="12">
        <v>4.817491531372081</v>
      </c>
      <c r="M2280" s="13">
        <v>0</v>
      </c>
      <c r="N2280" s="11">
        <v>0</v>
      </c>
      <c r="O2280" s="11">
        <v>0</v>
      </c>
      <c r="P2280" s="11">
        <v>0</v>
      </c>
      <c r="Q2280" s="12">
        <v>0</v>
      </c>
    </row>
    <row r="2281" spans="1:17" x14ac:dyDescent="0.35">
      <c r="A2281" s="2">
        <v>4640</v>
      </c>
      <c r="B2281" s="13" t="s">
        <v>599</v>
      </c>
      <c r="C2281" s="11" t="s">
        <v>220</v>
      </c>
      <c r="D2281" s="11" t="s">
        <v>208</v>
      </c>
      <c r="E2281" s="7" t="s">
        <v>192</v>
      </c>
      <c r="F2281" s="13">
        <v>16.039676666259808</v>
      </c>
      <c r="G2281" s="12">
        <v>3</v>
      </c>
      <c r="H2281" s="13">
        <v>1.2029757499694858</v>
      </c>
      <c r="I2281" s="11">
        <v>1.2029757499694858</v>
      </c>
      <c r="J2281" s="11">
        <v>1.2029757499694858</v>
      </c>
      <c r="K2281" s="11">
        <v>1.2029757499694858</v>
      </c>
      <c r="L2281" s="12">
        <v>4.811902999877943</v>
      </c>
      <c r="M2281" s="13">
        <v>0</v>
      </c>
      <c r="N2281" s="11">
        <v>0</v>
      </c>
      <c r="O2281" s="11">
        <v>0</v>
      </c>
      <c r="P2281" s="11">
        <v>0</v>
      </c>
      <c r="Q2281" s="12">
        <v>0</v>
      </c>
    </row>
    <row r="2282" spans="1:17" x14ac:dyDescent="0.35">
      <c r="A2282" s="2">
        <v>415</v>
      </c>
      <c r="B2282" s="13" t="s">
        <v>25</v>
      </c>
      <c r="C2282" s="11" t="s">
        <v>156</v>
      </c>
      <c r="D2282" s="11" t="s">
        <v>30</v>
      </c>
      <c r="E2282" s="7" t="s">
        <v>113</v>
      </c>
      <c r="F2282" s="13">
        <v>274.91009378433239</v>
      </c>
      <c r="G2282" s="12">
        <v>0.35</v>
      </c>
      <c r="H2282" s="13">
        <v>4.8109266412258167</v>
      </c>
      <c r="I2282" s="11">
        <v>0</v>
      </c>
      <c r="J2282" s="11">
        <v>0</v>
      </c>
      <c r="K2282" s="11">
        <v>0</v>
      </c>
      <c r="L2282" s="12">
        <v>4.8109266412258167</v>
      </c>
      <c r="M2282" s="13">
        <v>0</v>
      </c>
      <c r="N2282" s="11">
        <v>0</v>
      </c>
      <c r="O2282" s="11">
        <v>0</v>
      </c>
      <c r="P2282" s="11">
        <v>0</v>
      </c>
      <c r="Q2282" s="12">
        <v>0</v>
      </c>
    </row>
    <row r="2283" spans="1:17" x14ac:dyDescent="0.35">
      <c r="A2283" s="2">
        <v>1434</v>
      </c>
      <c r="B2283" s="13" t="s">
        <v>231</v>
      </c>
      <c r="C2283" s="11" t="s">
        <v>342</v>
      </c>
      <c r="D2283" s="11" t="s">
        <v>231</v>
      </c>
      <c r="E2283" s="7" t="s">
        <v>205</v>
      </c>
      <c r="F2283" s="13">
        <v>9.6009378433227504</v>
      </c>
      <c r="G2283" s="12">
        <v>5</v>
      </c>
      <c r="H2283" s="13">
        <v>0</v>
      </c>
      <c r="I2283" s="11">
        <v>4.8004689216613752</v>
      </c>
      <c r="J2283" s="11">
        <v>0</v>
      </c>
      <c r="K2283" s="11">
        <v>0</v>
      </c>
      <c r="L2283" s="12">
        <v>4.8004689216613752</v>
      </c>
      <c r="M2283" s="13">
        <v>0</v>
      </c>
      <c r="N2283" s="11">
        <v>0</v>
      </c>
      <c r="O2283" s="11">
        <v>0</v>
      </c>
      <c r="P2283" s="11">
        <v>0</v>
      </c>
      <c r="Q2283" s="12">
        <v>0</v>
      </c>
    </row>
    <row r="2284" spans="1:17" x14ac:dyDescent="0.35">
      <c r="A2284" s="2">
        <v>934</v>
      </c>
      <c r="B2284" s="13" t="s">
        <v>231</v>
      </c>
      <c r="C2284" s="11" t="s">
        <v>26</v>
      </c>
      <c r="D2284" s="11" t="s">
        <v>26</v>
      </c>
      <c r="E2284" s="7" t="s">
        <v>91</v>
      </c>
      <c r="F2284" s="13">
        <v>4.7857794761657697</v>
      </c>
      <c r="G2284" s="12">
        <v>10</v>
      </c>
      <c r="H2284" s="13">
        <v>1.1964448690414424</v>
      </c>
      <c r="I2284" s="11">
        <v>1.1964448690414424</v>
      </c>
      <c r="J2284" s="11">
        <v>1.1964448690414424</v>
      </c>
      <c r="K2284" s="11">
        <v>1.1964448690414424</v>
      </c>
      <c r="L2284" s="12">
        <v>4.7857794761657697</v>
      </c>
      <c r="M2284" s="13">
        <v>0</v>
      </c>
      <c r="N2284" s="11">
        <v>0</v>
      </c>
      <c r="O2284" s="11">
        <v>0</v>
      </c>
      <c r="P2284" s="11">
        <v>0</v>
      </c>
      <c r="Q2284" s="12">
        <v>0</v>
      </c>
    </row>
    <row r="2285" spans="1:17" x14ac:dyDescent="0.35">
      <c r="A2285" s="2">
        <v>3747</v>
      </c>
      <c r="B2285" s="13" t="s">
        <v>516</v>
      </c>
      <c r="C2285" s="11" t="s">
        <v>593</v>
      </c>
      <c r="D2285" s="11" t="s">
        <v>525</v>
      </c>
      <c r="E2285" s="7" t="s">
        <v>109</v>
      </c>
      <c r="F2285" s="13">
        <v>19.890968322753899</v>
      </c>
      <c r="G2285" s="12">
        <v>3</v>
      </c>
      <c r="H2285" s="13">
        <v>1.9095329589843744</v>
      </c>
      <c r="I2285" s="11">
        <v>2.8642994384765617</v>
      </c>
      <c r="J2285" s="11">
        <v>0</v>
      </c>
      <c r="K2285" s="11">
        <v>0</v>
      </c>
      <c r="L2285" s="12">
        <v>4.7738323974609358</v>
      </c>
      <c r="M2285" s="13">
        <v>0</v>
      </c>
      <c r="N2285" s="11">
        <v>0</v>
      </c>
      <c r="O2285" s="11">
        <v>0</v>
      </c>
      <c r="P2285" s="11">
        <v>0</v>
      </c>
      <c r="Q2285" s="12">
        <v>0</v>
      </c>
    </row>
    <row r="2286" spans="1:17" x14ac:dyDescent="0.35">
      <c r="A2286" s="2">
        <v>5698</v>
      </c>
      <c r="B2286" s="13" t="s">
        <v>645</v>
      </c>
      <c r="C2286" s="11" t="s">
        <v>651</v>
      </c>
      <c r="D2286" s="11" t="s">
        <v>241</v>
      </c>
      <c r="E2286" s="7" t="s">
        <v>174</v>
      </c>
      <c r="F2286" s="13">
        <v>11.931324124336248</v>
      </c>
      <c r="G2286" s="12">
        <v>4</v>
      </c>
      <c r="H2286" s="13">
        <v>1.1931324124336249</v>
      </c>
      <c r="I2286" s="11">
        <v>1.1931324124336249</v>
      </c>
      <c r="J2286" s="11">
        <v>1.1931324124336249</v>
      </c>
      <c r="K2286" s="11">
        <v>1.1931324124336249</v>
      </c>
      <c r="L2286" s="12">
        <v>4.7725296497344996</v>
      </c>
      <c r="M2286" s="13">
        <v>0</v>
      </c>
      <c r="N2286" s="11">
        <v>0</v>
      </c>
      <c r="O2286" s="11">
        <v>0</v>
      </c>
      <c r="P2286" s="11">
        <v>0</v>
      </c>
      <c r="Q2286" s="12">
        <v>0</v>
      </c>
    </row>
    <row r="2287" spans="1:17" x14ac:dyDescent="0.35">
      <c r="A2287" s="2">
        <v>1074</v>
      </c>
      <c r="B2287" s="13" t="s">
        <v>231</v>
      </c>
      <c r="C2287" s="11" t="s">
        <v>263</v>
      </c>
      <c r="D2287" s="11" t="s">
        <v>231</v>
      </c>
      <c r="E2287" s="7" t="s">
        <v>102</v>
      </c>
      <c r="F2287" s="13">
        <v>15.90189266204834</v>
      </c>
      <c r="G2287" s="12">
        <v>2</v>
      </c>
      <c r="H2287" s="13">
        <v>0</v>
      </c>
      <c r="I2287" s="11">
        <v>0</v>
      </c>
      <c r="J2287" s="11">
        <v>0</v>
      </c>
      <c r="K2287" s="11">
        <v>4.7705677986145014</v>
      </c>
      <c r="L2287" s="12">
        <v>4.7705677986145014</v>
      </c>
      <c r="M2287" s="13">
        <v>0</v>
      </c>
      <c r="N2287" s="11">
        <v>0</v>
      </c>
      <c r="O2287" s="11">
        <v>0</v>
      </c>
      <c r="P2287" s="11">
        <v>0</v>
      </c>
      <c r="Q2287" s="12">
        <v>0</v>
      </c>
    </row>
    <row r="2288" spans="1:17" x14ac:dyDescent="0.35">
      <c r="A2288" s="2">
        <v>1058</v>
      </c>
      <c r="B2288" s="13" t="s">
        <v>231</v>
      </c>
      <c r="C2288" s="11" t="s">
        <v>263</v>
      </c>
      <c r="D2288" s="11" t="s">
        <v>231</v>
      </c>
      <c r="E2288" s="7" t="s">
        <v>218</v>
      </c>
      <c r="F2288" s="13">
        <v>11.913587331771851</v>
      </c>
      <c r="G2288" s="12">
        <v>4</v>
      </c>
      <c r="H2288" s="13">
        <v>0</v>
      </c>
      <c r="I2288" s="11">
        <v>0</v>
      </c>
      <c r="J2288" s="11">
        <v>0</v>
      </c>
      <c r="K2288" s="11">
        <v>4.7654349327087404</v>
      </c>
      <c r="L2288" s="12">
        <v>4.7654349327087404</v>
      </c>
      <c r="M2288" s="13">
        <v>0</v>
      </c>
      <c r="N2288" s="11">
        <v>0</v>
      </c>
      <c r="O2288" s="11">
        <v>0</v>
      </c>
      <c r="P2288" s="11">
        <v>0</v>
      </c>
      <c r="Q2288" s="12">
        <v>0</v>
      </c>
    </row>
    <row r="2289" spans="1:17" x14ac:dyDescent="0.35">
      <c r="A2289" s="2">
        <v>5096</v>
      </c>
      <c r="B2289" s="13" t="s">
        <v>645</v>
      </c>
      <c r="C2289" s="11" t="s">
        <v>26</v>
      </c>
      <c r="D2289" s="11" t="s">
        <v>26</v>
      </c>
      <c r="E2289" s="7" t="s">
        <v>42</v>
      </c>
      <c r="F2289" s="13">
        <v>15.880081970244643</v>
      </c>
      <c r="G2289" s="12">
        <v>6</v>
      </c>
      <c r="H2289" s="13">
        <v>1.1910061477683485</v>
      </c>
      <c r="I2289" s="11">
        <v>1.1910061477683485</v>
      </c>
      <c r="J2289" s="11">
        <v>1.1910061477683485</v>
      </c>
      <c r="K2289" s="11">
        <v>1.1910061477683485</v>
      </c>
      <c r="L2289" s="12">
        <v>4.7640245910733938</v>
      </c>
      <c r="M2289" s="13">
        <v>0</v>
      </c>
      <c r="N2289" s="11">
        <v>0</v>
      </c>
      <c r="O2289" s="11">
        <v>0</v>
      </c>
      <c r="P2289" s="11">
        <v>0</v>
      </c>
      <c r="Q2289" s="12">
        <v>0</v>
      </c>
    </row>
    <row r="2290" spans="1:17" x14ac:dyDescent="0.35">
      <c r="A2290" s="2">
        <v>543</v>
      </c>
      <c r="B2290" s="13" t="s">
        <v>25</v>
      </c>
      <c r="C2290" s="11" t="s">
        <v>195</v>
      </c>
      <c r="D2290" s="11" t="s">
        <v>27</v>
      </c>
      <c r="E2290" s="7" t="s">
        <v>28</v>
      </c>
      <c r="F2290" s="13">
        <v>29.767677307128899</v>
      </c>
      <c r="G2290" s="12">
        <v>2</v>
      </c>
      <c r="H2290" s="13">
        <v>1.9051313476562495</v>
      </c>
      <c r="I2290" s="11">
        <v>2.8576970214843742</v>
      </c>
      <c r="J2290" s="11">
        <v>0</v>
      </c>
      <c r="K2290" s="11">
        <v>0</v>
      </c>
      <c r="L2290" s="12">
        <v>4.7628283691406237</v>
      </c>
      <c r="M2290" s="13">
        <v>0.59535354614257796</v>
      </c>
      <c r="N2290" s="11">
        <v>1.1907070922851559</v>
      </c>
      <c r="O2290" s="11">
        <v>0</v>
      </c>
      <c r="P2290" s="11">
        <v>0</v>
      </c>
      <c r="Q2290" s="12">
        <v>1.7860606384277338</v>
      </c>
    </row>
    <row r="2291" spans="1:17" x14ac:dyDescent="0.35">
      <c r="A2291" s="2">
        <v>4739</v>
      </c>
      <c r="B2291" s="13" t="s">
        <v>599</v>
      </c>
      <c r="C2291" s="11" t="s">
        <v>633</v>
      </c>
      <c r="D2291" s="11" t="s">
        <v>601</v>
      </c>
      <c r="E2291" s="7" t="s">
        <v>95</v>
      </c>
      <c r="F2291" s="13">
        <v>37.980667114257756</v>
      </c>
      <c r="G2291" s="12">
        <v>2.5</v>
      </c>
      <c r="H2291" s="13">
        <v>0</v>
      </c>
      <c r="I2291" s="11">
        <v>0</v>
      </c>
      <c r="J2291" s="11">
        <v>0</v>
      </c>
      <c r="K2291" s="11">
        <v>4.7475833892822195</v>
      </c>
      <c r="L2291" s="12">
        <v>4.7475833892822195</v>
      </c>
      <c r="M2291" s="13">
        <v>0</v>
      </c>
      <c r="N2291" s="11">
        <v>0</v>
      </c>
      <c r="O2291" s="11">
        <v>0</v>
      </c>
      <c r="P2291" s="11">
        <v>0</v>
      </c>
      <c r="Q2291" s="12">
        <v>0</v>
      </c>
    </row>
    <row r="2292" spans="1:17" x14ac:dyDescent="0.35">
      <c r="A2292" s="2">
        <v>5094</v>
      </c>
      <c r="B2292" s="13" t="s">
        <v>645</v>
      </c>
      <c r="C2292" s="11" t="s">
        <v>26</v>
      </c>
      <c r="D2292" s="11" t="s">
        <v>241</v>
      </c>
      <c r="E2292" s="7" t="s">
        <v>106</v>
      </c>
      <c r="F2292" s="13">
        <v>11.8251352310181</v>
      </c>
      <c r="G2292" s="12">
        <v>4</v>
      </c>
      <c r="H2292" s="13">
        <v>4.7300540924072401</v>
      </c>
      <c r="I2292" s="11">
        <v>0</v>
      </c>
      <c r="J2292" s="11">
        <v>0</v>
      </c>
      <c r="K2292" s="11">
        <v>0</v>
      </c>
      <c r="L2292" s="12">
        <v>4.7300540924072401</v>
      </c>
      <c r="M2292" s="13">
        <v>0.47300540924072404</v>
      </c>
      <c r="N2292" s="11">
        <v>0</v>
      </c>
      <c r="O2292" s="11">
        <v>0</v>
      </c>
      <c r="P2292" s="11">
        <v>0</v>
      </c>
      <c r="Q2292" s="12">
        <v>0.47300540924072404</v>
      </c>
    </row>
    <row r="2293" spans="1:17" x14ac:dyDescent="0.35">
      <c r="A2293" s="2">
        <v>375</v>
      </c>
      <c r="B2293" s="13" t="s">
        <v>25</v>
      </c>
      <c r="C2293" s="11" t="s">
        <v>156</v>
      </c>
      <c r="D2293" s="11" t="s">
        <v>30</v>
      </c>
      <c r="E2293" s="7" t="s">
        <v>159</v>
      </c>
      <c r="F2293" s="13">
        <v>157.6487584114071</v>
      </c>
      <c r="G2293" s="12">
        <v>0.6</v>
      </c>
      <c r="H2293" s="13">
        <v>0</v>
      </c>
      <c r="I2293" s="11">
        <v>0</v>
      </c>
      <c r="J2293" s="11">
        <v>4.7294627523422132</v>
      </c>
      <c r="K2293" s="11">
        <v>0</v>
      </c>
      <c r="L2293" s="12">
        <v>4.7294627523422132</v>
      </c>
      <c r="M2293" s="13">
        <v>0</v>
      </c>
      <c r="N2293" s="11">
        <v>0</v>
      </c>
      <c r="O2293" s="11">
        <v>0.94589255046844267</v>
      </c>
      <c r="P2293" s="11">
        <v>0</v>
      </c>
      <c r="Q2293" s="12">
        <v>0.94589255046844267</v>
      </c>
    </row>
    <row r="2294" spans="1:17" x14ac:dyDescent="0.35">
      <c r="A2294" s="2">
        <v>4649</v>
      </c>
      <c r="B2294" s="13" t="s">
        <v>599</v>
      </c>
      <c r="C2294" s="11" t="s">
        <v>220</v>
      </c>
      <c r="D2294" s="11" t="s">
        <v>26</v>
      </c>
      <c r="E2294" s="7" t="s">
        <v>193</v>
      </c>
      <c r="F2294" s="13">
        <v>56.218263626098697</v>
      </c>
      <c r="G2294" s="12">
        <v>2.8</v>
      </c>
      <c r="H2294" s="13">
        <v>4.7223341445922902</v>
      </c>
      <c r="I2294" s="11">
        <v>0</v>
      </c>
      <c r="J2294" s="11">
        <v>0</v>
      </c>
      <c r="K2294" s="11">
        <v>0</v>
      </c>
      <c r="L2294" s="12">
        <v>4.7223341445922902</v>
      </c>
      <c r="M2294" s="13">
        <v>1.5741113815307632</v>
      </c>
      <c r="N2294" s="11">
        <v>0</v>
      </c>
      <c r="O2294" s="11">
        <v>0</v>
      </c>
      <c r="P2294" s="11">
        <v>0</v>
      </c>
      <c r="Q2294" s="12">
        <v>1.5741113815307632</v>
      </c>
    </row>
    <row r="2295" spans="1:17" x14ac:dyDescent="0.35">
      <c r="A2295" s="2">
        <v>2384</v>
      </c>
      <c r="B2295" s="13" t="s">
        <v>516</v>
      </c>
      <c r="C2295" s="11" t="s">
        <v>26</v>
      </c>
      <c r="D2295" s="11" t="s">
        <v>518</v>
      </c>
      <c r="E2295" s="7" t="s">
        <v>182</v>
      </c>
      <c r="F2295" s="13">
        <v>16.864529609680179</v>
      </c>
      <c r="G2295" s="12">
        <v>3.5</v>
      </c>
      <c r="H2295" s="13">
        <v>1.8888273162841802</v>
      </c>
      <c r="I2295" s="11">
        <v>2.8332409744262703</v>
      </c>
      <c r="J2295" s="11">
        <v>0</v>
      </c>
      <c r="K2295" s="11">
        <v>0</v>
      </c>
      <c r="L2295" s="12">
        <v>4.7220682907104505</v>
      </c>
      <c r="M2295" s="13">
        <v>0</v>
      </c>
      <c r="N2295" s="11">
        <v>0</v>
      </c>
      <c r="O2295" s="11">
        <v>0</v>
      </c>
      <c r="P2295" s="11">
        <v>0</v>
      </c>
      <c r="Q2295" s="12">
        <v>0</v>
      </c>
    </row>
    <row r="2296" spans="1:17" x14ac:dyDescent="0.35">
      <c r="A2296" s="2">
        <v>5282</v>
      </c>
      <c r="B2296" s="13" t="s">
        <v>645</v>
      </c>
      <c r="C2296" s="11" t="s">
        <v>647</v>
      </c>
      <c r="D2296" s="11" t="s">
        <v>241</v>
      </c>
      <c r="E2296" s="7" t="s">
        <v>216</v>
      </c>
      <c r="F2296" s="13">
        <v>37.745169639587473</v>
      </c>
      <c r="G2296" s="12">
        <v>2.5</v>
      </c>
      <c r="H2296" s="13">
        <v>0</v>
      </c>
      <c r="I2296" s="11">
        <v>0</v>
      </c>
      <c r="J2296" s="11">
        <v>4.7181462049484342</v>
      </c>
      <c r="K2296" s="11">
        <v>0</v>
      </c>
      <c r="L2296" s="12">
        <v>4.7181462049484342</v>
      </c>
      <c r="M2296" s="13">
        <v>0</v>
      </c>
      <c r="N2296" s="11">
        <v>0</v>
      </c>
      <c r="O2296" s="11">
        <v>0</v>
      </c>
      <c r="P2296" s="11">
        <v>0</v>
      </c>
      <c r="Q2296" s="12">
        <v>0</v>
      </c>
    </row>
    <row r="2297" spans="1:17" x14ac:dyDescent="0.35">
      <c r="A2297" s="2">
        <v>4174</v>
      </c>
      <c r="B2297" s="13" t="s">
        <v>599</v>
      </c>
      <c r="C2297" s="11" t="s">
        <v>103</v>
      </c>
      <c r="D2297" s="11" t="s">
        <v>30</v>
      </c>
      <c r="E2297" s="7" t="s">
        <v>50</v>
      </c>
      <c r="F2297" s="13">
        <v>784.92437362670842</v>
      </c>
      <c r="G2297" s="12">
        <v>0.3</v>
      </c>
      <c r="H2297" s="13">
        <v>0</v>
      </c>
      <c r="I2297" s="11">
        <v>0</v>
      </c>
      <c r="J2297" s="11">
        <v>0</v>
      </c>
      <c r="K2297" s="11">
        <v>4.7095462417602505</v>
      </c>
      <c r="L2297" s="12">
        <v>4.7095462417602505</v>
      </c>
      <c r="M2297" s="13">
        <v>0</v>
      </c>
      <c r="N2297" s="11">
        <v>0</v>
      </c>
      <c r="O2297" s="11">
        <v>0</v>
      </c>
      <c r="P2297" s="11">
        <v>0</v>
      </c>
      <c r="Q2297" s="12">
        <v>0</v>
      </c>
    </row>
    <row r="2298" spans="1:17" x14ac:dyDescent="0.35">
      <c r="A2298" s="2">
        <v>5718</v>
      </c>
      <c r="B2298" s="13" t="s">
        <v>645</v>
      </c>
      <c r="C2298" s="11" t="s">
        <v>651</v>
      </c>
      <c r="D2298" s="11" t="s">
        <v>241</v>
      </c>
      <c r="E2298" s="7" t="s">
        <v>186</v>
      </c>
      <c r="F2298" s="13">
        <v>14.621668100357049</v>
      </c>
      <c r="G2298" s="12">
        <v>4</v>
      </c>
      <c r="H2298" s="13">
        <v>1.8715735168457022</v>
      </c>
      <c r="I2298" s="11">
        <v>2.8073602752685534</v>
      </c>
      <c r="J2298" s="11">
        <v>0</v>
      </c>
      <c r="K2298" s="11">
        <v>0</v>
      </c>
      <c r="L2298" s="12">
        <v>4.6789337921142558</v>
      </c>
      <c r="M2298" s="13">
        <v>0</v>
      </c>
      <c r="N2298" s="11">
        <v>0</v>
      </c>
      <c r="O2298" s="11">
        <v>0</v>
      </c>
      <c r="P2298" s="11">
        <v>0</v>
      </c>
      <c r="Q2298" s="12">
        <v>0</v>
      </c>
    </row>
    <row r="2299" spans="1:17" x14ac:dyDescent="0.35">
      <c r="A2299" s="2">
        <v>5252</v>
      </c>
      <c r="B2299" s="13" t="s">
        <v>645</v>
      </c>
      <c r="C2299" s="11" t="s">
        <v>647</v>
      </c>
      <c r="D2299" s="11" t="s">
        <v>241</v>
      </c>
      <c r="E2299" s="7" t="s">
        <v>118</v>
      </c>
      <c r="F2299" s="13">
        <v>14.5723557472229</v>
      </c>
      <c r="G2299" s="12">
        <v>4</v>
      </c>
      <c r="H2299" s="13">
        <v>1.8652615356445312</v>
      </c>
      <c r="I2299" s="11">
        <v>2.7978923034667971</v>
      </c>
      <c r="J2299" s="11">
        <v>0</v>
      </c>
      <c r="K2299" s="11">
        <v>0</v>
      </c>
      <c r="L2299" s="12">
        <v>4.6631538391113283</v>
      </c>
      <c r="M2299" s="13">
        <v>0</v>
      </c>
      <c r="N2299" s="11">
        <v>0</v>
      </c>
      <c r="O2299" s="11">
        <v>0</v>
      </c>
      <c r="P2299" s="11">
        <v>0</v>
      </c>
      <c r="Q2299" s="12">
        <v>0</v>
      </c>
    </row>
    <row r="2300" spans="1:17" x14ac:dyDescent="0.35">
      <c r="A2300" s="2">
        <v>2467</v>
      </c>
      <c r="B2300" s="13" t="s">
        <v>516</v>
      </c>
      <c r="C2300" s="11" t="s">
        <v>26</v>
      </c>
      <c r="D2300" s="11" t="s">
        <v>518</v>
      </c>
      <c r="E2300" s="7" t="s">
        <v>56</v>
      </c>
      <c r="F2300" s="13">
        <v>7.7482147216796902</v>
      </c>
      <c r="G2300" s="12">
        <v>6</v>
      </c>
      <c r="H2300" s="13">
        <v>0</v>
      </c>
      <c r="I2300" s="11">
        <v>4.6489288330078145</v>
      </c>
      <c r="J2300" s="11">
        <v>0</v>
      </c>
      <c r="K2300" s="11">
        <v>0</v>
      </c>
      <c r="L2300" s="12">
        <v>4.6489288330078145</v>
      </c>
      <c r="M2300" s="13">
        <v>0</v>
      </c>
      <c r="N2300" s="11">
        <v>0.46489288330078138</v>
      </c>
      <c r="O2300" s="11">
        <v>0</v>
      </c>
      <c r="P2300" s="11">
        <v>0</v>
      </c>
      <c r="Q2300" s="12">
        <v>0.46489288330078138</v>
      </c>
    </row>
    <row r="2301" spans="1:17" x14ac:dyDescent="0.35">
      <c r="A2301" s="2">
        <v>2555</v>
      </c>
      <c r="B2301" s="13" t="s">
        <v>516</v>
      </c>
      <c r="C2301" s="11" t="s">
        <v>26</v>
      </c>
      <c r="D2301" s="11" t="s">
        <v>520</v>
      </c>
      <c r="E2301" s="7" t="s">
        <v>71</v>
      </c>
      <c r="F2301" s="13">
        <v>12.906803131103519</v>
      </c>
      <c r="G2301" s="12">
        <v>3</v>
      </c>
      <c r="H2301" s="13">
        <v>4.6464491271972665</v>
      </c>
      <c r="I2301" s="11">
        <v>0</v>
      </c>
      <c r="J2301" s="11">
        <v>0</v>
      </c>
      <c r="K2301" s="11">
        <v>0</v>
      </c>
      <c r="L2301" s="12">
        <v>4.6464491271972665</v>
      </c>
      <c r="M2301" s="13">
        <v>2.7104286575317391</v>
      </c>
      <c r="N2301" s="11">
        <v>0</v>
      </c>
      <c r="O2301" s="11">
        <v>0</v>
      </c>
      <c r="P2301" s="11">
        <v>0</v>
      </c>
      <c r="Q2301" s="12">
        <v>2.7104286575317391</v>
      </c>
    </row>
    <row r="2302" spans="1:17" x14ac:dyDescent="0.35">
      <c r="A2302" s="2">
        <v>4592</v>
      </c>
      <c r="B2302" s="13" t="s">
        <v>599</v>
      </c>
      <c r="C2302" s="11" t="s">
        <v>220</v>
      </c>
      <c r="D2302" s="11" t="s">
        <v>29</v>
      </c>
      <c r="E2302" s="7" t="s">
        <v>90</v>
      </c>
      <c r="F2302" s="13">
        <v>74.117663145065237</v>
      </c>
      <c r="G2302" s="12">
        <v>1.25</v>
      </c>
      <c r="H2302" s="13">
        <v>0</v>
      </c>
      <c r="I2302" s="11">
        <v>0</v>
      </c>
      <c r="J2302" s="11">
        <v>0</v>
      </c>
      <c r="K2302" s="11">
        <v>4.6323539465665773</v>
      </c>
      <c r="L2302" s="12">
        <v>4.6323539465665773</v>
      </c>
      <c r="M2302" s="13">
        <v>0</v>
      </c>
      <c r="N2302" s="11">
        <v>0</v>
      </c>
      <c r="O2302" s="11">
        <v>0</v>
      </c>
      <c r="P2302" s="11">
        <v>2.7794123679399463</v>
      </c>
      <c r="Q2302" s="12">
        <v>2.7794123679399463</v>
      </c>
    </row>
    <row r="2303" spans="1:17" x14ac:dyDescent="0.35">
      <c r="A2303" s="2">
        <v>5005</v>
      </c>
      <c r="B2303" s="13" t="s">
        <v>599</v>
      </c>
      <c r="C2303" s="11" t="s">
        <v>643</v>
      </c>
      <c r="D2303" s="11" t="s">
        <v>601</v>
      </c>
      <c r="E2303" s="7" t="s">
        <v>89</v>
      </c>
      <c r="F2303" s="13">
        <v>18.51396369934082</v>
      </c>
      <c r="G2303" s="12">
        <v>5</v>
      </c>
      <c r="H2303" s="13">
        <v>1.8513963699340823</v>
      </c>
      <c r="I2303" s="11">
        <v>2.7770945549011228</v>
      </c>
      <c r="J2303" s="11">
        <v>0</v>
      </c>
      <c r="K2303" s="11">
        <v>0</v>
      </c>
      <c r="L2303" s="12">
        <v>4.6284909248352051</v>
      </c>
      <c r="M2303" s="13">
        <v>0</v>
      </c>
      <c r="N2303" s="11">
        <v>0</v>
      </c>
      <c r="O2303" s="11">
        <v>0</v>
      </c>
      <c r="P2303" s="11">
        <v>0</v>
      </c>
      <c r="Q2303" s="12">
        <v>0</v>
      </c>
    </row>
    <row r="2304" spans="1:17" x14ac:dyDescent="0.35">
      <c r="A2304" s="2">
        <v>1375</v>
      </c>
      <c r="B2304" s="13" t="s">
        <v>231</v>
      </c>
      <c r="C2304" s="11" t="s">
        <v>342</v>
      </c>
      <c r="D2304" s="11" t="s">
        <v>231</v>
      </c>
      <c r="E2304" s="7" t="s">
        <v>52</v>
      </c>
      <c r="F2304" s="13">
        <v>20.55472135543824</v>
      </c>
      <c r="G2304" s="12">
        <v>4.5</v>
      </c>
      <c r="H2304" s="13">
        <v>1.849924921989442</v>
      </c>
      <c r="I2304" s="11">
        <v>2.7748873829841627</v>
      </c>
      <c r="J2304" s="11">
        <v>0</v>
      </c>
      <c r="K2304" s="11">
        <v>0</v>
      </c>
      <c r="L2304" s="12">
        <v>4.624812304973605</v>
      </c>
      <c r="M2304" s="13">
        <v>0</v>
      </c>
      <c r="N2304" s="11">
        <v>0</v>
      </c>
      <c r="O2304" s="11">
        <v>0</v>
      </c>
      <c r="P2304" s="11">
        <v>0</v>
      </c>
      <c r="Q2304" s="12">
        <v>0</v>
      </c>
    </row>
    <row r="2305" spans="1:17" x14ac:dyDescent="0.35">
      <c r="A2305" s="2">
        <v>4520</v>
      </c>
      <c r="B2305" s="13" t="s">
        <v>599</v>
      </c>
      <c r="C2305" s="11" t="s">
        <v>631</v>
      </c>
      <c r="D2305" s="11" t="s">
        <v>253</v>
      </c>
      <c r="E2305" s="7" t="s">
        <v>179</v>
      </c>
      <c r="F2305" s="13">
        <v>30.81315100193029</v>
      </c>
      <c r="G2305" s="12">
        <v>1.5</v>
      </c>
      <c r="H2305" s="13">
        <v>1.1554931625723861</v>
      </c>
      <c r="I2305" s="11">
        <v>1.1554931625723861</v>
      </c>
      <c r="J2305" s="11">
        <v>1.1554931625723861</v>
      </c>
      <c r="K2305" s="11">
        <v>1.1554931625723861</v>
      </c>
      <c r="L2305" s="12">
        <v>4.6219726502895444</v>
      </c>
      <c r="M2305" s="13">
        <v>0</v>
      </c>
      <c r="N2305" s="11">
        <v>0</v>
      </c>
      <c r="O2305" s="11">
        <v>0</v>
      </c>
      <c r="P2305" s="11">
        <v>0</v>
      </c>
      <c r="Q2305" s="12">
        <v>0</v>
      </c>
    </row>
    <row r="2306" spans="1:17" x14ac:dyDescent="0.35">
      <c r="A2306" s="2">
        <v>963</v>
      </c>
      <c r="B2306" s="13" t="s">
        <v>231</v>
      </c>
      <c r="C2306" s="11" t="s">
        <v>26</v>
      </c>
      <c r="D2306" s="11" t="s">
        <v>231</v>
      </c>
      <c r="E2306" s="7" t="s">
        <v>170</v>
      </c>
      <c r="F2306" s="13">
        <v>5.7695074081420898</v>
      </c>
      <c r="G2306" s="12">
        <v>8</v>
      </c>
      <c r="H2306" s="13">
        <v>1.1539014816284181</v>
      </c>
      <c r="I2306" s="11">
        <v>1.1539014816284181</v>
      </c>
      <c r="J2306" s="11">
        <v>1.1539014816284181</v>
      </c>
      <c r="K2306" s="11">
        <v>1.1539014816284181</v>
      </c>
      <c r="L2306" s="12">
        <v>4.6156059265136724</v>
      </c>
      <c r="M2306" s="13">
        <v>0</v>
      </c>
      <c r="N2306" s="11">
        <v>0</v>
      </c>
      <c r="O2306" s="11">
        <v>0</v>
      </c>
      <c r="P2306" s="11">
        <v>0</v>
      </c>
      <c r="Q2306" s="12">
        <v>0</v>
      </c>
    </row>
    <row r="2307" spans="1:17" x14ac:dyDescent="0.35">
      <c r="A2307" s="2">
        <v>791</v>
      </c>
      <c r="B2307" s="13" t="s">
        <v>25</v>
      </c>
      <c r="C2307" s="11" t="s">
        <v>221</v>
      </c>
      <c r="D2307" s="11" t="s">
        <v>29</v>
      </c>
      <c r="E2307" s="7" t="s">
        <v>53</v>
      </c>
      <c r="F2307" s="13">
        <v>15.31851363182064</v>
      </c>
      <c r="G2307" s="12">
        <v>3</v>
      </c>
      <c r="H2307" s="13">
        <v>1.1488885223865481</v>
      </c>
      <c r="I2307" s="11">
        <v>1.1488885223865481</v>
      </c>
      <c r="J2307" s="11">
        <v>1.1488885223865481</v>
      </c>
      <c r="K2307" s="11">
        <v>1.1488885223865481</v>
      </c>
      <c r="L2307" s="12">
        <v>4.5955540895461926</v>
      </c>
      <c r="M2307" s="13">
        <v>0</v>
      </c>
      <c r="N2307" s="11">
        <v>0</v>
      </c>
      <c r="O2307" s="11">
        <v>0</v>
      </c>
      <c r="P2307" s="11">
        <v>0</v>
      </c>
      <c r="Q2307" s="12">
        <v>0</v>
      </c>
    </row>
    <row r="2308" spans="1:17" x14ac:dyDescent="0.35">
      <c r="A2308" s="2">
        <v>522</v>
      </c>
      <c r="B2308" s="13" t="s">
        <v>25</v>
      </c>
      <c r="C2308" s="11" t="s">
        <v>181</v>
      </c>
      <c r="D2308" s="11" t="s">
        <v>27</v>
      </c>
      <c r="E2308" s="7" t="s">
        <v>67</v>
      </c>
      <c r="F2308" s="13">
        <v>11.4580335617065</v>
      </c>
      <c r="G2308" s="12">
        <v>5</v>
      </c>
      <c r="H2308" s="13">
        <v>1.83328536987304</v>
      </c>
      <c r="I2308" s="11">
        <v>2.7499280548095602</v>
      </c>
      <c r="J2308" s="11">
        <v>0</v>
      </c>
      <c r="K2308" s="11">
        <v>0</v>
      </c>
      <c r="L2308" s="12">
        <v>4.5832134246826</v>
      </c>
      <c r="M2308" s="13">
        <v>0</v>
      </c>
      <c r="N2308" s="11">
        <v>0</v>
      </c>
      <c r="O2308" s="11">
        <v>0</v>
      </c>
      <c r="P2308" s="11">
        <v>0</v>
      </c>
      <c r="Q2308" s="12">
        <v>0</v>
      </c>
    </row>
    <row r="2309" spans="1:17" x14ac:dyDescent="0.35">
      <c r="A2309" s="2">
        <v>4096</v>
      </c>
      <c r="B2309" s="13" t="s">
        <v>599</v>
      </c>
      <c r="C2309" s="11" t="s">
        <v>26</v>
      </c>
      <c r="D2309" s="11" t="s">
        <v>601</v>
      </c>
      <c r="E2309" s="7" t="s">
        <v>71</v>
      </c>
      <c r="F2309" s="13">
        <v>12.730161666870099</v>
      </c>
      <c r="G2309" s="12">
        <v>3</v>
      </c>
      <c r="H2309" s="13">
        <v>4.5828582000732352</v>
      </c>
      <c r="I2309" s="11">
        <v>0</v>
      </c>
      <c r="J2309" s="11">
        <v>0</v>
      </c>
      <c r="K2309" s="11">
        <v>0</v>
      </c>
      <c r="L2309" s="12">
        <v>4.5828582000732352</v>
      </c>
      <c r="M2309" s="13">
        <v>2.6733339500427213</v>
      </c>
      <c r="N2309" s="11">
        <v>0</v>
      </c>
      <c r="O2309" s="11">
        <v>0</v>
      </c>
      <c r="P2309" s="11">
        <v>0</v>
      </c>
      <c r="Q2309" s="12">
        <v>2.6733339500427213</v>
      </c>
    </row>
    <row r="2310" spans="1:17" x14ac:dyDescent="0.35">
      <c r="A2310" s="2">
        <v>17</v>
      </c>
      <c r="B2310" s="13" t="s">
        <v>25</v>
      </c>
      <c r="C2310" s="11" t="s">
        <v>26</v>
      </c>
      <c r="D2310" s="11" t="s">
        <v>26</v>
      </c>
      <c r="E2310" s="7" t="s">
        <v>37</v>
      </c>
      <c r="F2310" s="13">
        <v>26.068762779235797</v>
      </c>
      <c r="G2310" s="12">
        <v>3.5</v>
      </c>
      <c r="H2310" s="13">
        <v>0</v>
      </c>
      <c r="I2310" s="11">
        <v>0</v>
      </c>
      <c r="J2310" s="11">
        <v>0</v>
      </c>
      <c r="K2310" s="11">
        <v>4.562033486366265</v>
      </c>
      <c r="L2310" s="12">
        <v>4.562033486366265</v>
      </c>
      <c r="M2310" s="13">
        <v>0</v>
      </c>
      <c r="N2310" s="11">
        <v>0</v>
      </c>
      <c r="O2310" s="11">
        <v>0</v>
      </c>
      <c r="P2310" s="11">
        <v>2.7372200918197587</v>
      </c>
      <c r="Q2310" s="12">
        <v>2.7372200918197587</v>
      </c>
    </row>
    <row r="2311" spans="1:17" x14ac:dyDescent="0.35">
      <c r="A2311" s="2">
        <v>5448</v>
      </c>
      <c r="B2311" s="13" t="s">
        <v>645</v>
      </c>
      <c r="C2311" s="11" t="s">
        <v>582</v>
      </c>
      <c r="D2311" s="11" t="s">
        <v>26</v>
      </c>
      <c r="E2311" s="7" t="s">
        <v>71</v>
      </c>
      <c r="F2311" s="13">
        <v>12.666450977325439</v>
      </c>
      <c r="G2311" s="12">
        <v>3</v>
      </c>
      <c r="H2311" s="13">
        <v>4.5599223518371579</v>
      </c>
      <c r="I2311" s="11">
        <v>0</v>
      </c>
      <c r="J2311" s="11">
        <v>0</v>
      </c>
      <c r="K2311" s="11">
        <v>0</v>
      </c>
      <c r="L2311" s="12">
        <v>4.5599223518371579</v>
      </c>
      <c r="M2311" s="13">
        <v>2.6599547052383423</v>
      </c>
      <c r="N2311" s="11">
        <v>0</v>
      </c>
      <c r="O2311" s="11">
        <v>0</v>
      </c>
      <c r="P2311" s="11">
        <v>0</v>
      </c>
      <c r="Q2311" s="12">
        <v>2.6599547052383423</v>
      </c>
    </row>
    <row r="2312" spans="1:17" x14ac:dyDescent="0.35">
      <c r="A2312" s="2">
        <v>464</v>
      </c>
      <c r="B2312" s="13" t="s">
        <v>25</v>
      </c>
      <c r="C2312" s="11" t="s">
        <v>172</v>
      </c>
      <c r="D2312" s="11" t="s">
        <v>30</v>
      </c>
      <c r="E2312" s="7" t="s">
        <v>71</v>
      </c>
      <c r="F2312" s="13">
        <v>12.655666351318361</v>
      </c>
      <c r="G2312" s="12">
        <v>3</v>
      </c>
      <c r="H2312" s="13">
        <v>4.5560398864746094</v>
      </c>
      <c r="I2312" s="11">
        <v>0</v>
      </c>
      <c r="J2312" s="11">
        <v>0</v>
      </c>
      <c r="K2312" s="11">
        <v>0</v>
      </c>
      <c r="L2312" s="12">
        <v>4.5560398864746094</v>
      </c>
      <c r="M2312" s="13">
        <v>2.6576899337768563</v>
      </c>
      <c r="N2312" s="11">
        <v>0</v>
      </c>
      <c r="O2312" s="11">
        <v>0</v>
      </c>
      <c r="P2312" s="11">
        <v>0</v>
      </c>
      <c r="Q2312" s="12">
        <v>2.6576899337768563</v>
      </c>
    </row>
    <row r="2313" spans="1:17" x14ac:dyDescent="0.35">
      <c r="A2313" s="2">
        <v>4028</v>
      </c>
      <c r="B2313" s="13" t="s">
        <v>599</v>
      </c>
      <c r="C2313" s="11" t="s">
        <v>26</v>
      </c>
      <c r="D2313" s="11" t="s">
        <v>26</v>
      </c>
      <c r="E2313" s="7" t="s">
        <v>112</v>
      </c>
      <c r="F2313" s="13">
        <v>20.236831665039102</v>
      </c>
      <c r="G2313" s="12">
        <v>4.5</v>
      </c>
      <c r="H2313" s="13">
        <v>1.8213148498535197</v>
      </c>
      <c r="I2313" s="11">
        <v>2.7319722747802788</v>
      </c>
      <c r="J2313" s="11">
        <v>0</v>
      </c>
      <c r="K2313" s="11">
        <v>0</v>
      </c>
      <c r="L2313" s="12">
        <v>4.5532871246337985</v>
      </c>
      <c r="M2313" s="13">
        <v>0</v>
      </c>
      <c r="N2313" s="11">
        <v>0</v>
      </c>
      <c r="O2313" s="11">
        <v>0</v>
      </c>
      <c r="P2313" s="11">
        <v>0</v>
      </c>
      <c r="Q2313" s="12">
        <v>0</v>
      </c>
    </row>
    <row r="2314" spans="1:17" x14ac:dyDescent="0.35">
      <c r="A2314" s="2">
        <v>4391</v>
      </c>
      <c r="B2314" s="13" t="s">
        <v>599</v>
      </c>
      <c r="C2314" s="11" t="s">
        <v>219</v>
      </c>
      <c r="D2314" s="11" t="s">
        <v>253</v>
      </c>
      <c r="E2314" s="7" t="s">
        <v>109</v>
      </c>
      <c r="F2314" s="13">
        <v>18.867447853088379</v>
      </c>
      <c r="G2314" s="12">
        <v>3</v>
      </c>
      <c r="H2314" s="13">
        <v>1.8112749938964845</v>
      </c>
      <c r="I2314" s="11">
        <v>2.7169124908447269</v>
      </c>
      <c r="J2314" s="11">
        <v>0</v>
      </c>
      <c r="K2314" s="11">
        <v>0</v>
      </c>
      <c r="L2314" s="12">
        <v>4.5281874847412116</v>
      </c>
      <c r="M2314" s="13">
        <v>0</v>
      </c>
      <c r="N2314" s="11">
        <v>0</v>
      </c>
      <c r="O2314" s="11">
        <v>0</v>
      </c>
      <c r="P2314" s="11">
        <v>0</v>
      </c>
      <c r="Q2314" s="12">
        <v>0</v>
      </c>
    </row>
    <row r="2315" spans="1:17" x14ac:dyDescent="0.35">
      <c r="A2315" s="2">
        <v>1981</v>
      </c>
      <c r="B2315" s="13" t="s">
        <v>231</v>
      </c>
      <c r="C2315" s="11" t="s">
        <v>413</v>
      </c>
      <c r="D2315" s="11" t="s">
        <v>26</v>
      </c>
      <c r="E2315" s="7" t="s">
        <v>170</v>
      </c>
      <c r="F2315" s="13">
        <v>5.6533606052398699</v>
      </c>
      <c r="G2315" s="12">
        <v>8</v>
      </c>
      <c r="H2315" s="13">
        <v>1.130672121047974</v>
      </c>
      <c r="I2315" s="11">
        <v>1.130672121047974</v>
      </c>
      <c r="J2315" s="11">
        <v>1.130672121047974</v>
      </c>
      <c r="K2315" s="11">
        <v>1.130672121047974</v>
      </c>
      <c r="L2315" s="12">
        <v>4.522688484191896</v>
      </c>
      <c r="M2315" s="13">
        <v>0</v>
      </c>
      <c r="N2315" s="11">
        <v>0</v>
      </c>
      <c r="O2315" s="11">
        <v>0</v>
      </c>
      <c r="P2315" s="11">
        <v>0</v>
      </c>
      <c r="Q2315" s="12">
        <v>0</v>
      </c>
    </row>
    <row r="2316" spans="1:17" x14ac:dyDescent="0.35">
      <c r="A2316" s="2">
        <v>5122</v>
      </c>
      <c r="B2316" s="13" t="s">
        <v>645</v>
      </c>
      <c r="C2316" s="11" t="s">
        <v>26</v>
      </c>
      <c r="D2316" s="11" t="s">
        <v>241</v>
      </c>
      <c r="E2316" s="7" t="s">
        <v>133</v>
      </c>
      <c r="F2316" s="13">
        <v>15.015448093414349</v>
      </c>
      <c r="G2316" s="12">
        <v>3</v>
      </c>
      <c r="H2316" s="13">
        <v>1.1261586070060763</v>
      </c>
      <c r="I2316" s="11">
        <v>1.1261586070060763</v>
      </c>
      <c r="J2316" s="11">
        <v>1.1261586070060763</v>
      </c>
      <c r="K2316" s="11">
        <v>1.1261586070060763</v>
      </c>
      <c r="L2316" s="12">
        <v>4.5046344280243051</v>
      </c>
      <c r="M2316" s="13">
        <v>0</v>
      </c>
      <c r="N2316" s="11">
        <v>0</v>
      </c>
      <c r="O2316" s="11">
        <v>0</v>
      </c>
      <c r="P2316" s="11">
        <v>0</v>
      </c>
      <c r="Q2316" s="12">
        <v>0</v>
      </c>
    </row>
    <row r="2317" spans="1:17" x14ac:dyDescent="0.35">
      <c r="A2317" s="2">
        <v>2119</v>
      </c>
      <c r="B2317" s="13" t="s">
        <v>231</v>
      </c>
      <c r="C2317" s="11" t="s">
        <v>433</v>
      </c>
      <c r="D2317" s="11" t="s">
        <v>231</v>
      </c>
      <c r="E2317" s="7" t="s">
        <v>199</v>
      </c>
      <c r="F2317" s="13">
        <v>11.255998134613041</v>
      </c>
      <c r="G2317" s="12">
        <v>4</v>
      </c>
      <c r="H2317" s="13">
        <v>1.1255998134613041</v>
      </c>
      <c r="I2317" s="11">
        <v>1.1255998134613041</v>
      </c>
      <c r="J2317" s="11">
        <v>1.1255998134613041</v>
      </c>
      <c r="K2317" s="11">
        <v>1.1255998134613041</v>
      </c>
      <c r="L2317" s="12">
        <v>4.5023992538452164</v>
      </c>
      <c r="M2317" s="13">
        <v>0</v>
      </c>
      <c r="N2317" s="11">
        <v>0</v>
      </c>
      <c r="O2317" s="11">
        <v>0</v>
      </c>
      <c r="P2317" s="11">
        <v>0</v>
      </c>
      <c r="Q2317" s="12">
        <v>0</v>
      </c>
    </row>
    <row r="2318" spans="1:17" x14ac:dyDescent="0.35">
      <c r="A2318" s="2">
        <v>4738</v>
      </c>
      <c r="B2318" s="13" t="s">
        <v>599</v>
      </c>
      <c r="C2318" s="11" t="s">
        <v>633</v>
      </c>
      <c r="D2318" s="11" t="s">
        <v>601</v>
      </c>
      <c r="E2318" s="7" t="s">
        <v>66</v>
      </c>
      <c r="F2318" s="13">
        <v>298.86539363861112</v>
      </c>
      <c r="G2318" s="12">
        <v>1.5</v>
      </c>
      <c r="H2318" s="13">
        <v>0</v>
      </c>
      <c r="I2318" s="11">
        <v>0</v>
      </c>
      <c r="J2318" s="11">
        <v>0</v>
      </c>
      <c r="K2318" s="11">
        <v>4.4829809045791666</v>
      </c>
      <c r="L2318" s="12">
        <v>4.4829809045791666</v>
      </c>
      <c r="M2318" s="13">
        <v>0</v>
      </c>
      <c r="N2318" s="11">
        <v>0</v>
      </c>
      <c r="O2318" s="11">
        <v>0</v>
      </c>
      <c r="P2318" s="11">
        <v>89.659618091583354</v>
      </c>
      <c r="Q2318" s="12">
        <v>89.659618091583354</v>
      </c>
    </row>
    <row r="2319" spans="1:17" x14ac:dyDescent="0.35">
      <c r="A2319" s="2">
        <v>2391</v>
      </c>
      <c r="B2319" s="13" t="s">
        <v>516</v>
      </c>
      <c r="C2319" s="11" t="s">
        <v>26</v>
      </c>
      <c r="D2319" s="11" t="s">
        <v>520</v>
      </c>
      <c r="E2319" s="7" t="s">
        <v>38</v>
      </c>
      <c r="F2319" s="13">
        <v>12.7477684020996</v>
      </c>
      <c r="G2319" s="12">
        <v>7</v>
      </c>
      <c r="H2319" s="13">
        <v>1.7846875762939443</v>
      </c>
      <c r="I2319" s="11">
        <v>2.6770313644409161</v>
      </c>
      <c r="J2319" s="11">
        <v>0</v>
      </c>
      <c r="K2319" s="11">
        <v>0</v>
      </c>
      <c r="L2319" s="12">
        <v>4.4617189407348601</v>
      </c>
      <c r="M2319" s="13">
        <v>0</v>
      </c>
      <c r="N2319" s="11">
        <v>0</v>
      </c>
      <c r="O2319" s="11">
        <v>0</v>
      </c>
      <c r="P2319" s="11">
        <v>0</v>
      </c>
      <c r="Q2319" s="12">
        <v>0</v>
      </c>
    </row>
    <row r="2320" spans="1:17" x14ac:dyDescent="0.35">
      <c r="A2320" s="2">
        <v>1231</v>
      </c>
      <c r="B2320" s="13" t="s">
        <v>231</v>
      </c>
      <c r="C2320" s="11" t="s">
        <v>280</v>
      </c>
      <c r="D2320" s="11" t="s">
        <v>231</v>
      </c>
      <c r="E2320" s="7" t="s">
        <v>146</v>
      </c>
      <c r="F2320" s="13">
        <v>22.303949594497681</v>
      </c>
      <c r="G2320" s="12">
        <v>2</v>
      </c>
      <c r="H2320" s="13">
        <v>4.4607899188995361</v>
      </c>
      <c r="I2320" s="11">
        <v>0</v>
      </c>
      <c r="J2320" s="11">
        <v>0</v>
      </c>
      <c r="K2320" s="11">
        <v>0</v>
      </c>
      <c r="L2320" s="12">
        <v>4.4607899188995361</v>
      </c>
      <c r="M2320" s="13">
        <v>0</v>
      </c>
      <c r="N2320" s="11">
        <v>0</v>
      </c>
      <c r="O2320" s="11">
        <v>0</v>
      </c>
      <c r="P2320" s="11">
        <v>0</v>
      </c>
      <c r="Q2320" s="12">
        <v>0</v>
      </c>
    </row>
    <row r="2321" spans="1:17" x14ac:dyDescent="0.35">
      <c r="A2321" s="2">
        <v>4384</v>
      </c>
      <c r="B2321" s="13" t="s">
        <v>599</v>
      </c>
      <c r="C2321" s="11" t="s">
        <v>219</v>
      </c>
      <c r="D2321" s="11" t="s">
        <v>253</v>
      </c>
      <c r="E2321" s="7" t="s">
        <v>133</v>
      </c>
      <c r="F2321" s="13">
        <v>14.868151187896711</v>
      </c>
      <c r="G2321" s="12">
        <v>3</v>
      </c>
      <c r="H2321" s="13">
        <v>1.1151113390922536</v>
      </c>
      <c r="I2321" s="11">
        <v>1.1151113390922536</v>
      </c>
      <c r="J2321" s="11">
        <v>1.1151113390922536</v>
      </c>
      <c r="K2321" s="11">
        <v>1.1151113390922536</v>
      </c>
      <c r="L2321" s="12">
        <v>4.4604453563690143</v>
      </c>
      <c r="M2321" s="13">
        <v>0</v>
      </c>
      <c r="N2321" s="11">
        <v>0</v>
      </c>
      <c r="O2321" s="11">
        <v>0</v>
      </c>
      <c r="P2321" s="11">
        <v>0</v>
      </c>
      <c r="Q2321" s="12">
        <v>0</v>
      </c>
    </row>
    <row r="2322" spans="1:17" x14ac:dyDescent="0.35">
      <c r="A2322" s="2">
        <v>1328</v>
      </c>
      <c r="B2322" s="13" t="s">
        <v>231</v>
      </c>
      <c r="C2322" s="11" t="s">
        <v>103</v>
      </c>
      <c r="D2322" s="11" t="s">
        <v>30</v>
      </c>
      <c r="E2322" s="7" t="s">
        <v>177</v>
      </c>
      <c r="F2322" s="13">
        <v>2.4732611179351802</v>
      </c>
      <c r="G2322" s="12">
        <v>3</v>
      </c>
      <c r="H2322" s="13">
        <v>1.112967503070831</v>
      </c>
      <c r="I2322" s="11">
        <v>1.112967503070831</v>
      </c>
      <c r="J2322" s="11">
        <v>1.112967503070831</v>
      </c>
      <c r="K2322" s="11">
        <v>1.112967503070831</v>
      </c>
      <c r="L2322" s="12">
        <v>4.4518700122833241</v>
      </c>
      <c r="M2322" s="13">
        <v>0</v>
      </c>
      <c r="N2322" s="11">
        <v>0</v>
      </c>
      <c r="O2322" s="11">
        <v>0</v>
      </c>
      <c r="P2322" s="11">
        <v>0</v>
      </c>
      <c r="Q2322" s="12">
        <v>0</v>
      </c>
    </row>
    <row r="2323" spans="1:17" x14ac:dyDescent="0.35">
      <c r="A2323" s="2">
        <v>4381</v>
      </c>
      <c r="B2323" s="13" t="s">
        <v>599</v>
      </c>
      <c r="C2323" s="11" t="s">
        <v>219</v>
      </c>
      <c r="D2323" s="11" t="s">
        <v>208</v>
      </c>
      <c r="E2323" s="7" t="s">
        <v>50</v>
      </c>
      <c r="F2323" s="13">
        <v>740.15538787841899</v>
      </c>
      <c r="G2323" s="12">
        <v>0.3</v>
      </c>
      <c r="H2323" s="13">
        <v>0</v>
      </c>
      <c r="I2323" s="11">
        <v>0</v>
      </c>
      <c r="J2323" s="11">
        <v>0</v>
      </c>
      <c r="K2323" s="11">
        <v>4.4409323272705139</v>
      </c>
      <c r="L2323" s="12">
        <v>4.4409323272705139</v>
      </c>
      <c r="M2323" s="13">
        <v>0</v>
      </c>
      <c r="N2323" s="11">
        <v>0</v>
      </c>
      <c r="O2323" s="11">
        <v>0</v>
      </c>
      <c r="P2323" s="11">
        <v>0</v>
      </c>
      <c r="Q2323" s="12">
        <v>0</v>
      </c>
    </row>
    <row r="2324" spans="1:17" x14ac:dyDescent="0.35">
      <c r="A2324" s="2">
        <v>540</v>
      </c>
      <c r="B2324" s="13" t="s">
        <v>25</v>
      </c>
      <c r="C2324" s="11" t="s">
        <v>181</v>
      </c>
      <c r="D2324" s="11" t="s">
        <v>27</v>
      </c>
      <c r="E2324" s="7" t="s">
        <v>193</v>
      </c>
      <c r="F2324" s="13">
        <v>52.807538986206026</v>
      </c>
      <c r="G2324" s="12">
        <v>2.8</v>
      </c>
      <c r="H2324" s="13">
        <v>4.4358332748413059</v>
      </c>
      <c r="I2324" s="11">
        <v>0</v>
      </c>
      <c r="J2324" s="11">
        <v>0</v>
      </c>
      <c r="K2324" s="11">
        <v>0</v>
      </c>
      <c r="L2324" s="12">
        <v>4.4358332748413059</v>
      </c>
      <c r="M2324" s="13">
        <v>1.4786110916137687</v>
      </c>
      <c r="N2324" s="11">
        <v>0</v>
      </c>
      <c r="O2324" s="11">
        <v>0</v>
      </c>
      <c r="P2324" s="11">
        <v>0</v>
      </c>
      <c r="Q2324" s="12">
        <v>1.4786110916137687</v>
      </c>
    </row>
    <row r="2325" spans="1:17" x14ac:dyDescent="0.35">
      <c r="A2325" s="2">
        <v>4395</v>
      </c>
      <c r="B2325" s="13" t="s">
        <v>599</v>
      </c>
      <c r="C2325" s="11" t="s">
        <v>219</v>
      </c>
      <c r="D2325" s="11" t="s">
        <v>253</v>
      </c>
      <c r="E2325" s="7" t="s">
        <v>118</v>
      </c>
      <c r="F2325" s="13">
        <v>13.8121910095215</v>
      </c>
      <c r="G2325" s="12">
        <v>4</v>
      </c>
      <c r="H2325" s="13">
        <v>1.7679604492187522</v>
      </c>
      <c r="I2325" s="11">
        <v>2.6519406738281281</v>
      </c>
      <c r="J2325" s="11">
        <v>0</v>
      </c>
      <c r="K2325" s="11">
        <v>0</v>
      </c>
      <c r="L2325" s="12">
        <v>4.4199011230468805</v>
      </c>
      <c r="M2325" s="13">
        <v>0</v>
      </c>
      <c r="N2325" s="11">
        <v>0</v>
      </c>
      <c r="O2325" s="11">
        <v>0</v>
      </c>
      <c r="P2325" s="11">
        <v>0</v>
      </c>
      <c r="Q2325" s="12">
        <v>0</v>
      </c>
    </row>
    <row r="2326" spans="1:17" x14ac:dyDescent="0.35">
      <c r="A2326" s="2">
        <v>2519</v>
      </c>
      <c r="B2326" s="13" t="s">
        <v>516</v>
      </c>
      <c r="C2326" s="11" t="s">
        <v>26</v>
      </c>
      <c r="D2326" s="11" t="s">
        <v>26</v>
      </c>
      <c r="E2326" s="7" t="s">
        <v>66</v>
      </c>
      <c r="F2326" s="13">
        <v>293.49059581756592</v>
      </c>
      <c r="G2326" s="12">
        <v>1.5</v>
      </c>
      <c r="H2326" s="13">
        <v>0</v>
      </c>
      <c r="I2326" s="11">
        <v>0</v>
      </c>
      <c r="J2326" s="11">
        <v>0</v>
      </c>
      <c r="K2326" s="11">
        <v>4.4023589372634886</v>
      </c>
      <c r="L2326" s="12">
        <v>4.4023589372634886</v>
      </c>
      <c r="M2326" s="13">
        <v>0</v>
      </c>
      <c r="N2326" s="11">
        <v>0</v>
      </c>
      <c r="O2326" s="11">
        <v>0</v>
      </c>
      <c r="P2326" s="11">
        <v>88.04717874526979</v>
      </c>
      <c r="Q2326" s="12">
        <v>88.04717874526979</v>
      </c>
    </row>
    <row r="2327" spans="1:17" x14ac:dyDescent="0.35">
      <c r="A2327" s="2">
        <v>3642</v>
      </c>
      <c r="B2327" s="13" t="s">
        <v>516</v>
      </c>
      <c r="C2327" s="11" t="s">
        <v>585</v>
      </c>
      <c r="D2327" s="11" t="s">
        <v>586</v>
      </c>
      <c r="E2327" s="7" t="s">
        <v>94</v>
      </c>
      <c r="F2327" s="13">
        <v>8.7649736404418892</v>
      </c>
      <c r="G2327" s="12">
        <v>10</v>
      </c>
      <c r="H2327" s="13">
        <v>0</v>
      </c>
      <c r="I2327" s="11">
        <v>0</v>
      </c>
      <c r="J2327" s="11">
        <v>0</v>
      </c>
      <c r="K2327" s="11">
        <v>4.3824868202209446</v>
      </c>
      <c r="L2327" s="12">
        <v>4.3824868202209446</v>
      </c>
      <c r="M2327" s="13">
        <v>0</v>
      </c>
      <c r="N2327" s="11">
        <v>0</v>
      </c>
      <c r="O2327" s="11">
        <v>0</v>
      </c>
      <c r="P2327" s="11">
        <v>0.87649736404418899</v>
      </c>
      <c r="Q2327" s="12">
        <v>0.87649736404418899</v>
      </c>
    </row>
    <row r="2328" spans="1:17" x14ac:dyDescent="0.35">
      <c r="A2328" s="2">
        <v>4969</v>
      </c>
      <c r="B2328" s="13" t="s">
        <v>599</v>
      </c>
      <c r="C2328" s="11" t="s">
        <v>643</v>
      </c>
      <c r="D2328" s="11" t="s">
        <v>601</v>
      </c>
      <c r="E2328" s="7" t="s">
        <v>34</v>
      </c>
      <c r="F2328" s="13">
        <v>145.96170043945301</v>
      </c>
      <c r="G2328" s="12">
        <v>0.6</v>
      </c>
      <c r="H2328" s="13">
        <v>0</v>
      </c>
      <c r="I2328" s="11">
        <v>0</v>
      </c>
      <c r="J2328" s="11">
        <v>4.3788510131835903</v>
      </c>
      <c r="K2328" s="11">
        <v>0</v>
      </c>
      <c r="L2328" s="12">
        <v>4.3788510131835903</v>
      </c>
      <c r="M2328" s="13">
        <v>0</v>
      </c>
      <c r="N2328" s="11">
        <v>0</v>
      </c>
      <c r="O2328" s="11">
        <v>0.87577020263671812</v>
      </c>
      <c r="P2328" s="11">
        <v>0</v>
      </c>
      <c r="Q2328" s="12">
        <v>0.87577020263671812</v>
      </c>
    </row>
    <row r="2329" spans="1:17" x14ac:dyDescent="0.35">
      <c r="A2329" s="2">
        <v>5420</v>
      </c>
      <c r="B2329" s="13" t="s">
        <v>645</v>
      </c>
      <c r="C2329" s="11" t="s">
        <v>582</v>
      </c>
      <c r="D2329" s="11" t="s">
        <v>241</v>
      </c>
      <c r="E2329" s="7" t="s">
        <v>143</v>
      </c>
      <c r="F2329" s="13">
        <v>12.138991355896</v>
      </c>
      <c r="G2329" s="12">
        <v>4.5</v>
      </c>
      <c r="H2329" s="13">
        <v>1.7480147552490242</v>
      </c>
      <c r="I2329" s="11">
        <v>2.622022132873536</v>
      </c>
      <c r="J2329" s="11">
        <v>0</v>
      </c>
      <c r="K2329" s="11">
        <v>0</v>
      </c>
      <c r="L2329" s="12">
        <v>4.3700368881225602</v>
      </c>
      <c r="M2329" s="13">
        <v>0</v>
      </c>
      <c r="N2329" s="11">
        <v>0</v>
      </c>
      <c r="O2329" s="11">
        <v>0</v>
      </c>
      <c r="P2329" s="11">
        <v>0</v>
      </c>
      <c r="Q2329" s="12">
        <v>0</v>
      </c>
    </row>
    <row r="2330" spans="1:17" x14ac:dyDescent="0.35">
      <c r="A2330" s="2">
        <v>3850</v>
      </c>
      <c r="B2330" s="13" t="s">
        <v>599</v>
      </c>
      <c r="C2330" s="11" t="s">
        <v>26</v>
      </c>
      <c r="D2330" s="11" t="s">
        <v>26</v>
      </c>
      <c r="E2330" s="7" t="s">
        <v>33</v>
      </c>
      <c r="F2330" s="13">
        <v>15.6040048599243</v>
      </c>
      <c r="G2330" s="12">
        <v>3.5</v>
      </c>
      <c r="H2330" s="13">
        <v>1.7476485443115217</v>
      </c>
      <c r="I2330" s="11">
        <v>2.6214728164672825</v>
      </c>
      <c r="J2330" s="11">
        <v>0</v>
      </c>
      <c r="K2330" s="11">
        <v>0</v>
      </c>
      <c r="L2330" s="12">
        <v>4.369121360778804</v>
      </c>
      <c r="M2330" s="13">
        <v>0</v>
      </c>
      <c r="N2330" s="11">
        <v>0</v>
      </c>
      <c r="O2330" s="11">
        <v>0</v>
      </c>
      <c r="P2330" s="11">
        <v>0</v>
      </c>
      <c r="Q2330" s="12">
        <v>0</v>
      </c>
    </row>
    <row r="2331" spans="1:17" x14ac:dyDescent="0.35">
      <c r="A2331" s="2">
        <v>571</v>
      </c>
      <c r="B2331" s="13" t="s">
        <v>25</v>
      </c>
      <c r="C2331" s="11" t="s">
        <v>195</v>
      </c>
      <c r="D2331" s="11" t="s">
        <v>27</v>
      </c>
      <c r="E2331" s="7" t="s">
        <v>63</v>
      </c>
      <c r="F2331" s="13">
        <v>34.776711344718947</v>
      </c>
      <c r="G2331" s="12">
        <v>2.5</v>
      </c>
      <c r="H2331" s="13">
        <v>0</v>
      </c>
      <c r="I2331" s="11">
        <v>0</v>
      </c>
      <c r="J2331" s="11">
        <v>4.3470889180898684</v>
      </c>
      <c r="K2331" s="11">
        <v>0</v>
      </c>
      <c r="L2331" s="12">
        <v>4.3470889180898684</v>
      </c>
      <c r="M2331" s="13">
        <v>0</v>
      </c>
      <c r="N2331" s="11">
        <v>0</v>
      </c>
      <c r="O2331" s="11">
        <v>4.3470889180898684</v>
      </c>
      <c r="P2331" s="11">
        <v>0</v>
      </c>
      <c r="Q2331" s="12">
        <v>4.3470889180898684</v>
      </c>
    </row>
    <row r="2332" spans="1:17" x14ac:dyDescent="0.35">
      <c r="A2332" s="2">
        <v>1293</v>
      </c>
      <c r="B2332" s="13" t="s">
        <v>231</v>
      </c>
      <c r="C2332" s="11" t="s">
        <v>337</v>
      </c>
      <c r="D2332" s="11" t="s">
        <v>231</v>
      </c>
      <c r="E2332" s="7" t="s">
        <v>154</v>
      </c>
      <c r="F2332" s="13">
        <v>10.8667812347412</v>
      </c>
      <c r="G2332" s="12">
        <v>5</v>
      </c>
      <c r="H2332" s="13">
        <v>1.7386849975585921</v>
      </c>
      <c r="I2332" s="11">
        <v>2.608027496337888</v>
      </c>
      <c r="J2332" s="11">
        <v>0</v>
      </c>
      <c r="K2332" s="11">
        <v>0</v>
      </c>
      <c r="L2332" s="12">
        <v>4.3467124938964803</v>
      </c>
      <c r="M2332" s="13">
        <v>0</v>
      </c>
      <c r="N2332" s="11">
        <v>0</v>
      </c>
      <c r="O2332" s="11">
        <v>0</v>
      </c>
      <c r="P2332" s="11">
        <v>0</v>
      </c>
      <c r="Q2332" s="12">
        <v>0</v>
      </c>
    </row>
    <row r="2333" spans="1:17" x14ac:dyDescent="0.35">
      <c r="A2333" s="2">
        <v>3571</v>
      </c>
      <c r="B2333" s="13" t="s">
        <v>516</v>
      </c>
      <c r="C2333" s="11" t="s">
        <v>584</v>
      </c>
      <c r="D2333" s="11" t="s">
        <v>520</v>
      </c>
      <c r="E2333" s="7" t="s">
        <v>95</v>
      </c>
      <c r="F2333" s="13">
        <v>34.765519857406645</v>
      </c>
      <c r="G2333" s="12">
        <v>2.5</v>
      </c>
      <c r="H2333" s="13">
        <v>0</v>
      </c>
      <c r="I2333" s="11">
        <v>0</v>
      </c>
      <c r="J2333" s="11">
        <v>0</v>
      </c>
      <c r="K2333" s="11">
        <v>4.3456899821758306</v>
      </c>
      <c r="L2333" s="12">
        <v>4.3456899821758306</v>
      </c>
      <c r="M2333" s="13">
        <v>0</v>
      </c>
      <c r="N2333" s="11">
        <v>0</v>
      </c>
      <c r="O2333" s="11">
        <v>0</v>
      </c>
      <c r="P2333" s="11">
        <v>0</v>
      </c>
      <c r="Q2333" s="12">
        <v>0</v>
      </c>
    </row>
    <row r="2334" spans="1:17" x14ac:dyDescent="0.35">
      <c r="A2334" s="2">
        <v>4966</v>
      </c>
      <c r="B2334" s="13" t="s">
        <v>599</v>
      </c>
      <c r="C2334" s="11" t="s">
        <v>643</v>
      </c>
      <c r="D2334" s="11" t="s">
        <v>601</v>
      </c>
      <c r="E2334" s="7" t="s">
        <v>33</v>
      </c>
      <c r="F2334" s="13">
        <v>15.469581604003899</v>
      </c>
      <c r="G2334" s="12">
        <v>3.5</v>
      </c>
      <c r="H2334" s="13">
        <v>1.7325931396484366</v>
      </c>
      <c r="I2334" s="11">
        <v>2.5988897094726551</v>
      </c>
      <c r="J2334" s="11">
        <v>0</v>
      </c>
      <c r="K2334" s="11">
        <v>0</v>
      </c>
      <c r="L2334" s="12">
        <v>4.3314828491210919</v>
      </c>
      <c r="M2334" s="13">
        <v>0</v>
      </c>
      <c r="N2334" s="11">
        <v>0</v>
      </c>
      <c r="O2334" s="11">
        <v>0</v>
      </c>
      <c r="P2334" s="11">
        <v>0</v>
      </c>
      <c r="Q2334" s="12">
        <v>0</v>
      </c>
    </row>
    <row r="2335" spans="1:17" x14ac:dyDescent="0.35">
      <c r="A2335" s="2">
        <v>1440</v>
      </c>
      <c r="B2335" s="13" t="s">
        <v>231</v>
      </c>
      <c r="C2335" s="11" t="s">
        <v>348</v>
      </c>
      <c r="D2335" s="11" t="s">
        <v>231</v>
      </c>
      <c r="E2335" s="7" t="s">
        <v>127</v>
      </c>
      <c r="F2335" s="13">
        <v>86.565069675445557</v>
      </c>
      <c r="G2335" s="12">
        <v>1</v>
      </c>
      <c r="H2335" s="13">
        <v>0</v>
      </c>
      <c r="I2335" s="11">
        <v>0</v>
      </c>
      <c r="J2335" s="11">
        <v>0</v>
      </c>
      <c r="K2335" s="11">
        <v>4.3282534837722784</v>
      </c>
      <c r="L2335" s="12">
        <v>4.3282534837722784</v>
      </c>
      <c r="M2335" s="13">
        <v>0</v>
      </c>
      <c r="N2335" s="11">
        <v>0</v>
      </c>
      <c r="O2335" s="11">
        <v>0</v>
      </c>
      <c r="P2335" s="11">
        <v>0</v>
      </c>
      <c r="Q2335" s="12">
        <v>0</v>
      </c>
    </row>
    <row r="2336" spans="1:17" x14ac:dyDescent="0.35">
      <c r="A2336" s="2">
        <v>5715</v>
      </c>
      <c r="B2336" s="13" t="s">
        <v>645</v>
      </c>
      <c r="C2336" s="11" t="s">
        <v>651</v>
      </c>
      <c r="D2336" s="11" t="s">
        <v>26</v>
      </c>
      <c r="E2336" s="7" t="s">
        <v>60</v>
      </c>
      <c r="F2336" s="13">
        <v>13.4763431549072</v>
      </c>
      <c r="G2336" s="12">
        <v>4</v>
      </c>
      <c r="H2336" s="13">
        <v>1.7249719238281216</v>
      </c>
      <c r="I2336" s="11">
        <v>2.5874578857421824</v>
      </c>
      <c r="J2336" s="11">
        <v>0</v>
      </c>
      <c r="K2336" s="11">
        <v>0</v>
      </c>
      <c r="L2336" s="12">
        <v>4.312429809570304</v>
      </c>
      <c r="M2336" s="13">
        <v>0</v>
      </c>
      <c r="N2336" s="11">
        <v>0</v>
      </c>
      <c r="O2336" s="11">
        <v>0</v>
      </c>
      <c r="P2336" s="11">
        <v>0</v>
      </c>
      <c r="Q2336" s="12">
        <v>0</v>
      </c>
    </row>
    <row r="2337" spans="1:17" x14ac:dyDescent="0.35">
      <c r="A2337" s="2">
        <v>5727</v>
      </c>
      <c r="B2337" s="13" t="s">
        <v>645</v>
      </c>
      <c r="C2337" s="11" t="s">
        <v>651</v>
      </c>
      <c r="D2337" s="11" t="s">
        <v>241</v>
      </c>
      <c r="E2337" s="7" t="s">
        <v>142</v>
      </c>
      <c r="F2337" s="13">
        <v>13.473326206207272</v>
      </c>
      <c r="G2337" s="12">
        <v>4</v>
      </c>
      <c r="H2337" s="13">
        <v>1.7245857543945309</v>
      </c>
      <c r="I2337" s="11">
        <v>2.5868786315917962</v>
      </c>
      <c r="J2337" s="11">
        <v>0</v>
      </c>
      <c r="K2337" s="11">
        <v>0</v>
      </c>
      <c r="L2337" s="12">
        <v>4.3114643859863273</v>
      </c>
      <c r="M2337" s="13">
        <v>0</v>
      </c>
      <c r="N2337" s="11">
        <v>0</v>
      </c>
      <c r="O2337" s="11">
        <v>0</v>
      </c>
      <c r="P2337" s="11">
        <v>0</v>
      </c>
      <c r="Q2337" s="12">
        <v>0</v>
      </c>
    </row>
    <row r="2338" spans="1:17" x14ac:dyDescent="0.35">
      <c r="A2338" s="2">
        <v>2605</v>
      </c>
      <c r="B2338" s="13" t="s">
        <v>516</v>
      </c>
      <c r="C2338" s="11" t="s">
        <v>538</v>
      </c>
      <c r="D2338" s="11" t="s">
        <v>26</v>
      </c>
      <c r="E2338" s="7" t="s">
        <v>182</v>
      </c>
      <c r="F2338" s="13">
        <v>15.390001296997101</v>
      </c>
      <c r="G2338" s="12">
        <v>3.5</v>
      </c>
      <c r="H2338" s="13">
        <v>1.7236801452636752</v>
      </c>
      <c r="I2338" s="11">
        <v>2.585520217895513</v>
      </c>
      <c r="J2338" s="11">
        <v>0</v>
      </c>
      <c r="K2338" s="11">
        <v>0</v>
      </c>
      <c r="L2338" s="12">
        <v>4.3092003631591886</v>
      </c>
      <c r="M2338" s="13">
        <v>0</v>
      </c>
      <c r="N2338" s="11">
        <v>0</v>
      </c>
      <c r="O2338" s="11">
        <v>0</v>
      </c>
      <c r="P2338" s="11">
        <v>0</v>
      </c>
      <c r="Q2338" s="12">
        <v>0</v>
      </c>
    </row>
    <row r="2339" spans="1:17" x14ac:dyDescent="0.35">
      <c r="A2339" s="2">
        <v>584</v>
      </c>
      <c r="B2339" s="13" t="s">
        <v>25</v>
      </c>
      <c r="C2339" s="11" t="s">
        <v>195</v>
      </c>
      <c r="D2339" s="11" t="s">
        <v>27</v>
      </c>
      <c r="E2339" s="7" t="s">
        <v>190</v>
      </c>
      <c r="F2339" s="13">
        <v>8.1884570121765101</v>
      </c>
      <c r="G2339" s="12">
        <v>3.5</v>
      </c>
      <c r="H2339" s="13">
        <v>1.719575972557067</v>
      </c>
      <c r="I2339" s="11">
        <v>2.5793639588356005</v>
      </c>
      <c r="J2339" s="11">
        <v>0</v>
      </c>
      <c r="K2339" s="11">
        <v>0</v>
      </c>
      <c r="L2339" s="12">
        <v>4.2989399313926677</v>
      </c>
      <c r="M2339" s="13">
        <v>0</v>
      </c>
      <c r="N2339" s="11">
        <v>0</v>
      </c>
      <c r="O2339" s="11">
        <v>0</v>
      </c>
      <c r="P2339" s="11">
        <v>0</v>
      </c>
      <c r="Q2339" s="12">
        <v>0</v>
      </c>
    </row>
    <row r="2340" spans="1:17" x14ac:dyDescent="0.35">
      <c r="A2340" s="2">
        <v>2113</v>
      </c>
      <c r="B2340" s="13" t="s">
        <v>231</v>
      </c>
      <c r="C2340" s="11" t="s">
        <v>433</v>
      </c>
      <c r="D2340" s="11" t="s">
        <v>231</v>
      </c>
      <c r="E2340" s="7" t="s">
        <v>50</v>
      </c>
      <c r="F2340" s="13">
        <v>714.93667221069427</v>
      </c>
      <c r="G2340" s="12">
        <v>0.3</v>
      </c>
      <c r="H2340" s="13">
        <v>0</v>
      </c>
      <c r="I2340" s="11">
        <v>0</v>
      </c>
      <c r="J2340" s="11">
        <v>0</v>
      </c>
      <c r="K2340" s="11">
        <v>4.2896200332641659</v>
      </c>
      <c r="L2340" s="12">
        <v>4.2896200332641659</v>
      </c>
      <c r="M2340" s="13">
        <v>0</v>
      </c>
      <c r="N2340" s="11">
        <v>0</v>
      </c>
      <c r="O2340" s="11">
        <v>0</v>
      </c>
      <c r="P2340" s="11">
        <v>0</v>
      </c>
      <c r="Q2340" s="12">
        <v>0</v>
      </c>
    </row>
    <row r="2341" spans="1:17" x14ac:dyDescent="0.35">
      <c r="A2341" s="2">
        <v>317</v>
      </c>
      <c r="B2341" s="13" t="s">
        <v>25</v>
      </c>
      <c r="C2341" s="11" t="s">
        <v>123</v>
      </c>
      <c r="D2341" s="11" t="s">
        <v>30</v>
      </c>
      <c r="E2341" s="7" t="s">
        <v>87</v>
      </c>
      <c r="F2341" s="13">
        <v>14.290163278579719</v>
      </c>
      <c r="G2341" s="12">
        <v>3</v>
      </c>
      <c r="H2341" s="13">
        <v>1.071762245893479</v>
      </c>
      <c r="I2341" s="11">
        <v>1.071762245893479</v>
      </c>
      <c r="J2341" s="11">
        <v>1.071762245893479</v>
      </c>
      <c r="K2341" s="11">
        <v>1.071762245893479</v>
      </c>
      <c r="L2341" s="12">
        <v>4.2870489835739161</v>
      </c>
      <c r="M2341" s="13">
        <v>0</v>
      </c>
      <c r="N2341" s="11">
        <v>0</v>
      </c>
      <c r="O2341" s="11">
        <v>0</v>
      </c>
      <c r="P2341" s="11">
        <v>0</v>
      </c>
      <c r="Q2341" s="12">
        <v>0</v>
      </c>
    </row>
    <row r="2342" spans="1:17" x14ac:dyDescent="0.35">
      <c r="A2342" s="2">
        <v>4787</v>
      </c>
      <c r="B2342" s="13" t="s">
        <v>599</v>
      </c>
      <c r="C2342" s="11" t="s">
        <v>638</v>
      </c>
      <c r="D2342" s="11" t="s">
        <v>253</v>
      </c>
      <c r="E2342" s="7" t="s">
        <v>34</v>
      </c>
      <c r="F2342" s="13">
        <v>142.48628234863301</v>
      </c>
      <c r="G2342" s="12">
        <v>0.6</v>
      </c>
      <c r="H2342" s="13">
        <v>0</v>
      </c>
      <c r="I2342" s="11">
        <v>0</v>
      </c>
      <c r="J2342" s="11">
        <v>4.2745884704589905</v>
      </c>
      <c r="K2342" s="11">
        <v>0</v>
      </c>
      <c r="L2342" s="12">
        <v>4.2745884704589905</v>
      </c>
      <c r="M2342" s="13">
        <v>0</v>
      </c>
      <c r="N2342" s="11">
        <v>0</v>
      </c>
      <c r="O2342" s="11">
        <v>0.85491769409179807</v>
      </c>
      <c r="P2342" s="11">
        <v>0</v>
      </c>
      <c r="Q2342" s="12">
        <v>0.85491769409179807</v>
      </c>
    </row>
    <row r="2343" spans="1:17" x14ac:dyDescent="0.35">
      <c r="A2343" s="2">
        <v>5168</v>
      </c>
      <c r="B2343" s="13" t="s">
        <v>645</v>
      </c>
      <c r="C2343" s="11" t="s">
        <v>646</v>
      </c>
      <c r="D2343" s="11" t="s">
        <v>241</v>
      </c>
      <c r="E2343" s="7" t="s">
        <v>128</v>
      </c>
      <c r="F2343" s="13">
        <v>12.181324005126999</v>
      </c>
      <c r="G2343" s="12">
        <v>7</v>
      </c>
      <c r="H2343" s="13">
        <v>1.70538536071778</v>
      </c>
      <c r="I2343" s="11">
        <v>2.5580780410766697</v>
      </c>
      <c r="J2343" s="11">
        <v>0</v>
      </c>
      <c r="K2343" s="11">
        <v>0</v>
      </c>
      <c r="L2343" s="12">
        <v>4.2634634017944499</v>
      </c>
      <c r="M2343" s="13">
        <v>0</v>
      </c>
      <c r="N2343" s="11">
        <v>0</v>
      </c>
      <c r="O2343" s="11">
        <v>0</v>
      </c>
      <c r="P2343" s="11">
        <v>0</v>
      </c>
      <c r="Q2343" s="12">
        <v>0</v>
      </c>
    </row>
    <row r="2344" spans="1:17" x14ac:dyDescent="0.35">
      <c r="A2344" s="2">
        <v>2442</v>
      </c>
      <c r="B2344" s="13" t="s">
        <v>516</v>
      </c>
      <c r="C2344" s="11" t="s">
        <v>26</v>
      </c>
      <c r="D2344" s="11" t="s">
        <v>26</v>
      </c>
      <c r="E2344" s="7" t="s">
        <v>50</v>
      </c>
      <c r="F2344" s="13">
        <v>709.7690277099606</v>
      </c>
      <c r="G2344" s="12">
        <v>0.3</v>
      </c>
      <c r="H2344" s="13">
        <v>0</v>
      </c>
      <c r="I2344" s="11">
        <v>0</v>
      </c>
      <c r="J2344" s="11">
        <v>0</v>
      </c>
      <c r="K2344" s="11">
        <v>4.2586141662597639</v>
      </c>
      <c r="L2344" s="12">
        <v>4.2586141662597639</v>
      </c>
      <c r="M2344" s="13">
        <v>0</v>
      </c>
      <c r="N2344" s="11">
        <v>0</v>
      </c>
      <c r="O2344" s="11">
        <v>0</v>
      </c>
      <c r="P2344" s="11">
        <v>0</v>
      </c>
      <c r="Q2344" s="12">
        <v>0</v>
      </c>
    </row>
    <row r="2345" spans="1:17" x14ac:dyDescent="0.35">
      <c r="A2345" s="2">
        <v>905</v>
      </c>
      <c r="B2345" s="13" t="s">
        <v>231</v>
      </c>
      <c r="C2345" s="11" t="s">
        <v>26</v>
      </c>
      <c r="D2345" s="11" t="s">
        <v>231</v>
      </c>
      <c r="E2345" s="7" t="s">
        <v>50</v>
      </c>
      <c r="F2345" s="13">
        <v>707.05195140838669</v>
      </c>
      <c r="G2345" s="12">
        <v>0.3</v>
      </c>
      <c r="H2345" s="13">
        <v>0</v>
      </c>
      <c r="I2345" s="11">
        <v>0</v>
      </c>
      <c r="J2345" s="11">
        <v>0</v>
      </c>
      <c r="K2345" s="11">
        <v>4.2423117084503206</v>
      </c>
      <c r="L2345" s="12">
        <v>4.2423117084503206</v>
      </c>
      <c r="M2345" s="13">
        <v>0</v>
      </c>
      <c r="N2345" s="11">
        <v>0</v>
      </c>
      <c r="O2345" s="11">
        <v>0</v>
      </c>
      <c r="P2345" s="11">
        <v>0</v>
      </c>
      <c r="Q2345" s="12">
        <v>0</v>
      </c>
    </row>
    <row r="2346" spans="1:17" x14ac:dyDescent="0.35">
      <c r="A2346" s="2">
        <v>838</v>
      </c>
      <c r="B2346" s="13" t="s">
        <v>25</v>
      </c>
      <c r="C2346" s="11" t="s">
        <v>221</v>
      </c>
      <c r="D2346" s="11" t="s">
        <v>26</v>
      </c>
      <c r="E2346" s="7" t="s">
        <v>71</v>
      </c>
      <c r="F2346" s="13">
        <v>11.781473159790039</v>
      </c>
      <c r="G2346" s="12">
        <v>3</v>
      </c>
      <c r="H2346" s="13">
        <v>4.2413303375244142</v>
      </c>
      <c r="I2346" s="11">
        <v>0</v>
      </c>
      <c r="J2346" s="11">
        <v>0</v>
      </c>
      <c r="K2346" s="11">
        <v>0</v>
      </c>
      <c r="L2346" s="12">
        <v>4.2413303375244142</v>
      </c>
      <c r="M2346" s="13">
        <v>2.4741093635559084</v>
      </c>
      <c r="N2346" s="11">
        <v>0</v>
      </c>
      <c r="O2346" s="11">
        <v>0</v>
      </c>
      <c r="P2346" s="11">
        <v>0</v>
      </c>
      <c r="Q2346" s="12">
        <v>2.4741093635559084</v>
      </c>
    </row>
    <row r="2347" spans="1:17" x14ac:dyDescent="0.35">
      <c r="A2347" s="2">
        <v>89</v>
      </c>
      <c r="B2347" s="13" t="s">
        <v>25</v>
      </c>
      <c r="C2347" s="11" t="s">
        <v>26</v>
      </c>
      <c r="D2347" s="11" t="s">
        <v>26</v>
      </c>
      <c r="E2347" s="7" t="s">
        <v>72</v>
      </c>
      <c r="F2347" s="13">
        <v>42.3177680969238</v>
      </c>
      <c r="G2347" s="12">
        <v>2</v>
      </c>
      <c r="H2347" s="13">
        <v>0</v>
      </c>
      <c r="I2347" s="11">
        <v>0</v>
      </c>
      <c r="J2347" s="11">
        <v>0</v>
      </c>
      <c r="K2347" s="11">
        <v>4.2317768096923798</v>
      </c>
      <c r="L2347" s="12">
        <v>4.2317768096923798</v>
      </c>
      <c r="M2347" s="13">
        <v>0</v>
      </c>
      <c r="N2347" s="11">
        <v>0</v>
      </c>
      <c r="O2347" s="11">
        <v>0.84635536193847605</v>
      </c>
      <c r="P2347" s="11">
        <v>1.6927107238769521</v>
      </c>
      <c r="Q2347" s="12">
        <v>2.5390660858154281</v>
      </c>
    </row>
    <row r="2348" spans="1:17" x14ac:dyDescent="0.35">
      <c r="A2348" s="2">
        <v>4110</v>
      </c>
      <c r="B2348" s="13" t="s">
        <v>599</v>
      </c>
      <c r="C2348" s="11" t="s">
        <v>26</v>
      </c>
      <c r="D2348" s="11" t="s">
        <v>26</v>
      </c>
      <c r="E2348" s="7" t="s">
        <v>76</v>
      </c>
      <c r="F2348" s="13">
        <v>469.67273330688511</v>
      </c>
      <c r="G2348" s="12">
        <v>0.18</v>
      </c>
      <c r="H2348" s="13">
        <v>4.2270545997619653</v>
      </c>
      <c r="I2348" s="11">
        <v>0</v>
      </c>
      <c r="J2348" s="11">
        <v>0</v>
      </c>
      <c r="K2348" s="11">
        <v>0</v>
      </c>
      <c r="L2348" s="12">
        <v>4.2270545997619653</v>
      </c>
      <c r="M2348" s="13">
        <v>2.5362327598571794</v>
      </c>
      <c r="N2348" s="11">
        <v>0</v>
      </c>
      <c r="O2348" s="11">
        <v>0</v>
      </c>
      <c r="P2348" s="11">
        <v>0</v>
      </c>
      <c r="Q2348" s="12">
        <v>2.5362327598571794</v>
      </c>
    </row>
    <row r="2349" spans="1:17" x14ac:dyDescent="0.35">
      <c r="A2349" s="2">
        <v>4998</v>
      </c>
      <c r="B2349" s="13" t="s">
        <v>599</v>
      </c>
      <c r="C2349" s="11" t="s">
        <v>643</v>
      </c>
      <c r="D2349" s="11" t="s">
        <v>253</v>
      </c>
      <c r="E2349" s="7" t="s">
        <v>165</v>
      </c>
      <c r="F2349" s="13">
        <v>845.0883865356451</v>
      </c>
      <c r="G2349" s="12">
        <v>0.25</v>
      </c>
      <c r="H2349" s="13">
        <v>0</v>
      </c>
      <c r="I2349" s="11">
        <v>0</v>
      </c>
      <c r="J2349" s="11">
        <v>0</v>
      </c>
      <c r="K2349" s="11">
        <v>4.2254419326782253</v>
      </c>
      <c r="L2349" s="12">
        <v>4.2254419326782253</v>
      </c>
      <c r="M2349" s="13">
        <v>0</v>
      </c>
      <c r="N2349" s="11">
        <v>0</v>
      </c>
      <c r="O2349" s="11">
        <v>0</v>
      </c>
      <c r="P2349" s="11">
        <v>0</v>
      </c>
      <c r="Q2349" s="12">
        <v>0</v>
      </c>
    </row>
    <row r="2350" spans="1:17" x14ac:dyDescent="0.35">
      <c r="A2350" s="2">
        <v>3790</v>
      </c>
      <c r="B2350" s="13" t="s">
        <v>516</v>
      </c>
      <c r="C2350" s="11" t="s">
        <v>593</v>
      </c>
      <c r="D2350" s="11" t="s">
        <v>525</v>
      </c>
      <c r="E2350" s="7" t="s">
        <v>67</v>
      </c>
      <c r="F2350" s="13">
        <v>10.53281736373901</v>
      </c>
      <c r="G2350" s="12">
        <v>5</v>
      </c>
      <c r="H2350" s="13">
        <v>1.6852507781982418</v>
      </c>
      <c r="I2350" s="11">
        <v>2.5278761672973622</v>
      </c>
      <c r="J2350" s="11">
        <v>0</v>
      </c>
      <c r="K2350" s="11">
        <v>0</v>
      </c>
      <c r="L2350" s="12">
        <v>4.2131269454956044</v>
      </c>
      <c r="M2350" s="13">
        <v>0</v>
      </c>
      <c r="N2350" s="11">
        <v>0</v>
      </c>
      <c r="O2350" s="11">
        <v>0</v>
      </c>
      <c r="P2350" s="11">
        <v>0</v>
      </c>
      <c r="Q2350" s="12">
        <v>0</v>
      </c>
    </row>
    <row r="2351" spans="1:17" x14ac:dyDescent="0.35">
      <c r="A2351" s="2">
        <v>778</v>
      </c>
      <c r="B2351" s="13" t="s">
        <v>25</v>
      </c>
      <c r="C2351" s="11" t="s">
        <v>221</v>
      </c>
      <c r="D2351" s="11" t="s">
        <v>29</v>
      </c>
      <c r="E2351" s="7" t="s">
        <v>107</v>
      </c>
      <c r="F2351" s="13">
        <v>40.028392791748104</v>
      </c>
      <c r="G2351" s="12">
        <v>3.5</v>
      </c>
      <c r="H2351" s="13">
        <v>4.2029812431335509</v>
      </c>
      <c r="I2351" s="11">
        <v>0</v>
      </c>
      <c r="J2351" s="11">
        <v>0</v>
      </c>
      <c r="K2351" s="11">
        <v>0</v>
      </c>
      <c r="L2351" s="12">
        <v>4.2029812431335509</v>
      </c>
      <c r="M2351" s="13">
        <v>1.4009937477111838</v>
      </c>
      <c r="N2351" s="11">
        <v>0</v>
      </c>
      <c r="O2351" s="11">
        <v>0</v>
      </c>
      <c r="P2351" s="11">
        <v>0</v>
      </c>
      <c r="Q2351" s="12">
        <v>1.4009937477111838</v>
      </c>
    </row>
    <row r="2352" spans="1:17" x14ac:dyDescent="0.35">
      <c r="A2352" s="2">
        <v>4706</v>
      </c>
      <c r="B2352" s="13" t="s">
        <v>599</v>
      </c>
      <c r="C2352" s="11" t="s">
        <v>633</v>
      </c>
      <c r="D2352" s="11" t="s">
        <v>601</v>
      </c>
      <c r="E2352" s="7" t="s">
        <v>87</v>
      </c>
      <c r="F2352" s="13">
        <v>13.990883827209469</v>
      </c>
      <c r="G2352" s="12">
        <v>3</v>
      </c>
      <c r="H2352" s="13">
        <v>1.0493162870407102</v>
      </c>
      <c r="I2352" s="11">
        <v>1.0493162870407102</v>
      </c>
      <c r="J2352" s="11">
        <v>1.0493162870407102</v>
      </c>
      <c r="K2352" s="11">
        <v>1.0493162870407102</v>
      </c>
      <c r="L2352" s="12">
        <v>4.1972651481628409</v>
      </c>
      <c r="M2352" s="13">
        <v>0</v>
      </c>
      <c r="N2352" s="11">
        <v>0</v>
      </c>
      <c r="O2352" s="11">
        <v>0</v>
      </c>
      <c r="P2352" s="11">
        <v>0</v>
      </c>
      <c r="Q2352" s="12">
        <v>0</v>
      </c>
    </row>
    <row r="2353" spans="1:17" x14ac:dyDescent="0.35">
      <c r="A2353" s="2">
        <v>5434</v>
      </c>
      <c r="B2353" s="13" t="s">
        <v>645</v>
      </c>
      <c r="C2353" s="11" t="s">
        <v>582</v>
      </c>
      <c r="D2353" s="11" t="s">
        <v>241</v>
      </c>
      <c r="E2353" s="7" t="s">
        <v>218</v>
      </c>
      <c r="F2353" s="13">
        <v>10.4882965087891</v>
      </c>
      <c r="G2353" s="12">
        <v>4</v>
      </c>
      <c r="H2353" s="13">
        <v>0</v>
      </c>
      <c r="I2353" s="11">
        <v>0</v>
      </c>
      <c r="J2353" s="11">
        <v>0</v>
      </c>
      <c r="K2353" s="11">
        <v>4.1953186035156405</v>
      </c>
      <c r="L2353" s="12">
        <v>4.1953186035156405</v>
      </c>
      <c r="M2353" s="13">
        <v>0</v>
      </c>
      <c r="N2353" s="11">
        <v>0</v>
      </c>
      <c r="O2353" s="11">
        <v>0</v>
      </c>
      <c r="P2353" s="11">
        <v>0</v>
      </c>
      <c r="Q2353" s="12">
        <v>0</v>
      </c>
    </row>
    <row r="2354" spans="1:17" x14ac:dyDescent="0.35">
      <c r="A2354" s="2">
        <v>4810</v>
      </c>
      <c r="B2354" s="13" t="s">
        <v>599</v>
      </c>
      <c r="C2354" s="11" t="s">
        <v>638</v>
      </c>
      <c r="D2354" s="11" t="s">
        <v>253</v>
      </c>
      <c r="E2354" s="7" t="s">
        <v>50</v>
      </c>
      <c r="F2354" s="13">
        <v>698.09014511108364</v>
      </c>
      <c r="G2354" s="12">
        <v>0.3</v>
      </c>
      <c r="H2354" s="13">
        <v>0</v>
      </c>
      <c r="I2354" s="11">
        <v>0</v>
      </c>
      <c r="J2354" s="11">
        <v>0</v>
      </c>
      <c r="K2354" s="11">
        <v>4.1885408706665022</v>
      </c>
      <c r="L2354" s="12">
        <v>4.1885408706665022</v>
      </c>
      <c r="M2354" s="13">
        <v>0</v>
      </c>
      <c r="N2354" s="11">
        <v>0</v>
      </c>
      <c r="O2354" s="11">
        <v>0</v>
      </c>
      <c r="P2354" s="11">
        <v>0</v>
      </c>
      <c r="Q2354" s="12">
        <v>0</v>
      </c>
    </row>
    <row r="2355" spans="1:17" x14ac:dyDescent="0.35">
      <c r="A2355" s="2">
        <v>2571</v>
      </c>
      <c r="B2355" s="13" t="s">
        <v>516</v>
      </c>
      <c r="C2355" s="11" t="s">
        <v>26</v>
      </c>
      <c r="D2355" s="11" t="s">
        <v>517</v>
      </c>
      <c r="E2355" s="7" t="s">
        <v>76</v>
      </c>
      <c r="F2355" s="13">
        <v>462.78402709960898</v>
      </c>
      <c r="G2355" s="12">
        <v>0.18</v>
      </c>
      <c r="H2355" s="13">
        <v>4.1650562438964807</v>
      </c>
      <c r="I2355" s="11">
        <v>0</v>
      </c>
      <c r="J2355" s="11">
        <v>0</v>
      </c>
      <c r="K2355" s="11">
        <v>0</v>
      </c>
      <c r="L2355" s="12">
        <v>4.1650562438964807</v>
      </c>
      <c r="M2355" s="13">
        <v>2.4990337463378882</v>
      </c>
      <c r="N2355" s="11">
        <v>0</v>
      </c>
      <c r="O2355" s="11">
        <v>0</v>
      </c>
      <c r="P2355" s="11">
        <v>0</v>
      </c>
      <c r="Q2355" s="12">
        <v>2.4990337463378882</v>
      </c>
    </row>
    <row r="2356" spans="1:17" x14ac:dyDescent="0.35">
      <c r="A2356" s="2">
        <v>789</v>
      </c>
      <c r="B2356" s="13" t="s">
        <v>25</v>
      </c>
      <c r="C2356" s="11" t="s">
        <v>221</v>
      </c>
      <c r="D2356" s="11" t="s">
        <v>29</v>
      </c>
      <c r="E2356" s="7" t="s">
        <v>133</v>
      </c>
      <c r="F2356" s="13">
        <v>13.82451105117798</v>
      </c>
      <c r="G2356" s="12">
        <v>3</v>
      </c>
      <c r="H2356" s="13">
        <v>1.0368383288383487</v>
      </c>
      <c r="I2356" s="11">
        <v>1.0368383288383487</v>
      </c>
      <c r="J2356" s="11">
        <v>1.0368383288383487</v>
      </c>
      <c r="K2356" s="11">
        <v>1.0368383288383487</v>
      </c>
      <c r="L2356" s="12">
        <v>4.1473533153533948</v>
      </c>
      <c r="M2356" s="13">
        <v>0</v>
      </c>
      <c r="N2356" s="11">
        <v>0</v>
      </c>
      <c r="O2356" s="11">
        <v>0</v>
      </c>
      <c r="P2356" s="11">
        <v>0</v>
      </c>
      <c r="Q2356" s="12">
        <v>0</v>
      </c>
    </row>
    <row r="2357" spans="1:17" x14ac:dyDescent="0.35">
      <c r="A2357" s="2">
        <v>2614</v>
      </c>
      <c r="B2357" s="13" t="s">
        <v>516</v>
      </c>
      <c r="C2357" s="11" t="s">
        <v>538</v>
      </c>
      <c r="D2357" s="11" t="s">
        <v>517</v>
      </c>
      <c r="E2357" s="7" t="s">
        <v>197</v>
      </c>
      <c r="F2357" s="13">
        <v>13.80823230743408</v>
      </c>
      <c r="G2357" s="12">
        <v>3</v>
      </c>
      <c r="H2357" s="13">
        <v>0</v>
      </c>
      <c r="I2357" s="11">
        <v>0</v>
      </c>
      <c r="J2357" s="11">
        <v>0</v>
      </c>
      <c r="K2357" s="11">
        <v>4.1424696922302244</v>
      </c>
      <c r="L2357" s="12">
        <v>4.1424696922302244</v>
      </c>
      <c r="M2357" s="13">
        <v>0</v>
      </c>
      <c r="N2357" s="11">
        <v>0</v>
      </c>
      <c r="O2357" s="11">
        <v>0</v>
      </c>
      <c r="P2357" s="11">
        <v>0</v>
      </c>
      <c r="Q2357" s="12">
        <v>0</v>
      </c>
    </row>
    <row r="2358" spans="1:17" x14ac:dyDescent="0.35">
      <c r="A2358" s="2">
        <v>1914</v>
      </c>
      <c r="B2358" s="13" t="s">
        <v>231</v>
      </c>
      <c r="C2358" s="11" t="s">
        <v>413</v>
      </c>
      <c r="D2358" s="11" t="s">
        <v>231</v>
      </c>
      <c r="E2358" s="7" t="s">
        <v>50</v>
      </c>
      <c r="F2358" s="13">
        <v>690.12517106533039</v>
      </c>
      <c r="G2358" s="12">
        <v>0.3</v>
      </c>
      <c r="H2358" s="13">
        <v>0</v>
      </c>
      <c r="I2358" s="11">
        <v>0</v>
      </c>
      <c r="J2358" s="11">
        <v>0</v>
      </c>
      <c r="K2358" s="11">
        <v>4.1407510263919827</v>
      </c>
      <c r="L2358" s="12">
        <v>4.1407510263919827</v>
      </c>
      <c r="M2358" s="13">
        <v>0</v>
      </c>
      <c r="N2358" s="11">
        <v>0</v>
      </c>
      <c r="O2358" s="11">
        <v>0</v>
      </c>
      <c r="P2358" s="11">
        <v>0</v>
      </c>
      <c r="Q2358" s="12">
        <v>0</v>
      </c>
    </row>
    <row r="2359" spans="1:17" x14ac:dyDescent="0.35">
      <c r="A2359" s="2">
        <v>226</v>
      </c>
      <c r="B2359" s="13" t="s">
        <v>25</v>
      </c>
      <c r="C2359" s="11" t="s">
        <v>116</v>
      </c>
      <c r="D2359" s="11" t="s">
        <v>27</v>
      </c>
      <c r="E2359" s="7" t="s">
        <v>63</v>
      </c>
      <c r="F2359" s="13">
        <v>33.072490066289895</v>
      </c>
      <c r="G2359" s="12">
        <v>2.5</v>
      </c>
      <c r="H2359" s="13">
        <v>0</v>
      </c>
      <c r="I2359" s="11">
        <v>0</v>
      </c>
      <c r="J2359" s="11">
        <v>4.1340612582862368</v>
      </c>
      <c r="K2359" s="11">
        <v>0</v>
      </c>
      <c r="L2359" s="12">
        <v>4.1340612582862368</v>
      </c>
      <c r="M2359" s="13">
        <v>0</v>
      </c>
      <c r="N2359" s="11">
        <v>0</v>
      </c>
      <c r="O2359" s="11">
        <v>4.1340612582862368</v>
      </c>
      <c r="P2359" s="11">
        <v>0</v>
      </c>
      <c r="Q2359" s="12">
        <v>4.1340612582862368</v>
      </c>
    </row>
    <row r="2360" spans="1:17" x14ac:dyDescent="0.35">
      <c r="A2360" s="2">
        <v>394</v>
      </c>
      <c r="B2360" s="13" t="s">
        <v>25</v>
      </c>
      <c r="C2360" s="11" t="s">
        <v>156</v>
      </c>
      <c r="D2360" s="11" t="s">
        <v>30</v>
      </c>
      <c r="E2360" s="7" t="s">
        <v>51</v>
      </c>
      <c r="F2360" s="13">
        <v>824.12458801269599</v>
      </c>
      <c r="G2360" s="12">
        <v>0.25</v>
      </c>
      <c r="H2360" s="13">
        <v>0</v>
      </c>
      <c r="I2360" s="11">
        <v>0</v>
      </c>
      <c r="J2360" s="11">
        <v>0</v>
      </c>
      <c r="K2360" s="11">
        <v>4.1206229400634804</v>
      </c>
      <c r="L2360" s="12">
        <v>4.1206229400634804</v>
      </c>
      <c r="M2360" s="13">
        <v>0</v>
      </c>
      <c r="N2360" s="11">
        <v>0</v>
      </c>
      <c r="O2360" s="11">
        <v>0</v>
      </c>
      <c r="P2360" s="11">
        <v>0</v>
      </c>
      <c r="Q2360" s="12">
        <v>0</v>
      </c>
    </row>
    <row r="2361" spans="1:17" x14ac:dyDescent="0.35">
      <c r="A2361" s="2">
        <v>203</v>
      </c>
      <c r="B2361" s="13" t="s">
        <v>25</v>
      </c>
      <c r="C2361" s="11" t="s">
        <v>105</v>
      </c>
      <c r="D2361" s="11" t="s">
        <v>29</v>
      </c>
      <c r="E2361" s="7" t="s">
        <v>112</v>
      </c>
      <c r="F2361" s="13">
        <v>18.281755447387699</v>
      </c>
      <c r="G2361" s="12">
        <v>4.5</v>
      </c>
      <c r="H2361" s="13">
        <v>1.6453579902648934</v>
      </c>
      <c r="I2361" s="11">
        <v>2.4680369853973394</v>
      </c>
      <c r="J2361" s="11">
        <v>0</v>
      </c>
      <c r="K2361" s="11">
        <v>0</v>
      </c>
      <c r="L2361" s="12">
        <v>4.1133949756622332</v>
      </c>
      <c r="M2361" s="13">
        <v>0</v>
      </c>
      <c r="N2361" s="11">
        <v>0</v>
      </c>
      <c r="O2361" s="11">
        <v>0</v>
      </c>
      <c r="P2361" s="11">
        <v>0</v>
      </c>
      <c r="Q2361" s="12">
        <v>0</v>
      </c>
    </row>
    <row r="2362" spans="1:17" x14ac:dyDescent="0.35">
      <c r="A2362" s="2">
        <v>5447</v>
      </c>
      <c r="B2362" s="13" t="s">
        <v>645</v>
      </c>
      <c r="C2362" s="11" t="s">
        <v>582</v>
      </c>
      <c r="D2362" s="11" t="s">
        <v>518</v>
      </c>
      <c r="E2362" s="7" t="s">
        <v>71</v>
      </c>
      <c r="F2362" s="13">
        <v>11.409208416938782</v>
      </c>
      <c r="G2362" s="12">
        <v>3</v>
      </c>
      <c r="H2362" s="13">
        <v>4.1073150300979613</v>
      </c>
      <c r="I2362" s="11">
        <v>0</v>
      </c>
      <c r="J2362" s="11">
        <v>0</v>
      </c>
      <c r="K2362" s="11">
        <v>0</v>
      </c>
      <c r="L2362" s="12">
        <v>4.1073150300979613</v>
      </c>
      <c r="M2362" s="13">
        <v>2.3959337675571444</v>
      </c>
      <c r="N2362" s="11">
        <v>0</v>
      </c>
      <c r="O2362" s="11">
        <v>0</v>
      </c>
      <c r="P2362" s="11">
        <v>0</v>
      </c>
      <c r="Q2362" s="12">
        <v>2.3959337675571444</v>
      </c>
    </row>
    <row r="2363" spans="1:17" x14ac:dyDescent="0.35">
      <c r="A2363" s="2">
        <v>518</v>
      </c>
      <c r="B2363" s="13" t="s">
        <v>25</v>
      </c>
      <c r="C2363" s="11" t="s">
        <v>181</v>
      </c>
      <c r="D2363" s="11" t="s">
        <v>27</v>
      </c>
      <c r="E2363" s="7" t="s">
        <v>187</v>
      </c>
      <c r="F2363" s="13">
        <v>30.422777175903299</v>
      </c>
      <c r="G2363" s="12">
        <v>4.5</v>
      </c>
      <c r="H2363" s="13">
        <v>0</v>
      </c>
      <c r="I2363" s="11">
        <v>0</v>
      </c>
      <c r="J2363" s="11">
        <v>4.107074918746946</v>
      </c>
      <c r="K2363" s="11">
        <v>0</v>
      </c>
      <c r="L2363" s="12">
        <v>4.107074918746946</v>
      </c>
      <c r="M2363" s="13">
        <v>0</v>
      </c>
      <c r="N2363" s="11">
        <v>0</v>
      </c>
      <c r="O2363" s="11">
        <v>0</v>
      </c>
      <c r="P2363" s="11">
        <v>0</v>
      </c>
      <c r="Q2363" s="12">
        <v>0</v>
      </c>
    </row>
    <row r="2364" spans="1:17" x14ac:dyDescent="0.35">
      <c r="A2364" s="2">
        <v>5661</v>
      </c>
      <c r="B2364" s="13" t="s">
        <v>645</v>
      </c>
      <c r="C2364" s="11" t="s">
        <v>650</v>
      </c>
      <c r="D2364" s="11" t="s">
        <v>241</v>
      </c>
      <c r="E2364" s="7" t="s">
        <v>71</v>
      </c>
      <c r="F2364" s="13">
        <v>11.376014709472651</v>
      </c>
      <c r="G2364" s="12">
        <v>3</v>
      </c>
      <c r="H2364" s="13">
        <v>4.0953652954101543</v>
      </c>
      <c r="I2364" s="11">
        <v>0</v>
      </c>
      <c r="J2364" s="11">
        <v>0</v>
      </c>
      <c r="K2364" s="11">
        <v>0</v>
      </c>
      <c r="L2364" s="12">
        <v>4.0953652954101543</v>
      </c>
      <c r="M2364" s="13">
        <v>2.3889630889892568</v>
      </c>
      <c r="N2364" s="11">
        <v>0</v>
      </c>
      <c r="O2364" s="11">
        <v>0</v>
      </c>
      <c r="P2364" s="11">
        <v>0</v>
      </c>
      <c r="Q2364" s="12">
        <v>2.3889630889892568</v>
      </c>
    </row>
    <row r="2365" spans="1:17" x14ac:dyDescent="0.35">
      <c r="A2365" s="2">
        <v>1549</v>
      </c>
      <c r="B2365" s="13" t="s">
        <v>231</v>
      </c>
      <c r="C2365" s="11" t="s">
        <v>360</v>
      </c>
      <c r="D2365" s="11" t="s">
        <v>231</v>
      </c>
      <c r="E2365" s="7" t="s">
        <v>125</v>
      </c>
      <c r="F2365" s="13">
        <v>16.371424794197079</v>
      </c>
      <c r="G2365" s="12">
        <v>2.5</v>
      </c>
      <c r="H2365" s="13">
        <v>0</v>
      </c>
      <c r="I2365" s="11">
        <v>0</v>
      </c>
      <c r="J2365" s="11">
        <v>0</v>
      </c>
      <c r="K2365" s="11">
        <v>4.0928561985492697</v>
      </c>
      <c r="L2365" s="12">
        <v>4.0928561985492697</v>
      </c>
      <c r="M2365" s="13">
        <v>0</v>
      </c>
      <c r="N2365" s="11">
        <v>0</v>
      </c>
      <c r="O2365" s="11">
        <v>0</v>
      </c>
      <c r="P2365" s="11">
        <v>0</v>
      </c>
      <c r="Q2365" s="12">
        <v>0</v>
      </c>
    </row>
    <row r="2366" spans="1:17" x14ac:dyDescent="0.35">
      <c r="A2366" s="2">
        <v>4821</v>
      </c>
      <c r="B2366" s="13" t="s">
        <v>599</v>
      </c>
      <c r="C2366" s="11" t="s">
        <v>638</v>
      </c>
      <c r="D2366" s="11" t="s">
        <v>253</v>
      </c>
      <c r="E2366" s="7" t="s">
        <v>109</v>
      </c>
      <c r="F2366" s="13">
        <v>16.991659641265869</v>
      </c>
      <c r="G2366" s="12">
        <v>3</v>
      </c>
      <c r="H2366" s="13">
        <v>1.6311993255615234</v>
      </c>
      <c r="I2366" s="11">
        <v>2.4467989883422856</v>
      </c>
      <c r="J2366" s="11">
        <v>0</v>
      </c>
      <c r="K2366" s="11">
        <v>0</v>
      </c>
      <c r="L2366" s="12">
        <v>4.0779983139038087</v>
      </c>
      <c r="M2366" s="13">
        <v>0</v>
      </c>
      <c r="N2366" s="11">
        <v>0</v>
      </c>
      <c r="O2366" s="11">
        <v>0</v>
      </c>
      <c r="P2366" s="11">
        <v>0</v>
      </c>
      <c r="Q2366" s="12">
        <v>0</v>
      </c>
    </row>
    <row r="2367" spans="1:17" x14ac:dyDescent="0.35">
      <c r="A2367" s="2">
        <v>4401</v>
      </c>
      <c r="B2367" s="13" t="s">
        <v>599</v>
      </c>
      <c r="C2367" s="11" t="s">
        <v>219</v>
      </c>
      <c r="D2367" s="11" t="s">
        <v>253</v>
      </c>
      <c r="E2367" s="7" t="s">
        <v>60</v>
      </c>
      <c r="F2367" s="13">
        <v>12.74290657043457</v>
      </c>
      <c r="G2367" s="12">
        <v>4</v>
      </c>
      <c r="H2367" s="13">
        <v>1.6310920410156251</v>
      </c>
      <c r="I2367" s="11">
        <v>2.4466380615234375</v>
      </c>
      <c r="J2367" s="11">
        <v>0</v>
      </c>
      <c r="K2367" s="11">
        <v>0</v>
      </c>
      <c r="L2367" s="12">
        <v>4.0777301025390624</v>
      </c>
      <c r="M2367" s="13">
        <v>0</v>
      </c>
      <c r="N2367" s="11">
        <v>0</v>
      </c>
      <c r="O2367" s="11">
        <v>0</v>
      </c>
      <c r="P2367" s="11">
        <v>0</v>
      </c>
      <c r="Q2367" s="12">
        <v>0</v>
      </c>
    </row>
    <row r="2368" spans="1:17" x14ac:dyDescent="0.35">
      <c r="A2368" s="2">
        <v>5145</v>
      </c>
      <c r="B2368" s="13" t="s">
        <v>645</v>
      </c>
      <c r="C2368" s="11" t="s">
        <v>26</v>
      </c>
      <c r="D2368" s="11" t="s">
        <v>241</v>
      </c>
      <c r="E2368" s="7" t="s">
        <v>97</v>
      </c>
      <c r="F2368" s="13">
        <v>13.57190418243408</v>
      </c>
      <c r="G2368" s="12">
        <v>3</v>
      </c>
      <c r="H2368" s="13">
        <v>0</v>
      </c>
      <c r="I2368" s="11">
        <v>0</v>
      </c>
      <c r="J2368" s="11">
        <v>0</v>
      </c>
      <c r="K2368" s="11">
        <v>4.071571254730225</v>
      </c>
      <c r="L2368" s="12">
        <v>4.071571254730225</v>
      </c>
      <c r="M2368" s="13">
        <v>0</v>
      </c>
      <c r="N2368" s="11">
        <v>0</v>
      </c>
      <c r="O2368" s="11">
        <v>0</v>
      </c>
      <c r="P2368" s="11">
        <v>0</v>
      </c>
      <c r="Q2368" s="12">
        <v>0</v>
      </c>
    </row>
    <row r="2369" spans="1:17" x14ac:dyDescent="0.35">
      <c r="A2369" s="2">
        <v>1917</v>
      </c>
      <c r="B2369" s="13" t="s">
        <v>231</v>
      </c>
      <c r="C2369" s="11" t="s">
        <v>413</v>
      </c>
      <c r="D2369" s="11" t="s">
        <v>231</v>
      </c>
      <c r="E2369" s="7" t="s">
        <v>84</v>
      </c>
      <c r="F2369" s="13">
        <v>16.233991742134091</v>
      </c>
      <c r="G2369" s="12">
        <v>5</v>
      </c>
      <c r="H2369" s="13">
        <v>0</v>
      </c>
      <c r="I2369" s="11">
        <v>0</v>
      </c>
      <c r="J2369" s="11">
        <v>0</v>
      </c>
      <c r="K2369" s="11">
        <v>4.0584979355335227</v>
      </c>
      <c r="L2369" s="12">
        <v>4.0584979355335227</v>
      </c>
      <c r="M2369" s="13">
        <v>0</v>
      </c>
      <c r="N2369" s="11">
        <v>0</v>
      </c>
      <c r="O2369" s="11">
        <v>0</v>
      </c>
      <c r="P2369" s="11">
        <v>0.81169958710670453</v>
      </c>
      <c r="Q2369" s="12">
        <v>0.81169958710670453</v>
      </c>
    </row>
    <row r="2370" spans="1:17" x14ac:dyDescent="0.35">
      <c r="A2370" s="2">
        <v>5082</v>
      </c>
      <c r="B2370" s="13" t="s">
        <v>645</v>
      </c>
      <c r="C2370" s="11" t="s">
        <v>26</v>
      </c>
      <c r="D2370" s="11" t="s">
        <v>241</v>
      </c>
      <c r="E2370" s="7" t="s">
        <v>37</v>
      </c>
      <c r="F2370" s="13">
        <v>23.17013740539549</v>
      </c>
      <c r="G2370" s="12">
        <v>3.5</v>
      </c>
      <c r="H2370" s="13">
        <v>0</v>
      </c>
      <c r="I2370" s="11">
        <v>0</v>
      </c>
      <c r="J2370" s="11">
        <v>0</v>
      </c>
      <c r="K2370" s="11">
        <v>4.0547740459442112</v>
      </c>
      <c r="L2370" s="12">
        <v>4.0547740459442112</v>
      </c>
      <c r="M2370" s="13">
        <v>0</v>
      </c>
      <c r="N2370" s="11">
        <v>0</v>
      </c>
      <c r="O2370" s="11">
        <v>0</v>
      </c>
      <c r="P2370" s="11">
        <v>2.4328644275665265</v>
      </c>
      <c r="Q2370" s="12">
        <v>2.4328644275665265</v>
      </c>
    </row>
    <row r="2371" spans="1:17" x14ac:dyDescent="0.35">
      <c r="A2371" s="2">
        <v>2523</v>
      </c>
      <c r="B2371" s="13" t="s">
        <v>516</v>
      </c>
      <c r="C2371" s="11" t="s">
        <v>26</v>
      </c>
      <c r="D2371" s="11" t="s">
        <v>26</v>
      </c>
      <c r="E2371" s="7" t="s">
        <v>67</v>
      </c>
      <c r="F2371" s="13">
        <v>10.126625061035201</v>
      </c>
      <c r="G2371" s="12">
        <v>5</v>
      </c>
      <c r="H2371" s="13">
        <v>1.6202600097656321</v>
      </c>
      <c r="I2371" s="11">
        <v>2.4303900146484483</v>
      </c>
      <c r="J2371" s="11">
        <v>0</v>
      </c>
      <c r="K2371" s="11">
        <v>0</v>
      </c>
      <c r="L2371" s="12">
        <v>4.0506500244140806</v>
      </c>
      <c r="M2371" s="13">
        <v>0</v>
      </c>
      <c r="N2371" s="11">
        <v>0</v>
      </c>
      <c r="O2371" s="11">
        <v>0</v>
      </c>
      <c r="P2371" s="11">
        <v>0</v>
      </c>
      <c r="Q2371" s="12">
        <v>0</v>
      </c>
    </row>
    <row r="2372" spans="1:17" x14ac:dyDescent="0.35">
      <c r="A2372" s="2">
        <v>1144</v>
      </c>
      <c r="B2372" s="13" t="s">
        <v>231</v>
      </c>
      <c r="C2372" s="11" t="s">
        <v>280</v>
      </c>
      <c r="D2372" s="11" t="s">
        <v>231</v>
      </c>
      <c r="E2372" s="7" t="s">
        <v>184</v>
      </c>
      <c r="F2372" s="13">
        <v>10.11593413352967</v>
      </c>
      <c r="G2372" s="12">
        <v>4</v>
      </c>
      <c r="H2372" s="13">
        <v>1.0115934133529672</v>
      </c>
      <c r="I2372" s="11">
        <v>1.0115934133529672</v>
      </c>
      <c r="J2372" s="11">
        <v>1.0115934133529672</v>
      </c>
      <c r="K2372" s="11">
        <v>1.0115934133529672</v>
      </c>
      <c r="L2372" s="12">
        <v>4.0463736534118686</v>
      </c>
      <c r="M2372" s="13">
        <v>0</v>
      </c>
      <c r="N2372" s="11">
        <v>0</v>
      </c>
      <c r="O2372" s="11">
        <v>0</v>
      </c>
      <c r="P2372" s="11">
        <v>0</v>
      </c>
      <c r="Q2372" s="12">
        <v>0</v>
      </c>
    </row>
    <row r="2373" spans="1:17" x14ac:dyDescent="0.35">
      <c r="A2373" s="2">
        <v>1277</v>
      </c>
      <c r="B2373" s="13" t="s">
        <v>231</v>
      </c>
      <c r="C2373" s="11" t="s">
        <v>280</v>
      </c>
      <c r="D2373" s="11" t="s">
        <v>231</v>
      </c>
      <c r="E2373" s="7" t="s">
        <v>171</v>
      </c>
      <c r="F2373" s="13">
        <v>10.099966943264</v>
      </c>
      <c r="G2373" s="12">
        <v>2</v>
      </c>
      <c r="H2373" s="13">
        <v>0</v>
      </c>
      <c r="I2373" s="11">
        <v>0</v>
      </c>
      <c r="J2373" s="11">
        <v>0</v>
      </c>
      <c r="K2373" s="11">
        <v>4.0399867773056002</v>
      </c>
      <c r="L2373" s="12">
        <v>4.0399867773056002</v>
      </c>
      <c r="M2373" s="13">
        <v>0</v>
      </c>
      <c r="N2373" s="11">
        <v>0</v>
      </c>
      <c r="O2373" s="11">
        <v>0</v>
      </c>
      <c r="P2373" s="11">
        <v>0.20199933886528001</v>
      </c>
      <c r="Q2373" s="12">
        <v>0.20199933886528001</v>
      </c>
    </row>
    <row r="2374" spans="1:17" x14ac:dyDescent="0.35">
      <c r="A2374" s="2">
        <v>1497</v>
      </c>
      <c r="B2374" s="13" t="s">
        <v>231</v>
      </c>
      <c r="C2374" s="11" t="s">
        <v>356</v>
      </c>
      <c r="D2374" s="11" t="s">
        <v>231</v>
      </c>
      <c r="E2374" s="7" t="s">
        <v>42</v>
      </c>
      <c r="F2374" s="13">
        <v>13.429579474031929</v>
      </c>
      <c r="G2374" s="12">
        <v>6</v>
      </c>
      <c r="H2374" s="13">
        <v>1.0072184605523948</v>
      </c>
      <c r="I2374" s="11">
        <v>1.0072184605523948</v>
      </c>
      <c r="J2374" s="11">
        <v>1.0072184605523948</v>
      </c>
      <c r="K2374" s="11">
        <v>1.0072184605523948</v>
      </c>
      <c r="L2374" s="12">
        <v>4.0288738422095793</v>
      </c>
      <c r="M2374" s="13">
        <v>0</v>
      </c>
      <c r="N2374" s="11">
        <v>0</v>
      </c>
      <c r="O2374" s="11">
        <v>0</v>
      </c>
      <c r="P2374" s="11">
        <v>0</v>
      </c>
      <c r="Q2374" s="12">
        <v>0</v>
      </c>
    </row>
    <row r="2375" spans="1:17" x14ac:dyDescent="0.35">
      <c r="A2375" s="2">
        <v>3515</v>
      </c>
      <c r="B2375" s="13" t="s">
        <v>516</v>
      </c>
      <c r="C2375" s="11" t="s">
        <v>582</v>
      </c>
      <c r="D2375" s="11" t="s">
        <v>518</v>
      </c>
      <c r="E2375" s="7" t="s">
        <v>142</v>
      </c>
      <c r="F2375" s="13">
        <v>12.5531015396118</v>
      </c>
      <c r="G2375" s="12">
        <v>4</v>
      </c>
      <c r="H2375" s="13">
        <v>1.6067969970703104</v>
      </c>
      <c r="I2375" s="11">
        <v>2.4101954956054659</v>
      </c>
      <c r="J2375" s="11">
        <v>0</v>
      </c>
      <c r="K2375" s="11">
        <v>0</v>
      </c>
      <c r="L2375" s="12">
        <v>4.0169924926757758</v>
      </c>
      <c r="M2375" s="13">
        <v>0</v>
      </c>
      <c r="N2375" s="11">
        <v>0</v>
      </c>
      <c r="O2375" s="11">
        <v>0</v>
      </c>
      <c r="P2375" s="11">
        <v>0</v>
      </c>
      <c r="Q2375" s="12">
        <v>0</v>
      </c>
    </row>
    <row r="2376" spans="1:17" x14ac:dyDescent="0.35">
      <c r="A2376" s="2">
        <v>829</v>
      </c>
      <c r="B2376" s="13" t="s">
        <v>25</v>
      </c>
      <c r="C2376" s="11" t="s">
        <v>221</v>
      </c>
      <c r="D2376" s="11" t="s">
        <v>29</v>
      </c>
      <c r="E2376" s="7" t="s">
        <v>67</v>
      </c>
      <c r="F2376" s="13">
        <v>10.0340013504028</v>
      </c>
      <c r="G2376" s="12">
        <v>5</v>
      </c>
      <c r="H2376" s="13">
        <v>1.6054402160644481</v>
      </c>
      <c r="I2376" s="11">
        <v>2.4081603240966718</v>
      </c>
      <c r="J2376" s="11">
        <v>0</v>
      </c>
      <c r="K2376" s="11">
        <v>0</v>
      </c>
      <c r="L2376" s="12">
        <v>4.0136005401611197</v>
      </c>
      <c r="M2376" s="13">
        <v>0</v>
      </c>
      <c r="N2376" s="11">
        <v>0</v>
      </c>
      <c r="O2376" s="11">
        <v>0</v>
      </c>
      <c r="P2376" s="11">
        <v>0</v>
      </c>
      <c r="Q2376" s="12">
        <v>0</v>
      </c>
    </row>
    <row r="2377" spans="1:17" x14ac:dyDescent="0.35">
      <c r="A2377" s="2">
        <v>2696</v>
      </c>
      <c r="B2377" s="13" t="s">
        <v>516</v>
      </c>
      <c r="C2377" s="11" t="s">
        <v>538</v>
      </c>
      <c r="D2377" s="11" t="s">
        <v>517</v>
      </c>
      <c r="E2377" s="7" t="s">
        <v>109</v>
      </c>
      <c r="F2377" s="13">
        <v>16.666975021362301</v>
      </c>
      <c r="G2377" s="12">
        <v>3</v>
      </c>
      <c r="H2377" s="13">
        <v>1.6000296020507809</v>
      </c>
      <c r="I2377" s="11">
        <v>2.4000444030761718</v>
      </c>
      <c r="J2377" s="11">
        <v>0</v>
      </c>
      <c r="K2377" s="11">
        <v>0</v>
      </c>
      <c r="L2377" s="12">
        <v>4.0000740051269528</v>
      </c>
      <c r="M2377" s="13">
        <v>0</v>
      </c>
      <c r="N2377" s="11">
        <v>0</v>
      </c>
      <c r="O2377" s="11">
        <v>0</v>
      </c>
      <c r="P2377" s="11">
        <v>0</v>
      </c>
      <c r="Q2377" s="12">
        <v>0</v>
      </c>
    </row>
    <row r="2378" spans="1:17" x14ac:dyDescent="0.35">
      <c r="A2378" s="2">
        <v>4599</v>
      </c>
      <c r="B2378" s="13" t="s">
        <v>599</v>
      </c>
      <c r="C2378" s="11" t="s">
        <v>220</v>
      </c>
      <c r="D2378" s="11" t="s">
        <v>208</v>
      </c>
      <c r="E2378" s="7" t="s">
        <v>60</v>
      </c>
      <c r="F2378" s="13">
        <v>12.470556974411004</v>
      </c>
      <c r="G2378" s="12">
        <v>4</v>
      </c>
      <c r="H2378" s="13">
        <v>1.5962312927246085</v>
      </c>
      <c r="I2378" s="11">
        <v>2.3943469390869128</v>
      </c>
      <c r="J2378" s="11">
        <v>0</v>
      </c>
      <c r="K2378" s="11">
        <v>0</v>
      </c>
      <c r="L2378" s="12">
        <v>3.9905782318115213</v>
      </c>
      <c r="M2378" s="13">
        <v>0</v>
      </c>
      <c r="N2378" s="11">
        <v>0</v>
      </c>
      <c r="O2378" s="11">
        <v>0</v>
      </c>
      <c r="P2378" s="11">
        <v>0</v>
      </c>
      <c r="Q2378" s="12">
        <v>0</v>
      </c>
    </row>
    <row r="2379" spans="1:17" x14ac:dyDescent="0.35">
      <c r="A2379" s="2">
        <v>5522</v>
      </c>
      <c r="B2379" s="13" t="s">
        <v>645</v>
      </c>
      <c r="C2379" s="11" t="s">
        <v>648</v>
      </c>
      <c r="D2379" s="11" t="s">
        <v>241</v>
      </c>
      <c r="E2379" s="7" t="s">
        <v>113</v>
      </c>
      <c r="F2379" s="13">
        <v>227.83893549442291</v>
      </c>
      <c r="G2379" s="12">
        <v>0.35</v>
      </c>
      <c r="H2379" s="13">
        <v>3.9871813711524005</v>
      </c>
      <c r="I2379" s="11">
        <v>0</v>
      </c>
      <c r="J2379" s="11">
        <v>0</v>
      </c>
      <c r="K2379" s="11">
        <v>0</v>
      </c>
      <c r="L2379" s="12">
        <v>3.9871813711524005</v>
      </c>
      <c r="M2379" s="13">
        <v>0</v>
      </c>
      <c r="N2379" s="11">
        <v>0</v>
      </c>
      <c r="O2379" s="11">
        <v>0</v>
      </c>
      <c r="P2379" s="11">
        <v>0</v>
      </c>
      <c r="Q2379" s="12">
        <v>0</v>
      </c>
    </row>
    <row r="2380" spans="1:17" x14ac:dyDescent="0.35">
      <c r="A2380" s="2">
        <v>2071</v>
      </c>
      <c r="B2380" s="13" t="s">
        <v>231</v>
      </c>
      <c r="C2380" s="11" t="s">
        <v>433</v>
      </c>
      <c r="D2380" s="11" t="s">
        <v>231</v>
      </c>
      <c r="E2380" s="7" t="s">
        <v>39</v>
      </c>
      <c r="F2380" s="13">
        <v>5.6665614843368495</v>
      </c>
      <c r="G2380" s="12">
        <v>7</v>
      </c>
      <c r="H2380" s="13">
        <v>0.99164825975894877</v>
      </c>
      <c r="I2380" s="11">
        <v>0.99164825975894877</v>
      </c>
      <c r="J2380" s="11">
        <v>0.99164825975894877</v>
      </c>
      <c r="K2380" s="11">
        <v>0.99164825975894877</v>
      </c>
      <c r="L2380" s="12">
        <v>3.9665930390357951</v>
      </c>
      <c r="M2380" s="13">
        <v>9.9164825975894877E-2</v>
      </c>
      <c r="N2380" s="11">
        <v>9.9164825975894877E-2</v>
      </c>
      <c r="O2380" s="11">
        <v>9.9164825975894877E-2</v>
      </c>
      <c r="P2380" s="11">
        <v>9.9164825975894877E-2</v>
      </c>
      <c r="Q2380" s="12">
        <v>0.39665930390357951</v>
      </c>
    </row>
    <row r="2381" spans="1:17" x14ac:dyDescent="0.35">
      <c r="A2381" s="2">
        <v>736</v>
      </c>
      <c r="B2381" s="13" t="s">
        <v>25</v>
      </c>
      <c r="C2381" s="11" t="s">
        <v>220</v>
      </c>
      <c r="D2381" s="11" t="s">
        <v>29</v>
      </c>
      <c r="E2381" s="7" t="s">
        <v>111</v>
      </c>
      <c r="F2381" s="13">
        <v>6.5990142822265598</v>
      </c>
      <c r="G2381" s="12">
        <v>3</v>
      </c>
      <c r="H2381" s="13">
        <v>0</v>
      </c>
      <c r="I2381" s="11">
        <v>0</v>
      </c>
      <c r="J2381" s="11">
        <v>0</v>
      </c>
      <c r="K2381" s="11">
        <v>3.9594085693359364</v>
      </c>
      <c r="L2381" s="12">
        <v>3.9594085693359364</v>
      </c>
      <c r="M2381" s="13">
        <v>0</v>
      </c>
      <c r="N2381" s="11">
        <v>0</v>
      </c>
      <c r="O2381" s="11">
        <v>0</v>
      </c>
      <c r="P2381" s="11">
        <v>0</v>
      </c>
      <c r="Q2381" s="12">
        <v>0</v>
      </c>
    </row>
    <row r="2382" spans="1:17" x14ac:dyDescent="0.35">
      <c r="A2382" s="2">
        <v>5136</v>
      </c>
      <c r="B2382" s="13" t="s">
        <v>645</v>
      </c>
      <c r="C2382" s="11" t="s">
        <v>26</v>
      </c>
      <c r="D2382" s="11" t="s">
        <v>241</v>
      </c>
      <c r="E2382" s="7" t="s">
        <v>142</v>
      </c>
      <c r="F2382" s="13">
        <v>12.348419427871711</v>
      </c>
      <c r="G2382" s="12">
        <v>4</v>
      </c>
      <c r="H2382" s="13">
        <v>1.5805976867675791</v>
      </c>
      <c r="I2382" s="11">
        <v>2.3708965301513687</v>
      </c>
      <c r="J2382" s="11">
        <v>0</v>
      </c>
      <c r="K2382" s="11">
        <v>0</v>
      </c>
      <c r="L2382" s="12">
        <v>3.951494216918948</v>
      </c>
      <c r="M2382" s="13">
        <v>0</v>
      </c>
      <c r="N2382" s="11">
        <v>0</v>
      </c>
      <c r="O2382" s="11">
        <v>0</v>
      </c>
      <c r="P2382" s="11">
        <v>0</v>
      </c>
      <c r="Q2382" s="12">
        <v>0</v>
      </c>
    </row>
    <row r="2383" spans="1:17" x14ac:dyDescent="0.35">
      <c r="A2383" s="2">
        <v>4284</v>
      </c>
      <c r="B2383" s="13" t="s">
        <v>599</v>
      </c>
      <c r="C2383" s="11" t="s">
        <v>624</v>
      </c>
      <c r="D2383" s="11" t="s">
        <v>253</v>
      </c>
      <c r="E2383" s="7" t="s">
        <v>76</v>
      </c>
      <c r="F2383" s="13">
        <v>438.13886260986328</v>
      </c>
      <c r="G2383" s="12">
        <v>0.18</v>
      </c>
      <c r="H2383" s="13">
        <v>3.9432497634887693</v>
      </c>
      <c r="I2383" s="11">
        <v>0</v>
      </c>
      <c r="J2383" s="11">
        <v>0</v>
      </c>
      <c r="K2383" s="11">
        <v>0</v>
      </c>
      <c r="L2383" s="12">
        <v>3.9432497634887693</v>
      </c>
      <c r="M2383" s="13">
        <v>2.3659498580932614</v>
      </c>
      <c r="N2383" s="11">
        <v>0</v>
      </c>
      <c r="O2383" s="11">
        <v>0</v>
      </c>
      <c r="P2383" s="11">
        <v>0</v>
      </c>
      <c r="Q2383" s="12">
        <v>2.3659498580932614</v>
      </c>
    </row>
    <row r="2384" spans="1:17" x14ac:dyDescent="0.35">
      <c r="A2384" s="2">
        <v>599</v>
      </c>
      <c r="B2384" s="13" t="s">
        <v>25</v>
      </c>
      <c r="C2384" s="11" t="s">
        <v>206</v>
      </c>
      <c r="D2384" s="11" t="s">
        <v>27</v>
      </c>
      <c r="E2384" s="7" t="s">
        <v>159</v>
      </c>
      <c r="F2384" s="13">
        <v>130.80443048477173</v>
      </c>
      <c r="G2384" s="12">
        <v>0.6</v>
      </c>
      <c r="H2384" s="13">
        <v>0</v>
      </c>
      <c r="I2384" s="11">
        <v>0</v>
      </c>
      <c r="J2384" s="11">
        <v>3.9241329145431516</v>
      </c>
      <c r="K2384" s="11">
        <v>0</v>
      </c>
      <c r="L2384" s="12">
        <v>3.9241329145431516</v>
      </c>
      <c r="M2384" s="13">
        <v>0</v>
      </c>
      <c r="N2384" s="11">
        <v>0</v>
      </c>
      <c r="O2384" s="11">
        <v>0.78482658290863039</v>
      </c>
      <c r="P2384" s="11">
        <v>0</v>
      </c>
      <c r="Q2384" s="12">
        <v>0.78482658290863039</v>
      </c>
    </row>
    <row r="2385" spans="1:17" x14ac:dyDescent="0.35">
      <c r="A2385" s="2">
        <v>3486</v>
      </c>
      <c r="B2385" s="13" t="s">
        <v>516</v>
      </c>
      <c r="C2385" s="11" t="s">
        <v>582</v>
      </c>
      <c r="D2385" s="11" t="s">
        <v>518</v>
      </c>
      <c r="E2385" s="7" t="s">
        <v>87</v>
      </c>
      <c r="F2385" s="13">
        <v>13.071900665760046</v>
      </c>
      <c r="G2385" s="12">
        <v>3</v>
      </c>
      <c r="H2385" s="13">
        <v>0.98039254993200353</v>
      </c>
      <c r="I2385" s="11">
        <v>0.98039254993200353</v>
      </c>
      <c r="J2385" s="11">
        <v>0.98039254993200353</v>
      </c>
      <c r="K2385" s="11">
        <v>0.98039254993200353</v>
      </c>
      <c r="L2385" s="12">
        <v>3.9215701997280141</v>
      </c>
      <c r="M2385" s="13">
        <v>0</v>
      </c>
      <c r="N2385" s="11">
        <v>0</v>
      </c>
      <c r="O2385" s="11">
        <v>0</v>
      </c>
      <c r="P2385" s="11">
        <v>0</v>
      </c>
      <c r="Q2385" s="12">
        <v>0</v>
      </c>
    </row>
    <row r="2386" spans="1:17" x14ac:dyDescent="0.35">
      <c r="A2386" s="2">
        <v>16</v>
      </c>
      <c r="B2386" s="13" t="s">
        <v>25</v>
      </c>
      <c r="C2386" s="11" t="s">
        <v>26</v>
      </c>
      <c r="D2386" s="11" t="s">
        <v>27</v>
      </c>
      <c r="E2386" s="7" t="s">
        <v>37</v>
      </c>
      <c r="F2386" s="13">
        <v>22.399230003356941</v>
      </c>
      <c r="G2386" s="12">
        <v>3.5</v>
      </c>
      <c r="H2386" s="13">
        <v>0</v>
      </c>
      <c r="I2386" s="11">
        <v>0</v>
      </c>
      <c r="J2386" s="11">
        <v>0</v>
      </c>
      <c r="K2386" s="11">
        <v>3.9198652505874652</v>
      </c>
      <c r="L2386" s="12">
        <v>3.9198652505874652</v>
      </c>
      <c r="M2386" s="13">
        <v>0</v>
      </c>
      <c r="N2386" s="11">
        <v>0</v>
      </c>
      <c r="O2386" s="11">
        <v>0</v>
      </c>
      <c r="P2386" s="11">
        <v>2.3519191503524786</v>
      </c>
      <c r="Q2386" s="12">
        <v>2.3519191503524786</v>
      </c>
    </row>
    <row r="2387" spans="1:17" x14ac:dyDescent="0.35">
      <c r="A2387" s="2">
        <v>2476</v>
      </c>
      <c r="B2387" s="13" t="s">
        <v>516</v>
      </c>
      <c r="C2387" s="11" t="s">
        <v>26</v>
      </c>
      <c r="D2387" s="11" t="s">
        <v>26</v>
      </c>
      <c r="E2387" s="7" t="s">
        <v>89</v>
      </c>
      <c r="F2387" s="13">
        <v>15.6621389389038</v>
      </c>
      <c r="G2387" s="12">
        <v>5</v>
      </c>
      <c r="H2387" s="13">
        <v>1.5662138938903802</v>
      </c>
      <c r="I2387" s="11">
        <v>2.3493208408355697</v>
      </c>
      <c r="J2387" s="11">
        <v>0</v>
      </c>
      <c r="K2387" s="11">
        <v>0</v>
      </c>
      <c r="L2387" s="12">
        <v>3.9155347347259499</v>
      </c>
      <c r="M2387" s="13">
        <v>0</v>
      </c>
      <c r="N2387" s="11">
        <v>0</v>
      </c>
      <c r="O2387" s="11">
        <v>0</v>
      </c>
      <c r="P2387" s="11">
        <v>0</v>
      </c>
      <c r="Q2387" s="12">
        <v>0</v>
      </c>
    </row>
    <row r="2388" spans="1:17" x14ac:dyDescent="0.35">
      <c r="A2388" s="2">
        <v>3724</v>
      </c>
      <c r="B2388" s="13" t="s">
        <v>516</v>
      </c>
      <c r="C2388" s="11" t="s">
        <v>593</v>
      </c>
      <c r="D2388" s="11" t="s">
        <v>520</v>
      </c>
      <c r="E2388" s="7" t="s">
        <v>45</v>
      </c>
      <c r="F2388" s="13">
        <v>31.234989166259801</v>
      </c>
      <c r="G2388" s="12">
        <v>1.25</v>
      </c>
      <c r="H2388" s="13">
        <v>3.9043736457824751</v>
      </c>
      <c r="I2388" s="11">
        <v>0</v>
      </c>
      <c r="J2388" s="11">
        <v>0</v>
      </c>
      <c r="K2388" s="11">
        <v>0</v>
      </c>
      <c r="L2388" s="12">
        <v>3.9043736457824751</v>
      </c>
      <c r="M2388" s="13">
        <v>0.39043736457824751</v>
      </c>
      <c r="N2388" s="11">
        <v>0</v>
      </c>
      <c r="O2388" s="11">
        <v>0</v>
      </c>
      <c r="P2388" s="11">
        <v>0</v>
      </c>
      <c r="Q2388" s="12">
        <v>0.39043736457824751</v>
      </c>
    </row>
    <row r="2389" spans="1:17" x14ac:dyDescent="0.35">
      <c r="A2389" s="2">
        <v>5456</v>
      </c>
      <c r="B2389" s="13" t="s">
        <v>645</v>
      </c>
      <c r="C2389" s="11" t="s">
        <v>582</v>
      </c>
      <c r="D2389" s="11" t="s">
        <v>241</v>
      </c>
      <c r="E2389" s="7" t="s">
        <v>121</v>
      </c>
      <c r="F2389" s="13">
        <v>13.006353497505161</v>
      </c>
      <c r="G2389" s="12">
        <v>2</v>
      </c>
      <c r="H2389" s="13">
        <v>0</v>
      </c>
      <c r="I2389" s="11">
        <v>0</v>
      </c>
      <c r="J2389" s="11">
        <v>3.901906049251548</v>
      </c>
      <c r="K2389" s="11">
        <v>0</v>
      </c>
      <c r="L2389" s="12">
        <v>3.901906049251548</v>
      </c>
      <c r="M2389" s="13">
        <v>0</v>
      </c>
      <c r="N2389" s="11">
        <v>0</v>
      </c>
      <c r="O2389" s="11">
        <v>0</v>
      </c>
      <c r="P2389" s="11">
        <v>0</v>
      </c>
      <c r="Q2389" s="12">
        <v>0</v>
      </c>
    </row>
    <row r="2390" spans="1:17" x14ac:dyDescent="0.35">
      <c r="A2390" s="2">
        <v>4705</v>
      </c>
      <c r="B2390" s="13" t="s">
        <v>599</v>
      </c>
      <c r="C2390" s="11" t="s">
        <v>633</v>
      </c>
      <c r="D2390" s="11" t="s">
        <v>601</v>
      </c>
      <c r="E2390" s="7" t="s">
        <v>133</v>
      </c>
      <c r="F2390" s="13">
        <v>12.98724937438964</v>
      </c>
      <c r="G2390" s="12">
        <v>3</v>
      </c>
      <c r="H2390" s="13">
        <v>0.97404370307922306</v>
      </c>
      <c r="I2390" s="11">
        <v>0.97404370307922306</v>
      </c>
      <c r="J2390" s="11">
        <v>0.97404370307922306</v>
      </c>
      <c r="K2390" s="11">
        <v>0.97404370307922306</v>
      </c>
      <c r="L2390" s="12">
        <v>3.8961748123168922</v>
      </c>
      <c r="M2390" s="13">
        <v>0</v>
      </c>
      <c r="N2390" s="11">
        <v>0</v>
      </c>
      <c r="O2390" s="11">
        <v>0</v>
      </c>
      <c r="P2390" s="11">
        <v>0</v>
      </c>
      <c r="Q2390" s="12">
        <v>0</v>
      </c>
    </row>
    <row r="2391" spans="1:17" x14ac:dyDescent="0.35">
      <c r="A2391" s="2">
        <v>5652</v>
      </c>
      <c r="B2391" s="13" t="s">
        <v>645</v>
      </c>
      <c r="C2391" s="11" t="s">
        <v>650</v>
      </c>
      <c r="D2391" s="11" t="s">
        <v>26</v>
      </c>
      <c r="E2391" s="7" t="s">
        <v>46</v>
      </c>
      <c r="F2391" s="13">
        <v>62.2353049516678</v>
      </c>
      <c r="G2391" s="12">
        <v>1.25</v>
      </c>
      <c r="H2391" s="13">
        <v>3.8897065594792375</v>
      </c>
      <c r="I2391" s="11">
        <v>0</v>
      </c>
      <c r="J2391" s="11">
        <v>0</v>
      </c>
      <c r="K2391" s="11">
        <v>0</v>
      </c>
      <c r="L2391" s="12">
        <v>3.8897065594792375</v>
      </c>
      <c r="M2391" s="13">
        <v>31.1176524758339</v>
      </c>
      <c r="N2391" s="11">
        <v>0</v>
      </c>
      <c r="O2391" s="11">
        <v>0</v>
      </c>
      <c r="P2391" s="11">
        <v>0</v>
      </c>
      <c r="Q2391" s="12">
        <v>31.1176524758339</v>
      </c>
    </row>
    <row r="2392" spans="1:17" x14ac:dyDescent="0.35">
      <c r="A2392" s="2">
        <v>240</v>
      </c>
      <c r="B2392" s="13" t="s">
        <v>25</v>
      </c>
      <c r="C2392" s="11" t="s">
        <v>117</v>
      </c>
      <c r="D2392" s="11" t="s">
        <v>30</v>
      </c>
      <c r="E2392" s="7" t="s">
        <v>42</v>
      </c>
      <c r="F2392" s="13">
        <v>12.963573426008232</v>
      </c>
      <c r="G2392" s="12">
        <v>6</v>
      </c>
      <c r="H2392" s="13">
        <v>0.97226800695061755</v>
      </c>
      <c r="I2392" s="11">
        <v>0.97226800695061755</v>
      </c>
      <c r="J2392" s="11">
        <v>0.97226800695061755</v>
      </c>
      <c r="K2392" s="11">
        <v>0.97226800695061755</v>
      </c>
      <c r="L2392" s="12">
        <v>3.8890720278024702</v>
      </c>
      <c r="M2392" s="13">
        <v>0</v>
      </c>
      <c r="N2392" s="11">
        <v>0</v>
      </c>
      <c r="O2392" s="11">
        <v>0</v>
      </c>
      <c r="P2392" s="11">
        <v>0</v>
      </c>
      <c r="Q2392" s="12">
        <v>0</v>
      </c>
    </row>
    <row r="2393" spans="1:17" x14ac:dyDescent="0.35">
      <c r="A2393" s="2">
        <v>4283</v>
      </c>
      <c r="B2393" s="13" t="s">
        <v>599</v>
      </c>
      <c r="C2393" s="11" t="s">
        <v>624</v>
      </c>
      <c r="D2393" s="11" t="s">
        <v>253</v>
      </c>
      <c r="E2393" s="7" t="s">
        <v>75</v>
      </c>
      <c r="F2393" s="13">
        <v>14.354846000671399</v>
      </c>
      <c r="G2393" s="12">
        <v>0.9</v>
      </c>
      <c r="H2393" s="13">
        <v>3.8758084201812779</v>
      </c>
      <c r="I2393" s="11">
        <v>0</v>
      </c>
      <c r="J2393" s="11">
        <v>0</v>
      </c>
      <c r="K2393" s="11">
        <v>0</v>
      </c>
      <c r="L2393" s="12">
        <v>3.8758084201812779</v>
      </c>
      <c r="M2393" s="13">
        <v>0</v>
      </c>
      <c r="N2393" s="11">
        <v>0</v>
      </c>
      <c r="O2393" s="11">
        <v>0</v>
      </c>
      <c r="P2393" s="11">
        <v>0</v>
      </c>
      <c r="Q2393" s="12">
        <v>0</v>
      </c>
    </row>
    <row r="2394" spans="1:17" x14ac:dyDescent="0.35">
      <c r="A2394" s="2">
        <v>1502</v>
      </c>
      <c r="B2394" s="13" t="s">
        <v>231</v>
      </c>
      <c r="C2394" s="11" t="s">
        <v>356</v>
      </c>
      <c r="D2394" s="11" t="s">
        <v>231</v>
      </c>
      <c r="E2394" s="7" t="s">
        <v>46</v>
      </c>
      <c r="F2394" s="13">
        <v>61.988140940666213</v>
      </c>
      <c r="G2394" s="12">
        <v>1.25</v>
      </c>
      <c r="H2394" s="13">
        <v>3.8742588087916383</v>
      </c>
      <c r="I2394" s="11">
        <v>0</v>
      </c>
      <c r="J2394" s="11">
        <v>0</v>
      </c>
      <c r="K2394" s="11">
        <v>0</v>
      </c>
      <c r="L2394" s="12">
        <v>3.8742588087916383</v>
      </c>
      <c r="M2394" s="13">
        <v>30.994070470333106</v>
      </c>
      <c r="N2394" s="11">
        <v>0</v>
      </c>
      <c r="O2394" s="11">
        <v>0</v>
      </c>
      <c r="P2394" s="11">
        <v>0</v>
      </c>
      <c r="Q2394" s="12">
        <v>30.994070470333106</v>
      </c>
    </row>
    <row r="2395" spans="1:17" x14ac:dyDescent="0.35">
      <c r="A2395" s="2">
        <v>4254</v>
      </c>
      <c r="B2395" s="13" t="s">
        <v>599</v>
      </c>
      <c r="C2395" s="11" t="s">
        <v>624</v>
      </c>
      <c r="D2395" s="11" t="s">
        <v>26</v>
      </c>
      <c r="E2395" s="7" t="s">
        <v>53</v>
      </c>
      <c r="F2395" s="13">
        <v>12.8787536621094</v>
      </c>
      <c r="G2395" s="12">
        <v>3</v>
      </c>
      <c r="H2395" s="13">
        <v>0.96590652465820515</v>
      </c>
      <c r="I2395" s="11">
        <v>0.96590652465820515</v>
      </c>
      <c r="J2395" s="11">
        <v>0.96590652465820515</v>
      </c>
      <c r="K2395" s="11">
        <v>0.96590652465820515</v>
      </c>
      <c r="L2395" s="12">
        <v>3.8636260986328206</v>
      </c>
      <c r="M2395" s="13">
        <v>0</v>
      </c>
      <c r="N2395" s="11">
        <v>0</v>
      </c>
      <c r="O2395" s="11">
        <v>0</v>
      </c>
      <c r="P2395" s="11">
        <v>0</v>
      </c>
      <c r="Q2395" s="12">
        <v>0</v>
      </c>
    </row>
    <row r="2396" spans="1:17" x14ac:dyDescent="0.35">
      <c r="A2396" s="2">
        <v>3671</v>
      </c>
      <c r="B2396" s="13" t="s">
        <v>516</v>
      </c>
      <c r="C2396" s="11" t="s">
        <v>585</v>
      </c>
      <c r="D2396" s="11" t="s">
        <v>586</v>
      </c>
      <c r="E2396" s="7" t="s">
        <v>102</v>
      </c>
      <c r="F2396" s="13">
        <v>12.81552684307097</v>
      </c>
      <c r="G2396" s="12">
        <v>2</v>
      </c>
      <c r="H2396" s="13">
        <v>0</v>
      </c>
      <c r="I2396" s="11">
        <v>0</v>
      </c>
      <c r="J2396" s="11">
        <v>0</v>
      </c>
      <c r="K2396" s="11">
        <v>3.8446580529212908</v>
      </c>
      <c r="L2396" s="12">
        <v>3.8446580529212908</v>
      </c>
      <c r="M2396" s="13">
        <v>0</v>
      </c>
      <c r="N2396" s="11">
        <v>0</v>
      </c>
      <c r="O2396" s="11">
        <v>0</v>
      </c>
      <c r="P2396" s="11">
        <v>0</v>
      </c>
      <c r="Q2396" s="12">
        <v>0</v>
      </c>
    </row>
    <row r="2397" spans="1:17" x14ac:dyDescent="0.35">
      <c r="A2397" s="2">
        <v>5130</v>
      </c>
      <c r="B2397" s="13" t="s">
        <v>645</v>
      </c>
      <c r="C2397" s="11" t="s">
        <v>26</v>
      </c>
      <c r="D2397" s="11" t="s">
        <v>231</v>
      </c>
      <c r="E2397" s="7" t="s">
        <v>59</v>
      </c>
      <c r="F2397" s="13">
        <v>25.41526269912719</v>
      </c>
      <c r="G2397" s="12">
        <v>3</v>
      </c>
      <c r="H2397" s="13">
        <v>0</v>
      </c>
      <c r="I2397" s="11">
        <v>0</v>
      </c>
      <c r="J2397" s="11">
        <v>0</v>
      </c>
      <c r="K2397" s="11">
        <v>3.812289404869079</v>
      </c>
      <c r="L2397" s="12">
        <v>3.812289404869079</v>
      </c>
      <c r="M2397" s="13">
        <v>0</v>
      </c>
      <c r="N2397" s="11">
        <v>0</v>
      </c>
      <c r="O2397" s="11">
        <v>0</v>
      </c>
      <c r="P2397" s="11">
        <v>0</v>
      </c>
      <c r="Q2397" s="12">
        <v>0</v>
      </c>
    </row>
    <row r="2398" spans="1:17" x14ac:dyDescent="0.35">
      <c r="A2398" s="2">
        <v>3572</v>
      </c>
      <c r="B2398" s="13" t="s">
        <v>516</v>
      </c>
      <c r="C2398" s="11" t="s">
        <v>584</v>
      </c>
      <c r="D2398" s="11" t="s">
        <v>525</v>
      </c>
      <c r="E2398" s="7" t="s">
        <v>170</v>
      </c>
      <c r="F2398" s="13">
        <v>4.7386369705200204</v>
      </c>
      <c r="G2398" s="12">
        <v>8</v>
      </c>
      <c r="H2398" s="13">
        <v>0.94772739410400408</v>
      </c>
      <c r="I2398" s="11">
        <v>0.94772739410400408</v>
      </c>
      <c r="J2398" s="11">
        <v>0.94772739410400408</v>
      </c>
      <c r="K2398" s="11">
        <v>0.94772739410400408</v>
      </c>
      <c r="L2398" s="12">
        <v>3.7909095764160163</v>
      </c>
      <c r="M2398" s="13">
        <v>0</v>
      </c>
      <c r="N2398" s="11">
        <v>0</v>
      </c>
      <c r="O2398" s="11">
        <v>0</v>
      </c>
      <c r="P2398" s="11">
        <v>0</v>
      </c>
      <c r="Q2398" s="12">
        <v>0</v>
      </c>
    </row>
    <row r="2399" spans="1:17" x14ac:dyDescent="0.35">
      <c r="A2399" s="2">
        <v>4227</v>
      </c>
      <c r="B2399" s="13" t="s">
        <v>599</v>
      </c>
      <c r="C2399" s="11" t="s">
        <v>624</v>
      </c>
      <c r="D2399" s="11" t="s">
        <v>253</v>
      </c>
      <c r="E2399" s="7" t="s">
        <v>34</v>
      </c>
      <c r="F2399" s="13">
        <v>125.53159332275401</v>
      </c>
      <c r="G2399" s="12">
        <v>0.6</v>
      </c>
      <c r="H2399" s="13">
        <v>0</v>
      </c>
      <c r="I2399" s="11">
        <v>0</v>
      </c>
      <c r="J2399" s="11">
        <v>3.7659477996826198</v>
      </c>
      <c r="K2399" s="11">
        <v>0</v>
      </c>
      <c r="L2399" s="12">
        <v>3.7659477996826198</v>
      </c>
      <c r="M2399" s="13">
        <v>0</v>
      </c>
      <c r="N2399" s="11">
        <v>0</v>
      </c>
      <c r="O2399" s="11">
        <v>0.75318955993652403</v>
      </c>
      <c r="P2399" s="11">
        <v>0</v>
      </c>
      <c r="Q2399" s="12">
        <v>0.75318955993652403</v>
      </c>
    </row>
    <row r="2400" spans="1:17" x14ac:dyDescent="0.35">
      <c r="A2400" s="2">
        <v>5499</v>
      </c>
      <c r="B2400" s="13" t="s">
        <v>645</v>
      </c>
      <c r="C2400" s="11" t="s">
        <v>648</v>
      </c>
      <c r="D2400" s="11" t="s">
        <v>241</v>
      </c>
      <c r="E2400" s="7" t="s">
        <v>88</v>
      </c>
      <c r="F2400" s="13">
        <v>6.2741658687591491</v>
      </c>
      <c r="G2400" s="12">
        <v>6</v>
      </c>
      <c r="H2400" s="13">
        <v>0.94112488031387254</v>
      </c>
      <c r="I2400" s="11">
        <v>0.94112488031387254</v>
      </c>
      <c r="J2400" s="11">
        <v>0.94112488031387254</v>
      </c>
      <c r="K2400" s="11">
        <v>0.94112488031387254</v>
      </c>
      <c r="L2400" s="12">
        <v>3.7644995212554901</v>
      </c>
      <c r="M2400" s="13">
        <v>0</v>
      </c>
      <c r="N2400" s="11">
        <v>0</v>
      </c>
      <c r="O2400" s="11">
        <v>0</v>
      </c>
      <c r="P2400" s="11">
        <v>0</v>
      </c>
      <c r="Q2400" s="12">
        <v>0</v>
      </c>
    </row>
    <row r="2401" spans="1:17" x14ac:dyDescent="0.35">
      <c r="A2401" s="2">
        <v>1888</v>
      </c>
      <c r="B2401" s="13" t="s">
        <v>231</v>
      </c>
      <c r="C2401" s="11" t="s">
        <v>413</v>
      </c>
      <c r="D2401" s="11" t="s">
        <v>231</v>
      </c>
      <c r="E2401" s="7" t="s">
        <v>39</v>
      </c>
      <c r="F2401" s="13">
        <v>5.3580842018127397</v>
      </c>
      <c r="G2401" s="12">
        <v>7</v>
      </c>
      <c r="H2401" s="13">
        <v>0.93766473531722949</v>
      </c>
      <c r="I2401" s="11">
        <v>0.93766473531722949</v>
      </c>
      <c r="J2401" s="11">
        <v>0.93766473531722949</v>
      </c>
      <c r="K2401" s="11">
        <v>0.93766473531722949</v>
      </c>
      <c r="L2401" s="12">
        <v>3.750658941268918</v>
      </c>
      <c r="M2401" s="13">
        <v>9.376647353172296E-2</v>
      </c>
      <c r="N2401" s="11">
        <v>9.376647353172296E-2</v>
      </c>
      <c r="O2401" s="11">
        <v>9.376647353172296E-2</v>
      </c>
      <c r="P2401" s="11">
        <v>9.376647353172296E-2</v>
      </c>
      <c r="Q2401" s="12">
        <v>0.37506589412689184</v>
      </c>
    </row>
    <row r="2402" spans="1:17" x14ac:dyDescent="0.35">
      <c r="A2402" s="2">
        <v>128</v>
      </c>
      <c r="B2402" s="13" t="s">
        <v>25</v>
      </c>
      <c r="C2402" s="11" t="s">
        <v>79</v>
      </c>
      <c r="D2402" s="11" t="s">
        <v>30</v>
      </c>
      <c r="E2402" s="7" t="s">
        <v>87</v>
      </c>
      <c r="F2402" s="13">
        <v>12.48345732688904</v>
      </c>
      <c r="G2402" s="12">
        <v>3</v>
      </c>
      <c r="H2402" s="13">
        <v>0.93625929951667808</v>
      </c>
      <c r="I2402" s="11">
        <v>0.93625929951667808</v>
      </c>
      <c r="J2402" s="11">
        <v>0.93625929951667808</v>
      </c>
      <c r="K2402" s="11">
        <v>0.93625929951667808</v>
      </c>
      <c r="L2402" s="12">
        <v>3.7450371980667123</v>
      </c>
      <c r="M2402" s="13">
        <v>0</v>
      </c>
      <c r="N2402" s="11">
        <v>0</v>
      </c>
      <c r="O2402" s="11">
        <v>0</v>
      </c>
      <c r="P2402" s="11">
        <v>0</v>
      </c>
      <c r="Q2402" s="12">
        <v>0</v>
      </c>
    </row>
    <row r="2403" spans="1:17" x14ac:dyDescent="0.35">
      <c r="A2403" s="2">
        <v>1403</v>
      </c>
      <c r="B2403" s="13" t="s">
        <v>231</v>
      </c>
      <c r="C2403" s="11" t="s">
        <v>342</v>
      </c>
      <c r="D2403" s="11" t="s">
        <v>26</v>
      </c>
      <c r="E2403" s="7" t="s">
        <v>94</v>
      </c>
      <c r="F2403" s="13">
        <v>7.4665379524231001</v>
      </c>
      <c r="G2403" s="12">
        <v>10</v>
      </c>
      <c r="H2403" s="13">
        <v>0</v>
      </c>
      <c r="I2403" s="11">
        <v>0</v>
      </c>
      <c r="J2403" s="11">
        <v>0</v>
      </c>
      <c r="K2403" s="11">
        <v>3.7332689762115501</v>
      </c>
      <c r="L2403" s="12">
        <v>3.7332689762115501</v>
      </c>
      <c r="M2403" s="13">
        <v>0</v>
      </c>
      <c r="N2403" s="11">
        <v>0</v>
      </c>
      <c r="O2403" s="11">
        <v>0</v>
      </c>
      <c r="P2403" s="11">
        <v>0.74665379524231001</v>
      </c>
      <c r="Q2403" s="12">
        <v>0.74665379524231001</v>
      </c>
    </row>
    <row r="2404" spans="1:17" x14ac:dyDescent="0.35">
      <c r="A2404" s="2">
        <v>1963</v>
      </c>
      <c r="B2404" s="13" t="s">
        <v>231</v>
      </c>
      <c r="C2404" s="11" t="s">
        <v>413</v>
      </c>
      <c r="D2404" s="11" t="s">
        <v>231</v>
      </c>
      <c r="E2404" s="7" t="s">
        <v>142</v>
      </c>
      <c r="F2404" s="13">
        <v>11.660217761993408</v>
      </c>
      <c r="G2404" s="12">
        <v>4</v>
      </c>
      <c r="H2404" s="13">
        <v>1.4925078735351562</v>
      </c>
      <c r="I2404" s="11">
        <v>2.2387618103027345</v>
      </c>
      <c r="J2404" s="11">
        <v>0</v>
      </c>
      <c r="K2404" s="11">
        <v>0</v>
      </c>
      <c r="L2404" s="12">
        <v>3.7312696838378905</v>
      </c>
      <c r="M2404" s="13">
        <v>0</v>
      </c>
      <c r="N2404" s="11">
        <v>0</v>
      </c>
      <c r="O2404" s="11">
        <v>0</v>
      </c>
      <c r="P2404" s="11">
        <v>0</v>
      </c>
      <c r="Q2404" s="12">
        <v>0</v>
      </c>
    </row>
    <row r="2405" spans="1:17" x14ac:dyDescent="0.35">
      <c r="A2405" s="2">
        <v>2739</v>
      </c>
      <c r="B2405" s="13" t="s">
        <v>516</v>
      </c>
      <c r="C2405" s="11" t="s">
        <v>538</v>
      </c>
      <c r="D2405" s="11" t="s">
        <v>517</v>
      </c>
      <c r="E2405" s="7" t="s">
        <v>143</v>
      </c>
      <c r="F2405" s="13">
        <v>10.3612680435181</v>
      </c>
      <c r="G2405" s="12">
        <v>4.5</v>
      </c>
      <c r="H2405" s="13">
        <v>1.4920225982666067</v>
      </c>
      <c r="I2405" s="11">
        <v>2.2380338973999097</v>
      </c>
      <c r="J2405" s="11">
        <v>0</v>
      </c>
      <c r="K2405" s="11">
        <v>0</v>
      </c>
      <c r="L2405" s="12">
        <v>3.7300564956665161</v>
      </c>
      <c r="M2405" s="13">
        <v>0</v>
      </c>
      <c r="N2405" s="11">
        <v>0</v>
      </c>
      <c r="O2405" s="11">
        <v>0</v>
      </c>
      <c r="P2405" s="11">
        <v>0</v>
      </c>
      <c r="Q2405" s="12">
        <v>0</v>
      </c>
    </row>
    <row r="2406" spans="1:17" x14ac:dyDescent="0.35">
      <c r="A2406" s="2">
        <v>3677</v>
      </c>
      <c r="B2406" s="13" t="s">
        <v>516</v>
      </c>
      <c r="C2406" s="11" t="s">
        <v>585</v>
      </c>
      <c r="D2406" s="11" t="s">
        <v>26</v>
      </c>
      <c r="E2406" s="7" t="s">
        <v>193</v>
      </c>
      <c r="F2406" s="13">
        <v>44.245880126953097</v>
      </c>
      <c r="G2406" s="12">
        <v>2.8</v>
      </c>
      <c r="H2406" s="13">
        <v>3.7166539306640596</v>
      </c>
      <c r="I2406" s="11">
        <v>0</v>
      </c>
      <c r="J2406" s="11">
        <v>0</v>
      </c>
      <c r="K2406" s="11">
        <v>0</v>
      </c>
      <c r="L2406" s="12">
        <v>3.7166539306640596</v>
      </c>
      <c r="M2406" s="13">
        <v>1.2388846435546865</v>
      </c>
      <c r="N2406" s="11">
        <v>0</v>
      </c>
      <c r="O2406" s="11">
        <v>0</v>
      </c>
      <c r="P2406" s="11">
        <v>0</v>
      </c>
      <c r="Q2406" s="12">
        <v>1.2388846435546865</v>
      </c>
    </row>
    <row r="2407" spans="1:17" x14ac:dyDescent="0.35">
      <c r="A2407" s="2">
        <v>338</v>
      </c>
      <c r="B2407" s="13" t="s">
        <v>25</v>
      </c>
      <c r="C2407" s="11" t="s">
        <v>123</v>
      </c>
      <c r="D2407" s="11" t="s">
        <v>30</v>
      </c>
      <c r="E2407" s="7" t="s">
        <v>142</v>
      </c>
      <c r="F2407" s="13">
        <v>11.606288909912109</v>
      </c>
      <c r="G2407" s="12">
        <v>4</v>
      </c>
      <c r="H2407" s="13">
        <v>1.4856049804687501</v>
      </c>
      <c r="I2407" s="11">
        <v>2.2284074707031252</v>
      </c>
      <c r="J2407" s="11">
        <v>0</v>
      </c>
      <c r="K2407" s="11">
        <v>0</v>
      </c>
      <c r="L2407" s="12">
        <v>3.7140124511718753</v>
      </c>
      <c r="M2407" s="13">
        <v>0</v>
      </c>
      <c r="N2407" s="11">
        <v>0</v>
      </c>
      <c r="O2407" s="11">
        <v>0</v>
      </c>
      <c r="P2407" s="11">
        <v>0</v>
      </c>
      <c r="Q2407" s="12">
        <v>0</v>
      </c>
    </row>
    <row r="2408" spans="1:17" x14ac:dyDescent="0.35">
      <c r="A2408" s="2">
        <v>2127</v>
      </c>
      <c r="B2408" s="13" t="s">
        <v>231</v>
      </c>
      <c r="C2408" s="11" t="s">
        <v>433</v>
      </c>
      <c r="D2408" s="11" t="s">
        <v>231</v>
      </c>
      <c r="E2408" s="7" t="s">
        <v>108</v>
      </c>
      <c r="F2408" s="13">
        <v>16.504976272583001</v>
      </c>
      <c r="G2408" s="12">
        <v>4.5</v>
      </c>
      <c r="H2408" s="13">
        <v>1.4854478645324705</v>
      </c>
      <c r="I2408" s="11">
        <v>2.2281717967987054</v>
      </c>
      <c r="J2408" s="11">
        <v>0</v>
      </c>
      <c r="K2408" s="11">
        <v>0</v>
      </c>
      <c r="L2408" s="12">
        <v>3.713619661331176</v>
      </c>
      <c r="M2408" s="13">
        <v>0</v>
      </c>
      <c r="N2408" s="11">
        <v>0</v>
      </c>
      <c r="O2408" s="11">
        <v>0</v>
      </c>
      <c r="P2408" s="11">
        <v>0</v>
      </c>
      <c r="Q2408" s="12">
        <v>0</v>
      </c>
    </row>
    <row r="2409" spans="1:17" x14ac:dyDescent="0.35">
      <c r="A2409" s="2">
        <v>111</v>
      </c>
      <c r="B2409" s="13" t="s">
        <v>25</v>
      </c>
      <c r="C2409" s="11" t="s">
        <v>79</v>
      </c>
      <c r="D2409" s="11" t="s">
        <v>30</v>
      </c>
      <c r="E2409" s="7" t="s">
        <v>42</v>
      </c>
      <c r="F2409" s="13">
        <v>12.28911900520324</v>
      </c>
      <c r="G2409" s="12">
        <v>6</v>
      </c>
      <c r="H2409" s="13">
        <v>0.92168392539024313</v>
      </c>
      <c r="I2409" s="11">
        <v>0.92168392539024313</v>
      </c>
      <c r="J2409" s="11">
        <v>0.92168392539024313</v>
      </c>
      <c r="K2409" s="11">
        <v>0.92168392539024313</v>
      </c>
      <c r="L2409" s="12">
        <v>3.6867357015609725</v>
      </c>
      <c r="M2409" s="13">
        <v>0</v>
      </c>
      <c r="N2409" s="11">
        <v>0</v>
      </c>
      <c r="O2409" s="11">
        <v>0</v>
      </c>
      <c r="P2409" s="11">
        <v>0</v>
      </c>
      <c r="Q2409" s="12">
        <v>0</v>
      </c>
    </row>
    <row r="2410" spans="1:17" x14ac:dyDescent="0.35">
      <c r="A2410" s="2">
        <v>5177</v>
      </c>
      <c r="B2410" s="13" t="s">
        <v>645</v>
      </c>
      <c r="C2410" s="11" t="s">
        <v>646</v>
      </c>
      <c r="D2410" s="11" t="s">
        <v>241</v>
      </c>
      <c r="E2410" s="7" t="s">
        <v>50</v>
      </c>
      <c r="F2410" s="13">
        <v>612.15760612487793</v>
      </c>
      <c r="G2410" s="12">
        <v>0.3</v>
      </c>
      <c r="H2410" s="13">
        <v>0</v>
      </c>
      <c r="I2410" s="11">
        <v>0</v>
      </c>
      <c r="J2410" s="11">
        <v>0</v>
      </c>
      <c r="K2410" s="11">
        <v>3.6729456367492674</v>
      </c>
      <c r="L2410" s="12">
        <v>3.6729456367492674</v>
      </c>
      <c r="M2410" s="13">
        <v>0</v>
      </c>
      <c r="N2410" s="11">
        <v>0</v>
      </c>
      <c r="O2410" s="11">
        <v>0</v>
      </c>
      <c r="P2410" s="11">
        <v>0</v>
      </c>
      <c r="Q2410" s="12">
        <v>0</v>
      </c>
    </row>
    <row r="2411" spans="1:17" x14ac:dyDescent="0.35">
      <c r="A2411" s="2">
        <v>3227</v>
      </c>
      <c r="B2411" s="13" t="s">
        <v>516</v>
      </c>
      <c r="C2411" s="11" t="s">
        <v>566</v>
      </c>
      <c r="D2411" s="11" t="s">
        <v>517</v>
      </c>
      <c r="E2411" s="7" t="s">
        <v>205</v>
      </c>
      <c r="F2411" s="13">
        <v>7.3260617256164604</v>
      </c>
      <c r="G2411" s="12">
        <v>5</v>
      </c>
      <c r="H2411" s="13">
        <v>0</v>
      </c>
      <c r="I2411" s="11">
        <v>3.6630308628082302</v>
      </c>
      <c r="J2411" s="11">
        <v>0</v>
      </c>
      <c r="K2411" s="11">
        <v>0</v>
      </c>
      <c r="L2411" s="12">
        <v>3.6630308628082302</v>
      </c>
      <c r="M2411" s="13">
        <v>0</v>
      </c>
      <c r="N2411" s="11">
        <v>0</v>
      </c>
      <c r="O2411" s="11">
        <v>0</v>
      </c>
      <c r="P2411" s="11">
        <v>0</v>
      </c>
      <c r="Q2411" s="12">
        <v>0</v>
      </c>
    </row>
    <row r="2412" spans="1:17" x14ac:dyDescent="0.35">
      <c r="A2412" s="2">
        <v>5371</v>
      </c>
      <c r="B2412" s="13" t="s">
        <v>645</v>
      </c>
      <c r="C2412" s="11" t="s">
        <v>582</v>
      </c>
      <c r="D2412" s="11" t="s">
        <v>241</v>
      </c>
      <c r="E2412" s="7" t="s">
        <v>107</v>
      </c>
      <c r="F2412" s="13">
        <v>34.803237915039098</v>
      </c>
      <c r="G2412" s="12">
        <v>3.5</v>
      </c>
      <c r="H2412" s="13">
        <v>3.6543399810791053</v>
      </c>
      <c r="I2412" s="11">
        <v>0</v>
      </c>
      <c r="J2412" s="11">
        <v>0</v>
      </c>
      <c r="K2412" s="11">
        <v>0</v>
      </c>
      <c r="L2412" s="12">
        <v>3.6543399810791053</v>
      </c>
      <c r="M2412" s="13">
        <v>1.2181133270263687</v>
      </c>
      <c r="N2412" s="11">
        <v>0</v>
      </c>
      <c r="O2412" s="11">
        <v>0</v>
      </c>
      <c r="P2412" s="11">
        <v>0</v>
      </c>
      <c r="Q2412" s="12">
        <v>1.2181133270263687</v>
      </c>
    </row>
    <row r="2413" spans="1:17" x14ac:dyDescent="0.35">
      <c r="A2413" s="2">
        <v>4053</v>
      </c>
      <c r="B2413" s="13" t="s">
        <v>599</v>
      </c>
      <c r="C2413" s="11" t="s">
        <v>26</v>
      </c>
      <c r="D2413" s="11" t="s">
        <v>26</v>
      </c>
      <c r="E2413" s="7" t="s">
        <v>95</v>
      </c>
      <c r="F2413" s="13">
        <v>29.204705238342321</v>
      </c>
      <c r="G2413" s="12">
        <v>2.5</v>
      </c>
      <c r="H2413" s="13">
        <v>0</v>
      </c>
      <c r="I2413" s="11">
        <v>0</v>
      </c>
      <c r="J2413" s="11">
        <v>0</v>
      </c>
      <c r="K2413" s="11">
        <v>3.6505881547927901</v>
      </c>
      <c r="L2413" s="12">
        <v>3.6505881547927901</v>
      </c>
      <c r="M2413" s="13">
        <v>0</v>
      </c>
      <c r="N2413" s="11">
        <v>0</v>
      </c>
      <c r="O2413" s="11">
        <v>0</v>
      </c>
      <c r="P2413" s="11">
        <v>0</v>
      </c>
      <c r="Q2413" s="12">
        <v>0</v>
      </c>
    </row>
    <row r="2414" spans="1:17" x14ac:dyDescent="0.35">
      <c r="A2414" s="2">
        <v>5327</v>
      </c>
      <c r="B2414" s="13" t="s">
        <v>645</v>
      </c>
      <c r="C2414" s="11" t="s">
        <v>582</v>
      </c>
      <c r="D2414" s="11" t="s">
        <v>241</v>
      </c>
      <c r="E2414" s="7" t="s">
        <v>182</v>
      </c>
      <c r="F2414" s="13">
        <v>12.932108402252201</v>
      </c>
      <c r="G2414" s="12">
        <v>3.5</v>
      </c>
      <c r="H2414" s="13">
        <v>1.4483961410522466</v>
      </c>
      <c r="I2414" s="11">
        <v>2.1725942115783701</v>
      </c>
      <c r="J2414" s="11">
        <v>0</v>
      </c>
      <c r="K2414" s="11">
        <v>0</v>
      </c>
      <c r="L2414" s="12">
        <v>3.6209903526306166</v>
      </c>
      <c r="M2414" s="13">
        <v>0</v>
      </c>
      <c r="N2414" s="11">
        <v>0</v>
      </c>
      <c r="O2414" s="11">
        <v>0</v>
      </c>
      <c r="P2414" s="11">
        <v>0</v>
      </c>
      <c r="Q2414" s="12">
        <v>0</v>
      </c>
    </row>
    <row r="2415" spans="1:17" x14ac:dyDescent="0.35">
      <c r="A2415" s="2">
        <v>4659</v>
      </c>
      <c r="B2415" s="13" t="s">
        <v>599</v>
      </c>
      <c r="C2415" s="11" t="s">
        <v>633</v>
      </c>
      <c r="D2415" s="11" t="s">
        <v>601</v>
      </c>
      <c r="E2415" s="7" t="s">
        <v>182</v>
      </c>
      <c r="F2415" s="13">
        <v>12.9274711608887</v>
      </c>
      <c r="G2415" s="12">
        <v>3.5</v>
      </c>
      <c r="H2415" s="13">
        <v>1.4478767700195345</v>
      </c>
      <c r="I2415" s="11">
        <v>2.1718151550293019</v>
      </c>
      <c r="J2415" s="11">
        <v>0</v>
      </c>
      <c r="K2415" s="11">
        <v>0</v>
      </c>
      <c r="L2415" s="12">
        <v>3.6196919250488362</v>
      </c>
      <c r="M2415" s="13">
        <v>0</v>
      </c>
      <c r="N2415" s="11">
        <v>0</v>
      </c>
      <c r="O2415" s="11">
        <v>0</v>
      </c>
      <c r="P2415" s="11">
        <v>0</v>
      </c>
      <c r="Q2415" s="12">
        <v>0</v>
      </c>
    </row>
    <row r="2416" spans="1:17" x14ac:dyDescent="0.35">
      <c r="A2416" s="2">
        <v>1501</v>
      </c>
      <c r="B2416" s="13" t="s">
        <v>231</v>
      </c>
      <c r="C2416" s="11" t="s">
        <v>356</v>
      </c>
      <c r="D2416" s="11" t="s">
        <v>231</v>
      </c>
      <c r="E2416" s="7" t="s">
        <v>45</v>
      </c>
      <c r="F2416" s="13">
        <v>28.945290803909348</v>
      </c>
      <c r="G2416" s="12">
        <v>1.25</v>
      </c>
      <c r="H2416" s="13">
        <v>3.6181613504886685</v>
      </c>
      <c r="I2416" s="11">
        <v>0</v>
      </c>
      <c r="J2416" s="11">
        <v>0</v>
      </c>
      <c r="K2416" s="11">
        <v>0</v>
      </c>
      <c r="L2416" s="12">
        <v>3.6181613504886685</v>
      </c>
      <c r="M2416" s="13">
        <v>0.36181613504886689</v>
      </c>
      <c r="N2416" s="11">
        <v>0</v>
      </c>
      <c r="O2416" s="11">
        <v>0</v>
      </c>
      <c r="P2416" s="11">
        <v>0</v>
      </c>
      <c r="Q2416" s="12">
        <v>0.36181613504886689</v>
      </c>
    </row>
    <row r="2417" spans="1:17" x14ac:dyDescent="0.35">
      <c r="A2417" s="2">
        <v>53</v>
      </c>
      <c r="B2417" s="13" t="s">
        <v>25</v>
      </c>
      <c r="C2417" s="11" t="s">
        <v>26</v>
      </c>
      <c r="D2417" s="11" t="s">
        <v>26</v>
      </c>
      <c r="E2417" s="7" t="s">
        <v>52</v>
      </c>
      <c r="F2417" s="13">
        <v>16.066057205200199</v>
      </c>
      <c r="G2417" s="12">
        <v>4.5</v>
      </c>
      <c r="H2417" s="13">
        <v>1.4459451484680184</v>
      </c>
      <c r="I2417" s="11">
        <v>2.1689177227020271</v>
      </c>
      <c r="J2417" s="11">
        <v>0</v>
      </c>
      <c r="K2417" s="11">
        <v>0</v>
      </c>
      <c r="L2417" s="12">
        <v>3.6148628711700455</v>
      </c>
      <c r="M2417" s="13">
        <v>0</v>
      </c>
      <c r="N2417" s="11">
        <v>0</v>
      </c>
      <c r="O2417" s="11">
        <v>0</v>
      </c>
      <c r="P2417" s="11">
        <v>0</v>
      </c>
      <c r="Q2417" s="12">
        <v>0</v>
      </c>
    </row>
    <row r="2418" spans="1:17" x14ac:dyDescent="0.35">
      <c r="A2418" s="2">
        <v>388</v>
      </c>
      <c r="B2418" s="13" t="s">
        <v>25</v>
      </c>
      <c r="C2418" s="11" t="s">
        <v>156</v>
      </c>
      <c r="D2418" s="11" t="s">
        <v>30</v>
      </c>
      <c r="E2418" s="7" t="s">
        <v>45</v>
      </c>
      <c r="F2418" s="13">
        <v>28.804750442504922</v>
      </c>
      <c r="G2418" s="12">
        <v>1.25</v>
      </c>
      <c r="H2418" s="13">
        <v>3.6005938053131152</v>
      </c>
      <c r="I2418" s="11">
        <v>0</v>
      </c>
      <c r="J2418" s="11">
        <v>0</v>
      </c>
      <c r="K2418" s="11">
        <v>0</v>
      </c>
      <c r="L2418" s="12">
        <v>3.6005938053131152</v>
      </c>
      <c r="M2418" s="13">
        <v>0.36005938053131153</v>
      </c>
      <c r="N2418" s="11">
        <v>0</v>
      </c>
      <c r="O2418" s="11">
        <v>0</v>
      </c>
      <c r="P2418" s="11">
        <v>0</v>
      </c>
      <c r="Q2418" s="12">
        <v>0.36005938053131153</v>
      </c>
    </row>
    <row r="2419" spans="1:17" x14ac:dyDescent="0.35">
      <c r="A2419" s="2">
        <v>5186</v>
      </c>
      <c r="B2419" s="13" t="s">
        <v>645</v>
      </c>
      <c r="C2419" s="11" t="s">
        <v>646</v>
      </c>
      <c r="D2419" s="11" t="s">
        <v>241</v>
      </c>
      <c r="E2419" s="7" t="s">
        <v>112</v>
      </c>
      <c r="F2419" s="13">
        <v>15.9913387298584</v>
      </c>
      <c r="G2419" s="12">
        <v>4.5</v>
      </c>
      <c r="H2419" s="13">
        <v>1.4392204856872564</v>
      </c>
      <c r="I2419" s="11">
        <v>2.1588307285308841</v>
      </c>
      <c r="J2419" s="11">
        <v>0</v>
      </c>
      <c r="K2419" s="11">
        <v>0</v>
      </c>
      <c r="L2419" s="12">
        <v>3.5980512142181404</v>
      </c>
      <c r="M2419" s="13">
        <v>0</v>
      </c>
      <c r="N2419" s="11">
        <v>0</v>
      </c>
      <c r="O2419" s="11">
        <v>0</v>
      </c>
      <c r="P2419" s="11">
        <v>0</v>
      </c>
      <c r="Q2419" s="12">
        <v>0</v>
      </c>
    </row>
    <row r="2420" spans="1:17" x14ac:dyDescent="0.35">
      <c r="A2420" s="2">
        <v>1807</v>
      </c>
      <c r="B2420" s="13" t="s">
        <v>231</v>
      </c>
      <c r="C2420" s="11" t="s">
        <v>402</v>
      </c>
      <c r="D2420" s="11" t="s">
        <v>231</v>
      </c>
      <c r="E2420" s="7" t="s">
        <v>50</v>
      </c>
      <c r="F2420" s="13">
        <v>599.36255836486885</v>
      </c>
      <c r="G2420" s="12">
        <v>0.3</v>
      </c>
      <c r="H2420" s="13">
        <v>0</v>
      </c>
      <c r="I2420" s="11">
        <v>0</v>
      </c>
      <c r="J2420" s="11">
        <v>0</v>
      </c>
      <c r="K2420" s="11">
        <v>3.5961753501892133</v>
      </c>
      <c r="L2420" s="12">
        <v>3.5961753501892133</v>
      </c>
      <c r="M2420" s="13">
        <v>0</v>
      </c>
      <c r="N2420" s="11">
        <v>0</v>
      </c>
      <c r="O2420" s="11">
        <v>0</v>
      </c>
      <c r="P2420" s="11">
        <v>0</v>
      </c>
      <c r="Q2420" s="12">
        <v>0</v>
      </c>
    </row>
    <row r="2421" spans="1:17" x14ac:dyDescent="0.35">
      <c r="A2421" s="2">
        <v>190</v>
      </c>
      <c r="B2421" s="13" t="s">
        <v>25</v>
      </c>
      <c r="C2421" s="11" t="s">
        <v>105</v>
      </c>
      <c r="D2421" s="11" t="s">
        <v>29</v>
      </c>
      <c r="E2421" s="7" t="s">
        <v>108</v>
      </c>
      <c r="F2421" s="13">
        <v>15.9487466812134</v>
      </c>
      <c r="G2421" s="12">
        <v>4.5</v>
      </c>
      <c r="H2421" s="13">
        <v>1.4353872013092064</v>
      </c>
      <c r="I2421" s="11">
        <v>2.1530808019638092</v>
      </c>
      <c r="J2421" s="11">
        <v>0</v>
      </c>
      <c r="K2421" s="11">
        <v>0</v>
      </c>
      <c r="L2421" s="12">
        <v>3.5884680032730154</v>
      </c>
      <c r="M2421" s="13">
        <v>0</v>
      </c>
      <c r="N2421" s="11">
        <v>0</v>
      </c>
      <c r="O2421" s="11">
        <v>0</v>
      </c>
      <c r="P2421" s="11">
        <v>0</v>
      </c>
      <c r="Q2421" s="12">
        <v>0</v>
      </c>
    </row>
    <row r="2422" spans="1:17" x14ac:dyDescent="0.35">
      <c r="A2422" s="2">
        <v>617</v>
      </c>
      <c r="B2422" s="13" t="s">
        <v>25</v>
      </c>
      <c r="C2422" s="11" t="s">
        <v>206</v>
      </c>
      <c r="D2422" s="11" t="s">
        <v>27</v>
      </c>
      <c r="E2422" s="7" t="s">
        <v>108</v>
      </c>
      <c r="F2422" s="13">
        <v>15.867550373077391</v>
      </c>
      <c r="G2422" s="12">
        <v>4.5</v>
      </c>
      <c r="H2422" s="13">
        <v>1.4280795335769656</v>
      </c>
      <c r="I2422" s="11">
        <v>2.1421193003654477</v>
      </c>
      <c r="J2422" s="11">
        <v>0</v>
      </c>
      <c r="K2422" s="11">
        <v>0</v>
      </c>
      <c r="L2422" s="12">
        <v>3.5701988339424133</v>
      </c>
      <c r="M2422" s="13">
        <v>0</v>
      </c>
      <c r="N2422" s="11">
        <v>0</v>
      </c>
      <c r="O2422" s="11">
        <v>0</v>
      </c>
      <c r="P2422" s="11">
        <v>0</v>
      </c>
      <c r="Q2422" s="12">
        <v>0</v>
      </c>
    </row>
    <row r="2423" spans="1:17" x14ac:dyDescent="0.35">
      <c r="A2423" s="2">
        <v>1463</v>
      </c>
      <c r="B2423" s="13" t="s">
        <v>231</v>
      </c>
      <c r="C2423" s="11" t="s">
        <v>348</v>
      </c>
      <c r="D2423" s="11" t="s">
        <v>231</v>
      </c>
      <c r="E2423" s="7" t="s">
        <v>59</v>
      </c>
      <c r="F2423" s="13">
        <v>23.777387022972061</v>
      </c>
      <c r="G2423" s="12">
        <v>3</v>
      </c>
      <c r="H2423" s="13">
        <v>0</v>
      </c>
      <c r="I2423" s="11">
        <v>0</v>
      </c>
      <c r="J2423" s="11">
        <v>0</v>
      </c>
      <c r="K2423" s="11">
        <v>3.5666080534458096</v>
      </c>
      <c r="L2423" s="12">
        <v>3.5666080534458096</v>
      </c>
      <c r="M2423" s="13">
        <v>0</v>
      </c>
      <c r="N2423" s="11">
        <v>0</v>
      </c>
      <c r="O2423" s="11">
        <v>0</v>
      </c>
      <c r="P2423" s="11">
        <v>0</v>
      </c>
      <c r="Q2423" s="12">
        <v>0</v>
      </c>
    </row>
    <row r="2424" spans="1:17" x14ac:dyDescent="0.35">
      <c r="A2424" s="2">
        <v>2047</v>
      </c>
      <c r="B2424" s="13" t="s">
        <v>231</v>
      </c>
      <c r="C2424" s="11" t="s">
        <v>433</v>
      </c>
      <c r="D2424" s="11" t="s">
        <v>231</v>
      </c>
      <c r="E2424" s="7" t="s">
        <v>127</v>
      </c>
      <c r="F2424" s="13">
        <v>71.097789049148574</v>
      </c>
      <c r="G2424" s="12">
        <v>1</v>
      </c>
      <c r="H2424" s="13">
        <v>0</v>
      </c>
      <c r="I2424" s="11">
        <v>0</v>
      </c>
      <c r="J2424" s="11">
        <v>0</v>
      </c>
      <c r="K2424" s="11">
        <v>3.554889452457429</v>
      </c>
      <c r="L2424" s="12">
        <v>3.554889452457429</v>
      </c>
      <c r="M2424" s="13">
        <v>0</v>
      </c>
      <c r="N2424" s="11">
        <v>0</v>
      </c>
      <c r="O2424" s="11">
        <v>0</v>
      </c>
      <c r="P2424" s="11">
        <v>0</v>
      </c>
      <c r="Q2424" s="12">
        <v>0</v>
      </c>
    </row>
    <row r="2425" spans="1:17" x14ac:dyDescent="0.35">
      <c r="A2425" s="2">
        <v>3532</v>
      </c>
      <c r="B2425" s="13" t="s">
        <v>516</v>
      </c>
      <c r="C2425" s="11" t="s">
        <v>582</v>
      </c>
      <c r="D2425" s="11" t="s">
        <v>518</v>
      </c>
      <c r="E2425" s="7" t="s">
        <v>97</v>
      </c>
      <c r="F2425" s="13">
        <v>11.824546694755551</v>
      </c>
      <c r="G2425" s="12">
        <v>3</v>
      </c>
      <c r="H2425" s="13">
        <v>0</v>
      </c>
      <c r="I2425" s="11">
        <v>0</v>
      </c>
      <c r="J2425" s="11">
        <v>0</v>
      </c>
      <c r="K2425" s="11">
        <v>3.5473640084266655</v>
      </c>
      <c r="L2425" s="12">
        <v>3.5473640084266655</v>
      </c>
      <c r="M2425" s="13">
        <v>0</v>
      </c>
      <c r="N2425" s="11">
        <v>0</v>
      </c>
      <c r="O2425" s="11">
        <v>0</v>
      </c>
      <c r="P2425" s="11">
        <v>0</v>
      </c>
      <c r="Q2425" s="12">
        <v>0</v>
      </c>
    </row>
    <row r="2426" spans="1:17" x14ac:dyDescent="0.35">
      <c r="A2426" s="2">
        <v>4190</v>
      </c>
      <c r="B2426" s="13" t="s">
        <v>599</v>
      </c>
      <c r="C2426" s="11" t="s">
        <v>103</v>
      </c>
      <c r="D2426" s="11" t="s">
        <v>30</v>
      </c>
      <c r="E2426" s="7" t="s">
        <v>91</v>
      </c>
      <c r="F2426" s="13">
        <v>3.544259190559389</v>
      </c>
      <c r="G2426" s="12">
        <v>10</v>
      </c>
      <c r="H2426" s="13">
        <v>0.88606479763984725</v>
      </c>
      <c r="I2426" s="11">
        <v>0.88606479763984725</v>
      </c>
      <c r="J2426" s="11">
        <v>0.88606479763984725</v>
      </c>
      <c r="K2426" s="11">
        <v>0.88606479763984725</v>
      </c>
      <c r="L2426" s="12">
        <v>3.544259190559389</v>
      </c>
      <c r="M2426" s="13">
        <v>0</v>
      </c>
      <c r="N2426" s="11">
        <v>0</v>
      </c>
      <c r="O2426" s="11">
        <v>0</v>
      </c>
      <c r="P2426" s="11">
        <v>0</v>
      </c>
      <c r="Q2426" s="12">
        <v>0</v>
      </c>
    </row>
    <row r="2427" spans="1:17" x14ac:dyDescent="0.35">
      <c r="A2427" s="2">
        <v>1360</v>
      </c>
      <c r="B2427" s="13" t="s">
        <v>231</v>
      </c>
      <c r="C2427" s="11" t="s">
        <v>342</v>
      </c>
      <c r="D2427" s="11" t="s">
        <v>26</v>
      </c>
      <c r="E2427" s="7" t="s">
        <v>83</v>
      </c>
      <c r="F2427" s="13">
        <v>11.041354179382299</v>
      </c>
      <c r="G2427" s="12">
        <v>4</v>
      </c>
      <c r="H2427" s="13">
        <v>1.4132933349609345</v>
      </c>
      <c r="I2427" s="11">
        <v>2.1199400024414015</v>
      </c>
      <c r="J2427" s="11">
        <v>0</v>
      </c>
      <c r="K2427" s="11">
        <v>0</v>
      </c>
      <c r="L2427" s="12">
        <v>3.5332333374023359</v>
      </c>
      <c r="M2427" s="13">
        <v>0</v>
      </c>
      <c r="N2427" s="11">
        <v>0</v>
      </c>
      <c r="O2427" s="11">
        <v>0</v>
      </c>
      <c r="P2427" s="11">
        <v>0</v>
      </c>
      <c r="Q2427" s="12">
        <v>0</v>
      </c>
    </row>
    <row r="2428" spans="1:17" x14ac:dyDescent="0.35">
      <c r="A2428" s="2">
        <v>646</v>
      </c>
      <c r="B2428" s="13" t="s">
        <v>25</v>
      </c>
      <c r="C2428" s="11" t="s">
        <v>206</v>
      </c>
      <c r="D2428" s="11" t="s">
        <v>26</v>
      </c>
      <c r="E2428" s="7" t="s">
        <v>71</v>
      </c>
      <c r="F2428" s="13">
        <v>9.7985324859619105</v>
      </c>
      <c r="G2428" s="12">
        <v>3</v>
      </c>
      <c r="H2428" s="13">
        <v>3.5274716949462879</v>
      </c>
      <c r="I2428" s="11">
        <v>0</v>
      </c>
      <c r="J2428" s="11">
        <v>0</v>
      </c>
      <c r="K2428" s="11">
        <v>0</v>
      </c>
      <c r="L2428" s="12">
        <v>3.5274716949462879</v>
      </c>
      <c r="M2428" s="13">
        <v>2.0576918220520013</v>
      </c>
      <c r="N2428" s="11">
        <v>0</v>
      </c>
      <c r="O2428" s="11">
        <v>0</v>
      </c>
      <c r="P2428" s="11">
        <v>0</v>
      </c>
      <c r="Q2428" s="12">
        <v>2.0576918220520013</v>
      </c>
    </row>
    <row r="2429" spans="1:17" x14ac:dyDescent="0.35">
      <c r="A2429" s="2">
        <v>682</v>
      </c>
      <c r="B2429" s="13" t="s">
        <v>25</v>
      </c>
      <c r="C2429" s="11" t="s">
        <v>213</v>
      </c>
      <c r="D2429" s="11" t="s">
        <v>29</v>
      </c>
      <c r="E2429" s="7" t="s">
        <v>90</v>
      </c>
      <c r="F2429" s="13">
        <v>56.42104017734529</v>
      </c>
      <c r="G2429" s="12">
        <v>1.25</v>
      </c>
      <c r="H2429" s="13">
        <v>0</v>
      </c>
      <c r="I2429" s="11">
        <v>0</v>
      </c>
      <c r="J2429" s="11">
        <v>0</v>
      </c>
      <c r="K2429" s="11">
        <v>3.5263150110840806</v>
      </c>
      <c r="L2429" s="12">
        <v>3.5263150110840806</v>
      </c>
      <c r="M2429" s="13">
        <v>0</v>
      </c>
      <c r="N2429" s="11">
        <v>0</v>
      </c>
      <c r="O2429" s="11">
        <v>0</v>
      </c>
      <c r="P2429" s="11">
        <v>2.1157890066504481</v>
      </c>
      <c r="Q2429" s="12">
        <v>2.1157890066504481</v>
      </c>
    </row>
    <row r="2430" spans="1:17" x14ac:dyDescent="0.35">
      <c r="A2430" s="2">
        <v>3738</v>
      </c>
      <c r="B2430" s="13" t="s">
        <v>516</v>
      </c>
      <c r="C2430" s="11" t="s">
        <v>593</v>
      </c>
      <c r="D2430" s="11" t="s">
        <v>525</v>
      </c>
      <c r="E2430" s="7" t="s">
        <v>87</v>
      </c>
      <c r="F2430" s="13">
        <v>11.7153778076172</v>
      </c>
      <c r="G2430" s="12">
        <v>3</v>
      </c>
      <c r="H2430" s="13">
        <v>0.87865333557129011</v>
      </c>
      <c r="I2430" s="11">
        <v>0.87865333557129011</v>
      </c>
      <c r="J2430" s="11">
        <v>0.87865333557129011</v>
      </c>
      <c r="K2430" s="11">
        <v>0.87865333557129011</v>
      </c>
      <c r="L2430" s="12">
        <v>3.5146133422851604</v>
      </c>
      <c r="M2430" s="13">
        <v>0</v>
      </c>
      <c r="N2430" s="11">
        <v>0</v>
      </c>
      <c r="O2430" s="11">
        <v>0</v>
      </c>
      <c r="P2430" s="11">
        <v>0</v>
      </c>
      <c r="Q2430" s="12">
        <v>0</v>
      </c>
    </row>
    <row r="2431" spans="1:17" x14ac:dyDescent="0.35">
      <c r="A2431" s="2">
        <v>1632</v>
      </c>
      <c r="B2431" s="13" t="s">
        <v>231</v>
      </c>
      <c r="C2431" s="11" t="s">
        <v>360</v>
      </c>
      <c r="D2431" s="11" t="s">
        <v>231</v>
      </c>
      <c r="E2431" s="7" t="s">
        <v>63</v>
      </c>
      <c r="F2431" s="13">
        <v>28.076920986175523</v>
      </c>
      <c r="G2431" s="12">
        <v>2.5</v>
      </c>
      <c r="H2431" s="13">
        <v>0</v>
      </c>
      <c r="I2431" s="11">
        <v>0</v>
      </c>
      <c r="J2431" s="11">
        <v>3.5096151232719404</v>
      </c>
      <c r="K2431" s="11">
        <v>0</v>
      </c>
      <c r="L2431" s="12">
        <v>3.5096151232719404</v>
      </c>
      <c r="M2431" s="13">
        <v>0</v>
      </c>
      <c r="N2431" s="11">
        <v>0</v>
      </c>
      <c r="O2431" s="11">
        <v>3.5096151232719404</v>
      </c>
      <c r="P2431" s="11">
        <v>0</v>
      </c>
      <c r="Q2431" s="12">
        <v>3.5096151232719404</v>
      </c>
    </row>
    <row r="2432" spans="1:17" x14ac:dyDescent="0.35">
      <c r="A2432" s="2">
        <v>4189</v>
      </c>
      <c r="B2432" s="13" t="s">
        <v>599</v>
      </c>
      <c r="C2432" s="11" t="s">
        <v>103</v>
      </c>
      <c r="D2432" s="11" t="s">
        <v>30</v>
      </c>
      <c r="E2432" s="7" t="s">
        <v>61</v>
      </c>
      <c r="F2432" s="13">
        <v>11.679491996765099</v>
      </c>
      <c r="G2432" s="12">
        <v>3</v>
      </c>
      <c r="H2432" s="13">
        <v>0</v>
      </c>
      <c r="I2432" s="11">
        <v>0</v>
      </c>
      <c r="J2432" s="11">
        <v>0</v>
      </c>
      <c r="K2432" s="11">
        <v>3.5038475990295304</v>
      </c>
      <c r="L2432" s="12">
        <v>3.5038475990295304</v>
      </c>
      <c r="M2432" s="13">
        <v>0</v>
      </c>
      <c r="N2432" s="11">
        <v>0</v>
      </c>
      <c r="O2432" s="11">
        <v>0</v>
      </c>
      <c r="P2432" s="11">
        <v>0</v>
      </c>
      <c r="Q2432" s="12">
        <v>0</v>
      </c>
    </row>
    <row r="2433" spans="1:17" x14ac:dyDescent="0.35">
      <c r="A2433" s="2">
        <v>5700</v>
      </c>
      <c r="B2433" s="13" t="s">
        <v>645</v>
      </c>
      <c r="C2433" s="11" t="s">
        <v>651</v>
      </c>
      <c r="D2433" s="11" t="s">
        <v>241</v>
      </c>
      <c r="E2433" s="7" t="s">
        <v>52</v>
      </c>
      <c r="F2433" s="13">
        <v>15.5691423416138</v>
      </c>
      <c r="G2433" s="12">
        <v>4.5</v>
      </c>
      <c r="H2433" s="13">
        <v>1.4012228107452425</v>
      </c>
      <c r="I2433" s="11">
        <v>2.1018342161178629</v>
      </c>
      <c r="J2433" s="11">
        <v>0</v>
      </c>
      <c r="K2433" s="11">
        <v>0</v>
      </c>
      <c r="L2433" s="12">
        <v>3.5030570268631056</v>
      </c>
      <c r="M2433" s="13">
        <v>0</v>
      </c>
      <c r="N2433" s="11">
        <v>0</v>
      </c>
      <c r="O2433" s="11">
        <v>0</v>
      </c>
      <c r="P2433" s="11">
        <v>0</v>
      </c>
      <c r="Q2433" s="12">
        <v>0</v>
      </c>
    </row>
    <row r="2434" spans="1:17" x14ac:dyDescent="0.35">
      <c r="A2434" s="2">
        <v>3876</v>
      </c>
      <c r="B2434" s="13" t="s">
        <v>599</v>
      </c>
      <c r="C2434" s="11" t="s">
        <v>26</v>
      </c>
      <c r="D2434" s="11" t="s">
        <v>253</v>
      </c>
      <c r="E2434" s="7" t="s">
        <v>128</v>
      </c>
      <c r="F2434" s="13">
        <v>9.9992429018020594</v>
      </c>
      <c r="G2434" s="12">
        <v>7</v>
      </c>
      <c r="H2434" s="13">
        <v>1.3998940062522884</v>
      </c>
      <c r="I2434" s="11">
        <v>2.0998410093784323</v>
      </c>
      <c r="J2434" s="11">
        <v>0</v>
      </c>
      <c r="K2434" s="11">
        <v>0</v>
      </c>
      <c r="L2434" s="12">
        <v>3.499735015630721</v>
      </c>
      <c r="M2434" s="13">
        <v>0</v>
      </c>
      <c r="N2434" s="11">
        <v>0</v>
      </c>
      <c r="O2434" s="11">
        <v>0</v>
      </c>
      <c r="P2434" s="11">
        <v>0</v>
      </c>
      <c r="Q2434" s="12">
        <v>0</v>
      </c>
    </row>
    <row r="2435" spans="1:17" x14ac:dyDescent="0.35">
      <c r="A2435" s="2">
        <v>726</v>
      </c>
      <c r="B2435" s="13" t="s">
        <v>25</v>
      </c>
      <c r="C2435" s="11" t="s">
        <v>219</v>
      </c>
      <c r="D2435" s="11" t="s">
        <v>30</v>
      </c>
      <c r="E2435" s="7" t="s">
        <v>59</v>
      </c>
      <c r="F2435" s="13">
        <v>23.225036978721612</v>
      </c>
      <c r="G2435" s="12">
        <v>3</v>
      </c>
      <c r="H2435" s="13">
        <v>0</v>
      </c>
      <c r="I2435" s="11">
        <v>0</v>
      </c>
      <c r="J2435" s="11">
        <v>0</v>
      </c>
      <c r="K2435" s="11">
        <v>3.4837555468082422</v>
      </c>
      <c r="L2435" s="12">
        <v>3.4837555468082422</v>
      </c>
      <c r="M2435" s="13">
        <v>0</v>
      </c>
      <c r="N2435" s="11">
        <v>0</v>
      </c>
      <c r="O2435" s="11">
        <v>0</v>
      </c>
      <c r="P2435" s="11">
        <v>0</v>
      </c>
      <c r="Q2435" s="12">
        <v>0</v>
      </c>
    </row>
    <row r="2436" spans="1:17" x14ac:dyDescent="0.35">
      <c r="A2436" s="2">
        <v>5729</v>
      </c>
      <c r="B2436" s="13" t="s">
        <v>645</v>
      </c>
      <c r="C2436" s="11" t="s">
        <v>651</v>
      </c>
      <c r="D2436" s="11" t="s">
        <v>26</v>
      </c>
      <c r="E2436" s="7" t="s">
        <v>65</v>
      </c>
      <c r="F2436" s="13">
        <v>19.879363059997551</v>
      </c>
      <c r="G2436" s="12">
        <v>3.5</v>
      </c>
      <c r="H2436" s="13">
        <v>0</v>
      </c>
      <c r="I2436" s="11">
        <v>0</v>
      </c>
      <c r="J2436" s="11">
        <v>0</v>
      </c>
      <c r="K2436" s="11">
        <v>3.4788885354995718</v>
      </c>
      <c r="L2436" s="12">
        <v>3.4788885354995718</v>
      </c>
      <c r="M2436" s="13">
        <v>0</v>
      </c>
      <c r="N2436" s="11">
        <v>0</v>
      </c>
      <c r="O2436" s="11">
        <v>0.69577770709991438</v>
      </c>
      <c r="P2436" s="11">
        <v>1.3915554141998288</v>
      </c>
      <c r="Q2436" s="12">
        <v>2.0873331212997432</v>
      </c>
    </row>
    <row r="2437" spans="1:17" x14ac:dyDescent="0.35">
      <c r="A2437" s="2">
        <v>258</v>
      </c>
      <c r="B2437" s="13" t="s">
        <v>25</v>
      </c>
      <c r="C2437" s="11" t="s">
        <v>117</v>
      </c>
      <c r="D2437" s="11" t="s">
        <v>26</v>
      </c>
      <c r="E2437" s="7" t="s">
        <v>59</v>
      </c>
      <c r="F2437" s="13">
        <v>23.10529792308807</v>
      </c>
      <c r="G2437" s="12">
        <v>3</v>
      </c>
      <c r="H2437" s="13">
        <v>0</v>
      </c>
      <c r="I2437" s="11">
        <v>0</v>
      </c>
      <c r="J2437" s="11">
        <v>0</v>
      </c>
      <c r="K2437" s="11">
        <v>3.4657946884632111</v>
      </c>
      <c r="L2437" s="12">
        <v>3.4657946884632111</v>
      </c>
      <c r="M2437" s="13">
        <v>0</v>
      </c>
      <c r="N2437" s="11">
        <v>0</v>
      </c>
      <c r="O2437" s="11">
        <v>0</v>
      </c>
      <c r="P2437" s="11">
        <v>0</v>
      </c>
      <c r="Q2437" s="12">
        <v>0</v>
      </c>
    </row>
    <row r="2438" spans="1:17" x14ac:dyDescent="0.35">
      <c r="A2438" s="2">
        <v>4476</v>
      </c>
      <c r="B2438" s="13" t="s">
        <v>599</v>
      </c>
      <c r="C2438" s="11" t="s">
        <v>400</v>
      </c>
      <c r="D2438" s="11" t="s">
        <v>253</v>
      </c>
      <c r="E2438" s="7" t="s">
        <v>72</v>
      </c>
      <c r="F2438" s="13">
        <v>34.632926940917997</v>
      </c>
      <c r="G2438" s="12">
        <v>2</v>
      </c>
      <c r="H2438" s="13">
        <v>0</v>
      </c>
      <c r="I2438" s="11">
        <v>0</v>
      </c>
      <c r="J2438" s="11">
        <v>0</v>
      </c>
      <c r="K2438" s="11">
        <v>3.4632926940918001</v>
      </c>
      <c r="L2438" s="12">
        <v>3.4632926940918001</v>
      </c>
      <c r="M2438" s="13">
        <v>0</v>
      </c>
      <c r="N2438" s="11">
        <v>0</v>
      </c>
      <c r="O2438" s="11">
        <v>0.69265853881835993</v>
      </c>
      <c r="P2438" s="11">
        <v>1.3853170776367199</v>
      </c>
      <c r="Q2438" s="12">
        <v>2.0779756164550798</v>
      </c>
    </row>
    <row r="2439" spans="1:17" x14ac:dyDescent="0.35">
      <c r="A2439" s="2">
        <v>4934</v>
      </c>
      <c r="B2439" s="13" t="s">
        <v>599</v>
      </c>
      <c r="C2439" s="11" t="s">
        <v>639</v>
      </c>
      <c r="D2439" s="11" t="s">
        <v>253</v>
      </c>
      <c r="E2439" s="7" t="s">
        <v>67</v>
      </c>
      <c r="F2439" s="13">
        <v>8.6272172927856392</v>
      </c>
      <c r="G2439" s="12">
        <v>5</v>
      </c>
      <c r="H2439" s="13">
        <v>1.3803547668457024</v>
      </c>
      <c r="I2439" s="11">
        <v>2.0705321502685532</v>
      </c>
      <c r="J2439" s="11">
        <v>0</v>
      </c>
      <c r="K2439" s="11">
        <v>0</v>
      </c>
      <c r="L2439" s="12">
        <v>3.4508869171142553</v>
      </c>
      <c r="M2439" s="13">
        <v>0</v>
      </c>
      <c r="N2439" s="11">
        <v>0</v>
      </c>
      <c r="O2439" s="11">
        <v>0</v>
      </c>
      <c r="P2439" s="11">
        <v>0</v>
      </c>
      <c r="Q2439" s="12">
        <v>0</v>
      </c>
    </row>
    <row r="2440" spans="1:17" x14ac:dyDescent="0.35">
      <c r="A2440" s="2">
        <v>1029</v>
      </c>
      <c r="B2440" s="13" t="s">
        <v>231</v>
      </c>
      <c r="C2440" s="11" t="s">
        <v>263</v>
      </c>
      <c r="D2440" s="11" t="s">
        <v>231</v>
      </c>
      <c r="E2440" s="7" t="s">
        <v>185</v>
      </c>
      <c r="F2440" s="13">
        <v>11.458697319030801</v>
      </c>
      <c r="G2440" s="12">
        <v>3</v>
      </c>
      <c r="H2440" s="13">
        <v>0</v>
      </c>
      <c r="I2440" s="11">
        <v>3.437609195709241</v>
      </c>
      <c r="J2440" s="11">
        <v>0</v>
      </c>
      <c r="K2440" s="11">
        <v>0</v>
      </c>
      <c r="L2440" s="12">
        <v>3.437609195709241</v>
      </c>
      <c r="M2440" s="13">
        <v>0</v>
      </c>
      <c r="N2440" s="11">
        <v>0.34376091957092403</v>
      </c>
      <c r="O2440" s="11">
        <v>0</v>
      </c>
      <c r="P2440" s="11">
        <v>0</v>
      </c>
      <c r="Q2440" s="12">
        <v>0.34376091957092403</v>
      </c>
    </row>
    <row r="2441" spans="1:17" x14ac:dyDescent="0.35">
      <c r="A2441" s="2">
        <v>1415</v>
      </c>
      <c r="B2441" s="13" t="s">
        <v>231</v>
      </c>
      <c r="C2441" s="11" t="s">
        <v>342</v>
      </c>
      <c r="D2441" s="11" t="s">
        <v>231</v>
      </c>
      <c r="E2441" s="7" t="s">
        <v>113</v>
      </c>
      <c r="F2441" s="13">
        <v>196.11247438192379</v>
      </c>
      <c r="G2441" s="12">
        <v>0.35</v>
      </c>
      <c r="H2441" s="13">
        <v>3.431968301683666</v>
      </c>
      <c r="I2441" s="11">
        <v>0</v>
      </c>
      <c r="J2441" s="11">
        <v>0</v>
      </c>
      <c r="K2441" s="11">
        <v>0</v>
      </c>
      <c r="L2441" s="12">
        <v>3.431968301683666</v>
      </c>
      <c r="M2441" s="13">
        <v>0</v>
      </c>
      <c r="N2441" s="11">
        <v>0</v>
      </c>
      <c r="O2441" s="11">
        <v>0</v>
      </c>
      <c r="P2441" s="11">
        <v>0</v>
      </c>
      <c r="Q2441" s="12">
        <v>0</v>
      </c>
    </row>
    <row r="2442" spans="1:17" x14ac:dyDescent="0.35">
      <c r="A2442" s="2">
        <v>3264</v>
      </c>
      <c r="B2442" s="13" t="s">
        <v>516</v>
      </c>
      <c r="C2442" s="11" t="s">
        <v>576</v>
      </c>
      <c r="D2442" s="11" t="s">
        <v>26</v>
      </c>
      <c r="E2442" s="7" t="s">
        <v>168</v>
      </c>
      <c r="F2442" s="13">
        <v>4.56447505950928</v>
      </c>
      <c r="G2442" s="12">
        <v>15</v>
      </c>
      <c r="H2442" s="13">
        <v>0.85583907365798995</v>
      </c>
      <c r="I2442" s="11">
        <v>0.85583907365798995</v>
      </c>
      <c r="J2442" s="11">
        <v>0.85583907365798995</v>
      </c>
      <c r="K2442" s="11">
        <v>0.85583907365798995</v>
      </c>
      <c r="L2442" s="12">
        <v>3.4233562946319598</v>
      </c>
      <c r="M2442" s="13">
        <v>0</v>
      </c>
      <c r="N2442" s="11">
        <v>0</v>
      </c>
      <c r="O2442" s="11">
        <v>0</v>
      </c>
      <c r="P2442" s="11">
        <v>0</v>
      </c>
      <c r="Q2442" s="12">
        <v>0</v>
      </c>
    </row>
    <row r="2443" spans="1:17" x14ac:dyDescent="0.35">
      <c r="A2443" s="2">
        <v>5387</v>
      </c>
      <c r="B2443" s="13" t="s">
        <v>645</v>
      </c>
      <c r="C2443" s="11" t="s">
        <v>582</v>
      </c>
      <c r="D2443" s="11" t="s">
        <v>241</v>
      </c>
      <c r="E2443" s="7" t="s">
        <v>87</v>
      </c>
      <c r="F2443" s="13">
        <v>11.372983932495099</v>
      </c>
      <c r="G2443" s="12">
        <v>3</v>
      </c>
      <c r="H2443" s="13">
        <v>0.85297379493713255</v>
      </c>
      <c r="I2443" s="11">
        <v>0.85297379493713255</v>
      </c>
      <c r="J2443" s="11">
        <v>0.85297379493713255</v>
      </c>
      <c r="K2443" s="11">
        <v>0.85297379493713255</v>
      </c>
      <c r="L2443" s="12">
        <v>3.4118951797485302</v>
      </c>
      <c r="M2443" s="13">
        <v>0</v>
      </c>
      <c r="N2443" s="11">
        <v>0</v>
      </c>
      <c r="O2443" s="11">
        <v>0</v>
      </c>
      <c r="P2443" s="11">
        <v>0</v>
      </c>
      <c r="Q2443" s="12">
        <v>0</v>
      </c>
    </row>
    <row r="2444" spans="1:17" x14ac:dyDescent="0.35">
      <c r="A2444" s="2">
        <v>1682</v>
      </c>
      <c r="B2444" s="13" t="s">
        <v>231</v>
      </c>
      <c r="C2444" s="11" t="s">
        <v>360</v>
      </c>
      <c r="D2444" s="11" t="s">
        <v>231</v>
      </c>
      <c r="E2444" s="7" t="s">
        <v>170</v>
      </c>
      <c r="F2444" s="13">
        <v>4.2604593038558898</v>
      </c>
      <c r="G2444" s="12">
        <v>8</v>
      </c>
      <c r="H2444" s="13">
        <v>0.85209186077117804</v>
      </c>
      <c r="I2444" s="11">
        <v>0.85209186077117804</v>
      </c>
      <c r="J2444" s="11">
        <v>0.85209186077117804</v>
      </c>
      <c r="K2444" s="11">
        <v>0.85209186077117804</v>
      </c>
      <c r="L2444" s="12">
        <v>3.4083674430847122</v>
      </c>
      <c r="M2444" s="13">
        <v>0</v>
      </c>
      <c r="N2444" s="11">
        <v>0</v>
      </c>
      <c r="O2444" s="11">
        <v>0</v>
      </c>
      <c r="P2444" s="11">
        <v>0</v>
      </c>
      <c r="Q2444" s="12">
        <v>0</v>
      </c>
    </row>
    <row r="2445" spans="1:17" x14ac:dyDescent="0.35">
      <c r="A2445" s="2">
        <v>4031</v>
      </c>
      <c r="B2445" s="13" t="s">
        <v>599</v>
      </c>
      <c r="C2445" s="11" t="s">
        <v>26</v>
      </c>
      <c r="D2445" s="11" t="s">
        <v>26</v>
      </c>
      <c r="E2445" s="7" t="s">
        <v>65</v>
      </c>
      <c r="F2445" s="13">
        <v>19.455607414245613</v>
      </c>
      <c r="G2445" s="12">
        <v>3.5</v>
      </c>
      <c r="H2445" s="13">
        <v>0</v>
      </c>
      <c r="I2445" s="11">
        <v>0</v>
      </c>
      <c r="J2445" s="11">
        <v>0</v>
      </c>
      <c r="K2445" s="11">
        <v>3.4047312974929826</v>
      </c>
      <c r="L2445" s="12">
        <v>3.4047312974929826</v>
      </c>
      <c r="M2445" s="13">
        <v>0</v>
      </c>
      <c r="N2445" s="11">
        <v>0</v>
      </c>
      <c r="O2445" s="11">
        <v>0.68094625949859655</v>
      </c>
      <c r="P2445" s="11">
        <v>1.3618925189971931</v>
      </c>
      <c r="Q2445" s="12">
        <v>2.0428387784957898</v>
      </c>
    </row>
    <row r="2446" spans="1:17" x14ac:dyDescent="0.35">
      <c r="A2446" s="2">
        <v>2576</v>
      </c>
      <c r="B2446" s="13" t="s">
        <v>516</v>
      </c>
      <c r="C2446" s="11" t="s">
        <v>26</v>
      </c>
      <c r="D2446" s="11" t="s">
        <v>26</v>
      </c>
      <c r="E2446" s="7" t="s">
        <v>114</v>
      </c>
      <c r="F2446" s="13">
        <v>8.4916677474975604</v>
      </c>
      <c r="G2446" s="12">
        <v>2</v>
      </c>
      <c r="H2446" s="13">
        <v>0</v>
      </c>
      <c r="I2446" s="11">
        <v>0</v>
      </c>
      <c r="J2446" s="11">
        <v>0</v>
      </c>
      <c r="K2446" s="11">
        <v>3.3966670989990244</v>
      </c>
      <c r="L2446" s="12">
        <v>3.3966670989990244</v>
      </c>
      <c r="M2446" s="13">
        <v>0</v>
      </c>
      <c r="N2446" s="11">
        <v>0</v>
      </c>
      <c r="O2446" s="11">
        <v>0</v>
      </c>
      <c r="P2446" s="11">
        <v>0.16983335494995122</v>
      </c>
      <c r="Q2446" s="12">
        <v>0.16983335494995122</v>
      </c>
    </row>
    <row r="2447" spans="1:17" x14ac:dyDescent="0.35">
      <c r="A2447" s="2">
        <v>801</v>
      </c>
      <c r="B2447" s="13" t="s">
        <v>25</v>
      </c>
      <c r="C2447" s="11" t="s">
        <v>221</v>
      </c>
      <c r="D2447" s="11" t="s">
        <v>26</v>
      </c>
      <c r="E2447" s="7" t="s">
        <v>90</v>
      </c>
      <c r="F2447" s="13">
        <v>54.1875514984131</v>
      </c>
      <c r="G2447" s="12">
        <v>1.25</v>
      </c>
      <c r="H2447" s="13">
        <v>0</v>
      </c>
      <c r="I2447" s="11">
        <v>0</v>
      </c>
      <c r="J2447" s="11">
        <v>0</v>
      </c>
      <c r="K2447" s="11">
        <v>3.3867219686508188</v>
      </c>
      <c r="L2447" s="12">
        <v>3.3867219686508188</v>
      </c>
      <c r="M2447" s="13">
        <v>0</v>
      </c>
      <c r="N2447" s="11">
        <v>0</v>
      </c>
      <c r="O2447" s="11">
        <v>0</v>
      </c>
      <c r="P2447" s="11">
        <v>2.0320331811904913</v>
      </c>
      <c r="Q2447" s="12">
        <v>2.0320331811904913</v>
      </c>
    </row>
    <row r="2448" spans="1:17" x14ac:dyDescent="0.35">
      <c r="A2448" s="2">
        <v>3480</v>
      </c>
      <c r="B2448" s="13" t="s">
        <v>516</v>
      </c>
      <c r="C2448" s="11" t="s">
        <v>582</v>
      </c>
      <c r="D2448" s="11" t="s">
        <v>518</v>
      </c>
      <c r="E2448" s="7" t="s">
        <v>51</v>
      </c>
      <c r="F2448" s="13">
        <v>677.05131530761798</v>
      </c>
      <c r="G2448" s="12">
        <v>0.25</v>
      </c>
      <c r="H2448" s="13">
        <v>0</v>
      </c>
      <c r="I2448" s="11">
        <v>0</v>
      </c>
      <c r="J2448" s="11">
        <v>0</v>
      </c>
      <c r="K2448" s="11">
        <v>3.3852565765380902</v>
      </c>
      <c r="L2448" s="12">
        <v>3.3852565765380902</v>
      </c>
      <c r="M2448" s="13">
        <v>0</v>
      </c>
      <c r="N2448" s="11">
        <v>0</v>
      </c>
      <c r="O2448" s="11">
        <v>0</v>
      </c>
      <c r="P2448" s="11">
        <v>0</v>
      </c>
      <c r="Q2448" s="12">
        <v>0</v>
      </c>
    </row>
    <row r="2449" spans="1:17" x14ac:dyDescent="0.35">
      <c r="A2449" s="2">
        <v>4514</v>
      </c>
      <c r="B2449" s="13" t="s">
        <v>599</v>
      </c>
      <c r="C2449" s="11" t="s">
        <v>631</v>
      </c>
      <c r="D2449" s="11" t="s">
        <v>253</v>
      </c>
      <c r="E2449" s="7" t="s">
        <v>120</v>
      </c>
      <c r="F2449" s="13">
        <v>8.4456844329834002</v>
      </c>
      <c r="G2449" s="12">
        <v>5</v>
      </c>
      <c r="H2449" s="13">
        <v>1.3513095092773442</v>
      </c>
      <c r="I2449" s="11">
        <v>2.0269642639160161</v>
      </c>
      <c r="J2449" s="11">
        <v>0</v>
      </c>
      <c r="K2449" s="11">
        <v>0</v>
      </c>
      <c r="L2449" s="12">
        <v>3.3782737731933601</v>
      </c>
      <c r="M2449" s="13">
        <v>0</v>
      </c>
      <c r="N2449" s="11">
        <v>0</v>
      </c>
      <c r="O2449" s="11">
        <v>0</v>
      </c>
      <c r="P2449" s="11">
        <v>0</v>
      </c>
      <c r="Q2449" s="12">
        <v>0</v>
      </c>
    </row>
    <row r="2450" spans="1:17" x14ac:dyDescent="0.35">
      <c r="A2450" s="2">
        <v>577</v>
      </c>
      <c r="B2450" s="13" t="s">
        <v>25</v>
      </c>
      <c r="C2450" s="11" t="s">
        <v>195</v>
      </c>
      <c r="D2450" s="11" t="s">
        <v>27</v>
      </c>
      <c r="E2450" s="7" t="s">
        <v>96</v>
      </c>
      <c r="F2450" s="13">
        <v>56.183334112167373</v>
      </c>
      <c r="G2450" s="12">
        <v>1.2</v>
      </c>
      <c r="H2450" s="13">
        <v>0</v>
      </c>
      <c r="I2450" s="11">
        <v>0</v>
      </c>
      <c r="J2450" s="11">
        <v>0</v>
      </c>
      <c r="K2450" s="11">
        <v>3.3710000467300421</v>
      </c>
      <c r="L2450" s="12">
        <v>3.3710000467300421</v>
      </c>
      <c r="M2450" s="13">
        <v>0</v>
      </c>
      <c r="N2450" s="11">
        <v>0</v>
      </c>
      <c r="O2450" s="11">
        <v>0</v>
      </c>
      <c r="P2450" s="11">
        <v>0</v>
      </c>
      <c r="Q2450" s="12">
        <v>0</v>
      </c>
    </row>
    <row r="2451" spans="1:17" x14ac:dyDescent="0.35">
      <c r="A2451" s="2">
        <v>2483</v>
      </c>
      <c r="B2451" s="13" t="s">
        <v>516</v>
      </c>
      <c r="C2451" s="11" t="s">
        <v>26</v>
      </c>
      <c r="D2451" s="11" t="s">
        <v>525</v>
      </c>
      <c r="E2451" s="7" t="s">
        <v>59</v>
      </c>
      <c r="F2451" s="13">
        <v>22.3951301574707</v>
      </c>
      <c r="G2451" s="12">
        <v>3</v>
      </c>
      <c r="H2451" s="13">
        <v>0</v>
      </c>
      <c r="I2451" s="11">
        <v>0</v>
      </c>
      <c r="J2451" s="11">
        <v>0</v>
      </c>
      <c r="K2451" s="11">
        <v>3.3592695236206054</v>
      </c>
      <c r="L2451" s="12">
        <v>3.3592695236206054</v>
      </c>
      <c r="M2451" s="13">
        <v>0</v>
      </c>
      <c r="N2451" s="11">
        <v>0</v>
      </c>
      <c r="O2451" s="11">
        <v>0</v>
      </c>
      <c r="P2451" s="11">
        <v>0</v>
      </c>
      <c r="Q2451" s="12">
        <v>0</v>
      </c>
    </row>
    <row r="2452" spans="1:17" x14ac:dyDescent="0.35">
      <c r="A2452" s="2">
        <v>4523</v>
      </c>
      <c r="B2452" s="13" t="s">
        <v>599</v>
      </c>
      <c r="C2452" s="11" t="s">
        <v>592</v>
      </c>
      <c r="D2452" s="11" t="s">
        <v>26</v>
      </c>
      <c r="E2452" s="7" t="s">
        <v>212</v>
      </c>
      <c r="F2452" s="13">
        <v>92.822418212890597</v>
      </c>
      <c r="G2452" s="12">
        <v>1.2</v>
      </c>
      <c r="H2452" s="13">
        <v>3.3416070556640611</v>
      </c>
      <c r="I2452" s="11">
        <v>0</v>
      </c>
      <c r="J2452" s="11">
        <v>0</v>
      </c>
      <c r="K2452" s="11">
        <v>0</v>
      </c>
      <c r="L2452" s="12">
        <v>3.3416070556640611</v>
      </c>
      <c r="M2452" s="13">
        <v>1.1138690185546871</v>
      </c>
      <c r="N2452" s="11">
        <v>0</v>
      </c>
      <c r="O2452" s="11">
        <v>0</v>
      </c>
      <c r="P2452" s="11">
        <v>0</v>
      </c>
      <c r="Q2452" s="12">
        <v>1.1138690185546871</v>
      </c>
    </row>
    <row r="2453" spans="1:17" x14ac:dyDescent="0.35">
      <c r="A2453" s="2">
        <v>2389</v>
      </c>
      <c r="B2453" s="13" t="s">
        <v>516</v>
      </c>
      <c r="C2453" s="11" t="s">
        <v>26</v>
      </c>
      <c r="D2453" s="11" t="s">
        <v>26</v>
      </c>
      <c r="E2453" s="7" t="s">
        <v>37</v>
      </c>
      <c r="F2453" s="13">
        <v>19.023333072662361</v>
      </c>
      <c r="G2453" s="12">
        <v>3.5</v>
      </c>
      <c r="H2453" s="13">
        <v>0</v>
      </c>
      <c r="I2453" s="11">
        <v>0</v>
      </c>
      <c r="J2453" s="11">
        <v>0</v>
      </c>
      <c r="K2453" s="11">
        <v>3.3290832877159136</v>
      </c>
      <c r="L2453" s="12">
        <v>3.3290832877159136</v>
      </c>
      <c r="M2453" s="13">
        <v>0</v>
      </c>
      <c r="N2453" s="11">
        <v>0</v>
      </c>
      <c r="O2453" s="11">
        <v>0</v>
      </c>
      <c r="P2453" s="11">
        <v>1.9974499726295478</v>
      </c>
      <c r="Q2453" s="12">
        <v>1.9974499726295478</v>
      </c>
    </row>
    <row r="2454" spans="1:17" x14ac:dyDescent="0.35">
      <c r="A2454" s="2">
        <v>529</v>
      </c>
      <c r="B2454" s="13" t="s">
        <v>25</v>
      </c>
      <c r="C2454" s="11" t="s">
        <v>181</v>
      </c>
      <c r="D2454" s="11" t="s">
        <v>27</v>
      </c>
      <c r="E2454" s="7" t="s">
        <v>101</v>
      </c>
      <c r="F2454" s="13">
        <v>33.218893051147496</v>
      </c>
      <c r="G2454" s="12">
        <v>2</v>
      </c>
      <c r="H2454" s="13">
        <v>0</v>
      </c>
      <c r="I2454" s="11">
        <v>0</v>
      </c>
      <c r="J2454" s="11">
        <v>0</v>
      </c>
      <c r="K2454" s="11">
        <v>3.32188930511475</v>
      </c>
      <c r="L2454" s="12">
        <v>3.32188930511475</v>
      </c>
      <c r="M2454" s="13">
        <v>0</v>
      </c>
      <c r="N2454" s="11">
        <v>0</v>
      </c>
      <c r="O2454" s="11">
        <v>0</v>
      </c>
      <c r="P2454" s="11">
        <v>0</v>
      </c>
      <c r="Q2454" s="12">
        <v>0</v>
      </c>
    </row>
    <row r="2455" spans="1:17" x14ac:dyDescent="0.35">
      <c r="A2455" s="2">
        <v>1822</v>
      </c>
      <c r="B2455" s="13" t="s">
        <v>231</v>
      </c>
      <c r="C2455" s="11" t="s">
        <v>402</v>
      </c>
      <c r="D2455" s="11" t="s">
        <v>231</v>
      </c>
      <c r="E2455" s="7" t="s">
        <v>200</v>
      </c>
      <c r="F2455" s="13">
        <v>8.3012313842773402</v>
      </c>
      <c r="G2455" s="12">
        <v>4</v>
      </c>
      <c r="H2455" s="13">
        <v>0</v>
      </c>
      <c r="I2455" s="11">
        <v>3.3204925537109364</v>
      </c>
      <c r="J2455" s="11">
        <v>0</v>
      </c>
      <c r="K2455" s="11">
        <v>0</v>
      </c>
      <c r="L2455" s="12">
        <v>3.3204925537109364</v>
      </c>
      <c r="M2455" s="13">
        <v>0</v>
      </c>
      <c r="N2455" s="11">
        <v>0</v>
      </c>
      <c r="O2455" s="11">
        <v>0</v>
      </c>
      <c r="P2455" s="11">
        <v>0</v>
      </c>
      <c r="Q2455" s="12">
        <v>0</v>
      </c>
    </row>
    <row r="2456" spans="1:17" x14ac:dyDescent="0.35">
      <c r="A2456" s="2">
        <v>1251</v>
      </c>
      <c r="B2456" s="13" t="s">
        <v>231</v>
      </c>
      <c r="C2456" s="11" t="s">
        <v>280</v>
      </c>
      <c r="D2456" s="11" t="s">
        <v>231</v>
      </c>
      <c r="E2456" s="7" t="s">
        <v>101</v>
      </c>
      <c r="F2456" s="13">
        <v>33.156044006347692</v>
      </c>
      <c r="G2456" s="12">
        <v>2</v>
      </c>
      <c r="H2456" s="13">
        <v>0</v>
      </c>
      <c r="I2456" s="11">
        <v>0</v>
      </c>
      <c r="J2456" s="11">
        <v>0</v>
      </c>
      <c r="K2456" s="11">
        <v>3.3156044006347694</v>
      </c>
      <c r="L2456" s="12">
        <v>3.3156044006347694</v>
      </c>
      <c r="M2456" s="13">
        <v>0</v>
      </c>
      <c r="N2456" s="11">
        <v>0</v>
      </c>
      <c r="O2456" s="11">
        <v>0</v>
      </c>
      <c r="P2456" s="11">
        <v>0</v>
      </c>
      <c r="Q2456" s="12">
        <v>0</v>
      </c>
    </row>
    <row r="2457" spans="1:17" x14ac:dyDescent="0.35">
      <c r="A2457" s="2">
        <v>4310</v>
      </c>
      <c r="B2457" s="13" t="s">
        <v>599</v>
      </c>
      <c r="C2457" s="11" t="s">
        <v>172</v>
      </c>
      <c r="D2457" s="11" t="s">
        <v>26</v>
      </c>
      <c r="E2457" s="7" t="s">
        <v>53</v>
      </c>
      <c r="F2457" s="13">
        <v>11.0343027114868</v>
      </c>
      <c r="G2457" s="12">
        <v>3</v>
      </c>
      <c r="H2457" s="13">
        <v>0.82757270336151012</v>
      </c>
      <c r="I2457" s="11">
        <v>0.82757270336151012</v>
      </c>
      <c r="J2457" s="11">
        <v>0.82757270336151012</v>
      </c>
      <c r="K2457" s="11">
        <v>0.82757270336151012</v>
      </c>
      <c r="L2457" s="12">
        <v>3.3102908134460405</v>
      </c>
      <c r="M2457" s="13">
        <v>0</v>
      </c>
      <c r="N2457" s="11">
        <v>0</v>
      </c>
      <c r="O2457" s="11">
        <v>0</v>
      </c>
      <c r="P2457" s="11">
        <v>0</v>
      </c>
      <c r="Q2457" s="12">
        <v>0</v>
      </c>
    </row>
    <row r="2458" spans="1:17" x14ac:dyDescent="0.35">
      <c r="A2458" s="2">
        <v>136</v>
      </c>
      <c r="B2458" s="13" t="s">
        <v>25</v>
      </c>
      <c r="C2458" s="11" t="s">
        <v>79</v>
      </c>
      <c r="D2458" s="11" t="s">
        <v>26</v>
      </c>
      <c r="E2458" s="7" t="s">
        <v>59</v>
      </c>
      <c r="F2458" s="13">
        <v>22.049250125885052</v>
      </c>
      <c r="G2458" s="12">
        <v>3</v>
      </c>
      <c r="H2458" s="13">
        <v>0</v>
      </c>
      <c r="I2458" s="11">
        <v>0</v>
      </c>
      <c r="J2458" s="11">
        <v>0</v>
      </c>
      <c r="K2458" s="11">
        <v>3.3073875188827584</v>
      </c>
      <c r="L2458" s="12">
        <v>3.3073875188827584</v>
      </c>
      <c r="M2458" s="13">
        <v>0</v>
      </c>
      <c r="N2458" s="11">
        <v>0</v>
      </c>
      <c r="O2458" s="11">
        <v>0</v>
      </c>
      <c r="P2458" s="11">
        <v>0</v>
      </c>
      <c r="Q2458" s="12">
        <v>0</v>
      </c>
    </row>
    <row r="2459" spans="1:17" x14ac:dyDescent="0.35">
      <c r="A2459" s="2">
        <v>1687</v>
      </c>
      <c r="B2459" s="13" t="s">
        <v>231</v>
      </c>
      <c r="C2459" s="11" t="s">
        <v>360</v>
      </c>
      <c r="D2459" s="11" t="s">
        <v>231</v>
      </c>
      <c r="E2459" s="7" t="s">
        <v>146</v>
      </c>
      <c r="F2459" s="13">
        <v>16.518778324127201</v>
      </c>
      <c r="G2459" s="12">
        <v>2</v>
      </c>
      <c r="H2459" s="13">
        <v>3.3037556648254403</v>
      </c>
      <c r="I2459" s="11">
        <v>0</v>
      </c>
      <c r="J2459" s="11">
        <v>0</v>
      </c>
      <c r="K2459" s="11">
        <v>0</v>
      </c>
      <c r="L2459" s="12">
        <v>3.3037556648254403</v>
      </c>
      <c r="M2459" s="13">
        <v>0</v>
      </c>
      <c r="N2459" s="11">
        <v>0</v>
      </c>
      <c r="O2459" s="11">
        <v>0</v>
      </c>
      <c r="P2459" s="11">
        <v>0</v>
      </c>
      <c r="Q2459" s="12">
        <v>0</v>
      </c>
    </row>
    <row r="2460" spans="1:17" x14ac:dyDescent="0.35">
      <c r="A2460" s="2">
        <v>5158</v>
      </c>
      <c r="B2460" s="13" t="s">
        <v>645</v>
      </c>
      <c r="C2460" s="11" t="s">
        <v>26</v>
      </c>
      <c r="D2460" s="11" t="s">
        <v>26</v>
      </c>
      <c r="E2460" s="7" t="s">
        <v>76</v>
      </c>
      <c r="F2460" s="13">
        <v>366.00687694549583</v>
      </c>
      <c r="G2460" s="12">
        <v>0.18</v>
      </c>
      <c r="H2460" s="13">
        <v>3.2940618925094625</v>
      </c>
      <c r="I2460" s="11">
        <v>0</v>
      </c>
      <c r="J2460" s="11">
        <v>0</v>
      </c>
      <c r="K2460" s="11">
        <v>0</v>
      </c>
      <c r="L2460" s="12">
        <v>3.2940618925094625</v>
      </c>
      <c r="M2460" s="13">
        <v>1.9764371355056773</v>
      </c>
      <c r="N2460" s="11">
        <v>0</v>
      </c>
      <c r="O2460" s="11">
        <v>0</v>
      </c>
      <c r="P2460" s="11">
        <v>0</v>
      </c>
      <c r="Q2460" s="12">
        <v>1.9764371355056773</v>
      </c>
    </row>
    <row r="2461" spans="1:17" x14ac:dyDescent="0.35">
      <c r="A2461" s="2">
        <v>2418</v>
      </c>
      <c r="B2461" s="13" t="s">
        <v>516</v>
      </c>
      <c r="C2461" s="11" t="s">
        <v>26</v>
      </c>
      <c r="D2461" s="11" t="s">
        <v>26</v>
      </c>
      <c r="E2461" s="7" t="s">
        <v>44</v>
      </c>
      <c r="F2461" s="13">
        <v>32.855411529541001</v>
      </c>
      <c r="G2461" s="12">
        <v>1.25</v>
      </c>
      <c r="H2461" s="13">
        <v>0</v>
      </c>
      <c r="I2461" s="11">
        <v>0</v>
      </c>
      <c r="J2461" s="11">
        <v>3.2855411529541003</v>
      </c>
      <c r="K2461" s="11">
        <v>0</v>
      </c>
      <c r="L2461" s="12">
        <v>3.2855411529541003</v>
      </c>
      <c r="M2461" s="13">
        <v>0</v>
      </c>
      <c r="N2461" s="11">
        <v>0</v>
      </c>
      <c r="O2461" s="11">
        <v>2.0534632205963126</v>
      </c>
      <c r="P2461" s="11">
        <v>0</v>
      </c>
      <c r="Q2461" s="12">
        <v>2.0534632205963126</v>
      </c>
    </row>
    <row r="2462" spans="1:17" x14ac:dyDescent="0.35">
      <c r="A2462" s="2">
        <v>2828</v>
      </c>
      <c r="B2462" s="13" t="s">
        <v>516</v>
      </c>
      <c r="C2462" s="11" t="s">
        <v>547</v>
      </c>
      <c r="D2462" s="11" t="s">
        <v>517</v>
      </c>
      <c r="E2462" s="7" t="s">
        <v>44</v>
      </c>
      <c r="F2462" s="13">
        <v>32.731113433837898</v>
      </c>
      <c r="G2462" s="12">
        <v>1.25</v>
      </c>
      <c r="H2462" s="13">
        <v>0</v>
      </c>
      <c r="I2462" s="11">
        <v>0</v>
      </c>
      <c r="J2462" s="11">
        <v>3.27311134338379</v>
      </c>
      <c r="K2462" s="11">
        <v>0</v>
      </c>
      <c r="L2462" s="12">
        <v>3.27311134338379</v>
      </c>
      <c r="M2462" s="13">
        <v>0</v>
      </c>
      <c r="N2462" s="11">
        <v>0</v>
      </c>
      <c r="O2462" s="11">
        <v>2.0456945896148686</v>
      </c>
      <c r="P2462" s="11">
        <v>0</v>
      </c>
      <c r="Q2462" s="12">
        <v>2.0456945896148686</v>
      </c>
    </row>
    <row r="2463" spans="1:17" x14ac:dyDescent="0.35">
      <c r="A2463" s="2">
        <v>4492</v>
      </c>
      <c r="B2463" s="13" t="s">
        <v>599</v>
      </c>
      <c r="C2463" s="11" t="s">
        <v>631</v>
      </c>
      <c r="D2463" s="11" t="s">
        <v>253</v>
      </c>
      <c r="E2463" s="7" t="s">
        <v>45</v>
      </c>
      <c r="F2463" s="13">
        <v>26.169648170471199</v>
      </c>
      <c r="G2463" s="12">
        <v>1.25</v>
      </c>
      <c r="H2463" s="13">
        <v>3.2712060213088998</v>
      </c>
      <c r="I2463" s="11">
        <v>0</v>
      </c>
      <c r="J2463" s="11">
        <v>0</v>
      </c>
      <c r="K2463" s="11">
        <v>0</v>
      </c>
      <c r="L2463" s="12">
        <v>3.2712060213088998</v>
      </c>
      <c r="M2463" s="13">
        <v>0.32712060213089</v>
      </c>
      <c r="N2463" s="11">
        <v>0</v>
      </c>
      <c r="O2463" s="11">
        <v>0</v>
      </c>
      <c r="P2463" s="11">
        <v>0</v>
      </c>
      <c r="Q2463" s="12">
        <v>0.32712060213089</v>
      </c>
    </row>
    <row r="2464" spans="1:17" x14ac:dyDescent="0.35">
      <c r="A2464" s="2">
        <v>2266</v>
      </c>
      <c r="B2464" s="13" t="s">
        <v>231</v>
      </c>
      <c r="C2464" s="11" t="s">
        <v>433</v>
      </c>
      <c r="D2464" s="11" t="s">
        <v>231</v>
      </c>
      <c r="E2464" s="7" t="s">
        <v>218</v>
      </c>
      <c r="F2464" s="13">
        <v>8.1710054874420202</v>
      </c>
      <c r="G2464" s="12">
        <v>4</v>
      </c>
      <c r="H2464" s="13">
        <v>0</v>
      </c>
      <c r="I2464" s="11">
        <v>0</v>
      </c>
      <c r="J2464" s="11">
        <v>0</v>
      </c>
      <c r="K2464" s="11">
        <v>3.2684021949768081</v>
      </c>
      <c r="L2464" s="12">
        <v>3.2684021949768081</v>
      </c>
      <c r="M2464" s="13">
        <v>0</v>
      </c>
      <c r="N2464" s="11">
        <v>0</v>
      </c>
      <c r="O2464" s="11">
        <v>0</v>
      </c>
      <c r="P2464" s="11">
        <v>0</v>
      </c>
      <c r="Q2464" s="12">
        <v>0</v>
      </c>
    </row>
    <row r="2465" spans="1:17" x14ac:dyDescent="0.35">
      <c r="A2465" s="2">
        <v>1945</v>
      </c>
      <c r="B2465" s="13" t="s">
        <v>231</v>
      </c>
      <c r="C2465" s="11" t="s">
        <v>413</v>
      </c>
      <c r="D2465" s="11" t="s">
        <v>231</v>
      </c>
      <c r="E2465" s="7" t="s">
        <v>92</v>
      </c>
      <c r="F2465" s="13">
        <v>8.1637687683105398</v>
      </c>
      <c r="G2465" s="12">
        <v>4</v>
      </c>
      <c r="H2465" s="13">
        <v>0</v>
      </c>
      <c r="I2465" s="11">
        <v>0</v>
      </c>
      <c r="J2465" s="11">
        <v>0</v>
      </c>
      <c r="K2465" s="11">
        <v>3.2655075073242159</v>
      </c>
      <c r="L2465" s="12">
        <v>3.2655075073242159</v>
      </c>
      <c r="M2465" s="13">
        <v>0</v>
      </c>
      <c r="N2465" s="11">
        <v>0</v>
      </c>
      <c r="O2465" s="11">
        <v>0</v>
      </c>
      <c r="P2465" s="11">
        <v>0.32655075073242162</v>
      </c>
      <c r="Q2465" s="12">
        <v>0.32655075073242162</v>
      </c>
    </row>
    <row r="2466" spans="1:17" x14ac:dyDescent="0.35">
      <c r="A2466" s="2">
        <v>1570</v>
      </c>
      <c r="B2466" s="13" t="s">
        <v>231</v>
      </c>
      <c r="C2466" s="11" t="s">
        <v>360</v>
      </c>
      <c r="D2466" s="11" t="s">
        <v>231</v>
      </c>
      <c r="E2466" s="7" t="s">
        <v>106</v>
      </c>
      <c r="F2466" s="13">
        <v>8.1444637775421196</v>
      </c>
      <c r="G2466" s="12">
        <v>4</v>
      </c>
      <c r="H2466" s="13">
        <v>3.2577855110168481</v>
      </c>
      <c r="I2466" s="11">
        <v>0</v>
      </c>
      <c r="J2466" s="11">
        <v>0</v>
      </c>
      <c r="K2466" s="11">
        <v>0</v>
      </c>
      <c r="L2466" s="12">
        <v>3.2577855110168481</v>
      </c>
      <c r="M2466" s="13">
        <v>0.3257785511016848</v>
      </c>
      <c r="N2466" s="11">
        <v>0</v>
      </c>
      <c r="O2466" s="11">
        <v>0</v>
      </c>
      <c r="P2466" s="11">
        <v>0</v>
      </c>
      <c r="Q2466" s="12">
        <v>0.3257785511016848</v>
      </c>
    </row>
    <row r="2467" spans="1:17" x14ac:dyDescent="0.35">
      <c r="A2467" s="2">
        <v>805</v>
      </c>
      <c r="B2467" s="13" t="s">
        <v>25</v>
      </c>
      <c r="C2467" s="11" t="s">
        <v>221</v>
      </c>
      <c r="D2467" s="11" t="s">
        <v>26</v>
      </c>
      <c r="E2467" s="7" t="s">
        <v>59</v>
      </c>
      <c r="F2467" s="13">
        <v>21.715925216674801</v>
      </c>
      <c r="G2467" s="12">
        <v>3</v>
      </c>
      <c r="H2467" s="13">
        <v>0</v>
      </c>
      <c r="I2467" s="11">
        <v>0</v>
      </c>
      <c r="J2467" s="11">
        <v>0</v>
      </c>
      <c r="K2467" s="11">
        <v>3.2573887825012204</v>
      </c>
      <c r="L2467" s="12">
        <v>3.2573887825012204</v>
      </c>
      <c r="M2467" s="13">
        <v>0</v>
      </c>
      <c r="N2467" s="11">
        <v>0</v>
      </c>
      <c r="O2467" s="11">
        <v>0</v>
      </c>
      <c r="P2467" s="11">
        <v>0</v>
      </c>
      <c r="Q2467" s="12">
        <v>0</v>
      </c>
    </row>
    <row r="2468" spans="1:17" x14ac:dyDescent="0.35">
      <c r="A2468" s="2">
        <v>3477</v>
      </c>
      <c r="B2468" s="13" t="s">
        <v>516</v>
      </c>
      <c r="C2468" s="11" t="s">
        <v>582</v>
      </c>
      <c r="D2468" s="11" t="s">
        <v>26</v>
      </c>
      <c r="E2468" s="7" t="s">
        <v>50</v>
      </c>
      <c r="F2468" s="13">
        <v>542.52994537353584</v>
      </c>
      <c r="G2468" s="12">
        <v>0.3</v>
      </c>
      <c r="H2468" s="13">
        <v>0</v>
      </c>
      <c r="I2468" s="11">
        <v>0</v>
      </c>
      <c r="J2468" s="11">
        <v>0</v>
      </c>
      <c r="K2468" s="11">
        <v>3.2551796722412152</v>
      </c>
      <c r="L2468" s="12">
        <v>3.2551796722412152</v>
      </c>
      <c r="M2468" s="13">
        <v>0</v>
      </c>
      <c r="N2468" s="11">
        <v>0</v>
      </c>
      <c r="O2468" s="11">
        <v>0</v>
      </c>
      <c r="P2468" s="11">
        <v>0</v>
      </c>
      <c r="Q2468" s="12">
        <v>0</v>
      </c>
    </row>
    <row r="2469" spans="1:17" x14ac:dyDescent="0.35">
      <c r="A2469" s="2">
        <v>4812</v>
      </c>
      <c r="B2469" s="13" t="s">
        <v>599</v>
      </c>
      <c r="C2469" s="11" t="s">
        <v>638</v>
      </c>
      <c r="D2469" s="11" t="s">
        <v>253</v>
      </c>
      <c r="E2469" s="7" t="s">
        <v>165</v>
      </c>
      <c r="F2469" s="13">
        <v>648.58736801147404</v>
      </c>
      <c r="G2469" s="12">
        <v>0.25</v>
      </c>
      <c r="H2469" s="13">
        <v>0</v>
      </c>
      <c r="I2469" s="11">
        <v>0</v>
      </c>
      <c r="J2469" s="11">
        <v>0</v>
      </c>
      <c r="K2469" s="11">
        <v>3.2429368400573702</v>
      </c>
      <c r="L2469" s="12">
        <v>3.2429368400573702</v>
      </c>
      <c r="M2469" s="13">
        <v>0</v>
      </c>
      <c r="N2469" s="11">
        <v>0</v>
      </c>
      <c r="O2469" s="11">
        <v>0</v>
      </c>
      <c r="P2469" s="11">
        <v>0</v>
      </c>
      <c r="Q2469" s="12">
        <v>0</v>
      </c>
    </row>
    <row r="2470" spans="1:17" x14ac:dyDescent="0.35">
      <c r="A2470" s="2">
        <v>4118</v>
      </c>
      <c r="B2470" s="13" t="s">
        <v>599</v>
      </c>
      <c r="C2470" s="11" t="s">
        <v>26</v>
      </c>
      <c r="D2470" s="11" t="s">
        <v>26</v>
      </c>
      <c r="E2470" s="7" t="s">
        <v>192</v>
      </c>
      <c r="F2470" s="13">
        <v>10.795994520187371</v>
      </c>
      <c r="G2470" s="12">
        <v>3</v>
      </c>
      <c r="H2470" s="13">
        <v>0.80969958901405292</v>
      </c>
      <c r="I2470" s="11">
        <v>0.80969958901405292</v>
      </c>
      <c r="J2470" s="11">
        <v>0.80969958901405292</v>
      </c>
      <c r="K2470" s="11">
        <v>0.80969958901405292</v>
      </c>
      <c r="L2470" s="12">
        <v>3.2387983560562117</v>
      </c>
      <c r="M2470" s="13">
        <v>0</v>
      </c>
      <c r="N2470" s="11">
        <v>0</v>
      </c>
      <c r="O2470" s="11">
        <v>0</v>
      </c>
      <c r="P2470" s="11">
        <v>0</v>
      </c>
      <c r="Q2470" s="12">
        <v>0</v>
      </c>
    </row>
    <row r="2471" spans="1:17" x14ac:dyDescent="0.35">
      <c r="A2471" s="2">
        <v>3500</v>
      </c>
      <c r="B2471" s="13" t="s">
        <v>516</v>
      </c>
      <c r="C2471" s="11" t="s">
        <v>582</v>
      </c>
      <c r="D2471" s="11" t="s">
        <v>26</v>
      </c>
      <c r="E2471" s="7" t="s">
        <v>60</v>
      </c>
      <c r="F2471" s="13">
        <v>10.1113634109497</v>
      </c>
      <c r="G2471" s="12">
        <v>4</v>
      </c>
      <c r="H2471" s="13">
        <v>1.2942545166015615</v>
      </c>
      <c r="I2471" s="11">
        <v>1.9413817749023423</v>
      </c>
      <c r="J2471" s="11">
        <v>0</v>
      </c>
      <c r="K2471" s="11">
        <v>0</v>
      </c>
      <c r="L2471" s="12">
        <v>3.2356362915039041</v>
      </c>
      <c r="M2471" s="13">
        <v>0</v>
      </c>
      <c r="N2471" s="11">
        <v>0</v>
      </c>
      <c r="O2471" s="11">
        <v>0</v>
      </c>
      <c r="P2471" s="11">
        <v>0</v>
      </c>
      <c r="Q2471" s="12">
        <v>0</v>
      </c>
    </row>
    <row r="2472" spans="1:17" x14ac:dyDescent="0.35">
      <c r="A2472" s="2">
        <v>36</v>
      </c>
      <c r="B2472" s="13" t="s">
        <v>25</v>
      </c>
      <c r="C2472" s="11" t="s">
        <v>26</v>
      </c>
      <c r="D2472" s="11" t="s">
        <v>27</v>
      </c>
      <c r="E2472" s="7" t="s">
        <v>44</v>
      </c>
      <c r="F2472" s="13">
        <v>32.305574238300338</v>
      </c>
      <c r="G2472" s="12">
        <v>1.25</v>
      </c>
      <c r="H2472" s="13">
        <v>0</v>
      </c>
      <c r="I2472" s="11">
        <v>0</v>
      </c>
      <c r="J2472" s="11">
        <v>3.2305574238300339</v>
      </c>
      <c r="K2472" s="11">
        <v>0</v>
      </c>
      <c r="L2472" s="12">
        <v>3.2305574238300339</v>
      </c>
      <c r="M2472" s="13">
        <v>0</v>
      </c>
      <c r="N2472" s="11">
        <v>0</v>
      </c>
      <c r="O2472" s="11">
        <v>2.0190983898937711</v>
      </c>
      <c r="P2472" s="11">
        <v>0</v>
      </c>
      <c r="Q2472" s="12">
        <v>2.0190983898937711</v>
      </c>
    </row>
    <row r="2473" spans="1:17" x14ac:dyDescent="0.35">
      <c r="A2473" s="2">
        <v>3230</v>
      </c>
      <c r="B2473" s="13" t="s">
        <v>516</v>
      </c>
      <c r="C2473" s="11" t="s">
        <v>566</v>
      </c>
      <c r="D2473" s="11" t="s">
        <v>517</v>
      </c>
      <c r="E2473" s="7" t="s">
        <v>78</v>
      </c>
      <c r="F2473" s="13">
        <v>8.0465650558471697</v>
      </c>
      <c r="G2473" s="12">
        <v>5</v>
      </c>
      <c r="H2473" s="13">
        <v>0</v>
      </c>
      <c r="I2473" s="11">
        <v>0</v>
      </c>
      <c r="J2473" s="11">
        <v>0</v>
      </c>
      <c r="K2473" s="11">
        <v>3.2186260223388681</v>
      </c>
      <c r="L2473" s="12">
        <v>3.2186260223388681</v>
      </c>
      <c r="M2473" s="13">
        <v>0.50291031599044811</v>
      </c>
      <c r="N2473" s="11">
        <v>0.50291031599044811</v>
      </c>
      <c r="O2473" s="11">
        <v>0.50291031599044811</v>
      </c>
      <c r="P2473" s="11">
        <v>0.50291031599044811</v>
      </c>
      <c r="Q2473" s="12">
        <v>2.0116412639617924</v>
      </c>
    </row>
    <row r="2474" spans="1:17" x14ac:dyDescent="0.35">
      <c r="A2474" s="2">
        <v>4519</v>
      </c>
      <c r="B2474" s="13" t="s">
        <v>599</v>
      </c>
      <c r="C2474" s="11" t="s">
        <v>631</v>
      </c>
      <c r="D2474" s="11" t="s">
        <v>253</v>
      </c>
      <c r="E2474" s="7" t="s">
        <v>76</v>
      </c>
      <c r="F2474" s="13">
        <v>357.56846570968628</v>
      </c>
      <c r="G2474" s="12">
        <v>0.18</v>
      </c>
      <c r="H2474" s="13">
        <v>3.2181161913871761</v>
      </c>
      <c r="I2474" s="11">
        <v>0</v>
      </c>
      <c r="J2474" s="11">
        <v>0</v>
      </c>
      <c r="K2474" s="11">
        <v>0</v>
      </c>
      <c r="L2474" s="12">
        <v>3.2181161913871761</v>
      </c>
      <c r="M2474" s="13">
        <v>1.9308697148323057</v>
      </c>
      <c r="N2474" s="11">
        <v>0</v>
      </c>
      <c r="O2474" s="11">
        <v>0</v>
      </c>
      <c r="P2474" s="11">
        <v>0</v>
      </c>
      <c r="Q2474" s="12">
        <v>1.9308697148323057</v>
      </c>
    </row>
    <row r="2475" spans="1:17" x14ac:dyDescent="0.35">
      <c r="A2475" s="2">
        <v>4243</v>
      </c>
      <c r="B2475" s="13" t="s">
        <v>599</v>
      </c>
      <c r="C2475" s="11" t="s">
        <v>624</v>
      </c>
      <c r="D2475" s="11" t="s">
        <v>231</v>
      </c>
      <c r="E2475" s="7" t="s">
        <v>46</v>
      </c>
      <c r="F2475" s="13">
        <v>51.432327270507798</v>
      </c>
      <c r="G2475" s="12">
        <v>1.25</v>
      </c>
      <c r="H2475" s="13">
        <v>3.2145204544067374</v>
      </c>
      <c r="I2475" s="11">
        <v>0</v>
      </c>
      <c r="J2475" s="11">
        <v>0</v>
      </c>
      <c r="K2475" s="11">
        <v>0</v>
      </c>
      <c r="L2475" s="12">
        <v>3.2145204544067374</v>
      </c>
      <c r="M2475" s="13">
        <v>25.716163635253899</v>
      </c>
      <c r="N2475" s="11">
        <v>0</v>
      </c>
      <c r="O2475" s="11">
        <v>0</v>
      </c>
      <c r="P2475" s="11">
        <v>0</v>
      </c>
      <c r="Q2475" s="12">
        <v>25.716163635253899</v>
      </c>
    </row>
    <row r="2476" spans="1:17" x14ac:dyDescent="0.35">
      <c r="A2476" s="2">
        <v>5613</v>
      </c>
      <c r="B2476" s="13" t="s">
        <v>645</v>
      </c>
      <c r="C2476" s="11" t="s">
        <v>583</v>
      </c>
      <c r="D2476" s="11" t="s">
        <v>241</v>
      </c>
      <c r="E2476" s="7" t="s">
        <v>94</v>
      </c>
      <c r="F2476" s="13">
        <v>6.4223191142082099</v>
      </c>
      <c r="G2476" s="12">
        <v>10</v>
      </c>
      <c r="H2476" s="13">
        <v>0</v>
      </c>
      <c r="I2476" s="11">
        <v>0</v>
      </c>
      <c r="J2476" s="11">
        <v>0</v>
      </c>
      <c r="K2476" s="11">
        <v>3.2111595571041049</v>
      </c>
      <c r="L2476" s="12">
        <v>3.2111595571041049</v>
      </c>
      <c r="M2476" s="13">
        <v>0</v>
      </c>
      <c r="N2476" s="11">
        <v>0</v>
      </c>
      <c r="O2476" s="11">
        <v>0</v>
      </c>
      <c r="P2476" s="11">
        <v>0.64223191142082103</v>
      </c>
      <c r="Q2476" s="12">
        <v>0.64223191142082103</v>
      </c>
    </row>
    <row r="2477" spans="1:17" x14ac:dyDescent="0.35">
      <c r="A2477" s="2">
        <v>4600</v>
      </c>
      <c r="B2477" s="13" t="s">
        <v>599</v>
      </c>
      <c r="C2477" s="11" t="s">
        <v>220</v>
      </c>
      <c r="D2477" s="11" t="s">
        <v>208</v>
      </c>
      <c r="E2477" s="7" t="s">
        <v>186</v>
      </c>
      <c r="F2477" s="13">
        <v>10.024243474006649</v>
      </c>
      <c r="G2477" s="12">
        <v>4</v>
      </c>
      <c r="H2477" s="13">
        <v>1.2831031646728512</v>
      </c>
      <c r="I2477" s="11">
        <v>1.9246547470092767</v>
      </c>
      <c r="J2477" s="11">
        <v>0</v>
      </c>
      <c r="K2477" s="11">
        <v>0</v>
      </c>
      <c r="L2477" s="12">
        <v>3.207757911682128</v>
      </c>
      <c r="M2477" s="13">
        <v>0</v>
      </c>
      <c r="N2477" s="11">
        <v>0</v>
      </c>
      <c r="O2477" s="11">
        <v>0</v>
      </c>
      <c r="P2477" s="11">
        <v>0</v>
      </c>
      <c r="Q2477" s="12">
        <v>0</v>
      </c>
    </row>
    <row r="2478" spans="1:17" x14ac:dyDescent="0.35">
      <c r="A2478" s="2">
        <v>80</v>
      </c>
      <c r="B2478" s="13" t="s">
        <v>25</v>
      </c>
      <c r="C2478" s="11" t="s">
        <v>26</v>
      </c>
      <c r="D2478" s="11" t="s">
        <v>27</v>
      </c>
      <c r="E2478" s="7" t="s">
        <v>66</v>
      </c>
      <c r="F2478" s="13">
        <v>213.8421425819397</v>
      </c>
      <c r="G2478" s="12">
        <v>1.5</v>
      </c>
      <c r="H2478" s="13">
        <v>0</v>
      </c>
      <c r="I2478" s="11">
        <v>0</v>
      </c>
      <c r="J2478" s="11">
        <v>0</v>
      </c>
      <c r="K2478" s="11">
        <v>3.2076321387290951</v>
      </c>
      <c r="L2478" s="12">
        <v>3.2076321387290951</v>
      </c>
      <c r="M2478" s="13">
        <v>0</v>
      </c>
      <c r="N2478" s="11">
        <v>0</v>
      </c>
      <c r="O2478" s="11">
        <v>0</v>
      </c>
      <c r="P2478" s="11">
        <v>64.152642774581921</v>
      </c>
      <c r="Q2478" s="12">
        <v>64.152642774581921</v>
      </c>
    </row>
    <row r="2479" spans="1:17" x14ac:dyDescent="0.35">
      <c r="A2479" s="2">
        <v>40</v>
      </c>
      <c r="B2479" s="13" t="s">
        <v>25</v>
      </c>
      <c r="C2479" s="11" t="s">
        <v>26</v>
      </c>
      <c r="D2479" s="11" t="s">
        <v>27</v>
      </c>
      <c r="E2479" s="7" t="s">
        <v>46</v>
      </c>
      <c r="F2479" s="13">
        <v>51.314635992050079</v>
      </c>
      <c r="G2479" s="12">
        <v>1.25</v>
      </c>
      <c r="H2479" s="13">
        <v>3.2071647495031299</v>
      </c>
      <c r="I2479" s="11">
        <v>0</v>
      </c>
      <c r="J2479" s="11">
        <v>0</v>
      </c>
      <c r="K2479" s="11">
        <v>0</v>
      </c>
      <c r="L2479" s="12">
        <v>3.2071647495031299</v>
      </c>
      <c r="M2479" s="13">
        <v>25.657317996025039</v>
      </c>
      <c r="N2479" s="11">
        <v>0</v>
      </c>
      <c r="O2479" s="11">
        <v>0</v>
      </c>
      <c r="P2479" s="11">
        <v>0</v>
      </c>
      <c r="Q2479" s="12">
        <v>25.657317996025039</v>
      </c>
    </row>
    <row r="2480" spans="1:17" x14ac:dyDescent="0.35">
      <c r="A2480" s="2">
        <v>1816</v>
      </c>
      <c r="B2480" s="13" t="s">
        <v>231</v>
      </c>
      <c r="C2480" s="11" t="s">
        <v>402</v>
      </c>
      <c r="D2480" s="11" t="s">
        <v>231</v>
      </c>
      <c r="E2480" s="7" t="s">
        <v>133</v>
      </c>
      <c r="F2480" s="13">
        <v>10.63677358627319</v>
      </c>
      <c r="G2480" s="12">
        <v>3</v>
      </c>
      <c r="H2480" s="13">
        <v>0.79775801897048937</v>
      </c>
      <c r="I2480" s="11">
        <v>0.79775801897048937</v>
      </c>
      <c r="J2480" s="11">
        <v>0.79775801897048937</v>
      </c>
      <c r="K2480" s="11">
        <v>0.79775801897048937</v>
      </c>
      <c r="L2480" s="12">
        <v>3.1910320758819575</v>
      </c>
      <c r="M2480" s="13">
        <v>0</v>
      </c>
      <c r="N2480" s="11">
        <v>0</v>
      </c>
      <c r="O2480" s="11">
        <v>0</v>
      </c>
      <c r="P2480" s="11">
        <v>0</v>
      </c>
      <c r="Q2480" s="12">
        <v>0</v>
      </c>
    </row>
    <row r="2481" spans="1:17" x14ac:dyDescent="0.35">
      <c r="A2481" s="2">
        <v>1141</v>
      </c>
      <c r="B2481" s="13" t="s">
        <v>231</v>
      </c>
      <c r="C2481" s="11" t="s">
        <v>280</v>
      </c>
      <c r="D2481" s="11" t="s">
        <v>231</v>
      </c>
      <c r="E2481" s="7" t="s">
        <v>50</v>
      </c>
      <c r="F2481" s="13">
        <v>530.76268687844288</v>
      </c>
      <c r="G2481" s="12">
        <v>0.3</v>
      </c>
      <c r="H2481" s="13">
        <v>0</v>
      </c>
      <c r="I2481" s="11">
        <v>0</v>
      </c>
      <c r="J2481" s="11">
        <v>0</v>
      </c>
      <c r="K2481" s="11">
        <v>3.1845761212706574</v>
      </c>
      <c r="L2481" s="12">
        <v>3.1845761212706574</v>
      </c>
      <c r="M2481" s="13">
        <v>0</v>
      </c>
      <c r="N2481" s="11">
        <v>0</v>
      </c>
      <c r="O2481" s="11">
        <v>0</v>
      </c>
      <c r="P2481" s="11">
        <v>0</v>
      </c>
      <c r="Q2481" s="12">
        <v>0</v>
      </c>
    </row>
    <row r="2482" spans="1:17" x14ac:dyDescent="0.35">
      <c r="A2482" s="2">
        <v>868</v>
      </c>
      <c r="B2482" s="13" t="s">
        <v>231</v>
      </c>
      <c r="C2482" s="11" t="s">
        <v>26</v>
      </c>
      <c r="D2482" s="11" t="s">
        <v>231</v>
      </c>
      <c r="E2482" s="7" t="s">
        <v>197</v>
      </c>
      <c r="F2482" s="13">
        <v>10.608771324157701</v>
      </c>
      <c r="G2482" s="12">
        <v>3</v>
      </c>
      <c r="H2482" s="13">
        <v>0</v>
      </c>
      <c r="I2482" s="11">
        <v>0</v>
      </c>
      <c r="J2482" s="11">
        <v>0</v>
      </c>
      <c r="K2482" s="11">
        <v>3.1826313972473108</v>
      </c>
      <c r="L2482" s="12">
        <v>3.1826313972473108</v>
      </c>
      <c r="M2482" s="13">
        <v>0</v>
      </c>
      <c r="N2482" s="11">
        <v>0</v>
      </c>
      <c r="O2482" s="11">
        <v>0</v>
      </c>
      <c r="P2482" s="11">
        <v>0</v>
      </c>
      <c r="Q2482" s="12">
        <v>0</v>
      </c>
    </row>
    <row r="2483" spans="1:17" x14ac:dyDescent="0.35">
      <c r="A2483" s="2">
        <v>686</v>
      </c>
      <c r="B2483" s="13" t="s">
        <v>25</v>
      </c>
      <c r="C2483" s="11" t="s">
        <v>213</v>
      </c>
      <c r="D2483" s="11" t="s">
        <v>29</v>
      </c>
      <c r="E2483" s="7" t="s">
        <v>61</v>
      </c>
      <c r="F2483" s="13">
        <v>10.562878608703601</v>
      </c>
      <c r="G2483" s="12">
        <v>3</v>
      </c>
      <c r="H2483" s="13">
        <v>0</v>
      </c>
      <c r="I2483" s="11">
        <v>0</v>
      </c>
      <c r="J2483" s="11">
        <v>0</v>
      </c>
      <c r="K2483" s="11">
        <v>3.1688635826110807</v>
      </c>
      <c r="L2483" s="12">
        <v>3.1688635826110807</v>
      </c>
      <c r="M2483" s="13">
        <v>0</v>
      </c>
      <c r="N2483" s="11">
        <v>0</v>
      </c>
      <c r="O2483" s="11">
        <v>0</v>
      </c>
      <c r="P2483" s="11">
        <v>0</v>
      </c>
      <c r="Q2483" s="12">
        <v>0</v>
      </c>
    </row>
    <row r="2484" spans="1:17" x14ac:dyDescent="0.35">
      <c r="A2484" s="2">
        <v>5471</v>
      </c>
      <c r="B2484" s="13" t="s">
        <v>645</v>
      </c>
      <c r="C2484" s="11" t="s">
        <v>648</v>
      </c>
      <c r="D2484" s="11" t="s">
        <v>241</v>
      </c>
      <c r="E2484" s="7" t="s">
        <v>159</v>
      </c>
      <c r="F2484" s="13">
        <v>105.18506622314459</v>
      </c>
      <c r="G2484" s="12">
        <v>0.6</v>
      </c>
      <c r="H2484" s="13">
        <v>0</v>
      </c>
      <c r="I2484" s="11">
        <v>0</v>
      </c>
      <c r="J2484" s="11">
        <v>3.1555519866943373</v>
      </c>
      <c r="K2484" s="11">
        <v>0</v>
      </c>
      <c r="L2484" s="12">
        <v>3.1555519866943373</v>
      </c>
      <c r="M2484" s="13">
        <v>0</v>
      </c>
      <c r="N2484" s="11">
        <v>0</v>
      </c>
      <c r="O2484" s="11">
        <v>0.63111039733886753</v>
      </c>
      <c r="P2484" s="11">
        <v>0</v>
      </c>
      <c r="Q2484" s="12">
        <v>0.63111039733886753</v>
      </c>
    </row>
    <row r="2485" spans="1:17" x14ac:dyDescent="0.35">
      <c r="A2485" s="2">
        <v>5150</v>
      </c>
      <c r="B2485" s="13" t="s">
        <v>645</v>
      </c>
      <c r="C2485" s="11" t="s">
        <v>26</v>
      </c>
      <c r="D2485" s="11" t="s">
        <v>241</v>
      </c>
      <c r="E2485" s="7" t="s">
        <v>190</v>
      </c>
      <c r="F2485" s="13">
        <v>5.9980354309081996</v>
      </c>
      <c r="G2485" s="12">
        <v>3.5</v>
      </c>
      <c r="H2485" s="13">
        <v>1.2595874404907219</v>
      </c>
      <c r="I2485" s="11">
        <v>1.8893811607360829</v>
      </c>
      <c r="J2485" s="11">
        <v>0</v>
      </c>
      <c r="K2485" s="11">
        <v>0</v>
      </c>
      <c r="L2485" s="12">
        <v>3.1489686012268048</v>
      </c>
      <c r="M2485" s="13">
        <v>0</v>
      </c>
      <c r="N2485" s="11">
        <v>0</v>
      </c>
      <c r="O2485" s="11">
        <v>0</v>
      </c>
      <c r="P2485" s="11">
        <v>0</v>
      </c>
      <c r="Q2485" s="12">
        <v>0</v>
      </c>
    </row>
    <row r="2486" spans="1:17" x14ac:dyDescent="0.35">
      <c r="A2486" s="2">
        <v>3849</v>
      </c>
      <c r="B2486" s="13" t="s">
        <v>599</v>
      </c>
      <c r="C2486" s="11" t="s">
        <v>26</v>
      </c>
      <c r="D2486" s="11" t="s">
        <v>601</v>
      </c>
      <c r="E2486" s="7" t="s">
        <v>33</v>
      </c>
      <c r="F2486" s="13">
        <v>11.245864868164059</v>
      </c>
      <c r="G2486" s="12">
        <v>3.5</v>
      </c>
      <c r="H2486" s="13">
        <v>1.2595368652343746</v>
      </c>
      <c r="I2486" s="11">
        <v>1.8893052978515621</v>
      </c>
      <c r="J2486" s="11">
        <v>0</v>
      </c>
      <c r="K2486" s="11">
        <v>0</v>
      </c>
      <c r="L2486" s="12">
        <v>3.1488421630859369</v>
      </c>
      <c r="M2486" s="13">
        <v>0</v>
      </c>
      <c r="N2486" s="11">
        <v>0</v>
      </c>
      <c r="O2486" s="11">
        <v>0</v>
      </c>
      <c r="P2486" s="11">
        <v>0</v>
      </c>
      <c r="Q2486" s="12">
        <v>0</v>
      </c>
    </row>
    <row r="2487" spans="1:17" x14ac:dyDescent="0.35">
      <c r="A2487" s="2">
        <v>1013</v>
      </c>
      <c r="B2487" s="13" t="s">
        <v>231</v>
      </c>
      <c r="C2487" s="11" t="s">
        <v>263</v>
      </c>
      <c r="D2487" s="11" t="s">
        <v>231</v>
      </c>
      <c r="E2487" s="7" t="s">
        <v>42</v>
      </c>
      <c r="F2487" s="13">
        <v>10.492656074464325</v>
      </c>
      <c r="G2487" s="12">
        <v>6</v>
      </c>
      <c r="H2487" s="13">
        <v>0.78694920558482451</v>
      </c>
      <c r="I2487" s="11">
        <v>0.78694920558482451</v>
      </c>
      <c r="J2487" s="11">
        <v>0.78694920558482451</v>
      </c>
      <c r="K2487" s="11">
        <v>0.78694920558482451</v>
      </c>
      <c r="L2487" s="12">
        <v>3.147796822339298</v>
      </c>
      <c r="M2487" s="13">
        <v>0</v>
      </c>
      <c r="N2487" s="11">
        <v>0</v>
      </c>
      <c r="O2487" s="11">
        <v>0</v>
      </c>
      <c r="P2487" s="11">
        <v>0</v>
      </c>
      <c r="Q2487" s="12">
        <v>0</v>
      </c>
    </row>
    <row r="2488" spans="1:17" x14ac:dyDescent="0.35">
      <c r="A2488" s="2">
        <v>992</v>
      </c>
      <c r="B2488" s="13" t="s">
        <v>231</v>
      </c>
      <c r="C2488" s="11" t="s">
        <v>26</v>
      </c>
      <c r="D2488" s="11" t="s">
        <v>26</v>
      </c>
      <c r="E2488" s="7" t="s">
        <v>78</v>
      </c>
      <c r="F2488" s="13">
        <v>7.8634662628173801</v>
      </c>
      <c r="G2488" s="12">
        <v>5</v>
      </c>
      <c r="H2488" s="13">
        <v>0</v>
      </c>
      <c r="I2488" s="11">
        <v>0</v>
      </c>
      <c r="J2488" s="11">
        <v>0</v>
      </c>
      <c r="K2488" s="11">
        <v>3.1453865051269521</v>
      </c>
      <c r="L2488" s="12">
        <v>3.1453865051269521</v>
      </c>
      <c r="M2488" s="13">
        <v>0.49146664142608626</v>
      </c>
      <c r="N2488" s="11">
        <v>0.49146664142608626</v>
      </c>
      <c r="O2488" s="11">
        <v>0.49146664142608626</v>
      </c>
      <c r="P2488" s="11">
        <v>0.49146664142608626</v>
      </c>
      <c r="Q2488" s="12">
        <v>1.965866565704345</v>
      </c>
    </row>
    <row r="2489" spans="1:17" x14ac:dyDescent="0.35">
      <c r="A2489" s="2">
        <v>1618</v>
      </c>
      <c r="B2489" s="13" t="s">
        <v>231</v>
      </c>
      <c r="C2489" s="11" t="s">
        <v>360</v>
      </c>
      <c r="D2489" s="11" t="s">
        <v>231</v>
      </c>
      <c r="E2489" s="7" t="s">
        <v>214</v>
      </c>
      <c r="F2489" s="13">
        <v>11.232823371887211</v>
      </c>
      <c r="G2489" s="12">
        <v>3.5</v>
      </c>
      <c r="H2489" s="13">
        <v>1.2580762176513676</v>
      </c>
      <c r="I2489" s="11">
        <v>1.8871143264770516</v>
      </c>
      <c r="J2489" s="11">
        <v>0</v>
      </c>
      <c r="K2489" s="11">
        <v>0</v>
      </c>
      <c r="L2489" s="12">
        <v>3.1451905441284191</v>
      </c>
      <c r="M2489" s="13">
        <v>0</v>
      </c>
      <c r="N2489" s="11">
        <v>0</v>
      </c>
      <c r="O2489" s="11">
        <v>0</v>
      </c>
      <c r="P2489" s="11">
        <v>0</v>
      </c>
      <c r="Q2489" s="12">
        <v>0</v>
      </c>
    </row>
    <row r="2490" spans="1:17" x14ac:dyDescent="0.35">
      <c r="A2490" s="2">
        <v>3356</v>
      </c>
      <c r="B2490" s="13" t="s">
        <v>516</v>
      </c>
      <c r="C2490" s="11" t="s">
        <v>578</v>
      </c>
      <c r="D2490" s="11" t="s">
        <v>518</v>
      </c>
      <c r="E2490" s="7" t="s">
        <v>91</v>
      </c>
      <c r="F2490" s="13">
        <v>3.14244532585144</v>
      </c>
      <c r="G2490" s="12">
        <v>10</v>
      </c>
      <c r="H2490" s="13">
        <v>0.78561133146286</v>
      </c>
      <c r="I2490" s="11">
        <v>0.78561133146286</v>
      </c>
      <c r="J2490" s="11">
        <v>0.78561133146286</v>
      </c>
      <c r="K2490" s="11">
        <v>0.78561133146286</v>
      </c>
      <c r="L2490" s="12">
        <v>3.14244532585144</v>
      </c>
      <c r="M2490" s="13">
        <v>0</v>
      </c>
      <c r="N2490" s="11">
        <v>0</v>
      </c>
      <c r="O2490" s="11">
        <v>0</v>
      </c>
      <c r="P2490" s="11">
        <v>0</v>
      </c>
      <c r="Q2490" s="12">
        <v>0</v>
      </c>
    </row>
    <row r="2491" spans="1:17" x14ac:dyDescent="0.35">
      <c r="A2491" s="2">
        <v>3182</v>
      </c>
      <c r="B2491" s="13" t="s">
        <v>516</v>
      </c>
      <c r="C2491" s="11" t="s">
        <v>566</v>
      </c>
      <c r="D2491" s="11" t="s">
        <v>517</v>
      </c>
      <c r="E2491" s="7" t="s">
        <v>68</v>
      </c>
      <c r="F2491" s="13">
        <v>9.7993335723877006</v>
      </c>
      <c r="G2491" s="12">
        <v>4</v>
      </c>
      <c r="H2491" s="13">
        <v>1.2543146972656256</v>
      </c>
      <c r="I2491" s="11">
        <v>1.8814720458984386</v>
      </c>
      <c r="J2491" s="11">
        <v>0</v>
      </c>
      <c r="K2491" s="11">
        <v>0</v>
      </c>
      <c r="L2491" s="12">
        <v>3.135786743164064</v>
      </c>
      <c r="M2491" s="13">
        <v>0</v>
      </c>
      <c r="N2491" s="11">
        <v>0</v>
      </c>
      <c r="O2491" s="11">
        <v>0</v>
      </c>
      <c r="P2491" s="11">
        <v>0</v>
      </c>
      <c r="Q2491" s="12">
        <v>0</v>
      </c>
    </row>
    <row r="2492" spans="1:17" x14ac:dyDescent="0.35">
      <c r="A2492" s="2">
        <v>4158</v>
      </c>
      <c r="B2492" s="13" t="s">
        <v>599</v>
      </c>
      <c r="C2492" s="11" t="s">
        <v>103</v>
      </c>
      <c r="D2492" s="11" t="s">
        <v>30</v>
      </c>
      <c r="E2492" s="7" t="s">
        <v>42</v>
      </c>
      <c r="F2492" s="13">
        <v>10.448679596185688</v>
      </c>
      <c r="G2492" s="12">
        <v>6</v>
      </c>
      <c r="H2492" s="13">
        <v>0.78365096971392667</v>
      </c>
      <c r="I2492" s="11">
        <v>0.78365096971392667</v>
      </c>
      <c r="J2492" s="11">
        <v>0.78365096971392667</v>
      </c>
      <c r="K2492" s="11">
        <v>0.78365096971392667</v>
      </c>
      <c r="L2492" s="12">
        <v>3.1346038788557067</v>
      </c>
      <c r="M2492" s="13">
        <v>0</v>
      </c>
      <c r="N2492" s="11">
        <v>0</v>
      </c>
      <c r="O2492" s="11">
        <v>0</v>
      </c>
      <c r="P2492" s="11">
        <v>0</v>
      </c>
      <c r="Q2492" s="12">
        <v>0</v>
      </c>
    </row>
    <row r="2493" spans="1:17" x14ac:dyDescent="0.35">
      <c r="A2493" s="2">
        <v>501</v>
      </c>
      <c r="B2493" s="13" t="s">
        <v>25</v>
      </c>
      <c r="C2493" s="11" t="s">
        <v>181</v>
      </c>
      <c r="D2493" s="11" t="s">
        <v>27</v>
      </c>
      <c r="E2493" s="7" t="s">
        <v>133</v>
      </c>
      <c r="F2493" s="13">
        <v>10.423247575759889</v>
      </c>
      <c r="G2493" s="12">
        <v>3</v>
      </c>
      <c r="H2493" s="13">
        <v>0.78174356818199187</v>
      </c>
      <c r="I2493" s="11">
        <v>0.78174356818199187</v>
      </c>
      <c r="J2493" s="11">
        <v>0.78174356818199187</v>
      </c>
      <c r="K2493" s="11">
        <v>0.78174356818199187</v>
      </c>
      <c r="L2493" s="12">
        <v>3.1269742727279675</v>
      </c>
      <c r="M2493" s="13">
        <v>0</v>
      </c>
      <c r="N2493" s="11">
        <v>0</v>
      </c>
      <c r="O2493" s="11">
        <v>0</v>
      </c>
      <c r="P2493" s="11">
        <v>0</v>
      </c>
      <c r="Q2493" s="12">
        <v>0</v>
      </c>
    </row>
    <row r="2494" spans="1:17" x14ac:dyDescent="0.35">
      <c r="A2494" s="2">
        <v>1292</v>
      </c>
      <c r="B2494" s="13" t="s">
        <v>231</v>
      </c>
      <c r="C2494" s="11" t="s">
        <v>337</v>
      </c>
      <c r="D2494" s="11" t="s">
        <v>231</v>
      </c>
      <c r="E2494" s="7" t="s">
        <v>143</v>
      </c>
      <c r="F2494" s="13">
        <v>8.6843128204345703</v>
      </c>
      <c r="G2494" s="12">
        <v>4.5</v>
      </c>
      <c r="H2494" s="13">
        <v>1.2505410461425783</v>
      </c>
      <c r="I2494" s="11">
        <v>1.8758115692138673</v>
      </c>
      <c r="J2494" s="11">
        <v>0</v>
      </c>
      <c r="K2494" s="11">
        <v>0</v>
      </c>
      <c r="L2494" s="12">
        <v>3.1263526153564456</v>
      </c>
      <c r="M2494" s="13">
        <v>0</v>
      </c>
      <c r="N2494" s="11">
        <v>0</v>
      </c>
      <c r="O2494" s="11">
        <v>0</v>
      </c>
      <c r="P2494" s="11">
        <v>0</v>
      </c>
      <c r="Q2494" s="12">
        <v>0</v>
      </c>
    </row>
    <row r="2495" spans="1:17" x14ac:dyDescent="0.35">
      <c r="A2495" s="2">
        <v>341</v>
      </c>
      <c r="B2495" s="13" t="s">
        <v>25</v>
      </c>
      <c r="C2495" s="11" t="s">
        <v>123</v>
      </c>
      <c r="D2495" s="11" t="s">
        <v>30</v>
      </c>
      <c r="E2495" s="7" t="s">
        <v>144</v>
      </c>
      <c r="F2495" s="13">
        <v>8.9021341800689697</v>
      </c>
      <c r="G2495" s="12">
        <v>3.5</v>
      </c>
      <c r="H2495" s="13">
        <v>0.77893674075603492</v>
      </c>
      <c r="I2495" s="11">
        <v>0.77893674075603492</v>
      </c>
      <c r="J2495" s="11">
        <v>0.77893674075603492</v>
      </c>
      <c r="K2495" s="11">
        <v>0.77893674075603492</v>
      </c>
      <c r="L2495" s="12">
        <v>3.1157469630241397</v>
      </c>
      <c r="M2495" s="13">
        <v>0</v>
      </c>
      <c r="N2495" s="11">
        <v>0</v>
      </c>
      <c r="O2495" s="11">
        <v>0</v>
      </c>
      <c r="P2495" s="11">
        <v>0</v>
      </c>
      <c r="Q2495" s="12">
        <v>0</v>
      </c>
    </row>
    <row r="2496" spans="1:17" x14ac:dyDescent="0.35">
      <c r="A2496" s="2">
        <v>1302</v>
      </c>
      <c r="B2496" s="13" t="s">
        <v>231</v>
      </c>
      <c r="C2496" s="11" t="s">
        <v>103</v>
      </c>
      <c r="D2496" s="11" t="s">
        <v>231</v>
      </c>
      <c r="E2496" s="7" t="s">
        <v>42</v>
      </c>
      <c r="F2496" s="13">
        <v>10.372234642505644</v>
      </c>
      <c r="G2496" s="12">
        <v>6</v>
      </c>
      <c r="H2496" s="13">
        <v>0.77791759818792339</v>
      </c>
      <c r="I2496" s="11">
        <v>0.77791759818792339</v>
      </c>
      <c r="J2496" s="11">
        <v>0.77791759818792339</v>
      </c>
      <c r="K2496" s="11">
        <v>0.77791759818792339</v>
      </c>
      <c r="L2496" s="12">
        <v>3.1116703927516935</v>
      </c>
      <c r="M2496" s="13">
        <v>0</v>
      </c>
      <c r="N2496" s="11">
        <v>0</v>
      </c>
      <c r="O2496" s="11">
        <v>0</v>
      </c>
      <c r="P2496" s="11">
        <v>0</v>
      </c>
      <c r="Q2496" s="12">
        <v>0</v>
      </c>
    </row>
    <row r="2497" spans="1:17" x14ac:dyDescent="0.35">
      <c r="A2497" s="2">
        <v>5678</v>
      </c>
      <c r="B2497" s="13" t="s">
        <v>645</v>
      </c>
      <c r="C2497" s="11" t="s">
        <v>651</v>
      </c>
      <c r="D2497" s="11" t="s">
        <v>241</v>
      </c>
      <c r="E2497" s="7" t="s">
        <v>197</v>
      </c>
      <c r="F2497" s="13">
        <v>10.3667850494385</v>
      </c>
      <c r="G2497" s="12">
        <v>3</v>
      </c>
      <c r="H2497" s="13">
        <v>0</v>
      </c>
      <c r="I2497" s="11">
        <v>0</v>
      </c>
      <c r="J2497" s="11">
        <v>0</v>
      </c>
      <c r="K2497" s="11">
        <v>3.1100355148315502</v>
      </c>
      <c r="L2497" s="12">
        <v>3.1100355148315502</v>
      </c>
      <c r="M2497" s="13">
        <v>0</v>
      </c>
      <c r="N2497" s="11">
        <v>0</v>
      </c>
      <c r="O2497" s="11">
        <v>0</v>
      </c>
      <c r="P2497" s="11">
        <v>0</v>
      </c>
      <c r="Q2497" s="12">
        <v>0</v>
      </c>
    </row>
    <row r="2498" spans="1:17" x14ac:dyDescent="0.35">
      <c r="A2498" s="2">
        <v>451</v>
      </c>
      <c r="B2498" s="13" t="s">
        <v>25</v>
      </c>
      <c r="C2498" s="11" t="s">
        <v>172</v>
      </c>
      <c r="D2498" s="11" t="s">
        <v>26</v>
      </c>
      <c r="E2498" s="7" t="s">
        <v>59</v>
      </c>
      <c r="F2498" s="13">
        <v>20.623992025852196</v>
      </c>
      <c r="G2498" s="12">
        <v>3</v>
      </c>
      <c r="H2498" s="13">
        <v>0</v>
      </c>
      <c r="I2498" s="11">
        <v>0</v>
      </c>
      <c r="J2498" s="11">
        <v>0</v>
      </c>
      <c r="K2498" s="11">
        <v>3.0935988038778297</v>
      </c>
      <c r="L2498" s="12">
        <v>3.0935988038778297</v>
      </c>
      <c r="M2498" s="13">
        <v>0</v>
      </c>
      <c r="N2498" s="11">
        <v>0</v>
      </c>
      <c r="O2498" s="11">
        <v>0</v>
      </c>
      <c r="P2498" s="11">
        <v>0</v>
      </c>
      <c r="Q2498" s="12">
        <v>0</v>
      </c>
    </row>
    <row r="2499" spans="1:17" x14ac:dyDescent="0.35">
      <c r="A2499" s="2">
        <v>1594</v>
      </c>
      <c r="B2499" s="13" t="s">
        <v>231</v>
      </c>
      <c r="C2499" s="11" t="s">
        <v>360</v>
      </c>
      <c r="D2499" s="11" t="s">
        <v>231</v>
      </c>
      <c r="E2499" s="7" t="s">
        <v>50</v>
      </c>
      <c r="F2499" s="13">
        <v>514.1553459167485</v>
      </c>
      <c r="G2499" s="12">
        <v>0.3</v>
      </c>
      <c r="H2499" s="13">
        <v>0</v>
      </c>
      <c r="I2499" s="11">
        <v>0</v>
      </c>
      <c r="J2499" s="11">
        <v>0</v>
      </c>
      <c r="K2499" s="11">
        <v>3.084932075500491</v>
      </c>
      <c r="L2499" s="12">
        <v>3.084932075500491</v>
      </c>
      <c r="M2499" s="13">
        <v>0</v>
      </c>
      <c r="N2499" s="11">
        <v>0</v>
      </c>
      <c r="O2499" s="11">
        <v>0</v>
      </c>
      <c r="P2499" s="11">
        <v>0</v>
      </c>
      <c r="Q2499" s="12">
        <v>0</v>
      </c>
    </row>
    <row r="2500" spans="1:17" x14ac:dyDescent="0.35">
      <c r="A2500" s="2">
        <v>4539</v>
      </c>
      <c r="B2500" s="13" t="s">
        <v>599</v>
      </c>
      <c r="C2500" s="11" t="s">
        <v>220</v>
      </c>
      <c r="D2500" s="11" t="s">
        <v>26</v>
      </c>
      <c r="E2500" s="7" t="s">
        <v>128</v>
      </c>
      <c r="F2500" s="13">
        <v>8.8029050827026403</v>
      </c>
      <c r="G2500" s="12">
        <v>7</v>
      </c>
      <c r="H2500" s="13">
        <v>1.2324067115783697</v>
      </c>
      <c r="I2500" s="11">
        <v>1.8486100673675543</v>
      </c>
      <c r="J2500" s="11">
        <v>0</v>
      </c>
      <c r="K2500" s="11">
        <v>0</v>
      </c>
      <c r="L2500" s="12">
        <v>3.0810167789459237</v>
      </c>
      <c r="M2500" s="13">
        <v>0</v>
      </c>
      <c r="N2500" s="11">
        <v>0</v>
      </c>
      <c r="O2500" s="11">
        <v>0</v>
      </c>
      <c r="P2500" s="11">
        <v>0</v>
      </c>
      <c r="Q2500" s="12">
        <v>0</v>
      </c>
    </row>
    <row r="2501" spans="1:17" x14ac:dyDescent="0.35">
      <c r="A2501" s="2">
        <v>5669</v>
      </c>
      <c r="B2501" s="13" t="s">
        <v>645</v>
      </c>
      <c r="C2501" s="11" t="s">
        <v>651</v>
      </c>
      <c r="D2501" s="11" t="s">
        <v>241</v>
      </c>
      <c r="E2501" s="7" t="s">
        <v>127</v>
      </c>
      <c r="F2501" s="13">
        <v>61.451233029365497</v>
      </c>
      <c r="G2501" s="12">
        <v>1</v>
      </c>
      <c r="H2501" s="13">
        <v>0</v>
      </c>
      <c r="I2501" s="11">
        <v>0</v>
      </c>
      <c r="J2501" s="11">
        <v>0</v>
      </c>
      <c r="K2501" s="11">
        <v>3.0725616514682752</v>
      </c>
      <c r="L2501" s="12">
        <v>3.0725616514682752</v>
      </c>
      <c r="M2501" s="13">
        <v>0</v>
      </c>
      <c r="N2501" s="11">
        <v>0</v>
      </c>
      <c r="O2501" s="11">
        <v>0</v>
      </c>
      <c r="P2501" s="11">
        <v>0</v>
      </c>
      <c r="Q2501" s="12">
        <v>0</v>
      </c>
    </row>
    <row r="2502" spans="1:17" x14ac:dyDescent="0.35">
      <c r="A2502" s="2">
        <v>1608</v>
      </c>
      <c r="B2502" s="13" t="s">
        <v>231</v>
      </c>
      <c r="C2502" s="11" t="s">
        <v>360</v>
      </c>
      <c r="D2502" s="11" t="s">
        <v>231</v>
      </c>
      <c r="E2502" s="7" t="s">
        <v>88</v>
      </c>
      <c r="F2502" s="13">
        <v>5.1183900833129901</v>
      </c>
      <c r="G2502" s="12">
        <v>6</v>
      </c>
      <c r="H2502" s="13">
        <v>0.7677585124969486</v>
      </c>
      <c r="I2502" s="11">
        <v>0.7677585124969486</v>
      </c>
      <c r="J2502" s="11">
        <v>0.7677585124969486</v>
      </c>
      <c r="K2502" s="11">
        <v>0.7677585124969486</v>
      </c>
      <c r="L2502" s="12">
        <v>3.0710340499877944</v>
      </c>
      <c r="M2502" s="13">
        <v>0</v>
      </c>
      <c r="N2502" s="11">
        <v>0</v>
      </c>
      <c r="O2502" s="11">
        <v>0</v>
      </c>
      <c r="P2502" s="11">
        <v>0</v>
      </c>
      <c r="Q2502" s="12">
        <v>0</v>
      </c>
    </row>
    <row r="2503" spans="1:17" x14ac:dyDescent="0.35">
      <c r="A2503" s="2">
        <v>117</v>
      </c>
      <c r="B2503" s="13" t="s">
        <v>25</v>
      </c>
      <c r="C2503" s="11" t="s">
        <v>79</v>
      </c>
      <c r="D2503" s="11" t="s">
        <v>30</v>
      </c>
      <c r="E2503" s="7" t="s">
        <v>83</v>
      </c>
      <c r="F2503" s="13">
        <v>9.5848485231399501</v>
      </c>
      <c r="G2503" s="12">
        <v>4</v>
      </c>
      <c r="H2503" s="13">
        <v>1.2268606109619136</v>
      </c>
      <c r="I2503" s="11">
        <v>1.8402909164428705</v>
      </c>
      <c r="J2503" s="11">
        <v>0</v>
      </c>
      <c r="K2503" s="11">
        <v>0</v>
      </c>
      <c r="L2503" s="12">
        <v>3.0671515274047838</v>
      </c>
      <c r="M2503" s="13">
        <v>0</v>
      </c>
      <c r="N2503" s="11">
        <v>0</v>
      </c>
      <c r="O2503" s="11">
        <v>0</v>
      </c>
      <c r="P2503" s="11">
        <v>0</v>
      </c>
      <c r="Q2503" s="12">
        <v>0</v>
      </c>
    </row>
    <row r="2504" spans="1:17" x14ac:dyDescent="0.35">
      <c r="A2504" s="2">
        <v>5292</v>
      </c>
      <c r="B2504" s="13" t="s">
        <v>645</v>
      </c>
      <c r="C2504" s="11" t="s">
        <v>647</v>
      </c>
      <c r="D2504" s="11" t="s">
        <v>241</v>
      </c>
      <c r="E2504" s="7" t="s">
        <v>218</v>
      </c>
      <c r="F2504" s="13">
        <v>7.6676096916198704</v>
      </c>
      <c r="G2504" s="12">
        <v>4</v>
      </c>
      <c r="H2504" s="13">
        <v>0</v>
      </c>
      <c r="I2504" s="11">
        <v>0</v>
      </c>
      <c r="J2504" s="11">
        <v>0</v>
      </c>
      <c r="K2504" s="11">
        <v>3.0670438766479484</v>
      </c>
      <c r="L2504" s="12">
        <v>3.0670438766479484</v>
      </c>
      <c r="M2504" s="13">
        <v>0</v>
      </c>
      <c r="N2504" s="11">
        <v>0</v>
      </c>
      <c r="O2504" s="11">
        <v>0</v>
      </c>
      <c r="P2504" s="11">
        <v>0</v>
      </c>
      <c r="Q2504" s="12">
        <v>0</v>
      </c>
    </row>
    <row r="2505" spans="1:17" x14ac:dyDescent="0.35">
      <c r="A2505" s="2">
        <v>3481</v>
      </c>
      <c r="B2505" s="13" t="s">
        <v>516</v>
      </c>
      <c r="C2505" s="11" t="s">
        <v>582</v>
      </c>
      <c r="D2505" s="11" t="s">
        <v>518</v>
      </c>
      <c r="E2505" s="7" t="s">
        <v>165</v>
      </c>
      <c r="F2505" s="13">
        <v>612.92186927795456</v>
      </c>
      <c r="G2505" s="12">
        <v>0.25</v>
      </c>
      <c r="H2505" s="13">
        <v>0</v>
      </c>
      <c r="I2505" s="11">
        <v>0</v>
      </c>
      <c r="J2505" s="11">
        <v>0</v>
      </c>
      <c r="K2505" s="11">
        <v>3.0646093463897728</v>
      </c>
      <c r="L2505" s="12">
        <v>3.0646093463897728</v>
      </c>
      <c r="M2505" s="13">
        <v>0</v>
      </c>
      <c r="N2505" s="11">
        <v>0</v>
      </c>
      <c r="O2505" s="11">
        <v>0</v>
      </c>
      <c r="P2505" s="11">
        <v>0</v>
      </c>
      <c r="Q2505" s="12">
        <v>0</v>
      </c>
    </row>
    <row r="2506" spans="1:17" x14ac:dyDescent="0.35">
      <c r="A2506" s="2">
        <v>5697</v>
      </c>
      <c r="B2506" s="13" t="s">
        <v>645</v>
      </c>
      <c r="C2506" s="11" t="s">
        <v>651</v>
      </c>
      <c r="D2506" s="11" t="s">
        <v>241</v>
      </c>
      <c r="E2506" s="7" t="s">
        <v>50</v>
      </c>
      <c r="F2506" s="13">
        <v>510.60578918457082</v>
      </c>
      <c r="G2506" s="12">
        <v>0.3</v>
      </c>
      <c r="H2506" s="13">
        <v>0</v>
      </c>
      <c r="I2506" s="11">
        <v>0</v>
      </c>
      <c r="J2506" s="11">
        <v>0</v>
      </c>
      <c r="K2506" s="11">
        <v>3.0636347351074251</v>
      </c>
      <c r="L2506" s="12">
        <v>3.0636347351074251</v>
      </c>
      <c r="M2506" s="13">
        <v>0</v>
      </c>
      <c r="N2506" s="11">
        <v>0</v>
      </c>
      <c r="O2506" s="11">
        <v>0</v>
      </c>
      <c r="P2506" s="11">
        <v>0</v>
      </c>
      <c r="Q2506" s="12">
        <v>0</v>
      </c>
    </row>
    <row r="2507" spans="1:17" x14ac:dyDescent="0.35">
      <c r="A2507" s="2">
        <v>10</v>
      </c>
      <c r="B2507" s="13" t="s">
        <v>25</v>
      </c>
      <c r="C2507" s="11" t="s">
        <v>26</v>
      </c>
      <c r="D2507" s="11" t="s">
        <v>30</v>
      </c>
      <c r="E2507" s="7" t="s">
        <v>33</v>
      </c>
      <c r="F2507" s="13">
        <v>10.932476997375501</v>
      </c>
      <c r="G2507" s="12">
        <v>3.5</v>
      </c>
      <c r="H2507" s="13">
        <v>1.224437423706056</v>
      </c>
      <c r="I2507" s="11">
        <v>1.8366561355590842</v>
      </c>
      <c r="J2507" s="11">
        <v>0</v>
      </c>
      <c r="K2507" s="11">
        <v>0</v>
      </c>
      <c r="L2507" s="12">
        <v>3.0610935592651405</v>
      </c>
      <c r="M2507" s="13">
        <v>0</v>
      </c>
      <c r="N2507" s="11">
        <v>0</v>
      </c>
      <c r="O2507" s="11">
        <v>0</v>
      </c>
      <c r="P2507" s="11">
        <v>0</v>
      </c>
      <c r="Q2507" s="12">
        <v>0</v>
      </c>
    </row>
    <row r="2508" spans="1:17" x14ac:dyDescent="0.35">
      <c r="A2508" s="2">
        <v>2572</v>
      </c>
      <c r="B2508" s="13" t="s">
        <v>516</v>
      </c>
      <c r="C2508" s="11" t="s">
        <v>26</v>
      </c>
      <c r="D2508" s="11" t="s">
        <v>26</v>
      </c>
      <c r="E2508" s="7" t="s">
        <v>192</v>
      </c>
      <c r="F2508" s="13">
        <v>10.190895080566399</v>
      </c>
      <c r="G2508" s="12">
        <v>3</v>
      </c>
      <c r="H2508" s="13">
        <v>0.76431713104248</v>
      </c>
      <c r="I2508" s="11">
        <v>0.76431713104248</v>
      </c>
      <c r="J2508" s="11">
        <v>0.76431713104248</v>
      </c>
      <c r="K2508" s="11">
        <v>0.76431713104248</v>
      </c>
      <c r="L2508" s="12">
        <v>3.05726852416992</v>
      </c>
      <c r="M2508" s="13">
        <v>0</v>
      </c>
      <c r="N2508" s="11">
        <v>0</v>
      </c>
      <c r="O2508" s="11">
        <v>0</v>
      </c>
      <c r="P2508" s="11">
        <v>0</v>
      </c>
      <c r="Q2508" s="12">
        <v>0</v>
      </c>
    </row>
    <row r="2509" spans="1:17" x14ac:dyDescent="0.35">
      <c r="A2509" s="2">
        <v>4567</v>
      </c>
      <c r="B2509" s="13" t="s">
        <v>599</v>
      </c>
      <c r="C2509" s="11" t="s">
        <v>220</v>
      </c>
      <c r="D2509" s="11" t="s">
        <v>26</v>
      </c>
      <c r="E2509" s="7" t="s">
        <v>46</v>
      </c>
      <c r="F2509" s="13">
        <v>48.464344978332498</v>
      </c>
      <c r="G2509" s="12">
        <v>1.25</v>
      </c>
      <c r="H2509" s="13">
        <v>3.0290215611457811</v>
      </c>
      <c r="I2509" s="11">
        <v>0</v>
      </c>
      <c r="J2509" s="11">
        <v>0</v>
      </c>
      <c r="K2509" s="11">
        <v>0</v>
      </c>
      <c r="L2509" s="12">
        <v>3.0290215611457811</v>
      </c>
      <c r="M2509" s="13">
        <v>24.232172489166249</v>
      </c>
      <c r="N2509" s="11">
        <v>0</v>
      </c>
      <c r="O2509" s="11">
        <v>0</v>
      </c>
      <c r="P2509" s="11">
        <v>0</v>
      </c>
      <c r="Q2509" s="12">
        <v>24.232172489166249</v>
      </c>
    </row>
    <row r="2510" spans="1:17" x14ac:dyDescent="0.35">
      <c r="A2510" s="2">
        <v>4629</v>
      </c>
      <c r="B2510" s="13" t="s">
        <v>599</v>
      </c>
      <c r="C2510" s="11" t="s">
        <v>220</v>
      </c>
      <c r="D2510" s="11" t="s">
        <v>208</v>
      </c>
      <c r="E2510" s="7" t="s">
        <v>71</v>
      </c>
      <c r="F2510" s="13">
        <v>8.4106779098510707</v>
      </c>
      <c r="G2510" s="12">
        <v>3</v>
      </c>
      <c r="H2510" s="13">
        <v>3.0278440475463855</v>
      </c>
      <c r="I2510" s="11">
        <v>0</v>
      </c>
      <c r="J2510" s="11">
        <v>0</v>
      </c>
      <c r="K2510" s="11">
        <v>0</v>
      </c>
      <c r="L2510" s="12">
        <v>3.0278440475463855</v>
      </c>
      <c r="M2510" s="13">
        <v>1.766242361068725</v>
      </c>
      <c r="N2510" s="11">
        <v>0</v>
      </c>
      <c r="O2510" s="11">
        <v>0</v>
      </c>
      <c r="P2510" s="11">
        <v>0</v>
      </c>
      <c r="Q2510" s="12">
        <v>1.766242361068725</v>
      </c>
    </row>
    <row r="2511" spans="1:17" x14ac:dyDescent="0.35">
      <c r="A2511" s="2">
        <v>1586</v>
      </c>
      <c r="B2511" s="13" t="s">
        <v>231</v>
      </c>
      <c r="C2511" s="11" t="s">
        <v>360</v>
      </c>
      <c r="D2511" s="11" t="s">
        <v>26</v>
      </c>
      <c r="E2511" s="7" t="s">
        <v>46</v>
      </c>
      <c r="F2511" s="13">
        <v>48.415512084960902</v>
      </c>
      <c r="G2511" s="12">
        <v>1.25</v>
      </c>
      <c r="H2511" s="13">
        <v>3.0259695053100564</v>
      </c>
      <c r="I2511" s="11">
        <v>0</v>
      </c>
      <c r="J2511" s="11">
        <v>0</v>
      </c>
      <c r="K2511" s="11">
        <v>0</v>
      </c>
      <c r="L2511" s="12">
        <v>3.0259695053100564</v>
      </c>
      <c r="M2511" s="13">
        <v>24.207756042480451</v>
      </c>
      <c r="N2511" s="11">
        <v>0</v>
      </c>
      <c r="O2511" s="11">
        <v>0</v>
      </c>
      <c r="P2511" s="11">
        <v>0</v>
      </c>
      <c r="Q2511" s="12">
        <v>24.207756042480451</v>
      </c>
    </row>
    <row r="2512" spans="1:17" x14ac:dyDescent="0.35">
      <c r="A2512" s="2">
        <v>426</v>
      </c>
      <c r="B2512" s="13" t="s">
        <v>25</v>
      </c>
      <c r="C2512" s="11" t="s">
        <v>172</v>
      </c>
      <c r="D2512" s="11" t="s">
        <v>30</v>
      </c>
      <c r="E2512" s="7" t="s">
        <v>33</v>
      </c>
      <c r="F2512" s="13">
        <v>10.804796218872101</v>
      </c>
      <c r="G2512" s="12">
        <v>3.5</v>
      </c>
      <c r="H2512" s="13">
        <v>1.2101371765136753</v>
      </c>
      <c r="I2512" s="11">
        <v>1.8152057647705131</v>
      </c>
      <c r="J2512" s="11">
        <v>0</v>
      </c>
      <c r="K2512" s="11">
        <v>0</v>
      </c>
      <c r="L2512" s="12">
        <v>3.0253429412841886</v>
      </c>
      <c r="M2512" s="13">
        <v>0</v>
      </c>
      <c r="N2512" s="11">
        <v>0</v>
      </c>
      <c r="O2512" s="11">
        <v>0</v>
      </c>
      <c r="P2512" s="11">
        <v>0</v>
      </c>
      <c r="Q2512" s="12">
        <v>0</v>
      </c>
    </row>
    <row r="2513" spans="1:17" x14ac:dyDescent="0.35">
      <c r="A2513" s="2">
        <v>904</v>
      </c>
      <c r="B2513" s="13" t="s">
        <v>231</v>
      </c>
      <c r="C2513" s="11" t="s">
        <v>26</v>
      </c>
      <c r="D2513" s="11" t="s">
        <v>26</v>
      </c>
      <c r="E2513" s="7" t="s">
        <v>50</v>
      </c>
      <c r="F2513" s="13">
        <v>503.95986938476563</v>
      </c>
      <c r="G2513" s="12">
        <v>0.3</v>
      </c>
      <c r="H2513" s="13">
        <v>0</v>
      </c>
      <c r="I2513" s="11">
        <v>0</v>
      </c>
      <c r="J2513" s="11">
        <v>0</v>
      </c>
      <c r="K2513" s="11">
        <v>3.0237592163085938</v>
      </c>
      <c r="L2513" s="12">
        <v>3.0237592163085938</v>
      </c>
      <c r="M2513" s="13">
        <v>0</v>
      </c>
      <c r="N2513" s="11">
        <v>0</v>
      </c>
      <c r="O2513" s="11">
        <v>0</v>
      </c>
      <c r="P2513" s="11">
        <v>0</v>
      </c>
      <c r="Q2513" s="12">
        <v>0</v>
      </c>
    </row>
    <row r="2514" spans="1:17" x14ac:dyDescent="0.35">
      <c r="A2514" s="2">
        <v>4471</v>
      </c>
      <c r="B2514" s="13" t="s">
        <v>599</v>
      </c>
      <c r="C2514" s="11" t="s">
        <v>400</v>
      </c>
      <c r="D2514" s="11" t="s">
        <v>253</v>
      </c>
      <c r="E2514" s="7" t="s">
        <v>63</v>
      </c>
      <c r="F2514" s="13">
        <v>24.146042346954353</v>
      </c>
      <c r="G2514" s="12">
        <v>2.5</v>
      </c>
      <c r="H2514" s="13">
        <v>0</v>
      </c>
      <c r="I2514" s="11">
        <v>0</v>
      </c>
      <c r="J2514" s="11">
        <v>3.0182552933692941</v>
      </c>
      <c r="K2514" s="11">
        <v>0</v>
      </c>
      <c r="L2514" s="12">
        <v>3.0182552933692941</v>
      </c>
      <c r="M2514" s="13">
        <v>0</v>
      </c>
      <c r="N2514" s="11">
        <v>0</v>
      </c>
      <c r="O2514" s="11">
        <v>3.0182552933692941</v>
      </c>
      <c r="P2514" s="11">
        <v>0</v>
      </c>
      <c r="Q2514" s="12">
        <v>3.0182552933692941</v>
      </c>
    </row>
    <row r="2515" spans="1:17" x14ac:dyDescent="0.35">
      <c r="A2515" s="2">
        <v>3520</v>
      </c>
      <c r="B2515" s="13" t="s">
        <v>516</v>
      </c>
      <c r="C2515" s="11" t="s">
        <v>582</v>
      </c>
      <c r="D2515" s="11" t="s">
        <v>518</v>
      </c>
      <c r="E2515" s="7" t="s">
        <v>143</v>
      </c>
      <c r="F2515" s="13">
        <v>8.3619101047515798</v>
      </c>
      <c r="G2515" s="12">
        <v>4.5</v>
      </c>
      <c r="H2515" s="13">
        <v>1.2041150550842277</v>
      </c>
      <c r="I2515" s="11">
        <v>1.8061725826263413</v>
      </c>
      <c r="J2515" s="11">
        <v>0</v>
      </c>
      <c r="K2515" s="11">
        <v>0</v>
      </c>
      <c r="L2515" s="12">
        <v>3.0102876377105687</v>
      </c>
      <c r="M2515" s="13">
        <v>0</v>
      </c>
      <c r="N2515" s="11">
        <v>0</v>
      </c>
      <c r="O2515" s="11">
        <v>0</v>
      </c>
      <c r="P2515" s="11">
        <v>0</v>
      </c>
      <c r="Q2515" s="12">
        <v>0</v>
      </c>
    </row>
    <row r="2516" spans="1:17" x14ac:dyDescent="0.35">
      <c r="A2516" s="2">
        <v>4905</v>
      </c>
      <c r="B2516" s="13" t="s">
        <v>599</v>
      </c>
      <c r="C2516" s="11" t="s">
        <v>639</v>
      </c>
      <c r="D2516" s="11" t="s">
        <v>253</v>
      </c>
      <c r="E2516" s="7" t="s">
        <v>88</v>
      </c>
      <c r="F2516" s="13">
        <v>4.9992886781692496</v>
      </c>
      <c r="G2516" s="12">
        <v>6</v>
      </c>
      <c r="H2516" s="13">
        <v>0.7498933017253876</v>
      </c>
      <c r="I2516" s="11">
        <v>0.7498933017253876</v>
      </c>
      <c r="J2516" s="11">
        <v>0.7498933017253876</v>
      </c>
      <c r="K2516" s="11">
        <v>0.7498933017253876</v>
      </c>
      <c r="L2516" s="12">
        <v>2.9995732069015504</v>
      </c>
      <c r="M2516" s="13">
        <v>0</v>
      </c>
      <c r="N2516" s="11">
        <v>0</v>
      </c>
      <c r="O2516" s="11">
        <v>0</v>
      </c>
      <c r="P2516" s="11">
        <v>0</v>
      </c>
      <c r="Q2516" s="12">
        <v>0</v>
      </c>
    </row>
    <row r="2517" spans="1:17" x14ac:dyDescent="0.35">
      <c r="A2517" s="2">
        <v>207</v>
      </c>
      <c r="B2517" s="13" t="s">
        <v>25</v>
      </c>
      <c r="C2517" s="11" t="s">
        <v>105</v>
      </c>
      <c r="D2517" s="11" t="s">
        <v>29</v>
      </c>
      <c r="E2517" s="7" t="s">
        <v>113</v>
      </c>
      <c r="F2517" s="13">
        <v>170.98910140991219</v>
      </c>
      <c r="G2517" s="12">
        <v>0.35</v>
      </c>
      <c r="H2517" s="13">
        <v>2.9923092746734632</v>
      </c>
      <c r="I2517" s="11">
        <v>0</v>
      </c>
      <c r="J2517" s="11">
        <v>0</v>
      </c>
      <c r="K2517" s="11">
        <v>0</v>
      </c>
      <c r="L2517" s="12">
        <v>2.9923092746734632</v>
      </c>
      <c r="M2517" s="13">
        <v>0</v>
      </c>
      <c r="N2517" s="11">
        <v>0</v>
      </c>
      <c r="O2517" s="11">
        <v>0</v>
      </c>
      <c r="P2517" s="11">
        <v>0</v>
      </c>
      <c r="Q2517" s="12">
        <v>0</v>
      </c>
    </row>
    <row r="2518" spans="1:17" x14ac:dyDescent="0.35">
      <c r="A2518" s="2">
        <v>2678</v>
      </c>
      <c r="B2518" s="13" t="s">
        <v>516</v>
      </c>
      <c r="C2518" s="11" t="s">
        <v>538</v>
      </c>
      <c r="D2518" s="11" t="s">
        <v>518</v>
      </c>
      <c r="E2518" s="7" t="s">
        <v>133</v>
      </c>
      <c r="F2518" s="13">
        <v>9.9232093617320078</v>
      </c>
      <c r="G2518" s="12">
        <v>3</v>
      </c>
      <c r="H2518" s="13">
        <v>0.74424070212990068</v>
      </c>
      <c r="I2518" s="11">
        <v>0.74424070212990068</v>
      </c>
      <c r="J2518" s="11">
        <v>0.74424070212990068</v>
      </c>
      <c r="K2518" s="11">
        <v>0.74424070212990068</v>
      </c>
      <c r="L2518" s="12">
        <v>2.9769628085196027</v>
      </c>
      <c r="M2518" s="13">
        <v>0</v>
      </c>
      <c r="N2518" s="11">
        <v>0</v>
      </c>
      <c r="O2518" s="11">
        <v>0</v>
      </c>
      <c r="P2518" s="11">
        <v>0</v>
      </c>
      <c r="Q2518" s="12">
        <v>0</v>
      </c>
    </row>
    <row r="2519" spans="1:17" x14ac:dyDescent="0.35">
      <c r="A2519" s="2">
        <v>1864</v>
      </c>
      <c r="B2519" s="13" t="s">
        <v>231</v>
      </c>
      <c r="C2519" s="11" t="s">
        <v>402</v>
      </c>
      <c r="D2519" s="11" t="s">
        <v>231</v>
      </c>
      <c r="E2519" s="7" t="s">
        <v>71</v>
      </c>
      <c r="F2519" s="13">
        <v>8.1759548187255895</v>
      </c>
      <c r="G2519" s="12">
        <v>3</v>
      </c>
      <c r="H2519" s="13">
        <v>2.9433437347412119</v>
      </c>
      <c r="I2519" s="11">
        <v>0</v>
      </c>
      <c r="J2519" s="11">
        <v>0</v>
      </c>
      <c r="K2519" s="11">
        <v>0</v>
      </c>
      <c r="L2519" s="12">
        <v>2.9433437347412119</v>
      </c>
      <c r="M2519" s="13">
        <v>1.716950511932374</v>
      </c>
      <c r="N2519" s="11">
        <v>0</v>
      </c>
      <c r="O2519" s="11">
        <v>0</v>
      </c>
      <c r="P2519" s="11">
        <v>0</v>
      </c>
      <c r="Q2519" s="12">
        <v>1.716950511932374</v>
      </c>
    </row>
    <row r="2520" spans="1:17" x14ac:dyDescent="0.35">
      <c r="A2520" s="2">
        <v>4840</v>
      </c>
      <c r="B2520" s="13" t="s">
        <v>599</v>
      </c>
      <c r="C2520" s="11" t="s">
        <v>638</v>
      </c>
      <c r="D2520" s="11" t="s">
        <v>253</v>
      </c>
      <c r="E2520" s="7" t="s">
        <v>71</v>
      </c>
      <c r="F2520" s="13">
        <v>8.1109266281127894</v>
      </c>
      <c r="G2520" s="12">
        <v>3</v>
      </c>
      <c r="H2520" s="13">
        <v>2.9199335861206039</v>
      </c>
      <c r="I2520" s="11">
        <v>0</v>
      </c>
      <c r="J2520" s="11">
        <v>0</v>
      </c>
      <c r="K2520" s="11">
        <v>0</v>
      </c>
      <c r="L2520" s="12">
        <v>2.9199335861206039</v>
      </c>
      <c r="M2520" s="13">
        <v>1.7032945919036859</v>
      </c>
      <c r="N2520" s="11">
        <v>0</v>
      </c>
      <c r="O2520" s="11">
        <v>0</v>
      </c>
      <c r="P2520" s="11">
        <v>0</v>
      </c>
      <c r="Q2520" s="12">
        <v>1.7032945919036859</v>
      </c>
    </row>
    <row r="2521" spans="1:17" x14ac:dyDescent="0.35">
      <c r="A2521" s="2">
        <v>2242</v>
      </c>
      <c r="B2521" s="13" t="s">
        <v>231</v>
      </c>
      <c r="C2521" s="11" t="s">
        <v>433</v>
      </c>
      <c r="D2521" s="11" t="s">
        <v>231</v>
      </c>
      <c r="E2521" s="7" t="s">
        <v>66</v>
      </c>
      <c r="F2521" s="13">
        <v>194.57338714599615</v>
      </c>
      <c r="G2521" s="12">
        <v>1.5</v>
      </c>
      <c r="H2521" s="13">
        <v>0</v>
      </c>
      <c r="I2521" s="11">
        <v>0</v>
      </c>
      <c r="J2521" s="11">
        <v>0</v>
      </c>
      <c r="K2521" s="11">
        <v>2.9186008071899421</v>
      </c>
      <c r="L2521" s="12">
        <v>2.9186008071899421</v>
      </c>
      <c r="M2521" s="13">
        <v>0</v>
      </c>
      <c r="N2521" s="11">
        <v>0</v>
      </c>
      <c r="O2521" s="11">
        <v>0</v>
      </c>
      <c r="P2521" s="11">
        <v>58.372016143798852</v>
      </c>
      <c r="Q2521" s="12">
        <v>58.372016143798852</v>
      </c>
    </row>
    <row r="2522" spans="1:17" x14ac:dyDescent="0.35">
      <c r="A2522" s="2">
        <v>858</v>
      </c>
      <c r="B2522" s="13" t="s">
        <v>231</v>
      </c>
      <c r="C2522" s="11" t="s">
        <v>26</v>
      </c>
      <c r="D2522" s="11" t="s">
        <v>26</v>
      </c>
      <c r="E2522" s="7" t="s">
        <v>28</v>
      </c>
      <c r="F2522" s="13">
        <v>18.22712421417237</v>
      </c>
      <c r="G2522" s="12">
        <v>2</v>
      </c>
      <c r="H2522" s="13">
        <v>1.1665359497070318</v>
      </c>
      <c r="I2522" s="11">
        <v>1.7498039245605477</v>
      </c>
      <c r="J2522" s="11">
        <v>0</v>
      </c>
      <c r="K2522" s="11">
        <v>0</v>
      </c>
      <c r="L2522" s="12">
        <v>2.9163398742675795</v>
      </c>
      <c r="M2522" s="13">
        <v>0.36454248428344743</v>
      </c>
      <c r="N2522" s="11">
        <v>0.72908496856689486</v>
      </c>
      <c r="O2522" s="11">
        <v>0</v>
      </c>
      <c r="P2522" s="11">
        <v>0</v>
      </c>
      <c r="Q2522" s="12">
        <v>1.0936274528503422</v>
      </c>
    </row>
    <row r="2523" spans="1:17" x14ac:dyDescent="0.35">
      <c r="A2523" s="2">
        <v>2564</v>
      </c>
      <c r="B2523" s="13" t="s">
        <v>516</v>
      </c>
      <c r="C2523" s="11" t="s">
        <v>26</v>
      </c>
      <c r="D2523" s="11" t="s">
        <v>241</v>
      </c>
      <c r="E2523" s="7" t="s">
        <v>154</v>
      </c>
      <c r="F2523" s="13">
        <v>7.29005670547485</v>
      </c>
      <c r="G2523" s="12">
        <v>5</v>
      </c>
      <c r="H2523" s="13">
        <v>1.1664090728759759</v>
      </c>
      <c r="I2523" s="11">
        <v>1.749613609313964</v>
      </c>
      <c r="J2523" s="11">
        <v>0</v>
      </c>
      <c r="K2523" s="11">
        <v>0</v>
      </c>
      <c r="L2523" s="12">
        <v>2.91602268218994</v>
      </c>
      <c r="M2523" s="13">
        <v>0</v>
      </c>
      <c r="N2523" s="11">
        <v>0</v>
      </c>
      <c r="O2523" s="11">
        <v>0</v>
      </c>
      <c r="P2523" s="11">
        <v>0</v>
      </c>
      <c r="Q2523" s="12">
        <v>0</v>
      </c>
    </row>
    <row r="2524" spans="1:17" x14ac:dyDescent="0.35">
      <c r="A2524" s="2">
        <v>1038</v>
      </c>
      <c r="B2524" s="13" t="s">
        <v>231</v>
      </c>
      <c r="C2524" s="11" t="s">
        <v>263</v>
      </c>
      <c r="D2524" s="11" t="s">
        <v>231</v>
      </c>
      <c r="E2524" s="7" t="s">
        <v>60</v>
      </c>
      <c r="F2524" s="13">
        <v>9.1113004684448207</v>
      </c>
      <c r="G2524" s="12">
        <v>4</v>
      </c>
      <c r="H2524" s="13">
        <v>1.166246459960937</v>
      </c>
      <c r="I2524" s="11">
        <v>1.7493696899414055</v>
      </c>
      <c r="J2524" s="11">
        <v>0</v>
      </c>
      <c r="K2524" s="11">
        <v>0</v>
      </c>
      <c r="L2524" s="12">
        <v>2.9156161499023425</v>
      </c>
      <c r="M2524" s="13">
        <v>0</v>
      </c>
      <c r="N2524" s="11">
        <v>0</v>
      </c>
      <c r="O2524" s="11">
        <v>0</v>
      </c>
      <c r="P2524" s="11">
        <v>0</v>
      </c>
      <c r="Q2524" s="12">
        <v>0</v>
      </c>
    </row>
    <row r="2525" spans="1:17" x14ac:dyDescent="0.35">
      <c r="A2525" s="2">
        <v>5502</v>
      </c>
      <c r="B2525" s="13" t="s">
        <v>645</v>
      </c>
      <c r="C2525" s="11" t="s">
        <v>648</v>
      </c>
      <c r="D2525" s="11" t="s">
        <v>241</v>
      </c>
      <c r="E2525" s="7" t="s">
        <v>134</v>
      </c>
      <c r="F2525" s="13">
        <v>8.0804004669189506</v>
      </c>
      <c r="G2525" s="12">
        <v>4.5</v>
      </c>
      <c r="H2525" s="13">
        <v>1.1635776672363289</v>
      </c>
      <c r="I2525" s="11">
        <v>1.7453665008544934</v>
      </c>
      <c r="J2525" s="11">
        <v>0</v>
      </c>
      <c r="K2525" s="11">
        <v>0</v>
      </c>
      <c r="L2525" s="12">
        <v>2.9089441680908221</v>
      </c>
      <c r="M2525" s="13">
        <v>0</v>
      </c>
      <c r="N2525" s="11">
        <v>0</v>
      </c>
      <c r="O2525" s="11">
        <v>0</v>
      </c>
      <c r="P2525" s="11">
        <v>0</v>
      </c>
      <c r="Q2525" s="12">
        <v>0</v>
      </c>
    </row>
    <row r="2526" spans="1:17" x14ac:dyDescent="0.35">
      <c r="A2526" s="2">
        <v>2720</v>
      </c>
      <c r="B2526" s="13" t="s">
        <v>516</v>
      </c>
      <c r="C2526" s="11" t="s">
        <v>538</v>
      </c>
      <c r="D2526" s="11" t="s">
        <v>518</v>
      </c>
      <c r="E2526" s="7" t="s">
        <v>63</v>
      </c>
      <c r="F2526" s="13">
        <v>23.222709655761712</v>
      </c>
      <c r="G2526" s="12">
        <v>2.5</v>
      </c>
      <c r="H2526" s="13">
        <v>0</v>
      </c>
      <c r="I2526" s="11">
        <v>0</v>
      </c>
      <c r="J2526" s="11">
        <v>2.902838706970214</v>
      </c>
      <c r="K2526" s="11">
        <v>0</v>
      </c>
      <c r="L2526" s="12">
        <v>2.902838706970214</v>
      </c>
      <c r="M2526" s="13">
        <v>0</v>
      </c>
      <c r="N2526" s="11">
        <v>0</v>
      </c>
      <c r="O2526" s="11">
        <v>2.902838706970214</v>
      </c>
      <c r="P2526" s="11">
        <v>0</v>
      </c>
      <c r="Q2526" s="12">
        <v>2.902838706970214</v>
      </c>
    </row>
    <row r="2527" spans="1:17" x14ac:dyDescent="0.35">
      <c r="A2527" s="2">
        <v>3695</v>
      </c>
      <c r="B2527" s="13" t="s">
        <v>516</v>
      </c>
      <c r="C2527" s="11" t="s">
        <v>593</v>
      </c>
      <c r="D2527" s="11" t="s">
        <v>525</v>
      </c>
      <c r="E2527" s="7" t="s">
        <v>197</v>
      </c>
      <c r="F2527" s="13">
        <v>9.6681156158447301</v>
      </c>
      <c r="G2527" s="12">
        <v>3</v>
      </c>
      <c r="H2527" s="13">
        <v>0</v>
      </c>
      <c r="I2527" s="11">
        <v>0</v>
      </c>
      <c r="J2527" s="11">
        <v>0</v>
      </c>
      <c r="K2527" s="11">
        <v>2.9004346847534195</v>
      </c>
      <c r="L2527" s="12">
        <v>2.9004346847534195</v>
      </c>
      <c r="M2527" s="13">
        <v>0</v>
      </c>
      <c r="N2527" s="11">
        <v>0</v>
      </c>
      <c r="O2527" s="11">
        <v>0</v>
      </c>
      <c r="P2527" s="11">
        <v>0</v>
      </c>
      <c r="Q2527" s="12">
        <v>0</v>
      </c>
    </row>
    <row r="2528" spans="1:17" x14ac:dyDescent="0.35">
      <c r="A2528" s="2">
        <v>3999</v>
      </c>
      <c r="B2528" s="13" t="s">
        <v>599</v>
      </c>
      <c r="C2528" s="11" t="s">
        <v>26</v>
      </c>
      <c r="D2528" s="11" t="s">
        <v>26</v>
      </c>
      <c r="E2528" s="7" t="s">
        <v>91</v>
      </c>
      <c r="F2528" s="13">
        <v>2.8920845985412602</v>
      </c>
      <c r="G2528" s="12">
        <v>10</v>
      </c>
      <c r="H2528" s="13">
        <v>0.72302114963531505</v>
      </c>
      <c r="I2528" s="11">
        <v>0.72302114963531505</v>
      </c>
      <c r="J2528" s="11">
        <v>0.72302114963531505</v>
      </c>
      <c r="K2528" s="11">
        <v>0.72302114963531505</v>
      </c>
      <c r="L2528" s="12">
        <v>2.8920845985412602</v>
      </c>
      <c r="M2528" s="13">
        <v>0</v>
      </c>
      <c r="N2528" s="11">
        <v>0</v>
      </c>
      <c r="O2528" s="11">
        <v>0</v>
      </c>
      <c r="P2528" s="11">
        <v>0</v>
      </c>
      <c r="Q2528" s="12">
        <v>0</v>
      </c>
    </row>
    <row r="2529" spans="1:17" x14ac:dyDescent="0.35">
      <c r="A2529" s="2">
        <v>5137</v>
      </c>
      <c r="B2529" s="13" t="s">
        <v>645</v>
      </c>
      <c r="C2529" s="11" t="s">
        <v>26</v>
      </c>
      <c r="D2529" s="11" t="s">
        <v>241</v>
      </c>
      <c r="E2529" s="7" t="s">
        <v>112</v>
      </c>
      <c r="F2529" s="13">
        <v>12.7942705154419</v>
      </c>
      <c r="G2529" s="12">
        <v>4.5</v>
      </c>
      <c r="H2529" s="13">
        <v>1.1514843463897713</v>
      </c>
      <c r="I2529" s="11">
        <v>1.7272265195846566</v>
      </c>
      <c r="J2529" s="11">
        <v>0</v>
      </c>
      <c r="K2529" s="11">
        <v>0</v>
      </c>
      <c r="L2529" s="12">
        <v>2.878710865974428</v>
      </c>
      <c r="M2529" s="13">
        <v>0</v>
      </c>
      <c r="N2529" s="11">
        <v>0</v>
      </c>
      <c r="O2529" s="11">
        <v>0</v>
      </c>
      <c r="P2529" s="11">
        <v>0</v>
      </c>
      <c r="Q2529" s="12">
        <v>0</v>
      </c>
    </row>
    <row r="2530" spans="1:17" x14ac:dyDescent="0.35">
      <c r="A2530" s="2">
        <v>3978</v>
      </c>
      <c r="B2530" s="13" t="s">
        <v>599</v>
      </c>
      <c r="C2530" s="11" t="s">
        <v>26</v>
      </c>
      <c r="D2530" s="11" t="s">
        <v>601</v>
      </c>
      <c r="E2530" s="7" t="s">
        <v>109</v>
      </c>
      <c r="F2530" s="13">
        <v>11.9884300231934</v>
      </c>
      <c r="G2530" s="12">
        <v>3</v>
      </c>
      <c r="H2530" s="13">
        <v>1.1508892822265664</v>
      </c>
      <c r="I2530" s="11">
        <v>1.7263339233398498</v>
      </c>
      <c r="J2530" s="11">
        <v>0</v>
      </c>
      <c r="K2530" s="11">
        <v>0</v>
      </c>
      <c r="L2530" s="12">
        <v>2.8772232055664162</v>
      </c>
      <c r="M2530" s="13">
        <v>0</v>
      </c>
      <c r="N2530" s="11">
        <v>0</v>
      </c>
      <c r="O2530" s="11">
        <v>0</v>
      </c>
      <c r="P2530" s="11">
        <v>0</v>
      </c>
      <c r="Q2530" s="12">
        <v>0</v>
      </c>
    </row>
    <row r="2531" spans="1:17" x14ac:dyDescent="0.35">
      <c r="A2531" s="2">
        <v>4050</v>
      </c>
      <c r="B2531" s="13" t="s">
        <v>599</v>
      </c>
      <c r="C2531" s="11" t="s">
        <v>26</v>
      </c>
      <c r="D2531" s="11" t="s">
        <v>600</v>
      </c>
      <c r="E2531" s="7" t="s">
        <v>66</v>
      </c>
      <c r="F2531" s="13">
        <v>191.78973811864873</v>
      </c>
      <c r="G2531" s="12">
        <v>1.5</v>
      </c>
      <c r="H2531" s="13">
        <v>0</v>
      </c>
      <c r="I2531" s="11">
        <v>0</v>
      </c>
      <c r="J2531" s="11">
        <v>0</v>
      </c>
      <c r="K2531" s="11">
        <v>2.8768460717797306</v>
      </c>
      <c r="L2531" s="12">
        <v>2.8768460717797306</v>
      </c>
      <c r="M2531" s="13">
        <v>0</v>
      </c>
      <c r="N2531" s="11">
        <v>0</v>
      </c>
      <c r="O2531" s="11">
        <v>0</v>
      </c>
      <c r="P2531" s="11">
        <v>57.536921435594628</v>
      </c>
      <c r="Q2531" s="12">
        <v>57.536921435594628</v>
      </c>
    </row>
    <row r="2532" spans="1:17" x14ac:dyDescent="0.35">
      <c r="A2532" s="2">
        <v>3360</v>
      </c>
      <c r="B2532" s="13" t="s">
        <v>516</v>
      </c>
      <c r="C2532" s="11" t="s">
        <v>578</v>
      </c>
      <c r="D2532" s="11" t="s">
        <v>518</v>
      </c>
      <c r="E2532" s="7" t="s">
        <v>63</v>
      </c>
      <c r="F2532" s="13">
        <v>22.918458938598601</v>
      </c>
      <c r="G2532" s="12">
        <v>2.5</v>
      </c>
      <c r="H2532" s="13">
        <v>0</v>
      </c>
      <c r="I2532" s="11">
        <v>0</v>
      </c>
      <c r="J2532" s="11">
        <v>2.8648073673248251</v>
      </c>
      <c r="K2532" s="11">
        <v>0</v>
      </c>
      <c r="L2532" s="12">
        <v>2.8648073673248251</v>
      </c>
      <c r="M2532" s="13">
        <v>0</v>
      </c>
      <c r="N2532" s="11">
        <v>0</v>
      </c>
      <c r="O2532" s="11">
        <v>2.8648073673248251</v>
      </c>
      <c r="P2532" s="11">
        <v>0</v>
      </c>
      <c r="Q2532" s="12">
        <v>2.8648073673248251</v>
      </c>
    </row>
    <row r="2533" spans="1:17" x14ac:dyDescent="0.35">
      <c r="A2533" s="2">
        <v>4404</v>
      </c>
      <c r="B2533" s="13" t="s">
        <v>599</v>
      </c>
      <c r="C2533" s="11" t="s">
        <v>219</v>
      </c>
      <c r="D2533" s="11" t="s">
        <v>208</v>
      </c>
      <c r="E2533" s="7" t="s">
        <v>62</v>
      </c>
      <c r="F2533" s="13">
        <v>11.0175724029541</v>
      </c>
      <c r="G2533" s="12">
        <v>3.25</v>
      </c>
      <c r="H2533" s="13">
        <v>0</v>
      </c>
      <c r="I2533" s="11">
        <v>0</v>
      </c>
      <c r="J2533" s="11">
        <v>0</v>
      </c>
      <c r="K2533" s="11">
        <v>2.8645688247680661</v>
      </c>
      <c r="L2533" s="12">
        <v>2.8645688247680661</v>
      </c>
      <c r="M2533" s="13">
        <v>0</v>
      </c>
      <c r="N2533" s="11">
        <v>0</v>
      </c>
      <c r="O2533" s="11">
        <v>0</v>
      </c>
      <c r="P2533" s="11">
        <v>1.0742133092880248</v>
      </c>
      <c r="Q2533" s="12">
        <v>1.0742133092880248</v>
      </c>
    </row>
    <row r="2534" spans="1:17" x14ac:dyDescent="0.35">
      <c r="A2534" s="2">
        <v>1423</v>
      </c>
      <c r="B2534" s="13" t="s">
        <v>231</v>
      </c>
      <c r="C2534" s="11" t="s">
        <v>342</v>
      </c>
      <c r="D2534" s="11" t="s">
        <v>231</v>
      </c>
      <c r="E2534" s="7" t="s">
        <v>101</v>
      </c>
      <c r="F2534" s="13">
        <v>28.473091125488299</v>
      </c>
      <c r="G2534" s="12">
        <v>2</v>
      </c>
      <c r="H2534" s="13">
        <v>0</v>
      </c>
      <c r="I2534" s="11">
        <v>0</v>
      </c>
      <c r="J2534" s="11">
        <v>0</v>
      </c>
      <c r="K2534" s="11">
        <v>2.8473091125488299</v>
      </c>
      <c r="L2534" s="12">
        <v>2.8473091125488299</v>
      </c>
      <c r="M2534" s="13">
        <v>0</v>
      </c>
      <c r="N2534" s="11">
        <v>0</v>
      </c>
      <c r="O2534" s="11">
        <v>0</v>
      </c>
      <c r="P2534" s="11">
        <v>0</v>
      </c>
      <c r="Q2534" s="12">
        <v>0</v>
      </c>
    </row>
    <row r="2535" spans="1:17" x14ac:dyDescent="0.35">
      <c r="A2535" s="2">
        <v>433</v>
      </c>
      <c r="B2535" s="13" t="s">
        <v>25</v>
      </c>
      <c r="C2535" s="11" t="s">
        <v>172</v>
      </c>
      <c r="D2535" s="11" t="s">
        <v>30</v>
      </c>
      <c r="E2535" s="7" t="s">
        <v>83</v>
      </c>
      <c r="F2535" s="13">
        <v>8.8917036056518608</v>
      </c>
      <c r="G2535" s="12">
        <v>4</v>
      </c>
      <c r="H2535" s="13">
        <v>1.1381380615234382</v>
      </c>
      <c r="I2535" s="11">
        <v>1.7072070922851572</v>
      </c>
      <c r="J2535" s="11">
        <v>0</v>
      </c>
      <c r="K2535" s="11">
        <v>0</v>
      </c>
      <c r="L2535" s="12">
        <v>2.8453451538085952</v>
      </c>
      <c r="M2535" s="13">
        <v>0</v>
      </c>
      <c r="N2535" s="11">
        <v>0</v>
      </c>
      <c r="O2535" s="11">
        <v>0</v>
      </c>
      <c r="P2535" s="11">
        <v>0</v>
      </c>
      <c r="Q2535" s="12">
        <v>0</v>
      </c>
    </row>
    <row r="2536" spans="1:17" x14ac:dyDescent="0.35">
      <c r="A2536" s="2">
        <v>569</v>
      </c>
      <c r="B2536" s="13" t="s">
        <v>25</v>
      </c>
      <c r="C2536" s="11" t="s">
        <v>195</v>
      </c>
      <c r="D2536" s="11" t="s">
        <v>26</v>
      </c>
      <c r="E2536" s="7" t="s">
        <v>59</v>
      </c>
      <c r="F2536" s="13">
        <v>18.967083930969242</v>
      </c>
      <c r="G2536" s="12">
        <v>3</v>
      </c>
      <c r="H2536" s="13">
        <v>0</v>
      </c>
      <c r="I2536" s="11">
        <v>0</v>
      </c>
      <c r="J2536" s="11">
        <v>0</v>
      </c>
      <c r="K2536" s="11">
        <v>2.8450625896453867</v>
      </c>
      <c r="L2536" s="12">
        <v>2.8450625896453867</v>
      </c>
      <c r="M2536" s="13">
        <v>0</v>
      </c>
      <c r="N2536" s="11">
        <v>0</v>
      </c>
      <c r="O2536" s="11">
        <v>0</v>
      </c>
      <c r="P2536" s="11">
        <v>0</v>
      </c>
      <c r="Q2536" s="12">
        <v>0</v>
      </c>
    </row>
    <row r="2537" spans="1:17" x14ac:dyDescent="0.35">
      <c r="A2537" s="2">
        <v>3021</v>
      </c>
      <c r="B2537" s="13" t="s">
        <v>516</v>
      </c>
      <c r="C2537" s="11" t="s">
        <v>548</v>
      </c>
      <c r="D2537" s="11" t="s">
        <v>517</v>
      </c>
      <c r="E2537" s="7" t="s">
        <v>70</v>
      </c>
      <c r="F2537" s="13">
        <v>8.8792314529418892</v>
      </c>
      <c r="G2537" s="12">
        <v>4</v>
      </c>
      <c r="H2537" s="13">
        <v>1.1365416259765619</v>
      </c>
      <c r="I2537" s="11">
        <v>1.7048124389648427</v>
      </c>
      <c r="J2537" s="11">
        <v>0</v>
      </c>
      <c r="K2537" s="11">
        <v>0</v>
      </c>
      <c r="L2537" s="12">
        <v>2.8413540649414046</v>
      </c>
      <c r="M2537" s="13">
        <v>0</v>
      </c>
      <c r="N2537" s="11">
        <v>0</v>
      </c>
      <c r="O2537" s="11">
        <v>0</v>
      </c>
      <c r="P2537" s="11">
        <v>0</v>
      </c>
      <c r="Q2537" s="12">
        <v>0</v>
      </c>
    </row>
    <row r="2538" spans="1:17" x14ac:dyDescent="0.35">
      <c r="A2538" s="2">
        <v>5104</v>
      </c>
      <c r="B2538" s="13" t="s">
        <v>645</v>
      </c>
      <c r="C2538" s="11" t="s">
        <v>26</v>
      </c>
      <c r="D2538" s="11" t="s">
        <v>231</v>
      </c>
      <c r="E2538" s="7" t="s">
        <v>131</v>
      </c>
      <c r="F2538" s="13">
        <v>5.8984436988830602</v>
      </c>
      <c r="G2538" s="12">
        <v>6</v>
      </c>
      <c r="H2538" s="13">
        <v>1.1325011901855475</v>
      </c>
      <c r="I2538" s="11">
        <v>1.6987517852783216</v>
      </c>
      <c r="J2538" s="11">
        <v>0</v>
      </c>
      <c r="K2538" s="11">
        <v>0</v>
      </c>
      <c r="L2538" s="12">
        <v>2.8312529754638689</v>
      </c>
      <c r="M2538" s="13">
        <v>0</v>
      </c>
      <c r="N2538" s="11">
        <v>0</v>
      </c>
      <c r="O2538" s="11">
        <v>0</v>
      </c>
      <c r="P2538" s="11">
        <v>0</v>
      </c>
      <c r="Q2538" s="12">
        <v>0</v>
      </c>
    </row>
    <row r="2539" spans="1:17" x14ac:dyDescent="0.35">
      <c r="A2539" s="2">
        <v>300</v>
      </c>
      <c r="B2539" s="13" t="s">
        <v>25</v>
      </c>
      <c r="C2539" s="11" t="s">
        <v>123</v>
      </c>
      <c r="D2539" s="11" t="s">
        <v>30</v>
      </c>
      <c r="E2539" s="7" t="s">
        <v>106</v>
      </c>
      <c r="F2539" s="13">
        <v>7.0548328757286116</v>
      </c>
      <c r="G2539" s="12">
        <v>4</v>
      </c>
      <c r="H2539" s="13">
        <v>2.8219331502914446</v>
      </c>
      <c r="I2539" s="11">
        <v>0</v>
      </c>
      <c r="J2539" s="11">
        <v>0</v>
      </c>
      <c r="K2539" s="11">
        <v>0</v>
      </c>
      <c r="L2539" s="12">
        <v>2.8219331502914446</v>
      </c>
      <c r="M2539" s="13">
        <v>0.28219331502914446</v>
      </c>
      <c r="N2539" s="11">
        <v>0</v>
      </c>
      <c r="O2539" s="11">
        <v>0</v>
      </c>
      <c r="P2539" s="11">
        <v>0</v>
      </c>
      <c r="Q2539" s="12">
        <v>0.28219331502914446</v>
      </c>
    </row>
    <row r="2540" spans="1:17" x14ac:dyDescent="0.35">
      <c r="A2540" s="2">
        <v>1022</v>
      </c>
      <c r="B2540" s="13" t="s">
        <v>231</v>
      </c>
      <c r="C2540" s="11" t="s">
        <v>263</v>
      </c>
      <c r="D2540" s="11" t="s">
        <v>231</v>
      </c>
      <c r="E2540" s="7" t="s">
        <v>52</v>
      </c>
      <c r="F2540" s="13">
        <v>12.540785789489739</v>
      </c>
      <c r="G2540" s="12">
        <v>4.5</v>
      </c>
      <c r="H2540" s="13">
        <v>1.1286707210540767</v>
      </c>
      <c r="I2540" s="11">
        <v>1.693006081581115</v>
      </c>
      <c r="J2540" s="11">
        <v>0</v>
      </c>
      <c r="K2540" s="11">
        <v>0</v>
      </c>
      <c r="L2540" s="12">
        <v>2.8216768026351917</v>
      </c>
      <c r="M2540" s="13">
        <v>0</v>
      </c>
      <c r="N2540" s="11">
        <v>0</v>
      </c>
      <c r="O2540" s="11">
        <v>0</v>
      </c>
      <c r="P2540" s="11">
        <v>0</v>
      </c>
      <c r="Q2540" s="12">
        <v>0</v>
      </c>
    </row>
    <row r="2541" spans="1:17" x14ac:dyDescent="0.35">
      <c r="A2541" s="2">
        <v>2869</v>
      </c>
      <c r="B2541" s="13" t="s">
        <v>516</v>
      </c>
      <c r="C2541" s="11" t="s">
        <v>548</v>
      </c>
      <c r="D2541" s="11" t="s">
        <v>517</v>
      </c>
      <c r="E2541" s="7" t="s">
        <v>127</v>
      </c>
      <c r="F2541" s="13">
        <v>56.340285778045654</v>
      </c>
      <c r="G2541" s="12">
        <v>1</v>
      </c>
      <c r="H2541" s="13">
        <v>0</v>
      </c>
      <c r="I2541" s="11">
        <v>0</v>
      </c>
      <c r="J2541" s="11">
        <v>0</v>
      </c>
      <c r="K2541" s="11">
        <v>2.8170142889022829</v>
      </c>
      <c r="L2541" s="12">
        <v>2.8170142889022829</v>
      </c>
      <c r="M2541" s="13">
        <v>0</v>
      </c>
      <c r="N2541" s="11">
        <v>0</v>
      </c>
      <c r="O2541" s="11">
        <v>0</v>
      </c>
      <c r="P2541" s="11">
        <v>0</v>
      </c>
      <c r="Q2541" s="12">
        <v>0</v>
      </c>
    </row>
    <row r="2542" spans="1:17" x14ac:dyDescent="0.35">
      <c r="A2542" s="2">
        <v>139</v>
      </c>
      <c r="B2542" s="13" t="s">
        <v>25</v>
      </c>
      <c r="C2542" s="11" t="s">
        <v>79</v>
      </c>
      <c r="D2542" s="11" t="s">
        <v>30</v>
      </c>
      <c r="E2542" s="7" t="s">
        <v>92</v>
      </c>
      <c r="F2542" s="13">
        <v>7.0377728939056396</v>
      </c>
      <c r="G2542" s="12">
        <v>4</v>
      </c>
      <c r="H2542" s="13">
        <v>0</v>
      </c>
      <c r="I2542" s="11">
        <v>0</v>
      </c>
      <c r="J2542" s="11">
        <v>0</v>
      </c>
      <c r="K2542" s="11">
        <v>2.8151091575622562</v>
      </c>
      <c r="L2542" s="12">
        <v>2.8151091575622562</v>
      </c>
      <c r="M2542" s="13">
        <v>0</v>
      </c>
      <c r="N2542" s="11">
        <v>0</v>
      </c>
      <c r="O2542" s="11">
        <v>0</v>
      </c>
      <c r="P2542" s="11">
        <v>0.28151091575622561</v>
      </c>
      <c r="Q2542" s="12">
        <v>0.28151091575622561</v>
      </c>
    </row>
    <row r="2543" spans="1:17" x14ac:dyDescent="0.35">
      <c r="A2543" s="2">
        <v>3867</v>
      </c>
      <c r="B2543" s="13" t="s">
        <v>599</v>
      </c>
      <c r="C2543" s="11" t="s">
        <v>26</v>
      </c>
      <c r="D2543" s="11" t="s">
        <v>231</v>
      </c>
      <c r="E2543" s="7" t="s">
        <v>37</v>
      </c>
      <c r="F2543" s="13">
        <v>16.035512447357171</v>
      </c>
      <c r="G2543" s="12">
        <v>3.5</v>
      </c>
      <c r="H2543" s="13">
        <v>0</v>
      </c>
      <c r="I2543" s="11">
        <v>0</v>
      </c>
      <c r="J2543" s="11">
        <v>0</v>
      </c>
      <c r="K2543" s="11">
        <v>2.806214678287505</v>
      </c>
      <c r="L2543" s="12">
        <v>2.806214678287505</v>
      </c>
      <c r="M2543" s="13">
        <v>0</v>
      </c>
      <c r="N2543" s="11">
        <v>0</v>
      </c>
      <c r="O2543" s="11">
        <v>0</v>
      </c>
      <c r="P2543" s="11">
        <v>1.6837288069725029</v>
      </c>
      <c r="Q2543" s="12">
        <v>1.6837288069725029</v>
      </c>
    </row>
    <row r="2544" spans="1:17" x14ac:dyDescent="0.35">
      <c r="A2544" s="2">
        <v>1218</v>
      </c>
      <c r="B2544" s="13" t="s">
        <v>231</v>
      </c>
      <c r="C2544" s="11" t="s">
        <v>280</v>
      </c>
      <c r="D2544" s="11" t="s">
        <v>231</v>
      </c>
      <c r="E2544" s="7" t="s">
        <v>145</v>
      </c>
      <c r="F2544" s="13">
        <v>3.2957603931427002</v>
      </c>
      <c r="G2544" s="12">
        <v>8.5</v>
      </c>
      <c r="H2544" s="13">
        <v>0</v>
      </c>
      <c r="I2544" s="11">
        <v>0</v>
      </c>
      <c r="J2544" s="11">
        <v>0</v>
      </c>
      <c r="K2544" s="11">
        <v>2.8013963341712955</v>
      </c>
      <c r="L2544" s="12">
        <v>2.8013963341712955</v>
      </c>
      <c r="M2544" s="13">
        <v>0</v>
      </c>
      <c r="N2544" s="11">
        <v>0</v>
      </c>
      <c r="O2544" s="11">
        <v>0</v>
      </c>
      <c r="P2544" s="11">
        <v>0</v>
      </c>
      <c r="Q2544" s="12">
        <v>0</v>
      </c>
    </row>
    <row r="2545" spans="1:17" x14ac:dyDescent="0.35">
      <c r="A2545" s="2">
        <v>5143</v>
      </c>
      <c r="B2545" s="13" t="s">
        <v>645</v>
      </c>
      <c r="C2545" s="11" t="s">
        <v>26</v>
      </c>
      <c r="D2545" s="11" t="s">
        <v>241</v>
      </c>
      <c r="E2545" s="7" t="s">
        <v>67</v>
      </c>
      <c r="F2545" s="13">
        <v>6.99385690689087</v>
      </c>
      <c r="G2545" s="12">
        <v>5</v>
      </c>
      <c r="H2545" s="13">
        <v>1.1190171051025393</v>
      </c>
      <c r="I2545" s="11">
        <v>1.6785256576538088</v>
      </c>
      <c r="J2545" s="11">
        <v>0</v>
      </c>
      <c r="K2545" s="11">
        <v>0</v>
      </c>
      <c r="L2545" s="12">
        <v>2.7975427627563478</v>
      </c>
      <c r="M2545" s="13">
        <v>0</v>
      </c>
      <c r="N2545" s="11">
        <v>0</v>
      </c>
      <c r="O2545" s="11">
        <v>0</v>
      </c>
      <c r="P2545" s="11">
        <v>0</v>
      </c>
      <c r="Q2545" s="12">
        <v>0</v>
      </c>
    </row>
    <row r="2546" spans="1:17" x14ac:dyDescent="0.35">
      <c r="A2546" s="2">
        <v>5524</v>
      </c>
      <c r="B2546" s="13" t="s">
        <v>645</v>
      </c>
      <c r="C2546" s="11" t="s">
        <v>648</v>
      </c>
      <c r="D2546" s="11" t="s">
        <v>241</v>
      </c>
      <c r="E2546" s="7" t="s">
        <v>190</v>
      </c>
      <c r="F2546" s="13">
        <v>5.3139334321021972</v>
      </c>
      <c r="G2546" s="12">
        <v>3.5</v>
      </c>
      <c r="H2546" s="13">
        <v>1.1159260207414614</v>
      </c>
      <c r="I2546" s="11">
        <v>1.6738890311121921</v>
      </c>
      <c r="J2546" s="11">
        <v>0</v>
      </c>
      <c r="K2546" s="11">
        <v>0</v>
      </c>
      <c r="L2546" s="12">
        <v>2.7898150518536537</v>
      </c>
      <c r="M2546" s="13">
        <v>0</v>
      </c>
      <c r="N2546" s="11">
        <v>0</v>
      </c>
      <c r="O2546" s="11">
        <v>0</v>
      </c>
      <c r="P2546" s="11">
        <v>0</v>
      </c>
      <c r="Q2546" s="12">
        <v>0</v>
      </c>
    </row>
    <row r="2547" spans="1:17" x14ac:dyDescent="0.35">
      <c r="A2547" s="2">
        <v>3977</v>
      </c>
      <c r="B2547" s="13" t="s">
        <v>599</v>
      </c>
      <c r="C2547" s="11" t="s">
        <v>26</v>
      </c>
      <c r="D2547" s="11" t="s">
        <v>600</v>
      </c>
      <c r="E2547" s="7" t="s">
        <v>109</v>
      </c>
      <c r="F2547" s="13">
        <v>11.5510110855103</v>
      </c>
      <c r="G2547" s="12">
        <v>3</v>
      </c>
      <c r="H2547" s="13">
        <v>1.1088970642089888</v>
      </c>
      <c r="I2547" s="11">
        <v>1.6633455963134833</v>
      </c>
      <c r="J2547" s="11">
        <v>0</v>
      </c>
      <c r="K2547" s="11">
        <v>0</v>
      </c>
      <c r="L2547" s="12">
        <v>2.7722426605224721</v>
      </c>
      <c r="M2547" s="13">
        <v>0</v>
      </c>
      <c r="N2547" s="11">
        <v>0</v>
      </c>
      <c r="O2547" s="11">
        <v>0</v>
      </c>
      <c r="P2547" s="11">
        <v>0</v>
      </c>
      <c r="Q2547" s="12">
        <v>0</v>
      </c>
    </row>
    <row r="2548" spans="1:17" x14ac:dyDescent="0.35">
      <c r="A2548" s="2">
        <v>5648</v>
      </c>
      <c r="B2548" s="13" t="s">
        <v>645</v>
      </c>
      <c r="C2548" s="11" t="s">
        <v>650</v>
      </c>
      <c r="D2548" s="11" t="s">
        <v>241</v>
      </c>
      <c r="E2548" s="7" t="s">
        <v>42</v>
      </c>
      <c r="F2548" s="13">
        <v>9.2363921850919724</v>
      </c>
      <c r="G2548" s="12">
        <v>6</v>
      </c>
      <c r="H2548" s="13">
        <v>0.69272941388189802</v>
      </c>
      <c r="I2548" s="11">
        <v>0.69272941388189802</v>
      </c>
      <c r="J2548" s="11">
        <v>0.69272941388189802</v>
      </c>
      <c r="K2548" s="11">
        <v>0.69272941388189802</v>
      </c>
      <c r="L2548" s="12">
        <v>2.7709176555275921</v>
      </c>
      <c r="M2548" s="13">
        <v>0</v>
      </c>
      <c r="N2548" s="11">
        <v>0</v>
      </c>
      <c r="O2548" s="11">
        <v>0</v>
      </c>
      <c r="P2548" s="11">
        <v>0</v>
      </c>
      <c r="Q2548" s="12">
        <v>0</v>
      </c>
    </row>
    <row r="2549" spans="1:17" x14ac:dyDescent="0.35">
      <c r="A2549" s="2">
        <v>15</v>
      </c>
      <c r="B2549" s="13" t="s">
        <v>25</v>
      </c>
      <c r="C2549" s="11" t="s">
        <v>26</v>
      </c>
      <c r="D2549" s="11" t="s">
        <v>29</v>
      </c>
      <c r="E2549" s="7" t="s">
        <v>37</v>
      </c>
      <c r="F2549" s="13">
        <v>15.778800487518311</v>
      </c>
      <c r="G2549" s="12">
        <v>3.5</v>
      </c>
      <c r="H2549" s="13">
        <v>0</v>
      </c>
      <c r="I2549" s="11">
        <v>0</v>
      </c>
      <c r="J2549" s="11">
        <v>0</v>
      </c>
      <c r="K2549" s="11">
        <v>2.7612900853157045</v>
      </c>
      <c r="L2549" s="12">
        <v>2.7612900853157045</v>
      </c>
      <c r="M2549" s="13">
        <v>0</v>
      </c>
      <c r="N2549" s="11">
        <v>0</v>
      </c>
      <c r="O2549" s="11">
        <v>0</v>
      </c>
      <c r="P2549" s="11">
        <v>1.6567740511894224</v>
      </c>
      <c r="Q2549" s="12">
        <v>1.6567740511894224</v>
      </c>
    </row>
    <row r="2550" spans="1:17" x14ac:dyDescent="0.35">
      <c r="A2550" s="2">
        <v>4402</v>
      </c>
      <c r="B2550" s="13" t="s">
        <v>599</v>
      </c>
      <c r="C2550" s="11" t="s">
        <v>219</v>
      </c>
      <c r="D2550" s="11" t="s">
        <v>253</v>
      </c>
      <c r="E2550" s="7" t="s">
        <v>110</v>
      </c>
      <c r="F2550" s="13">
        <v>6.8483166694641104</v>
      </c>
      <c r="G2550" s="12">
        <v>5</v>
      </c>
      <c r="H2550" s="13">
        <v>1.0957306671142577</v>
      </c>
      <c r="I2550" s="11">
        <v>1.6435960006713863</v>
      </c>
      <c r="J2550" s="11">
        <v>0</v>
      </c>
      <c r="K2550" s="11">
        <v>0</v>
      </c>
      <c r="L2550" s="12">
        <v>2.7393266677856438</v>
      </c>
      <c r="M2550" s="13">
        <v>0</v>
      </c>
      <c r="N2550" s="11">
        <v>0</v>
      </c>
      <c r="O2550" s="11">
        <v>0</v>
      </c>
      <c r="P2550" s="11">
        <v>0</v>
      </c>
      <c r="Q2550" s="12">
        <v>0</v>
      </c>
    </row>
    <row r="2551" spans="1:17" x14ac:dyDescent="0.35">
      <c r="A2551" s="2">
        <v>5800</v>
      </c>
      <c r="B2551" s="13" t="s">
        <v>645</v>
      </c>
      <c r="C2551" s="11" t="s">
        <v>652</v>
      </c>
      <c r="D2551" s="11" t="s">
        <v>241</v>
      </c>
      <c r="E2551" s="7" t="s">
        <v>142</v>
      </c>
      <c r="F2551" s="13">
        <v>8.5025701522827095</v>
      </c>
      <c r="G2551" s="12">
        <v>4</v>
      </c>
      <c r="H2551" s="13">
        <v>1.0883289794921869</v>
      </c>
      <c r="I2551" s="11">
        <v>1.6324934692382802</v>
      </c>
      <c r="J2551" s="11">
        <v>0</v>
      </c>
      <c r="K2551" s="11">
        <v>0</v>
      </c>
      <c r="L2551" s="12">
        <v>2.7208224487304671</v>
      </c>
      <c r="M2551" s="13">
        <v>0</v>
      </c>
      <c r="N2551" s="11">
        <v>0</v>
      </c>
      <c r="O2551" s="11">
        <v>0</v>
      </c>
      <c r="P2551" s="11">
        <v>0</v>
      </c>
      <c r="Q2551" s="12">
        <v>0</v>
      </c>
    </row>
    <row r="2552" spans="1:17" x14ac:dyDescent="0.35">
      <c r="A2552" s="2">
        <v>730</v>
      </c>
      <c r="B2552" s="13" t="s">
        <v>25</v>
      </c>
      <c r="C2552" s="11" t="s">
        <v>220</v>
      </c>
      <c r="D2552" s="11" t="s">
        <v>208</v>
      </c>
      <c r="E2552" s="7" t="s">
        <v>43</v>
      </c>
      <c r="F2552" s="13">
        <v>18.030271530151399</v>
      </c>
      <c r="G2552" s="12">
        <v>3</v>
      </c>
      <c r="H2552" s="13">
        <v>0.6761351823806776</v>
      </c>
      <c r="I2552" s="11">
        <v>0.6761351823806776</v>
      </c>
      <c r="J2552" s="11">
        <v>0.6761351823806776</v>
      </c>
      <c r="K2552" s="11">
        <v>0.6761351823806776</v>
      </c>
      <c r="L2552" s="12">
        <v>2.7045407295227104</v>
      </c>
      <c r="M2552" s="13">
        <v>0</v>
      </c>
      <c r="N2552" s="11">
        <v>0</v>
      </c>
      <c r="O2552" s="11">
        <v>0</v>
      </c>
      <c r="P2552" s="11">
        <v>0</v>
      </c>
      <c r="Q2552" s="12">
        <v>0</v>
      </c>
    </row>
    <row r="2553" spans="1:17" x14ac:dyDescent="0.35">
      <c r="A2553" s="2">
        <v>3980</v>
      </c>
      <c r="B2553" s="13" t="s">
        <v>599</v>
      </c>
      <c r="C2553" s="11" t="s">
        <v>26</v>
      </c>
      <c r="D2553" s="11" t="s">
        <v>601</v>
      </c>
      <c r="E2553" s="7" t="s">
        <v>89</v>
      </c>
      <c r="F2553" s="13">
        <v>10.79743719100952</v>
      </c>
      <c r="G2553" s="12">
        <v>5</v>
      </c>
      <c r="H2553" s="13">
        <v>1.0797437191009522</v>
      </c>
      <c r="I2553" s="11">
        <v>1.6196155786514279</v>
      </c>
      <c r="J2553" s="11">
        <v>0</v>
      </c>
      <c r="K2553" s="11">
        <v>0</v>
      </c>
      <c r="L2553" s="12">
        <v>2.6993592977523804</v>
      </c>
      <c r="M2553" s="13">
        <v>0</v>
      </c>
      <c r="N2553" s="11">
        <v>0</v>
      </c>
      <c r="O2553" s="11">
        <v>0</v>
      </c>
      <c r="P2553" s="11">
        <v>0</v>
      </c>
      <c r="Q2553" s="12">
        <v>0</v>
      </c>
    </row>
    <row r="2554" spans="1:17" x14ac:dyDescent="0.35">
      <c r="A2554" s="2">
        <v>5173</v>
      </c>
      <c r="B2554" s="13" t="s">
        <v>645</v>
      </c>
      <c r="C2554" s="11" t="s">
        <v>646</v>
      </c>
      <c r="D2554" s="11" t="s">
        <v>241</v>
      </c>
      <c r="E2554" s="7" t="s">
        <v>46</v>
      </c>
      <c r="F2554" s="13">
        <v>43.1064643859863</v>
      </c>
      <c r="G2554" s="12">
        <v>1.25</v>
      </c>
      <c r="H2554" s="13">
        <v>2.6941540241241437</v>
      </c>
      <c r="I2554" s="11">
        <v>0</v>
      </c>
      <c r="J2554" s="11">
        <v>0</v>
      </c>
      <c r="K2554" s="11">
        <v>0</v>
      </c>
      <c r="L2554" s="12">
        <v>2.6941540241241437</v>
      </c>
      <c r="M2554" s="13">
        <v>21.55323219299315</v>
      </c>
      <c r="N2554" s="11">
        <v>0</v>
      </c>
      <c r="O2554" s="11">
        <v>0</v>
      </c>
      <c r="P2554" s="11">
        <v>0</v>
      </c>
      <c r="Q2554" s="12">
        <v>21.55323219299315</v>
      </c>
    </row>
    <row r="2555" spans="1:17" x14ac:dyDescent="0.35">
      <c r="A2555" s="2">
        <v>4334</v>
      </c>
      <c r="B2555" s="13" t="s">
        <v>599</v>
      </c>
      <c r="C2555" s="11" t="s">
        <v>219</v>
      </c>
      <c r="D2555" s="11" t="s">
        <v>253</v>
      </c>
      <c r="E2555" s="7" t="s">
        <v>182</v>
      </c>
      <c r="F2555" s="13">
        <v>9.5900630950927699</v>
      </c>
      <c r="G2555" s="12">
        <v>3.5</v>
      </c>
      <c r="H2555" s="13">
        <v>1.0740870666503903</v>
      </c>
      <c r="I2555" s="11">
        <v>1.6111305999755854</v>
      </c>
      <c r="J2555" s="11">
        <v>0</v>
      </c>
      <c r="K2555" s="11">
        <v>0</v>
      </c>
      <c r="L2555" s="12">
        <v>2.6852176666259755</v>
      </c>
      <c r="M2555" s="13">
        <v>0</v>
      </c>
      <c r="N2555" s="11">
        <v>0</v>
      </c>
      <c r="O2555" s="11">
        <v>0</v>
      </c>
      <c r="P2555" s="11">
        <v>0</v>
      </c>
      <c r="Q2555" s="12">
        <v>0</v>
      </c>
    </row>
    <row r="2556" spans="1:17" x14ac:dyDescent="0.35">
      <c r="A2556" s="2">
        <v>510</v>
      </c>
      <c r="B2556" s="13" t="s">
        <v>25</v>
      </c>
      <c r="C2556" s="11" t="s">
        <v>181</v>
      </c>
      <c r="D2556" s="11" t="s">
        <v>27</v>
      </c>
      <c r="E2556" s="7" t="s">
        <v>186</v>
      </c>
      <c r="F2556" s="13">
        <v>8.3561904430389404</v>
      </c>
      <c r="G2556" s="12">
        <v>4</v>
      </c>
      <c r="H2556" s="13">
        <v>1.0695923767089843</v>
      </c>
      <c r="I2556" s="11">
        <v>1.6043885650634766</v>
      </c>
      <c r="J2556" s="11">
        <v>0</v>
      </c>
      <c r="K2556" s="11">
        <v>0</v>
      </c>
      <c r="L2556" s="12">
        <v>2.6739809417724612</v>
      </c>
      <c r="M2556" s="13">
        <v>0</v>
      </c>
      <c r="N2556" s="11">
        <v>0</v>
      </c>
      <c r="O2556" s="11">
        <v>0</v>
      </c>
      <c r="P2556" s="11">
        <v>0</v>
      </c>
      <c r="Q2556" s="12">
        <v>0</v>
      </c>
    </row>
    <row r="2557" spans="1:17" x14ac:dyDescent="0.35">
      <c r="A2557" s="2">
        <v>3529</v>
      </c>
      <c r="B2557" s="13" t="s">
        <v>516</v>
      </c>
      <c r="C2557" s="11" t="s">
        <v>582</v>
      </c>
      <c r="D2557" s="11" t="s">
        <v>518</v>
      </c>
      <c r="E2557" s="7" t="s">
        <v>145</v>
      </c>
      <c r="F2557" s="13">
        <v>3.1311001777648899</v>
      </c>
      <c r="G2557" s="12">
        <v>8.5</v>
      </c>
      <c r="H2557" s="13">
        <v>0</v>
      </c>
      <c r="I2557" s="11">
        <v>0</v>
      </c>
      <c r="J2557" s="11">
        <v>0</v>
      </c>
      <c r="K2557" s="11">
        <v>2.6614351511001568</v>
      </c>
      <c r="L2557" s="12">
        <v>2.6614351511001568</v>
      </c>
      <c r="M2557" s="13">
        <v>0</v>
      </c>
      <c r="N2557" s="11">
        <v>0</v>
      </c>
      <c r="O2557" s="11">
        <v>0</v>
      </c>
      <c r="P2557" s="11">
        <v>0</v>
      </c>
      <c r="Q2557" s="12">
        <v>0</v>
      </c>
    </row>
    <row r="2558" spans="1:17" x14ac:dyDescent="0.35">
      <c r="A2558" s="2">
        <v>4472</v>
      </c>
      <c r="B2558" s="13" t="s">
        <v>599</v>
      </c>
      <c r="C2558" s="11" t="s">
        <v>400</v>
      </c>
      <c r="D2558" s="11" t="s">
        <v>253</v>
      </c>
      <c r="E2558" s="7" t="s">
        <v>65</v>
      </c>
      <c r="F2558" s="13">
        <v>15.186557769775391</v>
      </c>
      <c r="G2558" s="12">
        <v>3.5</v>
      </c>
      <c r="H2558" s="13">
        <v>0</v>
      </c>
      <c r="I2558" s="11">
        <v>0</v>
      </c>
      <c r="J2558" s="11">
        <v>0</v>
      </c>
      <c r="K2558" s="11">
        <v>2.6576476097106938</v>
      </c>
      <c r="L2558" s="12">
        <v>2.6576476097106938</v>
      </c>
      <c r="M2558" s="13">
        <v>0</v>
      </c>
      <c r="N2558" s="11">
        <v>0</v>
      </c>
      <c r="O2558" s="11">
        <v>0.53152952194213876</v>
      </c>
      <c r="P2558" s="11">
        <v>1.0630590438842775</v>
      </c>
      <c r="Q2558" s="12">
        <v>1.5945885658264163</v>
      </c>
    </row>
    <row r="2559" spans="1:17" x14ac:dyDescent="0.35">
      <c r="A2559" s="2">
        <v>735</v>
      </c>
      <c r="B2559" s="13" t="s">
        <v>25</v>
      </c>
      <c r="C2559" s="11" t="s">
        <v>220</v>
      </c>
      <c r="D2559" s="11" t="s">
        <v>29</v>
      </c>
      <c r="E2559" s="7" t="s">
        <v>59</v>
      </c>
      <c r="F2559" s="13">
        <v>17.664671182632457</v>
      </c>
      <c r="G2559" s="12">
        <v>3</v>
      </c>
      <c r="H2559" s="13">
        <v>0</v>
      </c>
      <c r="I2559" s="11">
        <v>0</v>
      </c>
      <c r="J2559" s="11">
        <v>0</v>
      </c>
      <c r="K2559" s="11">
        <v>2.6497006773948688</v>
      </c>
      <c r="L2559" s="12">
        <v>2.6497006773948688</v>
      </c>
      <c r="M2559" s="13">
        <v>0</v>
      </c>
      <c r="N2559" s="11">
        <v>0</v>
      </c>
      <c r="O2559" s="11">
        <v>0</v>
      </c>
      <c r="P2559" s="11">
        <v>0</v>
      </c>
      <c r="Q2559" s="12">
        <v>0</v>
      </c>
    </row>
    <row r="2560" spans="1:17" x14ac:dyDescent="0.35">
      <c r="A2560" s="2">
        <v>11</v>
      </c>
      <c r="B2560" s="13" t="s">
        <v>25</v>
      </c>
      <c r="C2560" s="11" t="s">
        <v>26</v>
      </c>
      <c r="D2560" s="11" t="s">
        <v>29</v>
      </c>
      <c r="E2560" s="7" t="s">
        <v>34</v>
      </c>
      <c r="F2560" s="13">
        <v>88.228759765625</v>
      </c>
      <c r="G2560" s="12">
        <v>0.6</v>
      </c>
      <c r="H2560" s="13">
        <v>0</v>
      </c>
      <c r="I2560" s="11">
        <v>0</v>
      </c>
      <c r="J2560" s="11">
        <v>2.6468627929687498</v>
      </c>
      <c r="K2560" s="11">
        <v>0</v>
      </c>
      <c r="L2560" s="12">
        <v>2.6468627929687498</v>
      </c>
      <c r="M2560" s="13">
        <v>0</v>
      </c>
      <c r="N2560" s="11">
        <v>0</v>
      </c>
      <c r="O2560" s="11">
        <v>0.52937255859374999</v>
      </c>
      <c r="P2560" s="11">
        <v>0</v>
      </c>
      <c r="Q2560" s="12">
        <v>0.52937255859374999</v>
      </c>
    </row>
    <row r="2561" spans="1:17" x14ac:dyDescent="0.35">
      <c r="A2561" s="2">
        <v>135</v>
      </c>
      <c r="B2561" s="13" t="s">
        <v>25</v>
      </c>
      <c r="C2561" s="11" t="s">
        <v>79</v>
      </c>
      <c r="D2561" s="11" t="s">
        <v>29</v>
      </c>
      <c r="E2561" s="7" t="s">
        <v>59</v>
      </c>
      <c r="F2561" s="13">
        <v>17.587057113647461</v>
      </c>
      <c r="G2561" s="12">
        <v>3</v>
      </c>
      <c r="H2561" s="13">
        <v>0</v>
      </c>
      <c r="I2561" s="11">
        <v>0</v>
      </c>
      <c r="J2561" s="11">
        <v>0</v>
      </c>
      <c r="K2561" s="11">
        <v>2.6380585670471195</v>
      </c>
      <c r="L2561" s="12">
        <v>2.6380585670471195</v>
      </c>
      <c r="M2561" s="13">
        <v>0</v>
      </c>
      <c r="N2561" s="11">
        <v>0</v>
      </c>
      <c r="O2561" s="11">
        <v>0</v>
      </c>
      <c r="P2561" s="11">
        <v>0</v>
      </c>
      <c r="Q2561" s="12">
        <v>0</v>
      </c>
    </row>
    <row r="2562" spans="1:17" x14ac:dyDescent="0.35">
      <c r="A2562" s="2">
        <v>980</v>
      </c>
      <c r="B2562" s="13" t="s">
        <v>231</v>
      </c>
      <c r="C2562" s="11" t="s">
        <v>26</v>
      </c>
      <c r="D2562" s="11" t="s">
        <v>231</v>
      </c>
      <c r="E2562" s="7" t="s">
        <v>72</v>
      </c>
      <c r="F2562" s="13">
        <v>26.259315729141242</v>
      </c>
      <c r="G2562" s="12">
        <v>2</v>
      </c>
      <c r="H2562" s="13">
        <v>0</v>
      </c>
      <c r="I2562" s="11">
        <v>0</v>
      </c>
      <c r="J2562" s="11">
        <v>0</v>
      </c>
      <c r="K2562" s="11">
        <v>2.6259315729141246</v>
      </c>
      <c r="L2562" s="12">
        <v>2.6259315729141246</v>
      </c>
      <c r="M2562" s="13">
        <v>0</v>
      </c>
      <c r="N2562" s="11">
        <v>0</v>
      </c>
      <c r="O2562" s="11">
        <v>0.52518631458282483</v>
      </c>
      <c r="P2562" s="11">
        <v>1.0503726291656497</v>
      </c>
      <c r="Q2562" s="12">
        <v>1.5755589437484745</v>
      </c>
    </row>
    <row r="2563" spans="1:17" x14ac:dyDescent="0.35">
      <c r="A2563" s="2">
        <v>4300</v>
      </c>
      <c r="B2563" s="13" t="s">
        <v>599</v>
      </c>
      <c r="C2563" s="11" t="s">
        <v>172</v>
      </c>
      <c r="D2563" s="11" t="s">
        <v>30</v>
      </c>
      <c r="E2563" s="7" t="s">
        <v>45</v>
      </c>
      <c r="F2563" s="13">
        <v>20.936285972595172</v>
      </c>
      <c r="G2563" s="12">
        <v>1.25</v>
      </c>
      <c r="H2563" s="13">
        <v>2.6170357465743965</v>
      </c>
      <c r="I2563" s="11">
        <v>0</v>
      </c>
      <c r="J2563" s="11">
        <v>0</v>
      </c>
      <c r="K2563" s="11">
        <v>0</v>
      </c>
      <c r="L2563" s="12">
        <v>2.6170357465743965</v>
      </c>
      <c r="M2563" s="13">
        <v>0.26170357465743965</v>
      </c>
      <c r="N2563" s="11">
        <v>0</v>
      </c>
      <c r="O2563" s="11">
        <v>0</v>
      </c>
      <c r="P2563" s="11">
        <v>0</v>
      </c>
      <c r="Q2563" s="12">
        <v>0.26170357465743965</v>
      </c>
    </row>
    <row r="2564" spans="1:17" x14ac:dyDescent="0.35">
      <c r="A2564" s="2">
        <v>3583</v>
      </c>
      <c r="B2564" s="13" t="s">
        <v>516</v>
      </c>
      <c r="C2564" s="11" t="s">
        <v>584</v>
      </c>
      <c r="D2564" s="11" t="s">
        <v>525</v>
      </c>
      <c r="E2564" s="7" t="s">
        <v>212</v>
      </c>
      <c r="F2564" s="13">
        <v>72.662888526916461</v>
      </c>
      <c r="G2564" s="12">
        <v>1.2</v>
      </c>
      <c r="H2564" s="13">
        <v>2.6158639869689924</v>
      </c>
      <c r="I2564" s="11">
        <v>0</v>
      </c>
      <c r="J2564" s="11">
        <v>0</v>
      </c>
      <c r="K2564" s="11">
        <v>0</v>
      </c>
      <c r="L2564" s="12">
        <v>2.6158639869689924</v>
      </c>
      <c r="M2564" s="13">
        <v>0.87195466232299756</v>
      </c>
      <c r="N2564" s="11">
        <v>0</v>
      </c>
      <c r="O2564" s="11">
        <v>0</v>
      </c>
      <c r="P2564" s="11">
        <v>0</v>
      </c>
      <c r="Q2564" s="12">
        <v>0.87195466232299756</v>
      </c>
    </row>
    <row r="2565" spans="1:17" x14ac:dyDescent="0.35">
      <c r="A2565" s="2">
        <v>3047</v>
      </c>
      <c r="B2565" s="13" t="s">
        <v>516</v>
      </c>
      <c r="C2565" s="11" t="s">
        <v>548</v>
      </c>
      <c r="D2565" s="11" t="s">
        <v>517</v>
      </c>
      <c r="E2565" s="7" t="s">
        <v>193</v>
      </c>
      <c r="F2565" s="13">
        <v>31.093338489532492</v>
      </c>
      <c r="G2565" s="12">
        <v>2.8</v>
      </c>
      <c r="H2565" s="13">
        <v>2.611840433120729</v>
      </c>
      <c r="I2565" s="11">
        <v>0</v>
      </c>
      <c r="J2565" s="11">
        <v>0</v>
      </c>
      <c r="K2565" s="11">
        <v>0</v>
      </c>
      <c r="L2565" s="12">
        <v>2.611840433120729</v>
      </c>
      <c r="M2565" s="13">
        <v>0.87061347770690967</v>
      </c>
      <c r="N2565" s="11">
        <v>0</v>
      </c>
      <c r="O2565" s="11">
        <v>0</v>
      </c>
      <c r="P2565" s="11">
        <v>0</v>
      </c>
      <c r="Q2565" s="12">
        <v>0.87061347770690967</v>
      </c>
    </row>
    <row r="2566" spans="1:17" x14ac:dyDescent="0.35">
      <c r="A2566" s="2">
        <v>459</v>
      </c>
      <c r="B2566" s="13" t="s">
        <v>25</v>
      </c>
      <c r="C2566" s="11" t="s">
        <v>172</v>
      </c>
      <c r="D2566" s="11" t="s">
        <v>26</v>
      </c>
      <c r="E2566" s="7" t="s">
        <v>94</v>
      </c>
      <c r="F2566" s="13">
        <v>5.2164225578308097</v>
      </c>
      <c r="G2566" s="12">
        <v>10</v>
      </c>
      <c r="H2566" s="13">
        <v>0</v>
      </c>
      <c r="I2566" s="11">
        <v>0</v>
      </c>
      <c r="J2566" s="11">
        <v>0</v>
      </c>
      <c r="K2566" s="11">
        <v>2.6082112789154048</v>
      </c>
      <c r="L2566" s="12">
        <v>2.6082112789154048</v>
      </c>
      <c r="M2566" s="13">
        <v>0</v>
      </c>
      <c r="N2566" s="11">
        <v>0</v>
      </c>
      <c r="O2566" s="11">
        <v>0</v>
      </c>
      <c r="P2566" s="11">
        <v>0.52164225578308099</v>
      </c>
      <c r="Q2566" s="12">
        <v>0.52164225578308099</v>
      </c>
    </row>
    <row r="2567" spans="1:17" x14ac:dyDescent="0.35">
      <c r="A2567" s="2">
        <v>108</v>
      </c>
      <c r="B2567" s="13" t="s">
        <v>25</v>
      </c>
      <c r="C2567" s="11" t="s">
        <v>79</v>
      </c>
      <c r="D2567" s="11" t="s">
        <v>30</v>
      </c>
      <c r="E2567" s="7" t="s">
        <v>36</v>
      </c>
      <c r="F2567" s="13">
        <v>26.06274795532228</v>
      </c>
      <c r="G2567" s="12">
        <v>5</v>
      </c>
      <c r="H2567" s="13">
        <v>2.6062747955322281</v>
      </c>
      <c r="I2567" s="11">
        <v>0</v>
      </c>
      <c r="J2567" s="11">
        <v>0</v>
      </c>
      <c r="K2567" s="11">
        <v>0</v>
      </c>
      <c r="L2567" s="12">
        <v>2.6062747955322281</v>
      </c>
      <c r="M2567" s="13">
        <v>1.303137397766114</v>
      </c>
      <c r="N2567" s="11">
        <v>0</v>
      </c>
      <c r="O2567" s="11">
        <v>0</v>
      </c>
      <c r="P2567" s="11">
        <v>0</v>
      </c>
      <c r="Q2567" s="12">
        <v>1.303137397766114</v>
      </c>
    </row>
    <row r="2568" spans="1:17" x14ac:dyDescent="0.35">
      <c r="A2568" s="2">
        <v>3141</v>
      </c>
      <c r="B2568" s="13" t="s">
        <v>516</v>
      </c>
      <c r="C2568" s="11" t="s">
        <v>566</v>
      </c>
      <c r="D2568" s="11" t="s">
        <v>517</v>
      </c>
      <c r="E2568" s="7" t="s">
        <v>92</v>
      </c>
      <c r="F2568" s="13">
        <v>6.4912424087524396</v>
      </c>
      <c r="G2568" s="12">
        <v>4</v>
      </c>
      <c r="H2568" s="13">
        <v>0</v>
      </c>
      <c r="I2568" s="11">
        <v>0</v>
      </c>
      <c r="J2568" s="11">
        <v>0</v>
      </c>
      <c r="K2568" s="11">
        <v>2.596496963500976</v>
      </c>
      <c r="L2568" s="12">
        <v>2.596496963500976</v>
      </c>
      <c r="M2568" s="13">
        <v>0</v>
      </c>
      <c r="N2568" s="11">
        <v>0</v>
      </c>
      <c r="O2568" s="11">
        <v>0</v>
      </c>
      <c r="P2568" s="11">
        <v>0.2596496963500976</v>
      </c>
      <c r="Q2568" s="12">
        <v>0.2596496963500976</v>
      </c>
    </row>
    <row r="2569" spans="1:17" x14ac:dyDescent="0.35">
      <c r="A2569" s="2">
        <v>2883</v>
      </c>
      <c r="B2569" s="13" t="s">
        <v>516</v>
      </c>
      <c r="C2569" s="11" t="s">
        <v>548</v>
      </c>
      <c r="D2569" s="11" t="s">
        <v>517</v>
      </c>
      <c r="E2569" s="7" t="s">
        <v>129</v>
      </c>
      <c r="F2569" s="13">
        <v>3.7091925144195601</v>
      </c>
      <c r="G2569" s="12">
        <v>7</v>
      </c>
      <c r="H2569" s="13">
        <v>0.64910869002342308</v>
      </c>
      <c r="I2569" s="11">
        <v>0.64910869002342308</v>
      </c>
      <c r="J2569" s="11">
        <v>0.64910869002342308</v>
      </c>
      <c r="K2569" s="11">
        <v>0.64910869002342308</v>
      </c>
      <c r="L2569" s="12">
        <v>2.5964347600936923</v>
      </c>
      <c r="M2569" s="13">
        <v>6.4910869002342303E-2</v>
      </c>
      <c r="N2569" s="11">
        <v>6.4910869002342303E-2</v>
      </c>
      <c r="O2569" s="11">
        <v>6.4910869002342303E-2</v>
      </c>
      <c r="P2569" s="11">
        <v>6.4910869002342303E-2</v>
      </c>
      <c r="Q2569" s="12">
        <v>0.25964347600936921</v>
      </c>
    </row>
    <row r="2570" spans="1:17" x14ac:dyDescent="0.35">
      <c r="A2570" s="2">
        <v>3832</v>
      </c>
      <c r="B2570" s="13" t="s">
        <v>516</v>
      </c>
      <c r="C2570" s="11" t="s">
        <v>593</v>
      </c>
      <c r="D2570" s="11" t="s">
        <v>520</v>
      </c>
      <c r="E2570" s="7" t="s">
        <v>193</v>
      </c>
      <c r="F2570" s="13">
        <v>30.8932914733887</v>
      </c>
      <c r="G2570" s="12">
        <v>2.8</v>
      </c>
      <c r="H2570" s="13">
        <v>2.5950364837646505</v>
      </c>
      <c r="I2570" s="11">
        <v>0</v>
      </c>
      <c r="J2570" s="11">
        <v>0</v>
      </c>
      <c r="K2570" s="11">
        <v>0</v>
      </c>
      <c r="L2570" s="12">
        <v>2.5950364837646505</v>
      </c>
      <c r="M2570" s="13">
        <v>0.86501216125488356</v>
      </c>
      <c r="N2570" s="11">
        <v>0</v>
      </c>
      <c r="O2570" s="11">
        <v>0</v>
      </c>
      <c r="P2570" s="11">
        <v>0</v>
      </c>
      <c r="Q2570" s="12">
        <v>0.86501216125488356</v>
      </c>
    </row>
    <row r="2571" spans="1:17" x14ac:dyDescent="0.35">
      <c r="A2571" s="2">
        <v>267</v>
      </c>
      <c r="B2571" s="13" t="s">
        <v>25</v>
      </c>
      <c r="C2571" s="11" t="s">
        <v>117</v>
      </c>
      <c r="D2571" s="11" t="s">
        <v>30</v>
      </c>
      <c r="E2571" s="7" t="s">
        <v>71</v>
      </c>
      <c r="F2571" s="13">
        <v>7.1510343551635795</v>
      </c>
      <c r="G2571" s="12">
        <v>3</v>
      </c>
      <c r="H2571" s="13">
        <v>2.5743723678588886</v>
      </c>
      <c r="I2571" s="11">
        <v>0</v>
      </c>
      <c r="J2571" s="11">
        <v>0</v>
      </c>
      <c r="K2571" s="11">
        <v>0</v>
      </c>
      <c r="L2571" s="12">
        <v>2.5743723678588886</v>
      </c>
      <c r="M2571" s="13">
        <v>1.5017172145843518</v>
      </c>
      <c r="N2571" s="11">
        <v>0</v>
      </c>
      <c r="O2571" s="11">
        <v>0</v>
      </c>
      <c r="P2571" s="11">
        <v>0</v>
      </c>
      <c r="Q2571" s="12">
        <v>1.5017172145843518</v>
      </c>
    </row>
    <row r="2572" spans="1:17" x14ac:dyDescent="0.35">
      <c r="A2572" s="2">
        <v>1886</v>
      </c>
      <c r="B2572" s="13" t="s">
        <v>231</v>
      </c>
      <c r="C2572" s="11" t="s">
        <v>413</v>
      </c>
      <c r="D2572" s="11" t="s">
        <v>231</v>
      </c>
      <c r="E2572" s="7" t="s">
        <v>128</v>
      </c>
      <c r="F2572" s="13">
        <v>7.3194456100463903</v>
      </c>
      <c r="G2572" s="12">
        <v>7</v>
      </c>
      <c r="H2572" s="13">
        <v>1.0247223854064946</v>
      </c>
      <c r="I2572" s="11">
        <v>1.5370835781097418</v>
      </c>
      <c r="J2572" s="11">
        <v>0</v>
      </c>
      <c r="K2572" s="11">
        <v>0</v>
      </c>
      <c r="L2572" s="12">
        <v>2.5618059635162362</v>
      </c>
      <c r="M2572" s="13">
        <v>0</v>
      </c>
      <c r="N2572" s="11">
        <v>0</v>
      </c>
      <c r="O2572" s="11">
        <v>0</v>
      </c>
      <c r="P2572" s="11">
        <v>0</v>
      </c>
      <c r="Q2572" s="12">
        <v>0</v>
      </c>
    </row>
    <row r="2573" spans="1:17" x14ac:dyDescent="0.35">
      <c r="A2573" s="2">
        <v>3733</v>
      </c>
      <c r="B2573" s="13" t="s">
        <v>516</v>
      </c>
      <c r="C2573" s="11" t="s">
        <v>593</v>
      </c>
      <c r="D2573" s="11" t="s">
        <v>525</v>
      </c>
      <c r="E2573" s="7" t="s">
        <v>84</v>
      </c>
      <c r="F2573" s="13">
        <v>10.2357988357544</v>
      </c>
      <c r="G2573" s="12">
        <v>5</v>
      </c>
      <c r="H2573" s="13">
        <v>0</v>
      </c>
      <c r="I2573" s="11">
        <v>0</v>
      </c>
      <c r="J2573" s="11">
        <v>0</v>
      </c>
      <c r="K2573" s="11">
        <v>2.5589497089386</v>
      </c>
      <c r="L2573" s="12">
        <v>2.5589497089386</v>
      </c>
      <c r="M2573" s="13">
        <v>0</v>
      </c>
      <c r="N2573" s="11">
        <v>0</v>
      </c>
      <c r="O2573" s="11">
        <v>0</v>
      </c>
      <c r="P2573" s="11">
        <v>0.51178994178771997</v>
      </c>
      <c r="Q2573" s="12">
        <v>0.51178994178771997</v>
      </c>
    </row>
    <row r="2574" spans="1:17" x14ac:dyDescent="0.35">
      <c r="A2574" s="2">
        <v>1703</v>
      </c>
      <c r="B2574" s="13" t="s">
        <v>231</v>
      </c>
      <c r="C2574" s="11" t="s">
        <v>360</v>
      </c>
      <c r="D2574" s="11" t="s">
        <v>231</v>
      </c>
      <c r="E2574" s="7" t="s">
        <v>70</v>
      </c>
      <c r="F2574" s="13">
        <v>7.9936428070068404</v>
      </c>
      <c r="G2574" s="12">
        <v>4</v>
      </c>
      <c r="H2574" s="13">
        <v>1.0231862792968756</v>
      </c>
      <c r="I2574" s="11">
        <v>1.5347794189453134</v>
      </c>
      <c r="J2574" s="11">
        <v>0</v>
      </c>
      <c r="K2574" s="11">
        <v>0</v>
      </c>
      <c r="L2574" s="12">
        <v>2.5579656982421888</v>
      </c>
      <c r="M2574" s="13">
        <v>0</v>
      </c>
      <c r="N2574" s="11">
        <v>0</v>
      </c>
      <c r="O2574" s="11">
        <v>0</v>
      </c>
      <c r="P2574" s="11">
        <v>0</v>
      </c>
      <c r="Q2574" s="12">
        <v>0</v>
      </c>
    </row>
    <row r="2575" spans="1:17" x14ac:dyDescent="0.35">
      <c r="A2575" s="2">
        <v>5685</v>
      </c>
      <c r="B2575" s="13" t="s">
        <v>645</v>
      </c>
      <c r="C2575" s="11" t="s">
        <v>651</v>
      </c>
      <c r="D2575" s="11" t="s">
        <v>241</v>
      </c>
      <c r="E2575" s="7" t="s">
        <v>106</v>
      </c>
      <c r="F2575" s="13">
        <v>6.3912553787231499</v>
      </c>
      <c r="G2575" s="12">
        <v>4</v>
      </c>
      <c r="H2575" s="13">
        <v>2.5565021514892603</v>
      </c>
      <c r="I2575" s="11">
        <v>0</v>
      </c>
      <c r="J2575" s="11">
        <v>0</v>
      </c>
      <c r="K2575" s="11">
        <v>0</v>
      </c>
      <c r="L2575" s="12">
        <v>2.5565021514892603</v>
      </c>
      <c r="M2575" s="13">
        <v>0.255650215148926</v>
      </c>
      <c r="N2575" s="11">
        <v>0</v>
      </c>
      <c r="O2575" s="11">
        <v>0</v>
      </c>
      <c r="P2575" s="11">
        <v>0</v>
      </c>
      <c r="Q2575" s="12">
        <v>0.255650215148926</v>
      </c>
    </row>
    <row r="2576" spans="1:17" x14ac:dyDescent="0.35">
      <c r="A2576" s="2">
        <v>4554</v>
      </c>
      <c r="B2576" s="13" t="s">
        <v>599</v>
      </c>
      <c r="C2576" s="11" t="s">
        <v>220</v>
      </c>
      <c r="D2576" s="11" t="s">
        <v>29</v>
      </c>
      <c r="E2576" s="7" t="s">
        <v>42</v>
      </c>
      <c r="F2576" s="13">
        <v>8.5112314224243093</v>
      </c>
      <c r="G2576" s="12">
        <v>6</v>
      </c>
      <c r="H2576" s="13">
        <v>0.63834235668182326</v>
      </c>
      <c r="I2576" s="11">
        <v>0.63834235668182326</v>
      </c>
      <c r="J2576" s="11">
        <v>0.63834235668182326</v>
      </c>
      <c r="K2576" s="11">
        <v>0.63834235668182326</v>
      </c>
      <c r="L2576" s="12">
        <v>2.5533694267272931</v>
      </c>
      <c r="M2576" s="13">
        <v>0</v>
      </c>
      <c r="N2576" s="11">
        <v>0</v>
      </c>
      <c r="O2576" s="11">
        <v>0</v>
      </c>
      <c r="P2576" s="11">
        <v>0</v>
      </c>
      <c r="Q2576" s="12">
        <v>0</v>
      </c>
    </row>
    <row r="2577" spans="1:17" x14ac:dyDescent="0.35">
      <c r="A2577" s="2">
        <v>1589</v>
      </c>
      <c r="B2577" s="13" t="s">
        <v>231</v>
      </c>
      <c r="C2577" s="11" t="s">
        <v>360</v>
      </c>
      <c r="D2577" s="11" t="s">
        <v>231</v>
      </c>
      <c r="E2577" s="7" t="s">
        <v>107</v>
      </c>
      <c r="F2577" s="13">
        <v>24.18760585784911</v>
      </c>
      <c r="G2577" s="12">
        <v>3.5</v>
      </c>
      <c r="H2577" s="13">
        <v>2.5396986150741565</v>
      </c>
      <c r="I2577" s="11">
        <v>0</v>
      </c>
      <c r="J2577" s="11">
        <v>0</v>
      </c>
      <c r="K2577" s="11">
        <v>0</v>
      </c>
      <c r="L2577" s="12">
        <v>2.5396986150741565</v>
      </c>
      <c r="M2577" s="13">
        <v>0.84656620502471891</v>
      </c>
      <c r="N2577" s="11">
        <v>0</v>
      </c>
      <c r="O2577" s="11">
        <v>0</v>
      </c>
      <c r="P2577" s="11">
        <v>0</v>
      </c>
      <c r="Q2577" s="12">
        <v>0.84656620502471891</v>
      </c>
    </row>
    <row r="2578" spans="1:17" x14ac:dyDescent="0.35">
      <c r="A2578" s="2">
        <v>5596</v>
      </c>
      <c r="B2578" s="13" t="s">
        <v>645</v>
      </c>
      <c r="C2578" s="11" t="s">
        <v>583</v>
      </c>
      <c r="D2578" s="11" t="s">
        <v>241</v>
      </c>
      <c r="E2578" s="7" t="s">
        <v>91</v>
      </c>
      <c r="F2578" s="13">
        <v>2.5361282825470002</v>
      </c>
      <c r="G2578" s="12">
        <v>10</v>
      </c>
      <c r="H2578" s="13">
        <v>0.63403207063675004</v>
      </c>
      <c r="I2578" s="11">
        <v>0.63403207063675004</v>
      </c>
      <c r="J2578" s="11">
        <v>0.63403207063675004</v>
      </c>
      <c r="K2578" s="11">
        <v>0.63403207063675004</v>
      </c>
      <c r="L2578" s="12">
        <v>2.5361282825470002</v>
      </c>
      <c r="M2578" s="13">
        <v>0</v>
      </c>
      <c r="N2578" s="11">
        <v>0</v>
      </c>
      <c r="O2578" s="11">
        <v>0</v>
      </c>
      <c r="P2578" s="11">
        <v>0</v>
      </c>
      <c r="Q2578" s="12">
        <v>0</v>
      </c>
    </row>
    <row r="2579" spans="1:17" x14ac:dyDescent="0.35">
      <c r="A2579" s="2">
        <v>4595</v>
      </c>
      <c r="B2579" s="13" t="s">
        <v>599</v>
      </c>
      <c r="C2579" s="11" t="s">
        <v>220</v>
      </c>
      <c r="D2579" s="11" t="s">
        <v>253</v>
      </c>
      <c r="E2579" s="7" t="s">
        <v>59</v>
      </c>
      <c r="F2579" s="13">
        <v>16.903403997421261</v>
      </c>
      <c r="G2579" s="12">
        <v>3</v>
      </c>
      <c r="H2579" s="13">
        <v>0</v>
      </c>
      <c r="I2579" s="11">
        <v>0</v>
      </c>
      <c r="J2579" s="11">
        <v>0</v>
      </c>
      <c r="K2579" s="11">
        <v>2.5355105996131897</v>
      </c>
      <c r="L2579" s="12">
        <v>2.5355105996131897</v>
      </c>
      <c r="M2579" s="13">
        <v>0</v>
      </c>
      <c r="N2579" s="11">
        <v>0</v>
      </c>
      <c r="O2579" s="11">
        <v>0</v>
      </c>
      <c r="P2579" s="11">
        <v>0</v>
      </c>
      <c r="Q2579" s="12">
        <v>0</v>
      </c>
    </row>
    <row r="2580" spans="1:17" x14ac:dyDescent="0.35">
      <c r="A2580" s="2">
        <v>3582</v>
      </c>
      <c r="B2580" s="13" t="s">
        <v>516</v>
      </c>
      <c r="C2580" s="11" t="s">
        <v>584</v>
      </c>
      <c r="D2580" s="11" t="s">
        <v>520</v>
      </c>
      <c r="E2580" s="7" t="s">
        <v>212</v>
      </c>
      <c r="F2580" s="13">
        <v>70.363292694091797</v>
      </c>
      <c r="G2580" s="12">
        <v>1.2</v>
      </c>
      <c r="H2580" s="13">
        <v>2.5330785369873046</v>
      </c>
      <c r="I2580" s="11">
        <v>0</v>
      </c>
      <c r="J2580" s="11">
        <v>0</v>
      </c>
      <c r="K2580" s="11">
        <v>0</v>
      </c>
      <c r="L2580" s="12">
        <v>2.5330785369873046</v>
      </c>
      <c r="M2580" s="13">
        <v>0.84435951232910156</v>
      </c>
      <c r="N2580" s="11">
        <v>0</v>
      </c>
      <c r="O2580" s="11">
        <v>0</v>
      </c>
      <c r="P2580" s="11">
        <v>0</v>
      </c>
      <c r="Q2580" s="12">
        <v>0.84435951232910156</v>
      </c>
    </row>
    <row r="2581" spans="1:17" x14ac:dyDescent="0.35">
      <c r="A2581" s="2">
        <v>4620</v>
      </c>
      <c r="B2581" s="13" t="s">
        <v>599</v>
      </c>
      <c r="C2581" s="11" t="s">
        <v>220</v>
      </c>
      <c r="D2581" s="11" t="s">
        <v>208</v>
      </c>
      <c r="E2581" s="7" t="s">
        <v>67</v>
      </c>
      <c r="F2581" s="13">
        <v>6.3049612045288104</v>
      </c>
      <c r="G2581" s="12">
        <v>5</v>
      </c>
      <c r="H2581" s="13">
        <v>1.0087937927246098</v>
      </c>
      <c r="I2581" s="11">
        <v>1.5131906890869145</v>
      </c>
      <c r="J2581" s="11">
        <v>0</v>
      </c>
      <c r="K2581" s="11">
        <v>0</v>
      </c>
      <c r="L2581" s="12">
        <v>2.5219844818115242</v>
      </c>
      <c r="M2581" s="13">
        <v>0</v>
      </c>
      <c r="N2581" s="11">
        <v>0</v>
      </c>
      <c r="O2581" s="11">
        <v>0</v>
      </c>
      <c r="P2581" s="11">
        <v>0</v>
      </c>
      <c r="Q2581" s="12">
        <v>0</v>
      </c>
    </row>
    <row r="2582" spans="1:17" x14ac:dyDescent="0.35">
      <c r="A2582" s="2">
        <v>347</v>
      </c>
      <c r="B2582" s="13" t="s">
        <v>25</v>
      </c>
      <c r="C2582" s="11" t="s">
        <v>123</v>
      </c>
      <c r="D2582" s="11" t="s">
        <v>30</v>
      </c>
      <c r="E2582" s="7" t="s">
        <v>146</v>
      </c>
      <c r="F2582" s="13">
        <v>12.581613540649409</v>
      </c>
      <c r="G2582" s="12">
        <v>2</v>
      </c>
      <c r="H2582" s="13">
        <v>2.516322708129882</v>
      </c>
      <c r="I2582" s="11">
        <v>0</v>
      </c>
      <c r="J2582" s="11">
        <v>0</v>
      </c>
      <c r="K2582" s="11">
        <v>0</v>
      </c>
      <c r="L2582" s="12">
        <v>2.516322708129882</v>
      </c>
      <c r="M2582" s="13">
        <v>0</v>
      </c>
      <c r="N2582" s="11">
        <v>0</v>
      </c>
      <c r="O2582" s="11">
        <v>0</v>
      </c>
      <c r="P2582" s="11">
        <v>0</v>
      </c>
      <c r="Q2582" s="12">
        <v>0</v>
      </c>
    </row>
    <row r="2583" spans="1:17" x14ac:dyDescent="0.35">
      <c r="A2583" s="2">
        <v>5302</v>
      </c>
      <c r="B2583" s="13" t="s">
        <v>645</v>
      </c>
      <c r="C2583" s="11" t="s">
        <v>647</v>
      </c>
      <c r="D2583" s="11" t="s">
        <v>241</v>
      </c>
      <c r="E2583" s="7" t="s">
        <v>70</v>
      </c>
      <c r="F2583" s="13">
        <v>7.8600206375122097</v>
      </c>
      <c r="G2583" s="12">
        <v>4</v>
      </c>
      <c r="H2583" s="13">
        <v>1.0060826416015629</v>
      </c>
      <c r="I2583" s="11">
        <v>1.5091239624023443</v>
      </c>
      <c r="J2583" s="11">
        <v>0</v>
      </c>
      <c r="K2583" s="11">
        <v>0</v>
      </c>
      <c r="L2583" s="12">
        <v>2.5152066040039074</v>
      </c>
      <c r="M2583" s="13">
        <v>0</v>
      </c>
      <c r="N2583" s="11">
        <v>0</v>
      </c>
      <c r="O2583" s="11">
        <v>0</v>
      </c>
      <c r="P2583" s="11">
        <v>0</v>
      </c>
      <c r="Q2583" s="12">
        <v>0</v>
      </c>
    </row>
    <row r="2584" spans="1:17" x14ac:dyDescent="0.35">
      <c r="A2584" s="2">
        <v>5617</v>
      </c>
      <c r="B2584" s="13" t="s">
        <v>645</v>
      </c>
      <c r="C2584" s="11" t="s">
        <v>583</v>
      </c>
      <c r="D2584" s="11" t="s">
        <v>241</v>
      </c>
      <c r="E2584" s="7" t="s">
        <v>216</v>
      </c>
      <c r="F2584" s="13">
        <v>20.067611813545238</v>
      </c>
      <c r="G2584" s="12">
        <v>2.5</v>
      </c>
      <c r="H2584" s="13">
        <v>0</v>
      </c>
      <c r="I2584" s="11">
        <v>0</v>
      </c>
      <c r="J2584" s="11">
        <v>2.5084514766931547</v>
      </c>
      <c r="K2584" s="11">
        <v>0</v>
      </c>
      <c r="L2584" s="12">
        <v>2.5084514766931547</v>
      </c>
      <c r="M2584" s="13">
        <v>0</v>
      </c>
      <c r="N2584" s="11">
        <v>0</v>
      </c>
      <c r="O2584" s="11">
        <v>0</v>
      </c>
      <c r="P2584" s="11">
        <v>0</v>
      </c>
      <c r="Q2584" s="12">
        <v>0</v>
      </c>
    </row>
    <row r="2585" spans="1:17" x14ac:dyDescent="0.35">
      <c r="A2585" s="2">
        <v>4320</v>
      </c>
      <c r="B2585" s="13" t="s">
        <v>599</v>
      </c>
      <c r="C2585" s="11" t="s">
        <v>172</v>
      </c>
      <c r="D2585" s="11" t="s">
        <v>253</v>
      </c>
      <c r="E2585" s="7" t="s">
        <v>102</v>
      </c>
      <c r="F2585" s="13">
        <v>8.3566334247589111</v>
      </c>
      <c r="G2585" s="12">
        <v>2</v>
      </c>
      <c r="H2585" s="13">
        <v>0</v>
      </c>
      <c r="I2585" s="11">
        <v>0</v>
      </c>
      <c r="J2585" s="11">
        <v>0</v>
      </c>
      <c r="K2585" s="11">
        <v>2.5069900274276731</v>
      </c>
      <c r="L2585" s="12">
        <v>2.5069900274276731</v>
      </c>
      <c r="M2585" s="13">
        <v>0</v>
      </c>
      <c r="N2585" s="11">
        <v>0</v>
      </c>
      <c r="O2585" s="11">
        <v>0</v>
      </c>
      <c r="P2585" s="11">
        <v>0</v>
      </c>
      <c r="Q2585" s="12">
        <v>0</v>
      </c>
    </row>
    <row r="2586" spans="1:17" x14ac:dyDescent="0.35">
      <c r="A2586" s="2">
        <v>2143</v>
      </c>
      <c r="B2586" s="13" t="s">
        <v>231</v>
      </c>
      <c r="C2586" s="11" t="s">
        <v>433</v>
      </c>
      <c r="D2586" s="11" t="s">
        <v>231</v>
      </c>
      <c r="E2586" s="7" t="s">
        <v>185</v>
      </c>
      <c r="F2586" s="13">
        <v>8.3478727340698207</v>
      </c>
      <c r="G2586" s="12">
        <v>3</v>
      </c>
      <c r="H2586" s="13">
        <v>0</v>
      </c>
      <c r="I2586" s="11">
        <v>2.5043618202209466</v>
      </c>
      <c r="J2586" s="11">
        <v>0</v>
      </c>
      <c r="K2586" s="11">
        <v>0</v>
      </c>
      <c r="L2586" s="12">
        <v>2.5043618202209466</v>
      </c>
      <c r="M2586" s="13">
        <v>0</v>
      </c>
      <c r="N2586" s="11">
        <v>0.25043618202209461</v>
      </c>
      <c r="O2586" s="11">
        <v>0</v>
      </c>
      <c r="P2586" s="11">
        <v>0</v>
      </c>
      <c r="Q2586" s="12">
        <v>0.25043618202209461</v>
      </c>
    </row>
    <row r="2587" spans="1:17" x14ac:dyDescent="0.35">
      <c r="A2587" s="2">
        <v>4804</v>
      </c>
      <c r="B2587" s="13" t="s">
        <v>599</v>
      </c>
      <c r="C2587" s="11" t="s">
        <v>638</v>
      </c>
      <c r="D2587" s="11" t="s">
        <v>26</v>
      </c>
      <c r="E2587" s="7" t="s">
        <v>46</v>
      </c>
      <c r="F2587" s="13">
        <v>39.99454402923584</v>
      </c>
      <c r="G2587" s="12">
        <v>1.25</v>
      </c>
      <c r="H2587" s="13">
        <v>2.49965900182724</v>
      </c>
      <c r="I2587" s="11">
        <v>0</v>
      </c>
      <c r="J2587" s="11">
        <v>0</v>
      </c>
      <c r="K2587" s="11">
        <v>0</v>
      </c>
      <c r="L2587" s="12">
        <v>2.49965900182724</v>
      </c>
      <c r="M2587" s="13">
        <v>19.99727201461792</v>
      </c>
      <c r="N2587" s="11">
        <v>0</v>
      </c>
      <c r="O2587" s="11">
        <v>0</v>
      </c>
      <c r="P2587" s="11">
        <v>0</v>
      </c>
      <c r="Q2587" s="12">
        <v>19.99727201461792</v>
      </c>
    </row>
    <row r="2588" spans="1:17" x14ac:dyDescent="0.35">
      <c r="A2588" s="2">
        <v>29</v>
      </c>
      <c r="B2588" s="13" t="s">
        <v>25</v>
      </c>
      <c r="C2588" s="11" t="s">
        <v>26</v>
      </c>
      <c r="D2588" s="11" t="s">
        <v>30</v>
      </c>
      <c r="E2588" s="7" t="s">
        <v>42</v>
      </c>
      <c r="F2588" s="13">
        <v>8.3316854238510096</v>
      </c>
      <c r="G2588" s="12">
        <v>6</v>
      </c>
      <c r="H2588" s="13">
        <v>0.62487640678882583</v>
      </c>
      <c r="I2588" s="11">
        <v>0.62487640678882583</v>
      </c>
      <c r="J2588" s="11">
        <v>0.62487640678882583</v>
      </c>
      <c r="K2588" s="11">
        <v>0.62487640678882583</v>
      </c>
      <c r="L2588" s="12">
        <v>2.4995056271553033</v>
      </c>
      <c r="M2588" s="13">
        <v>0</v>
      </c>
      <c r="N2588" s="11">
        <v>0</v>
      </c>
      <c r="O2588" s="11">
        <v>0</v>
      </c>
      <c r="P2588" s="11">
        <v>0</v>
      </c>
      <c r="Q2588" s="12">
        <v>0</v>
      </c>
    </row>
    <row r="2589" spans="1:17" x14ac:dyDescent="0.35">
      <c r="A2589" s="2">
        <v>3503</v>
      </c>
      <c r="B2589" s="13" t="s">
        <v>516</v>
      </c>
      <c r="C2589" s="11" t="s">
        <v>582</v>
      </c>
      <c r="D2589" s="11" t="s">
        <v>518</v>
      </c>
      <c r="E2589" s="7" t="s">
        <v>91</v>
      </c>
      <c r="F2589" s="13">
        <v>2.4952020645141637</v>
      </c>
      <c r="G2589" s="12">
        <v>10</v>
      </c>
      <c r="H2589" s="13">
        <v>0.62380051612854093</v>
      </c>
      <c r="I2589" s="11">
        <v>0.62380051612854093</v>
      </c>
      <c r="J2589" s="11">
        <v>0.62380051612854093</v>
      </c>
      <c r="K2589" s="11">
        <v>0.62380051612854093</v>
      </c>
      <c r="L2589" s="12">
        <v>2.4952020645141637</v>
      </c>
      <c r="M2589" s="13">
        <v>0</v>
      </c>
      <c r="N2589" s="11">
        <v>0</v>
      </c>
      <c r="O2589" s="11">
        <v>0</v>
      </c>
      <c r="P2589" s="11">
        <v>0</v>
      </c>
      <c r="Q2589" s="12">
        <v>0</v>
      </c>
    </row>
    <row r="2590" spans="1:17" x14ac:dyDescent="0.35">
      <c r="A2590" s="2">
        <v>159</v>
      </c>
      <c r="B2590" s="13" t="s">
        <v>25</v>
      </c>
      <c r="C2590" s="11" t="s">
        <v>79</v>
      </c>
      <c r="D2590" s="11" t="s">
        <v>30</v>
      </c>
      <c r="E2590" s="7" t="s">
        <v>72</v>
      </c>
      <c r="F2590" s="13">
        <v>24.916932344436649</v>
      </c>
      <c r="G2590" s="12">
        <v>2</v>
      </c>
      <c r="H2590" s="13">
        <v>0</v>
      </c>
      <c r="I2590" s="11">
        <v>0</v>
      </c>
      <c r="J2590" s="11">
        <v>0</v>
      </c>
      <c r="K2590" s="11">
        <v>2.4916932344436651</v>
      </c>
      <c r="L2590" s="12">
        <v>2.4916932344436651</v>
      </c>
      <c r="M2590" s="13">
        <v>0</v>
      </c>
      <c r="N2590" s="11">
        <v>0</v>
      </c>
      <c r="O2590" s="11">
        <v>0.49833864688873297</v>
      </c>
      <c r="P2590" s="11">
        <v>0.99667729377746594</v>
      </c>
      <c r="Q2590" s="12">
        <v>1.4950159406661989</v>
      </c>
    </row>
    <row r="2591" spans="1:17" x14ac:dyDescent="0.35">
      <c r="A2591" s="2">
        <v>4293</v>
      </c>
      <c r="B2591" s="13" t="s">
        <v>599</v>
      </c>
      <c r="C2591" s="11" t="s">
        <v>172</v>
      </c>
      <c r="D2591" s="11" t="s">
        <v>253</v>
      </c>
      <c r="E2591" s="7" t="s">
        <v>162</v>
      </c>
      <c r="F2591" s="13">
        <v>6.2115297317504901</v>
      </c>
      <c r="G2591" s="12">
        <v>8</v>
      </c>
      <c r="H2591" s="13">
        <v>0</v>
      </c>
      <c r="I2591" s="11">
        <v>0</v>
      </c>
      <c r="J2591" s="11">
        <v>2.4846118927001961</v>
      </c>
      <c r="K2591" s="11">
        <v>0</v>
      </c>
      <c r="L2591" s="12">
        <v>2.4846118927001961</v>
      </c>
      <c r="M2591" s="13">
        <v>0</v>
      </c>
      <c r="N2591" s="11">
        <v>0</v>
      </c>
      <c r="O2591" s="11">
        <v>0</v>
      </c>
      <c r="P2591" s="11">
        <v>0</v>
      </c>
      <c r="Q2591" s="12">
        <v>0</v>
      </c>
    </row>
    <row r="2592" spans="1:17" x14ac:dyDescent="0.35">
      <c r="A2592" s="2">
        <v>5019</v>
      </c>
      <c r="B2592" s="13" t="s">
        <v>599</v>
      </c>
      <c r="C2592" s="11" t="s">
        <v>643</v>
      </c>
      <c r="D2592" s="11" t="s">
        <v>253</v>
      </c>
      <c r="E2592" s="7" t="s">
        <v>66</v>
      </c>
      <c r="F2592" s="13">
        <v>165.5416145324707</v>
      </c>
      <c r="G2592" s="12">
        <v>1.5</v>
      </c>
      <c r="H2592" s="13">
        <v>0</v>
      </c>
      <c r="I2592" s="11">
        <v>0</v>
      </c>
      <c r="J2592" s="11">
        <v>0</v>
      </c>
      <c r="K2592" s="11">
        <v>2.4831242179870605</v>
      </c>
      <c r="L2592" s="12">
        <v>2.4831242179870605</v>
      </c>
      <c r="M2592" s="13">
        <v>0</v>
      </c>
      <c r="N2592" s="11">
        <v>0</v>
      </c>
      <c r="O2592" s="11">
        <v>0</v>
      </c>
      <c r="P2592" s="11">
        <v>49.662484359741221</v>
      </c>
      <c r="Q2592" s="12">
        <v>49.662484359741221</v>
      </c>
    </row>
    <row r="2593" spans="1:17" x14ac:dyDescent="0.35">
      <c r="A2593" s="2">
        <v>608</v>
      </c>
      <c r="B2593" s="13" t="s">
        <v>25</v>
      </c>
      <c r="C2593" s="11" t="s">
        <v>206</v>
      </c>
      <c r="D2593" s="11" t="s">
        <v>27</v>
      </c>
      <c r="E2593" s="7" t="s">
        <v>42</v>
      </c>
      <c r="F2593" s="13">
        <v>8.275243088603025</v>
      </c>
      <c r="G2593" s="12">
        <v>6</v>
      </c>
      <c r="H2593" s="13">
        <v>0.62064323164522694</v>
      </c>
      <c r="I2593" s="11">
        <v>0.62064323164522694</v>
      </c>
      <c r="J2593" s="11">
        <v>0.62064323164522694</v>
      </c>
      <c r="K2593" s="11">
        <v>0.62064323164522694</v>
      </c>
      <c r="L2593" s="12">
        <v>2.4825729265809078</v>
      </c>
      <c r="M2593" s="13">
        <v>0</v>
      </c>
      <c r="N2593" s="11">
        <v>0</v>
      </c>
      <c r="O2593" s="11">
        <v>0</v>
      </c>
      <c r="P2593" s="11">
        <v>0</v>
      </c>
      <c r="Q2593" s="12">
        <v>0</v>
      </c>
    </row>
    <row r="2594" spans="1:17" x14ac:dyDescent="0.35">
      <c r="A2594" s="2">
        <v>1844</v>
      </c>
      <c r="B2594" s="13" t="s">
        <v>231</v>
      </c>
      <c r="C2594" s="11" t="s">
        <v>402</v>
      </c>
      <c r="D2594" s="11" t="s">
        <v>231</v>
      </c>
      <c r="E2594" s="7" t="s">
        <v>66</v>
      </c>
      <c r="F2594" s="13">
        <v>165.12233734130859</v>
      </c>
      <c r="G2594" s="12">
        <v>1.5</v>
      </c>
      <c r="H2594" s="13">
        <v>0</v>
      </c>
      <c r="I2594" s="11">
        <v>0</v>
      </c>
      <c r="J2594" s="11">
        <v>0</v>
      </c>
      <c r="K2594" s="11">
        <v>2.4768350601196287</v>
      </c>
      <c r="L2594" s="12">
        <v>2.4768350601196287</v>
      </c>
      <c r="M2594" s="13">
        <v>0</v>
      </c>
      <c r="N2594" s="11">
        <v>0</v>
      </c>
      <c r="O2594" s="11">
        <v>0</v>
      </c>
      <c r="P2594" s="11">
        <v>49.536701202392585</v>
      </c>
      <c r="Q2594" s="12">
        <v>49.536701202392585</v>
      </c>
    </row>
    <row r="2595" spans="1:17" x14ac:dyDescent="0.35">
      <c r="A2595" s="2">
        <v>5668</v>
      </c>
      <c r="B2595" s="13" t="s">
        <v>645</v>
      </c>
      <c r="C2595" s="11" t="s">
        <v>651</v>
      </c>
      <c r="D2595" s="11" t="s">
        <v>241</v>
      </c>
      <c r="E2595" s="7" t="s">
        <v>126</v>
      </c>
      <c r="F2595" s="13">
        <v>6.18682909011841</v>
      </c>
      <c r="G2595" s="12">
        <v>4</v>
      </c>
      <c r="H2595" s="13">
        <v>0.61868290901184109</v>
      </c>
      <c r="I2595" s="11">
        <v>0.61868290901184109</v>
      </c>
      <c r="J2595" s="11">
        <v>0.61868290901184109</v>
      </c>
      <c r="K2595" s="11">
        <v>0.61868290901184109</v>
      </c>
      <c r="L2595" s="12">
        <v>2.4747316360473643</v>
      </c>
      <c r="M2595" s="13">
        <v>0</v>
      </c>
      <c r="N2595" s="11">
        <v>0</v>
      </c>
      <c r="O2595" s="11">
        <v>0</v>
      </c>
      <c r="P2595" s="11">
        <v>0</v>
      </c>
      <c r="Q2595" s="12">
        <v>0</v>
      </c>
    </row>
    <row r="2596" spans="1:17" x14ac:dyDescent="0.35">
      <c r="A2596" s="2">
        <v>5457</v>
      </c>
      <c r="B2596" s="13" t="s">
        <v>645</v>
      </c>
      <c r="C2596" s="11" t="s">
        <v>582</v>
      </c>
      <c r="D2596" s="11" t="s">
        <v>241</v>
      </c>
      <c r="E2596" s="7" t="s">
        <v>76</v>
      </c>
      <c r="F2596" s="13">
        <v>274.71881103515602</v>
      </c>
      <c r="G2596" s="12">
        <v>0.18</v>
      </c>
      <c r="H2596" s="13">
        <v>2.4724692993164039</v>
      </c>
      <c r="I2596" s="11">
        <v>0</v>
      </c>
      <c r="J2596" s="11">
        <v>0</v>
      </c>
      <c r="K2596" s="11">
        <v>0</v>
      </c>
      <c r="L2596" s="12">
        <v>2.4724692993164039</v>
      </c>
      <c r="M2596" s="13">
        <v>1.4834815795898424</v>
      </c>
      <c r="N2596" s="11">
        <v>0</v>
      </c>
      <c r="O2596" s="11">
        <v>0</v>
      </c>
      <c r="P2596" s="11">
        <v>0</v>
      </c>
      <c r="Q2596" s="12">
        <v>1.4834815795898424</v>
      </c>
    </row>
    <row r="2597" spans="1:17" x14ac:dyDescent="0.35">
      <c r="A2597" s="2">
        <v>3379</v>
      </c>
      <c r="B2597" s="13" t="s">
        <v>516</v>
      </c>
      <c r="C2597" s="11" t="s">
        <v>578</v>
      </c>
      <c r="D2597" s="11" t="s">
        <v>517</v>
      </c>
      <c r="E2597" s="7" t="s">
        <v>66</v>
      </c>
      <c r="F2597" s="13">
        <v>164.68096542358418</v>
      </c>
      <c r="G2597" s="12">
        <v>1.5</v>
      </c>
      <c r="H2597" s="13">
        <v>0</v>
      </c>
      <c r="I2597" s="11">
        <v>0</v>
      </c>
      <c r="J2597" s="11">
        <v>0</v>
      </c>
      <c r="K2597" s="11">
        <v>2.4702144813537625</v>
      </c>
      <c r="L2597" s="12">
        <v>2.4702144813537625</v>
      </c>
      <c r="M2597" s="13">
        <v>0</v>
      </c>
      <c r="N2597" s="11">
        <v>0</v>
      </c>
      <c r="O2597" s="11">
        <v>0</v>
      </c>
      <c r="P2597" s="11">
        <v>49.404289627075265</v>
      </c>
      <c r="Q2597" s="12">
        <v>49.404289627075265</v>
      </c>
    </row>
    <row r="2598" spans="1:17" x14ac:dyDescent="0.35">
      <c r="A2598" s="2">
        <v>5563</v>
      </c>
      <c r="B2598" s="13" t="s">
        <v>645</v>
      </c>
      <c r="C2598" s="11" t="s">
        <v>583</v>
      </c>
      <c r="D2598" s="11" t="s">
        <v>26</v>
      </c>
      <c r="E2598" s="7" t="s">
        <v>45</v>
      </c>
      <c r="F2598" s="13">
        <v>19.7045593261719</v>
      </c>
      <c r="G2598" s="12">
        <v>1.25</v>
      </c>
      <c r="H2598" s="13">
        <v>2.4630699157714875</v>
      </c>
      <c r="I2598" s="11">
        <v>0</v>
      </c>
      <c r="J2598" s="11">
        <v>0</v>
      </c>
      <c r="K2598" s="11">
        <v>0</v>
      </c>
      <c r="L2598" s="12">
        <v>2.4630699157714875</v>
      </c>
      <c r="M2598" s="13">
        <v>0.24630699157714875</v>
      </c>
      <c r="N2598" s="11">
        <v>0</v>
      </c>
      <c r="O2598" s="11">
        <v>0</v>
      </c>
      <c r="P2598" s="11">
        <v>0</v>
      </c>
      <c r="Q2598" s="12">
        <v>0.24630699157714875</v>
      </c>
    </row>
    <row r="2599" spans="1:17" x14ac:dyDescent="0.35">
      <c r="A2599" s="2">
        <v>946</v>
      </c>
      <c r="B2599" s="13" t="s">
        <v>231</v>
      </c>
      <c r="C2599" s="11" t="s">
        <v>26</v>
      </c>
      <c r="D2599" s="11" t="s">
        <v>253</v>
      </c>
      <c r="E2599" s="7" t="s">
        <v>65</v>
      </c>
      <c r="F2599" s="13">
        <v>14.048041820526091</v>
      </c>
      <c r="G2599" s="12">
        <v>3.5</v>
      </c>
      <c r="H2599" s="13">
        <v>0</v>
      </c>
      <c r="I2599" s="11">
        <v>0</v>
      </c>
      <c r="J2599" s="11">
        <v>0</v>
      </c>
      <c r="K2599" s="11">
        <v>2.4584073185920663</v>
      </c>
      <c r="L2599" s="12">
        <v>2.4584073185920663</v>
      </c>
      <c r="M2599" s="13">
        <v>0</v>
      </c>
      <c r="N2599" s="11">
        <v>0</v>
      </c>
      <c r="O2599" s="11">
        <v>0.49168146371841326</v>
      </c>
      <c r="P2599" s="11">
        <v>0.98336292743682652</v>
      </c>
      <c r="Q2599" s="12">
        <v>1.4750443911552398</v>
      </c>
    </row>
    <row r="2600" spans="1:17" x14ac:dyDescent="0.35">
      <c r="A2600" s="2">
        <v>1524</v>
      </c>
      <c r="B2600" s="13" t="s">
        <v>231</v>
      </c>
      <c r="C2600" s="11" t="s">
        <v>356</v>
      </c>
      <c r="D2600" s="11" t="s">
        <v>231</v>
      </c>
      <c r="E2600" s="7" t="s">
        <v>142</v>
      </c>
      <c r="F2600" s="13">
        <v>7.67834568023682</v>
      </c>
      <c r="G2600" s="12">
        <v>4</v>
      </c>
      <c r="H2600" s="13">
        <v>0.98282824707031302</v>
      </c>
      <c r="I2600" s="11">
        <v>1.4742423706054695</v>
      </c>
      <c r="J2600" s="11">
        <v>0</v>
      </c>
      <c r="K2600" s="11">
        <v>0</v>
      </c>
      <c r="L2600" s="12">
        <v>2.4570706176757824</v>
      </c>
      <c r="M2600" s="13">
        <v>0</v>
      </c>
      <c r="N2600" s="11">
        <v>0</v>
      </c>
      <c r="O2600" s="11">
        <v>0</v>
      </c>
      <c r="P2600" s="11">
        <v>0</v>
      </c>
      <c r="Q2600" s="12">
        <v>0</v>
      </c>
    </row>
    <row r="2601" spans="1:17" x14ac:dyDescent="0.35">
      <c r="A2601" s="2">
        <v>5369</v>
      </c>
      <c r="B2601" s="13" t="s">
        <v>645</v>
      </c>
      <c r="C2601" s="11" t="s">
        <v>582</v>
      </c>
      <c r="D2601" s="11" t="s">
        <v>26</v>
      </c>
      <c r="E2601" s="7" t="s">
        <v>46</v>
      </c>
      <c r="F2601" s="13">
        <v>39.2430610656738</v>
      </c>
      <c r="G2601" s="12">
        <v>1.25</v>
      </c>
      <c r="H2601" s="13">
        <v>2.4526913166046125</v>
      </c>
      <c r="I2601" s="11">
        <v>0</v>
      </c>
      <c r="J2601" s="11">
        <v>0</v>
      </c>
      <c r="K2601" s="11">
        <v>0</v>
      </c>
      <c r="L2601" s="12">
        <v>2.4526913166046125</v>
      </c>
      <c r="M2601" s="13">
        <v>19.6215305328369</v>
      </c>
      <c r="N2601" s="11">
        <v>0</v>
      </c>
      <c r="O2601" s="11">
        <v>0</v>
      </c>
      <c r="P2601" s="11">
        <v>0</v>
      </c>
      <c r="Q2601" s="12">
        <v>19.6215305328369</v>
      </c>
    </row>
    <row r="2602" spans="1:17" x14ac:dyDescent="0.35">
      <c r="A2602" s="2">
        <v>3949</v>
      </c>
      <c r="B2602" s="13" t="s">
        <v>599</v>
      </c>
      <c r="C2602" s="11" t="s">
        <v>26</v>
      </c>
      <c r="D2602" s="11" t="s">
        <v>253</v>
      </c>
      <c r="E2602" s="7" t="s">
        <v>165</v>
      </c>
      <c r="F2602" s="13">
        <v>488.42417907714855</v>
      </c>
      <c r="G2602" s="12">
        <v>0.25</v>
      </c>
      <c r="H2602" s="13">
        <v>0</v>
      </c>
      <c r="I2602" s="11">
        <v>0</v>
      </c>
      <c r="J2602" s="11">
        <v>0</v>
      </c>
      <c r="K2602" s="11">
        <v>2.442120895385743</v>
      </c>
      <c r="L2602" s="12">
        <v>2.442120895385743</v>
      </c>
      <c r="M2602" s="13">
        <v>0</v>
      </c>
      <c r="N2602" s="11">
        <v>0</v>
      </c>
      <c r="O2602" s="11">
        <v>0</v>
      </c>
      <c r="P2602" s="11">
        <v>0</v>
      </c>
      <c r="Q2602" s="12">
        <v>0</v>
      </c>
    </row>
    <row r="2603" spans="1:17" x14ac:dyDescent="0.35">
      <c r="A2603" s="2">
        <v>4380</v>
      </c>
      <c r="B2603" s="13" t="s">
        <v>599</v>
      </c>
      <c r="C2603" s="11" t="s">
        <v>219</v>
      </c>
      <c r="D2603" s="11" t="s">
        <v>253</v>
      </c>
      <c r="E2603" s="7" t="s">
        <v>50</v>
      </c>
      <c r="F2603" s="13">
        <v>406.38799858093245</v>
      </c>
      <c r="G2603" s="12">
        <v>0.3</v>
      </c>
      <c r="H2603" s="13">
        <v>0</v>
      </c>
      <c r="I2603" s="11">
        <v>0</v>
      </c>
      <c r="J2603" s="11">
        <v>0</v>
      </c>
      <c r="K2603" s="11">
        <v>2.4383279914855946</v>
      </c>
      <c r="L2603" s="12">
        <v>2.4383279914855946</v>
      </c>
      <c r="M2603" s="13">
        <v>0</v>
      </c>
      <c r="N2603" s="11">
        <v>0</v>
      </c>
      <c r="O2603" s="11">
        <v>0</v>
      </c>
      <c r="P2603" s="11">
        <v>0</v>
      </c>
      <c r="Q2603" s="12">
        <v>0</v>
      </c>
    </row>
    <row r="2604" spans="1:17" x14ac:dyDescent="0.35">
      <c r="A2604" s="2">
        <v>4260</v>
      </c>
      <c r="B2604" s="13" t="s">
        <v>599</v>
      </c>
      <c r="C2604" s="11" t="s">
        <v>624</v>
      </c>
      <c r="D2604" s="11" t="s">
        <v>253</v>
      </c>
      <c r="E2604" s="7" t="s">
        <v>89</v>
      </c>
      <c r="F2604" s="13">
        <v>9.72735691070557</v>
      </c>
      <c r="G2604" s="12">
        <v>5</v>
      </c>
      <c r="H2604" s="13">
        <v>0.97273569107055724</v>
      </c>
      <c r="I2604" s="11">
        <v>1.4591035366058354</v>
      </c>
      <c r="J2604" s="11">
        <v>0</v>
      </c>
      <c r="K2604" s="11">
        <v>0</v>
      </c>
      <c r="L2604" s="12">
        <v>2.4318392276763925</v>
      </c>
      <c r="M2604" s="13">
        <v>0</v>
      </c>
      <c r="N2604" s="11">
        <v>0</v>
      </c>
      <c r="O2604" s="11">
        <v>0</v>
      </c>
      <c r="P2604" s="11">
        <v>0</v>
      </c>
      <c r="Q2604" s="12">
        <v>0</v>
      </c>
    </row>
    <row r="2605" spans="1:17" x14ac:dyDescent="0.35">
      <c r="A2605" s="2">
        <v>5812</v>
      </c>
      <c r="B2605" s="13" t="s">
        <v>645</v>
      </c>
      <c r="C2605" s="11" t="s">
        <v>652</v>
      </c>
      <c r="D2605" s="11" t="s">
        <v>241</v>
      </c>
      <c r="E2605" s="7" t="s">
        <v>179</v>
      </c>
      <c r="F2605" s="13">
        <v>16.200925827026399</v>
      </c>
      <c r="G2605" s="12">
        <v>1.5</v>
      </c>
      <c r="H2605" s="13">
        <v>0.60753471851349006</v>
      </c>
      <c r="I2605" s="11">
        <v>0.60753471851349006</v>
      </c>
      <c r="J2605" s="11">
        <v>0.60753471851349006</v>
      </c>
      <c r="K2605" s="11">
        <v>0.60753471851349006</v>
      </c>
      <c r="L2605" s="12">
        <v>2.4301388740539602</v>
      </c>
      <c r="M2605" s="13">
        <v>0</v>
      </c>
      <c r="N2605" s="11">
        <v>0</v>
      </c>
      <c r="O2605" s="11">
        <v>0</v>
      </c>
      <c r="P2605" s="11">
        <v>0</v>
      </c>
      <c r="Q2605" s="12">
        <v>0</v>
      </c>
    </row>
    <row r="2606" spans="1:17" x14ac:dyDescent="0.35">
      <c r="A2606" s="2">
        <v>363</v>
      </c>
      <c r="B2606" s="13" t="s">
        <v>25</v>
      </c>
      <c r="C2606" s="11" t="s">
        <v>123</v>
      </c>
      <c r="D2606" s="11" t="s">
        <v>30</v>
      </c>
      <c r="E2606" s="7" t="s">
        <v>102</v>
      </c>
      <c r="F2606" s="13">
        <v>8.0914649963378906</v>
      </c>
      <c r="G2606" s="12">
        <v>2</v>
      </c>
      <c r="H2606" s="13">
        <v>0</v>
      </c>
      <c r="I2606" s="11">
        <v>0</v>
      </c>
      <c r="J2606" s="11">
        <v>0</v>
      </c>
      <c r="K2606" s="11">
        <v>2.427439498901367</v>
      </c>
      <c r="L2606" s="12">
        <v>2.427439498901367</v>
      </c>
      <c r="M2606" s="13">
        <v>0</v>
      </c>
      <c r="N2606" s="11">
        <v>0</v>
      </c>
      <c r="O2606" s="11">
        <v>0</v>
      </c>
      <c r="P2606" s="11">
        <v>0</v>
      </c>
      <c r="Q2606" s="12">
        <v>0</v>
      </c>
    </row>
    <row r="2607" spans="1:17" x14ac:dyDescent="0.35">
      <c r="A2607" s="2">
        <v>37</v>
      </c>
      <c r="B2607" s="13" t="s">
        <v>25</v>
      </c>
      <c r="C2607" s="11" t="s">
        <v>26</v>
      </c>
      <c r="D2607" s="11" t="s">
        <v>29</v>
      </c>
      <c r="E2607" s="7" t="s">
        <v>45</v>
      </c>
      <c r="F2607" s="13">
        <v>19.388069152831999</v>
      </c>
      <c r="G2607" s="12">
        <v>1.25</v>
      </c>
      <c r="H2607" s="13">
        <v>2.4235086441039999</v>
      </c>
      <c r="I2607" s="11">
        <v>0</v>
      </c>
      <c r="J2607" s="11">
        <v>0</v>
      </c>
      <c r="K2607" s="11">
        <v>0</v>
      </c>
      <c r="L2607" s="12">
        <v>2.4235086441039999</v>
      </c>
      <c r="M2607" s="13">
        <v>0.24235086441039999</v>
      </c>
      <c r="N2607" s="11">
        <v>0</v>
      </c>
      <c r="O2607" s="11">
        <v>0</v>
      </c>
      <c r="P2607" s="11">
        <v>0</v>
      </c>
      <c r="Q2607" s="12">
        <v>0.24235086441039999</v>
      </c>
    </row>
    <row r="2608" spans="1:17" x14ac:dyDescent="0.35">
      <c r="A2608" s="2">
        <v>178</v>
      </c>
      <c r="B2608" s="13" t="s">
        <v>25</v>
      </c>
      <c r="C2608" s="11" t="s">
        <v>105</v>
      </c>
      <c r="D2608" s="11" t="s">
        <v>29</v>
      </c>
      <c r="E2608" s="7" t="s">
        <v>106</v>
      </c>
      <c r="F2608" s="13">
        <v>6.0285763740539604</v>
      </c>
      <c r="G2608" s="12">
        <v>4</v>
      </c>
      <c r="H2608" s="13">
        <v>2.4114305496215844</v>
      </c>
      <c r="I2608" s="11">
        <v>0</v>
      </c>
      <c r="J2608" s="11">
        <v>0</v>
      </c>
      <c r="K2608" s="11">
        <v>0</v>
      </c>
      <c r="L2608" s="12">
        <v>2.4114305496215844</v>
      </c>
      <c r="M2608" s="13">
        <v>0.24114305496215843</v>
      </c>
      <c r="N2608" s="11">
        <v>0</v>
      </c>
      <c r="O2608" s="11">
        <v>0</v>
      </c>
      <c r="P2608" s="11">
        <v>0</v>
      </c>
      <c r="Q2608" s="12">
        <v>0.24114305496215843</v>
      </c>
    </row>
    <row r="2609" spans="1:17" x14ac:dyDescent="0.35">
      <c r="A2609" s="2">
        <v>1332</v>
      </c>
      <c r="B2609" s="13" t="s">
        <v>231</v>
      </c>
      <c r="C2609" s="11" t="s">
        <v>103</v>
      </c>
      <c r="D2609" s="11" t="s">
        <v>231</v>
      </c>
      <c r="E2609" s="7" t="s">
        <v>71</v>
      </c>
      <c r="F2609" s="13">
        <v>6.68521976470947</v>
      </c>
      <c r="G2609" s="12">
        <v>3</v>
      </c>
      <c r="H2609" s="13">
        <v>2.4066791152954092</v>
      </c>
      <c r="I2609" s="11">
        <v>0</v>
      </c>
      <c r="J2609" s="11">
        <v>0</v>
      </c>
      <c r="K2609" s="11">
        <v>0</v>
      </c>
      <c r="L2609" s="12">
        <v>2.4066791152954092</v>
      </c>
      <c r="M2609" s="13">
        <v>1.4038961505889889</v>
      </c>
      <c r="N2609" s="11">
        <v>0</v>
      </c>
      <c r="O2609" s="11">
        <v>0</v>
      </c>
      <c r="P2609" s="11">
        <v>0</v>
      </c>
      <c r="Q2609" s="12">
        <v>1.4038961505889889</v>
      </c>
    </row>
    <row r="2610" spans="1:17" x14ac:dyDescent="0.35">
      <c r="A2610" s="2">
        <v>4627</v>
      </c>
      <c r="B2610" s="13" t="s">
        <v>599</v>
      </c>
      <c r="C2610" s="11" t="s">
        <v>220</v>
      </c>
      <c r="D2610" s="11" t="s">
        <v>208</v>
      </c>
      <c r="E2610" s="7" t="s">
        <v>101</v>
      </c>
      <c r="F2610" s="13">
        <v>24.00608253479</v>
      </c>
      <c r="G2610" s="12">
        <v>2</v>
      </c>
      <c r="H2610" s="13">
        <v>0</v>
      </c>
      <c r="I2610" s="11">
        <v>0</v>
      </c>
      <c r="J2610" s="11">
        <v>0</v>
      </c>
      <c r="K2610" s="11">
        <v>2.4006082534790001</v>
      </c>
      <c r="L2610" s="12">
        <v>2.4006082534790001</v>
      </c>
      <c r="M2610" s="13">
        <v>0</v>
      </c>
      <c r="N2610" s="11">
        <v>0</v>
      </c>
      <c r="O2610" s="11">
        <v>0</v>
      </c>
      <c r="P2610" s="11">
        <v>0</v>
      </c>
      <c r="Q2610" s="12">
        <v>0</v>
      </c>
    </row>
    <row r="2611" spans="1:17" x14ac:dyDescent="0.35">
      <c r="A2611" s="2">
        <v>749</v>
      </c>
      <c r="B2611" s="13" t="s">
        <v>25</v>
      </c>
      <c r="C2611" s="11" t="s">
        <v>221</v>
      </c>
      <c r="D2611" s="11" t="s">
        <v>26</v>
      </c>
      <c r="E2611" s="7" t="s">
        <v>33</v>
      </c>
      <c r="F2611" s="13">
        <v>8.5449132919311506</v>
      </c>
      <c r="G2611" s="12">
        <v>3.5</v>
      </c>
      <c r="H2611" s="13">
        <v>0.95703028869628892</v>
      </c>
      <c r="I2611" s="11">
        <v>1.4355454330444335</v>
      </c>
      <c r="J2611" s="11">
        <v>0</v>
      </c>
      <c r="K2611" s="11">
        <v>0</v>
      </c>
      <c r="L2611" s="12">
        <v>2.3925757217407222</v>
      </c>
      <c r="M2611" s="13">
        <v>0</v>
      </c>
      <c r="N2611" s="11">
        <v>0</v>
      </c>
      <c r="O2611" s="11">
        <v>0</v>
      </c>
      <c r="P2611" s="11">
        <v>0</v>
      </c>
      <c r="Q2611" s="12">
        <v>0</v>
      </c>
    </row>
    <row r="2612" spans="1:17" x14ac:dyDescent="0.35">
      <c r="A2612" s="2">
        <v>1624</v>
      </c>
      <c r="B2612" s="13" t="s">
        <v>231</v>
      </c>
      <c r="C2612" s="11" t="s">
        <v>360</v>
      </c>
      <c r="D2612" s="11" t="s">
        <v>26</v>
      </c>
      <c r="E2612" s="7" t="s">
        <v>59</v>
      </c>
      <c r="F2612" s="13">
        <v>15.8686370849609</v>
      </c>
      <c r="G2612" s="12">
        <v>3</v>
      </c>
      <c r="H2612" s="13">
        <v>0</v>
      </c>
      <c r="I2612" s="11">
        <v>0</v>
      </c>
      <c r="J2612" s="11">
        <v>0</v>
      </c>
      <c r="K2612" s="11">
        <v>2.3802955627441356</v>
      </c>
      <c r="L2612" s="12">
        <v>2.3802955627441356</v>
      </c>
      <c r="M2612" s="13">
        <v>0</v>
      </c>
      <c r="N2612" s="11">
        <v>0</v>
      </c>
      <c r="O2612" s="11">
        <v>0</v>
      </c>
      <c r="P2612" s="11">
        <v>0</v>
      </c>
      <c r="Q2612" s="12">
        <v>0</v>
      </c>
    </row>
    <row r="2613" spans="1:17" x14ac:dyDescent="0.35">
      <c r="A2613" s="2">
        <v>2450</v>
      </c>
      <c r="B2613" s="13" t="s">
        <v>516</v>
      </c>
      <c r="C2613" s="11" t="s">
        <v>26</v>
      </c>
      <c r="D2613" s="11" t="s">
        <v>518</v>
      </c>
      <c r="E2613" s="7" t="s">
        <v>52</v>
      </c>
      <c r="F2613" s="13">
        <v>10.5432233810425</v>
      </c>
      <c r="G2613" s="12">
        <v>4.5</v>
      </c>
      <c r="H2613" s="13">
        <v>0.94889010429382525</v>
      </c>
      <c r="I2613" s="11">
        <v>1.4233351564407375</v>
      </c>
      <c r="J2613" s="11">
        <v>0</v>
      </c>
      <c r="K2613" s="11">
        <v>0</v>
      </c>
      <c r="L2613" s="12">
        <v>2.3722252607345626</v>
      </c>
      <c r="M2613" s="13">
        <v>0</v>
      </c>
      <c r="N2613" s="11">
        <v>0</v>
      </c>
      <c r="O2613" s="11">
        <v>0</v>
      </c>
      <c r="P2613" s="11">
        <v>0</v>
      </c>
      <c r="Q2613" s="12">
        <v>0</v>
      </c>
    </row>
    <row r="2614" spans="1:17" x14ac:dyDescent="0.35">
      <c r="A2614" s="2">
        <v>5806</v>
      </c>
      <c r="B2614" s="13" t="s">
        <v>645</v>
      </c>
      <c r="C2614" s="11" t="s">
        <v>652</v>
      </c>
      <c r="D2614" s="11" t="s">
        <v>241</v>
      </c>
      <c r="E2614" s="7" t="s">
        <v>190</v>
      </c>
      <c r="F2614" s="13">
        <v>4.5038557052612296</v>
      </c>
      <c r="G2614" s="12">
        <v>3.5</v>
      </c>
      <c r="H2614" s="13">
        <v>0.94580969810485815</v>
      </c>
      <c r="I2614" s="11">
        <v>1.4187145471572873</v>
      </c>
      <c r="J2614" s="11">
        <v>0</v>
      </c>
      <c r="K2614" s="11">
        <v>0</v>
      </c>
      <c r="L2614" s="12">
        <v>2.3645242452621456</v>
      </c>
      <c r="M2614" s="13">
        <v>0</v>
      </c>
      <c r="N2614" s="11">
        <v>0</v>
      </c>
      <c r="O2614" s="11">
        <v>0</v>
      </c>
      <c r="P2614" s="11">
        <v>0</v>
      </c>
      <c r="Q2614" s="12">
        <v>0</v>
      </c>
    </row>
    <row r="2615" spans="1:17" x14ac:dyDescent="0.35">
      <c r="A2615" s="2">
        <v>3948</v>
      </c>
      <c r="B2615" s="13" t="s">
        <v>599</v>
      </c>
      <c r="C2615" s="11" t="s">
        <v>26</v>
      </c>
      <c r="D2615" s="11" t="s">
        <v>253</v>
      </c>
      <c r="E2615" s="7" t="s">
        <v>50</v>
      </c>
      <c r="F2615" s="13">
        <v>392.44805908203199</v>
      </c>
      <c r="G2615" s="12">
        <v>0.3</v>
      </c>
      <c r="H2615" s="13">
        <v>0</v>
      </c>
      <c r="I2615" s="11">
        <v>0</v>
      </c>
      <c r="J2615" s="11">
        <v>0</v>
      </c>
      <c r="K2615" s="11">
        <v>2.3546883544921919</v>
      </c>
      <c r="L2615" s="12">
        <v>2.3546883544921919</v>
      </c>
      <c r="M2615" s="13">
        <v>0</v>
      </c>
      <c r="N2615" s="11">
        <v>0</v>
      </c>
      <c r="O2615" s="11">
        <v>0</v>
      </c>
      <c r="P2615" s="11">
        <v>0</v>
      </c>
      <c r="Q2615" s="12">
        <v>0</v>
      </c>
    </row>
    <row r="2616" spans="1:17" x14ac:dyDescent="0.35">
      <c r="A2616" s="2">
        <v>4775</v>
      </c>
      <c r="B2616" s="13" t="s">
        <v>599</v>
      </c>
      <c r="C2616" s="11" t="s">
        <v>633</v>
      </c>
      <c r="D2616" s="11" t="s">
        <v>26</v>
      </c>
      <c r="E2616" s="7" t="s">
        <v>193</v>
      </c>
      <c r="F2616" s="13">
        <v>28.0169162750244</v>
      </c>
      <c r="G2616" s="12">
        <v>2.8</v>
      </c>
      <c r="H2616" s="13">
        <v>2.3534209671020494</v>
      </c>
      <c r="I2616" s="11">
        <v>0</v>
      </c>
      <c r="J2616" s="11">
        <v>0</v>
      </c>
      <c r="K2616" s="11">
        <v>0</v>
      </c>
      <c r="L2616" s="12">
        <v>2.3534209671020494</v>
      </c>
      <c r="M2616" s="13">
        <v>0.78447365570068317</v>
      </c>
      <c r="N2616" s="11">
        <v>0</v>
      </c>
      <c r="O2616" s="11">
        <v>0</v>
      </c>
      <c r="P2616" s="11">
        <v>0</v>
      </c>
      <c r="Q2616" s="12">
        <v>0.78447365570068317</v>
      </c>
    </row>
    <row r="2617" spans="1:17" x14ac:dyDescent="0.35">
      <c r="A2617" s="2">
        <v>3629</v>
      </c>
      <c r="B2617" s="13" t="s">
        <v>516</v>
      </c>
      <c r="C2617" s="11" t="s">
        <v>585</v>
      </c>
      <c r="D2617" s="11" t="s">
        <v>26</v>
      </c>
      <c r="E2617" s="7" t="s">
        <v>111</v>
      </c>
      <c r="F2617" s="13">
        <v>3.9149231910705602</v>
      </c>
      <c r="G2617" s="12">
        <v>3</v>
      </c>
      <c r="H2617" s="13">
        <v>0</v>
      </c>
      <c r="I2617" s="11">
        <v>0</v>
      </c>
      <c r="J2617" s="11">
        <v>0</v>
      </c>
      <c r="K2617" s="11">
        <v>2.3489539146423364</v>
      </c>
      <c r="L2617" s="12">
        <v>2.3489539146423364</v>
      </c>
      <c r="M2617" s="13">
        <v>0</v>
      </c>
      <c r="N2617" s="11">
        <v>0</v>
      </c>
      <c r="O2617" s="11">
        <v>0</v>
      </c>
      <c r="P2617" s="11">
        <v>0</v>
      </c>
      <c r="Q2617" s="12">
        <v>0</v>
      </c>
    </row>
    <row r="2618" spans="1:17" x14ac:dyDescent="0.35">
      <c r="A2618" s="2">
        <v>5316</v>
      </c>
      <c r="B2618" s="13" t="s">
        <v>645</v>
      </c>
      <c r="C2618" s="11" t="s">
        <v>647</v>
      </c>
      <c r="D2618" s="11" t="s">
        <v>241</v>
      </c>
      <c r="E2618" s="7" t="s">
        <v>179</v>
      </c>
      <c r="F2618" s="13">
        <v>15.61708116531376</v>
      </c>
      <c r="G2618" s="12">
        <v>1.5</v>
      </c>
      <c r="H2618" s="13">
        <v>0.5856405436992661</v>
      </c>
      <c r="I2618" s="11">
        <v>0.5856405436992661</v>
      </c>
      <c r="J2618" s="11">
        <v>0.5856405436992661</v>
      </c>
      <c r="K2618" s="11">
        <v>0.5856405436992661</v>
      </c>
      <c r="L2618" s="12">
        <v>2.3425621747970644</v>
      </c>
      <c r="M2618" s="13">
        <v>0</v>
      </c>
      <c r="N2618" s="11">
        <v>0</v>
      </c>
      <c r="O2618" s="11">
        <v>0</v>
      </c>
      <c r="P2618" s="11">
        <v>0</v>
      </c>
      <c r="Q2618" s="12">
        <v>0</v>
      </c>
    </row>
    <row r="2619" spans="1:17" x14ac:dyDescent="0.35">
      <c r="A2619" s="2">
        <v>3987</v>
      </c>
      <c r="B2619" s="13" t="s">
        <v>599</v>
      </c>
      <c r="C2619" s="11" t="s">
        <v>26</v>
      </c>
      <c r="D2619" s="11" t="s">
        <v>601</v>
      </c>
      <c r="E2619" s="7" t="s">
        <v>59</v>
      </c>
      <c r="F2619" s="13">
        <v>15.393666267395</v>
      </c>
      <c r="G2619" s="12">
        <v>3</v>
      </c>
      <c r="H2619" s="13">
        <v>0</v>
      </c>
      <c r="I2619" s="11">
        <v>0</v>
      </c>
      <c r="J2619" s="11">
        <v>0</v>
      </c>
      <c r="K2619" s="11">
        <v>2.3090499401092504</v>
      </c>
      <c r="L2619" s="12">
        <v>2.3090499401092504</v>
      </c>
      <c r="M2619" s="13">
        <v>0</v>
      </c>
      <c r="N2619" s="11">
        <v>0</v>
      </c>
      <c r="O2619" s="11">
        <v>0</v>
      </c>
      <c r="P2619" s="11">
        <v>0</v>
      </c>
      <c r="Q2619" s="12">
        <v>0</v>
      </c>
    </row>
    <row r="2620" spans="1:17" x14ac:dyDescent="0.35">
      <c r="A2620" s="2">
        <v>1274</v>
      </c>
      <c r="B2620" s="13" t="s">
        <v>231</v>
      </c>
      <c r="C2620" s="11" t="s">
        <v>280</v>
      </c>
      <c r="D2620" s="11" t="s">
        <v>231</v>
      </c>
      <c r="E2620" s="7" t="s">
        <v>102</v>
      </c>
      <c r="F2620" s="13">
        <v>7.6957614421844394</v>
      </c>
      <c r="G2620" s="12">
        <v>2</v>
      </c>
      <c r="H2620" s="13">
        <v>0</v>
      </c>
      <c r="I2620" s="11">
        <v>0</v>
      </c>
      <c r="J2620" s="11">
        <v>0</v>
      </c>
      <c r="K2620" s="11">
        <v>2.3087284326553319</v>
      </c>
      <c r="L2620" s="12">
        <v>2.3087284326553319</v>
      </c>
      <c r="M2620" s="13">
        <v>0</v>
      </c>
      <c r="N2620" s="11">
        <v>0</v>
      </c>
      <c r="O2620" s="11">
        <v>0</v>
      </c>
      <c r="P2620" s="11">
        <v>0</v>
      </c>
      <c r="Q2620" s="12">
        <v>0</v>
      </c>
    </row>
    <row r="2621" spans="1:17" x14ac:dyDescent="0.35">
      <c r="A2621" s="2">
        <v>3522</v>
      </c>
      <c r="B2621" s="13" t="s">
        <v>516</v>
      </c>
      <c r="C2621" s="11" t="s">
        <v>582</v>
      </c>
      <c r="D2621" s="11" t="s">
        <v>518</v>
      </c>
      <c r="E2621" s="7" t="s">
        <v>94</v>
      </c>
      <c r="F2621" s="13">
        <v>4.5812220573425293</v>
      </c>
      <c r="G2621" s="12">
        <v>10</v>
      </c>
      <c r="H2621" s="13">
        <v>0</v>
      </c>
      <c r="I2621" s="11">
        <v>0</v>
      </c>
      <c r="J2621" s="11">
        <v>0</v>
      </c>
      <c r="K2621" s="11">
        <v>2.2906110286712646</v>
      </c>
      <c r="L2621" s="12">
        <v>2.2906110286712646</v>
      </c>
      <c r="M2621" s="13">
        <v>0</v>
      </c>
      <c r="N2621" s="11">
        <v>0</v>
      </c>
      <c r="O2621" s="11">
        <v>0</v>
      </c>
      <c r="P2621" s="11">
        <v>0.45812220573425294</v>
      </c>
      <c r="Q2621" s="12">
        <v>0.45812220573425294</v>
      </c>
    </row>
    <row r="2622" spans="1:17" x14ac:dyDescent="0.35">
      <c r="A2622" s="2">
        <v>5084</v>
      </c>
      <c r="B2622" s="13" t="s">
        <v>645</v>
      </c>
      <c r="C2622" s="11" t="s">
        <v>26</v>
      </c>
      <c r="D2622" s="11" t="s">
        <v>241</v>
      </c>
      <c r="E2622" s="7" t="s">
        <v>38</v>
      </c>
      <c r="F2622" s="13">
        <v>6.5254375934600803</v>
      </c>
      <c r="G2622" s="12">
        <v>7</v>
      </c>
      <c r="H2622" s="13">
        <v>0.91356126308441132</v>
      </c>
      <c r="I2622" s="11">
        <v>1.3703418946266168</v>
      </c>
      <c r="J2622" s="11">
        <v>0</v>
      </c>
      <c r="K2622" s="11">
        <v>0</v>
      </c>
      <c r="L2622" s="12">
        <v>2.2839031577110283</v>
      </c>
      <c r="M2622" s="13">
        <v>0</v>
      </c>
      <c r="N2622" s="11">
        <v>0</v>
      </c>
      <c r="O2622" s="11">
        <v>0</v>
      </c>
      <c r="P2622" s="11">
        <v>0</v>
      </c>
      <c r="Q2622" s="12">
        <v>0</v>
      </c>
    </row>
    <row r="2623" spans="1:17" x14ac:dyDescent="0.35">
      <c r="A2623" s="2">
        <v>4997</v>
      </c>
      <c r="B2623" s="13" t="s">
        <v>599</v>
      </c>
      <c r="C2623" s="11" t="s">
        <v>643</v>
      </c>
      <c r="D2623" s="11" t="s">
        <v>253</v>
      </c>
      <c r="E2623" s="7" t="s">
        <v>50</v>
      </c>
      <c r="F2623" s="13">
        <v>378.95437622070301</v>
      </c>
      <c r="G2623" s="12">
        <v>0.3</v>
      </c>
      <c r="H2623" s="13">
        <v>0</v>
      </c>
      <c r="I2623" s="11">
        <v>0</v>
      </c>
      <c r="J2623" s="11">
        <v>0</v>
      </c>
      <c r="K2623" s="11">
        <v>2.2737262573242183</v>
      </c>
      <c r="L2623" s="12">
        <v>2.2737262573242183</v>
      </c>
      <c r="M2623" s="13">
        <v>0</v>
      </c>
      <c r="N2623" s="11">
        <v>0</v>
      </c>
      <c r="O2623" s="11">
        <v>0</v>
      </c>
      <c r="P2623" s="11">
        <v>0</v>
      </c>
      <c r="Q2623" s="12">
        <v>0</v>
      </c>
    </row>
    <row r="2624" spans="1:17" x14ac:dyDescent="0.35">
      <c r="A2624" s="2">
        <v>5623</v>
      </c>
      <c r="B2624" s="13" t="s">
        <v>645</v>
      </c>
      <c r="C2624" s="11" t="s">
        <v>583</v>
      </c>
      <c r="D2624" s="11" t="s">
        <v>241</v>
      </c>
      <c r="E2624" s="7" t="s">
        <v>113</v>
      </c>
      <c r="F2624" s="13">
        <v>129.01034688949585</v>
      </c>
      <c r="G2624" s="12">
        <v>0.35</v>
      </c>
      <c r="H2624" s="13">
        <v>2.2576810705661772</v>
      </c>
      <c r="I2624" s="11">
        <v>0</v>
      </c>
      <c r="J2624" s="11">
        <v>0</v>
      </c>
      <c r="K2624" s="11">
        <v>0</v>
      </c>
      <c r="L2624" s="12">
        <v>2.2576810705661772</v>
      </c>
      <c r="M2624" s="13">
        <v>0</v>
      </c>
      <c r="N2624" s="11">
        <v>0</v>
      </c>
      <c r="O2624" s="11">
        <v>0</v>
      </c>
      <c r="P2624" s="11">
        <v>0</v>
      </c>
      <c r="Q2624" s="12">
        <v>0</v>
      </c>
    </row>
    <row r="2625" spans="1:17" x14ac:dyDescent="0.35">
      <c r="A2625" s="2">
        <v>4625</v>
      </c>
      <c r="B2625" s="13" t="s">
        <v>599</v>
      </c>
      <c r="C2625" s="11" t="s">
        <v>220</v>
      </c>
      <c r="D2625" s="11" t="s">
        <v>208</v>
      </c>
      <c r="E2625" s="7" t="s">
        <v>170</v>
      </c>
      <c r="F2625" s="13">
        <v>2.814007282257081</v>
      </c>
      <c r="G2625" s="12">
        <v>8</v>
      </c>
      <c r="H2625" s="13">
        <v>0.56280145645141622</v>
      </c>
      <c r="I2625" s="11">
        <v>0.56280145645141622</v>
      </c>
      <c r="J2625" s="11">
        <v>0.56280145645141622</v>
      </c>
      <c r="K2625" s="11">
        <v>0.56280145645141622</v>
      </c>
      <c r="L2625" s="12">
        <v>2.2512058258056649</v>
      </c>
      <c r="M2625" s="13">
        <v>0</v>
      </c>
      <c r="N2625" s="11">
        <v>0</v>
      </c>
      <c r="O2625" s="11">
        <v>0</v>
      </c>
      <c r="P2625" s="11">
        <v>0</v>
      </c>
      <c r="Q2625" s="12">
        <v>0</v>
      </c>
    </row>
    <row r="2626" spans="1:17" x14ac:dyDescent="0.35">
      <c r="A2626" s="2">
        <v>729</v>
      </c>
      <c r="B2626" s="13" t="s">
        <v>25</v>
      </c>
      <c r="C2626" s="11" t="s">
        <v>220</v>
      </c>
      <c r="D2626" s="11" t="s">
        <v>29</v>
      </c>
      <c r="E2626" s="7" t="s">
        <v>42</v>
      </c>
      <c r="F2626" s="13">
        <v>7.4712295383215004</v>
      </c>
      <c r="G2626" s="12">
        <v>6</v>
      </c>
      <c r="H2626" s="13">
        <v>0.56034221537411266</v>
      </c>
      <c r="I2626" s="11">
        <v>0.56034221537411266</v>
      </c>
      <c r="J2626" s="11">
        <v>0.56034221537411266</v>
      </c>
      <c r="K2626" s="11">
        <v>0.56034221537411266</v>
      </c>
      <c r="L2626" s="12">
        <v>2.2413688614964506</v>
      </c>
      <c r="M2626" s="13">
        <v>0</v>
      </c>
      <c r="N2626" s="11">
        <v>0</v>
      </c>
      <c r="O2626" s="11">
        <v>0</v>
      </c>
      <c r="P2626" s="11">
        <v>0</v>
      </c>
      <c r="Q2626" s="12">
        <v>0</v>
      </c>
    </row>
    <row r="2627" spans="1:17" x14ac:dyDescent="0.35">
      <c r="A2627" s="2">
        <v>3284</v>
      </c>
      <c r="B2627" s="13" t="s">
        <v>516</v>
      </c>
      <c r="C2627" s="11" t="s">
        <v>578</v>
      </c>
      <c r="D2627" s="11" t="s">
        <v>518</v>
      </c>
      <c r="E2627" s="7" t="s">
        <v>124</v>
      </c>
      <c r="F2627" s="13">
        <v>5.5997476577758798</v>
      </c>
      <c r="G2627" s="12">
        <v>4</v>
      </c>
      <c r="H2627" s="13">
        <v>0</v>
      </c>
      <c r="I2627" s="11">
        <v>0</v>
      </c>
      <c r="J2627" s="11">
        <v>0</v>
      </c>
      <c r="K2627" s="11">
        <v>2.2398990631103519</v>
      </c>
      <c r="L2627" s="12">
        <v>2.2398990631103519</v>
      </c>
      <c r="M2627" s="13">
        <v>0</v>
      </c>
      <c r="N2627" s="11">
        <v>0</v>
      </c>
      <c r="O2627" s="11">
        <v>0</v>
      </c>
      <c r="P2627" s="11">
        <v>0</v>
      </c>
      <c r="Q2627" s="12">
        <v>0</v>
      </c>
    </row>
    <row r="2628" spans="1:17" x14ac:dyDescent="0.35">
      <c r="A2628" s="2">
        <v>1232</v>
      </c>
      <c r="B2628" s="13" t="s">
        <v>231</v>
      </c>
      <c r="C2628" s="11" t="s">
        <v>280</v>
      </c>
      <c r="D2628" s="11" t="s">
        <v>231</v>
      </c>
      <c r="E2628" s="7" t="s">
        <v>113</v>
      </c>
      <c r="F2628" s="13">
        <v>127.2360287904739</v>
      </c>
      <c r="G2628" s="12">
        <v>0.35</v>
      </c>
      <c r="H2628" s="13">
        <v>2.226630503833293</v>
      </c>
      <c r="I2628" s="11">
        <v>0</v>
      </c>
      <c r="J2628" s="11">
        <v>0</v>
      </c>
      <c r="K2628" s="11">
        <v>0</v>
      </c>
      <c r="L2628" s="12">
        <v>2.226630503833293</v>
      </c>
      <c r="M2628" s="13">
        <v>0</v>
      </c>
      <c r="N2628" s="11">
        <v>0</v>
      </c>
      <c r="O2628" s="11">
        <v>0</v>
      </c>
      <c r="P2628" s="11">
        <v>0</v>
      </c>
      <c r="Q2628" s="12">
        <v>0</v>
      </c>
    </row>
    <row r="2629" spans="1:17" x14ac:dyDescent="0.35">
      <c r="A2629" s="2">
        <v>615</v>
      </c>
      <c r="B2629" s="13" t="s">
        <v>25</v>
      </c>
      <c r="C2629" s="11" t="s">
        <v>206</v>
      </c>
      <c r="D2629" s="11" t="s">
        <v>26</v>
      </c>
      <c r="E2629" s="7" t="s">
        <v>52</v>
      </c>
      <c r="F2629" s="13">
        <v>9.8868408203125</v>
      </c>
      <c r="G2629" s="12">
        <v>4.5</v>
      </c>
      <c r="H2629" s="13">
        <v>0.88981567382812521</v>
      </c>
      <c r="I2629" s="11">
        <v>1.3347235107421875</v>
      </c>
      <c r="J2629" s="11">
        <v>0</v>
      </c>
      <c r="K2629" s="11">
        <v>0</v>
      </c>
      <c r="L2629" s="12">
        <v>2.2245391845703129</v>
      </c>
      <c r="M2629" s="13">
        <v>0</v>
      </c>
      <c r="N2629" s="11">
        <v>0</v>
      </c>
      <c r="O2629" s="11">
        <v>0</v>
      </c>
      <c r="P2629" s="11">
        <v>0</v>
      </c>
      <c r="Q2629" s="12">
        <v>0</v>
      </c>
    </row>
    <row r="2630" spans="1:17" x14ac:dyDescent="0.35">
      <c r="A2630" s="2">
        <v>2253</v>
      </c>
      <c r="B2630" s="13" t="s">
        <v>231</v>
      </c>
      <c r="C2630" s="11" t="s">
        <v>433</v>
      </c>
      <c r="D2630" s="11" t="s">
        <v>231</v>
      </c>
      <c r="E2630" s="7" t="s">
        <v>68</v>
      </c>
      <c r="F2630" s="13">
        <v>6.9442476034164393</v>
      </c>
      <c r="G2630" s="12">
        <v>4</v>
      </c>
      <c r="H2630" s="13">
        <v>0.8888636932373043</v>
      </c>
      <c r="I2630" s="11">
        <v>1.3332955398559563</v>
      </c>
      <c r="J2630" s="11">
        <v>0</v>
      </c>
      <c r="K2630" s="11">
        <v>0</v>
      </c>
      <c r="L2630" s="12">
        <v>2.2221592330932607</v>
      </c>
      <c r="M2630" s="13">
        <v>0</v>
      </c>
      <c r="N2630" s="11">
        <v>0</v>
      </c>
      <c r="O2630" s="11">
        <v>0</v>
      </c>
      <c r="P2630" s="11">
        <v>0</v>
      </c>
      <c r="Q2630" s="12">
        <v>0</v>
      </c>
    </row>
    <row r="2631" spans="1:17" x14ac:dyDescent="0.35">
      <c r="A2631" s="2">
        <v>3650</v>
      </c>
      <c r="B2631" s="13" t="s">
        <v>516</v>
      </c>
      <c r="C2631" s="11" t="s">
        <v>585</v>
      </c>
      <c r="D2631" s="11" t="s">
        <v>586</v>
      </c>
      <c r="E2631" s="7" t="s">
        <v>95</v>
      </c>
      <c r="F2631" s="13">
        <v>17.767109394073518</v>
      </c>
      <c r="G2631" s="12">
        <v>2.5</v>
      </c>
      <c r="H2631" s="13">
        <v>0</v>
      </c>
      <c r="I2631" s="11">
        <v>0</v>
      </c>
      <c r="J2631" s="11">
        <v>0</v>
      </c>
      <c r="K2631" s="11">
        <v>2.2208886742591898</v>
      </c>
      <c r="L2631" s="12">
        <v>2.2208886742591898</v>
      </c>
      <c r="M2631" s="13">
        <v>0</v>
      </c>
      <c r="N2631" s="11">
        <v>0</v>
      </c>
      <c r="O2631" s="11">
        <v>0</v>
      </c>
      <c r="P2631" s="11">
        <v>0</v>
      </c>
      <c r="Q2631" s="12">
        <v>0</v>
      </c>
    </row>
    <row r="2632" spans="1:17" x14ac:dyDescent="0.35">
      <c r="A2632" s="2">
        <v>1599</v>
      </c>
      <c r="B2632" s="13" t="s">
        <v>231</v>
      </c>
      <c r="C2632" s="11" t="s">
        <v>360</v>
      </c>
      <c r="D2632" s="11" t="s">
        <v>231</v>
      </c>
      <c r="E2632" s="7" t="s">
        <v>199</v>
      </c>
      <c r="F2632" s="13">
        <v>5.5311238765716597</v>
      </c>
      <c r="G2632" s="12">
        <v>4</v>
      </c>
      <c r="H2632" s="13">
        <v>0.55311238765716597</v>
      </c>
      <c r="I2632" s="11">
        <v>0.55311238765716597</v>
      </c>
      <c r="J2632" s="11">
        <v>0.55311238765716597</v>
      </c>
      <c r="K2632" s="11">
        <v>0.55311238765716597</v>
      </c>
      <c r="L2632" s="12">
        <v>2.2124495506286639</v>
      </c>
      <c r="M2632" s="13">
        <v>0</v>
      </c>
      <c r="N2632" s="11">
        <v>0</v>
      </c>
      <c r="O2632" s="11">
        <v>0</v>
      </c>
      <c r="P2632" s="11">
        <v>0</v>
      </c>
      <c r="Q2632" s="12">
        <v>0</v>
      </c>
    </row>
    <row r="2633" spans="1:17" x14ac:dyDescent="0.35">
      <c r="A2633" s="2">
        <v>1534</v>
      </c>
      <c r="B2633" s="13" t="s">
        <v>231</v>
      </c>
      <c r="C2633" s="11" t="s">
        <v>356</v>
      </c>
      <c r="D2633" s="11" t="s">
        <v>231</v>
      </c>
      <c r="E2633" s="7" t="s">
        <v>101</v>
      </c>
      <c r="F2633" s="13">
        <v>22.117145538330099</v>
      </c>
      <c r="G2633" s="12">
        <v>2</v>
      </c>
      <c r="H2633" s="13">
        <v>0</v>
      </c>
      <c r="I2633" s="11">
        <v>0</v>
      </c>
      <c r="J2633" s="11">
        <v>0</v>
      </c>
      <c r="K2633" s="11">
        <v>2.2117145538330099</v>
      </c>
      <c r="L2633" s="12">
        <v>2.2117145538330099</v>
      </c>
      <c r="M2633" s="13">
        <v>0</v>
      </c>
      <c r="N2633" s="11">
        <v>0</v>
      </c>
      <c r="O2633" s="11">
        <v>0</v>
      </c>
      <c r="P2633" s="11">
        <v>0</v>
      </c>
      <c r="Q2633" s="12">
        <v>0</v>
      </c>
    </row>
    <row r="2634" spans="1:17" x14ac:dyDescent="0.35">
      <c r="A2634" s="2">
        <v>4175</v>
      </c>
      <c r="B2634" s="13" t="s">
        <v>599</v>
      </c>
      <c r="C2634" s="11" t="s">
        <v>103</v>
      </c>
      <c r="D2634" s="11" t="s">
        <v>30</v>
      </c>
      <c r="E2634" s="7" t="s">
        <v>51</v>
      </c>
      <c r="F2634" s="13">
        <v>441.93773078918468</v>
      </c>
      <c r="G2634" s="12">
        <v>0.25</v>
      </c>
      <c r="H2634" s="13">
        <v>0</v>
      </c>
      <c r="I2634" s="11">
        <v>0</v>
      </c>
      <c r="J2634" s="11">
        <v>0</v>
      </c>
      <c r="K2634" s="11">
        <v>2.2096886539459235</v>
      </c>
      <c r="L2634" s="12">
        <v>2.2096886539459235</v>
      </c>
      <c r="M2634" s="13">
        <v>0</v>
      </c>
      <c r="N2634" s="11">
        <v>0</v>
      </c>
      <c r="O2634" s="11">
        <v>0</v>
      </c>
      <c r="P2634" s="11">
        <v>0</v>
      </c>
      <c r="Q2634" s="12">
        <v>0</v>
      </c>
    </row>
    <row r="2635" spans="1:17" x14ac:dyDescent="0.35">
      <c r="A2635" s="2">
        <v>826</v>
      </c>
      <c r="B2635" s="13" t="s">
        <v>25</v>
      </c>
      <c r="C2635" s="11" t="s">
        <v>221</v>
      </c>
      <c r="D2635" s="11" t="s">
        <v>29</v>
      </c>
      <c r="E2635" s="7" t="s">
        <v>95</v>
      </c>
      <c r="F2635" s="13">
        <v>17.644582509994549</v>
      </c>
      <c r="G2635" s="12">
        <v>2.5</v>
      </c>
      <c r="H2635" s="13">
        <v>0</v>
      </c>
      <c r="I2635" s="11">
        <v>0</v>
      </c>
      <c r="J2635" s="11">
        <v>0</v>
      </c>
      <c r="K2635" s="11">
        <v>2.2055728137493187</v>
      </c>
      <c r="L2635" s="12">
        <v>2.2055728137493187</v>
      </c>
      <c r="M2635" s="13">
        <v>0</v>
      </c>
      <c r="N2635" s="11">
        <v>0</v>
      </c>
      <c r="O2635" s="11">
        <v>0</v>
      </c>
      <c r="P2635" s="11">
        <v>0</v>
      </c>
      <c r="Q2635" s="12">
        <v>0</v>
      </c>
    </row>
    <row r="2636" spans="1:17" x14ac:dyDescent="0.35">
      <c r="A2636" s="2">
        <v>5594</v>
      </c>
      <c r="B2636" s="13" t="s">
        <v>645</v>
      </c>
      <c r="C2636" s="11" t="s">
        <v>583</v>
      </c>
      <c r="D2636" s="11" t="s">
        <v>241</v>
      </c>
      <c r="E2636" s="7" t="s">
        <v>186</v>
      </c>
      <c r="F2636" s="13">
        <v>6.8679161071777299</v>
      </c>
      <c r="G2636" s="12">
        <v>4</v>
      </c>
      <c r="H2636" s="13">
        <v>0.87909326171874946</v>
      </c>
      <c r="I2636" s="11">
        <v>1.3186398925781242</v>
      </c>
      <c r="J2636" s="11">
        <v>0</v>
      </c>
      <c r="K2636" s="11">
        <v>0</v>
      </c>
      <c r="L2636" s="12">
        <v>2.1977331542968734</v>
      </c>
      <c r="M2636" s="13">
        <v>0</v>
      </c>
      <c r="N2636" s="11">
        <v>0</v>
      </c>
      <c r="O2636" s="11">
        <v>0</v>
      </c>
      <c r="P2636" s="11">
        <v>0</v>
      </c>
      <c r="Q2636" s="12">
        <v>0</v>
      </c>
    </row>
    <row r="2637" spans="1:17" x14ac:dyDescent="0.35">
      <c r="A2637" s="2">
        <v>4524</v>
      </c>
      <c r="B2637" s="13" t="s">
        <v>599</v>
      </c>
      <c r="C2637" s="11" t="s">
        <v>220</v>
      </c>
      <c r="D2637" s="11" t="s">
        <v>29</v>
      </c>
      <c r="E2637" s="7" t="s">
        <v>28</v>
      </c>
      <c r="F2637" s="13">
        <v>13.723614215850841</v>
      </c>
      <c r="G2637" s="12">
        <v>2</v>
      </c>
      <c r="H2637" s="13">
        <v>0.87831130981445382</v>
      </c>
      <c r="I2637" s="11">
        <v>1.3174669647216808</v>
      </c>
      <c r="J2637" s="11">
        <v>0</v>
      </c>
      <c r="K2637" s="11">
        <v>0</v>
      </c>
      <c r="L2637" s="12">
        <v>2.1957782745361345</v>
      </c>
      <c r="M2637" s="13">
        <v>0.27447228431701681</v>
      </c>
      <c r="N2637" s="11">
        <v>0.54894456863403363</v>
      </c>
      <c r="O2637" s="11">
        <v>0</v>
      </c>
      <c r="P2637" s="11">
        <v>0</v>
      </c>
      <c r="Q2637" s="12">
        <v>0.82341685295105038</v>
      </c>
    </row>
    <row r="2638" spans="1:17" x14ac:dyDescent="0.35">
      <c r="A2638" s="2">
        <v>1830</v>
      </c>
      <c r="B2638" s="13" t="s">
        <v>231</v>
      </c>
      <c r="C2638" s="11" t="s">
        <v>402</v>
      </c>
      <c r="D2638" s="11" t="s">
        <v>231</v>
      </c>
      <c r="E2638" s="7" t="s">
        <v>92</v>
      </c>
      <c r="F2638" s="13">
        <v>5.4806807041168195</v>
      </c>
      <c r="G2638" s="12">
        <v>4</v>
      </c>
      <c r="H2638" s="13">
        <v>0</v>
      </c>
      <c r="I2638" s="11">
        <v>0</v>
      </c>
      <c r="J2638" s="11">
        <v>0</v>
      </c>
      <c r="K2638" s="11">
        <v>2.1922722816467277</v>
      </c>
      <c r="L2638" s="12">
        <v>2.1922722816467277</v>
      </c>
      <c r="M2638" s="13">
        <v>0</v>
      </c>
      <c r="N2638" s="11">
        <v>0</v>
      </c>
      <c r="O2638" s="11">
        <v>0</v>
      </c>
      <c r="P2638" s="11">
        <v>0.21922722816467277</v>
      </c>
      <c r="Q2638" s="12">
        <v>0.21922722816467277</v>
      </c>
    </row>
    <row r="2639" spans="1:17" x14ac:dyDescent="0.35">
      <c r="A2639" s="2">
        <v>4517</v>
      </c>
      <c r="B2639" s="13" t="s">
        <v>599</v>
      </c>
      <c r="C2639" s="11" t="s">
        <v>631</v>
      </c>
      <c r="D2639" s="11" t="s">
        <v>253</v>
      </c>
      <c r="E2639" s="7" t="s">
        <v>148</v>
      </c>
      <c r="F2639" s="13">
        <v>10.939990043640099</v>
      </c>
      <c r="G2639" s="12">
        <v>2</v>
      </c>
      <c r="H2639" s="13">
        <v>0</v>
      </c>
      <c r="I2639" s="11">
        <v>0</v>
      </c>
      <c r="J2639" s="11">
        <v>0</v>
      </c>
      <c r="K2639" s="11">
        <v>2.18799800872802</v>
      </c>
      <c r="L2639" s="12">
        <v>2.18799800872802</v>
      </c>
      <c r="M2639" s="13">
        <v>0</v>
      </c>
      <c r="N2639" s="11">
        <v>0</v>
      </c>
      <c r="O2639" s="11">
        <v>0</v>
      </c>
      <c r="P2639" s="11">
        <v>0</v>
      </c>
      <c r="Q2639" s="12">
        <v>0</v>
      </c>
    </row>
    <row r="2640" spans="1:17" x14ac:dyDescent="0.35">
      <c r="A2640" s="2">
        <v>4398</v>
      </c>
      <c r="B2640" s="13" t="s">
        <v>599</v>
      </c>
      <c r="C2640" s="11" t="s">
        <v>219</v>
      </c>
      <c r="D2640" s="11" t="s">
        <v>208</v>
      </c>
      <c r="E2640" s="7" t="s">
        <v>59</v>
      </c>
      <c r="F2640" s="13">
        <v>14.5412483215332</v>
      </c>
      <c r="G2640" s="12">
        <v>3</v>
      </c>
      <c r="H2640" s="13">
        <v>0</v>
      </c>
      <c r="I2640" s="11">
        <v>0</v>
      </c>
      <c r="J2640" s="11">
        <v>0</v>
      </c>
      <c r="K2640" s="11">
        <v>2.1811872482299801</v>
      </c>
      <c r="L2640" s="12">
        <v>2.1811872482299801</v>
      </c>
      <c r="M2640" s="13">
        <v>0</v>
      </c>
      <c r="N2640" s="11">
        <v>0</v>
      </c>
      <c r="O2640" s="11">
        <v>0</v>
      </c>
      <c r="P2640" s="11">
        <v>0</v>
      </c>
      <c r="Q2640" s="12">
        <v>0</v>
      </c>
    </row>
    <row r="2641" spans="1:17" x14ac:dyDescent="0.35">
      <c r="A2641" s="2">
        <v>3291</v>
      </c>
      <c r="B2641" s="13" t="s">
        <v>516</v>
      </c>
      <c r="C2641" s="11" t="s">
        <v>578</v>
      </c>
      <c r="D2641" s="11" t="s">
        <v>518</v>
      </c>
      <c r="E2641" s="7" t="s">
        <v>36</v>
      </c>
      <c r="F2641" s="13">
        <v>21.783464431762699</v>
      </c>
      <c r="G2641" s="12">
        <v>5</v>
      </c>
      <c r="H2641" s="13">
        <v>2.1783464431762698</v>
      </c>
      <c r="I2641" s="11">
        <v>0</v>
      </c>
      <c r="J2641" s="11">
        <v>0</v>
      </c>
      <c r="K2641" s="11">
        <v>0</v>
      </c>
      <c r="L2641" s="12">
        <v>2.1783464431762698</v>
      </c>
      <c r="M2641" s="13">
        <v>1.0891732215881349</v>
      </c>
      <c r="N2641" s="11">
        <v>0</v>
      </c>
      <c r="O2641" s="11">
        <v>0</v>
      </c>
      <c r="P2641" s="11">
        <v>0</v>
      </c>
      <c r="Q2641" s="12">
        <v>1.0891732215881349</v>
      </c>
    </row>
    <row r="2642" spans="1:17" x14ac:dyDescent="0.35">
      <c r="A2642" s="2">
        <v>2447</v>
      </c>
      <c r="B2642" s="13" t="s">
        <v>516</v>
      </c>
      <c r="C2642" s="11" t="s">
        <v>26</v>
      </c>
      <c r="D2642" s="11" t="s">
        <v>517</v>
      </c>
      <c r="E2642" s="7" t="s">
        <v>165</v>
      </c>
      <c r="F2642" s="13">
        <v>434.79086303710955</v>
      </c>
      <c r="G2642" s="12">
        <v>0.25</v>
      </c>
      <c r="H2642" s="13">
        <v>0</v>
      </c>
      <c r="I2642" s="11">
        <v>0</v>
      </c>
      <c r="J2642" s="11">
        <v>0</v>
      </c>
      <c r="K2642" s="11">
        <v>2.1739543151855476</v>
      </c>
      <c r="L2642" s="12">
        <v>2.1739543151855476</v>
      </c>
      <c r="M2642" s="13">
        <v>0</v>
      </c>
      <c r="N2642" s="11">
        <v>0</v>
      </c>
      <c r="O2642" s="11">
        <v>0</v>
      </c>
      <c r="P2642" s="11">
        <v>0</v>
      </c>
      <c r="Q2642" s="12">
        <v>0</v>
      </c>
    </row>
    <row r="2643" spans="1:17" x14ac:dyDescent="0.35">
      <c r="A2643" s="2">
        <v>4191</v>
      </c>
      <c r="B2643" s="13" t="s">
        <v>599</v>
      </c>
      <c r="C2643" s="11" t="s">
        <v>103</v>
      </c>
      <c r="D2643" s="11" t="s">
        <v>30</v>
      </c>
      <c r="E2643" s="7" t="s">
        <v>92</v>
      </c>
      <c r="F2643" s="13">
        <v>5.4235038757324201</v>
      </c>
      <c r="G2643" s="12">
        <v>4</v>
      </c>
      <c r="H2643" s="13">
        <v>0</v>
      </c>
      <c r="I2643" s="11">
        <v>0</v>
      </c>
      <c r="J2643" s="11">
        <v>0</v>
      </c>
      <c r="K2643" s="11">
        <v>2.1694015502929682</v>
      </c>
      <c r="L2643" s="12">
        <v>2.1694015502929682</v>
      </c>
      <c r="M2643" s="13">
        <v>0</v>
      </c>
      <c r="N2643" s="11">
        <v>0</v>
      </c>
      <c r="O2643" s="11">
        <v>0</v>
      </c>
      <c r="P2643" s="11">
        <v>0.21694015502929681</v>
      </c>
      <c r="Q2643" s="12">
        <v>0.21694015502929681</v>
      </c>
    </row>
    <row r="2644" spans="1:17" x14ac:dyDescent="0.35">
      <c r="A2644" s="2">
        <v>1607</v>
      </c>
      <c r="B2644" s="13" t="s">
        <v>231</v>
      </c>
      <c r="C2644" s="11" t="s">
        <v>360</v>
      </c>
      <c r="D2644" s="11" t="s">
        <v>231</v>
      </c>
      <c r="E2644" s="7" t="s">
        <v>87</v>
      </c>
      <c r="F2644" s="13">
        <v>7.2273027896881104</v>
      </c>
      <c r="G2644" s="12">
        <v>3</v>
      </c>
      <c r="H2644" s="13">
        <v>0.54204770922660839</v>
      </c>
      <c r="I2644" s="11">
        <v>0.54204770922660839</v>
      </c>
      <c r="J2644" s="11">
        <v>0.54204770922660839</v>
      </c>
      <c r="K2644" s="11">
        <v>0.54204770922660839</v>
      </c>
      <c r="L2644" s="12">
        <v>2.1681908369064335</v>
      </c>
      <c r="M2644" s="13">
        <v>0</v>
      </c>
      <c r="N2644" s="11">
        <v>0</v>
      </c>
      <c r="O2644" s="11">
        <v>0</v>
      </c>
      <c r="P2644" s="11">
        <v>0</v>
      </c>
      <c r="Q2644" s="12">
        <v>0</v>
      </c>
    </row>
    <row r="2645" spans="1:17" x14ac:dyDescent="0.35">
      <c r="A2645" s="2">
        <v>4238</v>
      </c>
      <c r="B2645" s="13" t="s">
        <v>599</v>
      </c>
      <c r="C2645" s="11" t="s">
        <v>624</v>
      </c>
      <c r="D2645" s="11" t="s">
        <v>26</v>
      </c>
      <c r="E2645" s="7" t="s">
        <v>43</v>
      </c>
      <c r="F2645" s="13">
        <v>14.420809745788601</v>
      </c>
      <c r="G2645" s="12">
        <v>3</v>
      </c>
      <c r="H2645" s="13">
        <v>0.54078036546707264</v>
      </c>
      <c r="I2645" s="11">
        <v>0.54078036546707264</v>
      </c>
      <c r="J2645" s="11">
        <v>0.54078036546707264</v>
      </c>
      <c r="K2645" s="11">
        <v>0.54078036546707264</v>
      </c>
      <c r="L2645" s="12">
        <v>2.1631214618682906</v>
      </c>
      <c r="M2645" s="13">
        <v>0</v>
      </c>
      <c r="N2645" s="11">
        <v>0</v>
      </c>
      <c r="O2645" s="11">
        <v>0</v>
      </c>
      <c r="P2645" s="11">
        <v>0</v>
      </c>
      <c r="Q2645" s="12">
        <v>0</v>
      </c>
    </row>
    <row r="2646" spans="1:17" x14ac:dyDescent="0.35">
      <c r="A2646" s="2">
        <v>5451</v>
      </c>
      <c r="B2646" s="13" t="s">
        <v>645</v>
      </c>
      <c r="C2646" s="11" t="s">
        <v>582</v>
      </c>
      <c r="D2646" s="11" t="s">
        <v>26</v>
      </c>
      <c r="E2646" s="7" t="s">
        <v>72</v>
      </c>
      <c r="F2646" s="13">
        <v>21.56498050689693</v>
      </c>
      <c r="G2646" s="12">
        <v>2</v>
      </c>
      <c r="H2646" s="13">
        <v>0</v>
      </c>
      <c r="I2646" s="11">
        <v>0</v>
      </c>
      <c r="J2646" s="11">
        <v>0</v>
      </c>
      <c r="K2646" s="11">
        <v>2.1564980506896929</v>
      </c>
      <c r="L2646" s="12">
        <v>2.1564980506896929</v>
      </c>
      <c r="M2646" s="13">
        <v>0</v>
      </c>
      <c r="N2646" s="11">
        <v>0</v>
      </c>
      <c r="O2646" s="11">
        <v>0.4312996101379386</v>
      </c>
      <c r="P2646" s="11">
        <v>0.86259922027587721</v>
      </c>
      <c r="Q2646" s="12">
        <v>1.2938988304138159</v>
      </c>
    </row>
    <row r="2647" spans="1:17" x14ac:dyDescent="0.35">
      <c r="A2647" s="2">
        <v>4910</v>
      </c>
      <c r="B2647" s="13" t="s">
        <v>599</v>
      </c>
      <c r="C2647" s="11" t="s">
        <v>639</v>
      </c>
      <c r="D2647" s="11" t="s">
        <v>253</v>
      </c>
      <c r="E2647" s="7" t="s">
        <v>118</v>
      </c>
      <c r="F2647" s="13">
        <v>6.7155914306640598</v>
      </c>
      <c r="G2647" s="12">
        <v>4</v>
      </c>
      <c r="H2647" s="13">
        <v>0.85959570312499967</v>
      </c>
      <c r="I2647" s="11">
        <v>1.2893935546874995</v>
      </c>
      <c r="J2647" s="11">
        <v>0</v>
      </c>
      <c r="K2647" s="11">
        <v>0</v>
      </c>
      <c r="L2647" s="12">
        <v>2.1489892578124992</v>
      </c>
      <c r="M2647" s="13">
        <v>0</v>
      </c>
      <c r="N2647" s="11">
        <v>0</v>
      </c>
      <c r="O2647" s="11">
        <v>0</v>
      </c>
      <c r="P2647" s="11">
        <v>0</v>
      </c>
      <c r="Q2647" s="12">
        <v>0</v>
      </c>
    </row>
    <row r="2648" spans="1:17" x14ac:dyDescent="0.35">
      <c r="A2648" s="2">
        <v>4228</v>
      </c>
      <c r="B2648" s="13" t="s">
        <v>599</v>
      </c>
      <c r="C2648" s="11" t="s">
        <v>624</v>
      </c>
      <c r="D2648" s="11" t="s">
        <v>253</v>
      </c>
      <c r="E2648" s="7" t="s">
        <v>37</v>
      </c>
      <c r="F2648" s="13">
        <v>12.2755842208862</v>
      </c>
      <c r="G2648" s="12">
        <v>3.5</v>
      </c>
      <c r="H2648" s="13">
        <v>0</v>
      </c>
      <c r="I2648" s="11">
        <v>0</v>
      </c>
      <c r="J2648" s="11">
        <v>0</v>
      </c>
      <c r="K2648" s="11">
        <v>2.1482272386550854</v>
      </c>
      <c r="L2648" s="12">
        <v>2.1482272386550854</v>
      </c>
      <c r="M2648" s="13">
        <v>0</v>
      </c>
      <c r="N2648" s="11">
        <v>0</v>
      </c>
      <c r="O2648" s="11">
        <v>0</v>
      </c>
      <c r="P2648" s="11">
        <v>1.2889363431930509</v>
      </c>
      <c r="Q2648" s="12">
        <v>1.2889363431930509</v>
      </c>
    </row>
    <row r="2649" spans="1:17" x14ac:dyDescent="0.35">
      <c r="A2649" s="2">
        <v>3177</v>
      </c>
      <c r="B2649" s="13" t="s">
        <v>516</v>
      </c>
      <c r="C2649" s="11" t="s">
        <v>566</v>
      </c>
      <c r="D2649" s="11" t="s">
        <v>517</v>
      </c>
      <c r="E2649" s="7" t="s">
        <v>66</v>
      </c>
      <c r="F2649" s="13">
        <v>142.62233901023873</v>
      </c>
      <c r="G2649" s="12">
        <v>1.5</v>
      </c>
      <c r="H2649" s="13">
        <v>0</v>
      </c>
      <c r="I2649" s="11">
        <v>0</v>
      </c>
      <c r="J2649" s="11">
        <v>0</v>
      </c>
      <c r="K2649" s="11">
        <v>2.1393350851535811</v>
      </c>
      <c r="L2649" s="12">
        <v>2.1393350851535811</v>
      </c>
      <c r="M2649" s="13">
        <v>0</v>
      </c>
      <c r="N2649" s="11">
        <v>0</v>
      </c>
      <c r="O2649" s="11">
        <v>0</v>
      </c>
      <c r="P2649" s="11">
        <v>42.786701703071628</v>
      </c>
      <c r="Q2649" s="12">
        <v>42.786701703071628</v>
      </c>
    </row>
    <row r="2650" spans="1:17" x14ac:dyDescent="0.35">
      <c r="A2650" s="2">
        <v>118</v>
      </c>
      <c r="B2650" s="13" t="s">
        <v>25</v>
      </c>
      <c r="C2650" s="11" t="s">
        <v>79</v>
      </c>
      <c r="D2650" s="11" t="s">
        <v>26</v>
      </c>
      <c r="E2650" s="7" t="s">
        <v>45</v>
      </c>
      <c r="F2650" s="13">
        <v>17.09332275390625</v>
      </c>
      <c r="G2650" s="12">
        <v>1.25</v>
      </c>
      <c r="H2650" s="13">
        <v>2.1366653442382813</v>
      </c>
      <c r="I2650" s="11">
        <v>0</v>
      </c>
      <c r="J2650" s="11">
        <v>0</v>
      </c>
      <c r="K2650" s="11">
        <v>0</v>
      </c>
      <c r="L2650" s="12">
        <v>2.1366653442382813</v>
      </c>
      <c r="M2650" s="13">
        <v>0.21366653442382813</v>
      </c>
      <c r="N2650" s="11">
        <v>0</v>
      </c>
      <c r="O2650" s="11">
        <v>0</v>
      </c>
      <c r="P2650" s="11">
        <v>0</v>
      </c>
      <c r="Q2650" s="12">
        <v>0.21366653442382813</v>
      </c>
    </row>
    <row r="2651" spans="1:17" x14ac:dyDescent="0.35">
      <c r="A2651" s="2">
        <v>328</v>
      </c>
      <c r="B2651" s="13" t="s">
        <v>25</v>
      </c>
      <c r="C2651" s="11" t="s">
        <v>123</v>
      </c>
      <c r="D2651" s="11" t="s">
        <v>30</v>
      </c>
      <c r="E2651" s="7" t="s">
        <v>110</v>
      </c>
      <c r="F2651" s="13">
        <v>5.3398146629333496</v>
      </c>
      <c r="G2651" s="12">
        <v>5</v>
      </c>
      <c r="H2651" s="13">
        <v>0.85437034606933593</v>
      </c>
      <c r="I2651" s="11">
        <v>1.2815555191040038</v>
      </c>
      <c r="J2651" s="11">
        <v>0</v>
      </c>
      <c r="K2651" s="11">
        <v>0</v>
      </c>
      <c r="L2651" s="12">
        <v>2.1359258651733395</v>
      </c>
      <c r="M2651" s="13">
        <v>0</v>
      </c>
      <c r="N2651" s="11">
        <v>0</v>
      </c>
      <c r="O2651" s="11">
        <v>0</v>
      </c>
      <c r="P2651" s="11">
        <v>0</v>
      </c>
      <c r="Q2651" s="12">
        <v>0</v>
      </c>
    </row>
    <row r="2652" spans="1:17" x14ac:dyDescent="0.35">
      <c r="A2652" s="2">
        <v>5069</v>
      </c>
      <c r="B2652" s="13" t="s">
        <v>599</v>
      </c>
      <c r="C2652" s="11" t="s">
        <v>644</v>
      </c>
      <c r="D2652" s="11" t="s">
        <v>231</v>
      </c>
      <c r="E2652" s="7" t="s">
        <v>72</v>
      </c>
      <c r="F2652" s="13">
        <v>21.228694915771499</v>
      </c>
      <c r="G2652" s="12">
        <v>2</v>
      </c>
      <c r="H2652" s="13">
        <v>0</v>
      </c>
      <c r="I2652" s="11">
        <v>0</v>
      </c>
      <c r="J2652" s="11">
        <v>0</v>
      </c>
      <c r="K2652" s="11">
        <v>2.1228694915771498</v>
      </c>
      <c r="L2652" s="12">
        <v>2.1228694915771498</v>
      </c>
      <c r="M2652" s="13">
        <v>0</v>
      </c>
      <c r="N2652" s="11">
        <v>0</v>
      </c>
      <c r="O2652" s="11">
        <v>0.42457389831542997</v>
      </c>
      <c r="P2652" s="11">
        <v>0.84914779663085993</v>
      </c>
      <c r="Q2652" s="12">
        <v>1.27372169494629</v>
      </c>
    </row>
    <row r="2653" spans="1:17" x14ac:dyDescent="0.35">
      <c r="A2653" s="2">
        <v>396</v>
      </c>
      <c r="B2653" s="13" t="s">
        <v>25</v>
      </c>
      <c r="C2653" s="11" t="s">
        <v>156</v>
      </c>
      <c r="D2653" s="11" t="s">
        <v>30</v>
      </c>
      <c r="E2653" s="7" t="s">
        <v>52</v>
      </c>
      <c r="F2653" s="13">
        <v>9.4053382873535192</v>
      </c>
      <c r="G2653" s="12">
        <v>4.5</v>
      </c>
      <c r="H2653" s="13">
        <v>0.84648044586181692</v>
      </c>
      <c r="I2653" s="11">
        <v>1.2697206687927252</v>
      </c>
      <c r="J2653" s="11">
        <v>0</v>
      </c>
      <c r="K2653" s="11">
        <v>0</v>
      </c>
      <c r="L2653" s="12">
        <v>2.1162011146545421</v>
      </c>
      <c r="M2653" s="13">
        <v>0</v>
      </c>
      <c r="N2653" s="11">
        <v>0</v>
      </c>
      <c r="O2653" s="11">
        <v>0</v>
      </c>
      <c r="P2653" s="11">
        <v>0</v>
      </c>
      <c r="Q2653" s="12">
        <v>0</v>
      </c>
    </row>
    <row r="2654" spans="1:17" x14ac:dyDescent="0.35">
      <c r="A2654" s="2">
        <v>4563</v>
      </c>
      <c r="B2654" s="13" t="s">
        <v>599</v>
      </c>
      <c r="C2654" s="11" t="s">
        <v>220</v>
      </c>
      <c r="D2654" s="11" t="s">
        <v>29</v>
      </c>
      <c r="E2654" s="7" t="s">
        <v>45</v>
      </c>
      <c r="F2654" s="13">
        <v>16.9291672706604</v>
      </c>
      <c r="G2654" s="12">
        <v>1.25</v>
      </c>
      <c r="H2654" s="13">
        <v>2.11614590883255</v>
      </c>
      <c r="I2654" s="11">
        <v>0</v>
      </c>
      <c r="J2654" s="11">
        <v>0</v>
      </c>
      <c r="K2654" s="11">
        <v>0</v>
      </c>
      <c r="L2654" s="12">
        <v>2.11614590883255</v>
      </c>
      <c r="M2654" s="13">
        <v>0.21161459088325502</v>
      </c>
      <c r="N2654" s="11">
        <v>0</v>
      </c>
      <c r="O2654" s="11">
        <v>0</v>
      </c>
      <c r="P2654" s="11">
        <v>0</v>
      </c>
      <c r="Q2654" s="12">
        <v>0.21161459088325502</v>
      </c>
    </row>
    <row r="2655" spans="1:17" x14ac:dyDescent="0.35">
      <c r="A2655" s="2">
        <v>3651</v>
      </c>
      <c r="B2655" s="13" t="s">
        <v>516</v>
      </c>
      <c r="C2655" s="11" t="s">
        <v>585</v>
      </c>
      <c r="D2655" s="11" t="s">
        <v>586</v>
      </c>
      <c r="E2655" s="7" t="s">
        <v>97</v>
      </c>
      <c r="F2655" s="13">
        <v>7.0355100631713903</v>
      </c>
      <c r="G2655" s="12">
        <v>3</v>
      </c>
      <c r="H2655" s="13">
        <v>0</v>
      </c>
      <c r="I2655" s="11">
        <v>0</v>
      </c>
      <c r="J2655" s="11">
        <v>0</v>
      </c>
      <c r="K2655" s="11">
        <v>2.1106530189514174</v>
      </c>
      <c r="L2655" s="12">
        <v>2.1106530189514174</v>
      </c>
      <c r="M2655" s="13">
        <v>0</v>
      </c>
      <c r="N2655" s="11">
        <v>0</v>
      </c>
      <c r="O2655" s="11">
        <v>0</v>
      </c>
      <c r="P2655" s="11">
        <v>0</v>
      </c>
      <c r="Q2655" s="12">
        <v>0</v>
      </c>
    </row>
    <row r="2656" spans="1:17" x14ac:dyDescent="0.35">
      <c r="A2656" s="2">
        <v>976</v>
      </c>
      <c r="B2656" s="13" t="s">
        <v>231</v>
      </c>
      <c r="C2656" s="11" t="s">
        <v>26</v>
      </c>
      <c r="D2656" s="11" t="s">
        <v>26</v>
      </c>
      <c r="E2656" s="7" t="s">
        <v>71</v>
      </c>
      <c r="F2656" s="13">
        <v>5.8312959671020499</v>
      </c>
      <c r="G2656" s="12">
        <v>3</v>
      </c>
      <c r="H2656" s="13">
        <v>2.0992665481567379</v>
      </c>
      <c r="I2656" s="11">
        <v>0</v>
      </c>
      <c r="J2656" s="11">
        <v>0</v>
      </c>
      <c r="K2656" s="11">
        <v>0</v>
      </c>
      <c r="L2656" s="12">
        <v>2.0992665481567379</v>
      </c>
      <c r="M2656" s="13">
        <v>1.2245721530914306</v>
      </c>
      <c r="N2656" s="11">
        <v>0</v>
      </c>
      <c r="O2656" s="11">
        <v>0</v>
      </c>
      <c r="P2656" s="11">
        <v>0</v>
      </c>
      <c r="Q2656" s="12">
        <v>1.2245721530914306</v>
      </c>
    </row>
    <row r="2657" spans="1:17" x14ac:dyDescent="0.35">
      <c r="A2657" s="2">
        <v>2797</v>
      </c>
      <c r="B2657" s="13" t="s">
        <v>516</v>
      </c>
      <c r="C2657" s="11" t="s">
        <v>538</v>
      </c>
      <c r="D2657" s="11" t="s">
        <v>517</v>
      </c>
      <c r="E2657" s="7" t="s">
        <v>76</v>
      </c>
      <c r="F2657" s="13">
        <v>230.86732482910099</v>
      </c>
      <c r="G2657" s="12">
        <v>0.18</v>
      </c>
      <c r="H2657" s="13">
        <v>2.0778059234619088</v>
      </c>
      <c r="I2657" s="11">
        <v>0</v>
      </c>
      <c r="J2657" s="11">
        <v>0</v>
      </c>
      <c r="K2657" s="11">
        <v>0</v>
      </c>
      <c r="L2657" s="12">
        <v>2.0778059234619088</v>
      </c>
      <c r="M2657" s="13">
        <v>1.2466835540771453</v>
      </c>
      <c r="N2657" s="11">
        <v>0</v>
      </c>
      <c r="O2657" s="11">
        <v>0</v>
      </c>
      <c r="P2657" s="11">
        <v>0</v>
      </c>
      <c r="Q2657" s="12">
        <v>1.2466835540771453</v>
      </c>
    </row>
    <row r="2658" spans="1:17" x14ac:dyDescent="0.35">
      <c r="A2658" s="2">
        <v>4912</v>
      </c>
      <c r="B2658" s="13" t="s">
        <v>599</v>
      </c>
      <c r="C2658" s="11" t="s">
        <v>639</v>
      </c>
      <c r="D2658" s="11" t="s">
        <v>26</v>
      </c>
      <c r="E2658" s="7" t="s">
        <v>59</v>
      </c>
      <c r="F2658" s="13">
        <v>13.8383643627167</v>
      </c>
      <c r="G2658" s="12">
        <v>3</v>
      </c>
      <c r="H2658" s="13">
        <v>0</v>
      </c>
      <c r="I2658" s="11">
        <v>0</v>
      </c>
      <c r="J2658" s="11">
        <v>0</v>
      </c>
      <c r="K2658" s="11">
        <v>2.0757546544075054</v>
      </c>
      <c r="L2658" s="12">
        <v>2.0757546544075054</v>
      </c>
      <c r="M2658" s="13">
        <v>0</v>
      </c>
      <c r="N2658" s="11">
        <v>0</v>
      </c>
      <c r="O2658" s="11">
        <v>0</v>
      </c>
      <c r="P2658" s="11">
        <v>0</v>
      </c>
      <c r="Q2658" s="12">
        <v>0</v>
      </c>
    </row>
    <row r="2659" spans="1:17" x14ac:dyDescent="0.35">
      <c r="A2659" s="2">
        <v>770</v>
      </c>
      <c r="B2659" s="13" t="s">
        <v>25</v>
      </c>
      <c r="C2659" s="11" t="s">
        <v>221</v>
      </c>
      <c r="D2659" s="11" t="s">
        <v>26</v>
      </c>
      <c r="E2659" s="7" t="s">
        <v>43</v>
      </c>
      <c r="F2659" s="13">
        <v>13.8170318603516</v>
      </c>
      <c r="G2659" s="12">
        <v>3</v>
      </c>
      <c r="H2659" s="13">
        <v>0.51813869476318508</v>
      </c>
      <c r="I2659" s="11">
        <v>0.51813869476318508</v>
      </c>
      <c r="J2659" s="11">
        <v>0.51813869476318508</v>
      </c>
      <c r="K2659" s="11">
        <v>0.51813869476318508</v>
      </c>
      <c r="L2659" s="12">
        <v>2.0725547790527403</v>
      </c>
      <c r="M2659" s="13">
        <v>0</v>
      </c>
      <c r="N2659" s="11">
        <v>0</v>
      </c>
      <c r="O2659" s="11">
        <v>0</v>
      </c>
      <c r="P2659" s="11">
        <v>0</v>
      </c>
      <c r="Q2659" s="12">
        <v>0</v>
      </c>
    </row>
    <row r="2660" spans="1:17" x14ac:dyDescent="0.35">
      <c r="A2660" s="2">
        <v>783</v>
      </c>
      <c r="B2660" s="13" t="s">
        <v>25</v>
      </c>
      <c r="C2660" s="11" t="s">
        <v>221</v>
      </c>
      <c r="D2660" s="11" t="s">
        <v>29</v>
      </c>
      <c r="E2660" s="7" t="s">
        <v>50</v>
      </c>
      <c r="F2660" s="13">
        <v>343.47883701324417</v>
      </c>
      <c r="G2660" s="12">
        <v>0.3</v>
      </c>
      <c r="H2660" s="13">
        <v>0</v>
      </c>
      <c r="I2660" s="11">
        <v>0</v>
      </c>
      <c r="J2660" s="11">
        <v>0</v>
      </c>
      <c r="K2660" s="11">
        <v>2.0608730220794649</v>
      </c>
      <c r="L2660" s="12">
        <v>2.0608730220794649</v>
      </c>
      <c r="M2660" s="13">
        <v>0</v>
      </c>
      <c r="N2660" s="11">
        <v>0</v>
      </c>
      <c r="O2660" s="11">
        <v>0</v>
      </c>
      <c r="P2660" s="11">
        <v>0</v>
      </c>
      <c r="Q2660" s="12">
        <v>0</v>
      </c>
    </row>
    <row r="2661" spans="1:17" x14ac:dyDescent="0.35">
      <c r="A2661" s="2">
        <v>4536</v>
      </c>
      <c r="B2661" s="13" t="s">
        <v>599</v>
      </c>
      <c r="C2661" s="11" t="s">
        <v>220</v>
      </c>
      <c r="D2661" s="11" t="s">
        <v>253</v>
      </c>
      <c r="E2661" s="7" t="s">
        <v>38</v>
      </c>
      <c r="F2661" s="13">
        <v>5.8837742805481001</v>
      </c>
      <c r="G2661" s="12">
        <v>7</v>
      </c>
      <c r="H2661" s="13">
        <v>0.82372839927673414</v>
      </c>
      <c r="I2661" s="11">
        <v>1.2355925989151011</v>
      </c>
      <c r="J2661" s="11">
        <v>0</v>
      </c>
      <c r="K2661" s="11">
        <v>0</v>
      </c>
      <c r="L2661" s="12">
        <v>2.0593209981918355</v>
      </c>
      <c r="M2661" s="13">
        <v>0</v>
      </c>
      <c r="N2661" s="11">
        <v>0</v>
      </c>
      <c r="O2661" s="11">
        <v>0</v>
      </c>
      <c r="P2661" s="11">
        <v>0</v>
      </c>
      <c r="Q2661" s="12">
        <v>0</v>
      </c>
    </row>
    <row r="2662" spans="1:17" x14ac:dyDescent="0.35">
      <c r="A2662" s="2">
        <v>5711</v>
      </c>
      <c r="B2662" s="13" t="s">
        <v>645</v>
      </c>
      <c r="C2662" s="11" t="s">
        <v>651</v>
      </c>
      <c r="D2662" s="11" t="s">
        <v>241</v>
      </c>
      <c r="E2662" s="7" t="s">
        <v>118</v>
      </c>
      <c r="F2662" s="13">
        <v>6.4287872314453098</v>
      </c>
      <c r="G2662" s="12">
        <v>4</v>
      </c>
      <c r="H2662" s="13">
        <v>0.82288476562499968</v>
      </c>
      <c r="I2662" s="11">
        <v>1.2343271484374996</v>
      </c>
      <c r="J2662" s="11">
        <v>0</v>
      </c>
      <c r="K2662" s="11">
        <v>0</v>
      </c>
      <c r="L2662" s="12">
        <v>2.0572119140624991</v>
      </c>
      <c r="M2662" s="13">
        <v>0</v>
      </c>
      <c r="N2662" s="11">
        <v>0</v>
      </c>
      <c r="O2662" s="11">
        <v>0</v>
      </c>
      <c r="P2662" s="11">
        <v>0</v>
      </c>
      <c r="Q2662" s="12">
        <v>0</v>
      </c>
    </row>
    <row r="2663" spans="1:17" x14ac:dyDescent="0.35">
      <c r="A2663" s="2">
        <v>681</v>
      </c>
      <c r="B2663" s="13" t="s">
        <v>25</v>
      </c>
      <c r="C2663" s="11" t="s">
        <v>213</v>
      </c>
      <c r="D2663" s="11" t="s">
        <v>29</v>
      </c>
      <c r="E2663" s="7" t="s">
        <v>214</v>
      </c>
      <c r="F2663" s="13">
        <v>7.3332656025886518</v>
      </c>
      <c r="G2663" s="12">
        <v>3.5</v>
      </c>
      <c r="H2663" s="13">
        <v>0.82132574748992904</v>
      </c>
      <c r="I2663" s="11">
        <v>1.2319886212348936</v>
      </c>
      <c r="J2663" s="11">
        <v>0</v>
      </c>
      <c r="K2663" s="11">
        <v>0</v>
      </c>
      <c r="L2663" s="12">
        <v>2.0533143687248225</v>
      </c>
      <c r="M2663" s="13">
        <v>0</v>
      </c>
      <c r="N2663" s="11">
        <v>0</v>
      </c>
      <c r="O2663" s="11">
        <v>0</v>
      </c>
      <c r="P2663" s="11">
        <v>0</v>
      </c>
      <c r="Q2663" s="12">
        <v>0</v>
      </c>
    </row>
    <row r="2664" spans="1:17" x14ac:dyDescent="0.35">
      <c r="A2664" s="2">
        <v>618</v>
      </c>
      <c r="B2664" s="13" t="s">
        <v>25</v>
      </c>
      <c r="C2664" s="11" t="s">
        <v>206</v>
      </c>
      <c r="D2664" s="11" t="s">
        <v>27</v>
      </c>
      <c r="E2664" s="7" t="s">
        <v>88</v>
      </c>
      <c r="F2664" s="13">
        <v>3.4200778007507302</v>
      </c>
      <c r="G2664" s="12">
        <v>6</v>
      </c>
      <c r="H2664" s="13">
        <v>0.51301167011260962</v>
      </c>
      <c r="I2664" s="11">
        <v>0.51301167011260962</v>
      </c>
      <c r="J2664" s="11">
        <v>0.51301167011260962</v>
      </c>
      <c r="K2664" s="11">
        <v>0.51301167011260962</v>
      </c>
      <c r="L2664" s="12">
        <v>2.0520466804504385</v>
      </c>
      <c r="M2664" s="13">
        <v>0</v>
      </c>
      <c r="N2664" s="11">
        <v>0</v>
      </c>
      <c r="O2664" s="11">
        <v>0</v>
      </c>
      <c r="P2664" s="11">
        <v>0</v>
      </c>
      <c r="Q2664" s="12">
        <v>0</v>
      </c>
    </row>
    <row r="2665" spans="1:17" x14ac:dyDescent="0.35">
      <c r="A2665" s="2">
        <v>4552</v>
      </c>
      <c r="B2665" s="13" t="s">
        <v>599</v>
      </c>
      <c r="C2665" s="11" t="s">
        <v>220</v>
      </c>
      <c r="D2665" s="11" t="s">
        <v>208</v>
      </c>
      <c r="E2665" s="7" t="s">
        <v>106</v>
      </c>
      <c r="F2665" s="13">
        <v>5.1257462501525897</v>
      </c>
      <c r="G2665" s="12">
        <v>4</v>
      </c>
      <c r="H2665" s="13">
        <v>2.0502985000610359</v>
      </c>
      <c r="I2665" s="11">
        <v>0</v>
      </c>
      <c r="J2665" s="11">
        <v>0</v>
      </c>
      <c r="K2665" s="11">
        <v>0</v>
      </c>
      <c r="L2665" s="12">
        <v>2.0502985000610359</v>
      </c>
      <c r="M2665" s="13">
        <v>0.2050298500061036</v>
      </c>
      <c r="N2665" s="11">
        <v>0</v>
      </c>
      <c r="O2665" s="11">
        <v>0</v>
      </c>
      <c r="P2665" s="11">
        <v>0</v>
      </c>
      <c r="Q2665" s="12">
        <v>0.2050298500061036</v>
      </c>
    </row>
    <row r="2666" spans="1:17" x14ac:dyDescent="0.35">
      <c r="A2666" s="2">
        <v>313</v>
      </c>
      <c r="B2666" s="13" t="s">
        <v>25</v>
      </c>
      <c r="C2666" s="11" t="s">
        <v>123</v>
      </c>
      <c r="D2666" s="11" t="s">
        <v>30</v>
      </c>
      <c r="E2666" s="7" t="s">
        <v>52</v>
      </c>
      <c r="F2666" s="13">
        <v>9.0756940841674805</v>
      </c>
      <c r="G2666" s="12">
        <v>4.5</v>
      </c>
      <c r="H2666" s="13">
        <v>0.81681246757507342</v>
      </c>
      <c r="I2666" s="11">
        <v>1.2252187013626099</v>
      </c>
      <c r="J2666" s="11">
        <v>0</v>
      </c>
      <c r="K2666" s="11">
        <v>0</v>
      </c>
      <c r="L2666" s="12">
        <v>2.0420311689376831</v>
      </c>
      <c r="M2666" s="13">
        <v>0</v>
      </c>
      <c r="N2666" s="11">
        <v>0</v>
      </c>
      <c r="O2666" s="11">
        <v>0</v>
      </c>
      <c r="P2666" s="11">
        <v>0</v>
      </c>
      <c r="Q2666" s="12">
        <v>0</v>
      </c>
    </row>
    <row r="2667" spans="1:17" x14ac:dyDescent="0.35">
      <c r="A2667" s="2">
        <v>5063</v>
      </c>
      <c r="B2667" s="13" t="s">
        <v>599</v>
      </c>
      <c r="C2667" s="11" t="s">
        <v>644</v>
      </c>
      <c r="D2667" s="11" t="s">
        <v>231</v>
      </c>
      <c r="E2667" s="7" t="s">
        <v>65</v>
      </c>
      <c r="F2667" s="13">
        <v>11.642922878265381</v>
      </c>
      <c r="G2667" s="12">
        <v>3.5</v>
      </c>
      <c r="H2667" s="13">
        <v>0</v>
      </c>
      <c r="I2667" s="11">
        <v>0</v>
      </c>
      <c r="J2667" s="11">
        <v>0</v>
      </c>
      <c r="K2667" s="11">
        <v>2.0375115036964417</v>
      </c>
      <c r="L2667" s="12">
        <v>2.0375115036964417</v>
      </c>
      <c r="M2667" s="13">
        <v>0</v>
      </c>
      <c r="N2667" s="11">
        <v>0</v>
      </c>
      <c r="O2667" s="11">
        <v>0.40750230073928839</v>
      </c>
      <c r="P2667" s="11">
        <v>0.81500460147857678</v>
      </c>
      <c r="Q2667" s="12">
        <v>1.2225069022178652</v>
      </c>
    </row>
    <row r="2668" spans="1:17" x14ac:dyDescent="0.35">
      <c r="A2668" s="2">
        <v>563</v>
      </c>
      <c r="B2668" s="13" t="s">
        <v>25</v>
      </c>
      <c r="C2668" s="11" t="s">
        <v>195</v>
      </c>
      <c r="D2668" s="11" t="s">
        <v>27</v>
      </c>
      <c r="E2668" s="7" t="s">
        <v>200</v>
      </c>
      <c r="F2668" s="13">
        <v>5.0899085998535201</v>
      </c>
      <c r="G2668" s="12">
        <v>4</v>
      </c>
      <c r="H2668" s="13">
        <v>0</v>
      </c>
      <c r="I2668" s="11">
        <v>2.0359634399414079</v>
      </c>
      <c r="J2668" s="11">
        <v>0</v>
      </c>
      <c r="K2668" s="11">
        <v>0</v>
      </c>
      <c r="L2668" s="12">
        <v>2.0359634399414079</v>
      </c>
      <c r="M2668" s="13">
        <v>0</v>
      </c>
      <c r="N2668" s="11">
        <v>0</v>
      </c>
      <c r="O2668" s="11">
        <v>0</v>
      </c>
      <c r="P2668" s="11">
        <v>0</v>
      </c>
      <c r="Q2668" s="12">
        <v>0</v>
      </c>
    </row>
    <row r="2669" spans="1:17" x14ac:dyDescent="0.35">
      <c r="A2669" s="2">
        <v>2021</v>
      </c>
      <c r="B2669" s="13" t="s">
        <v>231</v>
      </c>
      <c r="C2669" s="11" t="s">
        <v>413</v>
      </c>
      <c r="D2669" s="11" t="s">
        <v>231</v>
      </c>
      <c r="E2669" s="7" t="s">
        <v>179</v>
      </c>
      <c r="F2669" s="13">
        <v>13.554305195808421</v>
      </c>
      <c r="G2669" s="12">
        <v>1.5</v>
      </c>
      <c r="H2669" s="13">
        <v>0.50828644484281582</v>
      </c>
      <c r="I2669" s="11">
        <v>0.50828644484281582</v>
      </c>
      <c r="J2669" s="11">
        <v>0.50828644484281582</v>
      </c>
      <c r="K2669" s="11">
        <v>0.50828644484281582</v>
      </c>
      <c r="L2669" s="12">
        <v>2.0331457793712633</v>
      </c>
      <c r="M2669" s="13">
        <v>0</v>
      </c>
      <c r="N2669" s="11">
        <v>0</v>
      </c>
      <c r="O2669" s="11">
        <v>0</v>
      </c>
      <c r="P2669" s="11">
        <v>0</v>
      </c>
      <c r="Q2669" s="12">
        <v>0</v>
      </c>
    </row>
    <row r="2670" spans="1:17" x14ac:dyDescent="0.35">
      <c r="A2670" s="2">
        <v>5599</v>
      </c>
      <c r="B2670" s="13" t="s">
        <v>645</v>
      </c>
      <c r="C2670" s="11" t="s">
        <v>583</v>
      </c>
      <c r="D2670" s="11" t="s">
        <v>241</v>
      </c>
      <c r="E2670" s="7" t="s">
        <v>63</v>
      </c>
      <c r="F2670" s="13">
        <v>16.26123762130738</v>
      </c>
      <c r="G2670" s="12">
        <v>2.5</v>
      </c>
      <c r="H2670" s="13">
        <v>0</v>
      </c>
      <c r="I2670" s="11">
        <v>0</v>
      </c>
      <c r="J2670" s="11">
        <v>2.0326547026634225</v>
      </c>
      <c r="K2670" s="11">
        <v>0</v>
      </c>
      <c r="L2670" s="12">
        <v>2.0326547026634225</v>
      </c>
      <c r="M2670" s="13">
        <v>0</v>
      </c>
      <c r="N2670" s="11">
        <v>0</v>
      </c>
      <c r="O2670" s="11">
        <v>2.0326547026634225</v>
      </c>
      <c r="P2670" s="11">
        <v>0</v>
      </c>
      <c r="Q2670" s="12">
        <v>2.0326547026634225</v>
      </c>
    </row>
    <row r="2671" spans="1:17" x14ac:dyDescent="0.35">
      <c r="A2671" s="2">
        <v>5629</v>
      </c>
      <c r="B2671" s="13" t="s">
        <v>645</v>
      </c>
      <c r="C2671" s="11" t="s">
        <v>583</v>
      </c>
      <c r="D2671" s="11" t="s">
        <v>241</v>
      </c>
      <c r="E2671" s="7" t="s">
        <v>190</v>
      </c>
      <c r="F2671" s="13">
        <v>3.8509428501129199</v>
      </c>
      <c r="G2671" s="12">
        <v>3.5</v>
      </c>
      <c r="H2671" s="13">
        <v>0.80869799852371316</v>
      </c>
      <c r="I2671" s="11">
        <v>1.2130469977855698</v>
      </c>
      <c r="J2671" s="11">
        <v>0</v>
      </c>
      <c r="K2671" s="11">
        <v>0</v>
      </c>
      <c r="L2671" s="12">
        <v>2.0217449963092831</v>
      </c>
      <c r="M2671" s="13">
        <v>0</v>
      </c>
      <c r="N2671" s="11">
        <v>0</v>
      </c>
      <c r="O2671" s="11">
        <v>0</v>
      </c>
      <c r="P2671" s="11">
        <v>0</v>
      </c>
      <c r="Q2671" s="12">
        <v>0</v>
      </c>
    </row>
    <row r="2672" spans="1:17" x14ac:dyDescent="0.35">
      <c r="A2672" s="2">
        <v>3857</v>
      </c>
      <c r="B2672" s="13" t="s">
        <v>599</v>
      </c>
      <c r="C2672" s="11" t="s">
        <v>26</v>
      </c>
      <c r="D2672" s="11" t="s">
        <v>600</v>
      </c>
      <c r="E2672" s="7" t="s">
        <v>182</v>
      </c>
      <c r="F2672" s="13">
        <v>7.1944279670715297</v>
      </c>
      <c r="G2672" s="12">
        <v>3.5</v>
      </c>
      <c r="H2672" s="13">
        <v>0.80577593231201139</v>
      </c>
      <c r="I2672" s="11">
        <v>1.2086638984680171</v>
      </c>
      <c r="J2672" s="11">
        <v>0</v>
      </c>
      <c r="K2672" s="11">
        <v>0</v>
      </c>
      <c r="L2672" s="12">
        <v>2.0144398307800286</v>
      </c>
      <c r="M2672" s="13">
        <v>0</v>
      </c>
      <c r="N2672" s="11">
        <v>0</v>
      </c>
      <c r="O2672" s="11">
        <v>0</v>
      </c>
      <c r="P2672" s="11">
        <v>0</v>
      </c>
      <c r="Q2672" s="12">
        <v>0</v>
      </c>
    </row>
    <row r="2673" spans="1:17" x14ac:dyDescent="0.35">
      <c r="A2673" s="2">
        <v>5662</v>
      </c>
      <c r="B2673" s="13" t="s">
        <v>645</v>
      </c>
      <c r="C2673" s="11" t="s">
        <v>650</v>
      </c>
      <c r="D2673" s="11" t="s">
        <v>241</v>
      </c>
      <c r="E2673" s="7" t="s">
        <v>72</v>
      </c>
      <c r="F2673" s="13">
        <v>20.114725716412057</v>
      </c>
      <c r="G2673" s="12">
        <v>2</v>
      </c>
      <c r="H2673" s="13">
        <v>0</v>
      </c>
      <c r="I2673" s="11">
        <v>0</v>
      </c>
      <c r="J2673" s="11">
        <v>0</v>
      </c>
      <c r="K2673" s="11">
        <v>2.0114725716412059</v>
      </c>
      <c r="L2673" s="12">
        <v>2.0114725716412059</v>
      </c>
      <c r="M2673" s="13">
        <v>0</v>
      </c>
      <c r="N2673" s="11">
        <v>0</v>
      </c>
      <c r="O2673" s="11">
        <v>0.40229451432824115</v>
      </c>
      <c r="P2673" s="11">
        <v>0.8045890286564823</v>
      </c>
      <c r="Q2673" s="12">
        <v>1.2068835429847233</v>
      </c>
    </row>
    <row r="2674" spans="1:17" x14ac:dyDescent="0.35">
      <c r="A2674" s="2">
        <v>4553</v>
      </c>
      <c r="B2674" s="13" t="s">
        <v>599</v>
      </c>
      <c r="C2674" s="11" t="s">
        <v>220</v>
      </c>
      <c r="D2674" s="11" t="s">
        <v>26</v>
      </c>
      <c r="E2674" s="7" t="s">
        <v>42</v>
      </c>
      <c r="F2674" s="13">
        <v>6.6811816692352304</v>
      </c>
      <c r="G2674" s="12">
        <v>6</v>
      </c>
      <c r="H2674" s="13">
        <v>0.5010886251926423</v>
      </c>
      <c r="I2674" s="11">
        <v>0.5010886251926423</v>
      </c>
      <c r="J2674" s="11">
        <v>0.5010886251926423</v>
      </c>
      <c r="K2674" s="11">
        <v>0.5010886251926423</v>
      </c>
      <c r="L2674" s="12">
        <v>2.0043545007705692</v>
      </c>
      <c r="M2674" s="13">
        <v>0</v>
      </c>
      <c r="N2674" s="11">
        <v>0</v>
      </c>
      <c r="O2674" s="11">
        <v>0</v>
      </c>
      <c r="P2674" s="11">
        <v>0</v>
      </c>
      <c r="Q2674" s="12">
        <v>0</v>
      </c>
    </row>
    <row r="2675" spans="1:17" x14ac:dyDescent="0.35">
      <c r="A2675" s="2">
        <v>3691</v>
      </c>
      <c r="B2675" s="13" t="s">
        <v>516</v>
      </c>
      <c r="C2675" s="11" t="s">
        <v>593</v>
      </c>
      <c r="D2675" s="11" t="s">
        <v>525</v>
      </c>
      <c r="E2675" s="7" t="s">
        <v>127</v>
      </c>
      <c r="F2675" s="13">
        <v>39.930080413818402</v>
      </c>
      <c r="G2675" s="12">
        <v>1</v>
      </c>
      <c r="H2675" s="13">
        <v>0</v>
      </c>
      <c r="I2675" s="11">
        <v>0</v>
      </c>
      <c r="J2675" s="11">
        <v>0</v>
      </c>
      <c r="K2675" s="11">
        <v>1.9965040206909201</v>
      </c>
      <c r="L2675" s="12">
        <v>1.9965040206909201</v>
      </c>
      <c r="M2675" s="13">
        <v>0</v>
      </c>
      <c r="N2675" s="11">
        <v>0</v>
      </c>
      <c r="O2675" s="11">
        <v>0</v>
      </c>
      <c r="P2675" s="11">
        <v>0</v>
      </c>
      <c r="Q2675" s="12">
        <v>0</v>
      </c>
    </row>
    <row r="2676" spans="1:17" x14ac:dyDescent="0.35">
      <c r="A2676" s="2">
        <v>612</v>
      </c>
      <c r="B2676" s="13" t="s">
        <v>25</v>
      </c>
      <c r="C2676" s="11" t="s">
        <v>206</v>
      </c>
      <c r="D2676" s="11" t="s">
        <v>27</v>
      </c>
      <c r="E2676" s="7" t="s">
        <v>46</v>
      </c>
      <c r="F2676" s="13">
        <v>31.825673133134821</v>
      </c>
      <c r="G2676" s="12">
        <v>1.25</v>
      </c>
      <c r="H2676" s="13">
        <v>1.9891045708209263</v>
      </c>
      <c r="I2676" s="11">
        <v>0</v>
      </c>
      <c r="J2676" s="11">
        <v>0</v>
      </c>
      <c r="K2676" s="11">
        <v>0</v>
      </c>
      <c r="L2676" s="12">
        <v>1.9891045708209263</v>
      </c>
      <c r="M2676" s="13">
        <v>15.91283656656741</v>
      </c>
      <c r="N2676" s="11">
        <v>0</v>
      </c>
      <c r="O2676" s="11">
        <v>0</v>
      </c>
      <c r="P2676" s="11">
        <v>0</v>
      </c>
      <c r="Q2676" s="12">
        <v>15.91283656656741</v>
      </c>
    </row>
    <row r="2677" spans="1:17" x14ac:dyDescent="0.35">
      <c r="A2677" s="2">
        <v>4049</v>
      </c>
      <c r="B2677" s="13" t="s">
        <v>599</v>
      </c>
      <c r="C2677" s="11" t="s">
        <v>26</v>
      </c>
      <c r="D2677" s="11" t="s">
        <v>601</v>
      </c>
      <c r="E2677" s="7" t="s">
        <v>66</v>
      </c>
      <c r="F2677" s="13">
        <v>131.67184448242179</v>
      </c>
      <c r="G2677" s="12">
        <v>1.5</v>
      </c>
      <c r="H2677" s="13">
        <v>0</v>
      </c>
      <c r="I2677" s="11">
        <v>0</v>
      </c>
      <c r="J2677" s="11">
        <v>0</v>
      </c>
      <c r="K2677" s="11">
        <v>1.9750776672363268</v>
      </c>
      <c r="L2677" s="12">
        <v>1.9750776672363268</v>
      </c>
      <c r="M2677" s="13">
        <v>0</v>
      </c>
      <c r="N2677" s="11">
        <v>0</v>
      </c>
      <c r="O2677" s="11">
        <v>0</v>
      </c>
      <c r="P2677" s="11">
        <v>39.501553344726545</v>
      </c>
      <c r="Q2677" s="12">
        <v>39.501553344726545</v>
      </c>
    </row>
    <row r="2678" spans="1:17" x14ac:dyDescent="0.35">
      <c r="A2678" s="2">
        <v>936</v>
      </c>
      <c r="B2678" s="13" t="s">
        <v>231</v>
      </c>
      <c r="C2678" s="11" t="s">
        <v>26</v>
      </c>
      <c r="D2678" s="11" t="s">
        <v>26</v>
      </c>
      <c r="E2678" s="7" t="s">
        <v>63</v>
      </c>
      <c r="F2678" s="13">
        <v>15.7969884872437</v>
      </c>
      <c r="G2678" s="12">
        <v>2.5</v>
      </c>
      <c r="H2678" s="13">
        <v>0</v>
      </c>
      <c r="I2678" s="11">
        <v>0</v>
      </c>
      <c r="J2678" s="11">
        <v>1.9746235609054625</v>
      </c>
      <c r="K2678" s="11">
        <v>0</v>
      </c>
      <c r="L2678" s="12">
        <v>1.9746235609054625</v>
      </c>
      <c r="M2678" s="13">
        <v>0</v>
      </c>
      <c r="N2678" s="11">
        <v>0</v>
      </c>
      <c r="O2678" s="11">
        <v>1.9746235609054625</v>
      </c>
      <c r="P2678" s="11">
        <v>0</v>
      </c>
      <c r="Q2678" s="12">
        <v>1.9746235609054625</v>
      </c>
    </row>
    <row r="2679" spans="1:17" x14ac:dyDescent="0.35">
      <c r="A2679" s="2">
        <v>70</v>
      </c>
      <c r="B2679" s="13" t="s">
        <v>25</v>
      </c>
      <c r="C2679" s="11" t="s">
        <v>26</v>
      </c>
      <c r="D2679" s="11" t="s">
        <v>26</v>
      </c>
      <c r="E2679" s="7" t="s">
        <v>62</v>
      </c>
      <c r="F2679" s="13">
        <v>7.5713253021240199</v>
      </c>
      <c r="G2679" s="12">
        <v>3.25</v>
      </c>
      <c r="H2679" s="13">
        <v>0</v>
      </c>
      <c r="I2679" s="11">
        <v>0</v>
      </c>
      <c r="J2679" s="11">
        <v>0</v>
      </c>
      <c r="K2679" s="11">
        <v>1.9685445785522453</v>
      </c>
      <c r="L2679" s="12">
        <v>1.9685445785522453</v>
      </c>
      <c r="M2679" s="13">
        <v>0</v>
      </c>
      <c r="N2679" s="11">
        <v>0</v>
      </c>
      <c r="O2679" s="11">
        <v>0</v>
      </c>
      <c r="P2679" s="11">
        <v>0.73820421695709193</v>
      </c>
      <c r="Q2679" s="12">
        <v>0.73820421695709193</v>
      </c>
    </row>
    <row r="2680" spans="1:17" x14ac:dyDescent="0.35">
      <c r="A2680" s="2">
        <v>4318</v>
      </c>
      <c r="B2680" s="13" t="s">
        <v>599</v>
      </c>
      <c r="C2680" s="11" t="s">
        <v>172</v>
      </c>
      <c r="D2680" s="11" t="s">
        <v>30</v>
      </c>
      <c r="E2680" s="7" t="s">
        <v>94</v>
      </c>
      <c r="F2680" s="13">
        <v>3.9299223423004199</v>
      </c>
      <c r="G2680" s="12">
        <v>10</v>
      </c>
      <c r="H2680" s="13">
        <v>0</v>
      </c>
      <c r="I2680" s="11">
        <v>0</v>
      </c>
      <c r="J2680" s="11">
        <v>0</v>
      </c>
      <c r="K2680" s="11">
        <v>1.96496117115021</v>
      </c>
      <c r="L2680" s="12">
        <v>1.96496117115021</v>
      </c>
      <c r="M2680" s="13">
        <v>0</v>
      </c>
      <c r="N2680" s="11">
        <v>0</v>
      </c>
      <c r="O2680" s="11">
        <v>0</v>
      </c>
      <c r="P2680" s="11">
        <v>0.39299223423004204</v>
      </c>
      <c r="Q2680" s="12">
        <v>0.39299223423004204</v>
      </c>
    </row>
    <row r="2681" spans="1:17" x14ac:dyDescent="0.35">
      <c r="A2681" s="2">
        <v>4918</v>
      </c>
      <c r="B2681" s="13" t="s">
        <v>599</v>
      </c>
      <c r="C2681" s="11" t="s">
        <v>639</v>
      </c>
      <c r="D2681" s="11" t="s">
        <v>253</v>
      </c>
      <c r="E2681" s="7" t="s">
        <v>62</v>
      </c>
      <c r="F2681" s="13">
        <v>7.5514018535614102</v>
      </c>
      <c r="G2681" s="12">
        <v>3.25</v>
      </c>
      <c r="H2681" s="13">
        <v>0</v>
      </c>
      <c r="I2681" s="11">
        <v>0</v>
      </c>
      <c r="J2681" s="11">
        <v>0</v>
      </c>
      <c r="K2681" s="11">
        <v>1.9633644819259668</v>
      </c>
      <c r="L2681" s="12">
        <v>1.9633644819259668</v>
      </c>
      <c r="M2681" s="13">
        <v>0</v>
      </c>
      <c r="N2681" s="11">
        <v>0</v>
      </c>
      <c r="O2681" s="11">
        <v>0</v>
      </c>
      <c r="P2681" s="11">
        <v>0.73626168072223752</v>
      </c>
      <c r="Q2681" s="12">
        <v>0.73626168072223752</v>
      </c>
    </row>
    <row r="2682" spans="1:17" x14ac:dyDescent="0.35">
      <c r="A2682" s="2">
        <v>1402</v>
      </c>
      <c r="B2682" s="13" t="s">
        <v>231</v>
      </c>
      <c r="C2682" s="11" t="s">
        <v>342</v>
      </c>
      <c r="D2682" s="11" t="s">
        <v>231</v>
      </c>
      <c r="E2682" s="7" t="s">
        <v>168</v>
      </c>
      <c r="F2682" s="13">
        <v>2.5990409851074201</v>
      </c>
      <c r="G2682" s="12">
        <v>15</v>
      </c>
      <c r="H2682" s="13">
        <v>0.48732018470764127</v>
      </c>
      <c r="I2682" s="11">
        <v>0.48732018470764127</v>
      </c>
      <c r="J2682" s="11">
        <v>0.48732018470764127</v>
      </c>
      <c r="K2682" s="11">
        <v>0.48732018470764127</v>
      </c>
      <c r="L2682" s="12">
        <v>1.9492807388305651</v>
      </c>
      <c r="M2682" s="13">
        <v>0</v>
      </c>
      <c r="N2682" s="11">
        <v>0</v>
      </c>
      <c r="O2682" s="11">
        <v>0</v>
      </c>
      <c r="P2682" s="11">
        <v>0</v>
      </c>
      <c r="Q2682" s="12">
        <v>0</v>
      </c>
    </row>
    <row r="2683" spans="1:17" x14ac:dyDescent="0.35">
      <c r="A2683" s="2">
        <v>5470</v>
      </c>
      <c r="B2683" s="13" t="s">
        <v>645</v>
      </c>
      <c r="C2683" s="11" t="s">
        <v>648</v>
      </c>
      <c r="D2683" s="11" t="s">
        <v>241</v>
      </c>
      <c r="E2683" s="7" t="s">
        <v>127</v>
      </c>
      <c r="F2683" s="13">
        <v>38.635349273681662</v>
      </c>
      <c r="G2683" s="12">
        <v>1</v>
      </c>
      <c r="H2683" s="13">
        <v>0</v>
      </c>
      <c r="I2683" s="11">
        <v>0</v>
      </c>
      <c r="J2683" s="11">
        <v>0</v>
      </c>
      <c r="K2683" s="11">
        <v>1.9317674636840831</v>
      </c>
      <c r="L2683" s="12">
        <v>1.9317674636840831</v>
      </c>
      <c r="M2683" s="13">
        <v>0</v>
      </c>
      <c r="N2683" s="11">
        <v>0</v>
      </c>
      <c r="O2683" s="11">
        <v>0</v>
      </c>
      <c r="P2683" s="11">
        <v>0</v>
      </c>
      <c r="Q2683" s="12">
        <v>0</v>
      </c>
    </row>
    <row r="2684" spans="1:17" x14ac:dyDescent="0.35">
      <c r="A2684" s="2">
        <v>5667</v>
      </c>
      <c r="B2684" s="13" t="s">
        <v>645</v>
      </c>
      <c r="C2684" s="11" t="s">
        <v>651</v>
      </c>
      <c r="D2684" s="11" t="s">
        <v>241</v>
      </c>
      <c r="E2684" s="7" t="s">
        <v>182</v>
      </c>
      <c r="F2684" s="13">
        <v>6.87496137619019</v>
      </c>
      <c r="G2684" s="12">
        <v>3.5</v>
      </c>
      <c r="H2684" s="13">
        <v>0.76999567413330128</v>
      </c>
      <c r="I2684" s="11">
        <v>1.1549935111999521</v>
      </c>
      <c r="J2684" s="11">
        <v>0</v>
      </c>
      <c r="K2684" s="11">
        <v>0</v>
      </c>
      <c r="L2684" s="12">
        <v>1.9249891853332532</v>
      </c>
      <c r="M2684" s="13">
        <v>0</v>
      </c>
      <c r="N2684" s="11">
        <v>0</v>
      </c>
      <c r="O2684" s="11">
        <v>0</v>
      </c>
      <c r="P2684" s="11">
        <v>0</v>
      </c>
      <c r="Q2684" s="12">
        <v>0</v>
      </c>
    </row>
    <row r="2685" spans="1:17" x14ac:dyDescent="0.35">
      <c r="A2685" s="2">
        <v>1927</v>
      </c>
      <c r="B2685" s="13" t="s">
        <v>231</v>
      </c>
      <c r="C2685" s="11" t="s">
        <v>413</v>
      </c>
      <c r="D2685" s="11" t="s">
        <v>231</v>
      </c>
      <c r="E2685" s="7" t="s">
        <v>201</v>
      </c>
      <c r="F2685" s="13">
        <v>6.4159383773803702</v>
      </c>
      <c r="G2685" s="12">
        <v>3</v>
      </c>
      <c r="H2685" s="13">
        <v>0</v>
      </c>
      <c r="I2685" s="11">
        <v>1.9247815132141113</v>
      </c>
      <c r="J2685" s="11">
        <v>0</v>
      </c>
      <c r="K2685" s="11">
        <v>0</v>
      </c>
      <c r="L2685" s="12">
        <v>1.9247815132141113</v>
      </c>
      <c r="M2685" s="13">
        <v>0</v>
      </c>
      <c r="N2685" s="11">
        <v>0.19247815132141111</v>
      </c>
      <c r="O2685" s="11">
        <v>0</v>
      </c>
      <c r="P2685" s="11">
        <v>0</v>
      </c>
      <c r="Q2685" s="12">
        <v>0.19247815132141111</v>
      </c>
    </row>
    <row r="2686" spans="1:17" x14ac:dyDescent="0.35">
      <c r="A2686" s="2">
        <v>2422</v>
      </c>
      <c r="B2686" s="13" t="s">
        <v>516</v>
      </c>
      <c r="C2686" s="11" t="s">
        <v>26</v>
      </c>
      <c r="D2686" s="11" t="s">
        <v>518</v>
      </c>
      <c r="E2686" s="7" t="s">
        <v>83</v>
      </c>
      <c r="F2686" s="13">
        <v>6.0082345008850098</v>
      </c>
      <c r="G2686" s="12">
        <v>4</v>
      </c>
      <c r="H2686" s="13">
        <v>0.76905401611328128</v>
      </c>
      <c r="I2686" s="11">
        <v>1.1535810241699218</v>
      </c>
      <c r="J2686" s="11">
        <v>0</v>
      </c>
      <c r="K2686" s="11">
        <v>0</v>
      </c>
      <c r="L2686" s="12">
        <v>1.9226350402832031</v>
      </c>
      <c r="M2686" s="13">
        <v>0</v>
      </c>
      <c r="N2686" s="11">
        <v>0</v>
      </c>
      <c r="O2686" s="11">
        <v>0</v>
      </c>
      <c r="P2686" s="11">
        <v>0</v>
      </c>
      <c r="Q2686" s="12">
        <v>0</v>
      </c>
    </row>
    <row r="2687" spans="1:17" x14ac:dyDescent="0.35">
      <c r="A2687" s="2">
        <v>1446</v>
      </c>
      <c r="B2687" s="13" t="s">
        <v>231</v>
      </c>
      <c r="C2687" s="11" t="s">
        <v>348</v>
      </c>
      <c r="D2687" s="11" t="s">
        <v>231</v>
      </c>
      <c r="E2687" s="7" t="s">
        <v>83</v>
      </c>
      <c r="F2687" s="13">
        <v>5.9929556846618697</v>
      </c>
      <c r="G2687" s="12">
        <v>4</v>
      </c>
      <c r="H2687" s="13">
        <v>0.76709832763671937</v>
      </c>
      <c r="I2687" s="11">
        <v>1.1506474914550791</v>
      </c>
      <c r="J2687" s="11">
        <v>0</v>
      </c>
      <c r="K2687" s="11">
        <v>0</v>
      </c>
      <c r="L2687" s="12">
        <v>1.9177458190917984</v>
      </c>
      <c r="M2687" s="13">
        <v>0</v>
      </c>
      <c r="N2687" s="11">
        <v>0</v>
      </c>
      <c r="O2687" s="11">
        <v>0</v>
      </c>
      <c r="P2687" s="11">
        <v>0</v>
      </c>
      <c r="Q2687" s="12">
        <v>0</v>
      </c>
    </row>
    <row r="2688" spans="1:17" x14ac:dyDescent="0.35">
      <c r="A2688" s="2">
        <v>4507</v>
      </c>
      <c r="B2688" s="13" t="s">
        <v>599</v>
      </c>
      <c r="C2688" s="11" t="s">
        <v>631</v>
      </c>
      <c r="D2688" s="11" t="s">
        <v>253</v>
      </c>
      <c r="E2688" s="7" t="s">
        <v>110</v>
      </c>
      <c r="F2688" s="13">
        <v>4.7861428260803196</v>
      </c>
      <c r="G2688" s="12">
        <v>5</v>
      </c>
      <c r="H2688" s="13">
        <v>0.76578285217285114</v>
      </c>
      <c r="I2688" s="11">
        <v>1.1486742782592767</v>
      </c>
      <c r="J2688" s="11">
        <v>0</v>
      </c>
      <c r="K2688" s="11">
        <v>0</v>
      </c>
      <c r="L2688" s="12">
        <v>1.9144571304321278</v>
      </c>
      <c r="M2688" s="13">
        <v>0</v>
      </c>
      <c r="N2688" s="11">
        <v>0</v>
      </c>
      <c r="O2688" s="11">
        <v>0</v>
      </c>
      <c r="P2688" s="11">
        <v>0</v>
      </c>
      <c r="Q2688" s="12">
        <v>0</v>
      </c>
    </row>
    <row r="2689" spans="1:17" x14ac:dyDescent="0.35">
      <c r="A2689" s="2">
        <v>998</v>
      </c>
      <c r="B2689" s="13" t="s">
        <v>231</v>
      </c>
      <c r="C2689" s="11" t="s">
        <v>263</v>
      </c>
      <c r="D2689" s="11" t="s">
        <v>231</v>
      </c>
      <c r="E2689" s="7" t="s">
        <v>125</v>
      </c>
      <c r="F2689" s="13">
        <v>7.6390295028686497</v>
      </c>
      <c r="G2689" s="12">
        <v>2.5</v>
      </c>
      <c r="H2689" s="13">
        <v>0</v>
      </c>
      <c r="I2689" s="11">
        <v>0</v>
      </c>
      <c r="J2689" s="11">
        <v>0</v>
      </c>
      <c r="K2689" s="11">
        <v>1.9097573757171624</v>
      </c>
      <c r="L2689" s="12">
        <v>1.9097573757171624</v>
      </c>
      <c r="M2689" s="13">
        <v>0</v>
      </c>
      <c r="N2689" s="11">
        <v>0</v>
      </c>
      <c r="O2689" s="11">
        <v>0</v>
      </c>
      <c r="P2689" s="11">
        <v>0</v>
      </c>
      <c r="Q2689" s="12">
        <v>0</v>
      </c>
    </row>
    <row r="2690" spans="1:17" x14ac:dyDescent="0.35">
      <c r="A2690" s="2">
        <v>721</v>
      </c>
      <c r="B2690" s="13" t="s">
        <v>25</v>
      </c>
      <c r="C2690" s="11" t="s">
        <v>219</v>
      </c>
      <c r="D2690" s="11" t="s">
        <v>30</v>
      </c>
      <c r="E2690" s="7" t="s">
        <v>43</v>
      </c>
      <c r="F2690" s="13">
        <v>12.644508361816399</v>
      </c>
      <c r="G2690" s="12">
        <v>3</v>
      </c>
      <c r="H2690" s="13">
        <v>0.47416906356811506</v>
      </c>
      <c r="I2690" s="11">
        <v>0.47416906356811506</v>
      </c>
      <c r="J2690" s="11">
        <v>0.47416906356811506</v>
      </c>
      <c r="K2690" s="11">
        <v>0.47416906356811506</v>
      </c>
      <c r="L2690" s="12">
        <v>1.8966762542724602</v>
      </c>
      <c r="M2690" s="13">
        <v>0</v>
      </c>
      <c r="N2690" s="11">
        <v>0</v>
      </c>
      <c r="O2690" s="11">
        <v>0</v>
      </c>
      <c r="P2690" s="11">
        <v>0</v>
      </c>
      <c r="Q2690" s="12">
        <v>0</v>
      </c>
    </row>
    <row r="2691" spans="1:17" x14ac:dyDescent="0.35">
      <c r="A2691" s="2">
        <v>2559</v>
      </c>
      <c r="B2691" s="13" t="s">
        <v>516</v>
      </c>
      <c r="C2691" s="11" t="s">
        <v>26</v>
      </c>
      <c r="D2691" s="11" t="s">
        <v>26</v>
      </c>
      <c r="E2691" s="7" t="s">
        <v>153</v>
      </c>
      <c r="F2691" s="13">
        <v>10.8214864730835</v>
      </c>
      <c r="G2691" s="12">
        <v>3.5</v>
      </c>
      <c r="H2691" s="13">
        <v>0</v>
      </c>
      <c r="I2691" s="11">
        <v>0</v>
      </c>
      <c r="J2691" s="11">
        <v>1.8937601327896125</v>
      </c>
      <c r="K2691" s="11">
        <v>0</v>
      </c>
      <c r="L2691" s="12">
        <v>1.8937601327896125</v>
      </c>
      <c r="M2691" s="13">
        <v>0</v>
      </c>
      <c r="N2691" s="11">
        <v>0</v>
      </c>
      <c r="O2691" s="11">
        <v>0.37875202655792251</v>
      </c>
      <c r="P2691" s="11">
        <v>0</v>
      </c>
      <c r="Q2691" s="12">
        <v>0.37875202655792251</v>
      </c>
    </row>
    <row r="2692" spans="1:17" x14ac:dyDescent="0.35">
      <c r="A2692" s="2">
        <v>1319</v>
      </c>
      <c r="B2692" s="13" t="s">
        <v>231</v>
      </c>
      <c r="C2692" s="11" t="s">
        <v>103</v>
      </c>
      <c r="D2692" s="11" t="s">
        <v>26</v>
      </c>
      <c r="E2692" s="7" t="s">
        <v>59</v>
      </c>
      <c r="F2692" s="13">
        <v>12.586690366268169</v>
      </c>
      <c r="G2692" s="12">
        <v>3</v>
      </c>
      <c r="H2692" s="13">
        <v>0</v>
      </c>
      <c r="I2692" s="11">
        <v>0</v>
      </c>
      <c r="J2692" s="11">
        <v>0</v>
      </c>
      <c r="K2692" s="11">
        <v>1.8880035549402256</v>
      </c>
      <c r="L2692" s="12">
        <v>1.8880035549402256</v>
      </c>
      <c r="M2692" s="13">
        <v>0</v>
      </c>
      <c r="N2692" s="11">
        <v>0</v>
      </c>
      <c r="O2692" s="11">
        <v>0</v>
      </c>
      <c r="P2692" s="11">
        <v>0</v>
      </c>
      <c r="Q2692" s="12">
        <v>0</v>
      </c>
    </row>
    <row r="2693" spans="1:17" x14ac:dyDescent="0.35">
      <c r="A2693" s="2">
        <v>18</v>
      </c>
      <c r="B2693" s="13" t="s">
        <v>25</v>
      </c>
      <c r="C2693" s="11" t="s">
        <v>26</v>
      </c>
      <c r="D2693" s="11" t="s">
        <v>29</v>
      </c>
      <c r="E2693" s="7" t="s">
        <v>38</v>
      </c>
      <c r="F2693" s="13">
        <v>5.3930625915527299</v>
      </c>
      <c r="G2693" s="12">
        <v>7</v>
      </c>
      <c r="H2693" s="13">
        <v>0.75502876281738229</v>
      </c>
      <c r="I2693" s="11">
        <v>1.1325431442260732</v>
      </c>
      <c r="J2693" s="11">
        <v>0</v>
      </c>
      <c r="K2693" s="11">
        <v>0</v>
      </c>
      <c r="L2693" s="12">
        <v>1.8875719070434553</v>
      </c>
      <c r="M2693" s="13">
        <v>0</v>
      </c>
      <c r="N2693" s="11">
        <v>0</v>
      </c>
      <c r="O2693" s="11">
        <v>0</v>
      </c>
      <c r="P2693" s="11">
        <v>0</v>
      </c>
      <c r="Q2693" s="12">
        <v>0</v>
      </c>
    </row>
    <row r="2694" spans="1:17" x14ac:dyDescent="0.35">
      <c r="A2694" s="2">
        <v>3674</v>
      </c>
      <c r="B2694" s="13" t="s">
        <v>516</v>
      </c>
      <c r="C2694" s="11" t="s">
        <v>585</v>
      </c>
      <c r="D2694" s="11" t="s">
        <v>586</v>
      </c>
      <c r="E2694" s="7" t="s">
        <v>192</v>
      </c>
      <c r="F2694" s="13">
        <v>6.2517694160342261</v>
      </c>
      <c r="G2694" s="12">
        <v>3</v>
      </c>
      <c r="H2694" s="13">
        <v>0.468882706202567</v>
      </c>
      <c r="I2694" s="11">
        <v>0.468882706202567</v>
      </c>
      <c r="J2694" s="11">
        <v>0.468882706202567</v>
      </c>
      <c r="K2694" s="11">
        <v>0.468882706202567</v>
      </c>
      <c r="L2694" s="12">
        <v>1.875530824810268</v>
      </c>
      <c r="M2694" s="13">
        <v>0</v>
      </c>
      <c r="N2694" s="11">
        <v>0</v>
      </c>
      <c r="O2694" s="11">
        <v>0</v>
      </c>
      <c r="P2694" s="11">
        <v>0</v>
      </c>
      <c r="Q2694" s="12">
        <v>0</v>
      </c>
    </row>
    <row r="2695" spans="1:17" x14ac:dyDescent="0.35">
      <c r="A2695" s="2">
        <v>2575</v>
      </c>
      <c r="B2695" s="13" t="s">
        <v>516</v>
      </c>
      <c r="C2695" s="11" t="s">
        <v>26</v>
      </c>
      <c r="D2695" s="11" t="s">
        <v>520</v>
      </c>
      <c r="E2695" s="7" t="s">
        <v>114</v>
      </c>
      <c r="F2695" s="13">
        <v>4.6850212812423697</v>
      </c>
      <c r="G2695" s="12">
        <v>2</v>
      </c>
      <c r="H2695" s="13">
        <v>0</v>
      </c>
      <c r="I2695" s="11">
        <v>0</v>
      </c>
      <c r="J2695" s="11">
        <v>0</v>
      </c>
      <c r="K2695" s="11">
        <v>1.8740085124969479</v>
      </c>
      <c r="L2695" s="12">
        <v>1.8740085124969479</v>
      </c>
      <c r="M2695" s="13">
        <v>0</v>
      </c>
      <c r="N2695" s="11">
        <v>0</v>
      </c>
      <c r="O2695" s="11">
        <v>0</v>
      </c>
      <c r="P2695" s="11">
        <v>9.37004256248474E-2</v>
      </c>
      <c r="Q2695" s="12">
        <v>9.37004256248474E-2</v>
      </c>
    </row>
    <row r="2696" spans="1:17" x14ac:dyDescent="0.35">
      <c r="A2696" s="2">
        <v>1789</v>
      </c>
      <c r="B2696" s="13" t="s">
        <v>231</v>
      </c>
      <c r="C2696" s="11" t="s">
        <v>402</v>
      </c>
      <c r="D2696" s="11" t="s">
        <v>231</v>
      </c>
      <c r="E2696" s="7" t="s">
        <v>159</v>
      </c>
      <c r="F2696" s="13">
        <v>62.415645599365199</v>
      </c>
      <c r="G2696" s="12">
        <v>0.6</v>
      </c>
      <c r="H2696" s="13">
        <v>0</v>
      </c>
      <c r="I2696" s="11">
        <v>0</v>
      </c>
      <c r="J2696" s="11">
        <v>1.8724693679809559</v>
      </c>
      <c r="K2696" s="11">
        <v>0</v>
      </c>
      <c r="L2696" s="12">
        <v>1.8724693679809559</v>
      </c>
      <c r="M2696" s="13">
        <v>0</v>
      </c>
      <c r="N2696" s="11">
        <v>0</v>
      </c>
      <c r="O2696" s="11">
        <v>0.37449387359619118</v>
      </c>
      <c r="P2696" s="11">
        <v>0</v>
      </c>
      <c r="Q2696" s="12">
        <v>0.37449387359619118</v>
      </c>
    </row>
    <row r="2697" spans="1:17" x14ac:dyDescent="0.35">
      <c r="A2697" s="2">
        <v>5271</v>
      </c>
      <c r="B2697" s="13" t="s">
        <v>645</v>
      </c>
      <c r="C2697" s="11" t="s">
        <v>647</v>
      </c>
      <c r="D2697" s="11" t="s">
        <v>241</v>
      </c>
      <c r="E2697" s="7" t="s">
        <v>141</v>
      </c>
      <c r="F2697" s="13">
        <v>5.2566588222980508</v>
      </c>
      <c r="G2697" s="12">
        <v>3.5</v>
      </c>
      <c r="H2697" s="13">
        <v>0.45995764695107949</v>
      </c>
      <c r="I2697" s="11">
        <v>0.45995764695107949</v>
      </c>
      <c r="J2697" s="11">
        <v>0.45995764695107949</v>
      </c>
      <c r="K2697" s="11">
        <v>0.45995764695107949</v>
      </c>
      <c r="L2697" s="12">
        <v>1.839830587804318</v>
      </c>
      <c r="M2697" s="13">
        <v>0</v>
      </c>
      <c r="N2697" s="11">
        <v>0</v>
      </c>
      <c r="O2697" s="11">
        <v>0</v>
      </c>
      <c r="P2697" s="11">
        <v>0</v>
      </c>
      <c r="Q2697" s="12">
        <v>0</v>
      </c>
    </row>
    <row r="2698" spans="1:17" x14ac:dyDescent="0.35">
      <c r="A2698" s="2">
        <v>1393</v>
      </c>
      <c r="B2698" s="13" t="s">
        <v>231</v>
      </c>
      <c r="C2698" s="11" t="s">
        <v>342</v>
      </c>
      <c r="D2698" s="11" t="s">
        <v>231</v>
      </c>
      <c r="E2698" s="7" t="s">
        <v>186</v>
      </c>
      <c r="F2698" s="13">
        <v>5.7345824241638201</v>
      </c>
      <c r="G2698" s="12">
        <v>4</v>
      </c>
      <c r="H2698" s="13">
        <v>0.73402655029296904</v>
      </c>
      <c r="I2698" s="11">
        <v>1.1010398254394536</v>
      </c>
      <c r="J2698" s="11">
        <v>0</v>
      </c>
      <c r="K2698" s="11">
        <v>0</v>
      </c>
      <c r="L2698" s="12">
        <v>1.8350663757324226</v>
      </c>
      <c r="M2698" s="13">
        <v>0</v>
      </c>
      <c r="N2698" s="11">
        <v>0</v>
      </c>
      <c r="O2698" s="11">
        <v>0</v>
      </c>
      <c r="P2698" s="11">
        <v>0</v>
      </c>
      <c r="Q2698" s="12">
        <v>0</v>
      </c>
    </row>
    <row r="2699" spans="1:17" x14ac:dyDescent="0.35">
      <c r="A2699" s="2">
        <v>236</v>
      </c>
      <c r="B2699" s="13" t="s">
        <v>25</v>
      </c>
      <c r="C2699" s="11" t="s">
        <v>117</v>
      </c>
      <c r="D2699" s="11" t="s">
        <v>30</v>
      </c>
      <c r="E2699" s="7" t="s">
        <v>32</v>
      </c>
      <c r="F2699" s="13">
        <v>6.1059632301330602</v>
      </c>
      <c r="G2699" s="12">
        <v>3</v>
      </c>
      <c r="H2699" s="13">
        <v>0</v>
      </c>
      <c r="I2699" s="11">
        <v>0</v>
      </c>
      <c r="J2699" s="11">
        <v>0</v>
      </c>
      <c r="K2699" s="11">
        <v>1.8317889690399183</v>
      </c>
      <c r="L2699" s="12">
        <v>1.8317889690399183</v>
      </c>
      <c r="M2699" s="13">
        <v>0.22897362112998979</v>
      </c>
      <c r="N2699" s="11">
        <v>0.22897362112998979</v>
      </c>
      <c r="O2699" s="11">
        <v>0.22897362112998979</v>
      </c>
      <c r="P2699" s="11">
        <v>0.22897362112998979</v>
      </c>
      <c r="Q2699" s="12">
        <v>0.91589448451995914</v>
      </c>
    </row>
    <row r="2700" spans="1:17" x14ac:dyDescent="0.35">
      <c r="A2700" s="2">
        <v>5741</v>
      </c>
      <c r="B2700" s="13" t="s">
        <v>645</v>
      </c>
      <c r="C2700" s="11" t="s">
        <v>651</v>
      </c>
      <c r="D2700" s="11" t="s">
        <v>241</v>
      </c>
      <c r="E2700" s="7" t="s">
        <v>113</v>
      </c>
      <c r="F2700" s="13">
        <v>104.62163937091827</v>
      </c>
      <c r="G2700" s="12">
        <v>0.35</v>
      </c>
      <c r="H2700" s="13">
        <v>1.8308786889910695</v>
      </c>
      <c r="I2700" s="11">
        <v>0</v>
      </c>
      <c r="J2700" s="11">
        <v>0</v>
      </c>
      <c r="K2700" s="11">
        <v>0</v>
      </c>
      <c r="L2700" s="12">
        <v>1.8308786889910695</v>
      </c>
      <c r="M2700" s="13">
        <v>0</v>
      </c>
      <c r="N2700" s="11">
        <v>0</v>
      </c>
      <c r="O2700" s="11">
        <v>0</v>
      </c>
      <c r="P2700" s="11">
        <v>0</v>
      </c>
      <c r="Q2700" s="12">
        <v>0</v>
      </c>
    </row>
    <row r="2701" spans="1:17" x14ac:dyDescent="0.35">
      <c r="A2701" s="2">
        <v>3780</v>
      </c>
      <c r="B2701" s="13" t="s">
        <v>516</v>
      </c>
      <c r="C2701" s="11" t="s">
        <v>593</v>
      </c>
      <c r="D2701" s="11" t="s">
        <v>525</v>
      </c>
      <c r="E2701" s="7" t="s">
        <v>94</v>
      </c>
      <c r="F2701" s="13">
        <v>3.6557359695434601</v>
      </c>
      <c r="G2701" s="12">
        <v>10</v>
      </c>
      <c r="H2701" s="13">
        <v>0</v>
      </c>
      <c r="I2701" s="11">
        <v>0</v>
      </c>
      <c r="J2701" s="11">
        <v>0</v>
      </c>
      <c r="K2701" s="11">
        <v>1.8278679847717301</v>
      </c>
      <c r="L2701" s="12">
        <v>1.8278679847717301</v>
      </c>
      <c r="M2701" s="13">
        <v>0</v>
      </c>
      <c r="N2701" s="11">
        <v>0</v>
      </c>
      <c r="O2701" s="11">
        <v>0</v>
      </c>
      <c r="P2701" s="11">
        <v>0.36557359695434605</v>
      </c>
      <c r="Q2701" s="12">
        <v>0.36557359695434605</v>
      </c>
    </row>
    <row r="2702" spans="1:17" x14ac:dyDescent="0.35">
      <c r="A2702" s="2">
        <v>1301</v>
      </c>
      <c r="B2702" s="13" t="s">
        <v>231</v>
      </c>
      <c r="C2702" s="11" t="s">
        <v>103</v>
      </c>
      <c r="D2702" s="11" t="s">
        <v>30</v>
      </c>
      <c r="E2702" s="7" t="s">
        <v>42</v>
      </c>
      <c r="F2702" s="13">
        <v>6.0818992853164655</v>
      </c>
      <c r="G2702" s="12">
        <v>6</v>
      </c>
      <c r="H2702" s="13">
        <v>0.45614244639873497</v>
      </c>
      <c r="I2702" s="11">
        <v>0.45614244639873497</v>
      </c>
      <c r="J2702" s="11">
        <v>0.45614244639873497</v>
      </c>
      <c r="K2702" s="11">
        <v>0.45614244639873497</v>
      </c>
      <c r="L2702" s="12">
        <v>1.8245697855949399</v>
      </c>
      <c r="M2702" s="13">
        <v>0</v>
      </c>
      <c r="N2702" s="11">
        <v>0</v>
      </c>
      <c r="O2702" s="11">
        <v>0</v>
      </c>
      <c r="P2702" s="11">
        <v>0</v>
      </c>
      <c r="Q2702" s="12">
        <v>0</v>
      </c>
    </row>
    <row r="2703" spans="1:17" x14ac:dyDescent="0.35">
      <c r="A2703" s="2">
        <v>600</v>
      </c>
      <c r="B2703" s="13" t="s">
        <v>25</v>
      </c>
      <c r="C2703" s="11" t="s">
        <v>206</v>
      </c>
      <c r="D2703" s="11" t="s">
        <v>27</v>
      </c>
      <c r="E2703" s="7" t="s">
        <v>37</v>
      </c>
      <c r="F2703" s="13">
        <v>10.408022880554199</v>
      </c>
      <c r="G2703" s="12">
        <v>3.5</v>
      </c>
      <c r="H2703" s="13">
        <v>0</v>
      </c>
      <c r="I2703" s="11">
        <v>0</v>
      </c>
      <c r="J2703" s="11">
        <v>0</v>
      </c>
      <c r="K2703" s="11">
        <v>1.821404004096985</v>
      </c>
      <c r="L2703" s="12">
        <v>1.821404004096985</v>
      </c>
      <c r="M2703" s="13">
        <v>0</v>
      </c>
      <c r="N2703" s="11">
        <v>0</v>
      </c>
      <c r="O2703" s="11">
        <v>0</v>
      </c>
      <c r="P2703" s="11">
        <v>1.0928424024581909</v>
      </c>
      <c r="Q2703" s="12">
        <v>1.0928424024581909</v>
      </c>
    </row>
    <row r="2704" spans="1:17" x14ac:dyDescent="0.35">
      <c r="A2704" s="2">
        <v>316</v>
      </c>
      <c r="B2704" s="13" t="s">
        <v>25</v>
      </c>
      <c r="C2704" s="11" t="s">
        <v>123</v>
      </c>
      <c r="D2704" s="11" t="s">
        <v>30</v>
      </c>
      <c r="E2704" s="7" t="s">
        <v>133</v>
      </c>
      <c r="F2704" s="13">
        <v>6.0452966690063503</v>
      </c>
      <c r="G2704" s="12">
        <v>3</v>
      </c>
      <c r="H2704" s="13">
        <v>0.45339725017547633</v>
      </c>
      <c r="I2704" s="11">
        <v>0.45339725017547633</v>
      </c>
      <c r="J2704" s="11">
        <v>0.45339725017547633</v>
      </c>
      <c r="K2704" s="11">
        <v>0.45339725017547633</v>
      </c>
      <c r="L2704" s="12">
        <v>1.8135890007019053</v>
      </c>
      <c r="M2704" s="13">
        <v>0</v>
      </c>
      <c r="N2704" s="11">
        <v>0</v>
      </c>
      <c r="O2704" s="11">
        <v>0</v>
      </c>
      <c r="P2704" s="11">
        <v>0</v>
      </c>
      <c r="Q2704" s="12">
        <v>0</v>
      </c>
    </row>
    <row r="2705" spans="1:17" x14ac:dyDescent="0.35">
      <c r="A2705" s="2">
        <v>450</v>
      </c>
      <c r="B2705" s="13" t="s">
        <v>25</v>
      </c>
      <c r="C2705" s="11" t="s">
        <v>172</v>
      </c>
      <c r="D2705" s="11" t="s">
        <v>29</v>
      </c>
      <c r="E2705" s="7" t="s">
        <v>59</v>
      </c>
      <c r="F2705" s="13">
        <v>12.061088562011721</v>
      </c>
      <c r="G2705" s="12">
        <v>3</v>
      </c>
      <c r="H2705" s="13">
        <v>0</v>
      </c>
      <c r="I2705" s="11">
        <v>0</v>
      </c>
      <c r="J2705" s="11">
        <v>0</v>
      </c>
      <c r="K2705" s="11">
        <v>1.8091632843017584</v>
      </c>
      <c r="L2705" s="12">
        <v>1.8091632843017584</v>
      </c>
      <c r="M2705" s="13">
        <v>0</v>
      </c>
      <c r="N2705" s="11">
        <v>0</v>
      </c>
      <c r="O2705" s="11">
        <v>0</v>
      </c>
      <c r="P2705" s="11">
        <v>0</v>
      </c>
      <c r="Q2705" s="12">
        <v>0</v>
      </c>
    </row>
    <row r="2706" spans="1:17" x14ac:dyDescent="0.35">
      <c r="A2706" s="2">
        <v>2580</v>
      </c>
      <c r="B2706" s="13" t="s">
        <v>516</v>
      </c>
      <c r="C2706" s="11" t="s">
        <v>26</v>
      </c>
      <c r="D2706" s="11" t="s">
        <v>520</v>
      </c>
      <c r="E2706" s="7" t="s">
        <v>193</v>
      </c>
      <c r="F2706" s="13">
        <v>21.272552013397181</v>
      </c>
      <c r="G2706" s="12">
        <v>2.8</v>
      </c>
      <c r="H2706" s="13">
        <v>1.7868943691253631</v>
      </c>
      <c r="I2706" s="11">
        <v>0</v>
      </c>
      <c r="J2706" s="11">
        <v>0</v>
      </c>
      <c r="K2706" s="11">
        <v>0</v>
      </c>
      <c r="L2706" s="12">
        <v>1.7868943691253631</v>
      </c>
      <c r="M2706" s="13">
        <v>0.59563145637512105</v>
      </c>
      <c r="N2706" s="11">
        <v>0</v>
      </c>
      <c r="O2706" s="11">
        <v>0</v>
      </c>
      <c r="P2706" s="11">
        <v>0</v>
      </c>
      <c r="Q2706" s="12">
        <v>0.59563145637512105</v>
      </c>
    </row>
    <row r="2707" spans="1:17" x14ac:dyDescent="0.35">
      <c r="A2707" s="2">
        <v>5672</v>
      </c>
      <c r="B2707" s="13" t="s">
        <v>645</v>
      </c>
      <c r="C2707" s="11" t="s">
        <v>651</v>
      </c>
      <c r="D2707" s="11" t="s">
        <v>26</v>
      </c>
      <c r="E2707" s="7" t="s">
        <v>36</v>
      </c>
      <c r="F2707" s="13">
        <v>17.834360122680639</v>
      </c>
      <c r="G2707" s="12">
        <v>5</v>
      </c>
      <c r="H2707" s="13">
        <v>1.7834360122680639</v>
      </c>
      <c r="I2707" s="11">
        <v>0</v>
      </c>
      <c r="J2707" s="11">
        <v>0</v>
      </c>
      <c r="K2707" s="11">
        <v>0</v>
      </c>
      <c r="L2707" s="12">
        <v>1.7834360122680639</v>
      </c>
      <c r="M2707" s="13">
        <v>0.89171800613403196</v>
      </c>
      <c r="N2707" s="11">
        <v>0</v>
      </c>
      <c r="O2707" s="11">
        <v>0</v>
      </c>
      <c r="P2707" s="11">
        <v>0</v>
      </c>
      <c r="Q2707" s="12">
        <v>0.89171800613403196</v>
      </c>
    </row>
    <row r="2708" spans="1:17" x14ac:dyDescent="0.35">
      <c r="A2708" s="2">
        <v>3393</v>
      </c>
      <c r="B2708" s="13" t="s">
        <v>516</v>
      </c>
      <c r="C2708" s="11" t="s">
        <v>578</v>
      </c>
      <c r="D2708" s="11" t="s">
        <v>518</v>
      </c>
      <c r="E2708" s="7" t="s">
        <v>218</v>
      </c>
      <c r="F2708" s="13">
        <v>4.4546251296997097</v>
      </c>
      <c r="G2708" s="12">
        <v>4</v>
      </c>
      <c r="H2708" s="13">
        <v>0</v>
      </c>
      <c r="I2708" s="11">
        <v>0</v>
      </c>
      <c r="J2708" s="11">
        <v>0</v>
      </c>
      <c r="K2708" s="11">
        <v>1.7818500518798839</v>
      </c>
      <c r="L2708" s="12">
        <v>1.7818500518798839</v>
      </c>
      <c r="M2708" s="13">
        <v>0</v>
      </c>
      <c r="N2708" s="11">
        <v>0</v>
      </c>
      <c r="O2708" s="11">
        <v>0</v>
      </c>
      <c r="P2708" s="11">
        <v>0</v>
      </c>
      <c r="Q2708" s="12">
        <v>0</v>
      </c>
    </row>
    <row r="2709" spans="1:17" x14ac:dyDescent="0.35">
      <c r="A2709" s="2">
        <v>2668</v>
      </c>
      <c r="B2709" s="13" t="s">
        <v>516</v>
      </c>
      <c r="C2709" s="11" t="s">
        <v>538</v>
      </c>
      <c r="D2709" s="11" t="s">
        <v>518</v>
      </c>
      <c r="E2709" s="7" t="s">
        <v>84</v>
      </c>
      <c r="F2709" s="13">
        <v>7.1250910758972203</v>
      </c>
      <c r="G2709" s="12">
        <v>5</v>
      </c>
      <c r="H2709" s="13">
        <v>0</v>
      </c>
      <c r="I2709" s="11">
        <v>0</v>
      </c>
      <c r="J2709" s="11">
        <v>0</v>
      </c>
      <c r="K2709" s="11">
        <v>1.7812727689743051</v>
      </c>
      <c r="L2709" s="12">
        <v>1.7812727689743051</v>
      </c>
      <c r="M2709" s="13">
        <v>0</v>
      </c>
      <c r="N2709" s="11">
        <v>0</v>
      </c>
      <c r="O2709" s="11">
        <v>0</v>
      </c>
      <c r="P2709" s="11">
        <v>0.35625455379486104</v>
      </c>
      <c r="Q2709" s="12">
        <v>0.35625455379486104</v>
      </c>
    </row>
    <row r="2710" spans="1:17" x14ac:dyDescent="0.35">
      <c r="A2710" s="2">
        <v>3568</v>
      </c>
      <c r="B2710" s="13" t="s">
        <v>516</v>
      </c>
      <c r="C2710" s="11" t="s">
        <v>584</v>
      </c>
      <c r="D2710" s="11" t="s">
        <v>520</v>
      </c>
      <c r="E2710" s="7" t="s">
        <v>59</v>
      </c>
      <c r="F2710" s="13">
        <v>11.872555971145619</v>
      </c>
      <c r="G2710" s="12">
        <v>3</v>
      </c>
      <c r="H2710" s="13">
        <v>0</v>
      </c>
      <c r="I2710" s="11">
        <v>0</v>
      </c>
      <c r="J2710" s="11">
        <v>0</v>
      </c>
      <c r="K2710" s="11">
        <v>1.7808833956718431</v>
      </c>
      <c r="L2710" s="12">
        <v>1.7808833956718431</v>
      </c>
      <c r="M2710" s="13">
        <v>0</v>
      </c>
      <c r="N2710" s="11">
        <v>0</v>
      </c>
      <c r="O2710" s="11">
        <v>0</v>
      </c>
      <c r="P2710" s="11">
        <v>0</v>
      </c>
      <c r="Q2710" s="12">
        <v>0</v>
      </c>
    </row>
    <row r="2711" spans="1:17" x14ac:dyDescent="0.35">
      <c r="A2711" s="2">
        <v>5796</v>
      </c>
      <c r="B2711" s="13" t="s">
        <v>645</v>
      </c>
      <c r="C2711" s="11" t="s">
        <v>652</v>
      </c>
      <c r="D2711" s="11" t="s">
        <v>26</v>
      </c>
      <c r="E2711" s="7" t="s">
        <v>59</v>
      </c>
      <c r="F2711" s="13">
        <v>11.863405227661129</v>
      </c>
      <c r="G2711" s="12">
        <v>3</v>
      </c>
      <c r="H2711" s="13">
        <v>0</v>
      </c>
      <c r="I2711" s="11">
        <v>0</v>
      </c>
      <c r="J2711" s="11">
        <v>0</v>
      </c>
      <c r="K2711" s="11">
        <v>1.7795107841491697</v>
      </c>
      <c r="L2711" s="12">
        <v>1.7795107841491697</v>
      </c>
      <c r="M2711" s="13">
        <v>0</v>
      </c>
      <c r="N2711" s="11">
        <v>0</v>
      </c>
      <c r="O2711" s="11">
        <v>0</v>
      </c>
      <c r="P2711" s="11">
        <v>0</v>
      </c>
      <c r="Q2711" s="12">
        <v>0</v>
      </c>
    </row>
    <row r="2712" spans="1:17" x14ac:dyDescent="0.35">
      <c r="A2712" s="2">
        <v>945</v>
      </c>
      <c r="B2712" s="13" t="s">
        <v>231</v>
      </c>
      <c r="C2712" s="11" t="s">
        <v>26</v>
      </c>
      <c r="D2712" s="11" t="s">
        <v>26</v>
      </c>
      <c r="E2712" s="7" t="s">
        <v>65</v>
      </c>
      <c r="F2712" s="13">
        <v>10.160070657730099</v>
      </c>
      <c r="G2712" s="12">
        <v>3.5</v>
      </c>
      <c r="H2712" s="13">
        <v>0</v>
      </c>
      <c r="I2712" s="11">
        <v>0</v>
      </c>
      <c r="J2712" s="11">
        <v>0</v>
      </c>
      <c r="K2712" s="11">
        <v>1.7780123651027675</v>
      </c>
      <c r="L2712" s="12">
        <v>1.7780123651027675</v>
      </c>
      <c r="M2712" s="13">
        <v>0</v>
      </c>
      <c r="N2712" s="11">
        <v>0</v>
      </c>
      <c r="O2712" s="11">
        <v>0.35560247302055348</v>
      </c>
      <c r="P2712" s="11">
        <v>0.71120494604110696</v>
      </c>
      <c r="Q2712" s="12">
        <v>1.0668074190616603</v>
      </c>
    </row>
    <row r="2713" spans="1:17" x14ac:dyDescent="0.35">
      <c r="A2713" s="2">
        <v>4196</v>
      </c>
      <c r="B2713" s="13" t="s">
        <v>599</v>
      </c>
      <c r="C2713" s="11" t="s">
        <v>103</v>
      </c>
      <c r="D2713" s="11" t="s">
        <v>30</v>
      </c>
      <c r="E2713" s="7" t="s">
        <v>112</v>
      </c>
      <c r="F2713" s="13">
        <v>7.8797364234924299</v>
      </c>
      <c r="G2713" s="12">
        <v>4.5</v>
      </c>
      <c r="H2713" s="13">
        <v>0.70917627811431883</v>
      </c>
      <c r="I2713" s="11">
        <v>1.0637644171714782</v>
      </c>
      <c r="J2713" s="11">
        <v>0</v>
      </c>
      <c r="K2713" s="11">
        <v>0</v>
      </c>
      <c r="L2713" s="12">
        <v>1.7729406952857971</v>
      </c>
      <c r="M2713" s="13">
        <v>0</v>
      </c>
      <c r="N2713" s="11">
        <v>0</v>
      </c>
      <c r="O2713" s="11">
        <v>0</v>
      </c>
      <c r="P2713" s="11">
        <v>0</v>
      </c>
      <c r="Q2713" s="12">
        <v>0</v>
      </c>
    </row>
    <row r="2714" spans="1:17" x14ac:dyDescent="0.35">
      <c r="A2714" s="2">
        <v>595</v>
      </c>
      <c r="B2714" s="13" t="s">
        <v>25</v>
      </c>
      <c r="C2714" s="11" t="s">
        <v>206</v>
      </c>
      <c r="D2714" s="11" t="s">
        <v>29</v>
      </c>
      <c r="E2714" s="7" t="s">
        <v>33</v>
      </c>
      <c r="F2714" s="13">
        <v>6.2964630126953098</v>
      </c>
      <c r="G2714" s="12">
        <v>3.5</v>
      </c>
      <c r="H2714" s="13">
        <v>0.70520385742187475</v>
      </c>
      <c r="I2714" s="11">
        <v>1.0578057861328121</v>
      </c>
      <c r="J2714" s="11">
        <v>0</v>
      </c>
      <c r="K2714" s="11">
        <v>0</v>
      </c>
      <c r="L2714" s="12">
        <v>1.7630096435546867</v>
      </c>
      <c r="M2714" s="13">
        <v>0</v>
      </c>
      <c r="N2714" s="11">
        <v>0</v>
      </c>
      <c r="O2714" s="11">
        <v>0</v>
      </c>
      <c r="P2714" s="11">
        <v>0</v>
      </c>
      <c r="Q2714" s="12">
        <v>0</v>
      </c>
    </row>
    <row r="2715" spans="1:17" x14ac:dyDescent="0.35">
      <c r="A2715" s="2">
        <v>817</v>
      </c>
      <c r="B2715" s="13" t="s">
        <v>25</v>
      </c>
      <c r="C2715" s="11" t="s">
        <v>221</v>
      </c>
      <c r="D2715" s="11" t="s">
        <v>29</v>
      </c>
      <c r="E2715" s="7" t="s">
        <v>142</v>
      </c>
      <c r="F2715" s="13">
        <v>5.4918165206909197</v>
      </c>
      <c r="G2715" s="12">
        <v>4</v>
      </c>
      <c r="H2715" s="13">
        <v>0.70295251464843778</v>
      </c>
      <c r="I2715" s="11">
        <v>1.0544287719726566</v>
      </c>
      <c r="J2715" s="11">
        <v>0</v>
      </c>
      <c r="K2715" s="11">
        <v>0</v>
      </c>
      <c r="L2715" s="12">
        <v>1.7573812866210945</v>
      </c>
      <c r="M2715" s="13">
        <v>0</v>
      </c>
      <c r="N2715" s="11">
        <v>0</v>
      </c>
      <c r="O2715" s="11">
        <v>0</v>
      </c>
      <c r="P2715" s="11">
        <v>0</v>
      </c>
      <c r="Q2715" s="12">
        <v>0</v>
      </c>
    </row>
    <row r="2716" spans="1:17" x14ac:dyDescent="0.35">
      <c r="A2716" s="2">
        <v>69</v>
      </c>
      <c r="B2716" s="13" t="s">
        <v>25</v>
      </c>
      <c r="C2716" s="11" t="s">
        <v>26</v>
      </c>
      <c r="D2716" s="11" t="s">
        <v>30</v>
      </c>
      <c r="E2716" s="7" t="s">
        <v>61</v>
      </c>
      <c r="F2716" s="13">
        <v>5.8247057199478203</v>
      </c>
      <c r="G2716" s="12">
        <v>3</v>
      </c>
      <c r="H2716" s="13">
        <v>0</v>
      </c>
      <c r="I2716" s="11">
        <v>0</v>
      </c>
      <c r="J2716" s="11">
        <v>0</v>
      </c>
      <c r="K2716" s="11">
        <v>1.7474117159843463</v>
      </c>
      <c r="L2716" s="12">
        <v>1.7474117159843463</v>
      </c>
      <c r="M2716" s="13">
        <v>0</v>
      </c>
      <c r="N2716" s="11">
        <v>0</v>
      </c>
      <c r="O2716" s="11">
        <v>0</v>
      </c>
      <c r="P2716" s="11">
        <v>0</v>
      </c>
      <c r="Q2716" s="12">
        <v>0</v>
      </c>
    </row>
    <row r="2717" spans="1:17" x14ac:dyDescent="0.35">
      <c r="A2717" s="2">
        <v>5146</v>
      </c>
      <c r="B2717" s="13" t="s">
        <v>645</v>
      </c>
      <c r="C2717" s="11" t="s">
        <v>26</v>
      </c>
      <c r="D2717" s="11" t="s">
        <v>241</v>
      </c>
      <c r="E2717" s="7" t="s">
        <v>146</v>
      </c>
      <c r="F2717" s="13">
        <v>8.7321538925170898</v>
      </c>
      <c r="G2717" s="12">
        <v>2</v>
      </c>
      <c r="H2717" s="13">
        <v>1.7464307785034181</v>
      </c>
      <c r="I2717" s="11">
        <v>0</v>
      </c>
      <c r="J2717" s="11">
        <v>0</v>
      </c>
      <c r="K2717" s="11">
        <v>0</v>
      </c>
      <c r="L2717" s="12">
        <v>1.7464307785034181</v>
      </c>
      <c r="M2717" s="13">
        <v>0</v>
      </c>
      <c r="N2717" s="11">
        <v>0</v>
      </c>
      <c r="O2717" s="11">
        <v>0</v>
      </c>
      <c r="P2717" s="11">
        <v>0</v>
      </c>
      <c r="Q2717" s="12">
        <v>0</v>
      </c>
    </row>
    <row r="2718" spans="1:17" x14ac:dyDescent="0.35">
      <c r="A2718" s="2">
        <v>5117</v>
      </c>
      <c r="B2718" s="13" t="s">
        <v>645</v>
      </c>
      <c r="C2718" s="11" t="s">
        <v>26</v>
      </c>
      <c r="D2718" s="11" t="s">
        <v>26</v>
      </c>
      <c r="E2718" s="7" t="s">
        <v>50</v>
      </c>
      <c r="F2718" s="13">
        <v>291.0673208236696</v>
      </c>
      <c r="G2718" s="12">
        <v>0.3</v>
      </c>
      <c r="H2718" s="13">
        <v>0</v>
      </c>
      <c r="I2718" s="11">
        <v>0</v>
      </c>
      <c r="J2718" s="11">
        <v>0</v>
      </c>
      <c r="K2718" s="11">
        <v>1.7464039249420176</v>
      </c>
      <c r="L2718" s="12">
        <v>1.7464039249420176</v>
      </c>
      <c r="M2718" s="13">
        <v>0</v>
      </c>
      <c r="N2718" s="11">
        <v>0</v>
      </c>
      <c r="O2718" s="11">
        <v>0</v>
      </c>
      <c r="P2718" s="11">
        <v>0</v>
      </c>
      <c r="Q2718" s="12">
        <v>0</v>
      </c>
    </row>
    <row r="2719" spans="1:17" x14ac:dyDescent="0.35">
      <c r="A2719" s="2">
        <v>469</v>
      </c>
      <c r="B2719" s="13" t="s">
        <v>25</v>
      </c>
      <c r="C2719" s="11" t="s">
        <v>172</v>
      </c>
      <c r="D2719" s="11" t="s">
        <v>30</v>
      </c>
      <c r="E2719" s="7" t="s">
        <v>179</v>
      </c>
      <c r="F2719" s="13">
        <v>11.63413345813748</v>
      </c>
      <c r="G2719" s="12">
        <v>1.5</v>
      </c>
      <c r="H2719" s="13">
        <v>0.4362800046801556</v>
      </c>
      <c r="I2719" s="11">
        <v>0.4362800046801556</v>
      </c>
      <c r="J2719" s="11">
        <v>0.4362800046801556</v>
      </c>
      <c r="K2719" s="11">
        <v>0.4362800046801556</v>
      </c>
      <c r="L2719" s="12">
        <v>1.7451200187206224</v>
      </c>
      <c r="M2719" s="13">
        <v>0</v>
      </c>
      <c r="N2719" s="11">
        <v>0</v>
      </c>
      <c r="O2719" s="11">
        <v>0</v>
      </c>
      <c r="P2719" s="11">
        <v>0</v>
      </c>
      <c r="Q2719" s="12">
        <v>0</v>
      </c>
    </row>
    <row r="2720" spans="1:17" x14ac:dyDescent="0.35">
      <c r="A2720" s="2">
        <v>703</v>
      </c>
      <c r="B2720" s="13" t="s">
        <v>25</v>
      </c>
      <c r="C2720" s="11" t="s">
        <v>213</v>
      </c>
      <c r="D2720" s="11" t="s">
        <v>26</v>
      </c>
      <c r="E2720" s="7" t="s">
        <v>69</v>
      </c>
      <c r="F2720" s="13">
        <v>28.981282234191859</v>
      </c>
      <c r="G2720" s="12">
        <v>3</v>
      </c>
      <c r="H2720" s="13">
        <v>1.7388769340515116</v>
      </c>
      <c r="I2720" s="11">
        <v>0</v>
      </c>
      <c r="J2720" s="11">
        <v>0</v>
      </c>
      <c r="K2720" s="11">
        <v>0</v>
      </c>
      <c r="L2720" s="12">
        <v>1.7388769340515116</v>
      </c>
      <c r="M2720" s="13">
        <v>1.7388769340515116</v>
      </c>
      <c r="N2720" s="11">
        <v>0</v>
      </c>
      <c r="O2720" s="11">
        <v>0</v>
      </c>
      <c r="P2720" s="11">
        <v>0</v>
      </c>
      <c r="Q2720" s="12">
        <v>1.7388769340515116</v>
      </c>
    </row>
    <row r="2721" spans="1:17" x14ac:dyDescent="0.35">
      <c r="A2721" s="2">
        <v>825</v>
      </c>
      <c r="B2721" s="13" t="s">
        <v>25</v>
      </c>
      <c r="C2721" s="11" t="s">
        <v>221</v>
      </c>
      <c r="D2721" s="11" t="s">
        <v>26</v>
      </c>
      <c r="E2721" s="7" t="s">
        <v>66</v>
      </c>
      <c r="F2721" s="13">
        <v>115.45529317855835</v>
      </c>
      <c r="G2721" s="12">
        <v>1.5</v>
      </c>
      <c r="H2721" s="13">
        <v>0</v>
      </c>
      <c r="I2721" s="11">
        <v>0</v>
      </c>
      <c r="J2721" s="11">
        <v>0</v>
      </c>
      <c r="K2721" s="11">
        <v>1.7318293976783752</v>
      </c>
      <c r="L2721" s="12">
        <v>1.7318293976783752</v>
      </c>
      <c r="M2721" s="13">
        <v>0</v>
      </c>
      <c r="N2721" s="11">
        <v>0</v>
      </c>
      <c r="O2721" s="11">
        <v>0</v>
      </c>
      <c r="P2721" s="11">
        <v>34.636587953567513</v>
      </c>
      <c r="Q2721" s="12">
        <v>34.636587953567513</v>
      </c>
    </row>
    <row r="2722" spans="1:17" x14ac:dyDescent="0.35">
      <c r="A2722" s="2">
        <v>5754</v>
      </c>
      <c r="B2722" s="13" t="s">
        <v>645</v>
      </c>
      <c r="C2722" s="11" t="s">
        <v>651</v>
      </c>
      <c r="D2722" s="11" t="s">
        <v>241</v>
      </c>
      <c r="E2722" s="7" t="s">
        <v>102</v>
      </c>
      <c r="F2722" s="13">
        <v>5.7671804428100604</v>
      </c>
      <c r="G2722" s="12">
        <v>2</v>
      </c>
      <c r="H2722" s="13">
        <v>0</v>
      </c>
      <c r="I2722" s="11">
        <v>0</v>
      </c>
      <c r="J2722" s="11">
        <v>0</v>
      </c>
      <c r="K2722" s="11">
        <v>1.7301541328430181</v>
      </c>
      <c r="L2722" s="12">
        <v>1.7301541328430181</v>
      </c>
      <c r="M2722" s="13">
        <v>0</v>
      </c>
      <c r="N2722" s="11">
        <v>0</v>
      </c>
      <c r="O2722" s="11">
        <v>0</v>
      </c>
      <c r="P2722" s="11">
        <v>0</v>
      </c>
      <c r="Q2722" s="12">
        <v>0</v>
      </c>
    </row>
    <row r="2723" spans="1:17" x14ac:dyDescent="0.35">
      <c r="A2723" s="2">
        <v>4403</v>
      </c>
      <c r="B2723" s="13" t="s">
        <v>599</v>
      </c>
      <c r="C2723" s="11" t="s">
        <v>219</v>
      </c>
      <c r="D2723" s="11" t="s">
        <v>253</v>
      </c>
      <c r="E2723" s="7" t="s">
        <v>186</v>
      </c>
      <c r="F2723" s="13">
        <v>5.4063954353332502</v>
      </c>
      <c r="G2723" s="12">
        <v>4</v>
      </c>
      <c r="H2723" s="13">
        <v>0.69201861572265599</v>
      </c>
      <c r="I2723" s="11">
        <v>1.038027923583984</v>
      </c>
      <c r="J2723" s="11">
        <v>0</v>
      </c>
      <c r="K2723" s="11">
        <v>0</v>
      </c>
      <c r="L2723" s="12">
        <v>1.73004653930664</v>
      </c>
      <c r="M2723" s="13">
        <v>0</v>
      </c>
      <c r="N2723" s="11">
        <v>0</v>
      </c>
      <c r="O2723" s="11">
        <v>0</v>
      </c>
      <c r="P2723" s="11">
        <v>0</v>
      </c>
      <c r="Q2723" s="12">
        <v>0</v>
      </c>
    </row>
    <row r="2724" spans="1:17" x14ac:dyDescent="0.35">
      <c r="A2724" s="2">
        <v>2718</v>
      </c>
      <c r="B2724" s="13" t="s">
        <v>516</v>
      </c>
      <c r="C2724" s="11" t="s">
        <v>538</v>
      </c>
      <c r="D2724" s="11" t="s">
        <v>518</v>
      </c>
      <c r="E2724" s="7" t="s">
        <v>62</v>
      </c>
      <c r="F2724" s="13">
        <v>6.6409955024719203</v>
      </c>
      <c r="G2724" s="12">
        <v>3.25</v>
      </c>
      <c r="H2724" s="13">
        <v>0</v>
      </c>
      <c r="I2724" s="11">
        <v>0</v>
      </c>
      <c r="J2724" s="11">
        <v>0</v>
      </c>
      <c r="K2724" s="11">
        <v>1.7266588306426993</v>
      </c>
      <c r="L2724" s="12">
        <v>1.7266588306426993</v>
      </c>
      <c r="M2724" s="13">
        <v>0</v>
      </c>
      <c r="N2724" s="11">
        <v>0</v>
      </c>
      <c r="O2724" s="11">
        <v>0</v>
      </c>
      <c r="P2724" s="11">
        <v>0.64749706149101227</v>
      </c>
      <c r="Q2724" s="12">
        <v>0.64749706149101227</v>
      </c>
    </row>
    <row r="2725" spans="1:17" x14ac:dyDescent="0.35">
      <c r="A2725" s="2">
        <v>2180</v>
      </c>
      <c r="B2725" s="13" t="s">
        <v>231</v>
      </c>
      <c r="C2725" s="11" t="s">
        <v>433</v>
      </c>
      <c r="D2725" s="11" t="s">
        <v>231</v>
      </c>
      <c r="E2725" s="7" t="s">
        <v>92</v>
      </c>
      <c r="F2725" s="13">
        <v>4.3120408058166504</v>
      </c>
      <c r="G2725" s="12">
        <v>4</v>
      </c>
      <c r="H2725" s="13">
        <v>0</v>
      </c>
      <c r="I2725" s="11">
        <v>0</v>
      </c>
      <c r="J2725" s="11">
        <v>0</v>
      </c>
      <c r="K2725" s="11">
        <v>1.7248163223266602</v>
      </c>
      <c r="L2725" s="12">
        <v>1.7248163223266602</v>
      </c>
      <c r="M2725" s="13">
        <v>0</v>
      </c>
      <c r="N2725" s="11">
        <v>0</v>
      </c>
      <c r="O2725" s="11">
        <v>0</v>
      </c>
      <c r="P2725" s="11">
        <v>0.17248163223266602</v>
      </c>
      <c r="Q2725" s="12">
        <v>0.17248163223266602</v>
      </c>
    </row>
    <row r="2726" spans="1:17" x14ac:dyDescent="0.35">
      <c r="A2726" s="2">
        <v>449</v>
      </c>
      <c r="B2726" s="13" t="s">
        <v>25</v>
      </c>
      <c r="C2726" s="11" t="s">
        <v>172</v>
      </c>
      <c r="D2726" s="11" t="s">
        <v>30</v>
      </c>
      <c r="E2726" s="7" t="s">
        <v>89</v>
      </c>
      <c r="F2726" s="13">
        <v>6.8740501403808603</v>
      </c>
      <c r="G2726" s="12">
        <v>5</v>
      </c>
      <c r="H2726" s="13">
        <v>0.68740501403808618</v>
      </c>
      <c r="I2726" s="11">
        <v>1.031107521057129</v>
      </c>
      <c r="J2726" s="11">
        <v>0</v>
      </c>
      <c r="K2726" s="11">
        <v>0</v>
      </c>
      <c r="L2726" s="12">
        <v>1.7185125350952153</v>
      </c>
      <c r="M2726" s="13">
        <v>0</v>
      </c>
      <c r="N2726" s="11">
        <v>0</v>
      </c>
      <c r="O2726" s="11">
        <v>0</v>
      </c>
      <c r="P2726" s="11">
        <v>0</v>
      </c>
      <c r="Q2726" s="12">
        <v>0</v>
      </c>
    </row>
    <row r="2727" spans="1:17" x14ac:dyDescent="0.35">
      <c r="A2727" s="2">
        <v>9</v>
      </c>
      <c r="B2727" s="13" t="s">
        <v>25</v>
      </c>
      <c r="C2727" s="11" t="s">
        <v>26</v>
      </c>
      <c r="D2727" s="11" t="s">
        <v>29</v>
      </c>
      <c r="E2727" s="7" t="s">
        <v>33</v>
      </c>
      <c r="F2727" s="13">
        <v>6.0728440284729004</v>
      </c>
      <c r="G2727" s="12">
        <v>3.5</v>
      </c>
      <c r="H2727" s="13">
        <v>0.68015853118896485</v>
      </c>
      <c r="I2727" s="11">
        <v>1.0202377967834473</v>
      </c>
      <c r="J2727" s="11">
        <v>0</v>
      </c>
      <c r="K2727" s="11">
        <v>0</v>
      </c>
      <c r="L2727" s="12">
        <v>1.7003963279724121</v>
      </c>
      <c r="M2727" s="13">
        <v>0</v>
      </c>
      <c r="N2727" s="11">
        <v>0</v>
      </c>
      <c r="O2727" s="11">
        <v>0</v>
      </c>
      <c r="P2727" s="11">
        <v>0</v>
      </c>
      <c r="Q2727" s="12">
        <v>0</v>
      </c>
    </row>
    <row r="2728" spans="1:17" x14ac:dyDescent="0.35">
      <c r="A2728" s="2">
        <v>666</v>
      </c>
      <c r="B2728" s="13" t="s">
        <v>25</v>
      </c>
      <c r="C2728" s="11" t="s">
        <v>213</v>
      </c>
      <c r="D2728" s="11" t="s">
        <v>29</v>
      </c>
      <c r="E2728" s="7" t="s">
        <v>42</v>
      </c>
      <c r="F2728" s="13">
        <v>5.6670020967721886</v>
      </c>
      <c r="G2728" s="12">
        <v>6</v>
      </c>
      <c r="H2728" s="13">
        <v>0.42502515725791423</v>
      </c>
      <c r="I2728" s="11">
        <v>0.42502515725791423</v>
      </c>
      <c r="J2728" s="11">
        <v>0.42502515725791423</v>
      </c>
      <c r="K2728" s="11">
        <v>0.42502515725791423</v>
      </c>
      <c r="L2728" s="12">
        <v>1.7001006290316569</v>
      </c>
      <c r="M2728" s="13">
        <v>0</v>
      </c>
      <c r="N2728" s="11">
        <v>0</v>
      </c>
      <c r="O2728" s="11">
        <v>0</v>
      </c>
      <c r="P2728" s="11">
        <v>0</v>
      </c>
      <c r="Q2728" s="12">
        <v>0</v>
      </c>
    </row>
    <row r="2729" spans="1:17" x14ac:dyDescent="0.35">
      <c r="A2729" s="2">
        <v>4187</v>
      </c>
      <c r="B2729" s="13" t="s">
        <v>599</v>
      </c>
      <c r="C2729" s="11" t="s">
        <v>103</v>
      </c>
      <c r="D2729" s="11" t="s">
        <v>30</v>
      </c>
      <c r="E2729" s="7" t="s">
        <v>60</v>
      </c>
      <c r="F2729" s="13">
        <v>5.3064541816711399</v>
      </c>
      <c r="G2729" s="12">
        <v>4</v>
      </c>
      <c r="H2729" s="13">
        <v>0.67922613525390596</v>
      </c>
      <c r="I2729" s="11">
        <v>1.0188392028808588</v>
      </c>
      <c r="J2729" s="11">
        <v>0</v>
      </c>
      <c r="K2729" s="11">
        <v>0</v>
      </c>
      <c r="L2729" s="12">
        <v>1.6980653381347648</v>
      </c>
      <c r="M2729" s="13">
        <v>0</v>
      </c>
      <c r="N2729" s="11">
        <v>0</v>
      </c>
      <c r="O2729" s="11">
        <v>0</v>
      </c>
      <c r="P2729" s="11">
        <v>0</v>
      </c>
      <c r="Q2729" s="12">
        <v>0</v>
      </c>
    </row>
    <row r="2730" spans="1:17" x14ac:dyDescent="0.35">
      <c r="A2730" s="2">
        <v>132</v>
      </c>
      <c r="B2730" s="13" t="s">
        <v>25</v>
      </c>
      <c r="C2730" s="11" t="s">
        <v>79</v>
      </c>
      <c r="D2730" s="11" t="s">
        <v>30</v>
      </c>
      <c r="E2730" s="7" t="s">
        <v>89</v>
      </c>
      <c r="F2730" s="13">
        <v>6.7775378227233896</v>
      </c>
      <c r="G2730" s="12">
        <v>5</v>
      </c>
      <c r="H2730" s="13">
        <v>0.67775378227233907</v>
      </c>
      <c r="I2730" s="11">
        <v>1.0166306734085084</v>
      </c>
      <c r="J2730" s="11">
        <v>0</v>
      </c>
      <c r="K2730" s="11">
        <v>0</v>
      </c>
      <c r="L2730" s="12">
        <v>1.6943844556808476</v>
      </c>
      <c r="M2730" s="13">
        <v>0</v>
      </c>
      <c r="N2730" s="11">
        <v>0</v>
      </c>
      <c r="O2730" s="11">
        <v>0</v>
      </c>
      <c r="P2730" s="11">
        <v>0</v>
      </c>
      <c r="Q2730" s="12">
        <v>0</v>
      </c>
    </row>
    <row r="2731" spans="1:17" x14ac:dyDescent="0.35">
      <c r="A2731" s="2">
        <v>5445</v>
      </c>
      <c r="B2731" s="13" t="s">
        <v>645</v>
      </c>
      <c r="C2731" s="11" t="s">
        <v>582</v>
      </c>
      <c r="D2731" s="11" t="s">
        <v>241</v>
      </c>
      <c r="E2731" s="7" t="s">
        <v>101</v>
      </c>
      <c r="F2731" s="13">
        <v>16.901792049407959</v>
      </c>
      <c r="G2731" s="12">
        <v>2</v>
      </c>
      <c r="H2731" s="13">
        <v>0</v>
      </c>
      <c r="I2731" s="11">
        <v>0</v>
      </c>
      <c r="J2731" s="11">
        <v>0</v>
      </c>
      <c r="K2731" s="11">
        <v>1.690179204940796</v>
      </c>
      <c r="L2731" s="12">
        <v>1.690179204940796</v>
      </c>
      <c r="M2731" s="13">
        <v>0</v>
      </c>
      <c r="N2731" s="11">
        <v>0</v>
      </c>
      <c r="O2731" s="11">
        <v>0</v>
      </c>
      <c r="P2731" s="11">
        <v>0</v>
      </c>
      <c r="Q2731" s="12">
        <v>0</v>
      </c>
    </row>
    <row r="2732" spans="1:17" x14ac:dyDescent="0.35">
      <c r="A2732" s="2">
        <v>4504</v>
      </c>
      <c r="B2732" s="13" t="s">
        <v>599</v>
      </c>
      <c r="C2732" s="11" t="s">
        <v>631</v>
      </c>
      <c r="D2732" s="11" t="s">
        <v>26</v>
      </c>
      <c r="E2732" s="7" t="s">
        <v>59</v>
      </c>
      <c r="F2732" s="13">
        <v>11.25680530071258</v>
      </c>
      <c r="G2732" s="12">
        <v>3</v>
      </c>
      <c r="H2732" s="13">
        <v>0</v>
      </c>
      <c r="I2732" s="11">
        <v>0</v>
      </c>
      <c r="J2732" s="11">
        <v>0</v>
      </c>
      <c r="K2732" s="11">
        <v>1.6885207951068872</v>
      </c>
      <c r="L2732" s="12">
        <v>1.6885207951068872</v>
      </c>
      <c r="M2732" s="13">
        <v>0</v>
      </c>
      <c r="N2732" s="11">
        <v>0</v>
      </c>
      <c r="O2732" s="11">
        <v>0</v>
      </c>
      <c r="P2732" s="11">
        <v>0</v>
      </c>
      <c r="Q2732" s="12">
        <v>0</v>
      </c>
    </row>
    <row r="2733" spans="1:17" x14ac:dyDescent="0.35">
      <c r="A2733" s="2">
        <v>3543</v>
      </c>
      <c r="B2733" s="13" t="s">
        <v>516</v>
      </c>
      <c r="C2733" s="11" t="s">
        <v>582</v>
      </c>
      <c r="D2733" s="11" t="s">
        <v>518</v>
      </c>
      <c r="E2733" s="7" t="s">
        <v>72</v>
      </c>
      <c r="F2733" s="13">
        <v>16.8114624023438</v>
      </c>
      <c r="G2733" s="12">
        <v>2</v>
      </c>
      <c r="H2733" s="13">
        <v>0</v>
      </c>
      <c r="I2733" s="11">
        <v>0</v>
      </c>
      <c r="J2733" s="11">
        <v>0</v>
      </c>
      <c r="K2733" s="11">
        <v>1.68114624023438</v>
      </c>
      <c r="L2733" s="12">
        <v>1.68114624023438</v>
      </c>
      <c r="M2733" s="13">
        <v>0</v>
      </c>
      <c r="N2733" s="11">
        <v>0</v>
      </c>
      <c r="O2733" s="11">
        <v>0.33622924804687598</v>
      </c>
      <c r="P2733" s="11">
        <v>0.67245849609375197</v>
      </c>
      <c r="Q2733" s="12">
        <v>1.0086877441406279</v>
      </c>
    </row>
    <row r="2734" spans="1:17" x14ac:dyDescent="0.35">
      <c r="A2734" s="2">
        <v>252</v>
      </c>
      <c r="B2734" s="13" t="s">
        <v>25</v>
      </c>
      <c r="C2734" s="11" t="s">
        <v>117</v>
      </c>
      <c r="D2734" s="11" t="s">
        <v>30</v>
      </c>
      <c r="E2734" s="7" t="s">
        <v>53</v>
      </c>
      <c r="F2734" s="13">
        <v>5.5928726196289098</v>
      </c>
      <c r="G2734" s="12">
        <v>3</v>
      </c>
      <c r="H2734" s="13">
        <v>0.41946544647216832</v>
      </c>
      <c r="I2734" s="11">
        <v>0.41946544647216832</v>
      </c>
      <c r="J2734" s="11">
        <v>0.41946544647216832</v>
      </c>
      <c r="K2734" s="11">
        <v>0.41946544647216832</v>
      </c>
      <c r="L2734" s="12">
        <v>1.6778617858886733</v>
      </c>
      <c r="M2734" s="13">
        <v>0</v>
      </c>
      <c r="N2734" s="11">
        <v>0</v>
      </c>
      <c r="O2734" s="11">
        <v>0</v>
      </c>
      <c r="P2734" s="11">
        <v>0</v>
      </c>
      <c r="Q2734" s="12">
        <v>0</v>
      </c>
    </row>
    <row r="2735" spans="1:17" x14ac:dyDescent="0.35">
      <c r="A2735" s="2">
        <v>653</v>
      </c>
      <c r="B2735" s="13" t="s">
        <v>25</v>
      </c>
      <c r="C2735" s="11" t="s">
        <v>213</v>
      </c>
      <c r="D2735" s="11" t="s">
        <v>26</v>
      </c>
      <c r="E2735" s="7" t="s">
        <v>32</v>
      </c>
      <c r="F2735" s="13">
        <v>5.5899853706359899</v>
      </c>
      <c r="G2735" s="12">
        <v>3</v>
      </c>
      <c r="H2735" s="13">
        <v>0</v>
      </c>
      <c r="I2735" s="11">
        <v>0</v>
      </c>
      <c r="J2735" s="11">
        <v>0</v>
      </c>
      <c r="K2735" s="11">
        <v>1.6769956111907973</v>
      </c>
      <c r="L2735" s="12">
        <v>1.6769956111907973</v>
      </c>
      <c r="M2735" s="13">
        <v>0.20962445139884966</v>
      </c>
      <c r="N2735" s="11">
        <v>0.20962445139884966</v>
      </c>
      <c r="O2735" s="11">
        <v>0.20962445139884966</v>
      </c>
      <c r="P2735" s="11">
        <v>0.20962445139884966</v>
      </c>
      <c r="Q2735" s="12">
        <v>0.83849780559539866</v>
      </c>
    </row>
    <row r="2736" spans="1:17" x14ac:dyDescent="0.35">
      <c r="A2736" s="2">
        <v>395</v>
      </c>
      <c r="B2736" s="13" t="s">
        <v>25</v>
      </c>
      <c r="C2736" s="11" t="s">
        <v>156</v>
      </c>
      <c r="D2736" s="11" t="s">
        <v>30</v>
      </c>
      <c r="E2736" s="7" t="s">
        <v>165</v>
      </c>
      <c r="F2736" s="13">
        <v>334.77919006347702</v>
      </c>
      <c r="G2736" s="12">
        <v>0.25</v>
      </c>
      <c r="H2736" s="13">
        <v>0</v>
      </c>
      <c r="I2736" s="11">
        <v>0</v>
      </c>
      <c r="J2736" s="11">
        <v>0</v>
      </c>
      <c r="K2736" s="11">
        <v>1.6738959503173851</v>
      </c>
      <c r="L2736" s="12">
        <v>1.6738959503173851</v>
      </c>
      <c r="M2736" s="13">
        <v>0</v>
      </c>
      <c r="N2736" s="11">
        <v>0</v>
      </c>
      <c r="O2736" s="11">
        <v>0</v>
      </c>
      <c r="P2736" s="11">
        <v>0</v>
      </c>
      <c r="Q2736" s="12">
        <v>0</v>
      </c>
    </row>
    <row r="2737" spans="1:17" x14ac:dyDescent="0.35">
      <c r="A2737" s="2">
        <v>846</v>
      </c>
      <c r="B2737" s="13" t="s">
        <v>25</v>
      </c>
      <c r="C2737" s="11" t="s">
        <v>221</v>
      </c>
      <c r="D2737" s="11" t="s">
        <v>29</v>
      </c>
      <c r="E2737" s="7" t="s">
        <v>121</v>
      </c>
      <c r="F2737" s="13">
        <v>5.5691180229187003</v>
      </c>
      <c r="G2737" s="12">
        <v>2</v>
      </c>
      <c r="H2737" s="13">
        <v>0</v>
      </c>
      <c r="I2737" s="11">
        <v>0</v>
      </c>
      <c r="J2737" s="11">
        <v>1.67073540687561</v>
      </c>
      <c r="K2737" s="11">
        <v>0</v>
      </c>
      <c r="L2737" s="12">
        <v>1.67073540687561</v>
      </c>
      <c r="M2737" s="13">
        <v>0</v>
      </c>
      <c r="N2737" s="11">
        <v>0</v>
      </c>
      <c r="O2737" s="11">
        <v>0</v>
      </c>
      <c r="P2737" s="11">
        <v>0</v>
      </c>
      <c r="Q2737" s="12">
        <v>0</v>
      </c>
    </row>
    <row r="2738" spans="1:17" x14ac:dyDescent="0.35">
      <c r="A2738" s="2">
        <v>4112</v>
      </c>
      <c r="B2738" s="13" t="s">
        <v>599</v>
      </c>
      <c r="C2738" s="11" t="s">
        <v>26</v>
      </c>
      <c r="D2738" s="11" t="s">
        <v>26</v>
      </c>
      <c r="E2738" s="7" t="s">
        <v>102</v>
      </c>
      <c r="F2738" s="13">
        <v>5.5676002502441397</v>
      </c>
      <c r="G2738" s="12">
        <v>2</v>
      </c>
      <c r="H2738" s="13">
        <v>0</v>
      </c>
      <c r="I2738" s="11">
        <v>0</v>
      </c>
      <c r="J2738" s="11">
        <v>0</v>
      </c>
      <c r="K2738" s="11">
        <v>1.6702800750732418</v>
      </c>
      <c r="L2738" s="12">
        <v>1.6702800750732418</v>
      </c>
      <c r="M2738" s="13">
        <v>0</v>
      </c>
      <c r="N2738" s="11">
        <v>0</v>
      </c>
      <c r="O2738" s="11">
        <v>0</v>
      </c>
      <c r="P2738" s="11">
        <v>0</v>
      </c>
      <c r="Q2738" s="12">
        <v>0</v>
      </c>
    </row>
    <row r="2739" spans="1:17" x14ac:dyDescent="0.35">
      <c r="A2739" s="2">
        <v>5630</v>
      </c>
      <c r="B2739" s="13" t="s">
        <v>645</v>
      </c>
      <c r="C2739" s="11" t="s">
        <v>583</v>
      </c>
      <c r="D2739" s="11" t="s">
        <v>241</v>
      </c>
      <c r="E2739" s="7" t="s">
        <v>101</v>
      </c>
      <c r="F2739" s="13">
        <v>16.639167785644499</v>
      </c>
      <c r="G2739" s="12">
        <v>2</v>
      </c>
      <c r="H2739" s="13">
        <v>0</v>
      </c>
      <c r="I2739" s="11">
        <v>0</v>
      </c>
      <c r="J2739" s="11">
        <v>0</v>
      </c>
      <c r="K2739" s="11">
        <v>1.66391677856445</v>
      </c>
      <c r="L2739" s="12">
        <v>1.66391677856445</v>
      </c>
      <c r="M2739" s="13">
        <v>0</v>
      </c>
      <c r="N2739" s="11">
        <v>0</v>
      </c>
      <c r="O2739" s="11">
        <v>0</v>
      </c>
      <c r="P2739" s="11">
        <v>0</v>
      </c>
      <c r="Q2739" s="12">
        <v>0</v>
      </c>
    </row>
    <row r="2740" spans="1:17" x14ac:dyDescent="0.35">
      <c r="A2740" s="2">
        <v>68</v>
      </c>
      <c r="B2740" s="13" t="s">
        <v>25</v>
      </c>
      <c r="C2740" s="11" t="s">
        <v>26</v>
      </c>
      <c r="D2740" s="11" t="s">
        <v>30</v>
      </c>
      <c r="E2740" s="7" t="s">
        <v>60</v>
      </c>
      <c r="F2740" s="13">
        <v>5.1876845359802202</v>
      </c>
      <c r="G2740" s="12">
        <v>4</v>
      </c>
      <c r="H2740" s="13">
        <v>0.66402362060546816</v>
      </c>
      <c r="I2740" s="11">
        <v>0.99603543090820235</v>
      </c>
      <c r="J2740" s="11">
        <v>0</v>
      </c>
      <c r="K2740" s="11">
        <v>0</v>
      </c>
      <c r="L2740" s="12">
        <v>1.6600590515136706</v>
      </c>
      <c r="M2740" s="13">
        <v>0</v>
      </c>
      <c r="N2740" s="11">
        <v>0</v>
      </c>
      <c r="O2740" s="11">
        <v>0</v>
      </c>
      <c r="P2740" s="11">
        <v>0</v>
      </c>
      <c r="Q2740" s="12">
        <v>0</v>
      </c>
    </row>
    <row r="2741" spans="1:17" x14ac:dyDescent="0.35">
      <c r="A2741" s="2">
        <v>4295</v>
      </c>
      <c r="B2741" s="13" t="s">
        <v>599</v>
      </c>
      <c r="C2741" s="11" t="s">
        <v>172</v>
      </c>
      <c r="D2741" s="11" t="s">
        <v>30</v>
      </c>
      <c r="E2741" s="7" t="s">
        <v>42</v>
      </c>
      <c r="F2741" s="13">
        <v>5.531493276357649</v>
      </c>
      <c r="G2741" s="12">
        <v>6</v>
      </c>
      <c r="H2741" s="13">
        <v>0.41486199572682375</v>
      </c>
      <c r="I2741" s="11">
        <v>0.41486199572682375</v>
      </c>
      <c r="J2741" s="11">
        <v>0.41486199572682375</v>
      </c>
      <c r="K2741" s="11">
        <v>0.41486199572682375</v>
      </c>
      <c r="L2741" s="12">
        <v>1.659447982907295</v>
      </c>
      <c r="M2741" s="13">
        <v>0</v>
      </c>
      <c r="N2741" s="11">
        <v>0</v>
      </c>
      <c r="O2741" s="11">
        <v>0</v>
      </c>
      <c r="P2741" s="11">
        <v>0</v>
      </c>
      <c r="Q2741" s="12">
        <v>0</v>
      </c>
    </row>
    <row r="2742" spans="1:17" x14ac:dyDescent="0.35">
      <c r="A2742" s="2">
        <v>5386</v>
      </c>
      <c r="B2742" s="13" t="s">
        <v>645</v>
      </c>
      <c r="C2742" s="11" t="s">
        <v>582</v>
      </c>
      <c r="D2742" s="11" t="s">
        <v>241</v>
      </c>
      <c r="E2742" s="7" t="s">
        <v>133</v>
      </c>
      <c r="F2742" s="13">
        <v>5.5298107862472499</v>
      </c>
      <c r="G2742" s="12">
        <v>3</v>
      </c>
      <c r="H2742" s="13">
        <v>0.41473580896854378</v>
      </c>
      <c r="I2742" s="11">
        <v>0.41473580896854378</v>
      </c>
      <c r="J2742" s="11">
        <v>0.41473580896854378</v>
      </c>
      <c r="K2742" s="11">
        <v>0.41473580896854378</v>
      </c>
      <c r="L2742" s="12">
        <v>1.6589432358741751</v>
      </c>
      <c r="M2742" s="13">
        <v>0</v>
      </c>
      <c r="N2742" s="11">
        <v>0</v>
      </c>
      <c r="O2742" s="11">
        <v>0</v>
      </c>
      <c r="P2742" s="11">
        <v>0</v>
      </c>
      <c r="Q2742" s="12">
        <v>0</v>
      </c>
    </row>
    <row r="2743" spans="1:17" x14ac:dyDescent="0.35">
      <c r="A2743" s="2">
        <v>2264</v>
      </c>
      <c r="B2743" s="13" t="s">
        <v>231</v>
      </c>
      <c r="C2743" s="11" t="s">
        <v>433</v>
      </c>
      <c r="D2743" s="11" t="s">
        <v>231</v>
      </c>
      <c r="E2743" s="7" t="s">
        <v>170</v>
      </c>
      <c r="F2743" s="13">
        <v>2.0647826194763201</v>
      </c>
      <c r="G2743" s="12">
        <v>8</v>
      </c>
      <c r="H2743" s="13">
        <v>0.41295652389526405</v>
      </c>
      <c r="I2743" s="11">
        <v>0.41295652389526405</v>
      </c>
      <c r="J2743" s="11">
        <v>0.41295652389526405</v>
      </c>
      <c r="K2743" s="11">
        <v>0.41295652389526405</v>
      </c>
      <c r="L2743" s="12">
        <v>1.6518260955810562</v>
      </c>
      <c r="M2743" s="13">
        <v>0</v>
      </c>
      <c r="N2743" s="11">
        <v>0</v>
      </c>
      <c r="O2743" s="11">
        <v>0</v>
      </c>
      <c r="P2743" s="11">
        <v>0</v>
      </c>
      <c r="Q2743" s="12">
        <v>0</v>
      </c>
    </row>
    <row r="2744" spans="1:17" x14ac:dyDescent="0.35">
      <c r="A2744" s="2">
        <v>3239</v>
      </c>
      <c r="B2744" s="13" t="s">
        <v>516</v>
      </c>
      <c r="C2744" s="11" t="s">
        <v>576</v>
      </c>
      <c r="D2744" s="11" t="s">
        <v>525</v>
      </c>
      <c r="E2744" s="7" t="s">
        <v>127</v>
      </c>
      <c r="F2744" s="13">
        <v>33.020197868347196</v>
      </c>
      <c r="G2744" s="12">
        <v>1</v>
      </c>
      <c r="H2744" s="13">
        <v>0</v>
      </c>
      <c r="I2744" s="11">
        <v>0</v>
      </c>
      <c r="J2744" s="11">
        <v>0</v>
      </c>
      <c r="K2744" s="11">
        <v>1.6510098934173598</v>
      </c>
      <c r="L2744" s="12">
        <v>1.6510098934173598</v>
      </c>
      <c r="M2744" s="13">
        <v>0</v>
      </c>
      <c r="N2744" s="11">
        <v>0</v>
      </c>
      <c r="O2744" s="11">
        <v>0</v>
      </c>
      <c r="P2744" s="11">
        <v>0</v>
      </c>
      <c r="Q2744" s="12">
        <v>0</v>
      </c>
    </row>
    <row r="2745" spans="1:17" x14ac:dyDescent="0.35">
      <c r="A2745" s="2">
        <v>5322</v>
      </c>
      <c r="B2745" s="13" t="s">
        <v>645</v>
      </c>
      <c r="C2745" s="11" t="s">
        <v>582</v>
      </c>
      <c r="D2745" s="11" t="s">
        <v>241</v>
      </c>
      <c r="E2745" s="7" t="s">
        <v>28</v>
      </c>
      <c r="F2745" s="13">
        <v>10.312335014343301</v>
      </c>
      <c r="G2745" s="12">
        <v>2</v>
      </c>
      <c r="H2745" s="13">
        <v>0.65998944091797129</v>
      </c>
      <c r="I2745" s="11">
        <v>0.98998416137695688</v>
      </c>
      <c r="J2745" s="11">
        <v>0</v>
      </c>
      <c r="K2745" s="11">
        <v>0</v>
      </c>
      <c r="L2745" s="12">
        <v>1.6499736022949283</v>
      </c>
      <c r="M2745" s="13">
        <v>0.20624670028686601</v>
      </c>
      <c r="N2745" s="11">
        <v>0.41249340057373202</v>
      </c>
      <c r="O2745" s="11">
        <v>0</v>
      </c>
      <c r="P2745" s="11">
        <v>0</v>
      </c>
      <c r="Q2745" s="12">
        <v>0.61874010086059805</v>
      </c>
    </row>
    <row r="2746" spans="1:17" x14ac:dyDescent="0.35">
      <c r="A2746" s="2">
        <v>973</v>
      </c>
      <c r="B2746" s="13" t="s">
        <v>231</v>
      </c>
      <c r="C2746" s="11" t="s">
        <v>26</v>
      </c>
      <c r="D2746" s="11" t="s">
        <v>231</v>
      </c>
      <c r="E2746" s="7" t="s">
        <v>101</v>
      </c>
      <c r="F2746" s="13">
        <v>16.458003997802699</v>
      </c>
      <c r="G2746" s="12">
        <v>2</v>
      </c>
      <c r="H2746" s="13">
        <v>0</v>
      </c>
      <c r="I2746" s="11">
        <v>0</v>
      </c>
      <c r="J2746" s="11">
        <v>0</v>
      </c>
      <c r="K2746" s="11">
        <v>1.6458003997802699</v>
      </c>
      <c r="L2746" s="12">
        <v>1.6458003997802699</v>
      </c>
      <c r="M2746" s="13">
        <v>0</v>
      </c>
      <c r="N2746" s="11">
        <v>0</v>
      </c>
      <c r="O2746" s="11">
        <v>0</v>
      </c>
      <c r="P2746" s="11">
        <v>0</v>
      </c>
      <c r="Q2746" s="12">
        <v>0</v>
      </c>
    </row>
    <row r="2747" spans="1:17" x14ac:dyDescent="0.35">
      <c r="A2747" s="2">
        <v>1145</v>
      </c>
      <c r="B2747" s="13" t="s">
        <v>231</v>
      </c>
      <c r="C2747" s="11" t="s">
        <v>280</v>
      </c>
      <c r="D2747" s="11" t="s">
        <v>231</v>
      </c>
      <c r="E2747" s="7" t="s">
        <v>84</v>
      </c>
      <c r="F2747" s="13">
        <v>6.5738277435302699</v>
      </c>
      <c r="G2747" s="12">
        <v>5</v>
      </c>
      <c r="H2747" s="13">
        <v>0</v>
      </c>
      <c r="I2747" s="11">
        <v>0</v>
      </c>
      <c r="J2747" s="11">
        <v>0</v>
      </c>
      <c r="K2747" s="11">
        <v>1.6434569358825675</v>
      </c>
      <c r="L2747" s="12">
        <v>1.6434569358825675</v>
      </c>
      <c r="M2747" s="13">
        <v>0</v>
      </c>
      <c r="N2747" s="11">
        <v>0</v>
      </c>
      <c r="O2747" s="11">
        <v>0</v>
      </c>
      <c r="P2747" s="11">
        <v>0.32869138717651353</v>
      </c>
      <c r="Q2747" s="12">
        <v>0.32869138717651353</v>
      </c>
    </row>
    <row r="2748" spans="1:17" x14ac:dyDescent="0.35">
      <c r="A2748" s="2">
        <v>350</v>
      </c>
      <c r="B2748" s="13" t="s">
        <v>25</v>
      </c>
      <c r="C2748" s="11" t="s">
        <v>123</v>
      </c>
      <c r="D2748" s="11" t="s">
        <v>30</v>
      </c>
      <c r="E2748" s="7" t="s">
        <v>148</v>
      </c>
      <c r="F2748" s="13">
        <v>8.1614577770233208</v>
      </c>
      <c r="G2748" s="12">
        <v>2</v>
      </c>
      <c r="H2748" s="13">
        <v>0</v>
      </c>
      <c r="I2748" s="11">
        <v>0</v>
      </c>
      <c r="J2748" s="11">
        <v>0</v>
      </c>
      <c r="K2748" s="11">
        <v>1.6322915554046642</v>
      </c>
      <c r="L2748" s="12">
        <v>1.6322915554046642</v>
      </c>
      <c r="M2748" s="13">
        <v>0</v>
      </c>
      <c r="N2748" s="11">
        <v>0</v>
      </c>
      <c r="O2748" s="11">
        <v>0</v>
      </c>
      <c r="P2748" s="11">
        <v>0</v>
      </c>
      <c r="Q2748" s="12">
        <v>0</v>
      </c>
    </row>
    <row r="2749" spans="1:17" x14ac:dyDescent="0.35">
      <c r="A2749" s="2">
        <v>5314</v>
      </c>
      <c r="B2749" s="13" t="s">
        <v>645</v>
      </c>
      <c r="C2749" s="11" t="s">
        <v>647</v>
      </c>
      <c r="D2749" s="11" t="s">
        <v>241</v>
      </c>
      <c r="E2749" s="7" t="s">
        <v>76</v>
      </c>
      <c r="F2749" s="13">
        <v>181.35808432102198</v>
      </c>
      <c r="G2749" s="12">
        <v>0.18</v>
      </c>
      <c r="H2749" s="13">
        <v>1.6322227588891978</v>
      </c>
      <c r="I2749" s="11">
        <v>0</v>
      </c>
      <c r="J2749" s="11">
        <v>0</v>
      </c>
      <c r="K2749" s="11">
        <v>0</v>
      </c>
      <c r="L2749" s="12">
        <v>1.6322227588891978</v>
      </c>
      <c r="M2749" s="13">
        <v>0.97933365533351857</v>
      </c>
      <c r="N2749" s="11">
        <v>0</v>
      </c>
      <c r="O2749" s="11">
        <v>0</v>
      </c>
      <c r="P2749" s="11">
        <v>0</v>
      </c>
      <c r="Q2749" s="12">
        <v>0.97933365533351857</v>
      </c>
    </row>
    <row r="2750" spans="1:17" x14ac:dyDescent="0.35">
      <c r="A2750" s="2">
        <v>4956</v>
      </c>
      <c r="B2750" s="13" t="s">
        <v>599</v>
      </c>
      <c r="C2750" s="11" t="s">
        <v>639</v>
      </c>
      <c r="D2750" s="11" t="s">
        <v>253</v>
      </c>
      <c r="E2750" s="7" t="s">
        <v>192</v>
      </c>
      <c r="F2750" s="13">
        <v>5.43418192863464</v>
      </c>
      <c r="G2750" s="12">
        <v>3</v>
      </c>
      <c r="H2750" s="13">
        <v>0.40756364464759803</v>
      </c>
      <c r="I2750" s="11">
        <v>0.40756364464759803</v>
      </c>
      <c r="J2750" s="11">
        <v>0.40756364464759803</v>
      </c>
      <c r="K2750" s="11">
        <v>0.40756364464759803</v>
      </c>
      <c r="L2750" s="12">
        <v>1.6302545785903921</v>
      </c>
      <c r="M2750" s="13">
        <v>0</v>
      </c>
      <c r="N2750" s="11">
        <v>0</v>
      </c>
      <c r="O2750" s="11">
        <v>0</v>
      </c>
      <c r="P2750" s="11">
        <v>0</v>
      </c>
      <c r="Q2750" s="12">
        <v>0</v>
      </c>
    </row>
    <row r="2751" spans="1:17" x14ac:dyDescent="0.35">
      <c r="A2751" s="2">
        <v>462</v>
      </c>
      <c r="B2751" s="13" t="s">
        <v>25</v>
      </c>
      <c r="C2751" s="11" t="s">
        <v>172</v>
      </c>
      <c r="D2751" s="11" t="s">
        <v>30</v>
      </c>
      <c r="E2751" s="7" t="s">
        <v>95</v>
      </c>
      <c r="F2751" s="13">
        <v>12.99623763561249</v>
      </c>
      <c r="G2751" s="12">
        <v>2.5</v>
      </c>
      <c r="H2751" s="13">
        <v>0</v>
      </c>
      <c r="I2751" s="11">
        <v>0</v>
      </c>
      <c r="J2751" s="11">
        <v>0</v>
      </c>
      <c r="K2751" s="11">
        <v>1.6245297044515612</v>
      </c>
      <c r="L2751" s="12">
        <v>1.6245297044515612</v>
      </c>
      <c r="M2751" s="13">
        <v>0</v>
      </c>
      <c r="N2751" s="11">
        <v>0</v>
      </c>
      <c r="O2751" s="11">
        <v>0</v>
      </c>
      <c r="P2751" s="11">
        <v>0</v>
      </c>
      <c r="Q2751" s="12">
        <v>0</v>
      </c>
    </row>
    <row r="2752" spans="1:17" x14ac:dyDescent="0.35">
      <c r="A2752" s="2">
        <v>324</v>
      </c>
      <c r="B2752" s="13" t="s">
        <v>25</v>
      </c>
      <c r="C2752" s="11" t="s">
        <v>123</v>
      </c>
      <c r="D2752" s="11" t="s">
        <v>30</v>
      </c>
      <c r="E2752" s="7" t="s">
        <v>134</v>
      </c>
      <c r="F2752" s="13">
        <v>4.5088396072387704</v>
      </c>
      <c r="G2752" s="12">
        <v>4.5</v>
      </c>
      <c r="H2752" s="13">
        <v>0.64927290344238298</v>
      </c>
      <c r="I2752" s="11">
        <v>0.97390935516357435</v>
      </c>
      <c r="J2752" s="11">
        <v>0</v>
      </c>
      <c r="K2752" s="11">
        <v>0</v>
      </c>
      <c r="L2752" s="12">
        <v>1.6231822586059574</v>
      </c>
      <c r="M2752" s="13">
        <v>0</v>
      </c>
      <c r="N2752" s="11">
        <v>0</v>
      </c>
      <c r="O2752" s="11">
        <v>0</v>
      </c>
      <c r="P2752" s="11">
        <v>0</v>
      </c>
      <c r="Q2752" s="12">
        <v>0</v>
      </c>
    </row>
    <row r="2753" spans="1:17" x14ac:dyDescent="0.35">
      <c r="A2753" s="2">
        <v>951</v>
      </c>
      <c r="B2753" s="13" t="s">
        <v>231</v>
      </c>
      <c r="C2753" s="11" t="s">
        <v>26</v>
      </c>
      <c r="D2753" s="11" t="s">
        <v>231</v>
      </c>
      <c r="E2753" s="7" t="s">
        <v>94</v>
      </c>
      <c r="F2753" s="13">
        <v>3.2291455268859899</v>
      </c>
      <c r="G2753" s="12">
        <v>10</v>
      </c>
      <c r="H2753" s="13">
        <v>0</v>
      </c>
      <c r="I2753" s="11">
        <v>0</v>
      </c>
      <c r="J2753" s="11">
        <v>0</v>
      </c>
      <c r="K2753" s="11">
        <v>1.6145727634429949</v>
      </c>
      <c r="L2753" s="12">
        <v>1.6145727634429949</v>
      </c>
      <c r="M2753" s="13">
        <v>0</v>
      </c>
      <c r="N2753" s="11">
        <v>0</v>
      </c>
      <c r="O2753" s="11">
        <v>0</v>
      </c>
      <c r="P2753" s="11">
        <v>0.32291455268859903</v>
      </c>
      <c r="Q2753" s="12">
        <v>0.32291455268859903</v>
      </c>
    </row>
    <row r="2754" spans="1:17" x14ac:dyDescent="0.35">
      <c r="A2754" s="2">
        <v>4048</v>
      </c>
      <c r="B2754" s="13" t="s">
        <v>599</v>
      </c>
      <c r="C2754" s="11" t="s">
        <v>26</v>
      </c>
      <c r="D2754" s="11" t="s">
        <v>253</v>
      </c>
      <c r="E2754" s="7" t="s">
        <v>66</v>
      </c>
      <c r="F2754" s="13">
        <v>107.03478145599371</v>
      </c>
      <c r="G2754" s="12">
        <v>1.5</v>
      </c>
      <c r="H2754" s="13">
        <v>0</v>
      </c>
      <c r="I2754" s="11">
        <v>0</v>
      </c>
      <c r="J2754" s="11">
        <v>0</v>
      </c>
      <c r="K2754" s="11">
        <v>1.6055217218399056</v>
      </c>
      <c r="L2754" s="12">
        <v>1.6055217218399056</v>
      </c>
      <c r="M2754" s="13">
        <v>0</v>
      </c>
      <c r="N2754" s="11">
        <v>0</v>
      </c>
      <c r="O2754" s="11">
        <v>0</v>
      </c>
      <c r="P2754" s="11">
        <v>32.110434436798116</v>
      </c>
      <c r="Q2754" s="12">
        <v>32.110434436798116</v>
      </c>
    </row>
    <row r="2755" spans="1:17" x14ac:dyDescent="0.35">
      <c r="A2755" s="2">
        <v>244</v>
      </c>
      <c r="B2755" s="13" t="s">
        <v>25</v>
      </c>
      <c r="C2755" s="11" t="s">
        <v>117</v>
      </c>
      <c r="D2755" s="11" t="s">
        <v>30</v>
      </c>
      <c r="E2755" s="7" t="s">
        <v>44</v>
      </c>
      <c r="F2755" s="13">
        <v>16.02410709857941</v>
      </c>
      <c r="G2755" s="12">
        <v>1.25</v>
      </c>
      <c r="H2755" s="13">
        <v>0</v>
      </c>
      <c r="I2755" s="11">
        <v>0</v>
      </c>
      <c r="J2755" s="11">
        <v>1.6024107098579412</v>
      </c>
      <c r="K2755" s="11">
        <v>0</v>
      </c>
      <c r="L2755" s="12">
        <v>1.6024107098579412</v>
      </c>
      <c r="M2755" s="13">
        <v>0</v>
      </c>
      <c r="N2755" s="11">
        <v>0</v>
      </c>
      <c r="O2755" s="11">
        <v>1.0015066936612131</v>
      </c>
      <c r="P2755" s="11">
        <v>0</v>
      </c>
      <c r="Q2755" s="12">
        <v>1.0015066936612131</v>
      </c>
    </row>
    <row r="2756" spans="1:17" x14ac:dyDescent="0.35">
      <c r="A2756" s="2">
        <v>4030</v>
      </c>
      <c r="B2756" s="13" t="s">
        <v>599</v>
      </c>
      <c r="C2756" s="11" t="s">
        <v>26</v>
      </c>
      <c r="D2756" s="11" t="s">
        <v>253</v>
      </c>
      <c r="E2756" s="7" t="s">
        <v>65</v>
      </c>
      <c r="F2756" s="13">
        <v>9.1459674835205096</v>
      </c>
      <c r="G2756" s="12">
        <v>3.5</v>
      </c>
      <c r="H2756" s="13">
        <v>0</v>
      </c>
      <c r="I2756" s="11">
        <v>0</v>
      </c>
      <c r="J2756" s="11">
        <v>0</v>
      </c>
      <c r="K2756" s="11">
        <v>1.6005443096160894</v>
      </c>
      <c r="L2756" s="12">
        <v>1.6005443096160894</v>
      </c>
      <c r="M2756" s="13">
        <v>0</v>
      </c>
      <c r="N2756" s="11">
        <v>0</v>
      </c>
      <c r="O2756" s="11">
        <v>0.32010886192321786</v>
      </c>
      <c r="P2756" s="11">
        <v>0.64021772384643572</v>
      </c>
      <c r="Q2756" s="12">
        <v>0.96032658576965357</v>
      </c>
    </row>
    <row r="2757" spans="1:17" x14ac:dyDescent="0.35">
      <c r="A2757" s="2">
        <v>4199</v>
      </c>
      <c r="B2757" s="13" t="s">
        <v>599</v>
      </c>
      <c r="C2757" s="11" t="s">
        <v>103</v>
      </c>
      <c r="D2757" s="11" t="s">
        <v>30</v>
      </c>
      <c r="E2757" s="7" t="s">
        <v>143</v>
      </c>
      <c r="F2757" s="13">
        <v>4.4368715286254901</v>
      </c>
      <c r="G2757" s="12">
        <v>4.5</v>
      </c>
      <c r="H2757" s="13">
        <v>0.63890950012207059</v>
      </c>
      <c r="I2757" s="11">
        <v>0.95836425018310589</v>
      </c>
      <c r="J2757" s="11">
        <v>0</v>
      </c>
      <c r="K2757" s="11">
        <v>0</v>
      </c>
      <c r="L2757" s="12">
        <v>1.5972737503051766</v>
      </c>
      <c r="M2757" s="13">
        <v>0</v>
      </c>
      <c r="N2757" s="11">
        <v>0</v>
      </c>
      <c r="O2757" s="11">
        <v>0</v>
      </c>
      <c r="P2757" s="11">
        <v>0</v>
      </c>
      <c r="Q2757" s="12">
        <v>0</v>
      </c>
    </row>
    <row r="2758" spans="1:17" x14ac:dyDescent="0.35">
      <c r="A2758" s="2">
        <v>129</v>
      </c>
      <c r="B2758" s="13" t="s">
        <v>25</v>
      </c>
      <c r="C2758" s="11" t="s">
        <v>79</v>
      </c>
      <c r="D2758" s="11" t="s">
        <v>30</v>
      </c>
      <c r="E2758" s="7" t="s">
        <v>88</v>
      </c>
      <c r="F2758" s="13">
        <v>2.6512143611907999</v>
      </c>
      <c r="G2758" s="12">
        <v>6</v>
      </c>
      <c r="H2758" s="13">
        <v>0.39768215417862002</v>
      </c>
      <c r="I2758" s="11">
        <v>0.39768215417862002</v>
      </c>
      <c r="J2758" s="11">
        <v>0.39768215417862002</v>
      </c>
      <c r="K2758" s="11">
        <v>0.39768215417862002</v>
      </c>
      <c r="L2758" s="12">
        <v>1.5907286167144801</v>
      </c>
      <c r="M2758" s="13">
        <v>0</v>
      </c>
      <c r="N2758" s="11">
        <v>0</v>
      </c>
      <c r="O2758" s="11">
        <v>0</v>
      </c>
      <c r="P2758" s="11">
        <v>0</v>
      </c>
      <c r="Q2758" s="12">
        <v>0</v>
      </c>
    </row>
    <row r="2759" spans="1:17" x14ac:dyDescent="0.35">
      <c r="A2759" s="2">
        <v>2322</v>
      </c>
      <c r="B2759" s="13" t="s">
        <v>231</v>
      </c>
      <c r="C2759" s="11" t="s">
        <v>433</v>
      </c>
      <c r="D2759" s="11" t="s">
        <v>231</v>
      </c>
      <c r="E2759" s="7" t="s">
        <v>150</v>
      </c>
      <c r="F2759" s="13">
        <v>7.9484813213348406</v>
      </c>
      <c r="G2759" s="12">
        <v>2</v>
      </c>
      <c r="H2759" s="13">
        <v>0</v>
      </c>
      <c r="I2759" s="11">
        <v>0</v>
      </c>
      <c r="J2759" s="11">
        <v>0</v>
      </c>
      <c r="K2759" s="11">
        <v>1.5896962642669683</v>
      </c>
      <c r="L2759" s="12">
        <v>1.5896962642669683</v>
      </c>
      <c r="M2759" s="13">
        <v>0</v>
      </c>
      <c r="N2759" s="11">
        <v>0</v>
      </c>
      <c r="O2759" s="11">
        <v>0</v>
      </c>
      <c r="P2759" s="11">
        <v>0</v>
      </c>
      <c r="Q2759" s="12">
        <v>0</v>
      </c>
    </row>
    <row r="2760" spans="1:17" x14ac:dyDescent="0.35">
      <c r="A2760" s="2">
        <v>1041</v>
      </c>
      <c r="B2760" s="13" t="s">
        <v>231</v>
      </c>
      <c r="C2760" s="11" t="s">
        <v>263</v>
      </c>
      <c r="D2760" s="11" t="s">
        <v>26</v>
      </c>
      <c r="E2760" s="7" t="s">
        <v>63</v>
      </c>
      <c r="F2760" s="13">
        <v>12.7111148834229</v>
      </c>
      <c r="G2760" s="12">
        <v>2.5</v>
      </c>
      <c r="H2760" s="13">
        <v>0</v>
      </c>
      <c r="I2760" s="11">
        <v>0</v>
      </c>
      <c r="J2760" s="11">
        <v>1.5888893604278624</v>
      </c>
      <c r="K2760" s="11">
        <v>0</v>
      </c>
      <c r="L2760" s="12">
        <v>1.5888893604278624</v>
      </c>
      <c r="M2760" s="13">
        <v>0</v>
      </c>
      <c r="N2760" s="11">
        <v>0</v>
      </c>
      <c r="O2760" s="11">
        <v>1.5888893604278624</v>
      </c>
      <c r="P2760" s="11">
        <v>0</v>
      </c>
      <c r="Q2760" s="12">
        <v>1.5888893604278624</v>
      </c>
    </row>
    <row r="2761" spans="1:17" x14ac:dyDescent="0.35">
      <c r="A2761" s="2">
        <v>929</v>
      </c>
      <c r="B2761" s="13" t="s">
        <v>231</v>
      </c>
      <c r="C2761" s="11" t="s">
        <v>26</v>
      </c>
      <c r="D2761" s="11" t="s">
        <v>26</v>
      </c>
      <c r="E2761" s="7" t="s">
        <v>59</v>
      </c>
      <c r="F2761" s="13">
        <v>10.523877143859901</v>
      </c>
      <c r="G2761" s="12">
        <v>3</v>
      </c>
      <c r="H2761" s="13">
        <v>0</v>
      </c>
      <c r="I2761" s="11">
        <v>0</v>
      </c>
      <c r="J2761" s="11">
        <v>0</v>
      </c>
      <c r="K2761" s="11">
        <v>1.5785815715789853</v>
      </c>
      <c r="L2761" s="12">
        <v>1.5785815715789853</v>
      </c>
      <c r="M2761" s="13">
        <v>0</v>
      </c>
      <c r="N2761" s="11">
        <v>0</v>
      </c>
      <c r="O2761" s="11">
        <v>0</v>
      </c>
      <c r="P2761" s="11">
        <v>0</v>
      </c>
      <c r="Q2761" s="12">
        <v>0</v>
      </c>
    </row>
    <row r="2762" spans="1:17" x14ac:dyDescent="0.35">
      <c r="A2762" s="2">
        <v>5048</v>
      </c>
      <c r="B2762" s="13" t="s">
        <v>599</v>
      </c>
      <c r="C2762" s="11" t="s">
        <v>644</v>
      </c>
      <c r="D2762" s="11" t="s">
        <v>253</v>
      </c>
      <c r="E2762" s="7" t="s">
        <v>83</v>
      </c>
      <c r="F2762" s="13">
        <v>4.9315574169158998</v>
      </c>
      <c r="G2762" s="12">
        <v>4</v>
      </c>
      <c r="H2762" s="13">
        <v>0.63123934936523518</v>
      </c>
      <c r="I2762" s="11">
        <v>0.94685902404785283</v>
      </c>
      <c r="J2762" s="11">
        <v>0</v>
      </c>
      <c r="K2762" s="11">
        <v>0</v>
      </c>
      <c r="L2762" s="12">
        <v>1.578098373413088</v>
      </c>
      <c r="M2762" s="13">
        <v>0</v>
      </c>
      <c r="N2762" s="11">
        <v>0</v>
      </c>
      <c r="O2762" s="11">
        <v>0</v>
      </c>
      <c r="P2762" s="11">
        <v>0</v>
      </c>
      <c r="Q2762" s="12">
        <v>0</v>
      </c>
    </row>
    <row r="2763" spans="1:17" x14ac:dyDescent="0.35">
      <c r="A2763" s="2">
        <v>3485</v>
      </c>
      <c r="B2763" s="13" t="s">
        <v>516</v>
      </c>
      <c r="C2763" s="11" t="s">
        <v>582</v>
      </c>
      <c r="D2763" s="11" t="s">
        <v>518</v>
      </c>
      <c r="E2763" s="7" t="s">
        <v>133</v>
      </c>
      <c r="F2763" s="13">
        <v>5.2590003013610804</v>
      </c>
      <c r="G2763" s="12">
        <v>3</v>
      </c>
      <c r="H2763" s="13">
        <v>0.39442502260208107</v>
      </c>
      <c r="I2763" s="11">
        <v>0.39442502260208107</v>
      </c>
      <c r="J2763" s="11">
        <v>0.39442502260208107</v>
      </c>
      <c r="K2763" s="11">
        <v>0.39442502260208107</v>
      </c>
      <c r="L2763" s="12">
        <v>1.5777000904083243</v>
      </c>
      <c r="M2763" s="13">
        <v>0</v>
      </c>
      <c r="N2763" s="11">
        <v>0</v>
      </c>
      <c r="O2763" s="11">
        <v>0</v>
      </c>
      <c r="P2763" s="11">
        <v>0</v>
      </c>
      <c r="Q2763" s="12">
        <v>0</v>
      </c>
    </row>
    <row r="2764" spans="1:17" x14ac:dyDescent="0.35">
      <c r="A2764" s="2">
        <v>312</v>
      </c>
      <c r="B2764" s="13" t="s">
        <v>25</v>
      </c>
      <c r="C2764" s="11" t="s">
        <v>123</v>
      </c>
      <c r="D2764" s="11" t="s">
        <v>30</v>
      </c>
      <c r="E2764" s="7" t="s">
        <v>51</v>
      </c>
      <c r="F2764" s="13">
        <v>315.48046875</v>
      </c>
      <c r="G2764" s="12">
        <v>0.25</v>
      </c>
      <c r="H2764" s="13">
        <v>0</v>
      </c>
      <c r="I2764" s="11">
        <v>0</v>
      </c>
      <c r="J2764" s="11">
        <v>0</v>
      </c>
      <c r="K2764" s="11">
        <v>1.57740234375</v>
      </c>
      <c r="L2764" s="12">
        <v>1.57740234375</v>
      </c>
      <c r="M2764" s="13">
        <v>0</v>
      </c>
      <c r="N2764" s="11">
        <v>0</v>
      </c>
      <c r="O2764" s="11">
        <v>0</v>
      </c>
      <c r="P2764" s="11">
        <v>0</v>
      </c>
      <c r="Q2764" s="12">
        <v>0</v>
      </c>
    </row>
    <row r="2765" spans="1:17" x14ac:dyDescent="0.35">
      <c r="A2765" s="2">
        <v>229</v>
      </c>
      <c r="B2765" s="13" t="s">
        <v>25</v>
      </c>
      <c r="C2765" s="11" t="s">
        <v>116</v>
      </c>
      <c r="D2765" s="11" t="s">
        <v>27</v>
      </c>
      <c r="E2765" s="7" t="s">
        <v>95</v>
      </c>
      <c r="F2765" s="13">
        <v>12.5977783203125</v>
      </c>
      <c r="G2765" s="12">
        <v>2.5</v>
      </c>
      <c r="H2765" s="13">
        <v>0</v>
      </c>
      <c r="I2765" s="11">
        <v>0</v>
      </c>
      <c r="J2765" s="11">
        <v>0</v>
      </c>
      <c r="K2765" s="11">
        <v>1.5747222900390625</v>
      </c>
      <c r="L2765" s="12">
        <v>1.5747222900390625</v>
      </c>
      <c r="M2765" s="13">
        <v>0</v>
      </c>
      <c r="N2765" s="11">
        <v>0</v>
      </c>
      <c r="O2765" s="11">
        <v>0</v>
      </c>
      <c r="P2765" s="11">
        <v>0</v>
      </c>
      <c r="Q2765" s="12">
        <v>0</v>
      </c>
    </row>
    <row r="2766" spans="1:17" x14ac:dyDescent="0.35">
      <c r="A2766" s="2">
        <v>4064</v>
      </c>
      <c r="B2766" s="13" t="s">
        <v>599</v>
      </c>
      <c r="C2766" s="11" t="s">
        <v>26</v>
      </c>
      <c r="D2766" s="11" t="s">
        <v>26</v>
      </c>
      <c r="E2766" s="7" t="s">
        <v>96</v>
      </c>
      <c r="F2766" s="13">
        <v>26.188675880432132</v>
      </c>
      <c r="G2766" s="12">
        <v>1.2</v>
      </c>
      <c r="H2766" s="13">
        <v>0</v>
      </c>
      <c r="I2766" s="11">
        <v>0</v>
      </c>
      <c r="J2766" s="11">
        <v>0</v>
      </c>
      <c r="K2766" s="11">
        <v>1.571320552825928</v>
      </c>
      <c r="L2766" s="12">
        <v>1.571320552825928</v>
      </c>
      <c r="M2766" s="13">
        <v>0</v>
      </c>
      <c r="N2766" s="11">
        <v>0</v>
      </c>
      <c r="O2766" s="11">
        <v>0</v>
      </c>
      <c r="P2766" s="11">
        <v>0</v>
      </c>
      <c r="Q2766" s="12">
        <v>0</v>
      </c>
    </row>
    <row r="2767" spans="1:17" x14ac:dyDescent="0.35">
      <c r="A2767" s="2">
        <v>188</v>
      </c>
      <c r="B2767" s="13" t="s">
        <v>25</v>
      </c>
      <c r="C2767" s="11" t="s">
        <v>105</v>
      </c>
      <c r="D2767" s="11" t="s">
        <v>29</v>
      </c>
      <c r="E2767" s="7" t="s">
        <v>50</v>
      </c>
      <c r="F2767" s="13">
        <v>258.5379638671875</v>
      </c>
      <c r="G2767" s="12">
        <v>0.3</v>
      </c>
      <c r="H2767" s="13">
        <v>0</v>
      </c>
      <c r="I2767" s="11">
        <v>0</v>
      </c>
      <c r="J2767" s="11">
        <v>0</v>
      </c>
      <c r="K2767" s="11">
        <v>1.5512277832031249</v>
      </c>
      <c r="L2767" s="12">
        <v>1.5512277832031249</v>
      </c>
      <c r="M2767" s="13">
        <v>0</v>
      </c>
      <c r="N2767" s="11">
        <v>0</v>
      </c>
      <c r="O2767" s="11">
        <v>0</v>
      </c>
      <c r="P2767" s="11">
        <v>0</v>
      </c>
      <c r="Q2767" s="12">
        <v>0</v>
      </c>
    </row>
    <row r="2768" spans="1:17" x14ac:dyDescent="0.35">
      <c r="A2768" s="2">
        <v>52</v>
      </c>
      <c r="B2768" s="13" t="s">
        <v>25</v>
      </c>
      <c r="C2768" s="11" t="s">
        <v>26</v>
      </c>
      <c r="D2768" s="11" t="s">
        <v>29</v>
      </c>
      <c r="E2768" s="7" t="s">
        <v>52</v>
      </c>
      <c r="F2768" s="13">
        <v>6.8826007843017596</v>
      </c>
      <c r="G2768" s="12">
        <v>4.5</v>
      </c>
      <c r="H2768" s="13">
        <v>0.61943407058715849</v>
      </c>
      <c r="I2768" s="11">
        <v>0.92915110588073757</v>
      </c>
      <c r="J2768" s="11">
        <v>0</v>
      </c>
      <c r="K2768" s="11">
        <v>0</v>
      </c>
      <c r="L2768" s="12">
        <v>1.548585176467896</v>
      </c>
      <c r="M2768" s="13">
        <v>0</v>
      </c>
      <c r="N2768" s="11">
        <v>0</v>
      </c>
      <c r="O2768" s="11">
        <v>0</v>
      </c>
      <c r="P2768" s="11">
        <v>0</v>
      </c>
      <c r="Q2768" s="12">
        <v>0</v>
      </c>
    </row>
    <row r="2769" spans="1:17" x14ac:dyDescent="0.35">
      <c r="A2769" s="2">
        <v>82</v>
      </c>
      <c r="B2769" s="13" t="s">
        <v>25</v>
      </c>
      <c r="C2769" s="11" t="s">
        <v>26</v>
      </c>
      <c r="D2769" s="11" t="s">
        <v>29</v>
      </c>
      <c r="E2769" s="7" t="s">
        <v>68</v>
      </c>
      <c r="F2769" s="13">
        <v>4.8374571800231898</v>
      </c>
      <c r="G2769" s="12">
        <v>4</v>
      </c>
      <c r="H2769" s="13">
        <v>0.61919451904296829</v>
      </c>
      <c r="I2769" s="11">
        <v>0.9287917785644525</v>
      </c>
      <c r="J2769" s="11">
        <v>0</v>
      </c>
      <c r="K2769" s="11">
        <v>0</v>
      </c>
      <c r="L2769" s="12">
        <v>1.5479862976074208</v>
      </c>
      <c r="M2769" s="13">
        <v>0</v>
      </c>
      <c r="N2769" s="11">
        <v>0</v>
      </c>
      <c r="O2769" s="11">
        <v>0</v>
      </c>
      <c r="P2769" s="11">
        <v>0</v>
      </c>
      <c r="Q2769" s="12">
        <v>0</v>
      </c>
    </row>
    <row r="2770" spans="1:17" x14ac:dyDescent="0.35">
      <c r="A2770" s="2">
        <v>28</v>
      </c>
      <c r="B2770" s="13" t="s">
        <v>25</v>
      </c>
      <c r="C2770" s="11" t="s">
        <v>26</v>
      </c>
      <c r="D2770" s="11" t="s">
        <v>26</v>
      </c>
      <c r="E2770" s="7" t="s">
        <v>42</v>
      </c>
      <c r="F2770" s="13">
        <v>5.1588387489318803</v>
      </c>
      <c r="G2770" s="12">
        <v>6</v>
      </c>
      <c r="H2770" s="13">
        <v>0.3869129061698911</v>
      </c>
      <c r="I2770" s="11">
        <v>0.3869129061698911</v>
      </c>
      <c r="J2770" s="11">
        <v>0.3869129061698911</v>
      </c>
      <c r="K2770" s="11">
        <v>0.3869129061698911</v>
      </c>
      <c r="L2770" s="12">
        <v>1.5476516246795644</v>
      </c>
      <c r="M2770" s="13">
        <v>0</v>
      </c>
      <c r="N2770" s="11">
        <v>0</v>
      </c>
      <c r="O2770" s="11">
        <v>0</v>
      </c>
      <c r="P2770" s="11">
        <v>0</v>
      </c>
      <c r="Q2770" s="12">
        <v>0</v>
      </c>
    </row>
    <row r="2771" spans="1:17" x14ac:dyDescent="0.35">
      <c r="A2771" s="2">
        <v>4700</v>
      </c>
      <c r="B2771" s="13" t="s">
        <v>599</v>
      </c>
      <c r="C2771" s="11" t="s">
        <v>633</v>
      </c>
      <c r="D2771" s="11" t="s">
        <v>601</v>
      </c>
      <c r="E2771" s="7" t="s">
        <v>165</v>
      </c>
      <c r="F2771" s="13">
        <v>309.28926086425713</v>
      </c>
      <c r="G2771" s="12">
        <v>0.25</v>
      </c>
      <c r="H2771" s="13">
        <v>0</v>
      </c>
      <c r="I2771" s="11">
        <v>0</v>
      </c>
      <c r="J2771" s="11">
        <v>0</v>
      </c>
      <c r="K2771" s="11">
        <v>1.5464463043212857</v>
      </c>
      <c r="L2771" s="12">
        <v>1.5464463043212857</v>
      </c>
      <c r="M2771" s="13">
        <v>0</v>
      </c>
      <c r="N2771" s="11">
        <v>0</v>
      </c>
      <c r="O2771" s="11">
        <v>0</v>
      </c>
      <c r="P2771" s="11">
        <v>0</v>
      </c>
      <c r="Q2771" s="12">
        <v>0</v>
      </c>
    </row>
    <row r="2772" spans="1:17" x14ac:dyDescent="0.35">
      <c r="A2772" s="2">
        <v>5734</v>
      </c>
      <c r="B2772" s="13" t="s">
        <v>645</v>
      </c>
      <c r="C2772" s="11" t="s">
        <v>651</v>
      </c>
      <c r="D2772" s="11" t="s">
        <v>241</v>
      </c>
      <c r="E2772" s="7" t="s">
        <v>169</v>
      </c>
      <c r="F2772" s="13">
        <v>3.0834610462188698</v>
      </c>
      <c r="G2772" s="12">
        <v>10</v>
      </c>
      <c r="H2772" s="13">
        <v>0</v>
      </c>
      <c r="I2772" s="11">
        <v>0</v>
      </c>
      <c r="J2772" s="11">
        <v>0</v>
      </c>
      <c r="K2772" s="11">
        <v>1.5417305231094349</v>
      </c>
      <c r="L2772" s="12">
        <v>1.5417305231094349</v>
      </c>
      <c r="M2772" s="13">
        <v>0</v>
      </c>
      <c r="N2772" s="11">
        <v>0</v>
      </c>
      <c r="O2772" s="11">
        <v>0</v>
      </c>
      <c r="P2772" s="11">
        <v>0.308346104621887</v>
      </c>
      <c r="Q2772" s="12">
        <v>0.308346104621887</v>
      </c>
    </row>
    <row r="2773" spans="1:17" x14ac:dyDescent="0.35">
      <c r="A2773" s="2">
        <v>5738</v>
      </c>
      <c r="B2773" s="13" t="s">
        <v>645</v>
      </c>
      <c r="C2773" s="11" t="s">
        <v>651</v>
      </c>
      <c r="D2773" s="11" t="s">
        <v>241</v>
      </c>
      <c r="E2773" s="7" t="s">
        <v>120</v>
      </c>
      <c r="F2773" s="13">
        <v>3.8471105098724401</v>
      </c>
      <c r="G2773" s="12">
        <v>5</v>
      </c>
      <c r="H2773" s="13">
        <v>0.61553768157959043</v>
      </c>
      <c r="I2773" s="11">
        <v>0.9233065223693856</v>
      </c>
      <c r="J2773" s="11">
        <v>0</v>
      </c>
      <c r="K2773" s="11">
        <v>0</v>
      </c>
      <c r="L2773" s="12">
        <v>1.538844203948976</v>
      </c>
      <c r="M2773" s="13">
        <v>0</v>
      </c>
      <c r="N2773" s="11">
        <v>0</v>
      </c>
      <c r="O2773" s="11">
        <v>0</v>
      </c>
      <c r="P2773" s="11">
        <v>0</v>
      </c>
      <c r="Q2773" s="12">
        <v>0</v>
      </c>
    </row>
    <row r="2774" spans="1:17" x14ac:dyDescent="0.35">
      <c r="A2774" s="2">
        <v>5098</v>
      </c>
      <c r="B2774" s="13" t="s">
        <v>645</v>
      </c>
      <c r="C2774" s="11" t="s">
        <v>26</v>
      </c>
      <c r="D2774" s="11" t="s">
        <v>231</v>
      </c>
      <c r="E2774" s="7" t="s">
        <v>43</v>
      </c>
      <c r="F2774" s="13">
        <v>10.229409217834499</v>
      </c>
      <c r="G2774" s="12">
        <v>3</v>
      </c>
      <c r="H2774" s="13">
        <v>0.38360284566879377</v>
      </c>
      <c r="I2774" s="11">
        <v>0.38360284566879377</v>
      </c>
      <c r="J2774" s="11">
        <v>0.38360284566879377</v>
      </c>
      <c r="K2774" s="11">
        <v>0.38360284566879377</v>
      </c>
      <c r="L2774" s="12">
        <v>1.5344113826751751</v>
      </c>
      <c r="M2774" s="13">
        <v>0</v>
      </c>
      <c r="N2774" s="11">
        <v>0</v>
      </c>
      <c r="O2774" s="11">
        <v>0</v>
      </c>
      <c r="P2774" s="11">
        <v>0</v>
      </c>
      <c r="Q2774" s="12">
        <v>0</v>
      </c>
    </row>
    <row r="2775" spans="1:17" x14ac:dyDescent="0.35">
      <c r="A2775" s="2">
        <v>3482</v>
      </c>
      <c r="B2775" s="13" t="s">
        <v>516</v>
      </c>
      <c r="C2775" s="11" t="s">
        <v>582</v>
      </c>
      <c r="D2775" s="11" t="s">
        <v>518</v>
      </c>
      <c r="E2775" s="7" t="s">
        <v>84</v>
      </c>
      <c r="F2775" s="13">
        <v>6.1332426071167001</v>
      </c>
      <c r="G2775" s="12">
        <v>5</v>
      </c>
      <c r="H2775" s="13">
        <v>0</v>
      </c>
      <c r="I2775" s="11">
        <v>0</v>
      </c>
      <c r="J2775" s="11">
        <v>0</v>
      </c>
      <c r="K2775" s="11">
        <v>1.533310651779175</v>
      </c>
      <c r="L2775" s="12">
        <v>1.533310651779175</v>
      </c>
      <c r="M2775" s="13">
        <v>0</v>
      </c>
      <c r="N2775" s="11">
        <v>0</v>
      </c>
      <c r="O2775" s="11">
        <v>0</v>
      </c>
      <c r="P2775" s="11">
        <v>0.30666213035583501</v>
      </c>
      <c r="Q2775" s="12">
        <v>0.30666213035583501</v>
      </c>
    </row>
    <row r="2776" spans="1:17" x14ac:dyDescent="0.35">
      <c r="A2776" s="2">
        <v>5432</v>
      </c>
      <c r="B2776" s="13" t="s">
        <v>645</v>
      </c>
      <c r="C2776" s="11" t="s">
        <v>582</v>
      </c>
      <c r="D2776" s="11" t="s">
        <v>241</v>
      </c>
      <c r="E2776" s="7" t="s">
        <v>97</v>
      </c>
      <c r="F2776" s="13">
        <v>5.1056427955627397</v>
      </c>
      <c r="G2776" s="12">
        <v>3</v>
      </c>
      <c r="H2776" s="13">
        <v>0</v>
      </c>
      <c r="I2776" s="11">
        <v>0</v>
      </c>
      <c r="J2776" s="11">
        <v>0</v>
      </c>
      <c r="K2776" s="11">
        <v>1.5316928386688222</v>
      </c>
      <c r="L2776" s="12">
        <v>1.5316928386688222</v>
      </c>
      <c r="M2776" s="13">
        <v>0</v>
      </c>
      <c r="N2776" s="11">
        <v>0</v>
      </c>
      <c r="O2776" s="11">
        <v>0</v>
      </c>
      <c r="P2776" s="11">
        <v>0</v>
      </c>
      <c r="Q2776" s="12">
        <v>0</v>
      </c>
    </row>
    <row r="2777" spans="1:17" x14ac:dyDescent="0.35">
      <c r="A2777" s="2">
        <v>4418</v>
      </c>
      <c r="B2777" s="13" t="s">
        <v>599</v>
      </c>
      <c r="C2777" s="11" t="s">
        <v>219</v>
      </c>
      <c r="D2777" s="11" t="s">
        <v>253</v>
      </c>
      <c r="E2777" s="7" t="s">
        <v>65</v>
      </c>
      <c r="F2777" s="13">
        <v>8.7470636367797798</v>
      </c>
      <c r="G2777" s="12">
        <v>3.5</v>
      </c>
      <c r="H2777" s="13">
        <v>0</v>
      </c>
      <c r="I2777" s="11">
        <v>0</v>
      </c>
      <c r="J2777" s="11">
        <v>0</v>
      </c>
      <c r="K2777" s="11">
        <v>1.5307361364364616</v>
      </c>
      <c r="L2777" s="12">
        <v>1.5307361364364616</v>
      </c>
      <c r="M2777" s="13">
        <v>0</v>
      </c>
      <c r="N2777" s="11">
        <v>0</v>
      </c>
      <c r="O2777" s="11">
        <v>0.30614722728729232</v>
      </c>
      <c r="P2777" s="11">
        <v>0.61229445457458465</v>
      </c>
      <c r="Q2777" s="12">
        <v>0.91844168186187702</v>
      </c>
    </row>
    <row r="2778" spans="1:17" x14ac:dyDescent="0.35">
      <c r="A2778" s="2">
        <v>1860</v>
      </c>
      <c r="B2778" s="13" t="s">
        <v>231</v>
      </c>
      <c r="C2778" s="11" t="s">
        <v>402</v>
      </c>
      <c r="D2778" s="11" t="s">
        <v>231</v>
      </c>
      <c r="E2778" s="7" t="s">
        <v>148</v>
      </c>
      <c r="F2778" s="13">
        <v>7.6496558189392099</v>
      </c>
      <c r="G2778" s="12">
        <v>2</v>
      </c>
      <c r="H2778" s="13">
        <v>0</v>
      </c>
      <c r="I2778" s="11">
        <v>0</v>
      </c>
      <c r="J2778" s="11">
        <v>0</v>
      </c>
      <c r="K2778" s="11">
        <v>1.5299311637878421</v>
      </c>
      <c r="L2778" s="12">
        <v>1.5299311637878421</v>
      </c>
      <c r="M2778" s="13">
        <v>0</v>
      </c>
      <c r="N2778" s="11">
        <v>0</v>
      </c>
      <c r="O2778" s="11">
        <v>0</v>
      </c>
      <c r="P2778" s="11">
        <v>0</v>
      </c>
      <c r="Q2778" s="12">
        <v>0</v>
      </c>
    </row>
    <row r="2779" spans="1:17" x14ac:dyDescent="0.35">
      <c r="A2779" s="2">
        <v>5717</v>
      </c>
      <c r="B2779" s="13" t="s">
        <v>645</v>
      </c>
      <c r="C2779" s="11" t="s">
        <v>651</v>
      </c>
      <c r="D2779" s="11" t="s">
        <v>241</v>
      </c>
      <c r="E2779" s="7" t="s">
        <v>110</v>
      </c>
      <c r="F2779" s="13">
        <v>3.8117513656616202</v>
      </c>
      <c r="G2779" s="12">
        <v>5</v>
      </c>
      <c r="H2779" s="13">
        <v>0.60988021850585927</v>
      </c>
      <c r="I2779" s="11">
        <v>0.91482032775878885</v>
      </c>
      <c r="J2779" s="11">
        <v>0</v>
      </c>
      <c r="K2779" s="11">
        <v>0</v>
      </c>
      <c r="L2779" s="12">
        <v>1.5247005462646481</v>
      </c>
      <c r="M2779" s="13">
        <v>0</v>
      </c>
      <c r="N2779" s="11">
        <v>0</v>
      </c>
      <c r="O2779" s="11">
        <v>0</v>
      </c>
      <c r="P2779" s="11">
        <v>0</v>
      </c>
      <c r="Q2779" s="12">
        <v>0</v>
      </c>
    </row>
    <row r="2780" spans="1:17" x14ac:dyDescent="0.35">
      <c r="A2780" s="2">
        <v>1662</v>
      </c>
      <c r="B2780" s="13" t="s">
        <v>231</v>
      </c>
      <c r="C2780" s="11" t="s">
        <v>360</v>
      </c>
      <c r="D2780" s="11" t="s">
        <v>231</v>
      </c>
      <c r="E2780" s="7" t="s">
        <v>65</v>
      </c>
      <c r="F2780" s="13">
        <v>8.7121467590332102</v>
      </c>
      <c r="G2780" s="12">
        <v>3.5</v>
      </c>
      <c r="H2780" s="13">
        <v>0</v>
      </c>
      <c r="I2780" s="11">
        <v>0</v>
      </c>
      <c r="J2780" s="11">
        <v>0</v>
      </c>
      <c r="K2780" s="11">
        <v>1.524625682830812</v>
      </c>
      <c r="L2780" s="12">
        <v>1.524625682830812</v>
      </c>
      <c r="M2780" s="13">
        <v>0</v>
      </c>
      <c r="N2780" s="11">
        <v>0</v>
      </c>
      <c r="O2780" s="11">
        <v>0.30492513656616238</v>
      </c>
      <c r="P2780" s="11">
        <v>0.60985027313232476</v>
      </c>
      <c r="Q2780" s="12">
        <v>0.91477540969848714</v>
      </c>
    </row>
    <row r="2781" spans="1:17" x14ac:dyDescent="0.35">
      <c r="A2781" s="2">
        <v>1597</v>
      </c>
      <c r="B2781" s="13" t="s">
        <v>231</v>
      </c>
      <c r="C2781" s="11" t="s">
        <v>360</v>
      </c>
      <c r="D2781" s="11" t="s">
        <v>231</v>
      </c>
      <c r="E2781" s="7" t="s">
        <v>184</v>
      </c>
      <c r="F2781" s="13">
        <v>3.79794573783875</v>
      </c>
      <c r="G2781" s="12">
        <v>4</v>
      </c>
      <c r="H2781" s="13">
        <v>0.37979457378387504</v>
      </c>
      <c r="I2781" s="11">
        <v>0.37979457378387504</v>
      </c>
      <c r="J2781" s="11">
        <v>0.37979457378387504</v>
      </c>
      <c r="K2781" s="11">
        <v>0.37979457378387504</v>
      </c>
      <c r="L2781" s="12">
        <v>1.5191782951355002</v>
      </c>
      <c r="M2781" s="13">
        <v>0</v>
      </c>
      <c r="N2781" s="11">
        <v>0</v>
      </c>
      <c r="O2781" s="11">
        <v>0</v>
      </c>
      <c r="P2781" s="11">
        <v>0</v>
      </c>
      <c r="Q2781" s="12">
        <v>0</v>
      </c>
    </row>
    <row r="2782" spans="1:17" x14ac:dyDescent="0.35">
      <c r="A2782" s="2">
        <v>4648</v>
      </c>
      <c r="B2782" s="13" t="s">
        <v>599</v>
      </c>
      <c r="C2782" s="11" t="s">
        <v>220</v>
      </c>
      <c r="D2782" s="11" t="s">
        <v>601</v>
      </c>
      <c r="E2782" s="7" t="s">
        <v>193</v>
      </c>
      <c r="F2782" s="13">
        <v>18.059618473053018</v>
      </c>
      <c r="G2782" s="12">
        <v>2.8</v>
      </c>
      <c r="H2782" s="13">
        <v>1.5170079517364534</v>
      </c>
      <c r="I2782" s="11">
        <v>0</v>
      </c>
      <c r="J2782" s="11">
        <v>0</v>
      </c>
      <c r="K2782" s="11">
        <v>0</v>
      </c>
      <c r="L2782" s="12">
        <v>1.5170079517364534</v>
      </c>
      <c r="M2782" s="13">
        <v>0.50566931724548447</v>
      </c>
      <c r="N2782" s="11">
        <v>0</v>
      </c>
      <c r="O2782" s="11">
        <v>0</v>
      </c>
      <c r="P2782" s="11">
        <v>0</v>
      </c>
      <c r="Q2782" s="12">
        <v>0.50566931724548447</v>
      </c>
    </row>
    <row r="2783" spans="1:17" x14ac:dyDescent="0.35">
      <c r="A2783" s="2">
        <v>1774</v>
      </c>
      <c r="B2783" s="13" t="s">
        <v>231</v>
      </c>
      <c r="C2783" s="11" t="s">
        <v>400</v>
      </c>
      <c r="D2783" s="11" t="s">
        <v>231</v>
      </c>
      <c r="E2783" s="7" t="s">
        <v>148</v>
      </c>
      <c r="F2783" s="13">
        <v>7.5800213813781703</v>
      </c>
      <c r="G2783" s="12">
        <v>2</v>
      </c>
      <c r="H2783" s="13">
        <v>0</v>
      </c>
      <c r="I2783" s="11">
        <v>0</v>
      </c>
      <c r="J2783" s="11">
        <v>0</v>
      </c>
      <c r="K2783" s="11">
        <v>1.5160042762756341</v>
      </c>
      <c r="L2783" s="12">
        <v>1.5160042762756341</v>
      </c>
      <c r="M2783" s="13">
        <v>0</v>
      </c>
      <c r="N2783" s="11">
        <v>0</v>
      </c>
      <c r="O2783" s="11">
        <v>0</v>
      </c>
      <c r="P2783" s="11">
        <v>0</v>
      </c>
      <c r="Q2783" s="12">
        <v>0</v>
      </c>
    </row>
    <row r="2784" spans="1:17" x14ac:dyDescent="0.35">
      <c r="A2784" s="2">
        <v>4639</v>
      </c>
      <c r="B2784" s="13" t="s">
        <v>599</v>
      </c>
      <c r="C2784" s="11" t="s">
        <v>220</v>
      </c>
      <c r="D2784" s="11" t="s">
        <v>253</v>
      </c>
      <c r="E2784" s="7" t="s">
        <v>192</v>
      </c>
      <c r="F2784" s="13">
        <v>5.0416111946105904</v>
      </c>
      <c r="G2784" s="12">
        <v>3</v>
      </c>
      <c r="H2784" s="13">
        <v>0.37812083959579434</v>
      </c>
      <c r="I2784" s="11">
        <v>0.37812083959579434</v>
      </c>
      <c r="J2784" s="11">
        <v>0.37812083959579434</v>
      </c>
      <c r="K2784" s="11">
        <v>0.37812083959579434</v>
      </c>
      <c r="L2784" s="12">
        <v>1.5124833583831774</v>
      </c>
      <c r="M2784" s="13">
        <v>0</v>
      </c>
      <c r="N2784" s="11">
        <v>0</v>
      </c>
      <c r="O2784" s="11">
        <v>0</v>
      </c>
      <c r="P2784" s="11">
        <v>0</v>
      </c>
      <c r="Q2784" s="12">
        <v>0</v>
      </c>
    </row>
    <row r="2785" spans="1:17" x14ac:dyDescent="0.35">
      <c r="A2785" s="2">
        <v>2840</v>
      </c>
      <c r="B2785" s="13" t="s">
        <v>516</v>
      </c>
      <c r="C2785" s="11" t="s">
        <v>547</v>
      </c>
      <c r="D2785" s="11" t="s">
        <v>517</v>
      </c>
      <c r="E2785" s="7" t="s">
        <v>201</v>
      </c>
      <c r="F2785" s="13">
        <v>5.0149192810058603</v>
      </c>
      <c r="G2785" s="12">
        <v>3</v>
      </c>
      <c r="H2785" s="13">
        <v>0</v>
      </c>
      <c r="I2785" s="11">
        <v>1.5044757843017582</v>
      </c>
      <c r="J2785" s="11">
        <v>0</v>
      </c>
      <c r="K2785" s="11">
        <v>0</v>
      </c>
      <c r="L2785" s="12">
        <v>1.5044757843017582</v>
      </c>
      <c r="M2785" s="13">
        <v>0</v>
      </c>
      <c r="N2785" s="11">
        <v>0.15044757843017581</v>
      </c>
      <c r="O2785" s="11">
        <v>0</v>
      </c>
      <c r="P2785" s="11">
        <v>0</v>
      </c>
      <c r="Q2785" s="12">
        <v>0.15044757843017581</v>
      </c>
    </row>
    <row r="2786" spans="1:17" x14ac:dyDescent="0.35">
      <c r="A2786" s="2">
        <v>1216</v>
      </c>
      <c r="B2786" s="13" t="s">
        <v>231</v>
      </c>
      <c r="C2786" s="11" t="s">
        <v>280</v>
      </c>
      <c r="D2786" s="11" t="s">
        <v>231</v>
      </c>
      <c r="E2786" s="7" t="s">
        <v>216</v>
      </c>
      <c r="F2786" s="13">
        <v>11.90823149681091</v>
      </c>
      <c r="G2786" s="12">
        <v>2.5</v>
      </c>
      <c r="H2786" s="13">
        <v>0</v>
      </c>
      <c r="I2786" s="11">
        <v>0</v>
      </c>
      <c r="J2786" s="11">
        <v>1.4885289371013637</v>
      </c>
      <c r="K2786" s="11">
        <v>0</v>
      </c>
      <c r="L2786" s="12">
        <v>1.4885289371013637</v>
      </c>
      <c r="M2786" s="13">
        <v>0</v>
      </c>
      <c r="N2786" s="11">
        <v>0</v>
      </c>
      <c r="O2786" s="11">
        <v>0</v>
      </c>
      <c r="P2786" s="11">
        <v>0</v>
      </c>
      <c r="Q2786" s="12">
        <v>0</v>
      </c>
    </row>
    <row r="2787" spans="1:17" x14ac:dyDescent="0.35">
      <c r="A2787" s="2">
        <v>552</v>
      </c>
      <c r="B2787" s="13" t="s">
        <v>25</v>
      </c>
      <c r="C2787" s="11" t="s">
        <v>195</v>
      </c>
      <c r="D2787" s="11" t="s">
        <v>27</v>
      </c>
      <c r="E2787" s="7" t="s">
        <v>197</v>
      </c>
      <c r="F2787" s="13">
        <v>4.9597845077514604</v>
      </c>
      <c r="G2787" s="12">
        <v>3</v>
      </c>
      <c r="H2787" s="13">
        <v>0</v>
      </c>
      <c r="I2787" s="11">
        <v>0</v>
      </c>
      <c r="J2787" s="11">
        <v>0</v>
      </c>
      <c r="K2787" s="11">
        <v>1.4879353523254384</v>
      </c>
      <c r="L2787" s="12">
        <v>1.4879353523254384</v>
      </c>
      <c r="M2787" s="13">
        <v>0</v>
      </c>
      <c r="N2787" s="11">
        <v>0</v>
      </c>
      <c r="O2787" s="11">
        <v>0</v>
      </c>
      <c r="P2787" s="11">
        <v>0</v>
      </c>
      <c r="Q2787" s="12">
        <v>0</v>
      </c>
    </row>
    <row r="2788" spans="1:17" x14ac:dyDescent="0.35">
      <c r="A2788" s="2">
        <v>774</v>
      </c>
      <c r="B2788" s="13" t="s">
        <v>25</v>
      </c>
      <c r="C2788" s="11" t="s">
        <v>221</v>
      </c>
      <c r="D2788" s="11" t="s">
        <v>26</v>
      </c>
      <c r="E2788" s="7" t="s">
        <v>45</v>
      </c>
      <c r="F2788" s="13">
        <v>11.8841047286987</v>
      </c>
      <c r="G2788" s="12">
        <v>1.25</v>
      </c>
      <c r="H2788" s="13">
        <v>1.4855130910873375</v>
      </c>
      <c r="I2788" s="11">
        <v>0</v>
      </c>
      <c r="J2788" s="11">
        <v>0</v>
      </c>
      <c r="K2788" s="11">
        <v>0</v>
      </c>
      <c r="L2788" s="12">
        <v>1.4855130910873375</v>
      </c>
      <c r="M2788" s="13">
        <v>0.14855130910873376</v>
      </c>
      <c r="N2788" s="11">
        <v>0</v>
      </c>
      <c r="O2788" s="11">
        <v>0</v>
      </c>
      <c r="P2788" s="11">
        <v>0</v>
      </c>
      <c r="Q2788" s="12">
        <v>0.14855130910873376</v>
      </c>
    </row>
    <row r="2789" spans="1:17" x14ac:dyDescent="0.35">
      <c r="A2789" s="2">
        <v>476</v>
      </c>
      <c r="B2789" s="13" t="s">
        <v>25</v>
      </c>
      <c r="C2789" s="11" t="s">
        <v>181</v>
      </c>
      <c r="D2789" s="11" t="s">
        <v>27</v>
      </c>
      <c r="E2789" s="7" t="s">
        <v>182</v>
      </c>
      <c r="F2789" s="13">
        <v>5.2913918495178196</v>
      </c>
      <c r="G2789" s="12">
        <v>3.5</v>
      </c>
      <c r="H2789" s="13">
        <v>0.5926358871459958</v>
      </c>
      <c r="I2789" s="11">
        <v>0.8889538307189937</v>
      </c>
      <c r="J2789" s="11">
        <v>0</v>
      </c>
      <c r="K2789" s="11">
        <v>0</v>
      </c>
      <c r="L2789" s="12">
        <v>1.4815897178649895</v>
      </c>
      <c r="M2789" s="13">
        <v>0</v>
      </c>
      <c r="N2789" s="11">
        <v>0</v>
      </c>
      <c r="O2789" s="11">
        <v>0</v>
      </c>
      <c r="P2789" s="11">
        <v>0</v>
      </c>
      <c r="Q2789" s="12">
        <v>0</v>
      </c>
    </row>
    <row r="2790" spans="1:17" x14ac:dyDescent="0.35">
      <c r="A2790" s="2">
        <v>5590</v>
      </c>
      <c r="B2790" s="13" t="s">
        <v>645</v>
      </c>
      <c r="C2790" s="11" t="s">
        <v>583</v>
      </c>
      <c r="D2790" s="11" t="s">
        <v>26</v>
      </c>
      <c r="E2790" s="7" t="s">
        <v>59</v>
      </c>
      <c r="F2790" s="13">
        <v>9.8533439636230504</v>
      </c>
      <c r="G2790" s="12">
        <v>3</v>
      </c>
      <c r="H2790" s="13">
        <v>0</v>
      </c>
      <c r="I2790" s="11">
        <v>0</v>
      </c>
      <c r="J2790" s="11">
        <v>0</v>
      </c>
      <c r="K2790" s="11">
        <v>1.4780015945434577</v>
      </c>
      <c r="L2790" s="12">
        <v>1.4780015945434577</v>
      </c>
      <c r="M2790" s="13">
        <v>0</v>
      </c>
      <c r="N2790" s="11">
        <v>0</v>
      </c>
      <c r="O2790" s="11">
        <v>0</v>
      </c>
      <c r="P2790" s="11">
        <v>0</v>
      </c>
      <c r="Q2790" s="12">
        <v>0</v>
      </c>
    </row>
    <row r="2791" spans="1:17" x14ac:dyDescent="0.35">
      <c r="A2791" s="2">
        <v>558</v>
      </c>
      <c r="B2791" s="13" t="s">
        <v>25</v>
      </c>
      <c r="C2791" s="11" t="s">
        <v>195</v>
      </c>
      <c r="D2791" s="11" t="s">
        <v>27</v>
      </c>
      <c r="E2791" s="7" t="s">
        <v>45</v>
      </c>
      <c r="F2791" s="13">
        <v>11.715696334838899</v>
      </c>
      <c r="G2791" s="12">
        <v>1.25</v>
      </c>
      <c r="H2791" s="13">
        <v>1.4644620418548624</v>
      </c>
      <c r="I2791" s="11">
        <v>0</v>
      </c>
      <c r="J2791" s="11">
        <v>0</v>
      </c>
      <c r="K2791" s="11">
        <v>0</v>
      </c>
      <c r="L2791" s="12">
        <v>1.4644620418548624</v>
      </c>
      <c r="M2791" s="13">
        <v>0.14644620418548623</v>
      </c>
      <c r="N2791" s="11">
        <v>0</v>
      </c>
      <c r="O2791" s="11">
        <v>0</v>
      </c>
      <c r="P2791" s="11">
        <v>0</v>
      </c>
      <c r="Q2791" s="12">
        <v>0.14644620418548623</v>
      </c>
    </row>
    <row r="2792" spans="1:17" x14ac:dyDescent="0.35">
      <c r="A2792" s="2">
        <v>5808</v>
      </c>
      <c r="B2792" s="13" t="s">
        <v>645</v>
      </c>
      <c r="C2792" s="11" t="s">
        <v>652</v>
      </c>
      <c r="D2792" s="11" t="s">
        <v>241</v>
      </c>
      <c r="E2792" s="7" t="s">
        <v>72</v>
      </c>
      <c r="F2792" s="13">
        <v>14.639363288879391</v>
      </c>
      <c r="G2792" s="12">
        <v>2</v>
      </c>
      <c r="H2792" s="13">
        <v>0</v>
      </c>
      <c r="I2792" s="11">
        <v>0</v>
      </c>
      <c r="J2792" s="11">
        <v>0</v>
      </c>
      <c r="K2792" s="11">
        <v>1.4639363288879392</v>
      </c>
      <c r="L2792" s="12">
        <v>1.4639363288879392</v>
      </c>
      <c r="M2792" s="13">
        <v>0</v>
      </c>
      <c r="N2792" s="11">
        <v>0</v>
      </c>
      <c r="O2792" s="11">
        <v>0.29278726577758785</v>
      </c>
      <c r="P2792" s="11">
        <v>0.58557453155517569</v>
      </c>
      <c r="Q2792" s="12">
        <v>0.87836179733276354</v>
      </c>
    </row>
    <row r="2793" spans="1:17" x14ac:dyDescent="0.35">
      <c r="A2793" s="2">
        <v>1363</v>
      </c>
      <c r="B2793" s="13" t="s">
        <v>231</v>
      </c>
      <c r="C2793" s="11" t="s">
        <v>342</v>
      </c>
      <c r="D2793" s="11" t="s">
        <v>26</v>
      </c>
      <c r="E2793" s="7" t="s">
        <v>45</v>
      </c>
      <c r="F2793" s="13">
        <v>11.693305015564</v>
      </c>
      <c r="G2793" s="12">
        <v>1.25</v>
      </c>
      <c r="H2793" s="13">
        <v>1.4616631269455</v>
      </c>
      <c r="I2793" s="11">
        <v>0</v>
      </c>
      <c r="J2793" s="11">
        <v>0</v>
      </c>
      <c r="K2793" s="11">
        <v>0</v>
      </c>
      <c r="L2793" s="12">
        <v>1.4616631269455</v>
      </c>
      <c r="M2793" s="13">
        <v>0.14616631269455002</v>
      </c>
      <c r="N2793" s="11">
        <v>0</v>
      </c>
      <c r="O2793" s="11">
        <v>0</v>
      </c>
      <c r="P2793" s="11">
        <v>0</v>
      </c>
      <c r="Q2793" s="12">
        <v>0.14616631269455002</v>
      </c>
    </row>
    <row r="2794" spans="1:17" x14ac:dyDescent="0.35">
      <c r="A2794" s="2">
        <v>1254</v>
      </c>
      <c r="B2794" s="13" t="s">
        <v>231</v>
      </c>
      <c r="C2794" s="11" t="s">
        <v>280</v>
      </c>
      <c r="D2794" s="11" t="s">
        <v>231</v>
      </c>
      <c r="E2794" s="7" t="s">
        <v>70</v>
      </c>
      <c r="F2794" s="13">
        <v>4.5577659606933603</v>
      </c>
      <c r="G2794" s="12">
        <v>4</v>
      </c>
      <c r="H2794" s="13">
        <v>0.58339404296875008</v>
      </c>
      <c r="I2794" s="11">
        <v>0.87509106445312523</v>
      </c>
      <c r="J2794" s="11">
        <v>0</v>
      </c>
      <c r="K2794" s="11">
        <v>0</v>
      </c>
      <c r="L2794" s="12">
        <v>1.4584851074218754</v>
      </c>
      <c r="M2794" s="13">
        <v>0</v>
      </c>
      <c r="N2794" s="11">
        <v>0</v>
      </c>
      <c r="O2794" s="11">
        <v>0</v>
      </c>
      <c r="P2794" s="11">
        <v>0</v>
      </c>
      <c r="Q2794" s="12">
        <v>0</v>
      </c>
    </row>
    <row r="2795" spans="1:17" x14ac:dyDescent="0.35">
      <c r="A2795" s="2">
        <v>4183</v>
      </c>
      <c r="B2795" s="13" t="s">
        <v>599</v>
      </c>
      <c r="C2795" s="11" t="s">
        <v>103</v>
      </c>
      <c r="D2795" s="11" t="s">
        <v>30</v>
      </c>
      <c r="E2795" s="7" t="s">
        <v>90</v>
      </c>
      <c r="F2795" s="13">
        <v>23.3289794921875</v>
      </c>
      <c r="G2795" s="12">
        <v>1.25</v>
      </c>
      <c r="H2795" s="13">
        <v>0</v>
      </c>
      <c r="I2795" s="11">
        <v>0</v>
      </c>
      <c r="J2795" s="11">
        <v>0</v>
      </c>
      <c r="K2795" s="11">
        <v>1.4580612182617188</v>
      </c>
      <c r="L2795" s="12">
        <v>1.4580612182617188</v>
      </c>
      <c r="M2795" s="13">
        <v>0</v>
      </c>
      <c r="N2795" s="11">
        <v>0</v>
      </c>
      <c r="O2795" s="11">
        <v>0</v>
      </c>
      <c r="P2795" s="11">
        <v>0.87483673095703118</v>
      </c>
      <c r="Q2795" s="12">
        <v>0.87483673095703118</v>
      </c>
    </row>
    <row r="2796" spans="1:17" x14ac:dyDescent="0.35">
      <c r="A2796" s="2">
        <v>73</v>
      </c>
      <c r="B2796" s="13" t="s">
        <v>25</v>
      </c>
      <c r="C2796" s="11" t="s">
        <v>26</v>
      </c>
      <c r="D2796" s="11" t="s">
        <v>26</v>
      </c>
      <c r="E2796" s="7" t="s">
        <v>63</v>
      </c>
      <c r="F2796" s="13">
        <v>11.6063776016235</v>
      </c>
      <c r="G2796" s="12">
        <v>2.5</v>
      </c>
      <c r="H2796" s="13">
        <v>0</v>
      </c>
      <c r="I2796" s="11">
        <v>0</v>
      </c>
      <c r="J2796" s="11">
        <v>1.4507972002029375</v>
      </c>
      <c r="K2796" s="11">
        <v>0</v>
      </c>
      <c r="L2796" s="12">
        <v>1.4507972002029375</v>
      </c>
      <c r="M2796" s="13">
        <v>0</v>
      </c>
      <c r="N2796" s="11">
        <v>0</v>
      </c>
      <c r="O2796" s="11">
        <v>1.4507972002029375</v>
      </c>
      <c r="P2796" s="11">
        <v>0</v>
      </c>
      <c r="Q2796" s="12">
        <v>1.4507972002029375</v>
      </c>
    </row>
    <row r="2797" spans="1:17" x14ac:dyDescent="0.35">
      <c r="A2797" s="2">
        <v>4212</v>
      </c>
      <c r="B2797" s="13" t="s">
        <v>599</v>
      </c>
      <c r="C2797" s="11" t="s">
        <v>103</v>
      </c>
      <c r="D2797" s="11" t="s">
        <v>30</v>
      </c>
      <c r="E2797" s="7" t="s">
        <v>101</v>
      </c>
      <c r="F2797" s="13">
        <v>14.50138568878174</v>
      </c>
      <c r="G2797" s="12">
        <v>2</v>
      </c>
      <c r="H2797" s="13">
        <v>0</v>
      </c>
      <c r="I2797" s="11">
        <v>0</v>
      </c>
      <c r="J2797" s="11">
        <v>0</v>
      </c>
      <c r="K2797" s="11">
        <v>1.4501385688781741</v>
      </c>
      <c r="L2797" s="12">
        <v>1.4501385688781741</v>
      </c>
      <c r="M2797" s="13">
        <v>0</v>
      </c>
      <c r="N2797" s="11">
        <v>0</v>
      </c>
      <c r="O2797" s="11">
        <v>0</v>
      </c>
      <c r="P2797" s="11">
        <v>0</v>
      </c>
      <c r="Q2797" s="12">
        <v>0</v>
      </c>
    </row>
    <row r="2798" spans="1:17" x14ac:dyDescent="0.35">
      <c r="A2798" s="2">
        <v>1383</v>
      </c>
      <c r="B2798" s="13" t="s">
        <v>231</v>
      </c>
      <c r="C2798" s="11" t="s">
        <v>342</v>
      </c>
      <c r="D2798" s="11" t="s">
        <v>231</v>
      </c>
      <c r="E2798" s="7" t="s">
        <v>185</v>
      </c>
      <c r="F2798" s="13">
        <v>4.8223123550415004</v>
      </c>
      <c r="G2798" s="12">
        <v>3</v>
      </c>
      <c r="H2798" s="13">
        <v>0</v>
      </c>
      <c r="I2798" s="11">
        <v>1.4466937065124503</v>
      </c>
      <c r="J2798" s="11">
        <v>0</v>
      </c>
      <c r="K2798" s="11">
        <v>0</v>
      </c>
      <c r="L2798" s="12">
        <v>1.4466937065124503</v>
      </c>
      <c r="M2798" s="13">
        <v>0</v>
      </c>
      <c r="N2798" s="11">
        <v>0.14466937065124499</v>
      </c>
      <c r="O2798" s="11">
        <v>0</v>
      </c>
      <c r="P2798" s="11">
        <v>0</v>
      </c>
      <c r="Q2798" s="12">
        <v>0.14466937065124499</v>
      </c>
    </row>
    <row r="2799" spans="1:17" x14ac:dyDescent="0.35">
      <c r="A2799" s="2">
        <v>141</v>
      </c>
      <c r="B2799" s="13" t="s">
        <v>25</v>
      </c>
      <c r="C2799" s="11" t="s">
        <v>79</v>
      </c>
      <c r="D2799" s="11" t="s">
        <v>30</v>
      </c>
      <c r="E2799" s="7" t="s">
        <v>63</v>
      </c>
      <c r="F2799" s="13">
        <v>11.54636549949646</v>
      </c>
      <c r="G2799" s="12">
        <v>2.5</v>
      </c>
      <c r="H2799" s="13">
        <v>0</v>
      </c>
      <c r="I2799" s="11">
        <v>0</v>
      </c>
      <c r="J2799" s="11">
        <v>1.4432956874370575</v>
      </c>
      <c r="K2799" s="11">
        <v>0</v>
      </c>
      <c r="L2799" s="12">
        <v>1.4432956874370575</v>
      </c>
      <c r="M2799" s="13">
        <v>0</v>
      </c>
      <c r="N2799" s="11">
        <v>0</v>
      </c>
      <c r="O2799" s="11">
        <v>1.4432956874370575</v>
      </c>
      <c r="P2799" s="11">
        <v>0</v>
      </c>
      <c r="Q2799" s="12">
        <v>1.4432956874370575</v>
      </c>
    </row>
    <row r="2800" spans="1:17" x14ac:dyDescent="0.35">
      <c r="A2800" s="2">
        <v>4393</v>
      </c>
      <c r="B2800" s="13" t="s">
        <v>599</v>
      </c>
      <c r="C2800" s="11" t="s">
        <v>219</v>
      </c>
      <c r="D2800" s="11" t="s">
        <v>208</v>
      </c>
      <c r="E2800" s="7" t="s">
        <v>90</v>
      </c>
      <c r="F2800" s="13">
        <v>23.033081054687472</v>
      </c>
      <c r="G2800" s="12">
        <v>1.25</v>
      </c>
      <c r="H2800" s="13">
        <v>0</v>
      </c>
      <c r="I2800" s="11">
        <v>0</v>
      </c>
      <c r="J2800" s="11">
        <v>0</v>
      </c>
      <c r="K2800" s="11">
        <v>1.439567565917967</v>
      </c>
      <c r="L2800" s="12">
        <v>1.439567565917967</v>
      </c>
      <c r="M2800" s="13">
        <v>0</v>
      </c>
      <c r="N2800" s="11">
        <v>0</v>
      </c>
      <c r="O2800" s="11">
        <v>0</v>
      </c>
      <c r="P2800" s="11">
        <v>0.86374053955078012</v>
      </c>
      <c r="Q2800" s="12">
        <v>0.86374053955078012</v>
      </c>
    </row>
    <row r="2801" spans="1:17" x14ac:dyDescent="0.35">
      <c r="A2801" s="2">
        <v>3328</v>
      </c>
      <c r="B2801" s="13" t="s">
        <v>516</v>
      </c>
      <c r="C2801" s="11" t="s">
        <v>578</v>
      </c>
      <c r="D2801" s="11" t="s">
        <v>518</v>
      </c>
      <c r="E2801" s="7" t="s">
        <v>165</v>
      </c>
      <c r="F2801" s="13">
        <v>286.22015380859398</v>
      </c>
      <c r="G2801" s="12">
        <v>0.25</v>
      </c>
      <c r="H2801" s="13">
        <v>0</v>
      </c>
      <c r="I2801" s="11">
        <v>0</v>
      </c>
      <c r="J2801" s="11">
        <v>0</v>
      </c>
      <c r="K2801" s="11">
        <v>1.43110076904297</v>
      </c>
      <c r="L2801" s="12">
        <v>1.43110076904297</v>
      </c>
      <c r="M2801" s="13">
        <v>0</v>
      </c>
      <c r="N2801" s="11">
        <v>0</v>
      </c>
      <c r="O2801" s="11">
        <v>0</v>
      </c>
      <c r="P2801" s="11">
        <v>0</v>
      </c>
      <c r="Q2801" s="12">
        <v>0</v>
      </c>
    </row>
    <row r="2802" spans="1:17" x14ac:dyDescent="0.35">
      <c r="A2802" s="2">
        <v>3915</v>
      </c>
      <c r="B2802" s="13" t="s">
        <v>599</v>
      </c>
      <c r="C2802" s="11" t="s">
        <v>26</v>
      </c>
      <c r="D2802" s="11" t="s">
        <v>26</v>
      </c>
      <c r="E2802" s="7" t="s">
        <v>44</v>
      </c>
      <c r="F2802" s="13">
        <v>14.13174438476563</v>
      </c>
      <c r="G2802" s="12">
        <v>1.25</v>
      </c>
      <c r="H2802" s="13">
        <v>0</v>
      </c>
      <c r="I2802" s="11">
        <v>0</v>
      </c>
      <c r="J2802" s="11">
        <v>1.4131744384765632</v>
      </c>
      <c r="K2802" s="11">
        <v>0</v>
      </c>
      <c r="L2802" s="12">
        <v>1.4131744384765632</v>
      </c>
      <c r="M2802" s="13">
        <v>0</v>
      </c>
      <c r="N2802" s="11">
        <v>0</v>
      </c>
      <c r="O2802" s="11">
        <v>0.8832340240478519</v>
      </c>
      <c r="P2802" s="11">
        <v>0</v>
      </c>
      <c r="Q2802" s="12">
        <v>0.8832340240478519</v>
      </c>
    </row>
    <row r="2803" spans="1:17" x14ac:dyDescent="0.35">
      <c r="A2803" s="2">
        <v>5694</v>
      </c>
      <c r="B2803" s="13" t="s">
        <v>645</v>
      </c>
      <c r="C2803" s="11" t="s">
        <v>651</v>
      </c>
      <c r="D2803" s="11" t="s">
        <v>26</v>
      </c>
      <c r="E2803" s="7" t="s">
        <v>46</v>
      </c>
      <c r="F2803" s="13">
        <v>22.5935010910034</v>
      </c>
      <c r="G2803" s="12">
        <v>1.25</v>
      </c>
      <c r="H2803" s="13">
        <v>1.4120938181877125</v>
      </c>
      <c r="I2803" s="11">
        <v>0</v>
      </c>
      <c r="J2803" s="11">
        <v>0</v>
      </c>
      <c r="K2803" s="11">
        <v>0</v>
      </c>
      <c r="L2803" s="12">
        <v>1.4120938181877125</v>
      </c>
      <c r="M2803" s="13">
        <v>11.2967505455017</v>
      </c>
      <c r="N2803" s="11">
        <v>0</v>
      </c>
      <c r="O2803" s="11">
        <v>0</v>
      </c>
      <c r="P2803" s="11">
        <v>0</v>
      </c>
      <c r="Q2803" s="12">
        <v>11.2967505455017</v>
      </c>
    </row>
    <row r="2804" spans="1:17" x14ac:dyDescent="0.35">
      <c r="A2804" s="2">
        <v>1163</v>
      </c>
      <c r="B2804" s="13" t="s">
        <v>231</v>
      </c>
      <c r="C2804" s="11" t="s">
        <v>280</v>
      </c>
      <c r="D2804" s="11" t="s">
        <v>231</v>
      </c>
      <c r="E2804" s="7" t="s">
        <v>109</v>
      </c>
      <c r="F2804" s="13">
        <v>5.8708550930023193</v>
      </c>
      <c r="G2804" s="12">
        <v>3</v>
      </c>
      <c r="H2804" s="13">
        <v>0.56360208892822272</v>
      </c>
      <c r="I2804" s="11">
        <v>0.84540313339233408</v>
      </c>
      <c r="J2804" s="11">
        <v>0</v>
      </c>
      <c r="K2804" s="11">
        <v>0</v>
      </c>
      <c r="L2804" s="12">
        <v>1.4090052223205567</v>
      </c>
      <c r="M2804" s="13">
        <v>0</v>
      </c>
      <c r="N2804" s="11">
        <v>0</v>
      </c>
      <c r="O2804" s="11">
        <v>0</v>
      </c>
      <c r="P2804" s="11">
        <v>0</v>
      </c>
      <c r="Q2804" s="12">
        <v>0</v>
      </c>
    </row>
    <row r="2805" spans="1:17" x14ac:dyDescent="0.35">
      <c r="A2805" s="2">
        <v>598</v>
      </c>
      <c r="B2805" s="13" t="s">
        <v>25</v>
      </c>
      <c r="C2805" s="11" t="s">
        <v>206</v>
      </c>
      <c r="D2805" s="11" t="s">
        <v>27</v>
      </c>
      <c r="E2805" s="7" t="s">
        <v>182</v>
      </c>
      <c r="F2805" s="13">
        <v>5.0111413002014196</v>
      </c>
      <c r="G2805" s="12">
        <v>3.5</v>
      </c>
      <c r="H2805" s="13">
        <v>0.56124782562255904</v>
      </c>
      <c r="I2805" s="11">
        <v>0.84187173843383856</v>
      </c>
      <c r="J2805" s="11">
        <v>0</v>
      </c>
      <c r="K2805" s="11">
        <v>0</v>
      </c>
      <c r="L2805" s="12">
        <v>1.4031195640563976</v>
      </c>
      <c r="M2805" s="13">
        <v>0</v>
      </c>
      <c r="N2805" s="11">
        <v>0</v>
      </c>
      <c r="O2805" s="11">
        <v>0</v>
      </c>
      <c r="P2805" s="11">
        <v>0</v>
      </c>
      <c r="Q2805" s="12">
        <v>0</v>
      </c>
    </row>
    <row r="2806" spans="1:17" x14ac:dyDescent="0.35">
      <c r="A2806" s="2">
        <v>5339</v>
      </c>
      <c r="B2806" s="13" t="s">
        <v>645</v>
      </c>
      <c r="C2806" s="11" t="s">
        <v>582</v>
      </c>
      <c r="D2806" s="11" t="s">
        <v>518</v>
      </c>
      <c r="E2806" s="7" t="s">
        <v>197</v>
      </c>
      <c r="F2806" s="13">
        <v>4.6753945350646999</v>
      </c>
      <c r="G2806" s="12">
        <v>3</v>
      </c>
      <c r="H2806" s="13">
        <v>0</v>
      </c>
      <c r="I2806" s="11">
        <v>0</v>
      </c>
      <c r="J2806" s="11">
        <v>0</v>
      </c>
      <c r="K2806" s="11">
        <v>1.4026183605194102</v>
      </c>
      <c r="L2806" s="12">
        <v>1.4026183605194102</v>
      </c>
      <c r="M2806" s="13">
        <v>0</v>
      </c>
      <c r="N2806" s="11">
        <v>0</v>
      </c>
      <c r="O2806" s="11">
        <v>0</v>
      </c>
      <c r="P2806" s="11">
        <v>0</v>
      </c>
      <c r="Q2806" s="12">
        <v>0</v>
      </c>
    </row>
    <row r="2807" spans="1:17" x14ac:dyDescent="0.35">
      <c r="A2807" s="2">
        <v>800</v>
      </c>
      <c r="B2807" s="13" t="s">
        <v>25</v>
      </c>
      <c r="C2807" s="11" t="s">
        <v>221</v>
      </c>
      <c r="D2807" s="11" t="s">
        <v>29</v>
      </c>
      <c r="E2807" s="7" t="s">
        <v>214</v>
      </c>
      <c r="F2807" s="13">
        <v>5.0088267326354998</v>
      </c>
      <c r="G2807" s="12">
        <v>3.5</v>
      </c>
      <c r="H2807" s="13">
        <v>0.56098859405517598</v>
      </c>
      <c r="I2807" s="11">
        <v>0.84148289108276397</v>
      </c>
      <c r="J2807" s="11">
        <v>0</v>
      </c>
      <c r="K2807" s="11">
        <v>0</v>
      </c>
      <c r="L2807" s="12">
        <v>1.4024714851379398</v>
      </c>
      <c r="M2807" s="13">
        <v>0</v>
      </c>
      <c r="N2807" s="11">
        <v>0</v>
      </c>
      <c r="O2807" s="11">
        <v>0</v>
      </c>
      <c r="P2807" s="11">
        <v>0</v>
      </c>
      <c r="Q2807" s="12">
        <v>0</v>
      </c>
    </row>
    <row r="2808" spans="1:17" x14ac:dyDescent="0.35">
      <c r="A2808" s="2">
        <v>4642</v>
      </c>
      <c r="B2808" s="13" t="s">
        <v>599</v>
      </c>
      <c r="C2808" s="11" t="s">
        <v>220</v>
      </c>
      <c r="D2808" s="11" t="s">
        <v>208</v>
      </c>
      <c r="E2808" s="7" t="s">
        <v>179</v>
      </c>
      <c r="F2808" s="13">
        <v>9.2742576599121094</v>
      </c>
      <c r="G2808" s="12">
        <v>1.5</v>
      </c>
      <c r="H2808" s="13">
        <v>0.34778466224670418</v>
      </c>
      <c r="I2808" s="11">
        <v>0.34778466224670418</v>
      </c>
      <c r="J2808" s="11">
        <v>0.34778466224670418</v>
      </c>
      <c r="K2808" s="11">
        <v>0.34778466224670418</v>
      </c>
      <c r="L2808" s="12">
        <v>1.3911386489868167</v>
      </c>
      <c r="M2808" s="13">
        <v>0</v>
      </c>
      <c r="N2808" s="11">
        <v>0</v>
      </c>
      <c r="O2808" s="11">
        <v>0</v>
      </c>
      <c r="P2808" s="11">
        <v>0</v>
      </c>
      <c r="Q2808" s="12">
        <v>0</v>
      </c>
    </row>
    <row r="2809" spans="1:17" x14ac:dyDescent="0.35">
      <c r="A2809" s="2">
        <v>4624</v>
      </c>
      <c r="B2809" s="13" t="s">
        <v>599</v>
      </c>
      <c r="C2809" s="11" t="s">
        <v>220</v>
      </c>
      <c r="D2809" s="11" t="s">
        <v>29</v>
      </c>
      <c r="E2809" s="7" t="s">
        <v>97</v>
      </c>
      <c r="F2809" s="13">
        <v>4.6366782188415501</v>
      </c>
      <c r="G2809" s="12">
        <v>3</v>
      </c>
      <c r="H2809" s="13">
        <v>0</v>
      </c>
      <c r="I2809" s="11">
        <v>0</v>
      </c>
      <c r="J2809" s="11">
        <v>0</v>
      </c>
      <c r="K2809" s="11">
        <v>1.3910034656524652</v>
      </c>
      <c r="L2809" s="12">
        <v>1.3910034656524652</v>
      </c>
      <c r="M2809" s="13">
        <v>0</v>
      </c>
      <c r="N2809" s="11">
        <v>0</v>
      </c>
      <c r="O2809" s="11">
        <v>0</v>
      </c>
      <c r="P2809" s="11">
        <v>0</v>
      </c>
      <c r="Q2809" s="12">
        <v>0</v>
      </c>
    </row>
    <row r="2810" spans="1:17" x14ac:dyDescent="0.35">
      <c r="A2810" s="2">
        <v>5004</v>
      </c>
      <c r="B2810" s="13" t="s">
        <v>599</v>
      </c>
      <c r="C2810" s="11" t="s">
        <v>643</v>
      </c>
      <c r="D2810" s="11" t="s">
        <v>601</v>
      </c>
      <c r="E2810" s="7" t="s">
        <v>109</v>
      </c>
      <c r="F2810" s="13">
        <v>5.7738399505615199</v>
      </c>
      <c r="G2810" s="12">
        <v>3</v>
      </c>
      <c r="H2810" s="13">
        <v>0.55428863525390593</v>
      </c>
      <c r="I2810" s="11">
        <v>0.83143295288085894</v>
      </c>
      <c r="J2810" s="11">
        <v>0</v>
      </c>
      <c r="K2810" s="11">
        <v>0</v>
      </c>
      <c r="L2810" s="12">
        <v>1.3857215881347649</v>
      </c>
      <c r="M2810" s="13">
        <v>0</v>
      </c>
      <c r="N2810" s="11">
        <v>0</v>
      </c>
      <c r="O2810" s="11">
        <v>0</v>
      </c>
      <c r="P2810" s="11">
        <v>0</v>
      </c>
      <c r="Q2810" s="12">
        <v>0</v>
      </c>
    </row>
    <row r="2811" spans="1:17" x14ac:dyDescent="0.35">
      <c r="A2811" s="2">
        <v>4653</v>
      </c>
      <c r="B2811" s="13" t="s">
        <v>599</v>
      </c>
      <c r="C2811" s="11" t="s">
        <v>220</v>
      </c>
      <c r="D2811" s="11" t="s">
        <v>26</v>
      </c>
      <c r="E2811" s="7" t="s">
        <v>212</v>
      </c>
      <c r="F2811" s="13">
        <v>38.028070449829102</v>
      </c>
      <c r="G2811" s="12">
        <v>1.2</v>
      </c>
      <c r="H2811" s="13">
        <v>1.3690105361938476</v>
      </c>
      <c r="I2811" s="11">
        <v>0</v>
      </c>
      <c r="J2811" s="11">
        <v>0</v>
      </c>
      <c r="K2811" s="11">
        <v>0</v>
      </c>
      <c r="L2811" s="12">
        <v>1.3690105361938476</v>
      </c>
      <c r="M2811" s="13">
        <v>0.45633684539794922</v>
      </c>
      <c r="N2811" s="11">
        <v>0</v>
      </c>
      <c r="O2811" s="11">
        <v>0</v>
      </c>
      <c r="P2811" s="11">
        <v>0</v>
      </c>
      <c r="Q2811" s="12">
        <v>0.45633684539794922</v>
      </c>
    </row>
    <row r="2812" spans="1:17" x14ac:dyDescent="0.35">
      <c r="A2812" s="2">
        <v>1081</v>
      </c>
      <c r="B2812" s="13" t="s">
        <v>231</v>
      </c>
      <c r="C2812" s="11" t="s">
        <v>280</v>
      </c>
      <c r="D2812" s="11" t="s">
        <v>231</v>
      </c>
      <c r="E2812" s="7" t="s">
        <v>32</v>
      </c>
      <c r="F2812" s="13">
        <v>4.5137801170349103</v>
      </c>
      <c r="G2812" s="12">
        <v>3</v>
      </c>
      <c r="H2812" s="13">
        <v>0</v>
      </c>
      <c r="I2812" s="11">
        <v>0</v>
      </c>
      <c r="J2812" s="11">
        <v>0</v>
      </c>
      <c r="K2812" s="11">
        <v>1.3541340351104734</v>
      </c>
      <c r="L2812" s="12">
        <v>1.3541340351104734</v>
      </c>
      <c r="M2812" s="13">
        <v>0.16926675438880917</v>
      </c>
      <c r="N2812" s="11">
        <v>0.16926675438880917</v>
      </c>
      <c r="O2812" s="11">
        <v>0.16926675438880917</v>
      </c>
      <c r="P2812" s="11">
        <v>0.16926675438880917</v>
      </c>
      <c r="Q2812" s="12">
        <v>0.67706701755523668</v>
      </c>
    </row>
    <row r="2813" spans="1:17" x14ac:dyDescent="0.35">
      <c r="A2813" s="2">
        <v>3470</v>
      </c>
      <c r="B2813" s="13" t="s">
        <v>516</v>
      </c>
      <c r="C2813" s="11" t="s">
        <v>582</v>
      </c>
      <c r="D2813" s="11" t="s">
        <v>518</v>
      </c>
      <c r="E2813" s="7" t="s">
        <v>107</v>
      </c>
      <c r="F2813" s="13">
        <v>12.8523721694946</v>
      </c>
      <c r="G2813" s="12">
        <v>3.5</v>
      </c>
      <c r="H2813" s="13">
        <v>1.3494990777969329</v>
      </c>
      <c r="I2813" s="11">
        <v>0</v>
      </c>
      <c r="J2813" s="11">
        <v>0</v>
      </c>
      <c r="K2813" s="11">
        <v>0</v>
      </c>
      <c r="L2813" s="12">
        <v>1.3494990777969329</v>
      </c>
      <c r="M2813" s="13">
        <v>0.44983302593231106</v>
      </c>
      <c r="N2813" s="11">
        <v>0</v>
      </c>
      <c r="O2813" s="11">
        <v>0</v>
      </c>
      <c r="P2813" s="11">
        <v>0</v>
      </c>
      <c r="Q2813" s="12">
        <v>0.44983302593231106</v>
      </c>
    </row>
    <row r="2814" spans="1:17" x14ac:dyDescent="0.35">
      <c r="A2814" s="2">
        <v>5736</v>
      </c>
      <c r="B2814" s="13" t="s">
        <v>645</v>
      </c>
      <c r="C2814" s="11" t="s">
        <v>651</v>
      </c>
      <c r="D2814" s="11" t="s">
        <v>241</v>
      </c>
      <c r="E2814" s="7" t="s">
        <v>66</v>
      </c>
      <c r="F2814" s="13">
        <v>89.92233896255506</v>
      </c>
      <c r="G2814" s="12">
        <v>1.5</v>
      </c>
      <c r="H2814" s="13">
        <v>0</v>
      </c>
      <c r="I2814" s="11">
        <v>0</v>
      </c>
      <c r="J2814" s="11">
        <v>0</v>
      </c>
      <c r="K2814" s="11">
        <v>1.3488350844383259</v>
      </c>
      <c r="L2814" s="12">
        <v>1.3488350844383259</v>
      </c>
      <c r="M2814" s="13">
        <v>0</v>
      </c>
      <c r="N2814" s="11">
        <v>0</v>
      </c>
      <c r="O2814" s="11">
        <v>0</v>
      </c>
      <c r="P2814" s="11">
        <v>26.976701688766521</v>
      </c>
      <c r="Q2814" s="12">
        <v>26.976701688766521</v>
      </c>
    </row>
    <row r="2815" spans="1:17" x14ac:dyDescent="0.35">
      <c r="A2815" s="2">
        <v>213</v>
      </c>
      <c r="B2815" s="13" t="s">
        <v>25</v>
      </c>
      <c r="C2815" s="11" t="s">
        <v>105</v>
      </c>
      <c r="D2815" s="11" t="s">
        <v>29</v>
      </c>
      <c r="E2815" s="7" t="s">
        <v>76</v>
      </c>
      <c r="F2815" s="13">
        <v>149.53009986877441</v>
      </c>
      <c r="G2815" s="12">
        <v>0.18</v>
      </c>
      <c r="H2815" s="13">
        <v>1.3457708988189696</v>
      </c>
      <c r="I2815" s="11">
        <v>0</v>
      </c>
      <c r="J2815" s="11">
        <v>0</v>
      </c>
      <c r="K2815" s="11">
        <v>0</v>
      </c>
      <c r="L2815" s="12">
        <v>1.3457708988189696</v>
      </c>
      <c r="M2815" s="13">
        <v>0.80746253929138179</v>
      </c>
      <c r="N2815" s="11">
        <v>0</v>
      </c>
      <c r="O2815" s="11">
        <v>0</v>
      </c>
      <c r="P2815" s="11">
        <v>0</v>
      </c>
      <c r="Q2815" s="12">
        <v>0.80746253929138179</v>
      </c>
    </row>
    <row r="2816" spans="1:17" x14ac:dyDescent="0.35">
      <c r="A2816" s="2">
        <v>3495</v>
      </c>
      <c r="B2816" s="13" t="s">
        <v>516</v>
      </c>
      <c r="C2816" s="11" t="s">
        <v>582</v>
      </c>
      <c r="D2816" s="11" t="s">
        <v>518</v>
      </c>
      <c r="E2816" s="7" t="s">
        <v>214</v>
      </c>
      <c r="F2816" s="13">
        <v>4.7967271804809597</v>
      </c>
      <c r="G2816" s="12">
        <v>3.5</v>
      </c>
      <c r="H2816" s="13">
        <v>0.53723344421386754</v>
      </c>
      <c r="I2816" s="11">
        <v>0.80585016632080131</v>
      </c>
      <c r="J2816" s="11">
        <v>0</v>
      </c>
      <c r="K2816" s="11">
        <v>0</v>
      </c>
      <c r="L2816" s="12">
        <v>1.3430836105346688</v>
      </c>
      <c r="M2816" s="13">
        <v>0</v>
      </c>
      <c r="N2816" s="11">
        <v>0</v>
      </c>
      <c r="O2816" s="11">
        <v>0</v>
      </c>
      <c r="P2816" s="11">
        <v>0</v>
      </c>
      <c r="Q2816" s="12">
        <v>0</v>
      </c>
    </row>
    <row r="2817" spans="1:17" x14ac:dyDescent="0.35">
      <c r="A2817" s="2">
        <v>914</v>
      </c>
      <c r="B2817" s="13" t="s">
        <v>231</v>
      </c>
      <c r="C2817" s="11" t="s">
        <v>26</v>
      </c>
      <c r="D2817" s="11" t="s">
        <v>231</v>
      </c>
      <c r="E2817" s="7" t="s">
        <v>87</v>
      </c>
      <c r="F2817" s="13">
        <v>4.4758553504943803</v>
      </c>
      <c r="G2817" s="12">
        <v>3</v>
      </c>
      <c r="H2817" s="13">
        <v>0.33568915128707855</v>
      </c>
      <c r="I2817" s="11">
        <v>0.33568915128707855</v>
      </c>
      <c r="J2817" s="11">
        <v>0.33568915128707855</v>
      </c>
      <c r="K2817" s="11">
        <v>0.33568915128707855</v>
      </c>
      <c r="L2817" s="12">
        <v>1.3427566051483142</v>
      </c>
      <c r="M2817" s="13">
        <v>0</v>
      </c>
      <c r="N2817" s="11">
        <v>0</v>
      </c>
      <c r="O2817" s="11">
        <v>0</v>
      </c>
      <c r="P2817" s="11">
        <v>0</v>
      </c>
      <c r="Q2817" s="12">
        <v>0</v>
      </c>
    </row>
    <row r="2818" spans="1:17" x14ac:dyDescent="0.35">
      <c r="A2818" s="2">
        <v>713</v>
      </c>
      <c r="B2818" s="13" t="s">
        <v>25</v>
      </c>
      <c r="C2818" s="11" t="s">
        <v>213</v>
      </c>
      <c r="D2818" s="11" t="s">
        <v>29</v>
      </c>
      <c r="E2818" s="7" t="s">
        <v>102</v>
      </c>
      <c r="F2818" s="13">
        <v>4.4596176147460902</v>
      </c>
      <c r="G2818" s="12">
        <v>2</v>
      </c>
      <c r="H2818" s="13">
        <v>0</v>
      </c>
      <c r="I2818" s="11">
        <v>0</v>
      </c>
      <c r="J2818" s="11">
        <v>0</v>
      </c>
      <c r="K2818" s="11">
        <v>1.3378852844238269</v>
      </c>
      <c r="L2818" s="12">
        <v>1.3378852844238269</v>
      </c>
      <c r="M2818" s="13">
        <v>0</v>
      </c>
      <c r="N2818" s="11">
        <v>0</v>
      </c>
      <c r="O2818" s="11">
        <v>0</v>
      </c>
      <c r="P2818" s="11">
        <v>0</v>
      </c>
      <c r="Q2818" s="12">
        <v>0</v>
      </c>
    </row>
    <row r="2819" spans="1:17" x14ac:dyDescent="0.35">
      <c r="A2819" s="2">
        <v>4698</v>
      </c>
      <c r="B2819" s="13" t="s">
        <v>599</v>
      </c>
      <c r="C2819" s="11" t="s">
        <v>633</v>
      </c>
      <c r="D2819" s="11" t="s">
        <v>601</v>
      </c>
      <c r="E2819" s="7" t="s">
        <v>50</v>
      </c>
      <c r="F2819" s="13">
        <v>221.72652435302768</v>
      </c>
      <c r="G2819" s="12">
        <v>0.3</v>
      </c>
      <c r="H2819" s="13">
        <v>0</v>
      </c>
      <c r="I2819" s="11">
        <v>0</v>
      </c>
      <c r="J2819" s="11">
        <v>0</v>
      </c>
      <c r="K2819" s="11">
        <v>1.3303591461181661</v>
      </c>
      <c r="L2819" s="12">
        <v>1.3303591461181661</v>
      </c>
      <c r="M2819" s="13">
        <v>0</v>
      </c>
      <c r="N2819" s="11">
        <v>0</v>
      </c>
      <c r="O2819" s="11">
        <v>0</v>
      </c>
      <c r="P2819" s="11">
        <v>0</v>
      </c>
      <c r="Q2819" s="12">
        <v>0</v>
      </c>
    </row>
    <row r="2820" spans="1:17" x14ac:dyDescent="0.35">
      <c r="A2820" s="2">
        <v>4533</v>
      </c>
      <c r="B2820" s="13" t="s">
        <v>599</v>
      </c>
      <c r="C2820" s="11" t="s">
        <v>220</v>
      </c>
      <c r="D2820" s="11" t="s">
        <v>208</v>
      </c>
      <c r="E2820" s="7" t="s">
        <v>125</v>
      </c>
      <c r="F2820" s="13">
        <v>5.23354148864746</v>
      </c>
      <c r="G2820" s="12">
        <v>2.5</v>
      </c>
      <c r="H2820" s="13">
        <v>0</v>
      </c>
      <c r="I2820" s="11">
        <v>0</v>
      </c>
      <c r="J2820" s="11">
        <v>0</v>
      </c>
      <c r="K2820" s="11">
        <v>1.308385372161865</v>
      </c>
      <c r="L2820" s="12">
        <v>1.308385372161865</v>
      </c>
      <c r="M2820" s="13">
        <v>0</v>
      </c>
      <c r="N2820" s="11">
        <v>0</v>
      </c>
      <c r="O2820" s="11">
        <v>0</v>
      </c>
      <c r="P2820" s="11">
        <v>0</v>
      </c>
      <c r="Q2820" s="12">
        <v>0</v>
      </c>
    </row>
    <row r="2821" spans="1:17" x14ac:dyDescent="0.35">
      <c r="A2821" s="2">
        <v>5224</v>
      </c>
      <c r="B2821" s="13" t="s">
        <v>645</v>
      </c>
      <c r="C2821" s="11" t="s">
        <v>647</v>
      </c>
      <c r="D2821" s="11" t="s">
        <v>26</v>
      </c>
      <c r="E2821" s="7" t="s">
        <v>45</v>
      </c>
      <c r="F2821" s="13">
        <v>10.45349431037903</v>
      </c>
      <c r="G2821" s="12">
        <v>1.25</v>
      </c>
      <c r="H2821" s="13">
        <v>1.3066867887973788</v>
      </c>
      <c r="I2821" s="11">
        <v>0</v>
      </c>
      <c r="J2821" s="11">
        <v>0</v>
      </c>
      <c r="K2821" s="11">
        <v>0</v>
      </c>
      <c r="L2821" s="12">
        <v>1.3066867887973788</v>
      </c>
      <c r="M2821" s="13">
        <v>0.13066867887973788</v>
      </c>
      <c r="N2821" s="11">
        <v>0</v>
      </c>
      <c r="O2821" s="11">
        <v>0</v>
      </c>
      <c r="P2821" s="11">
        <v>0</v>
      </c>
      <c r="Q2821" s="12">
        <v>0.13066867887973788</v>
      </c>
    </row>
    <row r="2822" spans="1:17" x14ac:dyDescent="0.35">
      <c r="A2822" s="2">
        <v>2055</v>
      </c>
      <c r="B2822" s="13" t="s">
        <v>231</v>
      </c>
      <c r="C2822" s="11" t="s">
        <v>433</v>
      </c>
      <c r="D2822" s="11" t="s">
        <v>231</v>
      </c>
      <c r="E2822" s="7" t="s">
        <v>37</v>
      </c>
      <c r="F2822" s="13">
        <v>7.4524631500244096</v>
      </c>
      <c r="G2822" s="12">
        <v>3.5</v>
      </c>
      <c r="H2822" s="13">
        <v>0</v>
      </c>
      <c r="I2822" s="11">
        <v>0</v>
      </c>
      <c r="J2822" s="11">
        <v>0</v>
      </c>
      <c r="K2822" s="11">
        <v>1.3041810512542718</v>
      </c>
      <c r="L2822" s="12">
        <v>1.3041810512542718</v>
      </c>
      <c r="M2822" s="13">
        <v>0</v>
      </c>
      <c r="N2822" s="11">
        <v>0</v>
      </c>
      <c r="O2822" s="11">
        <v>0</v>
      </c>
      <c r="P2822" s="11">
        <v>0.78250863075256294</v>
      </c>
      <c r="Q2822" s="12">
        <v>0.78250863075256294</v>
      </c>
    </row>
    <row r="2823" spans="1:17" x14ac:dyDescent="0.35">
      <c r="A2823" s="2">
        <v>2583</v>
      </c>
      <c r="B2823" s="13" t="s">
        <v>516</v>
      </c>
      <c r="C2823" s="11" t="s">
        <v>26</v>
      </c>
      <c r="D2823" s="11" t="s">
        <v>525</v>
      </c>
      <c r="E2823" s="7" t="s">
        <v>212</v>
      </c>
      <c r="F2823" s="13">
        <v>36.195054054260289</v>
      </c>
      <c r="G2823" s="12">
        <v>1.2</v>
      </c>
      <c r="H2823" s="13">
        <v>1.3030219459533703</v>
      </c>
      <c r="I2823" s="11">
        <v>0</v>
      </c>
      <c r="J2823" s="11">
        <v>0</v>
      </c>
      <c r="K2823" s="11">
        <v>0</v>
      </c>
      <c r="L2823" s="12">
        <v>1.3030219459533703</v>
      </c>
      <c r="M2823" s="13">
        <v>0.43434064865112348</v>
      </c>
      <c r="N2823" s="11">
        <v>0</v>
      </c>
      <c r="O2823" s="11">
        <v>0</v>
      </c>
      <c r="P2823" s="11">
        <v>0</v>
      </c>
      <c r="Q2823" s="12">
        <v>0.43434064865112348</v>
      </c>
    </row>
    <row r="2824" spans="1:17" x14ac:dyDescent="0.35">
      <c r="A2824" s="2">
        <v>5235</v>
      </c>
      <c r="B2824" s="13" t="s">
        <v>645</v>
      </c>
      <c r="C2824" s="11" t="s">
        <v>647</v>
      </c>
      <c r="D2824" s="11" t="s">
        <v>241</v>
      </c>
      <c r="E2824" s="7" t="s">
        <v>165</v>
      </c>
      <c r="F2824" s="13">
        <v>260.29296875</v>
      </c>
      <c r="G2824" s="12">
        <v>0.25</v>
      </c>
      <c r="H2824" s="13">
        <v>0</v>
      </c>
      <c r="I2824" s="11">
        <v>0</v>
      </c>
      <c r="J2824" s="11">
        <v>0</v>
      </c>
      <c r="K2824" s="11">
        <v>1.30146484375</v>
      </c>
      <c r="L2824" s="12">
        <v>1.30146484375</v>
      </c>
      <c r="M2824" s="13">
        <v>0</v>
      </c>
      <c r="N2824" s="11">
        <v>0</v>
      </c>
      <c r="O2824" s="11">
        <v>0</v>
      </c>
      <c r="P2824" s="11">
        <v>0</v>
      </c>
      <c r="Q2824" s="12">
        <v>0</v>
      </c>
    </row>
    <row r="2825" spans="1:17" x14ac:dyDescent="0.35">
      <c r="A2825" s="2">
        <v>3105</v>
      </c>
      <c r="B2825" s="13" t="s">
        <v>516</v>
      </c>
      <c r="C2825" s="11" t="s">
        <v>566</v>
      </c>
      <c r="D2825" s="11" t="s">
        <v>517</v>
      </c>
      <c r="E2825" s="7" t="s">
        <v>51</v>
      </c>
      <c r="F2825" s="13">
        <v>260.14422607421898</v>
      </c>
      <c r="G2825" s="12">
        <v>0.25</v>
      </c>
      <c r="H2825" s="13">
        <v>0</v>
      </c>
      <c r="I2825" s="11">
        <v>0</v>
      </c>
      <c r="J2825" s="11">
        <v>0</v>
      </c>
      <c r="K2825" s="11">
        <v>1.3007211303710948</v>
      </c>
      <c r="L2825" s="12">
        <v>1.3007211303710948</v>
      </c>
      <c r="M2825" s="13">
        <v>0</v>
      </c>
      <c r="N2825" s="11">
        <v>0</v>
      </c>
      <c r="O2825" s="11">
        <v>0</v>
      </c>
      <c r="P2825" s="11">
        <v>0</v>
      </c>
      <c r="Q2825" s="12">
        <v>0</v>
      </c>
    </row>
    <row r="2826" spans="1:17" x14ac:dyDescent="0.35">
      <c r="A2826" s="2">
        <v>1600</v>
      </c>
      <c r="B2826" s="13" t="s">
        <v>231</v>
      </c>
      <c r="C2826" s="11" t="s">
        <v>360</v>
      </c>
      <c r="D2826" s="11" t="s">
        <v>231</v>
      </c>
      <c r="E2826" s="7" t="s">
        <v>84</v>
      </c>
      <c r="F2826" s="13">
        <v>5.20013380050659</v>
      </c>
      <c r="G2826" s="12">
        <v>5</v>
      </c>
      <c r="H2826" s="13">
        <v>0</v>
      </c>
      <c r="I2826" s="11">
        <v>0</v>
      </c>
      <c r="J2826" s="11">
        <v>0</v>
      </c>
      <c r="K2826" s="11">
        <v>1.3000334501266475</v>
      </c>
      <c r="L2826" s="12">
        <v>1.3000334501266475</v>
      </c>
      <c r="M2826" s="13">
        <v>0</v>
      </c>
      <c r="N2826" s="11">
        <v>0</v>
      </c>
      <c r="O2826" s="11">
        <v>0</v>
      </c>
      <c r="P2826" s="11">
        <v>0.2600066900253295</v>
      </c>
      <c r="Q2826" s="12">
        <v>0.2600066900253295</v>
      </c>
    </row>
    <row r="2827" spans="1:17" x14ac:dyDescent="0.35">
      <c r="A2827" s="2">
        <v>5329</v>
      </c>
      <c r="B2827" s="13" t="s">
        <v>645</v>
      </c>
      <c r="C2827" s="11" t="s">
        <v>582</v>
      </c>
      <c r="D2827" s="11" t="s">
        <v>241</v>
      </c>
      <c r="E2827" s="7" t="s">
        <v>126</v>
      </c>
      <c r="F2827" s="13">
        <v>3.2391500473022501</v>
      </c>
      <c r="G2827" s="12">
        <v>4</v>
      </c>
      <c r="H2827" s="13">
        <v>0.32391500473022505</v>
      </c>
      <c r="I2827" s="11">
        <v>0.32391500473022505</v>
      </c>
      <c r="J2827" s="11">
        <v>0.32391500473022505</v>
      </c>
      <c r="K2827" s="11">
        <v>0.32391500473022505</v>
      </c>
      <c r="L2827" s="12">
        <v>1.2956600189209002</v>
      </c>
      <c r="M2827" s="13">
        <v>0</v>
      </c>
      <c r="N2827" s="11">
        <v>0</v>
      </c>
      <c r="O2827" s="11">
        <v>0</v>
      </c>
      <c r="P2827" s="11">
        <v>0</v>
      </c>
      <c r="Q2827" s="12">
        <v>0</v>
      </c>
    </row>
    <row r="2828" spans="1:17" x14ac:dyDescent="0.35">
      <c r="A2828" s="2">
        <v>3438</v>
      </c>
      <c r="B2828" s="13" t="s">
        <v>516</v>
      </c>
      <c r="C2828" s="11" t="s">
        <v>582</v>
      </c>
      <c r="D2828" s="11" t="s">
        <v>26</v>
      </c>
      <c r="E2828" s="7" t="s">
        <v>36</v>
      </c>
      <c r="F2828" s="13">
        <v>12.920489311218301</v>
      </c>
      <c r="G2828" s="12">
        <v>5</v>
      </c>
      <c r="H2828" s="13">
        <v>1.2920489311218302</v>
      </c>
      <c r="I2828" s="11">
        <v>0</v>
      </c>
      <c r="J2828" s="11">
        <v>0</v>
      </c>
      <c r="K2828" s="11">
        <v>0</v>
      </c>
      <c r="L2828" s="12">
        <v>1.2920489311218302</v>
      </c>
      <c r="M2828" s="13">
        <v>0.64602446556091508</v>
      </c>
      <c r="N2828" s="11">
        <v>0</v>
      </c>
      <c r="O2828" s="11">
        <v>0</v>
      </c>
      <c r="P2828" s="11">
        <v>0</v>
      </c>
      <c r="Q2828" s="12">
        <v>0.64602446556091508</v>
      </c>
    </row>
    <row r="2829" spans="1:17" x14ac:dyDescent="0.35">
      <c r="A2829" s="2">
        <v>1425</v>
      </c>
      <c r="B2829" s="13" t="s">
        <v>231</v>
      </c>
      <c r="C2829" s="11" t="s">
        <v>342</v>
      </c>
      <c r="D2829" s="11" t="s">
        <v>241</v>
      </c>
      <c r="E2829" s="7" t="s">
        <v>71</v>
      </c>
      <c r="F2829" s="13">
        <v>3.58551025390625</v>
      </c>
      <c r="G2829" s="12">
        <v>3</v>
      </c>
      <c r="H2829" s="13">
        <v>1.29078369140625</v>
      </c>
      <c r="I2829" s="11">
        <v>0</v>
      </c>
      <c r="J2829" s="11">
        <v>0</v>
      </c>
      <c r="K2829" s="11">
        <v>0</v>
      </c>
      <c r="L2829" s="12">
        <v>1.29078369140625</v>
      </c>
      <c r="M2829" s="13">
        <v>0.75295715332031254</v>
      </c>
      <c r="N2829" s="11">
        <v>0</v>
      </c>
      <c r="O2829" s="11">
        <v>0</v>
      </c>
      <c r="P2829" s="11">
        <v>0</v>
      </c>
      <c r="Q2829" s="12">
        <v>0.75295715332031254</v>
      </c>
    </row>
    <row r="2830" spans="1:17" x14ac:dyDescent="0.35">
      <c r="A2830" s="2">
        <v>675</v>
      </c>
      <c r="B2830" s="13" t="s">
        <v>25</v>
      </c>
      <c r="C2830" s="11" t="s">
        <v>213</v>
      </c>
      <c r="D2830" s="11" t="s">
        <v>29</v>
      </c>
      <c r="E2830" s="7" t="s">
        <v>52</v>
      </c>
      <c r="F2830" s="13">
        <v>5.7253355979919398</v>
      </c>
      <c r="G2830" s="12">
        <v>4.5</v>
      </c>
      <c r="H2830" s="13">
        <v>0.51528020381927475</v>
      </c>
      <c r="I2830" s="11">
        <v>0.7729203057289119</v>
      </c>
      <c r="J2830" s="11">
        <v>0</v>
      </c>
      <c r="K2830" s="11">
        <v>0</v>
      </c>
      <c r="L2830" s="12">
        <v>1.2882005095481865</v>
      </c>
      <c r="M2830" s="13">
        <v>0</v>
      </c>
      <c r="N2830" s="11">
        <v>0</v>
      </c>
      <c r="O2830" s="11">
        <v>0</v>
      </c>
      <c r="P2830" s="11">
        <v>0</v>
      </c>
      <c r="Q2830" s="12">
        <v>0</v>
      </c>
    </row>
    <row r="2831" spans="1:17" x14ac:dyDescent="0.35">
      <c r="A2831" s="2">
        <v>3684</v>
      </c>
      <c r="B2831" s="13" t="s">
        <v>516</v>
      </c>
      <c r="C2831" s="11" t="s">
        <v>592</v>
      </c>
      <c r="D2831" s="11" t="s">
        <v>525</v>
      </c>
      <c r="E2831" s="7" t="s">
        <v>212</v>
      </c>
      <c r="F2831" s="13">
        <v>35.666435241699197</v>
      </c>
      <c r="G2831" s="12">
        <v>1.2</v>
      </c>
      <c r="H2831" s="13">
        <v>1.283991668701171</v>
      </c>
      <c r="I2831" s="11">
        <v>0</v>
      </c>
      <c r="J2831" s="11">
        <v>0</v>
      </c>
      <c r="K2831" s="11">
        <v>0</v>
      </c>
      <c r="L2831" s="12">
        <v>1.283991668701171</v>
      </c>
      <c r="M2831" s="13">
        <v>0.42799722290039038</v>
      </c>
      <c r="N2831" s="11">
        <v>0</v>
      </c>
      <c r="O2831" s="11">
        <v>0</v>
      </c>
      <c r="P2831" s="11">
        <v>0</v>
      </c>
      <c r="Q2831" s="12">
        <v>0.42799722290039038</v>
      </c>
    </row>
    <row r="2832" spans="1:17" x14ac:dyDescent="0.35">
      <c r="A2832" s="2">
        <v>337</v>
      </c>
      <c r="B2832" s="13" t="s">
        <v>25</v>
      </c>
      <c r="C2832" s="11" t="s">
        <v>123</v>
      </c>
      <c r="D2832" s="11" t="s">
        <v>30</v>
      </c>
      <c r="E2832" s="7" t="s">
        <v>141</v>
      </c>
      <c r="F2832" s="13">
        <v>3.6608822345733598</v>
      </c>
      <c r="G2832" s="12">
        <v>3.5</v>
      </c>
      <c r="H2832" s="13">
        <v>0.32032719552516903</v>
      </c>
      <c r="I2832" s="11">
        <v>0.32032719552516903</v>
      </c>
      <c r="J2832" s="11">
        <v>0.32032719552516903</v>
      </c>
      <c r="K2832" s="11">
        <v>0.32032719552516903</v>
      </c>
      <c r="L2832" s="12">
        <v>1.2813087821006761</v>
      </c>
      <c r="M2832" s="13">
        <v>0</v>
      </c>
      <c r="N2832" s="11">
        <v>0</v>
      </c>
      <c r="O2832" s="11">
        <v>0</v>
      </c>
      <c r="P2832" s="11">
        <v>0</v>
      </c>
      <c r="Q2832" s="12">
        <v>0</v>
      </c>
    </row>
    <row r="2833" spans="1:17" x14ac:dyDescent="0.35">
      <c r="A2833" s="2">
        <v>2144</v>
      </c>
      <c r="B2833" s="13" t="s">
        <v>231</v>
      </c>
      <c r="C2833" s="11" t="s">
        <v>433</v>
      </c>
      <c r="D2833" s="11" t="s">
        <v>231</v>
      </c>
      <c r="E2833" s="7" t="s">
        <v>201</v>
      </c>
      <c r="F2833" s="13">
        <v>4.2676129341125497</v>
      </c>
      <c r="G2833" s="12">
        <v>3</v>
      </c>
      <c r="H2833" s="13">
        <v>0</v>
      </c>
      <c r="I2833" s="11">
        <v>1.280283880233765</v>
      </c>
      <c r="J2833" s="11">
        <v>0</v>
      </c>
      <c r="K2833" s="11">
        <v>0</v>
      </c>
      <c r="L2833" s="12">
        <v>1.280283880233765</v>
      </c>
      <c r="M2833" s="13">
        <v>0</v>
      </c>
      <c r="N2833" s="11">
        <v>0.12802838802337649</v>
      </c>
      <c r="O2833" s="11">
        <v>0</v>
      </c>
      <c r="P2833" s="11">
        <v>0</v>
      </c>
      <c r="Q2833" s="12">
        <v>0.12802838802337649</v>
      </c>
    </row>
    <row r="2834" spans="1:17" x14ac:dyDescent="0.35">
      <c r="A2834" s="2">
        <v>5659</v>
      </c>
      <c r="B2834" s="13" t="s">
        <v>645</v>
      </c>
      <c r="C2834" s="11" t="s">
        <v>650</v>
      </c>
      <c r="D2834" s="11" t="s">
        <v>26</v>
      </c>
      <c r="E2834" s="7" t="s">
        <v>66</v>
      </c>
      <c r="F2834" s="13">
        <v>84.738239765167293</v>
      </c>
      <c r="G2834" s="12">
        <v>1.5</v>
      </c>
      <c r="H2834" s="13">
        <v>0</v>
      </c>
      <c r="I2834" s="11">
        <v>0</v>
      </c>
      <c r="J2834" s="11">
        <v>0</v>
      </c>
      <c r="K2834" s="11">
        <v>1.2710735964775093</v>
      </c>
      <c r="L2834" s="12">
        <v>1.2710735964775093</v>
      </c>
      <c r="M2834" s="13">
        <v>0</v>
      </c>
      <c r="N2834" s="11">
        <v>0</v>
      </c>
      <c r="O2834" s="11">
        <v>0</v>
      </c>
      <c r="P2834" s="11">
        <v>25.42147192955019</v>
      </c>
      <c r="Q2834" s="12">
        <v>25.42147192955019</v>
      </c>
    </row>
    <row r="2835" spans="1:17" x14ac:dyDescent="0.35">
      <c r="A2835" s="2">
        <v>1991</v>
      </c>
      <c r="B2835" s="13" t="s">
        <v>231</v>
      </c>
      <c r="C2835" s="11" t="s">
        <v>413</v>
      </c>
      <c r="D2835" s="11" t="s">
        <v>231</v>
      </c>
      <c r="E2835" s="7" t="s">
        <v>148</v>
      </c>
      <c r="F2835" s="13">
        <v>6.3494849205017099</v>
      </c>
      <c r="G2835" s="12">
        <v>2</v>
      </c>
      <c r="H2835" s="13">
        <v>0</v>
      </c>
      <c r="I2835" s="11">
        <v>0</v>
      </c>
      <c r="J2835" s="11">
        <v>0</v>
      </c>
      <c r="K2835" s="11">
        <v>1.269896984100342</v>
      </c>
      <c r="L2835" s="12">
        <v>1.269896984100342</v>
      </c>
      <c r="M2835" s="13">
        <v>0</v>
      </c>
      <c r="N2835" s="11">
        <v>0</v>
      </c>
      <c r="O2835" s="11">
        <v>0</v>
      </c>
      <c r="P2835" s="11">
        <v>0</v>
      </c>
      <c r="Q2835" s="12">
        <v>0</v>
      </c>
    </row>
    <row r="2836" spans="1:17" x14ac:dyDescent="0.35">
      <c r="A2836" s="2">
        <v>2700</v>
      </c>
      <c r="B2836" s="13" t="s">
        <v>516</v>
      </c>
      <c r="C2836" s="11" t="s">
        <v>538</v>
      </c>
      <c r="D2836" s="11" t="s">
        <v>517</v>
      </c>
      <c r="E2836" s="7" t="s">
        <v>90</v>
      </c>
      <c r="F2836" s="13">
        <v>20.301010131835898</v>
      </c>
      <c r="G2836" s="12">
        <v>1.25</v>
      </c>
      <c r="H2836" s="13">
        <v>0</v>
      </c>
      <c r="I2836" s="11">
        <v>0</v>
      </c>
      <c r="J2836" s="11">
        <v>0</v>
      </c>
      <c r="K2836" s="11">
        <v>1.2688131332397437</v>
      </c>
      <c r="L2836" s="12">
        <v>1.2688131332397437</v>
      </c>
      <c r="M2836" s="13">
        <v>0</v>
      </c>
      <c r="N2836" s="11">
        <v>0</v>
      </c>
      <c r="O2836" s="11">
        <v>0</v>
      </c>
      <c r="P2836" s="11">
        <v>0.76128787994384617</v>
      </c>
      <c r="Q2836" s="12">
        <v>0.76128787994384617</v>
      </c>
    </row>
    <row r="2837" spans="1:17" x14ac:dyDescent="0.35">
      <c r="A2837" s="2">
        <v>2413</v>
      </c>
      <c r="B2837" s="13" t="s">
        <v>516</v>
      </c>
      <c r="C2837" s="11" t="s">
        <v>26</v>
      </c>
      <c r="D2837" s="11" t="s">
        <v>241</v>
      </c>
      <c r="E2837" s="7" t="s">
        <v>43</v>
      </c>
      <c r="F2837" s="13">
        <v>8.4435005187988299</v>
      </c>
      <c r="G2837" s="12">
        <v>3</v>
      </c>
      <c r="H2837" s="13">
        <v>0.31663126945495618</v>
      </c>
      <c r="I2837" s="11">
        <v>0.31663126945495618</v>
      </c>
      <c r="J2837" s="11">
        <v>0.31663126945495618</v>
      </c>
      <c r="K2837" s="11">
        <v>0.31663126945495618</v>
      </c>
      <c r="L2837" s="12">
        <v>1.2665250778198247</v>
      </c>
      <c r="M2837" s="13">
        <v>0</v>
      </c>
      <c r="N2837" s="11">
        <v>0</v>
      </c>
      <c r="O2837" s="11">
        <v>0</v>
      </c>
      <c r="P2837" s="11">
        <v>0</v>
      </c>
      <c r="Q2837" s="12">
        <v>0</v>
      </c>
    </row>
    <row r="2838" spans="1:17" x14ac:dyDescent="0.35">
      <c r="A2838" s="2">
        <v>2156</v>
      </c>
      <c r="B2838" s="13" t="s">
        <v>231</v>
      </c>
      <c r="C2838" s="11" t="s">
        <v>433</v>
      </c>
      <c r="D2838" s="11" t="s">
        <v>231</v>
      </c>
      <c r="E2838" s="7" t="s">
        <v>214</v>
      </c>
      <c r="F2838" s="13">
        <v>4.5168649554252607</v>
      </c>
      <c r="G2838" s="12">
        <v>3.5</v>
      </c>
      <c r="H2838" s="13">
        <v>0.50588887500762925</v>
      </c>
      <c r="I2838" s="11">
        <v>0.75883331251144381</v>
      </c>
      <c r="J2838" s="11">
        <v>0</v>
      </c>
      <c r="K2838" s="11">
        <v>0</v>
      </c>
      <c r="L2838" s="12">
        <v>1.2647221875190731</v>
      </c>
      <c r="M2838" s="13">
        <v>0</v>
      </c>
      <c r="N2838" s="11">
        <v>0</v>
      </c>
      <c r="O2838" s="11">
        <v>0</v>
      </c>
      <c r="P2838" s="11">
        <v>0</v>
      </c>
      <c r="Q2838" s="12">
        <v>0</v>
      </c>
    </row>
    <row r="2839" spans="1:17" x14ac:dyDescent="0.35">
      <c r="A2839" s="2">
        <v>5066</v>
      </c>
      <c r="B2839" s="13" t="s">
        <v>599</v>
      </c>
      <c r="C2839" s="11" t="s">
        <v>644</v>
      </c>
      <c r="D2839" s="11" t="s">
        <v>253</v>
      </c>
      <c r="E2839" s="7" t="s">
        <v>95</v>
      </c>
      <c r="F2839" s="13">
        <v>10.0755605697632</v>
      </c>
      <c r="G2839" s="12">
        <v>2.5</v>
      </c>
      <c r="H2839" s="13">
        <v>0</v>
      </c>
      <c r="I2839" s="11">
        <v>0</v>
      </c>
      <c r="J2839" s="11">
        <v>0</v>
      </c>
      <c r="K2839" s="11">
        <v>1.2594450712203999</v>
      </c>
      <c r="L2839" s="12">
        <v>1.2594450712203999</v>
      </c>
      <c r="M2839" s="13">
        <v>0</v>
      </c>
      <c r="N2839" s="11">
        <v>0</v>
      </c>
      <c r="O2839" s="11">
        <v>0</v>
      </c>
      <c r="P2839" s="11">
        <v>0</v>
      </c>
      <c r="Q2839" s="12">
        <v>0</v>
      </c>
    </row>
    <row r="2840" spans="1:17" x14ac:dyDescent="0.35">
      <c r="A2840" s="2">
        <v>712</v>
      </c>
      <c r="B2840" s="13" t="s">
        <v>25</v>
      </c>
      <c r="C2840" s="11" t="s">
        <v>213</v>
      </c>
      <c r="D2840" s="11" t="s">
        <v>29</v>
      </c>
      <c r="E2840" s="7" t="s">
        <v>76</v>
      </c>
      <c r="F2840" s="13">
        <v>139.84360742568967</v>
      </c>
      <c r="G2840" s="12">
        <v>0.18</v>
      </c>
      <c r="H2840" s="13">
        <v>1.258592466831207</v>
      </c>
      <c r="I2840" s="11">
        <v>0</v>
      </c>
      <c r="J2840" s="11">
        <v>0</v>
      </c>
      <c r="K2840" s="11">
        <v>0</v>
      </c>
      <c r="L2840" s="12">
        <v>1.258592466831207</v>
      </c>
      <c r="M2840" s="13">
        <v>0.75515548009872413</v>
      </c>
      <c r="N2840" s="11">
        <v>0</v>
      </c>
      <c r="O2840" s="11">
        <v>0</v>
      </c>
      <c r="P2840" s="11">
        <v>0</v>
      </c>
      <c r="Q2840" s="12">
        <v>0.75515548009872413</v>
      </c>
    </row>
    <row r="2841" spans="1:17" x14ac:dyDescent="0.35">
      <c r="A2841" s="2">
        <v>1418</v>
      </c>
      <c r="B2841" s="13" t="s">
        <v>231</v>
      </c>
      <c r="C2841" s="11" t="s">
        <v>342</v>
      </c>
      <c r="D2841" s="11" t="s">
        <v>231</v>
      </c>
      <c r="E2841" s="7" t="s">
        <v>148</v>
      </c>
      <c r="F2841" s="13">
        <v>6.2469685077667201</v>
      </c>
      <c r="G2841" s="12">
        <v>2</v>
      </c>
      <c r="H2841" s="13">
        <v>0</v>
      </c>
      <c r="I2841" s="11">
        <v>0</v>
      </c>
      <c r="J2841" s="11">
        <v>0</v>
      </c>
      <c r="K2841" s="11">
        <v>1.2493937015533441</v>
      </c>
      <c r="L2841" s="12">
        <v>1.2493937015533441</v>
      </c>
      <c r="M2841" s="13">
        <v>0</v>
      </c>
      <c r="N2841" s="11">
        <v>0</v>
      </c>
      <c r="O2841" s="11">
        <v>0</v>
      </c>
      <c r="P2841" s="11">
        <v>0</v>
      </c>
      <c r="Q2841" s="12">
        <v>0</v>
      </c>
    </row>
    <row r="2842" spans="1:17" x14ac:dyDescent="0.35">
      <c r="A2842" s="2">
        <v>1899</v>
      </c>
      <c r="B2842" s="13" t="s">
        <v>231</v>
      </c>
      <c r="C2842" s="11" t="s">
        <v>413</v>
      </c>
      <c r="D2842" s="11" t="s">
        <v>231</v>
      </c>
      <c r="E2842" s="7" t="s">
        <v>226</v>
      </c>
      <c r="F2842" s="13">
        <v>4.1467056274414098</v>
      </c>
      <c r="G2842" s="12">
        <v>6</v>
      </c>
      <c r="H2842" s="13">
        <v>0</v>
      </c>
      <c r="I2842" s="11">
        <v>0</v>
      </c>
      <c r="J2842" s="11">
        <v>0</v>
      </c>
      <c r="K2842" s="11">
        <v>1.244011688232423</v>
      </c>
      <c r="L2842" s="12">
        <v>1.244011688232423</v>
      </c>
      <c r="M2842" s="13">
        <v>0</v>
      </c>
      <c r="N2842" s="11">
        <v>0</v>
      </c>
      <c r="O2842" s="11">
        <v>0</v>
      </c>
      <c r="P2842" s="11">
        <v>0</v>
      </c>
      <c r="Q2842" s="12">
        <v>0</v>
      </c>
    </row>
    <row r="2843" spans="1:17" x14ac:dyDescent="0.35">
      <c r="A2843" s="2">
        <v>1317</v>
      </c>
      <c r="B2843" s="13" t="s">
        <v>231</v>
      </c>
      <c r="C2843" s="11" t="s">
        <v>103</v>
      </c>
      <c r="D2843" s="11" t="s">
        <v>30</v>
      </c>
      <c r="E2843" s="7" t="s">
        <v>201</v>
      </c>
      <c r="F2843" s="13">
        <v>4.1455717086792001</v>
      </c>
      <c r="G2843" s="12">
        <v>3</v>
      </c>
      <c r="H2843" s="13">
        <v>0</v>
      </c>
      <c r="I2843" s="11">
        <v>1.2436715126037603</v>
      </c>
      <c r="J2843" s="11">
        <v>0</v>
      </c>
      <c r="K2843" s="11">
        <v>0</v>
      </c>
      <c r="L2843" s="12">
        <v>1.2436715126037603</v>
      </c>
      <c r="M2843" s="13">
        <v>0</v>
      </c>
      <c r="N2843" s="11">
        <v>0.12436715126037599</v>
      </c>
      <c r="O2843" s="11">
        <v>0</v>
      </c>
      <c r="P2843" s="11">
        <v>0</v>
      </c>
      <c r="Q2843" s="12">
        <v>0.12436715126037599</v>
      </c>
    </row>
    <row r="2844" spans="1:17" x14ac:dyDescent="0.35">
      <c r="A2844" s="2">
        <v>5129</v>
      </c>
      <c r="B2844" s="13" t="s">
        <v>645</v>
      </c>
      <c r="C2844" s="11" t="s">
        <v>26</v>
      </c>
      <c r="D2844" s="11" t="s">
        <v>26</v>
      </c>
      <c r="E2844" s="7" t="s">
        <v>59</v>
      </c>
      <c r="F2844" s="13">
        <v>8.2867336273193395</v>
      </c>
      <c r="G2844" s="12">
        <v>3</v>
      </c>
      <c r="H2844" s="13">
        <v>0</v>
      </c>
      <c r="I2844" s="11">
        <v>0</v>
      </c>
      <c r="J2844" s="11">
        <v>0</v>
      </c>
      <c r="K2844" s="11">
        <v>1.2430100440979011</v>
      </c>
      <c r="L2844" s="12">
        <v>1.2430100440979011</v>
      </c>
      <c r="M2844" s="13">
        <v>0</v>
      </c>
      <c r="N2844" s="11">
        <v>0</v>
      </c>
      <c r="O2844" s="11">
        <v>0</v>
      </c>
      <c r="P2844" s="11">
        <v>0</v>
      </c>
      <c r="Q2844" s="12">
        <v>0</v>
      </c>
    </row>
    <row r="2845" spans="1:17" x14ac:dyDescent="0.35">
      <c r="A2845" s="2">
        <v>2446</v>
      </c>
      <c r="B2845" s="13" t="s">
        <v>516</v>
      </c>
      <c r="C2845" s="11" t="s">
        <v>26</v>
      </c>
      <c r="D2845" s="11" t="s">
        <v>518</v>
      </c>
      <c r="E2845" s="7" t="s">
        <v>165</v>
      </c>
      <c r="F2845" s="13">
        <v>248.39610862731899</v>
      </c>
      <c r="G2845" s="12">
        <v>0.25</v>
      </c>
      <c r="H2845" s="13">
        <v>0</v>
      </c>
      <c r="I2845" s="11">
        <v>0</v>
      </c>
      <c r="J2845" s="11">
        <v>0</v>
      </c>
      <c r="K2845" s="11">
        <v>1.2419805431365949</v>
      </c>
      <c r="L2845" s="12">
        <v>1.2419805431365949</v>
      </c>
      <c r="M2845" s="13">
        <v>0</v>
      </c>
      <c r="N2845" s="11">
        <v>0</v>
      </c>
      <c r="O2845" s="11">
        <v>0</v>
      </c>
      <c r="P2845" s="11">
        <v>0</v>
      </c>
      <c r="Q2845" s="12">
        <v>0</v>
      </c>
    </row>
    <row r="2846" spans="1:17" x14ac:dyDescent="0.35">
      <c r="A2846" s="2">
        <v>1935</v>
      </c>
      <c r="B2846" s="13" t="s">
        <v>231</v>
      </c>
      <c r="C2846" s="11" t="s">
        <v>413</v>
      </c>
      <c r="D2846" s="11" t="s">
        <v>231</v>
      </c>
      <c r="E2846" s="7" t="s">
        <v>214</v>
      </c>
      <c r="F2846" s="13">
        <v>4.4327158927917401</v>
      </c>
      <c r="G2846" s="12">
        <v>3.5</v>
      </c>
      <c r="H2846" s="13">
        <v>0.49646417999267489</v>
      </c>
      <c r="I2846" s="11">
        <v>0.74469626998901239</v>
      </c>
      <c r="J2846" s="11">
        <v>0</v>
      </c>
      <c r="K2846" s="11">
        <v>0</v>
      </c>
      <c r="L2846" s="12">
        <v>1.2411604499816873</v>
      </c>
      <c r="M2846" s="13">
        <v>0</v>
      </c>
      <c r="N2846" s="11">
        <v>0</v>
      </c>
      <c r="O2846" s="11">
        <v>0</v>
      </c>
      <c r="P2846" s="11">
        <v>0</v>
      </c>
      <c r="Q2846" s="12">
        <v>0</v>
      </c>
    </row>
    <row r="2847" spans="1:17" x14ac:dyDescent="0.35">
      <c r="A2847" s="2">
        <v>5540</v>
      </c>
      <c r="B2847" s="13" t="s">
        <v>645</v>
      </c>
      <c r="C2847" s="11" t="s">
        <v>583</v>
      </c>
      <c r="D2847" s="11" t="s">
        <v>241</v>
      </c>
      <c r="E2847" s="7" t="s">
        <v>127</v>
      </c>
      <c r="F2847" s="13">
        <v>24.597210526466341</v>
      </c>
      <c r="G2847" s="12">
        <v>1</v>
      </c>
      <c r="H2847" s="13">
        <v>0</v>
      </c>
      <c r="I2847" s="11">
        <v>0</v>
      </c>
      <c r="J2847" s="11">
        <v>0</v>
      </c>
      <c r="K2847" s="11">
        <v>1.2298605263233171</v>
      </c>
      <c r="L2847" s="12">
        <v>1.2298605263233171</v>
      </c>
      <c r="M2847" s="13">
        <v>0</v>
      </c>
      <c r="N2847" s="11">
        <v>0</v>
      </c>
      <c r="O2847" s="11">
        <v>0</v>
      </c>
      <c r="P2847" s="11">
        <v>0</v>
      </c>
      <c r="Q2847" s="12">
        <v>0</v>
      </c>
    </row>
    <row r="2848" spans="1:17" x14ac:dyDescent="0.35">
      <c r="A2848" s="2">
        <v>3253</v>
      </c>
      <c r="B2848" s="13" t="s">
        <v>516</v>
      </c>
      <c r="C2848" s="11" t="s">
        <v>576</v>
      </c>
      <c r="D2848" s="11" t="s">
        <v>525</v>
      </c>
      <c r="E2848" s="7" t="s">
        <v>59</v>
      </c>
      <c r="F2848" s="13">
        <v>8.1289873123168892</v>
      </c>
      <c r="G2848" s="12">
        <v>3</v>
      </c>
      <c r="H2848" s="13">
        <v>0</v>
      </c>
      <c r="I2848" s="11">
        <v>0</v>
      </c>
      <c r="J2848" s="11">
        <v>0</v>
      </c>
      <c r="K2848" s="11">
        <v>1.2193480968475336</v>
      </c>
      <c r="L2848" s="12">
        <v>1.2193480968475336</v>
      </c>
      <c r="M2848" s="13">
        <v>0</v>
      </c>
      <c r="N2848" s="11">
        <v>0</v>
      </c>
      <c r="O2848" s="11">
        <v>0</v>
      </c>
      <c r="P2848" s="11">
        <v>0</v>
      </c>
      <c r="Q2848" s="12">
        <v>0</v>
      </c>
    </row>
    <row r="2849" spans="1:17" x14ac:dyDescent="0.35">
      <c r="A2849" s="2">
        <v>5401</v>
      </c>
      <c r="B2849" s="13" t="s">
        <v>645</v>
      </c>
      <c r="C2849" s="11" t="s">
        <v>582</v>
      </c>
      <c r="D2849" s="11" t="s">
        <v>26</v>
      </c>
      <c r="E2849" s="7" t="s">
        <v>59</v>
      </c>
      <c r="F2849" s="13">
        <v>8.1230678558349592</v>
      </c>
      <c r="G2849" s="12">
        <v>3</v>
      </c>
      <c r="H2849" s="13">
        <v>0</v>
      </c>
      <c r="I2849" s="11">
        <v>0</v>
      </c>
      <c r="J2849" s="11">
        <v>0</v>
      </c>
      <c r="K2849" s="11">
        <v>1.218460178375244</v>
      </c>
      <c r="L2849" s="12">
        <v>1.218460178375244</v>
      </c>
      <c r="M2849" s="13">
        <v>0</v>
      </c>
      <c r="N2849" s="11">
        <v>0</v>
      </c>
      <c r="O2849" s="11">
        <v>0</v>
      </c>
      <c r="P2849" s="11">
        <v>0</v>
      </c>
      <c r="Q2849" s="12">
        <v>0</v>
      </c>
    </row>
    <row r="2850" spans="1:17" x14ac:dyDescent="0.35">
      <c r="A2850" s="2">
        <v>1701</v>
      </c>
      <c r="B2850" s="13" t="s">
        <v>231</v>
      </c>
      <c r="C2850" s="11" t="s">
        <v>360</v>
      </c>
      <c r="D2850" s="11" t="s">
        <v>231</v>
      </c>
      <c r="E2850" s="7" t="s">
        <v>190</v>
      </c>
      <c r="F2850" s="13">
        <v>2.320049762725835</v>
      </c>
      <c r="G2850" s="12">
        <v>3.5</v>
      </c>
      <c r="H2850" s="13">
        <v>0.48721045017242531</v>
      </c>
      <c r="I2850" s="11">
        <v>0.730815675258638</v>
      </c>
      <c r="J2850" s="11">
        <v>0</v>
      </c>
      <c r="K2850" s="11">
        <v>0</v>
      </c>
      <c r="L2850" s="12">
        <v>1.2180261254310634</v>
      </c>
      <c r="M2850" s="13">
        <v>0</v>
      </c>
      <c r="N2850" s="11">
        <v>0</v>
      </c>
      <c r="O2850" s="11">
        <v>0</v>
      </c>
      <c r="P2850" s="11">
        <v>0</v>
      </c>
      <c r="Q2850" s="12">
        <v>0</v>
      </c>
    </row>
    <row r="2851" spans="1:17" x14ac:dyDescent="0.35">
      <c r="A2851" s="2">
        <v>51</v>
      </c>
      <c r="B2851" s="13" t="s">
        <v>25</v>
      </c>
      <c r="C2851" s="11" t="s">
        <v>26</v>
      </c>
      <c r="D2851" s="11" t="s">
        <v>27</v>
      </c>
      <c r="E2851" s="7" t="s">
        <v>52</v>
      </c>
      <c r="F2851" s="13">
        <v>5.4033164978027299</v>
      </c>
      <c r="G2851" s="12">
        <v>4.5</v>
      </c>
      <c r="H2851" s="13">
        <v>0.4862984848022458</v>
      </c>
      <c r="I2851" s="11">
        <v>0.72944772720336859</v>
      </c>
      <c r="J2851" s="11">
        <v>0</v>
      </c>
      <c r="K2851" s="11">
        <v>0</v>
      </c>
      <c r="L2851" s="12">
        <v>1.2157462120056144</v>
      </c>
      <c r="M2851" s="13">
        <v>0</v>
      </c>
      <c r="N2851" s="11">
        <v>0</v>
      </c>
      <c r="O2851" s="11">
        <v>0</v>
      </c>
      <c r="P2851" s="11">
        <v>0</v>
      </c>
      <c r="Q2851" s="12">
        <v>0</v>
      </c>
    </row>
    <row r="2852" spans="1:17" x14ac:dyDescent="0.35">
      <c r="A2852" s="2">
        <v>5065</v>
      </c>
      <c r="B2852" s="13" t="s">
        <v>599</v>
      </c>
      <c r="C2852" s="11" t="s">
        <v>644</v>
      </c>
      <c r="D2852" s="11" t="s">
        <v>231</v>
      </c>
      <c r="E2852" s="7" t="s">
        <v>95</v>
      </c>
      <c r="F2852" s="13">
        <v>9.6451444625854492</v>
      </c>
      <c r="G2852" s="12">
        <v>2.5</v>
      </c>
      <c r="H2852" s="13">
        <v>0</v>
      </c>
      <c r="I2852" s="11">
        <v>0</v>
      </c>
      <c r="J2852" s="11">
        <v>0</v>
      </c>
      <c r="K2852" s="11">
        <v>1.2056430578231812</v>
      </c>
      <c r="L2852" s="12">
        <v>1.2056430578231812</v>
      </c>
      <c r="M2852" s="13">
        <v>0</v>
      </c>
      <c r="N2852" s="11">
        <v>0</v>
      </c>
      <c r="O2852" s="11">
        <v>0</v>
      </c>
      <c r="P2852" s="11">
        <v>0</v>
      </c>
      <c r="Q2852" s="12">
        <v>0</v>
      </c>
    </row>
    <row r="2853" spans="1:17" x14ac:dyDescent="0.35">
      <c r="A2853" s="2">
        <v>3456</v>
      </c>
      <c r="B2853" s="13" t="s">
        <v>516</v>
      </c>
      <c r="C2853" s="11" t="s">
        <v>582</v>
      </c>
      <c r="D2853" s="11" t="s">
        <v>26</v>
      </c>
      <c r="E2853" s="7" t="s">
        <v>42</v>
      </c>
      <c r="F2853" s="13">
        <v>4.01224565505981</v>
      </c>
      <c r="G2853" s="12">
        <v>6</v>
      </c>
      <c r="H2853" s="13">
        <v>0.30091842412948577</v>
      </c>
      <c r="I2853" s="11">
        <v>0.30091842412948577</v>
      </c>
      <c r="J2853" s="11">
        <v>0.30091842412948577</v>
      </c>
      <c r="K2853" s="11">
        <v>0.30091842412948577</v>
      </c>
      <c r="L2853" s="12">
        <v>1.2036736965179431</v>
      </c>
      <c r="M2853" s="13">
        <v>0</v>
      </c>
      <c r="N2853" s="11">
        <v>0</v>
      </c>
      <c r="O2853" s="11">
        <v>0</v>
      </c>
      <c r="P2853" s="11">
        <v>0</v>
      </c>
      <c r="Q2853" s="12">
        <v>0</v>
      </c>
    </row>
    <row r="2854" spans="1:17" x14ac:dyDescent="0.35">
      <c r="A2854" s="2">
        <v>1721</v>
      </c>
      <c r="B2854" s="13" t="s">
        <v>231</v>
      </c>
      <c r="C2854" s="11" t="s">
        <v>360</v>
      </c>
      <c r="D2854" s="11" t="s">
        <v>231</v>
      </c>
      <c r="E2854" s="7" t="s">
        <v>102</v>
      </c>
      <c r="F2854" s="13">
        <v>4.0005221366882298</v>
      </c>
      <c r="G2854" s="12">
        <v>2</v>
      </c>
      <c r="H2854" s="13">
        <v>0</v>
      </c>
      <c r="I2854" s="11">
        <v>0</v>
      </c>
      <c r="J2854" s="11">
        <v>0</v>
      </c>
      <c r="K2854" s="11">
        <v>1.2001566410064688</v>
      </c>
      <c r="L2854" s="12">
        <v>1.2001566410064688</v>
      </c>
      <c r="M2854" s="13">
        <v>0</v>
      </c>
      <c r="N2854" s="11">
        <v>0</v>
      </c>
      <c r="O2854" s="11">
        <v>0</v>
      </c>
      <c r="P2854" s="11">
        <v>0</v>
      </c>
      <c r="Q2854" s="12">
        <v>0</v>
      </c>
    </row>
    <row r="2855" spans="1:17" x14ac:dyDescent="0.35">
      <c r="A2855" s="2">
        <v>3588</v>
      </c>
      <c r="B2855" s="13" t="s">
        <v>516</v>
      </c>
      <c r="C2855" s="11" t="s">
        <v>585</v>
      </c>
      <c r="D2855" s="11" t="s">
        <v>26</v>
      </c>
      <c r="E2855" s="7" t="s">
        <v>126</v>
      </c>
      <c r="F2855" s="13">
        <v>2.9809021949768102</v>
      </c>
      <c r="G2855" s="12">
        <v>4</v>
      </c>
      <c r="H2855" s="13">
        <v>0.29809021949768105</v>
      </c>
      <c r="I2855" s="11">
        <v>0.29809021949768105</v>
      </c>
      <c r="J2855" s="11">
        <v>0.29809021949768105</v>
      </c>
      <c r="K2855" s="11">
        <v>0.29809021949768105</v>
      </c>
      <c r="L2855" s="12">
        <v>1.1923608779907242</v>
      </c>
      <c r="M2855" s="13">
        <v>0</v>
      </c>
      <c r="N2855" s="11">
        <v>0</v>
      </c>
      <c r="O2855" s="11">
        <v>0</v>
      </c>
      <c r="P2855" s="11">
        <v>0</v>
      </c>
      <c r="Q2855" s="12">
        <v>0</v>
      </c>
    </row>
    <row r="2856" spans="1:17" x14ac:dyDescent="0.35">
      <c r="A2856" s="2">
        <v>5214</v>
      </c>
      <c r="B2856" s="13" t="s">
        <v>645</v>
      </c>
      <c r="C2856" s="11" t="s">
        <v>647</v>
      </c>
      <c r="D2856" s="11" t="s">
        <v>231</v>
      </c>
      <c r="E2856" s="7" t="s">
        <v>43</v>
      </c>
      <c r="F2856" s="13">
        <v>7.9242100715637198</v>
      </c>
      <c r="G2856" s="12">
        <v>3</v>
      </c>
      <c r="H2856" s="13">
        <v>0.29715787768363955</v>
      </c>
      <c r="I2856" s="11">
        <v>0.29715787768363955</v>
      </c>
      <c r="J2856" s="11">
        <v>0.29715787768363955</v>
      </c>
      <c r="K2856" s="11">
        <v>0.29715787768363955</v>
      </c>
      <c r="L2856" s="12">
        <v>1.1886315107345582</v>
      </c>
      <c r="M2856" s="13">
        <v>0</v>
      </c>
      <c r="N2856" s="11">
        <v>0</v>
      </c>
      <c r="O2856" s="11">
        <v>0</v>
      </c>
      <c r="P2856" s="11">
        <v>0</v>
      </c>
      <c r="Q2856" s="12">
        <v>0</v>
      </c>
    </row>
    <row r="2857" spans="1:17" x14ac:dyDescent="0.35">
      <c r="A2857" s="2">
        <v>3244</v>
      </c>
      <c r="B2857" s="13" t="s">
        <v>516</v>
      </c>
      <c r="C2857" s="11" t="s">
        <v>576</v>
      </c>
      <c r="D2857" s="11" t="s">
        <v>525</v>
      </c>
      <c r="E2857" s="7" t="s">
        <v>42</v>
      </c>
      <c r="F2857" s="13">
        <v>3.9563123881816891</v>
      </c>
      <c r="G2857" s="12">
        <v>6</v>
      </c>
      <c r="H2857" s="13">
        <v>0.2967234291136267</v>
      </c>
      <c r="I2857" s="11">
        <v>0.2967234291136267</v>
      </c>
      <c r="J2857" s="11">
        <v>0.2967234291136267</v>
      </c>
      <c r="K2857" s="11">
        <v>0.2967234291136267</v>
      </c>
      <c r="L2857" s="12">
        <v>1.1868937164545068</v>
      </c>
      <c r="M2857" s="13">
        <v>0</v>
      </c>
      <c r="N2857" s="11">
        <v>0</v>
      </c>
      <c r="O2857" s="11">
        <v>0</v>
      </c>
      <c r="P2857" s="11">
        <v>0</v>
      </c>
      <c r="Q2857" s="12">
        <v>0</v>
      </c>
    </row>
    <row r="2858" spans="1:17" x14ac:dyDescent="0.35">
      <c r="A2858" s="2">
        <v>4469</v>
      </c>
      <c r="B2858" s="13" t="s">
        <v>599</v>
      </c>
      <c r="C2858" s="11" t="s">
        <v>400</v>
      </c>
      <c r="D2858" s="11" t="s">
        <v>26</v>
      </c>
      <c r="E2858" s="7" t="s">
        <v>59</v>
      </c>
      <c r="F2858" s="13">
        <v>7.9023663997650102</v>
      </c>
      <c r="G2858" s="12">
        <v>3</v>
      </c>
      <c r="H2858" s="13">
        <v>0</v>
      </c>
      <c r="I2858" s="11">
        <v>0</v>
      </c>
      <c r="J2858" s="11">
        <v>0</v>
      </c>
      <c r="K2858" s="11">
        <v>1.1853549599647517</v>
      </c>
      <c r="L2858" s="12">
        <v>1.1853549599647517</v>
      </c>
      <c r="M2858" s="13">
        <v>0</v>
      </c>
      <c r="N2858" s="11">
        <v>0</v>
      </c>
      <c r="O2858" s="11">
        <v>0</v>
      </c>
      <c r="P2858" s="11">
        <v>0</v>
      </c>
      <c r="Q2858" s="12">
        <v>0</v>
      </c>
    </row>
    <row r="2859" spans="1:17" x14ac:dyDescent="0.35">
      <c r="A2859" s="2">
        <v>4100</v>
      </c>
      <c r="B2859" s="13" t="s">
        <v>599</v>
      </c>
      <c r="C2859" s="11" t="s">
        <v>26</v>
      </c>
      <c r="D2859" s="11" t="s">
        <v>600</v>
      </c>
      <c r="E2859" s="7" t="s">
        <v>153</v>
      </c>
      <c r="F2859" s="13">
        <v>6.7416896820068404</v>
      </c>
      <c r="G2859" s="12">
        <v>3.5</v>
      </c>
      <c r="H2859" s="13">
        <v>0</v>
      </c>
      <c r="I2859" s="11">
        <v>0</v>
      </c>
      <c r="J2859" s="11">
        <v>1.1797956943511971</v>
      </c>
      <c r="K2859" s="11">
        <v>0</v>
      </c>
      <c r="L2859" s="12">
        <v>1.1797956943511971</v>
      </c>
      <c r="M2859" s="13">
        <v>0</v>
      </c>
      <c r="N2859" s="11">
        <v>0</v>
      </c>
      <c r="O2859" s="11">
        <v>0.23595913887023945</v>
      </c>
      <c r="P2859" s="11">
        <v>0</v>
      </c>
      <c r="Q2859" s="12">
        <v>0.23595913887023945</v>
      </c>
    </row>
    <row r="2860" spans="1:17" x14ac:dyDescent="0.35">
      <c r="A2860" s="2">
        <v>4153</v>
      </c>
      <c r="B2860" s="13" t="s">
        <v>599</v>
      </c>
      <c r="C2860" s="11" t="s">
        <v>103</v>
      </c>
      <c r="D2860" s="11" t="s">
        <v>30</v>
      </c>
      <c r="E2860" s="7" t="s">
        <v>128</v>
      </c>
      <c r="F2860" s="13">
        <v>3.3680036067962602</v>
      </c>
      <c r="G2860" s="12">
        <v>7</v>
      </c>
      <c r="H2860" s="13">
        <v>0.47152050495147646</v>
      </c>
      <c r="I2860" s="11">
        <v>0.70728075742721463</v>
      </c>
      <c r="J2860" s="11">
        <v>0</v>
      </c>
      <c r="K2860" s="11">
        <v>0</v>
      </c>
      <c r="L2860" s="12">
        <v>1.1788012623786912</v>
      </c>
      <c r="M2860" s="13">
        <v>0</v>
      </c>
      <c r="N2860" s="11">
        <v>0</v>
      </c>
      <c r="O2860" s="11">
        <v>0</v>
      </c>
      <c r="P2860" s="11">
        <v>0</v>
      </c>
      <c r="Q2860" s="12">
        <v>0</v>
      </c>
    </row>
    <row r="2861" spans="1:17" x14ac:dyDescent="0.35">
      <c r="A2861" s="2">
        <v>3382</v>
      </c>
      <c r="B2861" s="13" t="s">
        <v>516</v>
      </c>
      <c r="C2861" s="11" t="s">
        <v>578</v>
      </c>
      <c r="D2861" s="11" t="s">
        <v>518</v>
      </c>
      <c r="E2861" s="7" t="s">
        <v>216</v>
      </c>
      <c r="F2861" s="13">
        <v>9.3887825012206996</v>
      </c>
      <c r="G2861" s="12">
        <v>2.5</v>
      </c>
      <c r="H2861" s="13">
        <v>0</v>
      </c>
      <c r="I2861" s="11">
        <v>0</v>
      </c>
      <c r="J2861" s="11">
        <v>1.1735978126525874</v>
      </c>
      <c r="K2861" s="11">
        <v>0</v>
      </c>
      <c r="L2861" s="12">
        <v>1.1735978126525874</v>
      </c>
      <c r="M2861" s="13">
        <v>0</v>
      </c>
      <c r="N2861" s="11">
        <v>0</v>
      </c>
      <c r="O2861" s="11">
        <v>0</v>
      </c>
      <c r="P2861" s="11">
        <v>0</v>
      </c>
      <c r="Q2861" s="12">
        <v>0</v>
      </c>
    </row>
    <row r="2862" spans="1:17" x14ac:dyDescent="0.35">
      <c r="A2862" s="2">
        <v>966</v>
      </c>
      <c r="B2862" s="13" t="s">
        <v>231</v>
      </c>
      <c r="C2862" s="11" t="s">
        <v>26</v>
      </c>
      <c r="D2862" s="11" t="s">
        <v>231</v>
      </c>
      <c r="E2862" s="7" t="s">
        <v>113</v>
      </c>
      <c r="F2862" s="13">
        <v>66.972657680511475</v>
      </c>
      <c r="G2862" s="12">
        <v>0.35</v>
      </c>
      <c r="H2862" s="13">
        <v>1.1720215094089508</v>
      </c>
      <c r="I2862" s="11">
        <v>0</v>
      </c>
      <c r="J2862" s="11">
        <v>0</v>
      </c>
      <c r="K2862" s="11">
        <v>0</v>
      </c>
      <c r="L2862" s="12">
        <v>1.1720215094089508</v>
      </c>
      <c r="M2862" s="13">
        <v>0</v>
      </c>
      <c r="N2862" s="11">
        <v>0</v>
      </c>
      <c r="O2862" s="11">
        <v>0</v>
      </c>
      <c r="P2862" s="11">
        <v>0</v>
      </c>
      <c r="Q2862" s="12">
        <v>0</v>
      </c>
    </row>
    <row r="2863" spans="1:17" x14ac:dyDescent="0.35">
      <c r="A2863" s="2">
        <v>2426</v>
      </c>
      <c r="B2863" s="13" t="s">
        <v>516</v>
      </c>
      <c r="C2863" s="11" t="s">
        <v>26</v>
      </c>
      <c r="D2863" s="11" t="s">
        <v>518</v>
      </c>
      <c r="E2863" s="7" t="s">
        <v>45</v>
      </c>
      <c r="F2863" s="13">
        <v>9.3489742279052699</v>
      </c>
      <c r="G2863" s="12">
        <v>1.25</v>
      </c>
      <c r="H2863" s="13">
        <v>1.1686217784881587</v>
      </c>
      <c r="I2863" s="11">
        <v>0</v>
      </c>
      <c r="J2863" s="11">
        <v>0</v>
      </c>
      <c r="K2863" s="11">
        <v>0</v>
      </c>
      <c r="L2863" s="12">
        <v>1.1686217784881587</v>
      </c>
      <c r="M2863" s="13">
        <v>0.11686217784881588</v>
      </c>
      <c r="N2863" s="11">
        <v>0</v>
      </c>
      <c r="O2863" s="11">
        <v>0</v>
      </c>
      <c r="P2863" s="11">
        <v>0</v>
      </c>
      <c r="Q2863" s="12">
        <v>0.11686217784881588</v>
      </c>
    </row>
    <row r="2864" spans="1:17" x14ac:dyDescent="0.35">
      <c r="A2864" s="2">
        <v>251</v>
      </c>
      <c r="B2864" s="13" t="s">
        <v>25</v>
      </c>
      <c r="C2864" s="11" t="s">
        <v>117</v>
      </c>
      <c r="D2864" s="11" t="s">
        <v>30</v>
      </c>
      <c r="E2864" s="7" t="s">
        <v>85</v>
      </c>
      <c r="F2864" s="13">
        <v>23.200609207153299</v>
      </c>
      <c r="G2864" s="12">
        <v>0.5</v>
      </c>
      <c r="H2864" s="13">
        <v>1.160030460357665</v>
      </c>
      <c r="I2864" s="11">
        <v>0</v>
      </c>
      <c r="J2864" s="11">
        <v>0</v>
      </c>
      <c r="K2864" s="11">
        <v>0</v>
      </c>
      <c r="L2864" s="12">
        <v>1.160030460357665</v>
      </c>
      <c r="M2864" s="13">
        <v>0</v>
      </c>
      <c r="N2864" s="11">
        <v>0</v>
      </c>
      <c r="O2864" s="11">
        <v>0</v>
      </c>
      <c r="P2864" s="11">
        <v>0</v>
      </c>
      <c r="Q2864" s="12">
        <v>0</v>
      </c>
    </row>
    <row r="2865" spans="1:17" x14ac:dyDescent="0.35">
      <c r="A2865" s="2">
        <v>4513</v>
      </c>
      <c r="B2865" s="13" t="s">
        <v>599</v>
      </c>
      <c r="C2865" s="11" t="s">
        <v>631</v>
      </c>
      <c r="D2865" s="11" t="s">
        <v>253</v>
      </c>
      <c r="E2865" s="7" t="s">
        <v>66</v>
      </c>
      <c r="F2865" s="13">
        <v>77.273296356201158</v>
      </c>
      <c r="G2865" s="12">
        <v>1.5</v>
      </c>
      <c r="H2865" s="13">
        <v>0</v>
      </c>
      <c r="I2865" s="11">
        <v>0</v>
      </c>
      <c r="J2865" s="11">
        <v>0</v>
      </c>
      <c r="K2865" s="11">
        <v>1.1590994453430172</v>
      </c>
      <c r="L2865" s="12">
        <v>1.1590994453430172</v>
      </c>
      <c r="M2865" s="13">
        <v>0</v>
      </c>
      <c r="N2865" s="11">
        <v>0</v>
      </c>
      <c r="O2865" s="11">
        <v>0</v>
      </c>
      <c r="P2865" s="11">
        <v>23.181988906860351</v>
      </c>
      <c r="Q2865" s="12">
        <v>23.181988906860351</v>
      </c>
    </row>
    <row r="2866" spans="1:17" x14ac:dyDescent="0.35">
      <c r="A2866" s="2">
        <v>4337</v>
      </c>
      <c r="B2866" s="13" t="s">
        <v>599</v>
      </c>
      <c r="C2866" s="11" t="s">
        <v>219</v>
      </c>
      <c r="D2866" s="11" t="s">
        <v>253</v>
      </c>
      <c r="E2866" s="7" t="s">
        <v>37</v>
      </c>
      <c r="F2866" s="13">
        <v>6.6081910133361799</v>
      </c>
      <c r="G2866" s="12">
        <v>3.5</v>
      </c>
      <c r="H2866" s="13">
        <v>0</v>
      </c>
      <c r="I2866" s="11">
        <v>0</v>
      </c>
      <c r="J2866" s="11">
        <v>0</v>
      </c>
      <c r="K2866" s="11">
        <v>1.1564334273338315</v>
      </c>
      <c r="L2866" s="12">
        <v>1.1564334273338315</v>
      </c>
      <c r="M2866" s="13">
        <v>0</v>
      </c>
      <c r="N2866" s="11">
        <v>0</v>
      </c>
      <c r="O2866" s="11">
        <v>0</v>
      </c>
      <c r="P2866" s="11">
        <v>0.69386005640029891</v>
      </c>
      <c r="Q2866" s="12">
        <v>0.69386005640029891</v>
      </c>
    </row>
    <row r="2867" spans="1:17" x14ac:dyDescent="0.35">
      <c r="A2867" s="2">
        <v>162</v>
      </c>
      <c r="B2867" s="13" t="s">
        <v>25</v>
      </c>
      <c r="C2867" s="11" t="s">
        <v>79</v>
      </c>
      <c r="D2867" s="11" t="s">
        <v>30</v>
      </c>
      <c r="E2867" s="7" t="s">
        <v>102</v>
      </c>
      <c r="F2867" s="13">
        <v>3.8464369773864702</v>
      </c>
      <c r="G2867" s="12">
        <v>2</v>
      </c>
      <c r="H2867" s="13">
        <v>0</v>
      </c>
      <c r="I2867" s="11">
        <v>0</v>
      </c>
      <c r="J2867" s="11">
        <v>0</v>
      </c>
      <c r="K2867" s="11">
        <v>1.153931093215941</v>
      </c>
      <c r="L2867" s="12">
        <v>1.153931093215941</v>
      </c>
      <c r="M2867" s="13">
        <v>0</v>
      </c>
      <c r="N2867" s="11">
        <v>0</v>
      </c>
      <c r="O2867" s="11">
        <v>0</v>
      </c>
      <c r="P2867" s="11">
        <v>0</v>
      </c>
      <c r="Q2867" s="12">
        <v>0</v>
      </c>
    </row>
    <row r="2868" spans="1:17" x14ac:dyDescent="0.35">
      <c r="A2868" s="2">
        <v>1152</v>
      </c>
      <c r="B2868" s="13" t="s">
        <v>231</v>
      </c>
      <c r="C2868" s="11" t="s">
        <v>280</v>
      </c>
      <c r="D2868" s="11" t="s">
        <v>231</v>
      </c>
      <c r="E2868" s="7" t="s">
        <v>87</v>
      </c>
      <c r="F2868" s="13">
        <v>3.8383066952228582</v>
      </c>
      <c r="G2868" s="12">
        <v>3</v>
      </c>
      <c r="H2868" s="13">
        <v>0.28787300214171441</v>
      </c>
      <c r="I2868" s="11">
        <v>0.28787300214171441</v>
      </c>
      <c r="J2868" s="11">
        <v>0.28787300214171441</v>
      </c>
      <c r="K2868" s="11">
        <v>0.28787300214171441</v>
      </c>
      <c r="L2868" s="12">
        <v>1.1514920085668576</v>
      </c>
      <c r="M2868" s="13">
        <v>0</v>
      </c>
      <c r="N2868" s="11">
        <v>0</v>
      </c>
      <c r="O2868" s="11">
        <v>0</v>
      </c>
      <c r="P2868" s="11">
        <v>0</v>
      </c>
      <c r="Q2868" s="12">
        <v>0</v>
      </c>
    </row>
    <row r="2869" spans="1:17" x14ac:dyDescent="0.35">
      <c r="A2869" s="2">
        <v>2157</v>
      </c>
      <c r="B2869" s="13" t="s">
        <v>231</v>
      </c>
      <c r="C2869" s="11" t="s">
        <v>433</v>
      </c>
      <c r="D2869" s="11" t="s">
        <v>231</v>
      </c>
      <c r="E2869" s="7" t="s">
        <v>90</v>
      </c>
      <c r="F2869" s="13">
        <v>18.368952035903895</v>
      </c>
      <c r="G2869" s="12">
        <v>1.25</v>
      </c>
      <c r="H2869" s="13">
        <v>0</v>
      </c>
      <c r="I2869" s="11">
        <v>0</v>
      </c>
      <c r="J2869" s="11">
        <v>0</v>
      </c>
      <c r="K2869" s="11">
        <v>1.1480595022439934</v>
      </c>
      <c r="L2869" s="12">
        <v>1.1480595022439934</v>
      </c>
      <c r="M2869" s="13">
        <v>0</v>
      </c>
      <c r="N2869" s="11">
        <v>0</v>
      </c>
      <c r="O2869" s="11">
        <v>0</v>
      </c>
      <c r="P2869" s="11">
        <v>0.68883570134639605</v>
      </c>
      <c r="Q2869" s="12">
        <v>0.68883570134639605</v>
      </c>
    </row>
    <row r="2870" spans="1:17" x14ac:dyDescent="0.35">
      <c r="A2870" s="2">
        <v>1334</v>
      </c>
      <c r="B2870" s="13" t="s">
        <v>231</v>
      </c>
      <c r="C2870" s="11" t="s">
        <v>103</v>
      </c>
      <c r="D2870" s="11" t="s">
        <v>30</v>
      </c>
      <c r="E2870" s="7" t="s">
        <v>192</v>
      </c>
      <c r="F2870" s="13">
        <v>3.8142273426055899</v>
      </c>
      <c r="G2870" s="12">
        <v>3</v>
      </c>
      <c r="H2870" s="13">
        <v>0.28606705069541927</v>
      </c>
      <c r="I2870" s="11">
        <v>0.28606705069541927</v>
      </c>
      <c r="J2870" s="11">
        <v>0.28606705069541927</v>
      </c>
      <c r="K2870" s="11">
        <v>0.28606705069541927</v>
      </c>
      <c r="L2870" s="12">
        <v>1.1442682027816771</v>
      </c>
      <c r="M2870" s="13">
        <v>0</v>
      </c>
      <c r="N2870" s="11">
        <v>0</v>
      </c>
      <c r="O2870" s="11">
        <v>0</v>
      </c>
      <c r="P2870" s="11">
        <v>0</v>
      </c>
      <c r="Q2870" s="12">
        <v>0</v>
      </c>
    </row>
    <row r="2871" spans="1:17" x14ac:dyDescent="0.35">
      <c r="A2871" s="2">
        <v>4737</v>
      </c>
      <c r="B2871" s="13" t="s">
        <v>599</v>
      </c>
      <c r="C2871" s="11" t="s">
        <v>633</v>
      </c>
      <c r="D2871" s="11" t="s">
        <v>26</v>
      </c>
      <c r="E2871" s="7" t="s">
        <v>66</v>
      </c>
      <c r="F2871" s="13">
        <v>74.035446166992202</v>
      </c>
      <c r="G2871" s="12">
        <v>1.5</v>
      </c>
      <c r="H2871" s="13">
        <v>0</v>
      </c>
      <c r="I2871" s="11">
        <v>0</v>
      </c>
      <c r="J2871" s="11">
        <v>0</v>
      </c>
      <c r="K2871" s="11">
        <v>1.1105316925048829</v>
      </c>
      <c r="L2871" s="12">
        <v>1.1105316925048829</v>
      </c>
      <c r="M2871" s="13">
        <v>0</v>
      </c>
      <c r="N2871" s="11">
        <v>0</v>
      </c>
      <c r="O2871" s="11">
        <v>0</v>
      </c>
      <c r="P2871" s="11">
        <v>22.210633850097665</v>
      </c>
      <c r="Q2871" s="12">
        <v>22.210633850097665</v>
      </c>
    </row>
    <row r="2872" spans="1:17" x14ac:dyDescent="0.35">
      <c r="A2872" s="2">
        <v>5012</v>
      </c>
      <c r="B2872" s="13" t="s">
        <v>599</v>
      </c>
      <c r="C2872" s="11" t="s">
        <v>643</v>
      </c>
      <c r="D2872" s="11" t="s">
        <v>253</v>
      </c>
      <c r="E2872" s="7" t="s">
        <v>186</v>
      </c>
      <c r="F2872" s="13">
        <v>3.4677278995513898</v>
      </c>
      <c r="G2872" s="12">
        <v>4</v>
      </c>
      <c r="H2872" s="13">
        <v>0.4438691711425779</v>
      </c>
      <c r="I2872" s="11">
        <v>0.66580375671386682</v>
      </c>
      <c r="J2872" s="11">
        <v>0</v>
      </c>
      <c r="K2872" s="11">
        <v>0</v>
      </c>
      <c r="L2872" s="12">
        <v>1.1096729278564448</v>
      </c>
      <c r="M2872" s="13">
        <v>0</v>
      </c>
      <c r="N2872" s="11">
        <v>0</v>
      </c>
      <c r="O2872" s="11">
        <v>0</v>
      </c>
      <c r="P2872" s="11">
        <v>0</v>
      </c>
      <c r="Q2872" s="12">
        <v>0</v>
      </c>
    </row>
    <row r="2873" spans="1:17" x14ac:dyDescent="0.35">
      <c r="A2873" s="2">
        <v>14</v>
      </c>
      <c r="B2873" s="13" t="s">
        <v>25</v>
      </c>
      <c r="C2873" s="11" t="s">
        <v>26</v>
      </c>
      <c r="D2873" s="11" t="s">
        <v>30</v>
      </c>
      <c r="E2873" s="7" t="s">
        <v>37</v>
      </c>
      <c r="F2873" s="13">
        <v>6.2772259712219203</v>
      </c>
      <c r="G2873" s="12">
        <v>3.5</v>
      </c>
      <c r="H2873" s="13">
        <v>0</v>
      </c>
      <c r="I2873" s="11">
        <v>0</v>
      </c>
      <c r="J2873" s="11">
        <v>0</v>
      </c>
      <c r="K2873" s="11">
        <v>1.098514544963836</v>
      </c>
      <c r="L2873" s="12">
        <v>1.098514544963836</v>
      </c>
      <c r="M2873" s="13">
        <v>0</v>
      </c>
      <c r="N2873" s="11">
        <v>0</v>
      </c>
      <c r="O2873" s="11">
        <v>0</v>
      </c>
      <c r="P2873" s="11">
        <v>0.65910872697830158</v>
      </c>
      <c r="Q2873" s="12">
        <v>0.65910872697830158</v>
      </c>
    </row>
    <row r="2874" spans="1:17" x14ac:dyDescent="0.35">
      <c r="A2874" s="2">
        <v>5627</v>
      </c>
      <c r="B2874" s="13" t="s">
        <v>645</v>
      </c>
      <c r="C2874" s="11" t="s">
        <v>583</v>
      </c>
      <c r="D2874" s="11" t="s">
        <v>241</v>
      </c>
      <c r="E2874" s="7" t="s">
        <v>148</v>
      </c>
      <c r="F2874" s="13">
        <v>5.4500087499618601</v>
      </c>
      <c r="G2874" s="12">
        <v>2</v>
      </c>
      <c r="H2874" s="13">
        <v>0</v>
      </c>
      <c r="I2874" s="11">
        <v>0</v>
      </c>
      <c r="J2874" s="11">
        <v>0</v>
      </c>
      <c r="K2874" s="11">
        <v>1.090001749992372</v>
      </c>
      <c r="L2874" s="12">
        <v>1.090001749992372</v>
      </c>
      <c r="M2874" s="13">
        <v>0</v>
      </c>
      <c r="N2874" s="11">
        <v>0</v>
      </c>
      <c r="O2874" s="11">
        <v>0</v>
      </c>
      <c r="P2874" s="11">
        <v>0</v>
      </c>
      <c r="Q2874" s="12">
        <v>0</v>
      </c>
    </row>
    <row r="2875" spans="1:17" x14ac:dyDescent="0.35">
      <c r="A2875" s="2">
        <v>5229</v>
      </c>
      <c r="B2875" s="13" t="s">
        <v>645</v>
      </c>
      <c r="C2875" s="11" t="s">
        <v>647</v>
      </c>
      <c r="D2875" s="11" t="s">
        <v>241</v>
      </c>
      <c r="E2875" s="7" t="s">
        <v>107</v>
      </c>
      <c r="F2875" s="13">
        <v>10.350668907165501</v>
      </c>
      <c r="G2875" s="12">
        <v>3.5</v>
      </c>
      <c r="H2875" s="13">
        <v>1.0868202352523775</v>
      </c>
      <c r="I2875" s="11">
        <v>0</v>
      </c>
      <c r="J2875" s="11">
        <v>0</v>
      </c>
      <c r="K2875" s="11">
        <v>0</v>
      </c>
      <c r="L2875" s="12">
        <v>1.0868202352523775</v>
      </c>
      <c r="M2875" s="13">
        <v>0.36227341175079258</v>
      </c>
      <c r="N2875" s="11">
        <v>0</v>
      </c>
      <c r="O2875" s="11">
        <v>0</v>
      </c>
      <c r="P2875" s="11">
        <v>0</v>
      </c>
      <c r="Q2875" s="12">
        <v>0.36227341175079258</v>
      </c>
    </row>
    <row r="2876" spans="1:17" x14ac:dyDescent="0.35">
      <c r="A2876" s="2">
        <v>4452</v>
      </c>
      <c r="B2876" s="13" t="s">
        <v>599</v>
      </c>
      <c r="C2876" s="11" t="s">
        <v>219</v>
      </c>
      <c r="D2876" s="11" t="s">
        <v>253</v>
      </c>
      <c r="E2876" s="7" t="s">
        <v>121</v>
      </c>
      <c r="F2876" s="13">
        <v>3.5849139690399201</v>
      </c>
      <c r="G2876" s="12">
        <v>2</v>
      </c>
      <c r="H2876" s="13">
        <v>0</v>
      </c>
      <c r="I2876" s="11">
        <v>0</v>
      </c>
      <c r="J2876" s="11">
        <v>1.075474190711976</v>
      </c>
      <c r="K2876" s="11">
        <v>0</v>
      </c>
      <c r="L2876" s="12">
        <v>1.075474190711976</v>
      </c>
      <c r="M2876" s="13">
        <v>0</v>
      </c>
      <c r="N2876" s="11">
        <v>0</v>
      </c>
      <c r="O2876" s="11">
        <v>0</v>
      </c>
      <c r="P2876" s="11">
        <v>0</v>
      </c>
      <c r="Q2876" s="12">
        <v>0</v>
      </c>
    </row>
    <row r="2877" spans="1:17" x14ac:dyDescent="0.35">
      <c r="A2877" s="2">
        <v>3405</v>
      </c>
      <c r="B2877" s="13" t="s">
        <v>516</v>
      </c>
      <c r="C2877" s="11" t="s">
        <v>578</v>
      </c>
      <c r="D2877" s="11" t="s">
        <v>518</v>
      </c>
      <c r="E2877" s="7" t="s">
        <v>101</v>
      </c>
      <c r="F2877" s="13">
        <v>10.70358991622925</v>
      </c>
      <c r="G2877" s="12">
        <v>2</v>
      </c>
      <c r="H2877" s="13">
        <v>0</v>
      </c>
      <c r="I2877" s="11">
        <v>0</v>
      </c>
      <c r="J2877" s="11">
        <v>0</v>
      </c>
      <c r="K2877" s="11">
        <v>1.070358991622925</v>
      </c>
      <c r="L2877" s="12">
        <v>1.070358991622925</v>
      </c>
      <c r="M2877" s="13">
        <v>0</v>
      </c>
      <c r="N2877" s="11">
        <v>0</v>
      </c>
      <c r="O2877" s="11">
        <v>0</v>
      </c>
      <c r="P2877" s="11">
        <v>0</v>
      </c>
      <c r="Q2877" s="12">
        <v>0</v>
      </c>
    </row>
    <row r="2878" spans="1:17" x14ac:dyDescent="0.35">
      <c r="A2878" s="2">
        <v>4276</v>
      </c>
      <c r="B2878" s="13" t="s">
        <v>599</v>
      </c>
      <c r="C2878" s="11" t="s">
        <v>624</v>
      </c>
      <c r="D2878" s="11" t="s">
        <v>253</v>
      </c>
      <c r="E2878" s="7" t="s">
        <v>96</v>
      </c>
      <c r="F2878" s="13">
        <v>17.7544026374817</v>
      </c>
      <c r="G2878" s="12">
        <v>1.2</v>
      </c>
      <c r="H2878" s="13">
        <v>0</v>
      </c>
      <c r="I2878" s="11">
        <v>0</v>
      </c>
      <c r="J2878" s="11">
        <v>0</v>
      </c>
      <c r="K2878" s="11">
        <v>1.065264158248902</v>
      </c>
      <c r="L2878" s="12">
        <v>1.065264158248902</v>
      </c>
      <c r="M2878" s="13">
        <v>0</v>
      </c>
      <c r="N2878" s="11">
        <v>0</v>
      </c>
      <c r="O2878" s="11">
        <v>0</v>
      </c>
      <c r="P2878" s="11">
        <v>0</v>
      </c>
      <c r="Q2878" s="12">
        <v>0</v>
      </c>
    </row>
    <row r="2879" spans="1:17" x14ac:dyDescent="0.35">
      <c r="A2879" s="2">
        <v>4261</v>
      </c>
      <c r="B2879" s="13" t="s">
        <v>599</v>
      </c>
      <c r="C2879" s="11" t="s">
        <v>624</v>
      </c>
      <c r="D2879" s="11" t="s">
        <v>253</v>
      </c>
      <c r="E2879" s="7" t="s">
        <v>118</v>
      </c>
      <c r="F2879" s="13">
        <v>3.3202028274536102</v>
      </c>
      <c r="G2879" s="12">
        <v>4</v>
      </c>
      <c r="H2879" s="13">
        <v>0.42498596191406213</v>
      </c>
      <c r="I2879" s="11">
        <v>0.63747894287109319</v>
      </c>
      <c r="J2879" s="11">
        <v>0</v>
      </c>
      <c r="K2879" s="11">
        <v>0</v>
      </c>
      <c r="L2879" s="12">
        <v>1.0624649047851553</v>
      </c>
      <c r="M2879" s="13">
        <v>0</v>
      </c>
      <c r="N2879" s="11">
        <v>0</v>
      </c>
      <c r="O2879" s="11">
        <v>0</v>
      </c>
      <c r="P2879" s="11">
        <v>0</v>
      </c>
      <c r="Q2879" s="12">
        <v>0</v>
      </c>
    </row>
    <row r="2880" spans="1:17" x14ac:dyDescent="0.35">
      <c r="A2880" s="2">
        <v>5294</v>
      </c>
      <c r="B2880" s="13" t="s">
        <v>645</v>
      </c>
      <c r="C2880" s="11" t="s">
        <v>647</v>
      </c>
      <c r="D2880" s="11" t="s">
        <v>241</v>
      </c>
      <c r="E2880" s="7" t="s">
        <v>113</v>
      </c>
      <c r="F2880" s="13">
        <v>60.535958051681561</v>
      </c>
      <c r="G2880" s="12">
        <v>0.35</v>
      </c>
      <c r="H2880" s="13">
        <v>1.0593792659044272</v>
      </c>
      <c r="I2880" s="11">
        <v>0</v>
      </c>
      <c r="J2880" s="11">
        <v>0</v>
      </c>
      <c r="K2880" s="11">
        <v>0</v>
      </c>
      <c r="L2880" s="12">
        <v>1.0593792659044272</v>
      </c>
      <c r="M2880" s="13">
        <v>0</v>
      </c>
      <c r="N2880" s="11">
        <v>0</v>
      </c>
      <c r="O2880" s="11">
        <v>0</v>
      </c>
      <c r="P2880" s="11">
        <v>0</v>
      </c>
      <c r="Q2880" s="12">
        <v>0</v>
      </c>
    </row>
    <row r="2881" spans="1:17" x14ac:dyDescent="0.35">
      <c r="A2881" s="2">
        <v>2515</v>
      </c>
      <c r="B2881" s="13" t="s">
        <v>516</v>
      </c>
      <c r="C2881" s="11" t="s">
        <v>26</v>
      </c>
      <c r="D2881" s="11" t="s">
        <v>520</v>
      </c>
      <c r="E2881" s="7" t="s">
        <v>168</v>
      </c>
      <c r="F2881" s="13">
        <v>1.4087841510772701</v>
      </c>
      <c r="G2881" s="12">
        <v>15</v>
      </c>
      <c r="H2881" s="13">
        <v>0.26414702832698811</v>
      </c>
      <c r="I2881" s="11">
        <v>0.26414702832698811</v>
      </c>
      <c r="J2881" s="11">
        <v>0.26414702832698811</v>
      </c>
      <c r="K2881" s="11">
        <v>0.26414702832698811</v>
      </c>
      <c r="L2881" s="12">
        <v>1.0565881133079524</v>
      </c>
      <c r="M2881" s="13">
        <v>0</v>
      </c>
      <c r="N2881" s="11">
        <v>0</v>
      </c>
      <c r="O2881" s="11">
        <v>0</v>
      </c>
      <c r="P2881" s="11">
        <v>0</v>
      </c>
      <c r="Q2881" s="12">
        <v>0</v>
      </c>
    </row>
    <row r="2882" spans="1:17" x14ac:dyDescent="0.35">
      <c r="A2882" s="2">
        <v>1764</v>
      </c>
      <c r="B2882" s="13" t="s">
        <v>231</v>
      </c>
      <c r="C2882" s="11" t="s">
        <v>400</v>
      </c>
      <c r="D2882" s="11" t="s">
        <v>231</v>
      </c>
      <c r="E2882" s="7" t="s">
        <v>60</v>
      </c>
      <c r="F2882" s="13">
        <v>3.2525293827056898</v>
      </c>
      <c r="G2882" s="12">
        <v>4</v>
      </c>
      <c r="H2882" s="13">
        <v>0.41632376098632828</v>
      </c>
      <c r="I2882" s="11">
        <v>0.62448564147949248</v>
      </c>
      <c r="J2882" s="11">
        <v>0</v>
      </c>
      <c r="K2882" s="11">
        <v>0</v>
      </c>
      <c r="L2882" s="12">
        <v>1.0408094024658208</v>
      </c>
      <c r="M2882" s="13">
        <v>0</v>
      </c>
      <c r="N2882" s="11">
        <v>0</v>
      </c>
      <c r="O2882" s="11">
        <v>0</v>
      </c>
      <c r="P2882" s="11">
        <v>0</v>
      </c>
      <c r="Q2882" s="12">
        <v>0</v>
      </c>
    </row>
    <row r="2883" spans="1:17" x14ac:dyDescent="0.35">
      <c r="A2883" s="2">
        <v>1974</v>
      </c>
      <c r="B2883" s="13" t="s">
        <v>231</v>
      </c>
      <c r="C2883" s="11" t="s">
        <v>413</v>
      </c>
      <c r="D2883" s="11" t="s">
        <v>231</v>
      </c>
      <c r="E2883" s="7" t="s">
        <v>66</v>
      </c>
      <c r="F2883" s="13">
        <v>68.932563781738267</v>
      </c>
      <c r="G2883" s="12">
        <v>1.5</v>
      </c>
      <c r="H2883" s="13">
        <v>0</v>
      </c>
      <c r="I2883" s="11">
        <v>0</v>
      </c>
      <c r="J2883" s="11">
        <v>0</v>
      </c>
      <c r="K2883" s="11">
        <v>1.033988456726074</v>
      </c>
      <c r="L2883" s="12">
        <v>1.033988456726074</v>
      </c>
      <c r="M2883" s="13">
        <v>0</v>
      </c>
      <c r="N2883" s="11">
        <v>0</v>
      </c>
      <c r="O2883" s="11">
        <v>0</v>
      </c>
      <c r="P2883" s="11">
        <v>20.679769134521482</v>
      </c>
      <c r="Q2883" s="12">
        <v>20.679769134521482</v>
      </c>
    </row>
    <row r="2884" spans="1:17" x14ac:dyDescent="0.35">
      <c r="A2884" s="2">
        <v>4274</v>
      </c>
      <c r="B2884" s="13" t="s">
        <v>599</v>
      </c>
      <c r="C2884" s="11" t="s">
        <v>624</v>
      </c>
      <c r="D2884" s="11" t="s">
        <v>253</v>
      </c>
      <c r="E2884" s="7" t="s">
        <v>66</v>
      </c>
      <c r="F2884" s="13">
        <v>68.580017089843807</v>
      </c>
      <c r="G2884" s="12">
        <v>1.5</v>
      </c>
      <c r="H2884" s="13">
        <v>0</v>
      </c>
      <c r="I2884" s="11">
        <v>0</v>
      </c>
      <c r="J2884" s="11">
        <v>0</v>
      </c>
      <c r="K2884" s="11">
        <v>1.028700256347657</v>
      </c>
      <c r="L2884" s="12">
        <v>1.028700256347657</v>
      </c>
      <c r="M2884" s="13">
        <v>0</v>
      </c>
      <c r="N2884" s="11">
        <v>0</v>
      </c>
      <c r="O2884" s="11">
        <v>0</v>
      </c>
      <c r="P2884" s="11">
        <v>20.574005126953146</v>
      </c>
      <c r="Q2884" s="12">
        <v>20.574005126953146</v>
      </c>
    </row>
    <row r="2885" spans="1:17" x14ac:dyDescent="0.35">
      <c r="A2885" s="2">
        <v>5081</v>
      </c>
      <c r="B2885" s="13" t="s">
        <v>645</v>
      </c>
      <c r="C2885" s="11" t="s">
        <v>26</v>
      </c>
      <c r="D2885" s="11" t="s">
        <v>26</v>
      </c>
      <c r="E2885" s="7" t="s">
        <v>37</v>
      </c>
      <c r="F2885" s="13">
        <v>5.8755078315734899</v>
      </c>
      <c r="G2885" s="12">
        <v>3.5</v>
      </c>
      <c r="H2885" s="13">
        <v>0</v>
      </c>
      <c r="I2885" s="11">
        <v>0</v>
      </c>
      <c r="J2885" s="11">
        <v>0</v>
      </c>
      <c r="K2885" s="11">
        <v>1.0282138705253607</v>
      </c>
      <c r="L2885" s="12">
        <v>1.0282138705253607</v>
      </c>
      <c r="M2885" s="13">
        <v>0</v>
      </c>
      <c r="N2885" s="11">
        <v>0</v>
      </c>
      <c r="O2885" s="11">
        <v>0</v>
      </c>
      <c r="P2885" s="11">
        <v>0.61692832231521644</v>
      </c>
      <c r="Q2885" s="12">
        <v>0.61692832231521644</v>
      </c>
    </row>
    <row r="2886" spans="1:17" x14ac:dyDescent="0.35">
      <c r="A2886" s="2">
        <v>5721</v>
      </c>
      <c r="B2886" s="13" t="s">
        <v>645</v>
      </c>
      <c r="C2886" s="11" t="s">
        <v>651</v>
      </c>
      <c r="D2886" s="11" t="s">
        <v>241</v>
      </c>
      <c r="E2886" s="7" t="s">
        <v>63</v>
      </c>
      <c r="F2886" s="13">
        <v>8.2200994491577095</v>
      </c>
      <c r="G2886" s="12">
        <v>2.5</v>
      </c>
      <c r="H2886" s="13">
        <v>0</v>
      </c>
      <c r="I2886" s="11">
        <v>0</v>
      </c>
      <c r="J2886" s="11">
        <v>1.0275124311447137</v>
      </c>
      <c r="K2886" s="11">
        <v>0</v>
      </c>
      <c r="L2886" s="12">
        <v>1.0275124311447137</v>
      </c>
      <c r="M2886" s="13">
        <v>0</v>
      </c>
      <c r="N2886" s="11">
        <v>0</v>
      </c>
      <c r="O2886" s="11">
        <v>1.0275124311447137</v>
      </c>
      <c r="P2886" s="11">
        <v>0</v>
      </c>
      <c r="Q2886" s="12">
        <v>1.0275124311447137</v>
      </c>
    </row>
    <row r="2887" spans="1:17" x14ac:dyDescent="0.35">
      <c r="A2887" s="2">
        <v>5241</v>
      </c>
      <c r="B2887" s="13" t="s">
        <v>645</v>
      </c>
      <c r="C2887" s="11" t="s">
        <v>647</v>
      </c>
      <c r="D2887" s="11" t="s">
        <v>241</v>
      </c>
      <c r="E2887" s="7" t="s">
        <v>108</v>
      </c>
      <c r="F2887" s="13">
        <v>4.5630125999450701</v>
      </c>
      <c r="G2887" s="12">
        <v>4.5</v>
      </c>
      <c r="H2887" s="13">
        <v>0.41067113399505645</v>
      </c>
      <c r="I2887" s="11">
        <v>0.61600670099258448</v>
      </c>
      <c r="J2887" s="11">
        <v>0</v>
      </c>
      <c r="K2887" s="11">
        <v>0</v>
      </c>
      <c r="L2887" s="12">
        <v>1.0266778349876409</v>
      </c>
      <c r="M2887" s="13">
        <v>0</v>
      </c>
      <c r="N2887" s="11">
        <v>0</v>
      </c>
      <c r="O2887" s="11">
        <v>0</v>
      </c>
      <c r="P2887" s="11">
        <v>0</v>
      </c>
      <c r="Q2887" s="12">
        <v>0</v>
      </c>
    </row>
    <row r="2888" spans="1:17" x14ac:dyDescent="0.35">
      <c r="A2888" s="2">
        <v>379</v>
      </c>
      <c r="B2888" s="13" t="s">
        <v>25</v>
      </c>
      <c r="C2888" s="11" t="s">
        <v>156</v>
      </c>
      <c r="D2888" s="11" t="s">
        <v>30</v>
      </c>
      <c r="E2888" s="7" t="s">
        <v>38</v>
      </c>
      <c r="F2888" s="13">
        <v>2.9300222396850599</v>
      </c>
      <c r="G2888" s="12">
        <v>7</v>
      </c>
      <c r="H2888" s="13">
        <v>0.41020311355590844</v>
      </c>
      <c r="I2888" s="11">
        <v>0.6153046703338626</v>
      </c>
      <c r="J2888" s="11">
        <v>0</v>
      </c>
      <c r="K2888" s="11">
        <v>0</v>
      </c>
      <c r="L2888" s="12">
        <v>1.025507783889771</v>
      </c>
      <c r="M2888" s="13">
        <v>0</v>
      </c>
      <c r="N2888" s="11">
        <v>0</v>
      </c>
      <c r="O2888" s="11">
        <v>0</v>
      </c>
      <c r="P2888" s="11">
        <v>0</v>
      </c>
      <c r="Q2888" s="12">
        <v>0</v>
      </c>
    </row>
    <row r="2889" spans="1:17" x14ac:dyDescent="0.35">
      <c r="A2889" s="2">
        <v>777</v>
      </c>
      <c r="B2889" s="13" t="s">
        <v>25</v>
      </c>
      <c r="C2889" s="11" t="s">
        <v>221</v>
      </c>
      <c r="D2889" s="11" t="s">
        <v>26</v>
      </c>
      <c r="E2889" s="7" t="s">
        <v>107</v>
      </c>
      <c r="F2889" s="13">
        <v>9.7049369812011701</v>
      </c>
      <c r="G2889" s="12">
        <v>3.5</v>
      </c>
      <c r="H2889" s="13">
        <v>1.0190183830261228</v>
      </c>
      <c r="I2889" s="11">
        <v>0</v>
      </c>
      <c r="J2889" s="11">
        <v>0</v>
      </c>
      <c r="K2889" s="11">
        <v>0</v>
      </c>
      <c r="L2889" s="12">
        <v>1.0190183830261228</v>
      </c>
      <c r="M2889" s="13">
        <v>0.33967279434204101</v>
      </c>
      <c r="N2889" s="11">
        <v>0</v>
      </c>
      <c r="O2889" s="11">
        <v>0</v>
      </c>
      <c r="P2889" s="11">
        <v>0</v>
      </c>
      <c r="Q2889" s="12">
        <v>0.33967279434204101</v>
      </c>
    </row>
    <row r="2890" spans="1:17" x14ac:dyDescent="0.35">
      <c r="A2890" s="2">
        <v>4439</v>
      </c>
      <c r="B2890" s="13" t="s">
        <v>599</v>
      </c>
      <c r="C2890" s="11" t="s">
        <v>219</v>
      </c>
      <c r="D2890" s="11" t="s">
        <v>253</v>
      </c>
      <c r="E2890" s="7" t="s">
        <v>148</v>
      </c>
      <c r="F2890" s="13">
        <v>5.0735988616943404</v>
      </c>
      <c r="G2890" s="12">
        <v>2</v>
      </c>
      <c r="H2890" s="13">
        <v>0</v>
      </c>
      <c r="I2890" s="11">
        <v>0</v>
      </c>
      <c r="J2890" s="11">
        <v>0</v>
      </c>
      <c r="K2890" s="11">
        <v>1.0147197723388681</v>
      </c>
      <c r="L2890" s="12">
        <v>1.0147197723388681</v>
      </c>
      <c r="M2890" s="13">
        <v>0</v>
      </c>
      <c r="N2890" s="11">
        <v>0</v>
      </c>
      <c r="O2890" s="11">
        <v>0</v>
      </c>
      <c r="P2890" s="11">
        <v>0</v>
      </c>
      <c r="Q2890" s="12">
        <v>0</v>
      </c>
    </row>
    <row r="2891" spans="1:17" x14ac:dyDescent="0.35">
      <c r="A2891" s="2">
        <v>3927</v>
      </c>
      <c r="B2891" s="13" t="s">
        <v>599</v>
      </c>
      <c r="C2891" s="11" t="s">
        <v>26</v>
      </c>
      <c r="D2891" s="11" t="s">
        <v>208</v>
      </c>
      <c r="E2891" s="7" t="s">
        <v>46</v>
      </c>
      <c r="F2891" s="13">
        <v>16.224635362625079</v>
      </c>
      <c r="G2891" s="12">
        <v>1.25</v>
      </c>
      <c r="H2891" s="13">
        <v>1.0140397101640675</v>
      </c>
      <c r="I2891" s="11">
        <v>0</v>
      </c>
      <c r="J2891" s="11">
        <v>0</v>
      </c>
      <c r="K2891" s="11">
        <v>0</v>
      </c>
      <c r="L2891" s="12">
        <v>1.0140397101640675</v>
      </c>
      <c r="M2891" s="13">
        <v>8.1123176813125397</v>
      </c>
      <c r="N2891" s="11">
        <v>0</v>
      </c>
      <c r="O2891" s="11">
        <v>0</v>
      </c>
      <c r="P2891" s="11">
        <v>0</v>
      </c>
      <c r="Q2891" s="12">
        <v>8.1123176813125397</v>
      </c>
    </row>
    <row r="2892" spans="1:17" x14ac:dyDescent="0.35">
      <c r="A2892" s="2">
        <v>5423</v>
      </c>
      <c r="B2892" s="13" t="s">
        <v>645</v>
      </c>
      <c r="C2892" s="11" t="s">
        <v>582</v>
      </c>
      <c r="D2892" s="11" t="s">
        <v>26</v>
      </c>
      <c r="E2892" s="7" t="s">
        <v>66</v>
      </c>
      <c r="F2892" s="13">
        <v>67.474654674530015</v>
      </c>
      <c r="G2892" s="12">
        <v>1.5</v>
      </c>
      <c r="H2892" s="13">
        <v>0</v>
      </c>
      <c r="I2892" s="11">
        <v>0</v>
      </c>
      <c r="J2892" s="11">
        <v>0</v>
      </c>
      <c r="K2892" s="11">
        <v>1.0121198201179502</v>
      </c>
      <c r="L2892" s="12">
        <v>1.0121198201179502</v>
      </c>
      <c r="M2892" s="13">
        <v>0</v>
      </c>
      <c r="N2892" s="11">
        <v>0</v>
      </c>
      <c r="O2892" s="11">
        <v>0</v>
      </c>
      <c r="P2892" s="11">
        <v>20.242396402359006</v>
      </c>
      <c r="Q2892" s="12">
        <v>20.242396402359006</v>
      </c>
    </row>
    <row r="2893" spans="1:17" x14ac:dyDescent="0.35">
      <c r="A2893" s="2">
        <v>698</v>
      </c>
      <c r="B2893" s="13" t="s">
        <v>25</v>
      </c>
      <c r="C2893" s="11" t="s">
        <v>213</v>
      </c>
      <c r="D2893" s="11" t="s">
        <v>29</v>
      </c>
      <c r="E2893" s="7" t="s">
        <v>216</v>
      </c>
      <c r="F2893" s="13">
        <v>8.0757746696472203</v>
      </c>
      <c r="G2893" s="12">
        <v>2.5</v>
      </c>
      <c r="H2893" s="13">
        <v>0</v>
      </c>
      <c r="I2893" s="11">
        <v>0</v>
      </c>
      <c r="J2893" s="11">
        <v>1.0094718337059025</v>
      </c>
      <c r="K2893" s="11">
        <v>0</v>
      </c>
      <c r="L2893" s="12">
        <v>1.0094718337059025</v>
      </c>
      <c r="M2893" s="13">
        <v>0</v>
      </c>
      <c r="N2893" s="11">
        <v>0</v>
      </c>
      <c r="O2893" s="11">
        <v>0</v>
      </c>
      <c r="P2893" s="11">
        <v>0</v>
      </c>
      <c r="Q2893" s="12">
        <v>0</v>
      </c>
    </row>
    <row r="2894" spans="1:17" x14ac:dyDescent="0.35">
      <c r="A2894" s="2">
        <v>2386</v>
      </c>
      <c r="B2894" s="13" t="s">
        <v>516</v>
      </c>
      <c r="C2894" s="11" t="s">
        <v>26</v>
      </c>
      <c r="D2894" s="11" t="s">
        <v>26</v>
      </c>
      <c r="E2894" s="7" t="s">
        <v>127</v>
      </c>
      <c r="F2894" s="13">
        <v>20.056922912597678</v>
      </c>
      <c r="G2894" s="12">
        <v>1</v>
      </c>
      <c r="H2894" s="13">
        <v>0</v>
      </c>
      <c r="I2894" s="11">
        <v>0</v>
      </c>
      <c r="J2894" s="11">
        <v>0</v>
      </c>
      <c r="K2894" s="11">
        <v>1.0028461456298838</v>
      </c>
      <c r="L2894" s="12">
        <v>1.0028461456298838</v>
      </c>
      <c r="M2894" s="13">
        <v>0</v>
      </c>
      <c r="N2894" s="11">
        <v>0</v>
      </c>
      <c r="O2894" s="11">
        <v>0</v>
      </c>
      <c r="P2894" s="11">
        <v>0</v>
      </c>
      <c r="Q2894" s="12">
        <v>0</v>
      </c>
    </row>
    <row r="2895" spans="1:17" x14ac:dyDescent="0.35">
      <c r="A2895" s="2">
        <v>97</v>
      </c>
      <c r="B2895" s="13" t="s">
        <v>25</v>
      </c>
      <c r="C2895" s="11" t="s">
        <v>26</v>
      </c>
      <c r="D2895" s="11" t="s">
        <v>29</v>
      </c>
      <c r="E2895" s="7" t="s">
        <v>76</v>
      </c>
      <c r="F2895" s="13">
        <v>110.6824970245361</v>
      </c>
      <c r="G2895" s="12">
        <v>0.18</v>
      </c>
      <c r="H2895" s="13">
        <v>0.99614247322082483</v>
      </c>
      <c r="I2895" s="11">
        <v>0</v>
      </c>
      <c r="J2895" s="11">
        <v>0</v>
      </c>
      <c r="K2895" s="11">
        <v>0</v>
      </c>
      <c r="L2895" s="12">
        <v>0.99614247322082483</v>
      </c>
      <c r="M2895" s="13">
        <v>0.59768548393249488</v>
      </c>
      <c r="N2895" s="11">
        <v>0</v>
      </c>
      <c r="O2895" s="11">
        <v>0</v>
      </c>
      <c r="P2895" s="11">
        <v>0</v>
      </c>
      <c r="Q2895" s="12">
        <v>0.59768548393249488</v>
      </c>
    </row>
    <row r="2896" spans="1:17" x14ac:dyDescent="0.35">
      <c r="A2896" s="2">
        <v>807</v>
      </c>
      <c r="B2896" s="13" t="s">
        <v>25</v>
      </c>
      <c r="C2896" s="11" t="s">
        <v>221</v>
      </c>
      <c r="D2896" s="11" t="s">
        <v>27</v>
      </c>
      <c r="E2896" s="7" t="s">
        <v>60</v>
      </c>
      <c r="F2896" s="13">
        <v>3.1115317344665501</v>
      </c>
      <c r="G2896" s="12">
        <v>4</v>
      </c>
      <c r="H2896" s="13">
        <v>0.39827606201171839</v>
      </c>
      <c r="I2896" s="11">
        <v>0.59741409301757764</v>
      </c>
      <c r="J2896" s="11">
        <v>0</v>
      </c>
      <c r="K2896" s="11">
        <v>0</v>
      </c>
      <c r="L2896" s="12">
        <v>0.99569015502929603</v>
      </c>
      <c r="M2896" s="13">
        <v>0</v>
      </c>
      <c r="N2896" s="11">
        <v>0</v>
      </c>
      <c r="O2896" s="11">
        <v>0</v>
      </c>
      <c r="P2896" s="11">
        <v>0</v>
      </c>
      <c r="Q2896" s="12">
        <v>0</v>
      </c>
    </row>
    <row r="2897" spans="1:17" x14ac:dyDescent="0.35">
      <c r="A2897" s="2">
        <v>2701</v>
      </c>
      <c r="B2897" s="13" t="s">
        <v>516</v>
      </c>
      <c r="C2897" s="11" t="s">
        <v>538</v>
      </c>
      <c r="D2897" s="11" t="s">
        <v>518</v>
      </c>
      <c r="E2897" s="7" t="s">
        <v>118</v>
      </c>
      <c r="F2897" s="13">
        <v>3.1088998317718501</v>
      </c>
      <c r="G2897" s="12">
        <v>4</v>
      </c>
      <c r="H2897" s="13">
        <v>0.39793917846679683</v>
      </c>
      <c r="I2897" s="11">
        <v>0.59690876770019519</v>
      </c>
      <c r="J2897" s="11">
        <v>0</v>
      </c>
      <c r="K2897" s="11">
        <v>0</v>
      </c>
      <c r="L2897" s="12">
        <v>0.99484794616699201</v>
      </c>
      <c r="M2897" s="13">
        <v>0</v>
      </c>
      <c r="N2897" s="11">
        <v>0</v>
      </c>
      <c r="O2897" s="11">
        <v>0</v>
      </c>
      <c r="P2897" s="11">
        <v>0</v>
      </c>
      <c r="Q2897" s="12">
        <v>0</v>
      </c>
    </row>
    <row r="2898" spans="1:17" x14ac:dyDescent="0.35">
      <c r="A2898" s="2">
        <v>658</v>
      </c>
      <c r="B2898" s="13" t="s">
        <v>25</v>
      </c>
      <c r="C2898" s="11" t="s">
        <v>213</v>
      </c>
      <c r="D2898" s="11" t="s">
        <v>29</v>
      </c>
      <c r="E2898" s="7" t="s">
        <v>34</v>
      </c>
      <c r="F2898" s="13">
        <v>33.125556945800803</v>
      </c>
      <c r="G2898" s="12">
        <v>0.6</v>
      </c>
      <c r="H2898" s="13">
        <v>0</v>
      </c>
      <c r="I2898" s="11">
        <v>0</v>
      </c>
      <c r="J2898" s="11">
        <v>0.99376670837402403</v>
      </c>
      <c r="K2898" s="11">
        <v>0</v>
      </c>
      <c r="L2898" s="12">
        <v>0.99376670837402403</v>
      </c>
      <c r="M2898" s="13">
        <v>0</v>
      </c>
      <c r="N2898" s="11">
        <v>0</v>
      </c>
      <c r="O2898" s="11">
        <v>0.19875334167480482</v>
      </c>
      <c r="P2898" s="11">
        <v>0</v>
      </c>
      <c r="Q2898" s="12">
        <v>0.19875334167480482</v>
      </c>
    </row>
    <row r="2899" spans="1:17" x14ac:dyDescent="0.35">
      <c r="A2899" s="2">
        <v>1798</v>
      </c>
      <c r="B2899" s="13" t="s">
        <v>231</v>
      </c>
      <c r="C2899" s="11" t="s">
        <v>402</v>
      </c>
      <c r="D2899" s="11" t="s">
        <v>231</v>
      </c>
      <c r="E2899" s="7" t="s">
        <v>106</v>
      </c>
      <c r="F2899" s="13">
        <v>2.46890473365784</v>
      </c>
      <c r="G2899" s="12">
        <v>4</v>
      </c>
      <c r="H2899" s="13">
        <v>0.98756189346313605</v>
      </c>
      <c r="I2899" s="11">
        <v>0</v>
      </c>
      <c r="J2899" s="11">
        <v>0</v>
      </c>
      <c r="K2899" s="11">
        <v>0</v>
      </c>
      <c r="L2899" s="12">
        <v>0.98756189346313605</v>
      </c>
      <c r="M2899" s="13">
        <v>9.8756189346313597E-2</v>
      </c>
      <c r="N2899" s="11">
        <v>0</v>
      </c>
      <c r="O2899" s="11">
        <v>0</v>
      </c>
      <c r="P2899" s="11">
        <v>0</v>
      </c>
      <c r="Q2899" s="12">
        <v>9.8756189346313597E-2</v>
      </c>
    </row>
    <row r="2900" spans="1:17" x14ac:dyDescent="0.35">
      <c r="A2900" s="2">
        <v>2984</v>
      </c>
      <c r="B2900" s="13" t="s">
        <v>516</v>
      </c>
      <c r="C2900" s="11" t="s">
        <v>548</v>
      </c>
      <c r="D2900" s="11" t="s">
        <v>517</v>
      </c>
      <c r="E2900" s="7" t="s">
        <v>95</v>
      </c>
      <c r="F2900" s="13">
        <v>7.8397464752197301</v>
      </c>
      <c r="G2900" s="12">
        <v>2.5</v>
      </c>
      <c r="H2900" s="13">
        <v>0</v>
      </c>
      <c r="I2900" s="11">
        <v>0</v>
      </c>
      <c r="J2900" s="11">
        <v>0</v>
      </c>
      <c r="K2900" s="11">
        <v>0.97996830940246626</v>
      </c>
      <c r="L2900" s="12">
        <v>0.97996830940246626</v>
      </c>
      <c r="M2900" s="13">
        <v>0</v>
      </c>
      <c r="N2900" s="11">
        <v>0</v>
      </c>
      <c r="O2900" s="11">
        <v>0</v>
      </c>
      <c r="P2900" s="11">
        <v>0</v>
      </c>
      <c r="Q2900" s="12">
        <v>0</v>
      </c>
    </row>
    <row r="2901" spans="1:17" x14ac:dyDescent="0.35">
      <c r="A2901" s="2">
        <v>3278</v>
      </c>
      <c r="B2901" s="13" t="s">
        <v>516</v>
      </c>
      <c r="C2901" s="11" t="s">
        <v>576</v>
      </c>
      <c r="D2901" s="11" t="s">
        <v>525</v>
      </c>
      <c r="E2901" s="7" t="s">
        <v>193</v>
      </c>
      <c r="F2901" s="13">
        <v>11.648033142089799</v>
      </c>
      <c r="G2901" s="12">
        <v>2.8</v>
      </c>
      <c r="H2901" s="13">
        <v>0.97843478393554306</v>
      </c>
      <c r="I2901" s="11">
        <v>0</v>
      </c>
      <c r="J2901" s="11">
        <v>0</v>
      </c>
      <c r="K2901" s="11">
        <v>0</v>
      </c>
      <c r="L2901" s="12">
        <v>0.97843478393554306</v>
      </c>
      <c r="M2901" s="13">
        <v>0.32614492797851435</v>
      </c>
      <c r="N2901" s="11">
        <v>0</v>
      </c>
      <c r="O2901" s="11">
        <v>0</v>
      </c>
      <c r="P2901" s="11">
        <v>0</v>
      </c>
      <c r="Q2901" s="12">
        <v>0.32614492797851435</v>
      </c>
    </row>
    <row r="2902" spans="1:17" x14ac:dyDescent="0.35">
      <c r="A2902" s="2">
        <v>463</v>
      </c>
      <c r="B2902" s="13" t="s">
        <v>25</v>
      </c>
      <c r="C2902" s="11" t="s">
        <v>172</v>
      </c>
      <c r="D2902" s="11" t="s">
        <v>30</v>
      </c>
      <c r="E2902" s="7" t="s">
        <v>148</v>
      </c>
      <c r="F2902" s="13">
        <v>4.8718318939209002</v>
      </c>
      <c r="G2902" s="12">
        <v>2</v>
      </c>
      <c r="H2902" s="13">
        <v>0</v>
      </c>
      <c r="I2902" s="11">
        <v>0</v>
      </c>
      <c r="J2902" s="11">
        <v>0</v>
      </c>
      <c r="K2902" s="11">
        <v>0.97436637878418009</v>
      </c>
      <c r="L2902" s="12">
        <v>0.97436637878418009</v>
      </c>
      <c r="M2902" s="13">
        <v>0</v>
      </c>
      <c r="N2902" s="11">
        <v>0</v>
      </c>
      <c r="O2902" s="11">
        <v>0</v>
      </c>
      <c r="P2902" s="11">
        <v>0</v>
      </c>
      <c r="Q2902" s="12">
        <v>0</v>
      </c>
    </row>
    <row r="2903" spans="1:17" x14ac:dyDescent="0.35">
      <c r="A2903" s="2">
        <v>3635</v>
      </c>
      <c r="B2903" s="13" t="s">
        <v>516</v>
      </c>
      <c r="C2903" s="11" t="s">
        <v>585</v>
      </c>
      <c r="D2903" s="11" t="s">
        <v>586</v>
      </c>
      <c r="E2903" s="7" t="s">
        <v>65</v>
      </c>
      <c r="F2903" s="13">
        <v>5.5629577636718803</v>
      </c>
      <c r="G2903" s="12">
        <v>3.5</v>
      </c>
      <c r="H2903" s="13">
        <v>0</v>
      </c>
      <c r="I2903" s="11">
        <v>0</v>
      </c>
      <c r="J2903" s="11">
        <v>0</v>
      </c>
      <c r="K2903" s="11">
        <v>0.97351760864257919</v>
      </c>
      <c r="L2903" s="12">
        <v>0.97351760864257919</v>
      </c>
      <c r="M2903" s="13">
        <v>0</v>
      </c>
      <c r="N2903" s="11">
        <v>0</v>
      </c>
      <c r="O2903" s="11">
        <v>0.19470352172851582</v>
      </c>
      <c r="P2903" s="11">
        <v>0.38940704345703164</v>
      </c>
      <c r="Q2903" s="12">
        <v>0.58411056518554749</v>
      </c>
    </row>
    <row r="2904" spans="1:17" x14ac:dyDescent="0.35">
      <c r="A2904" s="2">
        <v>3947</v>
      </c>
      <c r="B2904" s="13" t="s">
        <v>599</v>
      </c>
      <c r="C2904" s="11" t="s">
        <v>26</v>
      </c>
      <c r="D2904" s="11" t="s">
        <v>26</v>
      </c>
      <c r="E2904" s="7" t="s">
        <v>50</v>
      </c>
      <c r="F2904" s="13">
        <v>162.15007019043</v>
      </c>
      <c r="G2904" s="12">
        <v>0.3</v>
      </c>
      <c r="H2904" s="13">
        <v>0</v>
      </c>
      <c r="I2904" s="11">
        <v>0</v>
      </c>
      <c r="J2904" s="11">
        <v>0</v>
      </c>
      <c r="K2904" s="11">
        <v>0.97290042114258002</v>
      </c>
      <c r="L2904" s="12">
        <v>0.97290042114258002</v>
      </c>
      <c r="M2904" s="13">
        <v>0</v>
      </c>
      <c r="N2904" s="11">
        <v>0</v>
      </c>
      <c r="O2904" s="11">
        <v>0</v>
      </c>
      <c r="P2904" s="11">
        <v>0</v>
      </c>
      <c r="Q2904" s="12">
        <v>0</v>
      </c>
    </row>
    <row r="2905" spans="1:17" x14ac:dyDescent="0.35">
      <c r="A2905" s="2">
        <v>1249</v>
      </c>
      <c r="B2905" s="13" t="s">
        <v>231</v>
      </c>
      <c r="C2905" s="11" t="s">
        <v>280</v>
      </c>
      <c r="D2905" s="11" t="s">
        <v>231</v>
      </c>
      <c r="E2905" s="7" t="s">
        <v>190</v>
      </c>
      <c r="F2905" s="13">
        <v>1.8509116172790501</v>
      </c>
      <c r="G2905" s="12">
        <v>3.5</v>
      </c>
      <c r="H2905" s="13">
        <v>0.38869143962860048</v>
      </c>
      <c r="I2905" s="11">
        <v>0.5830371594429008</v>
      </c>
      <c r="J2905" s="11">
        <v>0</v>
      </c>
      <c r="K2905" s="11">
        <v>0</v>
      </c>
      <c r="L2905" s="12">
        <v>0.97172859907150122</v>
      </c>
      <c r="M2905" s="13">
        <v>0</v>
      </c>
      <c r="N2905" s="11">
        <v>0</v>
      </c>
      <c r="O2905" s="11">
        <v>0</v>
      </c>
      <c r="P2905" s="11">
        <v>0</v>
      </c>
      <c r="Q2905" s="12">
        <v>0</v>
      </c>
    </row>
    <row r="2906" spans="1:17" x14ac:dyDescent="0.35">
      <c r="A2906" s="2">
        <v>1032</v>
      </c>
      <c r="B2906" s="13" t="s">
        <v>231</v>
      </c>
      <c r="C2906" s="11" t="s">
        <v>263</v>
      </c>
      <c r="D2906" s="11" t="s">
        <v>231</v>
      </c>
      <c r="E2906" s="7" t="s">
        <v>109</v>
      </c>
      <c r="F2906" s="13">
        <v>4.03377437591553</v>
      </c>
      <c r="G2906" s="12">
        <v>3</v>
      </c>
      <c r="H2906" s="13">
        <v>0.38724234008789088</v>
      </c>
      <c r="I2906" s="11">
        <v>0.58086351013183635</v>
      </c>
      <c r="J2906" s="11">
        <v>0</v>
      </c>
      <c r="K2906" s="11">
        <v>0</v>
      </c>
      <c r="L2906" s="12">
        <v>0.96810585021972728</v>
      </c>
      <c r="M2906" s="13">
        <v>0</v>
      </c>
      <c r="N2906" s="11">
        <v>0</v>
      </c>
      <c r="O2906" s="11">
        <v>0</v>
      </c>
      <c r="P2906" s="11">
        <v>0</v>
      </c>
      <c r="Q2906" s="12">
        <v>0</v>
      </c>
    </row>
    <row r="2907" spans="1:17" x14ac:dyDescent="0.35">
      <c r="A2907" s="2">
        <v>1606</v>
      </c>
      <c r="B2907" s="13" t="s">
        <v>231</v>
      </c>
      <c r="C2907" s="11" t="s">
        <v>360</v>
      </c>
      <c r="D2907" s="11" t="s">
        <v>231</v>
      </c>
      <c r="E2907" s="7" t="s">
        <v>133</v>
      </c>
      <c r="F2907" s="13">
        <v>3.2083764076232919</v>
      </c>
      <c r="G2907" s="12">
        <v>3</v>
      </c>
      <c r="H2907" s="13">
        <v>0.24062823057174693</v>
      </c>
      <c r="I2907" s="11">
        <v>0.24062823057174693</v>
      </c>
      <c r="J2907" s="11">
        <v>0.24062823057174693</v>
      </c>
      <c r="K2907" s="11">
        <v>0.24062823057174693</v>
      </c>
      <c r="L2907" s="12">
        <v>0.9625129222869877</v>
      </c>
      <c r="M2907" s="13">
        <v>0</v>
      </c>
      <c r="N2907" s="11">
        <v>0</v>
      </c>
      <c r="O2907" s="11">
        <v>0</v>
      </c>
      <c r="P2907" s="11">
        <v>0</v>
      </c>
      <c r="Q2907" s="12">
        <v>0</v>
      </c>
    </row>
    <row r="2908" spans="1:17" x14ac:dyDescent="0.35">
      <c r="A2908" s="2">
        <v>1466</v>
      </c>
      <c r="B2908" s="13" t="s">
        <v>231</v>
      </c>
      <c r="C2908" s="11" t="s">
        <v>348</v>
      </c>
      <c r="D2908" s="11" t="s">
        <v>231</v>
      </c>
      <c r="E2908" s="7" t="s">
        <v>62</v>
      </c>
      <c r="F2908" s="13">
        <v>3.68991899490356</v>
      </c>
      <c r="G2908" s="12">
        <v>3.25</v>
      </c>
      <c r="H2908" s="13">
        <v>0</v>
      </c>
      <c r="I2908" s="11">
        <v>0</v>
      </c>
      <c r="J2908" s="11">
        <v>0</v>
      </c>
      <c r="K2908" s="11">
        <v>0.95937893867492563</v>
      </c>
      <c r="L2908" s="12">
        <v>0.95937893867492563</v>
      </c>
      <c r="M2908" s="13">
        <v>0</v>
      </c>
      <c r="N2908" s="11">
        <v>0</v>
      </c>
      <c r="O2908" s="11">
        <v>0</v>
      </c>
      <c r="P2908" s="11">
        <v>0.35976710200309714</v>
      </c>
      <c r="Q2908" s="12">
        <v>0.35976710200309714</v>
      </c>
    </row>
    <row r="2909" spans="1:17" x14ac:dyDescent="0.35">
      <c r="A2909" s="2">
        <v>3729</v>
      </c>
      <c r="B2909" s="13" t="s">
        <v>516</v>
      </c>
      <c r="C2909" s="11" t="s">
        <v>593</v>
      </c>
      <c r="D2909" s="11" t="s">
        <v>520</v>
      </c>
      <c r="E2909" s="7" t="s">
        <v>174</v>
      </c>
      <c r="F2909" s="13">
        <v>2.3846845626831099</v>
      </c>
      <c r="G2909" s="12">
        <v>4</v>
      </c>
      <c r="H2909" s="13">
        <v>0.23846845626831101</v>
      </c>
      <c r="I2909" s="11">
        <v>0.23846845626831101</v>
      </c>
      <c r="J2909" s="11">
        <v>0.23846845626831101</v>
      </c>
      <c r="K2909" s="11">
        <v>0.23846845626831101</v>
      </c>
      <c r="L2909" s="12">
        <v>0.95387382507324403</v>
      </c>
      <c r="M2909" s="13">
        <v>0</v>
      </c>
      <c r="N2909" s="11">
        <v>0</v>
      </c>
      <c r="O2909" s="11">
        <v>0</v>
      </c>
      <c r="P2909" s="11">
        <v>0</v>
      </c>
      <c r="Q2909" s="12">
        <v>0</v>
      </c>
    </row>
    <row r="2910" spans="1:17" x14ac:dyDescent="0.35">
      <c r="A2910" s="2">
        <v>3923</v>
      </c>
      <c r="B2910" s="13" t="s">
        <v>599</v>
      </c>
      <c r="C2910" s="11" t="s">
        <v>26</v>
      </c>
      <c r="D2910" s="11" t="s">
        <v>231</v>
      </c>
      <c r="E2910" s="7" t="s">
        <v>45</v>
      </c>
      <c r="F2910" s="13">
        <v>7.6219172477722203</v>
      </c>
      <c r="G2910" s="12">
        <v>1.25</v>
      </c>
      <c r="H2910" s="13">
        <v>0.95273965597152754</v>
      </c>
      <c r="I2910" s="11">
        <v>0</v>
      </c>
      <c r="J2910" s="11">
        <v>0</v>
      </c>
      <c r="K2910" s="11">
        <v>0</v>
      </c>
      <c r="L2910" s="12">
        <v>0.95273965597152754</v>
      </c>
      <c r="M2910" s="13">
        <v>9.527396559715276E-2</v>
      </c>
      <c r="N2910" s="11">
        <v>0</v>
      </c>
      <c r="O2910" s="11">
        <v>0</v>
      </c>
      <c r="P2910" s="11">
        <v>0</v>
      </c>
      <c r="Q2910" s="12">
        <v>9.527396559715276E-2</v>
      </c>
    </row>
    <row r="2911" spans="1:17" x14ac:dyDescent="0.35">
      <c r="A2911" s="2">
        <v>5041</v>
      </c>
      <c r="B2911" s="13" t="s">
        <v>599</v>
      </c>
      <c r="C2911" s="11" t="s">
        <v>644</v>
      </c>
      <c r="D2911" s="11" t="s">
        <v>231</v>
      </c>
      <c r="E2911" s="7" t="s">
        <v>37</v>
      </c>
      <c r="F2911" s="13">
        <v>5.4394211769104004</v>
      </c>
      <c r="G2911" s="12">
        <v>3.5</v>
      </c>
      <c r="H2911" s="13">
        <v>0</v>
      </c>
      <c r="I2911" s="11">
        <v>0</v>
      </c>
      <c r="J2911" s="11">
        <v>0</v>
      </c>
      <c r="K2911" s="11">
        <v>0.95189870595932013</v>
      </c>
      <c r="L2911" s="12">
        <v>0.95189870595932013</v>
      </c>
      <c r="M2911" s="13">
        <v>0</v>
      </c>
      <c r="N2911" s="11">
        <v>0</v>
      </c>
      <c r="O2911" s="11">
        <v>0</v>
      </c>
      <c r="P2911" s="11">
        <v>0.57113922357559199</v>
      </c>
      <c r="Q2911" s="12">
        <v>0.57113922357559199</v>
      </c>
    </row>
    <row r="2912" spans="1:17" x14ac:dyDescent="0.35">
      <c r="A2912" s="2">
        <v>1174</v>
      </c>
      <c r="B2912" s="13" t="s">
        <v>231</v>
      </c>
      <c r="C2912" s="11" t="s">
        <v>280</v>
      </c>
      <c r="D2912" s="11" t="s">
        <v>231</v>
      </c>
      <c r="E2912" s="7" t="s">
        <v>110</v>
      </c>
      <c r="F2912" s="13">
        <v>2.3770995140075701</v>
      </c>
      <c r="G2912" s="12">
        <v>5</v>
      </c>
      <c r="H2912" s="13">
        <v>0.38033592224121121</v>
      </c>
      <c r="I2912" s="11">
        <v>0.57050388336181679</v>
      </c>
      <c r="J2912" s="11">
        <v>0</v>
      </c>
      <c r="K2912" s="11">
        <v>0</v>
      </c>
      <c r="L2912" s="12">
        <v>0.95083980560302805</v>
      </c>
      <c r="M2912" s="13">
        <v>0</v>
      </c>
      <c r="N2912" s="11">
        <v>0</v>
      </c>
      <c r="O2912" s="11">
        <v>0</v>
      </c>
      <c r="P2912" s="11">
        <v>0</v>
      </c>
      <c r="Q2912" s="12">
        <v>0</v>
      </c>
    </row>
    <row r="2913" spans="1:17" x14ac:dyDescent="0.35">
      <c r="A2913" s="2">
        <v>4251</v>
      </c>
      <c r="B2913" s="13" t="s">
        <v>599</v>
      </c>
      <c r="C2913" s="11" t="s">
        <v>624</v>
      </c>
      <c r="D2913" s="11" t="s">
        <v>253</v>
      </c>
      <c r="E2913" s="7" t="s">
        <v>51</v>
      </c>
      <c r="F2913" s="13">
        <v>189.93304443359401</v>
      </c>
      <c r="G2913" s="12">
        <v>0.25</v>
      </c>
      <c r="H2913" s="13">
        <v>0</v>
      </c>
      <c r="I2913" s="11">
        <v>0</v>
      </c>
      <c r="J2913" s="11">
        <v>0</v>
      </c>
      <c r="K2913" s="11">
        <v>0.94966522216797</v>
      </c>
      <c r="L2913" s="12">
        <v>0.94966522216797</v>
      </c>
      <c r="M2913" s="13">
        <v>0</v>
      </c>
      <c r="N2913" s="11">
        <v>0</v>
      </c>
      <c r="O2913" s="11">
        <v>0</v>
      </c>
      <c r="P2913" s="11">
        <v>0</v>
      </c>
      <c r="Q2913" s="12">
        <v>0</v>
      </c>
    </row>
    <row r="2914" spans="1:17" x14ac:dyDescent="0.35">
      <c r="A2914" s="2">
        <v>76</v>
      </c>
      <c r="B2914" s="13" t="s">
        <v>25</v>
      </c>
      <c r="C2914" s="11" t="s">
        <v>26</v>
      </c>
      <c r="D2914" s="11" t="s">
        <v>30</v>
      </c>
      <c r="E2914" s="7" t="s">
        <v>65</v>
      </c>
      <c r="F2914" s="13">
        <v>5.4218831062316903</v>
      </c>
      <c r="G2914" s="12">
        <v>3.5</v>
      </c>
      <c r="H2914" s="13">
        <v>0</v>
      </c>
      <c r="I2914" s="11">
        <v>0</v>
      </c>
      <c r="J2914" s="11">
        <v>0</v>
      </c>
      <c r="K2914" s="11">
        <v>0.94882954359054594</v>
      </c>
      <c r="L2914" s="12">
        <v>0.94882954359054594</v>
      </c>
      <c r="M2914" s="13">
        <v>0</v>
      </c>
      <c r="N2914" s="11">
        <v>0</v>
      </c>
      <c r="O2914" s="11">
        <v>0.18976590871810917</v>
      </c>
      <c r="P2914" s="11">
        <v>0.37953181743621833</v>
      </c>
      <c r="Q2914" s="12">
        <v>0.5692977261543275</v>
      </c>
    </row>
    <row r="2915" spans="1:17" x14ac:dyDescent="0.35">
      <c r="A2915" s="2">
        <v>387</v>
      </c>
      <c r="B2915" s="13" t="s">
        <v>25</v>
      </c>
      <c r="C2915" s="11" t="s">
        <v>156</v>
      </c>
      <c r="D2915" s="11" t="s">
        <v>30</v>
      </c>
      <c r="E2915" s="7" t="s">
        <v>83</v>
      </c>
      <c r="F2915" s="13">
        <v>2.9581892490386998</v>
      </c>
      <c r="G2915" s="12">
        <v>4</v>
      </c>
      <c r="H2915" s="13">
        <v>0.37864822387695357</v>
      </c>
      <c r="I2915" s="11">
        <v>0.56797233581543038</v>
      </c>
      <c r="J2915" s="11">
        <v>0</v>
      </c>
      <c r="K2915" s="11">
        <v>0</v>
      </c>
      <c r="L2915" s="12">
        <v>0.94662055969238401</v>
      </c>
      <c r="M2915" s="13">
        <v>0</v>
      </c>
      <c r="N2915" s="11">
        <v>0</v>
      </c>
      <c r="O2915" s="11">
        <v>0</v>
      </c>
      <c r="P2915" s="11">
        <v>0</v>
      </c>
      <c r="Q2915" s="12">
        <v>0</v>
      </c>
    </row>
    <row r="2916" spans="1:17" x14ac:dyDescent="0.35">
      <c r="A2916" s="2">
        <v>184</v>
      </c>
      <c r="B2916" s="13" t="s">
        <v>25</v>
      </c>
      <c r="C2916" s="11" t="s">
        <v>105</v>
      </c>
      <c r="D2916" s="11" t="s">
        <v>29</v>
      </c>
      <c r="E2916" s="7" t="s">
        <v>107</v>
      </c>
      <c r="F2916" s="13">
        <v>8.9912247657775897</v>
      </c>
      <c r="G2916" s="12">
        <v>3.5</v>
      </c>
      <c r="H2916" s="13">
        <v>0.94407860040664693</v>
      </c>
      <c r="I2916" s="11">
        <v>0</v>
      </c>
      <c r="J2916" s="11">
        <v>0</v>
      </c>
      <c r="K2916" s="11">
        <v>0</v>
      </c>
      <c r="L2916" s="12">
        <v>0.94407860040664693</v>
      </c>
      <c r="M2916" s="13">
        <v>0.31469286680221564</v>
      </c>
      <c r="N2916" s="11">
        <v>0</v>
      </c>
      <c r="O2916" s="11">
        <v>0</v>
      </c>
      <c r="P2916" s="11">
        <v>0</v>
      </c>
      <c r="Q2916" s="12">
        <v>0.31469286680221564</v>
      </c>
    </row>
    <row r="2917" spans="1:17" x14ac:dyDescent="0.35">
      <c r="A2917" s="2">
        <v>1530</v>
      </c>
      <c r="B2917" s="13" t="s">
        <v>231</v>
      </c>
      <c r="C2917" s="11" t="s">
        <v>356</v>
      </c>
      <c r="D2917" s="11" t="s">
        <v>231</v>
      </c>
      <c r="E2917" s="7" t="s">
        <v>113</v>
      </c>
      <c r="F2917" s="13">
        <v>53.832155227661204</v>
      </c>
      <c r="G2917" s="12">
        <v>0.35</v>
      </c>
      <c r="H2917" s="13">
        <v>0.94206271648407092</v>
      </c>
      <c r="I2917" s="11">
        <v>0</v>
      </c>
      <c r="J2917" s="11">
        <v>0</v>
      </c>
      <c r="K2917" s="11">
        <v>0</v>
      </c>
      <c r="L2917" s="12">
        <v>0.94206271648407092</v>
      </c>
      <c r="M2917" s="13">
        <v>0</v>
      </c>
      <c r="N2917" s="11">
        <v>0</v>
      </c>
      <c r="O2917" s="11">
        <v>0</v>
      </c>
      <c r="P2917" s="11">
        <v>0</v>
      </c>
      <c r="Q2917" s="12">
        <v>0</v>
      </c>
    </row>
    <row r="2918" spans="1:17" x14ac:dyDescent="0.35">
      <c r="A2918" s="2">
        <v>4927</v>
      </c>
      <c r="B2918" s="13" t="s">
        <v>599</v>
      </c>
      <c r="C2918" s="11" t="s">
        <v>639</v>
      </c>
      <c r="D2918" s="11" t="s">
        <v>253</v>
      </c>
      <c r="E2918" s="7" t="s">
        <v>141</v>
      </c>
      <c r="F2918" s="13">
        <v>2.6786638498306203</v>
      </c>
      <c r="G2918" s="12">
        <v>3.5</v>
      </c>
      <c r="H2918" s="13">
        <v>0.23438308686017931</v>
      </c>
      <c r="I2918" s="11">
        <v>0.23438308686017931</v>
      </c>
      <c r="J2918" s="11">
        <v>0.23438308686017931</v>
      </c>
      <c r="K2918" s="11">
        <v>0.23438308686017931</v>
      </c>
      <c r="L2918" s="12">
        <v>0.93753234744071723</v>
      </c>
      <c r="M2918" s="13">
        <v>0</v>
      </c>
      <c r="N2918" s="11">
        <v>0</v>
      </c>
      <c r="O2918" s="11">
        <v>0</v>
      </c>
      <c r="P2918" s="11">
        <v>0</v>
      </c>
      <c r="Q2918" s="12">
        <v>0</v>
      </c>
    </row>
    <row r="2919" spans="1:17" x14ac:dyDescent="0.35">
      <c r="A2919" s="2">
        <v>1290</v>
      </c>
      <c r="B2919" s="13" t="s">
        <v>231</v>
      </c>
      <c r="C2919" s="11" t="s">
        <v>337</v>
      </c>
      <c r="D2919" s="11" t="s">
        <v>231</v>
      </c>
      <c r="E2919" s="7" t="s">
        <v>88</v>
      </c>
      <c r="F2919" s="13">
        <v>1.5578767061233501</v>
      </c>
      <c r="G2919" s="12">
        <v>6</v>
      </c>
      <c r="H2919" s="13">
        <v>0.23368150591850254</v>
      </c>
      <c r="I2919" s="11">
        <v>0.23368150591850254</v>
      </c>
      <c r="J2919" s="11">
        <v>0.23368150591850254</v>
      </c>
      <c r="K2919" s="11">
        <v>0.23368150591850254</v>
      </c>
      <c r="L2919" s="12">
        <v>0.93472602367401014</v>
      </c>
      <c r="M2919" s="13">
        <v>0</v>
      </c>
      <c r="N2919" s="11">
        <v>0</v>
      </c>
      <c r="O2919" s="11">
        <v>0</v>
      </c>
      <c r="P2919" s="11">
        <v>0</v>
      </c>
      <c r="Q2919" s="12">
        <v>0</v>
      </c>
    </row>
    <row r="2920" spans="1:17" x14ac:dyDescent="0.35">
      <c r="A2920" s="2">
        <v>3325</v>
      </c>
      <c r="B2920" s="13" t="s">
        <v>516</v>
      </c>
      <c r="C2920" s="11" t="s">
        <v>578</v>
      </c>
      <c r="D2920" s="11" t="s">
        <v>26</v>
      </c>
      <c r="E2920" s="7" t="s">
        <v>50</v>
      </c>
      <c r="F2920" s="13">
        <v>153.41986083984401</v>
      </c>
      <c r="G2920" s="12">
        <v>0.3</v>
      </c>
      <c r="H2920" s="13">
        <v>0</v>
      </c>
      <c r="I2920" s="11">
        <v>0</v>
      </c>
      <c r="J2920" s="11">
        <v>0</v>
      </c>
      <c r="K2920" s="11">
        <v>0.92051916503906406</v>
      </c>
      <c r="L2920" s="12">
        <v>0.92051916503906406</v>
      </c>
      <c r="M2920" s="13">
        <v>0</v>
      </c>
      <c r="N2920" s="11">
        <v>0</v>
      </c>
      <c r="O2920" s="11">
        <v>0</v>
      </c>
      <c r="P2920" s="11">
        <v>0</v>
      </c>
      <c r="Q2920" s="12">
        <v>0</v>
      </c>
    </row>
    <row r="2921" spans="1:17" x14ac:dyDescent="0.35">
      <c r="A2921" s="2">
        <v>3578</v>
      </c>
      <c r="B2921" s="13" t="s">
        <v>516</v>
      </c>
      <c r="C2921" s="11" t="s">
        <v>584</v>
      </c>
      <c r="D2921" s="11" t="s">
        <v>520</v>
      </c>
      <c r="E2921" s="7" t="s">
        <v>71</v>
      </c>
      <c r="F2921" s="13">
        <v>2.53861331939697</v>
      </c>
      <c r="G2921" s="12">
        <v>3</v>
      </c>
      <c r="H2921" s="13">
        <v>0.91390079498290921</v>
      </c>
      <c r="I2921" s="11">
        <v>0</v>
      </c>
      <c r="J2921" s="11">
        <v>0</v>
      </c>
      <c r="K2921" s="11">
        <v>0</v>
      </c>
      <c r="L2921" s="12">
        <v>0.91390079498290921</v>
      </c>
      <c r="M2921" s="13">
        <v>0.53310879707336378</v>
      </c>
      <c r="N2921" s="11">
        <v>0</v>
      </c>
      <c r="O2921" s="11">
        <v>0</v>
      </c>
      <c r="P2921" s="11">
        <v>0</v>
      </c>
      <c r="Q2921" s="12">
        <v>0.53310879707336378</v>
      </c>
    </row>
    <row r="2922" spans="1:17" x14ac:dyDescent="0.35">
      <c r="A2922" s="2">
        <v>358</v>
      </c>
      <c r="B2922" s="13" t="s">
        <v>25</v>
      </c>
      <c r="C2922" s="11" t="s">
        <v>123</v>
      </c>
      <c r="D2922" s="11" t="s">
        <v>30</v>
      </c>
      <c r="E2922" s="7" t="s">
        <v>72</v>
      </c>
      <c r="F2922" s="13">
        <v>9.1139907836914098</v>
      </c>
      <c r="G2922" s="12">
        <v>2</v>
      </c>
      <c r="H2922" s="13">
        <v>0</v>
      </c>
      <c r="I2922" s="11">
        <v>0</v>
      </c>
      <c r="J2922" s="11">
        <v>0</v>
      </c>
      <c r="K2922" s="11">
        <v>0.91139907836914102</v>
      </c>
      <c r="L2922" s="12">
        <v>0.91139907836914102</v>
      </c>
      <c r="M2922" s="13">
        <v>0</v>
      </c>
      <c r="N2922" s="11">
        <v>0</v>
      </c>
      <c r="O2922" s="11">
        <v>0.1822798156738282</v>
      </c>
      <c r="P2922" s="11">
        <v>0.3645596313476564</v>
      </c>
      <c r="Q2922" s="12">
        <v>0.54683944702148457</v>
      </c>
    </row>
    <row r="2923" spans="1:17" x14ac:dyDescent="0.35">
      <c r="A2923" s="2">
        <v>5141</v>
      </c>
      <c r="B2923" s="13" t="s">
        <v>645</v>
      </c>
      <c r="C2923" s="11" t="s">
        <v>26</v>
      </c>
      <c r="D2923" s="11" t="s">
        <v>241</v>
      </c>
      <c r="E2923" s="7" t="s">
        <v>95</v>
      </c>
      <c r="F2923" s="13">
        <v>7.1894483566284197</v>
      </c>
      <c r="G2923" s="12">
        <v>2.5</v>
      </c>
      <c r="H2923" s="13">
        <v>0</v>
      </c>
      <c r="I2923" s="11">
        <v>0</v>
      </c>
      <c r="J2923" s="11">
        <v>0</v>
      </c>
      <c r="K2923" s="11">
        <v>0.89868104457855247</v>
      </c>
      <c r="L2923" s="12">
        <v>0.89868104457855247</v>
      </c>
      <c r="M2923" s="13">
        <v>0</v>
      </c>
      <c r="N2923" s="11">
        <v>0</v>
      </c>
      <c r="O2923" s="11">
        <v>0</v>
      </c>
      <c r="P2923" s="11">
        <v>0</v>
      </c>
      <c r="Q2923" s="12">
        <v>0</v>
      </c>
    </row>
    <row r="2924" spans="1:17" x14ac:dyDescent="0.35">
      <c r="A2924" s="2">
        <v>4869</v>
      </c>
      <c r="B2924" s="13" t="s">
        <v>599</v>
      </c>
      <c r="C2924" s="11" t="s">
        <v>639</v>
      </c>
      <c r="D2924" s="11" t="s">
        <v>253</v>
      </c>
      <c r="E2924" s="7" t="s">
        <v>196</v>
      </c>
      <c r="F2924" s="13">
        <v>29.837227821350098</v>
      </c>
      <c r="G2924" s="12">
        <v>0.6</v>
      </c>
      <c r="H2924" s="13">
        <v>0</v>
      </c>
      <c r="I2924" s="11">
        <v>0</v>
      </c>
      <c r="J2924" s="11">
        <v>0.89511683464050285</v>
      </c>
      <c r="K2924" s="11">
        <v>0</v>
      </c>
      <c r="L2924" s="12">
        <v>0.89511683464050285</v>
      </c>
      <c r="M2924" s="13">
        <v>0</v>
      </c>
      <c r="N2924" s="11">
        <v>0</v>
      </c>
      <c r="O2924" s="11">
        <v>0.17902336692810059</v>
      </c>
      <c r="P2924" s="11">
        <v>0</v>
      </c>
      <c r="Q2924" s="12">
        <v>0.17902336692810059</v>
      </c>
    </row>
    <row r="2925" spans="1:17" x14ac:dyDescent="0.35">
      <c r="A2925" s="2">
        <v>4259</v>
      </c>
      <c r="B2925" s="13" t="s">
        <v>599</v>
      </c>
      <c r="C2925" s="11" t="s">
        <v>624</v>
      </c>
      <c r="D2925" s="11" t="s">
        <v>253</v>
      </c>
      <c r="E2925" s="7" t="s">
        <v>109</v>
      </c>
      <c r="F2925" s="13">
        <v>3.70982694625854</v>
      </c>
      <c r="G2925" s="12">
        <v>3</v>
      </c>
      <c r="H2925" s="13">
        <v>0.35614338684081986</v>
      </c>
      <c r="I2925" s="11">
        <v>0.53421508026122988</v>
      </c>
      <c r="J2925" s="11">
        <v>0</v>
      </c>
      <c r="K2925" s="11">
        <v>0</v>
      </c>
      <c r="L2925" s="12">
        <v>0.89035846710204969</v>
      </c>
      <c r="M2925" s="13">
        <v>0</v>
      </c>
      <c r="N2925" s="11">
        <v>0</v>
      </c>
      <c r="O2925" s="11">
        <v>0</v>
      </c>
      <c r="P2925" s="11">
        <v>0</v>
      </c>
      <c r="Q2925" s="12">
        <v>0</v>
      </c>
    </row>
    <row r="2926" spans="1:17" x14ac:dyDescent="0.35">
      <c r="A2926" s="2">
        <v>1454</v>
      </c>
      <c r="B2926" s="13" t="s">
        <v>231</v>
      </c>
      <c r="C2926" s="11" t="s">
        <v>348</v>
      </c>
      <c r="D2926" s="11" t="s">
        <v>231</v>
      </c>
      <c r="E2926" s="7" t="s">
        <v>84</v>
      </c>
      <c r="F2926" s="13">
        <v>3.5387308597564702</v>
      </c>
      <c r="G2926" s="12">
        <v>5</v>
      </c>
      <c r="H2926" s="13">
        <v>0</v>
      </c>
      <c r="I2926" s="11">
        <v>0</v>
      </c>
      <c r="J2926" s="11">
        <v>0</v>
      </c>
      <c r="K2926" s="11">
        <v>0.88468271493911754</v>
      </c>
      <c r="L2926" s="12">
        <v>0.88468271493911754</v>
      </c>
      <c r="M2926" s="13">
        <v>0</v>
      </c>
      <c r="N2926" s="11">
        <v>0</v>
      </c>
      <c r="O2926" s="11">
        <v>0</v>
      </c>
      <c r="P2926" s="11">
        <v>0.17693654298782352</v>
      </c>
      <c r="Q2926" s="12">
        <v>0.17693654298782352</v>
      </c>
    </row>
    <row r="2927" spans="1:17" x14ac:dyDescent="0.35">
      <c r="A2927" s="2">
        <v>2507</v>
      </c>
      <c r="B2927" s="13" t="s">
        <v>516</v>
      </c>
      <c r="C2927" s="11" t="s">
        <v>26</v>
      </c>
      <c r="D2927" s="11" t="s">
        <v>26</v>
      </c>
      <c r="E2927" s="7" t="s">
        <v>112</v>
      </c>
      <c r="F2927" s="13">
        <v>3.9098803997039799</v>
      </c>
      <c r="G2927" s="12">
        <v>4.5</v>
      </c>
      <c r="H2927" s="13">
        <v>0.35188923597335831</v>
      </c>
      <c r="I2927" s="11">
        <v>0.52783385396003735</v>
      </c>
      <c r="J2927" s="11">
        <v>0</v>
      </c>
      <c r="K2927" s="11">
        <v>0</v>
      </c>
      <c r="L2927" s="12">
        <v>0.87972308993339565</v>
      </c>
      <c r="M2927" s="13">
        <v>0</v>
      </c>
      <c r="N2927" s="11">
        <v>0</v>
      </c>
      <c r="O2927" s="11">
        <v>0</v>
      </c>
      <c r="P2927" s="11">
        <v>0</v>
      </c>
      <c r="Q2927" s="12">
        <v>0</v>
      </c>
    </row>
    <row r="2928" spans="1:17" x14ac:dyDescent="0.35">
      <c r="A2928" s="2">
        <v>144</v>
      </c>
      <c r="B2928" s="13" t="s">
        <v>25</v>
      </c>
      <c r="C2928" s="11" t="s">
        <v>79</v>
      </c>
      <c r="D2928" s="11" t="s">
        <v>26</v>
      </c>
      <c r="E2928" s="7" t="s">
        <v>65</v>
      </c>
      <c r="F2928" s="13">
        <v>4.9931373596191397</v>
      </c>
      <c r="G2928" s="12">
        <v>3.5</v>
      </c>
      <c r="H2928" s="13">
        <v>0</v>
      </c>
      <c r="I2928" s="11">
        <v>0</v>
      </c>
      <c r="J2928" s="11">
        <v>0</v>
      </c>
      <c r="K2928" s="11">
        <v>0.87379903793334956</v>
      </c>
      <c r="L2928" s="12">
        <v>0.87379903793334956</v>
      </c>
      <c r="M2928" s="13">
        <v>0</v>
      </c>
      <c r="N2928" s="11">
        <v>0</v>
      </c>
      <c r="O2928" s="11">
        <v>0.1747598075866699</v>
      </c>
      <c r="P2928" s="11">
        <v>0.34951961517333979</v>
      </c>
      <c r="Q2928" s="12">
        <v>0.52427942276000972</v>
      </c>
    </row>
    <row r="2929" spans="1:17" x14ac:dyDescent="0.35">
      <c r="A2929" s="2">
        <v>933</v>
      </c>
      <c r="B2929" s="13" t="s">
        <v>231</v>
      </c>
      <c r="C2929" s="11" t="s">
        <v>26</v>
      </c>
      <c r="D2929" s="11" t="s">
        <v>231</v>
      </c>
      <c r="E2929" s="7" t="s">
        <v>186</v>
      </c>
      <c r="F2929" s="13">
        <v>2.6976807117462198</v>
      </c>
      <c r="G2929" s="12">
        <v>4</v>
      </c>
      <c r="H2929" s="13">
        <v>0.34530313110351613</v>
      </c>
      <c r="I2929" s="11">
        <v>0.51795469665527416</v>
      </c>
      <c r="J2929" s="11">
        <v>0</v>
      </c>
      <c r="K2929" s="11">
        <v>0</v>
      </c>
      <c r="L2929" s="12">
        <v>0.86325782775879034</v>
      </c>
      <c r="M2929" s="13">
        <v>0</v>
      </c>
      <c r="N2929" s="11">
        <v>0</v>
      </c>
      <c r="O2929" s="11">
        <v>0</v>
      </c>
      <c r="P2929" s="11">
        <v>0</v>
      </c>
      <c r="Q2929" s="12">
        <v>0</v>
      </c>
    </row>
    <row r="2930" spans="1:17" x14ac:dyDescent="0.35">
      <c r="A2930" s="2">
        <v>3517</v>
      </c>
      <c r="B2930" s="13" t="s">
        <v>516</v>
      </c>
      <c r="C2930" s="11" t="s">
        <v>582</v>
      </c>
      <c r="D2930" s="11" t="s">
        <v>26</v>
      </c>
      <c r="E2930" s="7" t="s">
        <v>65</v>
      </c>
      <c r="F2930" s="13">
        <v>4.9095129966735804</v>
      </c>
      <c r="G2930" s="12">
        <v>3.5</v>
      </c>
      <c r="H2930" s="13">
        <v>0</v>
      </c>
      <c r="I2930" s="11">
        <v>0</v>
      </c>
      <c r="J2930" s="11">
        <v>0</v>
      </c>
      <c r="K2930" s="11">
        <v>0.85916477441787664</v>
      </c>
      <c r="L2930" s="12">
        <v>0.85916477441787664</v>
      </c>
      <c r="M2930" s="13">
        <v>0</v>
      </c>
      <c r="N2930" s="11">
        <v>0</v>
      </c>
      <c r="O2930" s="11">
        <v>0.17183295488357533</v>
      </c>
      <c r="P2930" s="11">
        <v>0.34366590976715067</v>
      </c>
      <c r="Q2930" s="12">
        <v>0.51549886465072603</v>
      </c>
    </row>
    <row r="2931" spans="1:17" x14ac:dyDescent="0.35">
      <c r="A2931" s="2">
        <v>5702</v>
      </c>
      <c r="B2931" s="13" t="s">
        <v>645</v>
      </c>
      <c r="C2931" s="11" t="s">
        <v>651</v>
      </c>
      <c r="D2931" s="11" t="s">
        <v>241</v>
      </c>
      <c r="E2931" s="7" t="s">
        <v>133</v>
      </c>
      <c r="F2931" s="13">
        <v>2.83262419700623</v>
      </c>
      <c r="G2931" s="12">
        <v>3</v>
      </c>
      <c r="H2931" s="13">
        <v>0.21244681477546729</v>
      </c>
      <c r="I2931" s="11">
        <v>0.21244681477546729</v>
      </c>
      <c r="J2931" s="11">
        <v>0.21244681477546729</v>
      </c>
      <c r="K2931" s="11">
        <v>0.21244681477546729</v>
      </c>
      <c r="L2931" s="12">
        <v>0.84978725910186914</v>
      </c>
      <c r="M2931" s="13">
        <v>0</v>
      </c>
      <c r="N2931" s="11">
        <v>0</v>
      </c>
      <c r="O2931" s="11">
        <v>0</v>
      </c>
      <c r="P2931" s="11">
        <v>0</v>
      </c>
      <c r="Q2931" s="12">
        <v>0</v>
      </c>
    </row>
    <row r="2932" spans="1:17" x14ac:dyDescent="0.35">
      <c r="A2932" s="2">
        <v>4699</v>
      </c>
      <c r="B2932" s="13" t="s">
        <v>599</v>
      </c>
      <c r="C2932" s="11" t="s">
        <v>633</v>
      </c>
      <c r="D2932" s="11" t="s">
        <v>253</v>
      </c>
      <c r="E2932" s="7" t="s">
        <v>165</v>
      </c>
      <c r="F2932" s="13">
        <v>168.41574859619129</v>
      </c>
      <c r="G2932" s="12">
        <v>0.25</v>
      </c>
      <c r="H2932" s="13">
        <v>0</v>
      </c>
      <c r="I2932" s="11">
        <v>0</v>
      </c>
      <c r="J2932" s="11">
        <v>0</v>
      </c>
      <c r="K2932" s="11">
        <v>0.84207874298095653</v>
      </c>
      <c r="L2932" s="12">
        <v>0.84207874298095653</v>
      </c>
      <c r="M2932" s="13">
        <v>0</v>
      </c>
      <c r="N2932" s="11">
        <v>0</v>
      </c>
      <c r="O2932" s="11">
        <v>0</v>
      </c>
      <c r="P2932" s="11">
        <v>0</v>
      </c>
      <c r="Q2932" s="12">
        <v>0</v>
      </c>
    </row>
    <row r="2933" spans="1:17" x14ac:dyDescent="0.35">
      <c r="A2933" s="2">
        <v>695</v>
      </c>
      <c r="B2933" s="13" t="s">
        <v>25</v>
      </c>
      <c r="C2933" s="11" t="s">
        <v>213</v>
      </c>
      <c r="D2933" s="11" t="s">
        <v>26</v>
      </c>
      <c r="E2933" s="7" t="s">
        <v>66</v>
      </c>
      <c r="F2933" s="13">
        <v>55.680789947509801</v>
      </c>
      <c r="G2933" s="12">
        <v>1.5</v>
      </c>
      <c r="H2933" s="13">
        <v>0</v>
      </c>
      <c r="I2933" s="11">
        <v>0</v>
      </c>
      <c r="J2933" s="11">
        <v>0</v>
      </c>
      <c r="K2933" s="11">
        <v>0.83521184921264702</v>
      </c>
      <c r="L2933" s="12">
        <v>0.83521184921264702</v>
      </c>
      <c r="M2933" s="13">
        <v>0</v>
      </c>
      <c r="N2933" s="11">
        <v>0</v>
      </c>
      <c r="O2933" s="11">
        <v>0</v>
      </c>
      <c r="P2933" s="11">
        <v>16.704236984252944</v>
      </c>
      <c r="Q2933" s="12">
        <v>16.704236984252944</v>
      </c>
    </row>
    <row r="2934" spans="1:17" x14ac:dyDescent="0.35">
      <c r="A2934" s="2">
        <v>4076</v>
      </c>
      <c r="B2934" s="13" t="s">
        <v>599</v>
      </c>
      <c r="C2934" s="11" t="s">
        <v>26</v>
      </c>
      <c r="D2934" s="11" t="s">
        <v>26</v>
      </c>
      <c r="E2934" s="7" t="s">
        <v>148</v>
      </c>
      <c r="F2934" s="13">
        <v>4.1721348762512198</v>
      </c>
      <c r="G2934" s="12">
        <v>2</v>
      </c>
      <c r="H2934" s="13">
        <v>0</v>
      </c>
      <c r="I2934" s="11">
        <v>0</v>
      </c>
      <c r="J2934" s="11">
        <v>0</v>
      </c>
      <c r="K2934" s="11">
        <v>0.83442697525024401</v>
      </c>
      <c r="L2934" s="12">
        <v>0.83442697525024401</v>
      </c>
      <c r="M2934" s="13">
        <v>0</v>
      </c>
      <c r="N2934" s="11">
        <v>0</v>
      </c>
      <c r="O2934" s="11">
        <v>0</v>
      </c>
      <c r="P2934" s="11">
        <v>0</v>
      </c>
      <c r="Q2934" s="12">
        <v>0</v>
      </c>
    </row>
    <row r="2935" spans="1:17" x14ac:dyDescent="0.35">
      <c r="A2935" s="2">
        <v>1136</v>
      </c>
      <c r="B2935" s="13" t="s">
        <v>231</v>
      </c>
      <c r="C2935" s="11" t="s">
        <v>280</v>
      </c>
      <c r="D2935" s="11" t="s">
        <v>231</v>
      </c>
      <c r="E2935" s="7" t="s">
        <v>107</v>
      </c>
      <c r="F2935" s="13">
        <v>7.94342088699341</v>
      </c>
      <c r="G2935" s="12">
        <v>3.5</v>
      </c>
      <c r="H2935" s="13">
        <v>0.83405919313430799</v>
      </c>
      <c r="I2935" s="11">
        <v>0</v>
      </c>
      <c r="J2935" s="11">
        <v>0</v>
      </c>
      <c r="K2935" s="11">
        <v>0</v>
      </c>
      <c r="L2935" s="12">
        <v>0.83405919313430799</v>
      </c>
      <c r="M2935" s="13">
        <v>0.2780197310447694</v>
      </c>
      <c r="N2935" s="11">
        <v>0</v>
      </c>
      <c r="O2935" s="11">
        <v>0</v>
      </c>
      <c r="P2935" s="11">
        <v>0</v>
      </c>
      <c r="Q2935" s="12">
        <v>0.2780197310447694</v>
      </c>
    </row>
    <row r="2936" spans="1:17" x14ac:dyDescent="0.35">
      <c r="A2936" s="2">
        <v>1457</v>
      </c>
      <c r="B2936" s="13" t="s">
        <v>231</v>
      </c>
      <c r="C2936" s="11" t="s">
        <v>348</v>
      </c>
      <c r="D2936" s="11" t="s">
        <v>231</v>
      </c>
      <c r="E2936" s="7" t="s">
        <v>87</v>
      </c>
      <c r="F2936" s="13">
        <v>2.7731575965881299</v>
      </c>
      <c r="G2936" s="12">
        <v>3</v>
      </c>
      <c r="H2936" s="13">
        <v>0.20798681974410976</v>
      </c>
      <c r="I2936" s="11">
        <v>0.20798681974410976</v>
      </c>
      <c r="J2936" s="11">
        <v>0.20798681974410976</v>
      </c>
      <c r="K2936" s="11">
        <v>0.20798681974410976</v>
      </c>
      <c r="L2936" s="12">
        <v>0.83194727897643905</v>
      </c>
      <c r="M2936" s="13">
        <v>0</v>
      </c>
      <c r="N2936" s="11">
        <v>0</v>
      </c>
      <c r="O2936" s="11">
        <v>0</v>
      </c>
      <c r="P2936" s="11">
        <v>0</v>
      </c>
      <c r="Q2936" s="12">
        <v>0</v>
      </c>
    </row>
    <row r="2937" spans="1:17" x14ac:dyDescent="0.35">
      <c r="A2937" s="2">
        <v>5378</v>
      </c>
      <c r="B2937" s="13" t="s">
        <v>645</v>
      </c>
      <c r="C2937" s="11" t="s">
        <v>582</v>
      </c>
      <c r="D2937" s="11" t="s">
        <v>241</v>
      </c>
      <c r="E2937" s="7" t="s">
        <v>165</v>
      </c>
      <c r="F2937" s="13">
        <v>166.38305091857899</v>
      </c>
      <c r="G2937" s="12">
        <v>0.25</v>
      </c>
      <c r="H2937" s="13">
        <v>0</v>
      </c>
      <c r="I2937" s="11">
        <v>0</v>
      </c>
      <c r="J2937" s="11">
        <v>0</v>
      </c>
      <c r="K2937" s="11">
        <v>0.83191525459289495</v>
      </c>
      <c r="L2937" s="12">
        <v>0.83191525459289495</v>
      </c>
      <c r="M2937" s="13">
        <v>0</v>
      </c>
      <c r="N2937" s="11">
        <v>0</v>
      </c>
      <c r="O2937" s="11">
        <v>0</v>
      </c>
      <c r="P2937" s="11">
        <v>0</v>
      </c>
      <c r="Q2937" s="12">
        <v>0</v>
      </c>
    </row>
    <row r="2938" spans="1:17" x14ac:dyDescent="0.35">
      <c r="A2938" s="2">
        <v>208</v>
      </c>
      <c r="B2938" s="13" t="s">
        <v>25</v>
      </c>
      <c r="C2938" s="11" t="s">
        <v>105</v>
      </c>
      <c r="D2938" s="11" t="s">
        <v>29</v>
      </c>
      <c r="E2938" s="7" t="s">
        <v>69</v>
      </c>
      <c r="F2938" s="13">
        <v>13.8368330001831</v>
      </c>
      <c r="G2938" s="12">
        <v>3</v>
      </c>
      <c r="H2938" s="13">
        <v>0.830209980010986</v>
      </c>
      <c r="I2938" s="11">
        <v>0</v>
      </c>
      <c r="J2938" s="11">
        <v>0</v>
      </c>
      <c r="K2938" s="11">
        <v>0</v>
      </c>
      <c r="L2938" s="12">
        <v>0.830209980010986</v>
      </c>
      <c r="M2938" s="13">
        <v>0.830209980010986</v>
      </c>
      <c r="N2938" s="11">
        <v>0</v>
      </c>
      <c r="O2938" s="11">
        <v>0</v>
      </c>
      <c r="P2938" s="11">
        <v>0</v>
      </c>
      <c r="Q2938" s="12">
        <v>0.830209980010986</v>
      </c>
    </row>
    <row r="2939" spans="1:17" x14ac:dyDescent="0.35">
      <c r="A2939" s="2">
        <v>3491</v>
      </c>
      <c r="B2939" s="13" t="s">
        <v>516</v>
      </c>
      <c r="C2939" s="11" t="s">
        <v>582</v>
      </c>
      <c r="D2939" s="11" t="s">
        <v>518</v>
      </c>
      <c r="E2939" s="7" t="s">
        <v>56</v>
      </c>
      <c r="F2939" s="13">
        <v>1.3727422952652</v>
      </c>
      <c r="G2939" s="12">
        <v>6</v>
      </c>
      <c r="H2939" s="13">
        <v>0</v>
      </c>
      <c r="I2939" s="11">
        <v>0.82364537715912012</v>
      </c>
      <c r="J2939" s="11">
        <v>0</v>
      </c>
      <c r="K2939" s="11">
        <v>0</v>
      </c>
      <c r="L2939" s="12">
        <v>0.82364537715912012</v>
      </c>
      <c r="M2939" s="13">
        <v>0</v>
      </c>
      <c r="N2939" s="11">
        <v>8.2364537715911998E-2</v>
      </c>
      <c r="O2939" s="11">
        <v>0</v>
      </c>
      <c r="P2939" s="11">
        <v>0</v>
      </c>
      <c r="Q2939" s="12">
        <v>8.2364537715911998E-2</v>
      </c>
    </row>
    <row r="2940" spans="1:17" x14ac:dyDescent="0.35">
      <c r="A2940" s="2">
        <v>4052</v>
      </c>
      <c r="B2940" s="13" t="s">
        <v>599</v>
      </c>
      <c r="C2940" s="11" t="s">
        <v>26</v>
      </c>
      <c r="D2940" s="11" t="s">
        <v>231</v>
      </c>
      <c r="E2940" s="7" t="s">
        <v>95</v>
      </c>
      <c r="F2940" s="13">
        <v>6.5882549285888699</v>
      </c>
      <c r="G2940" s="12">
        <v>2.5</v>
      </c>
      <c r="H2940" s="13">
        <v>0</v>
      </c>
      <c r="I2940" s="11">
        <v>0</v>
      </c>
      <c r="J2940" s="11">
        <v>0</v>
      </c>
      <c r="K2940" s="11">
        <v>0.82353186607360873</v>
      </c>
      <c r="L2940" s="12">
        <v>0.82353186607360873</v>
      </c>
      <c r="M2940" s="13">
        <v>0</v>
      </c>
      <c r="N2940" s="11">
        <v>0</v>
      </c>
      <c r="O2940" s="11">
        <v>0</v>
      </c>
      <c r="P2940" s="11">
        <v>0</v>
      </c>
      <c r="Q2940" s="12">
        <v>0</v>
      </c>
    </row>
    <row r="2941" spans="1:17" x14ac:dyDescent="0.35">
      <c r="A2941" s="2">
        <v>5285</v>
      </c>
      <c r="B2941" s="13" t="s">
        <v>645</v>
      </c>
      <c r="C2941" s="11" t="s">
        <v>647</v>
      </c>
      <c r="D2941" s="11" t="s">
        <v>241</v>
      </c>
      <c r="E2941" s="7" t="s">
        <v>145</v>
      </c>
      <c r="F2941" s="13">
        <v>0.96390920877456698</v>
      </c>
      <c r="G2941" s="12">
        <v>8.5</v>
      </c>
      <c r="H2941" s="13">
        <v>0</v>
      </c>
      <c r="I2941" s="11">
        <v>0</v>
      </c>
      <c r="J2941" s="11">
        <v>0</v>
      </c>
      <c r="K2941" s="11">
        <v>0.81932282745838203</v>
      </c>
      <c r="L2941" s="12">
        <v>0.81932282745838203</v>
      </c>
      <c r="M2941" s="13">
        <v>0</v>
      </c>
      <c r="N2941" s="11">
        <v>0</v>
      </c>
      <c r="O2941" s="11">
        <v>0</v>
      </c>
      <c r="P2941" s="11">
        <v>0</v>
      </c>
      <c r="Q2941" s="12">
        <v>0</v>
      </c>
    </row>
    <row r="2942" spans="1:17" x14ac:dyDescent="0.35">
      <c r="A2942" s="2">
        <v>5078</v>
      </c>
      <c r="B2942" s="13" t="s">
        <v>645</v>
      </c>
      <c r="C2942" s="11" t="s">
        <v>26</v>
      </c>
      <c r="D2942" s="11" t="s">
        <v>231</v>
      </c>
      <c r="E2942" s="7" t="s">
        <v>36</v>
      </c>
      <c r="F2942" s="13">
        <v>8.1929073333740199</v>
      </c>
      <c r="G2942" s="12">
        <v>5</v>
      </c>
      <c r="H2942" s="13">
        <v>0.81929073333740199</v>
      </c>
      <c r="I2942" s="11">
        <v>0</v>
      </c>
      <c r="J2942" s="11">
        <v>0</v>
      </c>
      <c r="K2942" s="11">
        <v>0</v>
      </c>
      <c r="L2942" s="12">
        <v>0.81929073333740199</v>
      </c>
      <c r="M2942" s="13">
        <v>0.40964536666870099</v>
      </c>
      <c r="N2942" s="11">
        <v>0</v>
      </c>
      <c r="O2942" s="11">
        <v>0</v>
      </c>
      <c r="P2942" s="11">
        <v>0</v>
      </c>
      <c r="Q2942" s="12">
        <v>0.40964536666870099</v>
      </c>
    </row>
    <row r="2943" spans="1:17" x14ac:dyDescent="0.35">
      <c r="A2943" s="2">
        <v>3866</v>
      </c>
      <c r="B2943" s="13" t="s">
        <v>599</v>
      </c>
      <c r="C2943" s="11" t="s">
        <v>26</v>
      </c>
      <c r="D2943" s="11" t="s">
        <v>253</v>
      </c>
      <c r="E2943" s="7" t="s">
        <v>37</v>
      </c>
      <c r="F2943" s="13">
        <v>4.6757221221923801</v>
      </c>
      <c r="G2943" s="12">
        <v>3.5</v>
      </c>
      <c r="H2943" s="13">
        <v>0</v>
      </c>
      <c r="I2943" s="11">
        <v>0</v>
      </c>
      <c r="J2943" s="11">
        <v>0</v>
      </c>
      <c r="K2943" s="11">
        <v>0.81825137138366666</v>
      </c>
      <c r="L2943" s="12">
        <v>0.81825137138366666</v>
      </c>
      <c r="M2943" s="13">
        <v>0</v>
      </c>
      <c r="N2943" s="11">
        <v>0</v>
      </c>
      <c r="O2943" s="11">
        <v>0</v>
      </c>
      <c r="P2943" s="11">
        <v>0.49095082283019992</v>
      </c>
      <c r="Q2943" s="12">
        <v>0.49095082283019992</v>
      </c>
    </row>
    <row r="2944" spans="1:17" x14ac:dyDescent="0.35">
      <c r="A2944" s="2">
        <v>5789</v>
      </c>
      <c r="B2944" s="13" t="s">
        <v>645</v>
      </c>
      <c r="C2944" s="11" t="s">
        <v>652</v>
      </c>
      <c r="D2944" s="11" t="s">
        <v>241</v>
      </c>
      <c r="E2944" s="7" t="s">
        <v>165</v>
      </c>
      <c r="F2944" s="13">
        <v>163.3418045043947</v>
      </c>
      <c r="G2944" s="12">
        <v>0.25</v>
      </c>
      <c r="H2944" s="13">
        <v>0</v>
      </c>
      <c r="I2944" s="11">
        <v>0</v>
      </c>
      <c r="J2944" s="11">
        <v>0</v>
      </c>
      <c r="K2944" s="11">
        <v>0.81670902252197353</v>
      </c>
      <c r="L2944" s="12">
        <v>0.81670902252197353</v>
      </c>
      <c r="M2944" s="13">
        <v>0</v>
      </c>
      <c r="N2944" s="11">
        <v>0</v>
      </c>
      <c r="O2944" s="11">
        <v>0</v>
      </c>
      <c r="P2944" s="11">
        <v>0</v>
      </c>
      <c r="Q2944" s="12">
        <v>0</v>
      </c>
    </row>
    <row r="2945" spans="1:17" x14ac:dyDescent="0.35">
      <c r="A2945" s="2">
        <v>3648</v>
      </c>
      <c r="B2945" s="13" t="s">
        <v>516</v>
      </c>
      <c r="C2945" s="11" t="s">
        <v>585</v>
      </c>
      <c r="D2945" s="11" t="s">
        <v>26</v>
      </c>
      <c r="E2945" s="7" t="s">
        <v>66</v>
      </c>
      <c r="F2945" s="13">
        <v>54.36532688140867</v>
      </c>
      <c r="G2945" s="12">
        <v>1.5</v>
      </c>
      <c r="H2945" s="13">
        <v>0</v>
      </c>
      <c r="I2945" s="11">
        <v>0</v>
      </c>
      <c r="J2945" s="11">
        <v>0</v>
      </c>
      <c r="K2945" s="11">
        <v>0.81547990322113006</v>
      </c>
      <c r="L2945" s="12">
        <v>0.81547990322113006</v>
      </c>
      <c r="M2945" s="13">
        <v>0</v>
      </c>
      <c r="N2945" s="11">
        <v>0</v>
      </c>
      <c r="O2945" s="11">
        <v>0</v>
      </c>
      <c r="P2945" s="11">
        <v>16.309598064422602</v>
      </c>
      <c r="Q2945" s="12">
        <v>16.309598064422602</v>
      </c>
    </row>
    <row r="2946" spans="1:17" x14ac:dyDescent="0.35">
      <c r="A2946" s="2">
        <v>4027</v>
      </c>
      <c r="B2946" s="13" t="s">
        <v>599</v>
      </c>
      <c r="C2946" s="11" t="s">
        <v>26</v>
      </c>
      <c r="D2946" s="11" t="s">
        <v>601</v>
      </c>
      <c r="E2946" s="7" t="s">
        <v>112</v>
      </c>
      <c r="F2946" s="13">
        <v>3.62355661392212</v>
      </c>
      <c r="G2946" s="12">
        <v>4.5</v>
      </c>
      <c r="H2946" s="13">
        <v>0.3261200952529909</v>
      </c>
      <c r="I2946" s="11">
        <v>0.48918014287948625</v>
      </c>
      <c r="J2946" s="11">
        <v>0</v>
      </c>
      <c r="K2946" s="11">
        <v>0</v>
      </c>
      <c r="L2946" s="12">
        <v>0.81530023813247721</v>
      </c>
      <c r="M2946" s="13">
        <v>0</v>
      </c>
      <c r="N2946" s="11">
        <v>0</v>
      </c>
      <c r="O2946" s="11">
        <v>0</v>
      </c>
      <c r="P2946" s="11">
        <v>0</v>
      </c>
      <c r="Q2946" s="12">
        <v>0</v>
      </c>
    </row>
    <row r="2947" spans="1:17" x14ac:dyDescent="0.35">
      <c r="A2947" s="2">
        <v>50</v>
      </c>
      <c r="B2947" s="13" t="s">
        <v>25</v>
      </c>
      <c r="C2947" s="11" t="s">
        <v>26</v>
      </c>
      <c r="D2947" s="11" t="s">
        <v>30</v>
      </c>
      <c r="E2947" s="7" t="s">
        <v>51</v>
      </c>
      <c r="F2947" s="13">
        <v>162.62820434570301</v>
      </c>
      <c r="G2947" s="12">
        <v>0.25</v>
      </c>
      <c r="H2947" s="13">
        <v>0</v>
      </c>
      <c r="I2947" s="11">
        <v>0</v>
      </c>
      <c r="J2947" s="11">
        <v>0</v>
      </c>
      <c r="K2947" s="11">
        <v>0.8131410217285151</v>
      </c>
      <c r="L2947" s="12">
        <v>0.8131410217285151</v>
      </c>
      <c r="M2947" s="13">
        <v>0</v>
      </c>
      <c r="N2947" s="11">
        <v>0</v>
      </c>
      <c r="O2947" s="11">
        <v>0</v>
      </c>
      <c r="P2947" s="11">
        <v>0</v>
      </c>
      <c r="Q2947" s="12">
        <v>0</v>
      </c>
    </row>
    <row r="2948" spans="1:17" x14ac:dyDescent="0.35">
      <c r="A2948" s="2">
        <v>819</v>
      </c>
      <c r="B2948" s="13" t="s">
        <v>25</v>
      </c>
      <c r="C2948" s="11" t="s">
        <v>221</v>
      </c>
      <c r="D2948" s="11" t="s">
        <v>27</v>
      </c>
      <c r="E2948" s="7" t="s">
        <v>65</v>
      </c>
      <c r="F2948" s="13">
        <v>4.64544677734375</v>
      </c>
      <c r="G2948" s="12">
        <v>3.5</v>
      </c>
      <c r="H2948" s="13">
        <v>0</v>
      </c>
      <c r="I2948" s="11">
        <v>0</v>
      </c>
      <c r="J2948" s="11">
        <v>0</v>
      </c>
      <c r="K2948" s="11">
        <v>0.81295318603515632</v>
      </c>
      <c r="L2948" s="12">
        <v>0.81295318603515632</v>
      </c>
      <c r="M2948" s="13">
        <v>0</v>
      </c>
      <c r="N2948" s="11">
        <v>0</v>
      </c>
      <c r="O2948" s="11">
        <v>0.16259063720703126</v>
      </c>
      <c r="P2948" s="11">
        <v>0.32518127441406253</v>
      </c>
      <c r="Q2948" s="12">
        <v>0.48777191162109379</v>
      </c>
    </row>
    <row r="2949" spans="1:17" x14ac:dyDescent="0.35">
      <c r="A2949" s="2">
        <v>4245</v>
      </c>
      <c r="B2949" s="13" t="s">
        <v>599</v>
      </c>
      <c r="C2949" s="11" t="s">
        <v>624</v>
      </c>
      <c r="D2949" s="11" t="s">
        <v>253</v>
      </c>
      <c r="E2949" s="7" t="s">
        <v>107</v>
      </c>
      <c r="F2949" s="13">
        <v>7.7320990562439</v>
      </c>
      <c r="G2949" s="12">
        <v>3.5</v>
      </c>
      <c r="H2949" s="13">
        <v>0.81187040090560947</v>
      </c>
      <c r="I2949" s="11">
        <v>0</v>
      </c>
      <c r="J2949" s="11">
        <v>0</v>
      </c>
      <c r="K2949" s="11">
        <v>0</v>
      </c>
      <c r="L2949" s="12">
        <v>0.81187040090560947</v>
      </c>
      <c r="M2949" s="13">
        <v>0.27062346696853651</v>
      </c>
      <c r="N2949" s="11">
        <v>0</v>
      </c>
      <c r="O2949" s="11">
        <v>0</v>
      </c>
      <c r="P2949" s="11">
        <v>0</v>
      </c>
      <c r="Q2949" s="12">
        <v>0.27062346696853651</v>
      </c>
    </row>
    <row r="2950" spans="1:17" x14ac:dyDescent="0.35">
      <c r="A2950" s="2">
        <v>2012</v>
      </c>
      <c r="B2950" s="13" t="s">
        <v>231</v>
      </c>
      <c r="C2950" s="11" t="s">
        <v>413</v>
      </c>
      <c r="D2950" s="11" t="s">
        <v>231</v>
      </c>
      <c r="E2950" s="7" t="s">
        <v>121</v>
      </c>
      <c r="F2950" s="13">
        <v>2.6852507591247599</v>
      </c>
      <c r="G2950" s="12">
        <v>2</v>
      </c>
      <c r="H2950" s="13">
        <v>0</v>
      </c>
      <c r="I2950" s="11">
        <v>0</v>
      </c>
      <c r="J2950" s="11">
        <v>0.80557522773742796</v>
      </c>
      <c r="K2950" s="11">
        <v>0</v>
      </c>
      <c r="L2950" s="12">
        <v>0.80557522773742796</v>
      </c>
      <c r="M2950" s="13">
        <v>0</v>
      </c>
      <c r="N2950" s="11">
        <v>0</v>
      </c>
      <c r="O2950" s="11">
        <v>0</v>
      </c>
      <c r="P2950" s="11">
        <v>0</v>
      </c>
      <c r="Q2950" s="12">
        <v>0</v>
      </c>
    </row>
    <row r="2951" spans="1:17" x14ac:dyDescent="0.35">
      <c r="A2951" s="2">
        <v>3741</v>
      </c>
      <c r="B2951" s="13" t="s">
        <v>516</v>
      </c>
      <c r="C2951" s="11" t="s">
        <v>593</v>
      </c>
      <c r="D2951" s="11" t="s">
        <v>525</v>
      </c>
      <c r="E2951" s="7" t="s">
        <v>56</v>
      </c>
      <c r="F2951" s="13">
        <v>1.34248399734497</v>
      </c>
      <c r="G2951" s="12">
        <v>6</v>
      </c>
      <c r="H2951" s="13">
        <v>0</v>
      </c>
      <c r="I2951" s="11">
        <v>0.80549039840698211</v>
      </c>
      <c r="J2951" s="11">
        <v>0</v>
      </c>
      <c r="K2951" s="11">
        <v>0</v>
      </c>
      <c r="L2951" s="12">
        <v>0.80549039840698211</v>
      </c>
      <c r="M2951" s="13">
        <v>0</v>
      </c>
      <c r="N2951" s="11">
        <v>8.0549039840698194E-2</v>
      </c>
      <c r="O2951" s="11">
        <v>0</v>
      </c>
      <c r="P2951" s="11">
        <v>0</v>
      </c>
      <c r="Q2951" s="12">
        <v>8.0549039840698194E-2</v>
      </c>
    </row>
    <row r="2952" spans="1:17" x14ac:dyDescent="0.35">
      <c r="A2952" s="2">
        <v>4252</v>
      </c>
      <c r="B2952" s="13" t="s">
        <v>599</v>
      </c>
      <c r="C2952" s="11" t="s">
        <v>624</v>
      </c>
      <c r="D2952" s="11" t="s">
        <v>253</v>
      </c>
      <c r="E2952" s="7" t="s">
        <v>165</v>
      </c>
      <c r="F2952" s="13">
        <v>160.12482833862305</v>
      </c>
      <c r="G2952" s="12">
        <v>0.25</v>
      </c>
      <c r="H2952" s="13">
        <v>0</v>
      </c>
      <c r="I2952" s="11">
        <v>0</v>
      </c>
      <c r="J2952" s="11">
        <v>0</v>
      </c>
      <c r="K2952" s="11">
        <v>0.80062414169311524</v>
      </c>
      <c r="L2952" s="12">
        <v>0.80062414169311524</v>
      </c>
      <c r="M2952" s="13">
        <v>0</v>
      </c>
      <c r="N2952" s="11">
        <v>0</v>
      </c>
      <c r="O2952" s="11">
        <v>0</v>
      </c>
      <c r="P2952" s="11">
        <v>0</v>
      </c>
      <c r="Q2952" s="12">
        <v>0</v>
      </c>
    </row>
    <row r="2953" spans="1:17" x14ac:dyDescent="0.35">
      <c r="A2953" s="2">
        <v>964</v>
      </c>
      <c r="B2953" s="13" t="s">
        <v>231</v>
      </c>
      <c r="C2953" s="11" t="s">
        <v>26</v>
      </c>
      <c r="D2953" s="11" t="s">
        <v>231</v>
      </c>
      <c r="E2953" s="7" t="s">
        <v>218</v>
      </c>
      <c r="F2953" s="13">
        <v>2.0011959075927699</v>
      </c>
      <c r="G2953" s="12">
        <v>4</v>
      </c>
      <c r="H2953" s="13">
        <v>0</v>
      </c>
      <c r="I2953" s="11">
        <v>0</v>
      </c>
      <c r="J2953" s="11">
        <v>0</v>
      </c>
      <c r="K2953" s="11">
        <v>0.80047836303710795</v>
      </c>
      <c r="L2953" s="12">
        <v>0.80047836303710795</v>
      </c>
      <c r="M2953" s="13">
        <v>0</v>
      </c>
      <c r="N2953" s="11">
        <v>0</v>
      </c>
      <c r="O2953" s="11">
        <v>0</v>
      </c>
      <c r="P2953" s="11">
        <v>0</v>
      </c>
      <c r="Q2953" s="12">
        <v>0</v>
      </c>
    </row>
    <row r="2954" spans="1:17" x14ac:dyDescent="0.35">
      <c r="A2954" s="2">
        <v>5795</v>
      </c>
      <c r="B2954" s="13" t="s">
        <v>645</v>
      </c>
      <c r="C2954" s="11" t="s">
        <v>652</v>
      </c>
      <c r="D2954" s="11" t="s">
        <v>518</v>
      </c>
      <c r="E2954" s="7" t="s">
        <v>59</v>
      </c>
      <c r="F2954" s="13">
        <v>5.26273441314697</v>
      </c>
      <c r="G2954" s="12">
        <v>3</v>
      </c>
      <c r="H2954" s="13">
        <v>0</v>
      </c>
      <c r="I2954" s="11">
        <v>0</v>
      </c>
      <c r="J2954" s="11">
        <v>0</v>
      </c>
      <c r="K2954" s="11">
        <v>0.78941016197204561</v>
      </c>
      <c r="L2954" s="12">
        <v>0.78941016197204561</v>
      </c>
      <c r="M2954" s="13">
        <v>0</v>
      </c>
      <c r="N2954" s="11">
        <v>0</v>
      </c>
      <c r="O2954" s="11">
        <v>0</v>
      </c>
      <c r="P2954" s="11">
        <v>0</v>
      </c>
      <c r="Q2954" s="12">
        <v>0</v>
      </c>
    </row>
    <row r="2955" spans="1:17" x14ac:dyDescent="0.35">
      <c r="A2955" s="2">
        <v>5643</v>
      </c>
      <c r="B2955" s="13" t="s">
        <v>645</v>
      </c>
      <c r="C2955" s="11" t="s">
        <v>583</v>
      </c>
      <c r="D2955" s="11" t="s">
        <v>241</v>
      </c>
      <c r="E2955" s="7" t="s">
        <v>193</v>
      </c>
      <c r="F2955" s="13">
        <v>9.3753020763397199</v>
      </c>
      <c r="G2955" s="12">
        <v>2.8</v>
      </c>
      <c r="H2955" s="13">
        <v>0.78752537441253634</v>
      </c>
      <c r="I2955" s="11">
        <v>0</v>
      </c>
      <c r="J2955" s="11">
        <v>0</v>
      </c>
      <c r="K2955" s="11">
        <v>0</v>
      </c>
      <c r="L2955" s="12">
        <v>0.78752537441253634</v>
      </c>
      <c r="M2955" s="13">
        <v>0.26250845813751211</v>
      </c>
      <c r="N2955" s="11">
        <v>0</v>
      </c>
      <c r="O2955" s="11">
        <v>0</v>
      </c>
      <c r="P2955" s="11">
        <v>0</v>
      </c>
      <c r="Q2955" s="12">
        <v>0.26250845813751211</v>
      </c>
    </row>
    <row r="2956" spans="1:17" x14ac:dyDescent="0.35">
      <c r="A2956" s="2">
        <v>5062</v>
      </c>
      <c r="B2956" s="13" t="s">
        <v>599</v>
      </c>
      <c r="C2956" s="11" t="s">
        <v>644</v>
      </c>
      <c r="D2956" s="11" t="s">
        <v>253</v>
      </c>
      <c r="E2956" s="7" t="s">
        <v>209</v>
      </c>
      <c r="F2956" s="13">
        <v>39.225091934204151</v>
      </c>
      <c r="G2956" s="12">
        <v>0.4</v>
      </c>
      <c r="H2956" s="13">
        <v>0.78450183868408319</v>
      </c>
      <c r="I2956" s="11">
        <v>0</v>
      </c>
      <c r="J2956" s="11">
        <v>0</v>
      </c>
      <c r="K2956" s="11">
        <v>0</v>
      </c>
      <c r="L2956" s="12">
        <v>0.78450183868408319</v>
      </c>
      <c r="M2956" s="13">
        <v>0</v>
      </c>
      <c r="N2956" s="11">
        <v>0</v>
      </c>
      <c r="O2956" s="11">
        <v>0</v>
      </c>
      <c r="P2956" s="11">
        <v>0</v>
      </c>
      <c r="Q2956" s="12">
        <v>0</v>
      </c>
    </row>
    <row r="2957" spans="1:17" x14ac:dyDescent="0.35">
      <c r="A2957" s="2">
        <v>1978</v>
      </c>
      <c r="B2957" s="13" t="s">
        <v>231</v>
      </c>
      <c r="C2957" s="11" t="s">
        <v>413</v>
      </c>
      <c r="D2957" s="11" t="s">
        <v>231</v>
      </c>
      <c r="E2957" s="7" t="s">
        <v>144</v>
      </c>
      <c r="F2957" s="13">
        <v>2.2411696910858199</v>
      </c>
      <c r="G2957" s="12">
        <v>3.5</v>
      </c>
      <c r="H2957" s="13">
        <v>0.19610234797000925</v>
      </c>
      <c r="I2957" s="11">
        <v>0.19610234797000925</v>
      </c>
      <c r="J2957" s="11">
        <v>0.19610234797000925</v>
      </c>
      <c r="K2957" s="11">
        <v>0.19610234797000925</v>
      </c>
      <c r="L2957" s="12">
        <v>0.784409391880037</v>
      </c>
      <c r="M2957" s="13">
        <v>0</v>
      </c>
      <c r="N2957" s="11">
        <v>0</v>
      </c>
      <c r="O2957" s="11">
        <v>0</v>
      </c>
      <c r="P2957" s="11">
        <v>0</v>
      </c>
      <c r="Q2957" s="12">
        <v>0</v>
      </c>
    </row>
    <row r="2958" spans="1:17" x14ac:dyDescent="0.35">
      <c r="A2958" s="2">
        <v>1286</v>
      </c>
      <c r="B2958" s="13" t="s">
        <v>231</v>
      </c>
      <c r="C2958" s="11" t="s">
        <v>337</v>
      </c>
      <c r="D2958" s="11" t="s">
        <v>231</v>
      </c>
      <c r="E2958" s="7" t="s">
        <v>42</v>
      </c>
      <c r="F2958" s="13">
        <v>2.6121680587530092</v>
      </c>
      <c r="G2958" s="12">
        <v>6</v>
      </c>
      <c r="H2958" s="13">
        <v>0.1959126044064757</v>
      </c>
      <c r="I2958" s="11">
        <v>0.1959126044064757</v>
      </c>
      <c r="J2958" s="11">
        <v>0.1959126044064757</v>
      </c>
      <c r="K2958" s="11">
        <v>0.1959126044064757</v>
      </c>
      <c r="L2958" s="12">
        <v>0.78365041762590282</v>
      </c>
      <c r="M2958" s="13">
        <v>0</v>
      </c>
      <c r="N2958" s="11">
        <v>0</v>
      </c>
      <c r="O2958" s="11">
        <v>0</v>
      </c>
      <c r="P2958" s="11">
        <v>0</v>
      </c>
      <c r="Q2958" s="12">
        <v>0</v>
      </c>
    </row>
    <row r="2959" spans="1:17" x14ac:dyDescent="0.35">
      <c r="A2959" s="2">
        <v>4062</v>
      </c>
      <c r="B2959" s="13" t="s">
        <v>599</v>
      </c>
      <c r="C2959" s="11" t="s">
        <v>26</v>
      </c>
      <c r="D2959" s="11" t="s">
        <v>600</v>
      </c>
      <c r="E2959" s="7" t="s">
        <v>68</v>
      </c>
      <c r="F2959" s="13">
        <v>2.4322302341461199</v>
      </c>
      <c r="G2959" s="12">
        <v>4</v>
      </c>
      <c r="H2959" s="13">
        <v>0.31132546997070337</v>
      </c>
      <c r="I2959" s="11">
        <v>0.46698820495605503</v>
      </c>
      <c r="J2959" s="11">
        <v>0</v>
      </c>
      <c r="K2959" s="11">
        <v>0</v>
      </c>
      <c r="L2959" s="12">
        <v>0.7783136749267584</v>
      </c>
      <c r="M2959" s="13">
        <v>0</v>
      </c>
      <c r="N2959" s="11">
        <v>0</v>
      </c>
      <c r="O2959" s="11">
        <v>0</v>
      </c>
      <c r="P2959" s="11">
        <v>0</v>
      </c>
      <c r="Q2959" s="12">
        <v>0</v>
      </c>
    </row>
    <row r="2960" spans="1:17" x14ac:dyDescent="0.35">
      <c r="A2960" s="2">
        <v>824</v>
      </c>
      <c r="B2960" s="13" t="s">
        <v>25</v>
      </c>
      <c r="C2960" s="11" t="s">
        <v>221</v>
      </c>
      <c r="D2960" s="11" t="s">
        <v>29</v>
      </c>
      <c r="E2960" s="7" t="s">
        <v>66</v>
      </c>
      <c r="F2960" s="13">
        <v>51.684747040271787</v>
      </c>
      <c r="G2960" s="12">
        <v>1.5</v>
      </c>
      <c r="H2960" s="13">
        <v>0</v>
      </c>
      <c r="I2960" s="11">
        <v>0</v>
      </c>
      <c r="J2960" s="11">
        <v>0</v>
      </c>
      <c r="K2960" s="11">
        <v>0.77527120560407681</v>
      </c>
      <c r="L2960" s="12">
        <v>0.77527120560407681</v>
      </c>
      <c r="M2960" s="13">
        <v>0</v>
      </c>
      <c r="N2960" s="11">
        <v>0</v>
      </c>
      <c r="O2960" s="11">
        <v>0</v>
      </c>
      <c r="P2960" s="11">
        <v>15.505424112081538</v>
      </c>
      <c r="Q2960" s="12">
        <v>15.505424112081538</v>
      </c>
    </row>
    <row r="2961" spans="1:17" x14ac:dyDescent="0.35">
      <c r="A2961" s="2">
        <v>542</v>
      </c>
      <c r="B2961" s="13" t="s">
        <v>25</v>
      </c>
      <c r="C2961" s="11" t="s">
        <v>181</v>
      </c>
      <c r="D2961" s="11" t="s">
        <v>27</v>
      </c>
      <c r="E2961" s="7" t="s">
        <v>194</v>
      </c>
      <c r="F2961" s="13">
        <v>3.44402074813843</v>
      </c>
      <c r="G2961" s="12">
        <v>4.5</v>
      </c>
      <c r="H2961" s="13">
        <v>0.1937261670827867</v>
      </c>
      <c r="I2961" s="11">
        <v>0.1937261670827867</v>
      </c>
      <c r="J2961" s="11">
        <v>0.1937261670827867</v>
      </c>
      <c r="K2961" s="11">
        <v>0.1937261670827867</v>
      </c>
      <c r="L2961" s="12">
        <v>0.7749046683311468</v>
      </c>
      <c r="M2961" s="13">
        <v>0</v>
      </c>
      <c r="N2961" s="11">
        <v>0</v>
      </c>
      <c r="O2961" s="11">
        <v>0</v>
      </c>
      <c r="P2961" s="11">
        <v>0</v>
      </c>
      <c r="Q2961" s="12">
        <v>0</v>
      </c>
    </row>
    <row r="2962" spans="1:17" x14ac:dyDescent="0.35">
      <c r="A2962" s="2">
        <v>5142</v>
      </c>
      <c r="B2962" s="13" t="s">
        <v>645</v>
      </c>
      <c r="C2962" s="11" t="s">
        <v>26</v>
      </c>
      <c r="D2962" s="11" t="s">
        <v>241</v>
      </c>
      <c r="E2962" s="7" t="s">
        <v>216</v>
      </c>
      <c r="F2962" s="13">
        <v>6.1977591514587402</v>
      </c>
      <c r="G2962" s="12">
        <v>2.5</v>
      </c>
      <c r="H2962" s="13">
        <v>0</v>
      </c>
      <c r="I2962" s="11">
        <v>0</v>
      </c>
      <c r="J2962" s="11">
        <v>0.77471989393234253</v>
      </c>
      <c r="K2962" s="11">
        <v>0</v>
      </c>
      <c r="L2962" s="12">
        <v>0.77471989393234253</v>
      </c>
      <c r="M2962" s="13">
        <v>0</v>
      </c>
      <c r="N2962" s="11">
        <v>0</v>
      </c>
      <c r="O2962" s="11">
        <v>0</v>
      </c>
      <c r="P2962" s="11">
        <v>0</v>
      </c>
      <c r="Q2962" s="12">
        <v>0</v>
      </c>
    </row>
    <row r="2963" spans="1:17" x14ac:dyDescent="0.35">
      <c r="A2963" s="2">
        <v>3327</v>
      </c>
      <c r="B2963" s="13" t="s">
        <v>516</v>
      </c>
      <c r="C2963" s="11" t="s">
        <v>578</v>
      </c>
      <c r="D2963" s="11" t="s">
        <v>518</v>
      </c>
      <c r="E2963" s="7" t="s">
        <v>51</v>
      </c>
      <c r="F2963" s="13">
        <v>154.19456481933599</v>
      </c>
      <c r="G2963" s="12">
        <v>0.25</v>
      </c>
      <c r="H2963" s="13">
        <v>0</v>
      </c>
      <c r="I2963" s="11">
        <v>0</v>
      </c>
      <c r="J2963" s="11">
        <v>0</v>
      </c>
      <c r="K2963" s="11">
        <v>0.77097282409668</v>
      </c>
      <c r="L2963" s="12">
        <v>0.77097282409668</v>
      </c>
      <c r="M2963" s="13">
        <v>0</v>
      </c>
      <c r="N2963" s="11">
        <v>0</v>
      </c>
      <c r="O2963" s="11">
        <v>0</v>
      </c>
      <c r="P2963" s="11">
        <v>0</v>
      </c>
      <c r="Q2963" s="12">
        <v>0</v>
      </c>
    </row>
    <row r="2964" spans="1:17" x14ac:dyDescent="0.35">
      <c r="A2964" s="2">
        <v>5428</v>
      </c>
      <c r="B2964" s="13" t="s">
        <v>645</v>
      </c>
      <c r="C2964" s="11" t="s">
        <v>582</v>
      </c>
      <c r="D2964" s="11" t="s">
        <v>241</v>
      </c>
      <c r="E2964" s="7" t="s">
        <v>67</v>
      </c>
      <c r="F2964" s="13">
        <v>1.9262772798538199</v>
      </c>
      <c r="G2964" s="12">
        <v>5</v>
      </c>
      <c r="H2964" s="13">
        <v>0.30820436477661117</v>
      </c>
      <c r="I2964" s="11">
        <v>0.46230654716491676</v>
      </c>
      <c r="J2964" s="11">
        <v>0</v>
      </c>
      <c r="K2964" s="11">
        <v>0</v>
      </c>
      <c r="L2964" s="12">
        <v>0.77051091194152788</v>
      </c>
      <c r="M2964" s="13">
        <v>0</v>
      </c>
      <c r="N2964" s="11">
        <v>0</v>
      </c>
      <c r="O2964" s="11">
        <v>0</v>
      </c>
      <c r="P2964" s="11">
        <v>0</v>
      </c>
      <c r="Q2964" s="12">
        <v>0</v>
      </c>
    </row>
    <row r="2965" spans="1:17" x14ac:dyDescent="0.35">
      <c r="A2965" s="2">
        <v>353</v>
      </c>
      <c r="B2965" s="13" t="s">
        <v>25</v>
      </c>
      <c r="C2965" s="11" t="s">
        <v>123</v>
      </c>
      <c r="D2965" s="11" t="s">
        <v>30</v>
      </c>
      <c r="E2965" s="7" t="s">
        <v>150</v>
      </c>
      <c r="F2965" s="13">
        <v>3.8182742595672599</v>
      </c>
      <c r="G2965" s="12">
        <v>2</v>
      </c>
      <c r="H2965" s="13">
        <v>0</v>
      </c>
      <c r="I2965" s="11">
        <v>0</v>
      </c>
      <c r="J2965" s="11">
        <v>0</v>
      </c>
      <c r="K2965" s="11">
        <v>0.76365485191345206</v>
      </c>
      <c r="L2965" s="12">
        <v>0.76365485191345206</v>
      </c>
      <c r="M2965" s="13">
        <v>0</v>
      </c>
      <c r="N2965" s="11">
        <v>0</v>
      </c>
      <c r="O2965" s="11">
        <v>0</v>
      </c>
      <c r="P2965" s="11">
        <v>0</v>
      </c>
      <c r="Q2965" s="12">
        <v>0</v>
      </c>
    </row>
    <row r="2966" spans="1:17" x14ac:dyDescent="0.35">
      <c r="A2966" s="2">
        <v>3669</v>
      </c>
      <c r="B2966" s="13" t="s">
        <v>516</v>
      </c>
      <c r="C2966" s="11" t="s">
        <v>585</v>
      </c>
      <c r="D2966" s="11" t="s">
        <v>586</v>
      </c>
      <c r="E2966" s="7" t="s">
        <v>153</v>
      </c>
      <c r="F2966" s="13">
        <v>4.3631286621093803</v>
      </c>
      <c r="G2966" s="12">
        <v>3.5</v>
      </c>
      <c r="H2966" s="13">
        <v>0</v>
      </c>
      <c r="I2966" s="11">
        <v>0</v>
      </c>
      <c r="J2966" s="11">
        <v>0.7635475158691416</v>
      </c>
      <c r="K2966" s="11">
        <v>0</v>
      </c>
      <c r="L2966" s="12">
        <v>0.7635475158691416</v>
      </c>
      <c r="M2966" s="13">
        <v>0</v>
      </c>
      <c r="N2966" s="11">
        <v>0</v>
      </c>
      <c r="O2966" s="11">
        <v>0.15270950317382834</v>
      </c>
      <c r="P2966" s="11">
        <v>0</v>
      </c>
      <c r="Q2966" s="12">
        <v>0.15270950317382834</v>
      </c>
    </row>
    <row r="2967" spans="1:17" x14ac:dyDescent="0.35">
      <c r="A2967" s="2">
        <v>586</v>
      </c>
      <c r="B2967" s="13" t="s">
        <v>25</v>
      </c>
      <c r="C2967" s="11" t="s">
        <v>195</v>
      </c>
      <c r="D2967" s="11" t="s">
        <v>26</v>
      </c>
      <c r="E2967" s="7" t="s">
        <v>72</v>
      </c>
      <c r="F2967" s="13">
        <v>7.5643234252929696</v>
      </c>
      <c r="G2967" s="12">
        <v>2</v>
      </c>
      <c r="H2967" s="13">
        <v>0</v>
      </c>
      <c r="I2967" s="11">
        <v>0</v>
      </c>
      <c r="J2967" s="11">
        <v>0</v>
      </c>
      <c r="K2967" s="11">
        <v>0.75643234252929703</v>
      </c>
      <c r="L2967" s="12">
        <v>0.75643234252929703</v>
      </c>
      <c r="M2967" s="13">
        <v>0</v>
      </c>
      <c r="N2967" s="11">
        <v>0</v>
      </c>
      <c r="O2967" s="11">
        <v>0.15128646850585939</v>
      </c>
      <c r="P2967" s="11">
        <v>0.30257293701171878</v>
      </c>
      <c r="Q2967" s="12">
        <v>0.4538594055175782</v>
      </c>
    </row>
    <row r="2968" spans="1:17" x14ac:dyDescent="0.35">
      <c r="A2968" s="2">
        <v>1883</v>
      </c>
      <c r="B2968" s="13" t="s">
        <v>231</v>
      </c>
      <c r="C2968" s="11" t="s">
        <v>413</v>
      </c>
      <c r="D2968" s="11" t="s">
        <v>231</v>
      </c>
      <c r="E2968" s="7" t="s">
        <v>36</v>
      </c>
      <c r="F2968" s="13">
        <v>7.5371631383896007</v>
      </c>
      <c r="G2968" s="12">
        <v>5</v>
      </c>
      <c r="H2968" s="13">
        <v>0.75371631383896009</v>
      </c>
      <c r="I2968" s="11">
        <v>0</v>
      </c>
      <c r="J2968" s="11">
        <v>0</v>
      </c>
      <c r="K2968" s="11">
        <v>0</v>
      </c>
      <c r="L2968" s="12">
        <v>0.75371631383896009</v>
      </c>
      <c r="M2968" s="13">
        <v>0.37685815691948005</v>
      </c>
      <c r="N2968" s="11">
        <v>0</v>
      </c>
      <c r="O2968" s="11">
        <v>0</v>
      </c>
      <c r="P2968" s="11">
        <v>0</v>
      </c>
      <c r="Q2968" s="12">
        <v>0.37685815691948005</v>
      </c>
    </row>
    <row r="2969" spans="1:17" x14ac:dyDescent="0.35">
      <c r="A2969" s="2">
        <v>115</v>
      </c>
      <c r="B2969" s="13" t="s">
        <v>25</v>
      </c>
      <c r="C2969" s="11" t="s">
        <v>79</v>
      </c>
      <c r="D2969" s="11" t="s">
        <v>26</v>
      </c>
      <c r="E2969" s="7" t="s">
        <v>44</v>
      </c>
      <c r="F2969" s="13">
        <v>7.4648351669311497</v>
      </c>
      <c r="G2969" s="12">
        <v>1.25</v>
      </c>
      <c r="H2969" s="13">
        <v>0</v>
      </c>
      <c r="I2969" s="11">
        <v>0</v>
      </c>
      <c r="J2969" s="11">
        <v>0.74648351669311497</v>
      </c>
      <c r="K2969" s="11">
        <v>0</v>
      </c>
      <c r="L2969" s="12">
        <v>0.74648351669311497</v>
      </c>
      <c r="M2969" s="13">
        <v>0</v>
      </c>
      <c r="N2969" s="11">
        <v>0</v>
      </c>
      <c r="O2969" s="11">
        <v>0.46655219793319685</v>
      </c>
      <c r="P2969" s="11">
        <v>0</v>
      </c>
      <c r="Q2969" s="12">
        <v>0.46655219793319685</v>
      </c>
    </row>
    <row r="2970" spans="1:17" x14ac:dyDescent="0.35">
      <c r="A2970" s="2">
        <v>1824</v>
      </c>
      <c r="B2970" s="13" t="s">
        <v>231</v>
      </c>
      <c r="C2970" s="11" t="s">
        <v>402</v>
      </c>
      <c r="D2970" s="11" t="s">
        <v>231</v>
      </c>
      <c r="E2970" s="7" t="s">
        <v>89</v>
      </c>
      <c r="F2970" s="13">
        <v>2.9811499118804901</v>
      </c>
      <c r="G2970" s="12">
        <v>5</v>
      </c>
      <c r="H2970" s="13">
        <v>0.29811499118804907</v>
      </c>
      <c r="I2970" s="11">
        <v>0.4471724867820735</v>
      </c>
      <c r="J2970" s="11">
        <v>0</v>
      </c>
      <c r="K2970" s="11">
        <v>0</v>
      </c>
      <c r="L2970" s="12">
        <v>0.74528747797012262</v>
      </c>
      <c r="M2970" s="13">
        <v>0</v>
      </c>
      <c r="N2970" s="11">
        <v>0</v>
      </c>
      <c r="O2970" s="11">
        <v>0</v>
      </c>
      <c r="P2970" s="11">
        <v>0</v>
      </c>
      <c r="Q2970" s="12">
        <v>0</v>
      </c>
    </row>
    <row r="2971" spans="1:17" x14ac:dyDescent="0.35">
      <c r="A2971" s="2">
        <v>262</v>
      </c>
      <c r="B2971" s="13" t="s">
        <v>25</v>
      </c>
      <c r="C2971" s="11" t="s">
        <v>117</v>
      </c>
      <c r="D2971" s="11" t="s">
        <v>30</v>
      </c>
      <c r="E2971" s="7" t="s">
        <v>66</v>
      </c>
      <c r="F2971" s="13">
        <v>49.534391880035415</v>
      </c>
      <c r="G2971" s="12">
        <v>1.5</v>
      </c>
      <c r="H2971" s="13">
        <v>0</v>
      </c>
      <c r="I2971" s="11">
        <v>0</v>
      </c>
      <c r="J2971" s="11">
        <v>0</v>
      </c>
      <c r="K2971" s="11">
        <v>0.74301587820053117</v>
      </c>
      <c r="L2971" s="12">
        <v>0.74301587820053117</v>
      </c>
      <c r="M2971" s="13">
        <v>0</v>
      </c>
      <c r="N2971" s="11">
        <v>0</v>
      </c>
      <c r="O2971" s="11">
        <v>0</v>
      </c>
      <c r="P2971" s="11">
        <v>14.860317564010627</v>
      </c>
      <c r="Q2971" s="12">
        <v>14.860317564010627</v>
      </c>
    </row>
    <row r="2972" spans="1:17" x14ac:dyDescent="0.35">
      <c r="A2972" s="2">
        <v>955</v>
      </c>
      <c r="B2972" s="13" t="s">
        <v>231</v>
      </c>
      <c r="C2972" s="11" t="s">
        <v>26</v>
      </c>
      <c r="D2972" s="11" t="s">
        <v>26</v>
      </c>
      <c r="E2972" s="7" t="s">
        <v>95</v>
      </c>
      <c r="F2972" s="13">
        <v>5.9302182197570801</v>
      </c>
      <c r="G2972" s="12">
        <v>2.5</v>
      </c>
      <c r="H2972" s="13">
        <v>0</v>
      </c>
      <c r="I2972" s="11">
        <v>0</v>
      </c>
      <c r="J2972" s="11">
        <v>0</v>
      </c>
      <c r="K2972" s="11">
        <v>0.74127727746963501</v>
      </c>
      <c r="L2972" s="12">
        <v>0.74127727746963501</v>
      </c>
      <c r="M2972" s="13">
        <v>0</v>
      </c>
      <c r="N2972" s="11">
        <v>0</v>
      </c>
      <c r="O2972" s="11">
        <v>0</v>
      </c>
      <c r="P2972" s="11">
        <v>0</v>
      </c>
      <c r="Q2972" s="12">
        <v>0</v>
      </c>
    </row>
    <row r="2973" spans="1:17" x14ac:dyDescent="0.35">
      <c r="A2973" s="2">
        <v>3549</v>
      </c>
      <c r="B2973" s="13" t="s">
        <v>516</v>
      </c>
      <c r="C2973" s="11" t="s">
        <v>582</v>
      </c>
      <c r="D2973" s="11" t="s">
        <v>518</v>
      </c>
      <c r="E2973" s="7" t="s">
        <v>102</v>
      </c>
      <c r="F2973" s="13">
        <v>2.4537770748138401</v>
      </c>
      <c r="G2973" s="12">
        <v>2</v>
      </c>
      <c r="H2973" s="13">
        <v>0</v>
      </c>
      <c r="I2973" s="11">
        <v>0</v>
      </c>
      <c r="J2973" s="11">
        <v>0</v>
      </c>
      <c r="K2973" s="11">
        <v>0.73613312244415197</v>
      </c>
      <c r="L2973" s="12">
        <v>0.73613312244415197</v>
      </c>
      <c r="M2973" s="13">
        <v>0</v>
      </c>
      <c r="N2973" s="11">
        <v>0</v>
      </c>
      <c r="O2973" s="11">
        <v>0</v>
      </c>
      <c r="P2973" s="11">
        <v>0</v>
      </c>
      <c r="Q2973" s="12">
        <v>0</v>
      </c>
    </row>
    <row r="2974" spans="1:17" x14ac:dyDescent="0.35">
      <c r="A2974" s="2">
        <v>5752</v>
      </c>
      <c r="B2974" s="13" t="s">
        <v>645</v>
      </c>
      <c r="C2974" s="11" t="s">
        <v>651</v>
      </c>
      <c r="D2974" s="11" t="s">
        <v>241</v>
      </c>
      <c r="E2974" s="7" t="s">
        <v>121</v>
      </c>
      <c r="F2974" s="13">
        <v>2.4361979365348843</v>
      </c>
      <c r="G2974" s="12">
        <v>2</v>
      </c>
      <c r="H2974" s="13">
        <v>0</v>
      </c>
      <c r="I2974" s="11">
        <v>0</v>
      </c>
      <c r="J2974" s="11">
        <v>0.73085938096046521</v>
      </c>
      <c r="K2974" s="11">
        <v>0</v>
      </c>
      <c r="L2974" s="12">
        <v>0.73085938096046521</v>
      </c>
      <c r="M2974" s="13">
        <v>0</v>
      </c>
      <c r="N2974" s="11">
        <v>0</v>
      </c>
      <c r="O2974" s="11">
        <v>0</v>
      </c>
      <c r="P2974" s="11">
        <v>0</v>
      </c>
      <c r="Q2974" s="12">
        <v>0</v>
      </c>
    </row>
    <row r="2975" spans="1:17" x14ac:dyDescent="0.35">
      <c r="A2975" s="2">
        <v>3555</v>
      </c>
      <c r="B2975" s="13" t="s">
        <v>516</v>
      </c>
      <c r="C2975" s="11" t="s">
        <v>582</v>
      </c>
      <c r="D2975" s="11" t="s">
        <v>518</v>
      </c>
      <c r="E2975" s="7" t="s">
        <v>193</v>
      </c>
      <c r="F2975" s="13">
        <v>8.7004690170288104</v>
      </c>
      <c r="G2975" s="12">
        <v>2.8</v>
      </c>
      <c r="H2975" s="13">
        <v>0.73083939743042003</v>
      </c>
      <c r="I2975" s="11">
        <v>0</v>
      </c>
      <c r="J2975" s="11">
        <v>0</v>
      </c>
      <c r="K2975" s="11">
        <v>0</v>
      </c>
      <c r="L2975" s="12">
        <v>0.73083939743042003</v>
      </c>
      <c r="M2975" s="13">
        <v>0.24361313247680666</v>
      </c>
      <c r="N2975" s="11">
        <v>0</v>
      </c>
      <c r="O2975" s="11">
        <v>0</v>
      </c>
      <c r="P2975" s="11">
        <v>0</v>
      </c>
      <c r="Q2975" s="12">
        <v>0.24361313247680666</v>
      </c>
    </row>
    <row r="2976" spans="1:17" x14ac:dyDescent="0.35">
      <c r="A2976" s="2">
        <v>149</v>
      </c>
      <c r="B2976" s="13" t="s">
        <v>25</v>
      </c>
      <c r="C2976" s="11" t="s">
        <v>79</v>
      </c>
      <c r="D2976" s="11" t="s">
        <v>30</v>
      </c>
      <c r="E2976" s="7" t="s">
        <v>96</v>
      </c>
      <c r="F2976" s="13">
        <v>12.101277828216549</v>
      </c>
      <c r="G2976" s="12">
        <v>1.2</v>
      </c>
      <c r="H2976" s="13">
        <v>0</v>
      </c>
      <c r="I2976" s="11">
        <v>0</v>
      </c>
      <c r="J2976" s="11">
        <v>0</v>
      </c>
      <c r="K2976" s="11">
        <v>0.72607666969299289</v>
      </c>
      <c r="L2976" s="12">
        <v>0.72607666969299289</v>
      </c>
      <c r="M2976" s="13">
        <v>0</v>
      </c>
      <c r="N2976" s="11">
        <v>0</v>
      </c>
      <c r="O2976" s="11">
        <v>0</v>
      </c>
      <c r="P2976" s="11">
        <v>0</v>
      </c>
      <c r="Q2976" s="12">
        <v>0</v>
      </c>
    </row>
    <row r="2977" spans="1:17" x14ac:dyDescent="0.35">
      <c r="A2977" s="2">
        <v>1490</v>
      </c>
      <c r="B2977" s="13" t="s">
        <v>231</v>
      </c>
      <c r="C2977" s="11" t="s">
        <v>356</v>
      </c>
      <c r="D2977" s="11" t="s">
        <v>231</v>
      </c>
      <c r="E2977" s="7" t="s">
        <v>127</v>
      </c>
      <c r="F2977" s="13">
        <v>14.4918413162231</v>
      </c>
      <c r="G2977" s="12">
        <v>1</v>
      </c>
      <c r="H2977" s="13">
        <v>0</v>
      </c>
      <c r="I2977" s="11">
        <v>0</v>
      </c>
      <c r="J2977" s="11">
        <v>0</v>
      </c>
      <c r="K2977" s="11">
        <v>0.72459206581115509</v>
      </c>
      <c r="L2977" s="12">
        <v>0.72459206581115509</v>
      </c>
      <c r="M2977" s="13">
        <v>0</v>
      </c>
      <c r="N2977" s="11">
        <v>0</v>
      </c>
      <c r="O2977" s="11">
        <v>0</v>
      </c>
      <c r="P2977" s="11">
        <v>0</v>
      </c>
      <c r="Q2977" s="12">
        <v>0</v>
      </c>
    </row>
    <row r="2978" spans="1:17" x14ac:dyDescent="0.35">
      <c r="A2978" s="2">
        <v>4385</v>
      </c>
      <c r="B2978" s="13" t="s">
        <v>599</v>
      </c>
      <c r="C2978" s="11" t="s">
        <v>219</v>
      </c>
      <c r="D2978" s="11" t="s">
        <v>253</v>
      </c>
      <c r="E2978" s="7" t="s">
        <v>88</v>
      </c>
      <c r="F2978" s="13">
        <v>1.1889137029647801</v>
      </c>
      <c r="G2978" s="12">
        <v>6</v>
      </c>
      <c r="H2978" s="13">
        <v>0.17833705544471704</v>
      </c>
      <c r="I2978" s="11">
        <v>0.17833705544471704</v>
      </c>
      <c r="J2978" s="11">
        <v>0.17833705544471704</v>
      </c>
      <c r="K2978" s="11">
        <v>0.17833705544471704</v>
      </c>
      <c r="L2978" s="12">
        <v>0.71334822177886814</v>
      </c>
      <c r="M2978" s="13">
        <v>0</v>
      </c>
      <c r="N2978" s="11">
        <v>0</v>
      </c>
      <c r="O2978" s="11">
        <v>0</v>
      </c>
      <c r="P2978" s="11">
        <v>0</v>
      </c>
      <c r="Q2978" s="12">
        <v>0</v>
      </c>
    </row>
    <row r="2979" spans="1:17" x14ac:dyDescent="0.35">
      <c r="A2979" s="2">
        <v>5152</v>
      </c>
      <c r="B2979" s="13" t="s">
        <v>645</v>
      </c>
      <c r="C2979" s="11" t="s">
        <v>26</v>
      </c>
      <c r="D2979" s="11" t="s">
        <v>26</v>
      </c>
      <c r="E2979" s="7" t="s">
        <v>72</v>
      </c>
      <c r="F2979" s="13">
        <v>7.0954604148864702</v>
      </c>
      <c r="G2979" s="12">
        <v>2</v>
      </c>
      <c r="H2979" s="13">
        <v>0</v>
      </c>
      <c r="I2979" s="11">
        <v>0</v>
      </c>
      <c r="J2979" s="11">
        <v>0</v>
      </c>
      <c r="K2979" s="11">
        <v>0.70954604148864708</v>
      </c>
      <c r="L2979" s="12">
        <v>0.70954604148864708</v>
      </c>
      <c r="M2979" s="13">
        <v>0</v>
      </c>
      <c r="N2979" s="11">
        <v>0</v>
      </c>
      <c r="O2979" s="11">
        <v>0.14190920829772941</v>
      </c>
      <c r="P2979" s="11">
        <v>0.28381841659545881</v>
      </c>
      <c r="Q2979" s="12">
        <v>0.42572762489318822</v>
      </c>
    </row>
    <row r="2980" spans="1:17" x14ac:dyDescent="0.35">
      <c r="A2980" s="2">
        <v>2692</v>
      </c>
      <c r="B2980" s="13" t="s">
        <v>516</v>
      </c>
      <c r="C2980" s="11" t="s">
        <v>538</v>
      </c>
      <c r="D2980" s="11" t="s">
        <v>518</v>
      </c>
      <c r="E2980" s="7" t="s">
        <v>185</v>
      </c>
      <c r="F2980" s="13">
        <v>2.3354333639144951</v>
      </c>
      <c r="G2980" s="12">
        <v>3</v>
      </c>
      <c r="H2980" s="13">
        <v>0</v>
      </c>
      <c r="I2980" s="11">
        <v>0.70063000917434859</v>
      </c>
      <c r="J2980" s="11">
        <v>0</v>
      </c>
      <c r="K2980" s="11">
        <v>0</v>
      </c>
      <c r="L2980" s="12">
        <v>0.70063000917434859</v>
      </c>
      <c r="M2980" s="13">
        <v>0</v>
      </c>
      <c r="N2980" s="11">
        <v>7.0063000917434851E-2</v>
      </c>
      <c r="O2980" s="11">
        <v>0</v>
      </c>
      <c r="P2980" s="11">
        <v>0</v>
      </c>
      <c r="Q2980" s="12">
        <v>7.0063000917434851E-2</v>
      </c>
    </row>
    <row r="2981" spans="1:17" x14ac:dyDescent="0.35">
      <c r="A2981" s="2">
        <v>5407</v>
      </c>
      <c r="B2981" s="13" t="s">
        <v>645</v>
      </c>
      <c r="C2981" s="11" t="s">
        <v>582</v>
      </c>
      <c r="D2981" s="11" t="s">
        <v>26</v>
      </c>
      <c r="E2981" s="7" t="s">
        <v>63</v>
      </c>
      <c r="F2981" s="13">
        <v>5.4937162399292001</v>
      </c>
      <c r="G2981" s="12">
        <v>2.5</v>
      </c>
      <c r="H2981" s="13">
        <v>0</v>
      </c>
      <c r="I2981" s="11">
        <v>0</v>
      </c>
      <c r="J2981" s="11">
        <v>0.68671452999115001</v>
      </c>
      <c r="K2981" s="11">
        <v>0</v>
      </c>
      <c r="L2981" s="12">
        <v>0.68671452999115001</v>
      </c>
      <c r="M2981" s="13">
        <v>0</v>
      </c>
      <c r="N2981" s="11">
        <v>0</v>
      </c>
      <c r="O2981" s="11">
        <v>0.68671452999115001</v>
      </c>
      <c r="P2981" s="11">
        <v>0</v>
      </c>
      <c r="Q2981" s="12">
        <v>0.68671452999115001</v>
      </c>
    </row>
    <row r="2982" spans="1:17" x14ac:dyDescent="0.35">
      <c r="A2982" s="2">
        <v>2550</v>
      </c>
      <c r="B2982" s="13" t="s">
        <v>516</v>
      </c>
      <c r="C2982" s="11" t="s">
        <v>26</v>
      </c>
      <c r="D2982" s="11" t="s">
        <v>26</v>
      </c>
      <c r="E2982" s="7" t="s">
        <v>101</v>
      </c>
      <c r="F2982" s="13">
        <v>6.8390820026397705</v>
      </c>
      <c r="G2982" s="12">
        <v>2</v>
      </c>
      <c r="H2982" s="13">
        <v>0</v>
      </c>
      <c r="I2982" s="11">
        <v>0</v>
      </c>
      <c r="J2982" s="11">
        <v>0</v>
      </c>
      <c r="K2982" s="11">
        <v>0.68390820026397714</v>
      </c>
      <c r="L2982" s="12">
        <v>0.68390820026397714</v>
      </c>
      <c r="M2982" s="13">
        <v>0</v>
      </c>
      <c r="N2982" s="11">
        <v>0</v>
      </c>
      <c r="O2982" s="11">
        <v>0</v>
      </c>
      <c r="P2982" s="11">
        <v>0</v>
      </c>
      <c r="Q2982" s="12">
        <v>0</v>
      </c>
    </row>
    <row r="2983" spans="1:17" x14ac:dyDescent="0.35">
      <c r="A2983" s="2">
        <v>1717</v>
      </c>
      <c r="B2983" s="13" t="s">
        <v>231</v>
      </c>
      <c r="C2983" s="11" t="s">
        <v>360</v>
      </c>
      <c r="D2983" s="11" t="s">
        <v>231</v>
      </c>
      <c r="E2983" s="7" t="s">
        <v>121</v>
      </c>
      <c r="F2983" s="13">
        <v>2.2777698040008501</v>
      </c>
      <c r="G2983" s="12">
        <v>2</v>
      </c>
      <c r="H2983" s="13">
        <v>0</v>
      </c>
      <c r="I2983" s="11">
        <v>0</v>
      </c>
      <c r="J2983" s="11">
        <v>0.68333094120025495</v>
      </c>
      <c r="K2983" s="11">
        <v>0</v>
      </c>
      <c r="L2983" s="12">
        <v>0.68333094120025495</v>
      </c>
      <c r="M2983" s="13">
        <v>0</v>
      </c>
      <c r="N2983" s="11">
        <v>0</v>
      </c>
      <c r="O2983" s="11">
        <v>0</v>
      </c>
      <c r="P2983" s="11">
        <v>0</v>
      </c>
      <c r="Q2983" s="12">
        <v>0</v>
      </c>
    </row>
    <row r="2984" spans="1:17" x14ac:dyDescent="0.35">
      <c r="A2984" s="2">
        <v>4355</v>
      </c>
      <c r="B2984" s="13" t="s">
        <v>599</v>
      </c>
      <c r="C2984" s="11" t="s">
        <v>219</v>
      </c>
      <c r="D2984" s="11" t="s">
        <v>29</v>
      </c>
      <c r="E2984" s="7" t="s">
        <v>42</v>
      </c>
      <c r="F2984" s="13">
        <v>2.2761520743370012</v>
      </c>
      <c r="G2984" s="12">
        <v>6</v>
      </c>
      <c r="H2984" s="13">
        <v>0.17071140557527512</v>
      </c>
      <c r="I2984" s="11">
        <v>0.17071140557527512</v>
      </c>
      <c r="J2984" s="11">
        <v>0.17071140557527512</v>
      </c>
      <c r="K2984" s="11">
        <v>0.17071140557527512</v>
      </c>
      <c r="L2984" s="12">
        <v>0.68284562230110046</v>
      </c>
      <c r="M2984" s="13">
        <v>0</v>
      </c>
      <c r="N2984" s="11">
        <v>0</v>
      </c>
      <c r="O2984" s="11">
        <v>0</v>
      </c>
      <c r="P2984" s="11">
        <v>0</v>
      </c>
      <c r="Q2984" s="12">
        <v>0</v>
      </c>
    </row>
    <row r="2985" spans="1:17" x14ac:dyDescent="0.35">
      <c r="A2985" s="2">
        <v>4798</v>
      </c>
      <c r="B2985" s="13" t="s">
        <v>599</v>
      </c>
      <c r="C2985" s="11" t="s">
        <v>638</v>
      </c>
      <c r="D2985" s="11" t="s">
        <v>26</v>
      </c>
      <c r="E2985" s="7" t="s">
        <v>42</v>
      </c>
      <c r="F2985" s="13">
        <v>2.2692916393279998</v>
      </c>
      <c r="G2985" s="12">
        <v>6</v>
      </c>
      <c r="H2985" s="13">
        <v>0.17019687294960001</v>
      </c>
      <c r="I2985" s="11">
        <v>0.17019687294960001</v>
      </c>
      <c r="J2985" s="11">
        <v>0.17019687294960001</v>
      </c>
      <c r="K2985" s="11">
        <v>0.17019687294960001</v>
      </c>
      <c r="L2985" s="12">
        <v>0.68078749179840004</v>
      </c>
      <c r="M2985" s="13">
        <v>0</v>
      </c>
      <c r="N2985" s="11">
        <v>0</v>
      </c>
      <c r="O2985" s="11">
        <v>0</v>
      </c>
      <c r="P2985" s="11">
        <v>0</v>
      </c>
      <c r="Q2985" s="12">
        <v>0</v>
      </c>
    </row>
    <row r="2986" spans="1:17" x14ac:dyDescent="0.35">
      <c r="A2986" s="2">
        <v>5140</v>
      </c>
      <c r="B2986" s="13" t="s">
        <v>645</v>
      </c>
      <c r="C2986" s="11" t="s">
        <v>26</v>
      </c>
      <c r="D2986" s="11" t="s">
        <v>26</v>
      </c>
      <c r="E2986" s="7" t="s">
        <v>95</v>
      </c>
      <c r="F2986" s="13">
        <v>5.43456983566284</v>
      </c>
      <c r="G2986" s="12">
        <v>2.5</v>
      </c>
      <c r="H2986" s="13">
        <v>0</v>
      </c>
      <c r="I2986" s="11">
        <v>0</v>
      </c>
      <c r="J2986" s="11">
        <v>0</v>
      </c>
      <c r="K2986" s="11">
        <v>0.679321229457855</v>
      </c>
      <c r="L2986" s="12">
        <v>0.679321229457855</v>
      </c>
      <c r="M2986" s="13">
        <v>0</v>
      </c>
      <c r="N2986" s="11">
        <v>0</v>
      </c>
      <c r="O2986" s="11">
        <v>0</v>
      </c>
      <c r="P2986" s="11">
        <v>0</v>
      </c>
      <c r="Q2986" s="12">
        <v>0</v>
      </c>
    </row>
    <row r="2987" spans="1:17" x14ac:dyDescent="0.35">
      <c r="A2987" s="2">
        <v>1443</v>
      </c>
      <c r="B2987" s="13" t="s">
        <v>231</v>
      </c>
      <c r="C2987" s="11" t="s">
        <v>348</v>
      </c>
      <c r="D2987" s="11" t="s">
        <v>231</v>
      </c>
      <c r="E2987" s="7" t="s">
        <v>42</v>
      </c>
      <c r="F2987" s="13">
        <v>2.2633178830146781</v>
      </c>
      <c r="G2987" s="12">
        <v>6</v>
      </c>
      <c r="H2987" s="13">
        <v>0.16974884122610087</v>
      </c>
      <c r="I2987" s="11">
        <v>0.16974884122610087</v>
      </c>
      <c r="J2987" s="11">
        <v>0.16974884122610087</v>
      </c>
      <c r="K2987" s="11">
        <v>0.16974884122610087</v>
      </c>
      <c r="L2987" s="12">
        <v>0.67899536490440349</v>
      </c>
      <c r="M2987" s="13">
        <v>0</v>
      </c>
      <c r="N2987" s="11">
        <v>0</v>
      </c>
      <c r="O2987" s="11">
        <v>0</v>
      </c>
      <c r="P2987" s="11">
        <v>0</v>
      </c>
      <c r="Q2987" s="12">
        <v>0</v>
      </c>
    </row>
    <row r="2988" spans="1:17" x14ac:dyDescent="0.35">
      <c r="A2988" s="2">
        <v>3829</v>
      </c>
      <c r="B2988" s="13" t="s">
        <v>516</v>
      </c>
      <c r="C2988" s="11" t="s">
        <v>593</v>
      </c>
      <c r="D2988" s="11" t="s">
        <v>520</v>
      </c>
      <c r="E2988" s="7" t="s">
        <v>179</v>
      </c>
      <c r="F2988" s="13">
        <v>4.4562282562255904</v>
      </c>
      <c r="G2988" s="12">
        <v>1.5</v>
      </c>
      <c r="H2988" s="13">
        <v>0.16710855960845966</v>
      </c>
      <c r="I2988" s="11">
        <v>0.16710855960845966</v>
      </c>
      <c r="J2988" s="11">
        <v>0.16710855960845966</v>
      </c>
      <c r="K2988" s="11">
        <v>0.16710855960845966</v>
      </c>
      <c r="L2988" s="12">
        <v>0.66843423843383865</v>
      </c>
      <c r="M2988" s="13">
        <v>0</v>
      </c>
      <c r="N2988" s="11">
        <v>0</v>
      </c>
      <c r="O2988" s="11">
        <v>0</v>
      </c>
      <c r="P2988" s="11">
        <v>0</v>
      </c>
      <c r="Q2988" s="12">
        <v>0</v>
      </c>
    </row>
    <row r="2989" spans="1:17" x14ac:dyDescent="0.35">
      <c r="A2989" s="2">
        <v>639</v>
      </c>
      <c r="B2989" s="13" t="s">
        <v>25</v>
      </c>
      <c r="C2989" s="11" t="s">
        <v>206</v>
      </c>
      <c r="D2989" s="11" t="s">
        <v>27</v>
      </c>
      <c r="E2989" s="7" t="s">
        <v>120</v>
      </c>
      <c r="F2989" s="13">
        <v>1.6628643274307249</v>
      </c>
      <c r="G2989" s="12">
        <v>5</v>
      </c>
      <c r="H2989" s="13">
        <v>0.26605829238891598</v>
      </c>
      <c r="I2989" s="11">
        <v>0.39908743858337398</v>
      </c>
      <c r="J2989" s="11">
        <v>0</v>
      </c>
      <c r="K2989" s="11">
        <v>0</v>
      </c>
      <c r="L2989" s="12">
        <v>0.66514573097228991</v>
      </c>
      <c r="M2989" s="13">
        <v>0</v>
      </c>
      <c r="N2989" s="11">
        <v>0</v>
      </c>
      <c r="O2989" s="11">
        <v>0</v>
      </c>
      <c r="P2989" s="11">
        <v>0</v>
      </c>
      <c r="Q2989" s="12">
        <v>0</v>
      </c>
    </row>
    <row r="2990" spans="1:17" x14ac:dyDescent="0.35">
      <c r="A2990" s="2">
        <v>5144</v>
      </c>
      <c r="B2990" s="13" t="s">
        <v>645</v>
      </c>
      <c r="C2990" s="11" t="s">
        <v>26</v>
      </c>
      <c r="D2990" s="11" t="s">
        <v>241</v>
      </c>
      <c r="E2990" s="7" t="s">
        <v>120</v>
      </c>
      <c r="F2990" s="13">
        <v>1.6619400978088399</v>
      </c>
      <c r="G2990" s="12">
        <v>5</v>
      </c>
      <c r="H2990" s="13">
        <v>0.26591041564941437</v>
      </c>
      <c r="I2990" s="11">
        <v>0.39886562347412158</v>
      </c>
      <c r="J2990" s="11">
        <v>0</v>
      </c>
      <c r="K2990" s="11">
        <v>0</v>
      </c>
      <c r="L2990" s="12">
        <v>0.664776039123536</v>
      </c>
      <c r="M2990" s="13">
        <v>0</v>
      </c>
      <c r="N2990" s="11">
        <v>0</v>
      </c>
      <c r="O2990" s="11">
        <v>0</v>
      </c>
      <c r="P2990" s="11">
        <v>0</v>
      </c>
      <c r="Q2990" s="12">
        <v>0</v>
      </c>
    </row>
    <row r="2991" spans="1:17" x14ac:dyDescent="0.35">
      <c r="A2991" s="2">
        <v>1987</v>
      </c>
      <c r="B2991" s="13" t="s">
        <v>231</v>
      </c>
      <c r="C2991" s="11" t="s">
        <v>413</v>
      </c>
      <c r="D2991" s="11" t="s">
        <v>231</v>
      </c>
      <c r="E2991" s="7" t="s">
        <v>113</v>
      </c>
      <c r="F2991" s="13">
        <v>37.894660472869866</v>
      </c>
      <c r="G2991" s="12">
        <v>0.35</v>
      </c>
      <c r="H2991" s="13">
        <v>0.66315655827522257</v>
      </c>
      <c r="I2991" s="11">
        <v>0</v>
      </c>
      <c r="J2991" s="11">
        <v>0</v>
      </c>
      <c r="K2991" s="11">
        <v>0</v>
      </c>
      <c r="L2991" s="12">
        <v>0.66315655827522257</v>
      </c>
      <c r="M2991" s="13">
        <v>0</v>
      </c>
      <c r="N2991" s="11">
        <v>0</v>
      </c>
      <c r="O2991" s="11">
        <v>0</v>
      </c>
      <c r="P2991" s="11">
        <v>0</v>
      </c>
      <c r="Q2991" s="12">
        <v>0</v>
      </c>
    </row>
    <row r="2992" spans="1:17" x14ac:dyDescent="0.35">
      <c r="A2992" s="2">
        <v>4578</v>
      </c>
      <c r="B2992" s="13" t="s">
        <v>599</v>
      </c>
      <c r="C2992" s="11" t="s">
        <v>220</v>
      </c>
      <c r="D2992" s="11" t="s">
        <v>208</v>
      </c>
      <c r="E2992" s="7" t="s">
        <v>50</v>
      </c>
      <c r="F2992" s="13">
        <v>110.2001705169678</v>
      </c>
      <c r="G2992" s="12">
        <v>0.3</v>
      </c>
      <c r="H2992" s="13">
        <v>0</v>
      </c>
      <c r="I2992" s="11">
        <v>0</v>
      </c>
      <c r="J2992" s="11">
        <v>0</v>
      </c>
      <c r="K2992" s="11">
        <v>0.66120102310180684</v>
      </c>
      <c r="L2992" s="12">
        <v>0.66120102310180684</v>
      </c>
      <c r="M2992" s="13">
        <v>0</v>
      </c>
      <c r="N2992" s="11">
        <v>0</v>
      </c>
      <c r="O2992" s="11">
        <v>0</v>
      </c>
      <c r="P2992" s="11">
        <v>0</v>
      </c>
      <c r="Q2992" s="12">
        <v>0</v>
      </c>
    </row>
    <row r="2993" spans="1:17" x14ac:dyDescent="0.35">
      <c r="A2993" s="2">
        <v>1314</v>
      </c>
      <c r="B2993" s="13" t="s">
        <v>231</v>
      </c>
      <c r="C2993" s="11" t="s">
        <v>103</v>
      </c>
      <c r="D2993" s="11" t="s">
        <v>231</v>
      </c>
      <c r="E2993" s="7" t="s">
        <v>88</v>
      </c>
      <c r="F2993" s="13">
        <v>1.0998631715774501</v>
      </c>
      <c r="G2993" s="12">
        <v>6</v>
      </c>
      <c r="H2993" s="13">
        <v>0.16497947573661753</v>
      </c>
      <c r="I2993" s="11">
        <v>0.16497947573661753</v>
      </c>
      <c r="J2993" s="11">
        <v>0.16497947573661753</v>
      </c>
      <c r="K2993" s="11">
        <v>0.16497947573661753</v>
      </c>
      <c r="L2993" s="12">
        <v>0.65991790294647013</v>
      </c>
      <c r="M2993" s="13">
        <v>0</v>
      </c>
      <c r="N2993" s="11">
        <v>0</v>
      </c>
      <c r="O2993" s="11">
        <v>0</v>
      </c>
      <c r="P2993" s="11">
        <v>0</v>
      </c>
      <c r="Q2993" s="12">
        <v>0</v>
      </c>
    </row>
    <row r="2994" spans="1:17" x14ac:dyDescent="0.35">
      <c r="A2994" s="2">
        <v>5040</v>
      </c>
      <c r="B2994" s="13" t="s">
        <v>599</v>
      </c>
      <c r="C2994" s="11" t="s">
        <v>644</v>
      </c>
      <c r="D2994" s="11" t="s">
        <v>253</v>
      </c>
      <c r="E2994" s="7" t="s">
        <v>37</v>
      </c>
      <c r="F2994" s="13">
        <v>3.7432091236114502</v>
      </c>
      <c r="G2994" s="12">
        <v>3.5</v>
      </c>
      <c r="H2994" s="13">
        <v>0</v>
      </c>
      <c r="I2994" s="11">
        <v>0</v>
      </c>
      <c r="J2994" s="11">
        <v>0</v>
      </c>
      <c r="K2994" s="11">
        <v>0.65506159663200381</v>
      </c>
      <c r="L2994" s="12">
        <v>0.65506159663200381</v>
      </c>
      <c r="M2994" s="13">
        <v>0</v>
      </c>
      <c r="N2994" s="11">
        <v>0</v>
      </c>
      <c r="O2994" s="11">
        <v>0</v>
      </c>
      <c r="P2994" s="11">
        <v>0.39303695797920224</v>
      </c>
      <c r="Q2994" s="12">
        <v>0.39303695797920224</v>
      </c>
    </row>
    <row r="2995" spans="1:17" x14ac:dyDescent="0.35">
      <c r="A2995" s="2">
        <v>402</v>
      </c>
      <c r="B2995" s="13" t="s">
        <v>25</v>
      </c>
      <c r="C2995" s="11" t="s">
        <v>156</v>
      </c>
      <c r="D2995" s="11" t="s">
        <v>30</v>
      </c>
      <c r="E2995" s="7" t="s">
        <v>89</v>
      </c>
      <c r="F2995" s="13">
        <v>2.5959172248840301</v>
      </c>
      <c r="G2995" s="12">
        <v>5</v>
      </c>
      <c r="H2995" s="13">
        <v>0.25959172248840306</v>
      </c>
      <c r="I2995" s="11">
        <v>0.38938758373260451</v>
      </c>
      <c r="J2995" s="11">
        <v>0</v>
      </c>
      <c r="K2995" s="11">
        <v>0</v>
      </c>
      <c r="L2995" s="12">
        <v>0.64897930622100763</v>
      </c>
      <c r="M2995" s="13">
        <v>0</v>
      </c>
      <c r="N2995" s="11">
        <v>0</v>
      </c>
      <c r="O2995" s="11">
        <v>0</v>
      </c>
      <c r="P2995" s="11">
        <v>0</v>
      </c>
      <c r="Q2995" s="12">
        <v>0</v>
      </c>
    </row>
    <row r="2996" spans="1:17" x14ac:dyDescent="0.35">
      <c r="A2996" s="2">
        <v>684</v>
      </c>
      <c r="B2996" s="13" t="s">
        <v>25</v>
      </c>
      <c r="C2996" s="11" t="s">
        <v>213</v>
      </c>
      <c r="D2996" s="11" t="s">
        <v>26</v>
      </c>
      <c r="E2996" s="7" t="s">
        <v>59</v>
      </c>
      <c r="F2996" s="13">
        <v>4.3087077140808097</v>
      </c>
      <c r="G2996" s="12">
        <v>3</v>
      </c>
      <c r="H2996" s="13">
        <v>0</v>
      </c>
      <c r="I2996" s="11">
        <v>0</v>
      </c>
      <c r="J2996" s="11">
        <v>0</v>
      </c>
      <c r="K2996" s="11">
        <v>0.64630615711212158</v>
      </c>
      <c r="L2996" s="12">
        <v>0.64630615711212158</v>
      </c>
      <c r="M2996" s="13">
        <v>0</v>
      </c>
      <c r="N2996" s="11">
        <v>0</v>
      </c>
      <c r="O2996" s="11">
        <v>0</v>
      </c>
      <c r="P2996" s="11">
        <v>0</v>
      </c>
      <c r="Q2996" s="12">
        <v>0</v>
      </c>
    </row>
    <row r="2997" spans="1:17" x14ac:dyDescent="0.35">
      <c r="A2997" s="2">
        <v>4250</v>
      </c>
      <c r="B2997" s="13" t="s">
        <v>599</v>
      </c>
      <c r="C2997" s="11" t="s">
        <v>624</v>
      </c>
      <c r="D2997" s="11" t="s">
        <v>253</v>
      </c>
      <c r="E2997" s="7" t="s">
        <v>50</v>
      </c>
      <c r="F2997" s="13">
        <v>106.07901000976599</v>
      </c>
      <c r="G2997" s="12">
        <v>0.3</v>
      </c>
      <c r="H2997" s="13">
        <v>0</v>
      </c>
      <c r="I2997" s="11">
        <v>0</v>
      </c>
      <c r="J2997" s="11">
        <v>0</v>
      </c>
      <c r="K2997" s="11">
        <v>0.63647406005859597</v>
      </c>
      <c r="L2997" s="12">
        <v>0.63647406005859597</v>
      </c>
      <c r="M2997" s="13">
        <v>0</v>
      </c>
      <c r="N2997" s="11">
        <v>0</v>
      </c>
      <c r="O2997" s="11">
        <v>0</v>
      </c>
      <c r="P2997" s="11">
        <v>0</v>
      </c>
      <c r="Q2997" s="12">
        <v>0</v>
      </c>
    </row>
    <row r="2998" spans="1:17" x14ac:dyDescent="0.35">
      <c r="A2998" s="2">
        <v>3178</v>
      </c>
      <c r="B2998" s="13" t="s">
        <v>516</v>
      </c>
      <c r="C2998" s="11" t="s">
        <v>566</v>
      </c>
      <c r="D2998" s="11" t="s">
        <v>517</v>
      </c>
      <c r="E2998" s="7" t="s">
        <v>95</v>
      </c>
      <c r="F2998" s="13">
        <v>5.0767650604248002</v>
      </c>
      <c r="G2998" s="12">
        <v>2.5</v>
      </c>
      <c r="H2998" s="13">
        <v>0</v>
      </c>
      <c r="I2998" s="11">
        <v>0</v>
      </c>
      <c r="J2998" s="11">
        <v>0</v>
      </c>
      <c r="K2998" s="11">
        <v>0.63459563255310003</v>
      </c>
      <c r="L2998" s="12">
        <v>0.63459563255310003</v>
      </c>
      <c r="M2998" s="13">
        <v>0</v>
      </c>
      <c r="N2998" s="11">
        <v>0</v>
      </c>
      <c r="O2998" s="11">
        <v>0</v>
      </c>
      <c r="P2998" s="11">
        <v>0</v>
      </c>
      <c r="Q2998" s="12">
        <v>0</v>
      </c>
    </row>
    <row r="2999" spans="1:17" x14ac:dyDescent="0.35">
      <c r="A2999" s="2">
        <v>3290</v>
      </c>
      <c r="B2999" s="13" t="s">
        <v>516</v>
      </c>
      <c r="C2999" s="11" t="s">
        <v>578</v>
      </c>
      <c r="D2999" s="11" t="s">
        <v>518</v>
      </c>
      <c r="E2999" s="7" t="s">
        <v>34</v>
      </c>
      <c r="F2999" s="13">
        <v>21.146900177001999</v>
      </c>
      <c r="G2999" s="12">
        <v>0.6</v>
      </c>
      <c r="H2999" s="13">
        <v>0</v>
      </c>
      <c r="I2999" s="11">
        <v>0</v>
      </c>
      <c r="J2999" s="11">
        <v>0.63440700531006</v>
      </c>
      <c r="K2999" s="11">
        <v>0</v>
      </c>
      <c r="L2999" s="12">
        <v>0.63440700531006</v>
      </c>
      <c r="M2999" s="13">
        <v>0</v>
      </c>
      <c r="N2999" s="11">
        <v>0</v>
      </c>
      <c r="O2999" s="11">
        <v>0.12688140106201201</v>
      </c>
      <c r="P2999" s="11">
        <v>0</v>
      </c>
      <c r="Q2999" s="12">
        <v>0.12688140106201201</v>
      </c>
    </row>
    <row r="3000" spans="1:17" x14ac:dyDescent="0.35">
      <c r="A3000" s="2">
        <v>3682</v>
      </c>
      <c r="B3000" s="13" t="s">
        <v>516</v>
      </c>
      <c r="C3000" s="11" t="s">
        <v>592</v>
      </c>
      <c r="D3000" s="11" t="s">
        <v>525</v>
      </c>
      <c r="E3000" s="7" t="s">
        <v>43</v>
      </c>
      <c r="F3000" s="13">
        <v>4.2116770744323704</v>
      </c>
      <c r="G3000" s="12">
        <v>3</v>
      </c>
      <c r="H3000" s="13">
        <v>0.15793789029121391</v>
      </c>
      <c r="I3000" s="11">
        <v>0.15793789029121391</v>
      </c>
      <c r="J3000" s="11">
        <v>0.15793789029121391</v>
      </c>
      <c r="K3000" s="11">
        <v>0.15793789029121391</v>
      </c>
      <c r="L3000" s="12">
        <v>0.63175156116485565</v>
      </c>
      <c r="M3000" s="13">
        <v>0</v>
      </c>
      <c r="N3000" s="11">
        <v>0</v>
      </c>
      <c r="O3000" s="11">
        <v>0</v>
      </c>
      <c r="P3000" s="11">
        <v>0</v>
      </c>
      <c r="Q3000" s="12">
        <v>0</v>
      </c>
    </row>
    <row r="3001" spans="1:17" x14ac:dyDescent="0.35">
      <c r="A3001" s="2">
        <v>3065</v>
      </c>
      <c r="B3001" s="13" t="s">
        <v>516</v>
      </c>
      <c r="C3001" s="11" t="s">
        <v>566</v>
      </c>
      <c r="D3001" s="11" t="s">
        <v>517</v>
      </c>
      <c r="E3001" s="7" t="s">
        <v>127</v>
      </c>
      <c r="F3001" s="13">
        <v>12.59925341606141</v>
      </c>
      <c r="G3001" s="12">
        <v>1</v>
      </c>
      <c r="H3001" s="13">
        <v>0</v>
      </c>
      <c r="I3001" s="11">
        <v>0</v>
      </c>
      <c r="J3001" s="11">
        <v>0</v>
      </c>
      <c r="K3001" s="11">
        <v>0.62996267080307056</v>
      </c>
      <c r="L3001" s="12">
        <v>0.62996267080307056</v>
      </c>
      <c r="M3001" s="13">
        <v>0</v>
      </c>
      <c r="N3001" s="11">
        <v>0</v>
      </c>
      <c r="O3001" s="11">
        <v>0</v>
      </c>
      <c r="P3001" s="11">
        <v>0</v>
      </c>
      <c r="Q3001" s="12">
        <v>0</v>
      </c>
    </row>
    <row r="3002" spans="1:17" x14ac:dyDescent="0.35">
      <c r="A3002" s="2">
        <v>3591</v>
      </c>
      <c r="B3002" s="13" t="s">
        <v>516</v>
      </c>
      <c r="C3002" s="11" t="s">
        <v>585</v>
      </c>
      <c r="D3002" s="11" t="s">
        <v>586</v>
      </c>
      <c r="E3002" s="7" t="s">
        <v>196</v>
      </c>
      <c r="F3002" s="13">
        <v>20.916444420814521</v>
      </c>
      <c r="G3002" s="12">
        <v>0.6</v>
      </c>
      <c r="H3002" s="13">
        <v>0</v>
      </c>
      <c r="I3002" s="11">
        <v>0</v>
      </c>
      <c r="J3002" s="11">
        <v>0.62749333262443563</v>
      </c>
      <c r="K3002" s="11">
        <v>0</v>
      </c>
      <c r="L3002" s="12">
        <v>0.62749333262443563</v>
      </c>
      <c r="M3002" s="13">
        <v>0</v>
      </c>
      <c r="N3002" s="11">
        <v>0</v>
      </c>
      <c r="O3002" s="11">
        <v>0.12549866652488714</v>
      </c>
      <c r="P3002" s="11">
        <v>0</v>
      </c>
      <c r="Q3002" s="12">
        <v>0.12549866652488714</v>
      </c>
    </row>
    <row r="3003" spans="1:17" x14ac:dyDescent="0.35">
      <c r="A3003" s="2">
        <v>4468</v>
      </c>
      <c r="B3003" s="13" t="s">
        <v>599</v>
      </c>
      <c r="C3003" s="11" t="s">
        <v>400</v>
      </c>
      <c r="D3003" s="11" t="s">
        <v>253</v>
      </c>
      <c r="E3003" s="7" t="s">
        <v>59</v>
      </c>
      <c r="F3003" s="13">
        <v>4.1743369102478001</v>
      </c>
      <c r="G3003" s="12">
        <v>3</v>
      </c>
      <c r="H3003" s="13">
        <v>0</v>
      </c>
      <c r="I3003" s="11">
        <v>0</v>
      </c>
      <c r="J3003" s="11">
        <v>0</v>
      </c>
      <c r="K3003" s="11">
        <v>0.62615053653717012</v>
      </c>
      <c r="L3003" s="12">
        <v>0.62615053653717012</v>
      </c>
      <c r="M3003" s="13">
        <v>0</v>
      </c>
      <c r="N3003" s="11">
        <v>0</v>
      </c>
      <c r="O3003" s="11">
        <v>0</v>
      </c>
      <c r="P3003" s="11">
        <v>0</v>
      </c>
      <c r="Q3003" s="12">
        <v>0</v>
      </c>
    </row>
    <row r="3004" spans="1:17" x14ac:dyDescent="0.35">
      <c r="A3004" s="2">
        <v>1814</v>
      </c>
      <c r="B3004" s="13" t="s">
        <v>231</v>
      </c>
      <c r="C3004" s="11" t="s">
        <v>402</v>
      </c>
      <c r="D3004" s="11" t="s">
        <v>231</v>
      </c>
      <c r="E3004" s="7" t="s">
        <v>85</v>
      </c>
      <c r="F3004" s="13">
        <v>12.3818655014038</v>
      </c>
      <c r="G3004" s="12">
        <v>0.5</v>
      </c>
      <c r="H3004" s="13">
        <v>0.61909327507019007</v>
      </c>
      <c r="I3004" s="11">
        <v>0</v>
      </c>
      <c r="J3004" s="11">
        <v>0</v>
      </c>
      <c r="K3004" s="11">
        <v>0</v>
      </c>
      <c r="L3004" s="12">
        <v>0.61909327507019007</v>
      </c>
      <c r="M3004" s="13">
        <v>0</v>
      </c>
      <c r="N3004" s="11">
        <v>0</v>
      </c>
      <c r="O3004" s="11">
        <v>0</v>
      </c>
      <c r="P3004" s="11">
        <v>0</v>
      </c>
      <c r="Q3004" s="12">
        <v>0</v>
      </c>
    </row>
    <row r="3005" spans="1:17" x14ac:dyDescent="0.35">
      <c r="A3005" s="2">
        <v>689</v>
      </c>
      <c r="B3005" s="13" t="s">
        <v>25</v>
      </c>
      <c r="C3005" s="11" t="s">
        <v>213</v>
      </c>
      <c r="D3005" s="11" t="s">
        <v>26</v>
      </c>
      <c r="E3005" s="7" t="s">
        <v>63</v>
      </c>
      <c r="F3005" s="13">
        <v>4.9362154006957999</v>
      </c>
      <c r="G3005" s="12">
        <v>2.5</v>
      </c>
      <c r="H3005" s="13">
        <v>0</v>
      </c>
      <c r="I3005" s="11">
        <v>0</v>
      </c>
      <c r="J3005" s="11">
        <v>0.61702692508697499</v>
      </c>
      <c r="K3005" s="11">
        <v>0</v>
      </c>
      <c r="L3005" s="12">
        <v>0.61702692508697499</v>
      </c>
      <c r="M3005" s="13">
        <v>0</v>
      </c>
      <c r="N3005" s="11">
        <v>0</v>
      </c>
      <c r="O3005" s="11">
        <v>0.61702692508697499</v>
      </c>
      <c r="P3005" s="11">
        <v>0</v>
      </c>
      <c r="Q3005" s="12">
        <v>0.61702692508697499</v>
      </c>
    </row>
    <row r="3006" spans="1:17" x14ac:dyDescent="0.35">
      <c r="A3006" s="2">
        <v>3558</v>
      </c>
      <c r="B3006" s="13" t="s">
        <v>516</v>
      </c>
      <c r="C3006" s="11" t="s">
        <v>583</v>
      </c>
      <c r="D3006" s="11" t="s">
        <v>518</v>
      </c>
      <c r="E3006" s="7" t="s">
        <v>66</v>
      </c>
      <c r="F3006" s="13">
        <v>40.694400787353501</v>
      </c>
      <c r="G3006" s="12">
        <v>1.5</v>
      </c>
      <c r="H3006" s="13">
        <v>0</v>
      </c>
      <c r="I3006" s="11">
        <v>0</v>
      </c>
      <c r="J3006" s="11">
        <v>0</v>
      </c>
      <c r="K3006" s="11">
        <v>0.61041601181030247</v>
      </c>
      <c r="L3006" s="12">
        <v>0.61041601181030247</v>
      </c>
      <c r="M3006" s="13">
        <v>0</v>
      </c>
      <c r="N3006" s="11">
        <v>0</v>
      </c>
      <c r="O3006" s="11">
        <v>0</v>
      </c>
      <c r="P3006" s="11">
        <v>12.208320236206053</v>
      </c>
      <c r="Q3006" s="12">
        <v>12.208320236206053</v>
      </c>
    </row>
    <row r="3007" spans="1:17" x14ac:dyDescent="0.35">
      <c r="A3007" s="2">
        <v>5748</v>
      </c>
      <c r="B3007" s="13" t="s">
        <v>645</v>
      </c>
      <c r="C3007" s="11" t="s">
        <v>651</v>
      </c>
      <c r="D3007" s="11" t="s">
        <v>26</v>
      </c>
      <c r="E3007" s="7" t="s">
        <v>72</v>
      </c>
      <c r="F3007" s="13">
        <v>6.0481886863708496</v>
      </c>
      <c r="G3007" s="12">
        <v>2</v>
      </c>
      <c r="H3007" s="13">
        <v>0</v>
      </c>
      <c r="I3007" s="11">
        <v>0</v>
      </c>
      <c r="J3007" s="11">
        <v>0</v>
      </c>
      <c r="K3007" s="11">
        <v>0.60481886863708501</v>
      </c>
      <c r="L3007" s="12">
        <v>0.60481886863708501</v>
      </c>
      <c r="M3007" s="13">
        <v>0</v>
      </c>
      <c r="N3007" s="11">
        <v>0</v>
      </c>
      <c r="O3007" s="11">
        <v>0.120963773727417</v>
      </c>
      <c r="P3007" s="11">
        <v>0.241927547454834</v>
      </c>
      <c r="Q3007" s="12">
        <v>0.36289132118225098</v>
      </c>
    </row>
    <row r="3008" spans="1:17" x14ac:dyDescent="0.35">
      <c r="A3008" s="2">
        <v>636</v>
      </c>
      <c r="B3008" s="13" t="s">
        <v>25</v>
      </c>
      <c r="C3008" s="11" t="s">
        <v>206</v>
      </c>
      <c r="D3008" s="11" t="s">
        <v>27</v>
      </c>
      <c r="E3008" s="7" t="s">
        <v>145</v>
      </c>
      <c r="F3008" s="13">
        <v>0.71154457330703702</v>
      </c>
      <c r="G3008" s="12">
        <v>8.5</v>
      </c>
      <c r="H3008" s="13">
        <v>0</v>
      </c>
      <c r="I3008" s="11">
        <v>0</v>
      </c>
      <c r="J3008" s="11">
        <v>0</v>
      </c>
      <c r="K3008" s="11">
        <v>0.60481288731098148</v>
      </c>
      <c r="L3008" s="12">
        <v>0.60481288731098148</v>
      </c>
      <c r="M3008" s="13">
        <v>0</v>
      </c>
      <c r="N3008" s="11">
        <v>0</v>
      </c>
      <c r="O3008" s="11">
        <v>0</v>
      </c>
      <c r="P3008" s="11">
        <v>0</v>
      </c>
      <c r="Q3008" s="12">
        <v>0</v>
      </c>
    </row>
    <row r="3009" spans="1:17" x14ac:dyDescent="0.35">
      <c r="A3009" s="2">
        <v>863</v>
      </c>
      <c r="B3009" s="13" t="s">
        <v>231</v>
      </c>
      <c r="C3009" s="11" t="s">
        <v>26</v>
      </c>
      <c r="D3009" s="11" t="s">
        <v>26</v>
      </c>
      <c r="E3009" s="7" t="s">
        <v>36</v>
      </c>
      <c r="F3009" s="13">
        <v>6.0364212989807102</v>
      </c>
      <c r="G3009" s="12">
        <v>5</v>
      </c>
      <c r="H3009" s="13">
        <v>0.60364212989807109</v>
      </c>
      <c r="I3009" s="11">
        <v>0</v>
      </c>
      <c r="J3009" s="11">
        <v>0</v>
      </c>
      <c r="K3009" s="11">
        <v>0</v>
      </c>
      <c r="L3009" s="12">
        <v>0.60364212989807109</v>
      </c>
      <c r="M3009" s="13">
        <v>0.30182106494903554</v>
      </c>
      <c r="N3009" s="11">
        <v>0</v>
      </c>
      <c r="O3009" s="11">
        <v>0</v>
      </c>
      <c r="P3009" s="11">
        <v>0</v>
      </c>
      <c r="Q3009" s="12">
        <v>0.30182106494903554</v>
      </c>
    </row>
    <row r="3010" spans="1:17" x14ac:dyDescent="0.35">
      <c r="A3010" s="2">
        <v>787</v>
      </c>
      <c r="B3010" s="13" t="s">
        <v>25</v>
      </c>
      <c r="C3010" s="11" t="s">
        <v>221</v>
      </c>
      <c r="D3010" s="11" t="s">
        <v>29</v>
      </c>
      <c r="E3010" s="7" t="s">
        <v>108</v>
      </c>
      <c r="F3010" s="13">
        <v>2.63433933258057</v>
      </c>
      <c r="G3010" s="12">
        <v>4.5</v>
      </c>
      <c r="H3010" s="13">
        <v>0.23709053993225135</v>
      </c>
      <c r="I3010" s="11">
        <v>0.35563580989837695</v>
      </c>
      <c r="J3010" s="11">
        <v>0</v>
      </c>
      <c r="K3010" s="11">
        <v>0</v>
      </c>
      <c r="L3010" s="12">
        <v>0.59272634983062833</v>
      </c>
      <c r="M3010" s="13">
        <v>0</v>
      </c>
      <c r="N3010" s="11">
        <v>0</v>
      </c>
      <c r="O3010" s="11">
        <v>0</v>
      </c>
      <c r="P3010" s="11">
        <v>0</v>
      </c>
      <c r="Q3010" s="12">
        <v>0</v>
      </c>
    </row>
    <row r="3011" spans="1:17" x14ac:dyDescent="0.35">
      <c r="A3011" s="2">
        <v>908</v>
      </c>
      <c r="B3011" s="13" t="s">
        <v>231</v>
      </c>
      <c r="C3011" s="11" t="s">
        <v>26</v>
      </c>
      <c r="D3011" s="11" t="s">
        <v>231</v>
      </c>
      <c r="E3011" s="7" t="s">
        <v>84</v>
      </c>
      <c r="F3011" s="13">
        <v>2.36579442024231</v>
      </c>
      <c r="G3011" s="12">
        <v>5</v>
      </c>
      <c r="H3011" s="13">
        <v>0</v>
      </c>
      <c r="I3011" s="11">
        <v>0</v>
      </c>
      <c r="J3011" s="11">
        <v>0</v>
      </c>
      <c r="K3011" s="11">
        <v>0.5914486050605775</v>
      </c>
      <c r="L3011" s="12">
        <v>0.5914486050605775</v>
      </c>
      <c r="M3011" s="13">
        <v>0</v>
      </c>
      <c r="N3011" s="11">
        <v>0</v>
      </c>
      <c r="O3011" s="11">
        <v>0</v>
      </c>
      <c r="P3011" s="11">
        <v>0.1182897210121155</v>
      </c>
      <c r="Q3011" s="12">
        <v>0.1182897210121155</v>
      </c>
    </row>
    <row r="3012" spans="1:17" x14ac:dyDescent="0.35">
      <c r="A3012" s="2">
        <v>2662</v>
      </c>
      <c r="B3012" s="13" t="s">
        <v>516</v>
      </c>
      <c r="C3012" s="11" t="s">
        <v>538</v>
      </c>
      <c r="D3012" s="11" t="s">
        <v>26</v>
      </c>
      <c r="E3012" s="7" t="s">
        <v>50</v>
      </c>
      <c r="F3012" s="13">
        <v>98.032958984375</v>
      </c>
      <c r="G3012" s="12">
        <v>0.3</v>
      </c>
      <c r="H3012" s="13">
        <v>0</v>
      </c>
      <c r="I3012" s="11">
        <v>0</v>
      </c>
      <c r="J3012" s="11">
        <v>0</v>
      </c>
      <c r="K3012" s="11">
        <v>0.58819775390625006</v>
      </c>
      <c r="L3012" s="12">
        <v>0.58819775390625006</v>
      </c>
      <c r="M3012" s="13">
        <v>0</v>
      </c>
      <c r="N3012" s="11">
        <v>0</v>
      </c>
      <c r="O3012" s="11">
        <v>0</v>
      </c>
      <c r="P3012" s="11">
        <v>0</v>
      </c>
      <c r="Q3012" s="12">
        <v>0</v>
      </c>
    </row>
    <row r="3013" spans="1:17" x14ac:dyDescent="0.35">
      <c r="A3013" s="2">
        <v>84</v>
      </c>
      <c r="B3013" s="13" t="s">
        <v>25</v>
      </c>
      <c r="C3013" s="11" t="s">
        <v>26</v>
      </c>
      <c r="D3013" s="11" t="s">
        <v>30</v>
      </c>
      <c r="E3013" s="7" t="s">
        <v>69</v>
      </c>
      <c r="F3013" s="13">
        <v>9.7498373985290492</v>
      </c>
      <c r="G3013" s="12">
        <v>3</v>
      </c>
      <c r="H3013" s="13">
        <v>0.58499024391174292</v>
      </c>
      <c r="I3013" s="11">
        <v>0</v>
      </c>
      <c r="J3013" s="11">
        <v>0</v>
      </c>
      <c r="K3013" s="11">
        <v>0</v>
      </c>
      <c r="L3013" s="12">
        <v>0.58499024391174292</v>
      </c>
      <c r="M3013" s="13">
        <v>0.58499024391174292</v>
      </c>
      <c r="N3013" s="11">
        <v>0</v>
      </c>
      <c r="O3013" s="11">
        <v>0</v>
      </c>
      <c r="P3013" s="11">
        <v>0</v>
      </c>
      <c r="Q3013" s="12">
        <v>0.58499024391174292</v>
      </c>
    </row>
    <row r="3014" spans="1:17" x14ac:dyDescent="0.35">
      <c r="A3014" s="2">
        <v>5651</v>
      </c>
      <c r="B3014" s="13" t="s">
        <v>645</v>
      </c>
      <c r="C3014" s="11" t="s">
        <v>650</v>
      </c>
      <c r="D3014" s="11" t="s">
        <v>241</v>
      </c>
      <c r="E3014" s="7" t="s">
        <v>45</v>
      </c>
      <c r="F3014" s="13">
        <v>4.6768045425415004</v>
      </c>
      <c r="G3014" s="12">
        <v>1.25</v>
      </c>
      <c r="H3014" s="13">
        <v>0.58460056781768754</v>
      </c>
      <c r="I3014" s="11">
        <v>0</v>
      </c>
      <c r="J3014" s="11">
        <v>0</v>
      </c>
      <c r="K3014" s="11">
        <v>0</v>
      </c>
      <c r="L3014" s="12">
        <v>0.58460056781768754</v>
      </c>
      <c r="M3014" s="13">
        <v>5.8460056781768757E-2</v>
      </c>
      <c r="N3014" s="11">
        <v>0</v>
      </c>
      <c r="O3014" s="11">
        <v>0</v>
      </c>
      <c r="P3014" s="11">
        <v>0</v>
      </c>
      <c r="Q3014" s="12">
        <v>5.8460056781768757E-2</v>
      </c>
    </row>
    <row r="3015" spans="1:17" x14ac:dyDescent="0.35">
      <c r="A3015" s="2">
        <v>1884</v>
      </c>
      <c r="B3015" s="13" t="s">
        <v>231</v>
      </c>
      <c r="C3015" s="11" t="s">
        <v>413</v>
      </c>
      <c r="D3015" s="11" t="s">
        <v>231</v>
      </c>
      <c r="E3015" s="7" t="s">
        <v>37</v>
      </c>
      <c r="F3015" s="13">
        <v>3.3133076429367101</v>
      </c>
      <c r="G3015" s="12">
        <v>3.5</v>
      </c>
      <c r="H3015" s="13">
        <v>0</v>
      </c>
      <c r="I3015" s="11">
        <v>0</v>
      </c>
      <c r="J3015" s="11">
        <v>0</v>
      </c>
      <c r="K3015" s="11">
        <v>0.57982883751392433</v>
      </c>
      <c r="L3015" s="12">
        <v>0.57982883751392433</v>
      </c>
      <c r="M3015" s="13">
        <v>0</v>
      </c>
      <c r="N3015" s="11">
        <v>0</v>
      </c>
      <c r="O3015" s="11">
        <v>0</v>
      </c>
      <c r="P3015" s="11">
        <v>0.34789730250835454</v>
      </c>
      <c r="Q3015" s="12">
        <v>0.34789730250835454</v>
      </c>
    </row>
    <row r="3016" spans="1:17" x14ac:dyDescent="0.35">
      <c r="A3016" s="2">
        <v>650</v>
      </c>
      <c r="B3016" s="13" t="s">
        <v>25</v>
      </c>
      <c r="C3016" s="11" t="s">
        <v>206</v>
      </c>
      <c r="D3016" s="11" t="s">
        <v>27</v>
      </c>
      <c r="E3016" s="7" t="s">
        <v>212</v>
      </c>
      <c r="F3016" s="13">
        <v>16.0279865264893</v>
      </c>
      <c r="G3016" s="12">
        <v>1.2</v>
      </c>
      <c r="H3016" s="13">
        <v>0.5770075149536148</v>
      </c>
      <c r="I3016" s="11">
        <v>0</v>
      </c>
      <c r="J3016" s="11">
        <v>0</v>
      </c>
      <c r="K3016" s="11">
        <v>0</v>
      </c>
      <c r="L3016" s="12">
        <v>0.5770075149536148</v>
      </c>
      <c r="M3016" s="13">
        <v>0.1923358383178716</v>
      </c>
      <c r="N3016" s="11">
        <v>0</v>
      </c>
      <c r="O3016" s="11">
        <v>0</v>
      </c>
      <c r="P3016" s="11">
        <v>0</v>
      </c>
      <c r="Q3016" s="12">
        <v>0.1923358383178716</v>
      </c>
    </row>
    <row r="3017" spans="1:17" x14ac:dyDescent="0.35">
      <c r="A3017" s="2">
        <v>2185</v>
      </c>
      <c r="B3017" s="13" t="s">
        <v>231</v>
      </c>
      <c r="C3017" s="11" t="s">
        <v>433</v>
      </c>
      <c r="D3017" s="11" t="s">
        <v>231</v>
      </c>
      <c r="E3017" s="7" t="s">
        <v>209</v>
      </c>
      <c r="F3017" s="13">
        <v>28.824196338653572</v>
      </c>
      <c r="G3017" s="12">
        <v>0.4</v>
      </c>
      <c r="H3017" s="13">
        <v>0.57648392677307159</v>
      </c>
      <c r="I3017" s="11">
        <v>0</v>
      </c>
      <c r="J3017" s="11">
        <v>0</v>
      </c>
      <c r="K3017" s="11">
        <v>0</v>
      </c>
      <c r="L3017" s="12">
        <v>0.57648392677307159</v>
      </c>
      <c r="M3017" s="13">
        <v>0</v>
      </c>
      <c r="N3017" s="11">
        <v>0</v>
      </c>
      <c r="O3017" s="11">
        <v>0</v>
      </c>
      <c r="P3017" s="11">
        <v>0</v>
      </c>
      <c r="Q3017" s="12">
        <v>0</v>
      </c>
    </row>
    <row r="3018" spans="1:17" x14ac:dyDescent="0.35">
      <c r="A3018" s="2">
        <v>1857</v>
      </c>
      <c r="B3018" s="13" t="s">
        <v>231</v>
      </c>
      <c r="C3018" s="11" t="s">
        <v>402</v>
      </c>
      <c r="D3018" s="11" t="s">
        <v>231</v>
      </c>
      <c r="E3018" s="7" t="s">
        <v>146</v>
      </c>
      <c r="F3018" s="13">
        <v>2.8769080638885498</v>
      </c>
      <c r="G3018" s="12">
        <v>2</v>
      </c>
      <c r="H3018" s="13">
        <v>0.57538161277770994</v>
      </c>
      <c r="I3018" s="11">
        <v>0</v>
      </c>
      <c r="J3018" s="11">
        <v>0</v>
      </c>
      <c r="K3018" s="11">
        <v>0</v>
      </c>
      <c r="L3018" s="12">
        <v>0.57538161277770994</v>
      </c>
      <c r="M3018" s="13">
        <v>0</v>
      </c>
      <c r="N3018" s="11">
        <v>0</v>
      </c>
      <c r="O3018" s="11">
        <v>0</v>
      </c>
      <c r="P3018" s="11">
        <v>0</v>
      </c>
      <c r="Q3018" s="12">
        <v>0</v>
      </c>
    </row>
    <row r="3019" spans="1:17" x14ac:dyDescent="0.35">
      <c r="A3019" s="2">
        <v>4277</v>
      </c>
      <c r="B3019" s="13" t="s">
        <v>599</v>
      </c>
      <c r="C3019" s="11" t="s">
        <v>624</v>
      </c>
      <c r="D3019" s="11" t="s">
        <v>253</v>
      </c>
      <c r="E3019" s="7" t="s">
        <v>113</v>
      </c>
      <c r="F3019" s="13">
        <v>32.812699556350658</v>
      </c>
      <c r="G3019" s="12">
        <v>0.35</v>
      </c>
      <c r="H3019" s="13">
        <v>0.57422224223613649</v>
      </c>
      <c r="I3019" s="11">
        <v>0</v>
      </c>
      <c r="J3019" s="11">
        <v>0</v>
      </c>
      <c r="K3019" s="11">
        <v>0</v>
      </c>
      <c r="L3019" s="12">
        <v>0.57422224223613649</v>
      </c>
      <c r="M3019" s="13">
        <v>0</v>
      </c>
      <c r="N3019" s="11">
        <v>0</v>
      </c>
      <c r="O3019" s="11">
        <v>0</v>
      </c>
      <c r="P3019" s="11">
        <v>0</v>
      </c>
      <c r="Q3019" s="12">
        <v>0</v>
      </c>
    </row>
    <row r="3020" spans="1:17" x14ac:dyDescent="0.35">
      <c r="A3020" s="2">
        <v>707</v>
      </c>
      <c r="B3020" s="13" t="s">
        <v>25</v>
      </c>
      <c r="C3020" s="11" t="s">
        <v>213</v>
      </c>
      <c r="D3020" s="11" t="s">
        <v>26</v>
      </c>
      <c r="E3020" s="7" t="s">
        <v>72</v>
      </c>
      <c r="F3020" s="13">
        <v>5.6989808082580602</v>
      </c>
      <c r="G3020" s="12">
        <v>2</v>
      </c>
      <c r="H3020" s="13">
        <v>0</v>
      </c>
      <c r="I3020" s="11">
        <v>0</v>
      </c>
      <c r="J3020" s="11">
        <v>0</v>
      </c>
      <c r="K3020" s="11">
        <v>0.56989808082580606</v>
      </c>
      <c r="L3020" s="12">
        <v>0.56989808082580606</v>
      </c>
      <c r="M3020" s="13">
        <v>0</v>
      </c>
      <c r="N3020" s="11">
        <v>0</v>
      </c>
      <c r="O3020" s="11">
        <v>0.11397961616516121</v>
      </c>
      <c r="P3020" s="11">
        <v>0.22795923233032242</v>
      </c>
      <c r="Q3020" s="12">
        <v>0.34193884849548362</v>
      </c>
    </row>
    <row r="3021" spans="1:17" x14ac:dyDescent="0.35">
      <c r="A3021" s="2">
        <v>3735</v>
      </c>
      <c r="B3021" s="13" t="s">
        <v>516</v>
      </c>
      <c r="C3021" s="11" t="s">
        <v>593</v>
      </c>
      <c r="D3021" s="11" t="s">
        <v>520</v>
      </c>
      <c r="E3021" s="7" t="s">
        <v>52</v>
      </c>
      <c r="F3021" s="13">
        <v>2.5131087303161599</v>
      </c>
      <c r="G3021" s="12">
        <v>4.5</v>
      </c>
      <c r="H3021" s="13">
        <v>0.22617978572845446</v>
      </c>
      <c r="I3021" s="11">
        <v>0.33926967859268159</v>
      </c>
      <c r="J3021" s="11">
        <v>0</v>
      </c>
      <c r="K3021" s="11">
        <v>0</v>
      </c>
      <c r="L3021" s="12">
        <v>0.56544946432113607</v>
      </c>
      <c r="M3021" s="13">
        <v>0</v>
      </c>
      <c r="N3021" s="11">
        <v>0</v>
      </c>
      <c r="O3021" s="11">
        <v>0</v>
      </c>
      <c r="P3021" s="11">
        <v>0</v>
      </c>
      <c r="Q3021" s="12">
        <v>0</v>
      </c>
    </row>
    <row r="3022" spans="1:17" x14ac:dyDescent="0.35">
      <c r="A3022" s="2">
        <v>1091</v>
      </c>
      <c r="B3022" s="13" t="s">
        <v>231</v>
      </c>
      <c r="C3022" s="11" t="s">
        <v>280</v>
      </c>
      <c r="D3022" s="11" t="s">
        <v>231</v>
      </c>
      <c r="E3022" s="7" t="s">
        <v>159</v>
      </c>
      <c r="F3022" s="13">
        <v>18.6349086761475</v>
      </c>
      <c r="G3022" s="12">
        <v>0.6</v>
      </c>
      <c r="H3022" s="13">
        <v>0</v>
      </c>
      <c r="I3022" s="11">
        <v>0</v>
      </c>
      <c r="J3022" s="11">
        <v>0.55904726028442497</v>
      </c>
      <c r="K3022" s="11">
        <v>0</v>
      </c>
      <c r="L3022" s="12">
        <v>0.55904726028442497</v>
      </c>
      <c r="M3022" s="13">
        <v>0</v>
      </c>
      <c r="N3022" s="11">
        <v>0</v>
      </c>
      <c r="O3022" s="11">
        <v>0.111809452056885</v>
      </c>
      <c r="P3022" s="11">
        <v>0</v>
      </c>
      <c r="Q3022" s="12">
        <v>0.111809452056885</v>
      </c>
    </row>
    <row r="3023" spans="1:17" x14ac:dyDescent="0.35">
      <c r="A3023" s="2">
        <v>5106</v>
      </c>
      <c r="B3023" s="13" t="s">
        <v>645</v>
      </c>
      <c r="C3023" s="11" t="s">
        <v>26</v>
      </c>
      <c r="D3023" s="11" t="s">
        <v>26</v>
      </c>
      <c r="E3023" s="7" t="s">
        <v>45</v>
      </c>
      <c r="F3023" s="13">
        <v>4.4399533271789604</v>
      </c>
      <c r="G3023" s="12">
        <v>1.25</v>
      </c>
      <c r="H3023" s="13">
        <v>0.55499416589737005</v>
      </c>
      <c r="I3023" s="11">
        <v>0</v>
      </c>
      <c r="J3023" s="11">
        <v>0</v>
      </c>
      <c r="K3023" s="11">
        <v>0</v>
      </c>
      <c r="L3023" s="12">
        <v>0.55499416589737005</v>
      </c>
      <c r="M3023" s="13">
        <v>5.5499416589737005E-2</v>
      </c>
      <c r="N3023" s="11">
        <v>0</v>
      </c>
      <c r="O3023" s="11">
        <v>0</v>
      </c>
      <c r="P3023" s="11">
        <v>0</v>
      </c>
      <c r="Q3023" s="12">
        <v>5.5499416589737005E-2</v>
      </c>
    </row>
    <row r="3024" spans="1:17" x14ac:dyDescent="0.35">
      <c r="A3024" s="2">
        <v>272</v>
      </c>
      <c r="B3024" s="13" t="s">
        <v>25</v>
      </c>
      <c r="C3024" s="11" t="s">
        <v>122</v>
      </c>
      <c r="D3024" s="11" t="s">
        <v>30</v>
      </c>
      <c r="E3024" s="7" t="s">
        <v>42</v>
      </c>
      <c r="F3024" s="13">
        <v>1.8314937204122541</v>
      </c>
      <c r="G3024" s="12">
        <v>6</v>
      </c>
      <c r="H3024" s="13">
        <v>0.13736202903091907</v>
      </c>
      <c r="I3024" s="11">
        <v>0.13736202903091907</v>
      </c>
      <c r="J3024" s="11">
        <v>0.13736202903091907</v>
      </c>
      <c r="K3024" s="11">
        <v>0.13736202903091907</v>
      </c>
      <c r="L3024" s="12">
        <v>0.54944811612367628</v>
      </c>
      <c r="M3024" s="13">
        <v>0</v>
      </c>
      <c r="N3024" s="11">
        <v>0</v>
      </c>
      <c r="O3024" s="11">
        <v>0</v>
      </c>
      <c r="P3024" s="11">
        <v>0</v>
      </c>
      <c r="Q3024" s="12">
        <v>0</v>
      </c>
    </row>
    <row r="3025" spans="1:17" x14ac:dyDescent="0.35">
      <c r="A3025" s="2">
        <v>549</v>
      </c>
      <c r="B3025" s="13" t="s">
        <v>25</v>
      </c>
      <c r="C3025" s="11" t="s">
        <v>195</v>
      </c>
      <c r="D3025" s="11" t="s">
        <v>27</v>
      </c>
      <c r="E3025" s="7" t="s">
        <v>127</v>
      </c>
      <c r="F3025" s="13">
        <v>10.9737701416016</v>
      </c>
      <c r="G3025" s="12">
        <v>1</v>
      </c>
      <c r="H3025" s="13">
        <v>0</v>
      </c>
      <c r="I3025" s="11">
        <v>0</v>
      </c>
      <c r="J3025" s="11">
        <v>0</v>
      </c>
      <c r="K3025" s="11">
        <v>0.54868850708007999</v>
      </c>
      <c r="L3025" s="12">
        <v>0.54868850708007999</v>
      </c>
      <c r="M3025" s="13">
        <v>0</v>
      </c>
      <c r="N3025" s="11">
        <v>0</v>
      </c>
      <c r="O3025" s="11">
        <v>0</v>
      </c>
      <c r="P3025" s="11">
        <v>0</v>
      </c>
      <c r="Q3025" s="12">
        <v>0</v>
      </c>
    </row>
    <row r="3026" spans="1:17" x14ac:dyDescent="0.35">
      <c r="A3026" s="2">
        <v>1378</v>
      </c>
      <c r="B3026" s="13" t="s">
        <v>231</v>
      </c>
      <c r="C3026" s="11" t="s">
        <v>342</v>
      </c>
      <c r="D3026" s="11" t="s">
        <v>231</v>
      </c>
      <c r="E3026" s="7" t="s">
        <v>133</v>
      </c>
      <c r="F3026" s="13">
        <v>1.82795906066895</v>
      </c>
      <c r="G3026" s="12">
        <v>3</v>
      </c>
      <c r="H3026" s="13">
        <v>0.13709692955017128</v>
      </c>
      <c r="I3026" s="11">
        <v>0.13709692955017128</v>
      </c>
      <c r="J3026" s="11">
        <v>0.13709692955017128</v>
      </c>
      <c r="K3026" s="11">
        <v>0.13709692955017128</v>
      </c>
      <c r="L3026" s="12">
        <v>0.5483877182006851</v>
      </c>
      <c r="M3026" s="13">
        <v>0</v>
      </c>
      <c r="N3026" s="11">
        <v>0</v>
      </c>
      <c r="O3026" s="11">
        <v>0</v>
      </c>
      <c r="P3026" s="11">
        <v>0</v>
      </c>
      <c r="Q3026" s="12">
        <v>0</v>
      </c>
    </row>
    <row r="3027" spans="1:17" x14ac:dyDescent="0.35">
      <c r="A3027" s="2">
        <v>4136</v>
      </c>
      <c r="B3027" s="13" t="s">
        <v>599</v>
      </c>
      <c r="C3027" s="11" t="s">
        <v>26</v>
      </c>
      <c r="D3027" s="11" t="s">
        <v>253</v>
      </c>
      <c r="E3027" s="7" t="s">
        <v>212</v>
      </c>
      <c r="F3027" s="13">
        <v>15.1863040924072</v>
      </c>
      <c r="G3027" s="12">
        <v>1.2</v>
      </c>
      <c r="H3027" s="13">
        <v>0.54670694732665914</v>
      </c>
      <c r="I3027" s="11">
        <v>0</v>
      </c>
      <c r="J3027" s="11">
        <v>0</v>
      </c>
      <c r="K3027" s="11">
        <v>0</v>
      </c>
      <c r="L3027" s="12">
        <v>0.54670694732665914</v>
      </c>
      <c r="M3027" s="13">
        <v>0.1822356491088864</v>
      </c>
      <c r="N3027" s="11">
        <v>0</v>
      </c>
      <c r="O3027" s="11">
        <v>0</v>
      </c>
      <c r="P3027" s="11">
        <v>0</v>
      </c>
      <c r="Q3027" s="12">
        <v>0.1822356491088864</v>
      </c>
    </row>
    <row r="3028" spans="1:17" x14ac:dyDescent="0.35">
      <c r="A3028" s="2">
        <v>4473</v>
      </c>
      <c r="B3028" s="13" t="s">
        <v>599</v>
      </c>
      <c r="C3028" s="11" t="s">
        <v>400</v>
      </c>
      <c r="D3028" s="11" t="s">
        <v>253</v>
      </c>
      <c r="E3028" s="7" t="s">
        <v>66</v>
      </c>
      <c r="F3028" s="13">
        <v>35.341772079467781</v>
      </c>
      <c r="G3028" s="12">
        <v>1.5</v>
      </c>
      <c r="H3028" s="13">
        <v>0</v>
      </c>
      <c r="I3028" s="11">
        <v>0</v>
      </c>
      <c r="J3028" s="11">
        <v>0</v>
      </c>
      <c r="K3028" s="11">
        <v>0.53012658119201672</v>
      </c>
      <c r="L3028" s="12">
        <v>0.53012658119201672</v>
      </c>
      <c r="M3028" s="13">
        <v>0</v>
      </c>
      <c r="N3028" s="11">
        <v>0</v>
      </c>
      <c r="O3028" s="11">
        <v>0</v>
      </c>
      <c r="P3028" s="11">
        <v>10.602531623840335</v>
      </c>
      <c r="Q3028" s="12">
        <v>10.602531623840335</v>
      </c>
    </row>
    <row r="3029" spans="1:17" x14ac:dyDescent="0.35">
      <c r="A3029" s="2">
        <v>3615</v>
      </c>
      <c r="B3029" s="13" t="s">
        <v>516</v>
      </c>
      <c r="C3029" s="11" t="s">
        <v>585</v>
      </c>
      <c r="D3029" s="11" t="s">
        <v>26</v>
      </c>
      <c r="E3029" s="7" t="s">
        <v>87</v>
      </c>
      <c r="F3029" s="13">
        <v>1.76171934604645</v>
      </c>
      <c r="G3029" s="12">
        <v>3</v>
      </c>
      <c r="H3029" s="13">
        <v>0.13212895095348376</v>
      </c>
      <c r="I3029" s="11">
        <v>0.13212895095348376</v>
      </c>
      <c r="J3029" s="11">
        <v>0.13212895095348376</v>
      </c>
      <c r="K3029" s="11">
        <v>0.13212895095348376</v>
      </c>
      <c r="L3029" s="12">
        <v>0.52851580381393504</v>
      </c>
      <c r="M3029" s="13">
        <v>0</v>
      </c>
      <c r="N3029" s="11">
        <v>0</v>
      </c>
      <c r="O3029" s="11">
        <v>0</v>
      </c>
      <c r="P3029" s="11">
        <v>0</v>
      </c>
      <c r="Q3029" s="12">
        <v>0</v>
      </c>
    </row>
    <row r="3030" spans="1:17" x14ac:dyDescent="0.35">
      <c r="A3030" s="2">
        <v>4626</v>
      </c>
      <c r="B3030" s="13" t="s">
        <v>599</v>
      </c>
      <c r="C3030" s="11" t="s">
        <v>220</v>
      </c>
      <c r="D3030" s="11" t="s">
        <v>208</v>
      </c>
      <c r="E3030" s="7" t="s">
        <v>148</v>
      </c>
      <c r="F3030" s="13">
        <v>2.6359393596649201</v>
      </c>
      <c r="G3030" s="12">
        <v>2</v>
      </c>
      <c r="H3030" s="13">
        <v>0</v>
      </c>
      <c r="I3030" s="11">
        <v>0</v>
      </c>
      <c r="J3030" s="11">
        <v>0</v>
      </c>
      <c r="K3030" s="11">
        <v>0.527187871932984</v>
      </c>
      <c r="L3030" s="12">
        <v>0.527187871932984</v>
      </c>
      <c r="M3030" s="13">
        <v>0</v>
      </c>
      <c r="N3030" s="11">
        <v>0</v>
      </c>
      <c r="O3030" s="11">
        <v>0</v>
      </c>
      <c r="P3030" s="11">
        <v>0</v>
      </c>
      <c r="Q3030" s="12">
        <v>0</v>
      </c>
    </row>
    <row r="3031" spans="1:17" x14ac:dyDescent="0.35">
      <c r="A3031" s="2">
        <v>4579</v>
      </c>
      <c r="B3031" s="13" t="s">
        <v>599</v>
      </c>
      <c r="C3031" s="11" t="s">
        <v>220</v>
      </c>
      <c r="D3031" s="11" t="s">
        <v>601</v>
      </c>
      <c r="E3031" s="7" t="s">
        <v>165</v>
      </c>
      <c r="F3031" s="13">
        <v>104.12956714630127</v>
      </c>
      <c r="G3031" s="12">
        <v>0.25</v>
      </c>
      <c r="H3031" s="13">
        <v>0</v>
      </c>
      <c r="I3031" s="11">
        <v>0</v>
      </c>
      <c r="J3031" s="11">
        <v>0</v>
      </c>
      <c r="K3031" s="11">
        <v>0.5206478357315063</v>
      </c>
      <c r="L3031" s="12">
        <v>0.5206478357315063</v>
      </c>
      <c r="M3031" s="13">
        <v>0</v>
      </c>
      <c r="N3031" s="11">
        <v>0</v>
      </c>
      <c r="O3031" s="11">
        <v>0</v>
      </c>
      <c r="P3031" s="11">
        <v>0</v>
      </c>
      <c r="Q3031" s="12">
        <v>0</v>
      </c>
    </row>
    <row r="3032" spans="1:17" x14ac:dyDescent="0.35">
      <c r="A3032" s="2">
        <v>4566</v>
      </c>
      <c r="B3032" s="13" t="s">
        <v>599</v>
      </c>
      <c r="C3032" s="11" t="s">
        <v>220</v>
      </c>
      <c r="D3032" s="11" t="s">
        <v>253</v>
      </c>
      <c r="E3032" s="7" t="s">
        <v>46</v>
      </c>
      <c r="F3032" s="13">
        <v>8.2450802326202393</v>
      </c>
      <c r="G3032" s="12">
        <v>1.25</v>
      </c>
      <c r="H3032" s="13">
        <v>0.51531751453876495</v>
      </c>
      <c r="I3032" s="11">
        <v>0</v>
      </c>
      <c r="J3032" s="11">
        <v>0</v>
      </c>
      <c r="K3032" s="11">
        <v>0</v>
      </c>
      <c r="L3032" s="12">
        <v>0.51531751453876495</v>
      </c>
      <c r="M3032" s="13">
        <v>4.1225401163101196</v>
      </c>
      <c r="N3032" s="11">
        <v>0</v>
      </c>
      <c r="O3032" s="11">
        <v>0</v>
      </c>
      <c r="P3032" s="11">
        <v>0</v>
      </c>
      <c r="Q3032" s="12">
        <v>4.1225401163101196</v>
      </c>
    </row>
    <row r="3033" spans="1:17" x14ac:dyDescent="0.35">
      <c r="A3033" s="2">
        <v>231</v>
      </c>
      <c r="B3033" s="13" t="s">
        <v>25</v>
      </c>
      <c r="C3033" s="11" t="s">
        <v>116</v>
      </c>
      <c r="D3033" s="11" t="s">
        <v>27</v>
      </c>
      <c r="E3033" s="7" t="s">
        <v>69</v>
      </c>
      <c r="F3033" s="13">
        <v>8.4998321533203232</v>
      </c>
      <c r="G3033" s="12">
        <v>3</v>
      </c>
      <c r="H3033" s="13">
        <v>0.50998992919921937</v>
      </c>
      <c r="I3033" s="11">
        <v>0</v>
      </c>
      <c r="J3033" s="11">
        <v>0</v>
      </c>
      <c r="K3033" s="11">
        <v>0</v>
      </c>
      <c r="L3033" s="12">
        <v>0.50998992919921937</v>
      </c>
      <c r="M3033" s="13">
        <v>0.50998992919921937</v>
      </c>
      <c r="N3033" s="11">
        <v>0</v>
      </c>
      <c r="O3033" s="11">
        <v>0</v>
      </c>
      <c r="P3033" s="11">
        <v>0</v>
      </c>
      <c r="Q3033" s="12">
        <v>0.50998992919921937</v>
      </c>
    </row>
    <row r="3034" spans="1:17" x14ac:dyDescent="0.35">
      <c r="A3034" s="2">
        <v>1865</v>
      </c>
      <c r="B3034" s="13" t="s">
        <v>231</v>
      </c>
      <c r="C3034" s="11" t="s">
        <v>402</v>
      </c>
      <c r="D3034" s="11" t="s">
        <v>231</v>
      </c>
      <c r="E3034" s="7" t="s">
        <v>72</v>
      </c>
      <c r="F3034" s="13">
        <v>5.0567140579223597</v>
      </c>
      <c r="G3034" s="12">
        <v>2</v>
      </c>
      <c r="H3034" s="13">
        <v>0</v>
      </c>
      <c r="I3034" s="11">
        <v>0</v>
      </c>
      <c r="J3034" s="11">
        <v>0</v>
      </c>
      <c r="K3034" s="11">
        <v>0.50567140579223602</v>
      </c>
      <c r="L3034" s="12">
        <v>0.50567140579223602</v>
      </c>
      <c r="M3034" s="13">
        <v>0</v>
      </c>
      <c r="N3034" s="11">
        <v>0</v>
      </c>
      <c r="O3034" s="11">
        <v>0.10113428115844719</v>
      </c>
      <c r="P3034" s="11">
        <v>0.20226856231689438</v>
      </c>
      <c r="Q3034" s="12">
        <v>0.30340284347534158</v>
      </c>
    </row>
    <row r="3035" spans="1:17" x14ac:dyDescent="0.35">
      <c r="A3035" s="2">
        <v>35</v>
      </c>
      <c r="B3035" s="13" t="s">
        <v>25</v>
      </c>
      <c r="C3035" s="11" t="s">
        <v>26</v>
      </c>
      <c r="D3035" s="11" t="s">
        <v>30</v>
      </c>
      <c r="E3035" s="7" t="s">
        <v>44</v>
      </c>
      <c r="F3035" s="13">
        <v>5.0358872413635298</v>
      </c>
      <c r="G3035" s="12">
        <v>1.25</v>
      </c>
      <c r="H3035" s="13">
        <v>0</v>
      </c>
      <c r="I3035" s="11">
        <v>0</v>
      </c>
      <c r="J3035" s="11">
        <v>0.50358872413635303</v>
      </c>
      <c r="K3035" s="11">
        <v>0</v>
      </c>
      <c r="L3035" s="12">
        <v>0.50358872413635303</v>
      </c>
      <c r="M3035" s="13">
        <v>0</v>
      </c>
      <c r="N3035" s="11">
        <v>0</v>
      </c>
      <c r="O3035" s="11">
        <v>0.31474295258522061</v>
      </c>
      <c r="P3035" s="11">
        <v>0</v>
      </c>
      <c r="Q3035" s="12">
        <v>0.31474295258522061</v>
      </c>
    </row>
    <row r="3036" spans="1:17" x14ac:dyDescent="0.35">
      <c r="A3036" s="2">
        <v>580</v>
      </c>
      <c r="B3036" s="13" t="s">
        <v>25</v>
      </c>
      <c r="C3036" s="11" t="s">
        <v>195</v>
      </c>
      <c r="D3036" s="11" t="s">
        <v>27</v>
      </c>
      <c r="E3036" s="7" t="s">
        <v>113</v>
      </c>
      <c r="F3036" s="13">
        <v>28.6248264312744</v>
      </c>
      <c r="G3036" s="12">
        <v>0.35</v>
      </c>
      <c r="H3036" s="13">
        <v>0.5009344625473019</v>
      </c>
      <c r="I3036" s="11">
        <v>0</v>
      </c>
      <c r="J3036" s="11">
        <v>0</v>
      </c>
      <c r="K3036" s="11">
        <v>0</v>
      </c>
      <c r="L3036" s="12">
        <v>0.5009344625473019</v>
      </c>
      <c r="M3036" s="13">
        <v>0</v>
      </c>
      <c r="N3036" s="11">
        <v>0</v>
      </c>
      <c r="O3036" s="11">
        <v>0</v>
      </c>
      <c r="P3036" s="11">
        <v>0</v>
      </c>
      <c r="Q3036" s="12">
        <v>0</v>
      </c>
    </row>
    <row r="3037" spans="1:17" x14ac:dyDescent="0.35">
      <c r="A3037" s="2">
        <v>3785</v>
      </c>
      <c r="B3037" s="13" t="s">
        <v>516</v>
      </c>
      <c r="C3037" s="11" t="s">
        <v>593</v>
      </c>
      <c r="D3037" s="11" t="s">
        <v>525</v>
      </c>
      <c r="E3037" s="7" t="s">
        <v>95</v>
      </c>
      <c r="F3037" s="13">
        <v>3.8752658367157</v>
      </c>
      <c r="G3037" s="12">
        <v>2.5</v>
      </c>
      <c r="H3037" s="13">
        <v>0</v>
      </c>
      <c r="I3037" s="11">
        <v>0</v>
      </c>
      <c r="J3037" s="11">
        <v>0</v>
      </c>
      <c r="K3037" s="11">
        <v>0.4844082295894625</v>
      </c>
      <c r="L3037" s="12">
        <v>0.4844082295894625</v>
      </c>
      <c r="M3037" s="13">
        <v>0</v>
      </c>
      <c r="N3037" s="11">
        <v>0</v>
      </c>
      <c r="O3037" s="11">
        <v>0</v>
      </c>
      <c r="P3037" s="11">
        <v>0</v>
      </c>
      <c r="Q3037" s="12">
        <v>0</v>
      </c>
    </row>
    <row r="3038" spans="1:17" x14ac:dyDescent="0.35">
      <c r="A3038" s="2">
        <v>648</v>
      </c>
      <c r="B3038" s="13" t="s">
        <v>25</v>
      </c>
      <c r="C3038" s="11" t="s">
        <v>206</v>
      </c>
      <c r="D3038" s="11" t="s">
        <v>27</v>
      </c>
      <c r="E3038" s="7" t="s">
        <v>192</v>
      </c>
      <c r="F3038" s="13">
        <v>1.6045778989791899</v>
      </c>
      <c r="G3038" s="12">
        <v>3</v>
      </c>
      <c r="H3038" s="13">
        <v>0.12034334242343926</v>
      </c>
      <c r="I3038" s="11">
        <v>0.12034334242343926</v>
      </c>
      <c r="J3038" s="11">
        <v>0.12034334242343926</v>
      </c>
      <c r="K3038" s="11">
        <v>0.12034334242343926</v>
      </c>
      <c r="L3038" s="12">
        <v>0.48137336969375705</v>
      </c>
      <c r="M3038" s="13">
        <v>0</v>
      </c>
      <c r="N3038" s="11">
        <v>0</v>
      </c>
      <c r="O3038" s="11">
        <v>0</v>
      </c>
      <c r="P3038" s="11">
        <v>0</v>
      </c>
      <c r="Q3038" s="12">
        <v>0</v>
      </c>
    </row>
    <row r="3039" spans="1:17" x14ac:dyDescent="0.35">
      <c r="A3039" s="2">
        <v>5631</v>
      </c>
      <c r="B3039" s="13" t="s">
        <v>645</v>
      </c>
      <c r="C3039" s="11" t="s">
        <v>583</v>
      </c>
      <c r="D3039" s="11" t="s">
        <v>241</v>
      </c>
      <c r="E3039" s="7" t="s">
        <v>150</v>
      </c>
      <c r="F3039" s="13">
        <v>2.401097893714907</v>
      </c>
      <c r="G3039" s="12">
        <v>2</v>
      </c>
      <c r="H3039" s="13">
        <v>0</v>
      </c>
      <c r="I3039" s="11">
        <v>0</v>
      </c>
      <c r="J3039" s="11">
        <v>0</v>
      </c>
      <c r="K3039" s="11">
        <v>0.48021957874298143</v>
      </c>
      <c r="L3039" s="12">
        <v>0.48021957874298143</v>
      </c>
      <c r="M3039" s="13">
        <v>0</v>
      </c>
      <c r="N3039" s="11">
        <v>0</v>
      </c>
      <c r="O3039" s="11">
        <v>0</v>
      </c>
      <c r="P3039" s="11">
        <v>0</v>
      </c>
      <c r="Q3039" s="12">
        <v>0</v>
      </c>
    </row>
    <row r="3040" spans="1:17" x14ac:dyDescent="0.35">
      <c r="A3040" s="2">
        <v>107</v>
      </c>
      <c r="B3040" s="13" t="s">
        <v>25</v>
      </c>
      <c r="C3040" s="11" t="s">
        <v>79</v>
      </c>
      <c r="D3040" s="11" t="s">
        <v>30</v>
      </c>
      <c r="E3040" s="7" t="s">
        <v>82</v>
      </c>
      <c r="F3040" s="13">
        <v>3.8379595279693599</v>
      </c>
      <c r="G3040" s="12">
        <v>1.25</v>
      </c>
      <c r="H3040" s="13">
        <v>0</v>
      </c>
      <c r="I3040" s="11">
        <v>0</v>
      </c>
      <c r="J3040" s="11">
        <v>0</v>
      </c>
      <c r="K3040" s="11">
        <v>0.47974494099616999</v>
      </c>
      <c r="L3040" s="12">
        <v>0.47974494099616999</v>
      </c>
      <c r="M3040" s="13">
        <v>0</v>
      </c>
      <c r="N3040" s="11">
        <v>0</v>
      </c>
      <c r="O3040" s="11">
        <v>0</v>
      </c>
      <c r="P3040" s="11">
        <v>0</v>
      </c>
      <c r="Q3040" s="12">
        <v>0</v>
      </c>
    </row>
    <row r="3041" spans="1:17" x14ac:dyDescent="0.35">
      <c r="A3041" s="2">
        <v>1809</v>
      </c>
      <c r="B3041" s="13" t="s">
        <v>231</v>
      </c>
      <c r="C3041" s="11" t="s">
        <v>402</v>
      </c>
      <c r="D3041" s="11" t="s">
        <v>231</v>
      </c>
      <c r="E3041" s="7" t="s">
        <v>165</v>
      </c>
      <c r="F3041" s="13">
        <v>93.322685241699205</v>
      </c>
      <c r="G3041" s="12">
        <v>0.25</v>
      </c>
      <c r="H3041" s="13">
        <v>0</v>
      </c>
      <c r="I3041" s="11">
        <v>0</v>
      </c>
      <c r="J3041" s="11">
        <v>0</v>
      </c>
      <c r="K3041" s="11">
        <v>0.46661342620849605</v>
      </c>
      <c r="L3041" s="12">
        <v>0.46661342620849605</v>
      </c>
      <c r="M3041" s="13">
        <v>0</v>
      </c>
      <c r="N3041" s="11">
        <v>0</v>
      </c>
      <c r="O3041" s="11">
        <v>0</v>
      </c>
      <c r="P3041" s="11">
        <v>0</v>
      </c>
      <c r="Q3041" s="12">
        <v>0</v>
      </c>
    </row>
    <row r="3042" spans="1:17" x14ac:dyDescent="0.35">
      <c r="A3042" s="2">
        <v>34</v>
      </c>
      <c r="B3042" s="13" t="s">
        <v>25</v>
      </c>
      <c r="C3042" s="11" t="s">
        <v>26</v>
      </c>
      <c r="D3042" s="11" t="s">
        <v>29</v>
      </c>
      <c r="E3042" s="7" t="s">
        <v>44</v>
      </c>
      <c r="F3042" s="13">
        <v>4.6601185798645002</v>
      </c>
      <c r="G3042" s="12">
        <v>1.25</v>
      </c>
      <c r="H3042" s="13">
        <v>0</v>
      </c>
      <c r="I3042" s="11">
        <v>0</v>
      </c>
      <c r="J3042" s="11">
        <v>0.46601185798645006</v>
      </c>
      <c r="K3042" s="11">
        <v>0</v>
      </c>
      <c r="L3042" s="12">
        <v>0.46601185798645006</v>
      </c>
      <c r="M3042" s="13">
        <v>0</v>
      </c>
      <c r="N3042" s="11">
        <v>0</v>
      </c>
      <c r="O3042" s="11">
        <v>0.29125741124153126</v>
      </c>
      <c r="P3042" s="11">
        <v>0</v>
      </c>
      <c r="Q3042" s="12">
        <v>0.29125741124153126</v>
      </c>
    </row>
    <row r="3043" spans="1:17" x14ac:dyDescent="0.35">
      <c r="A3043" s="2">
        <v>1073</v>
      </c>
      <c r="B3043" s="13" t="s">
        <v>231</v>
      </c>
      <c r="C3043" s="11" t="s">
        <v>263</v>
      </c>
      <c r="D3043" s="11" t="s">
        <v>231</v>
      </c>
      <c r="E3043" s="7" t="s">
        <v>76</v>
      </c>
      <c r="F3043" s="13">
        <v>51.651719570159912</v>
      </c>
      <c r="G3043" s="12">
        <v>0.18</v>
      </c>
      <c r="H3043" s="13">
        <v>0.46486547613143919</v>
      </c>
      <c r="I3043" s="11">
        <v>0</v>
      </c>
      <c r="J3043" s="11">
        <v>0</v>
      </c>
      <c r="K3043" s="11">
        <v>0</v>
      </c>
      <c r="L3043" s="12">
        <v>0.46486547613143919</v>
      </c>
      <c r="M3043" s="13">
        <v>0.27891928567886348</v>
      </c>
      <c r="N3043" s="11">
        <v>0</v>
      </c>
      <c r="O3043" s="11">
        <v>0</v>
      </c>
      <c r="P3043" s="11">
        <v>0</v>
      </c>
      <c r="Q3043" s="12">
        <v>0.27891928567886348</v>
      </c>
    </row>
    <row r="3044" spans="1:17" x14ac:dyDescent="0.35">
      <c r="A3044" s="2">
        <v>4577</v>
      </c>
      <c r="B3044" s="13" t="s">
        <v>599</v>
      </c>
      <c r="C3044" s="11" t="s">
        <v>220</v>
      </c>
      <c r="D3044" s="11" t="s">
        <v>26</v>
      </c>
      <c r="E3044" s="7" t="s">
        <v>50</v>
      </c>
      <c r="F3044" s="13">
        <v>77.380531311035199</v>
      </c>
      <c r="G3044" s="12">
        <v>0.3</v>
      </c>
      <c r="H3044" s="13">
        <v>0</v>
      </c>
      <c r="I3044" s="11">
        <v>0</v>
      </c>
      <c r="J3044" s="11">
        <v>0</v>
      </c>
      <c r="K3044" s="11">
        <v>0.4642831878662112</v>
      </c>
      <c r="L3044" s="12">
        <v>0.4642831878662112</v>
      </c>
      <c r="M3044" s="13">
        <v>0</v>
      </c>
      <c r="N3044" s="11">
        <v>0</v>
      </c>
      <c r="O3044" s="11">
        <v>0</v>
      </c>
      <c r="P3044" s="11">
        <v>0</v>
      </c>
      <c r="Q3044" s="12">
        <v>0</v>
      </c>
    </row>
    <row r="3045" spans="1:17" x14ac:dyDescent="0.35">
      <c r="A3045" s="2">
        <v>4562</v>
      </c>
      <c r="B3045" s="13" t="s">
        <v>599</v>
      </c>
      <c r="C3045" s="11" t="s">
        <v>220</v>
      </c>
      <c r="D3045" s="11" t="s">
        <v>26</v>
      </c>
      <c r="E3045" s="7" t="s">
        <v>45</v>
      </c>
      <c r="F3045" s="13">
        <v>3.6995806694030802</v>
      </c>
      <c r="G3045" s="12">
        <v>1.25</v>
      </c>
      <c r="H3045" s="13">
        <v>0.46244758367538502</v>
      </c>
      <c r="I3045" s="11">
        <v>0</v>
      </c>
      <c r="J3045" s="11">
        <v>0</v>
      </c>
      <c r="K3045" s="11">
        <v>0</v>
      </c>
      <c r="L3045" s="12">
        <v>0.46244758367538502</v>
      </c>
      <c r="M3045" s="13">
        <v>4.6244758367538503E-2</v>
      </c>
      <c r="N3045" s="11">
        <v>0</v>
      </c>
      <c r="O3045" s="11">
        <v>0</v>
      </c>
      <c r="P3045" s="11">
        <v>0</v>
      </c>
      <c r="Q3045" s="12">
        <v>4.6244758367538503E-2</v>
      </c>
    </row>
    <row r="3046" spans="1:17" x14ac:dyDescent="0.35">
      <c r="A3046" s="2">
        <v>154</v>
      </c>
      <c r="B3046" s="13" t="s">
        <v>25</v>
      </c>
      <c r="C3046" s="11" t="s">
        <v>79</v>
      </c>
      <c r="D3046" s="11" t="s">
        <v>26</v>
      </c>
      <c r="E3046" s="7" t="s">
        <v>69</v>
      </c>
      <c r="F3046" s="13">
        <v>7.6432967185974103</v>
      </c>
      <c r="G3046" s="12">
        <v>3</v>
      </c>
      <c r="H3046" s="13">
        <v>0.45859780311584458</v>
      </c>
      <c r="I3046" s="11">
        <v>0</v>
      </c>
      <c r="J3046" s="11">
        <v>0</v>
      </c>
      <c r="K3046" s="11">
        <v>0</v>
      </c>
      <c r="L3046" s="12">
        <v>0.45859780311584458</v>
      </c>
      <c r="M3046" s="13">
        <v>0.45859780311584458</v>
      </c>
      <c r="N3046" s="11">
        <v>0</v>
      </c>
      <c r="O3046" s="11">
        <v>0</v>
      </c>
      <c r="P3046" s="11">
        <v>0</v>
      </c>
      <c r="Q3046" s="12">
        <v>0.45859780311584458</v>
      </c>
    </row>
    <row r="3047" spans="1:17" x14ac:dyDescent="0.35">
      <c r="A3047" s="2">
        <v>2255</v>
      </c>
      <c r="B3047" s="13" t="s">
        <v>231</v>
      </c>
      <c r="C3047" s="11" t="s">
        <v>433</v>
      </c>
      <c r="D3047" s="11" t="s">
        <v>231</v>
      </c>
      <c r="E3047" s="7" t="s">
        <v>96</v>
      </c>
      <c r="F3047" s="13">
        <v>7.5136259198188782</v>
      </c>
      <c r="G3047" s="12">
        <v>1.2</v>
      </c>
      <c r="H3047" s="13">
        <v>0</v>
      </c>
      <c r="I3047" s="11">
        <v>0</v>
      </c>
      <c r="J3047" s="11">
        <v>0</v>
      </c>
      <c r="K3047" s="11">
        <v>0.45081755518913269</v>
      </c>
      <c r="L3047" s="12">
        <v>0.45081755518913269</v>
      </c>
      <c r="M3047" s="13">
        <v>0</v>
      </c>
      <c r="N3047" s="11">
        <v>0</v>
      </c>
      <c r="O3047" s="11">
        <v>0</v>
      </c>
      <c r="P3047" s="11">
        <v>0</v>
      </c>
      <c r="Q3047" s="12">
        <v>0</v>
      </c>
    </row>
    <row r="3048" spans="1:17" x14ac:dyDescent="0.35">
      <c r="A3048" s="2">
        <v>4408</v>
      </c>
      <c r="B3048" s="13" t="s">
        <v>599</v>
      </c>
      <c r="C3048" s="11" t="s">
        <v>219</v>
      </c>
      <c r="D3048" s="11" t="s">
        <v>253</v>
      </c>
      <c r="E3048" s="7" t="s">
        <v>209</v>
      </c>
      <c r="F3048" s="13">
        <v>22.3167514801025</v>
      </c>
      <c r="G3048" s="12">
        <v>0.4</v>
      </c>
      <c r="H3048" s="13">
        <v>0.44633502960205007</v>
      </c>
      <c r="I3048" s="11">
        <v>0</v>
      </c>
      <c r="J3048" s="11">
        <v>0</v>
      </c>
      <c r="K3048" s="11">
        <v>0</v>
      </c>
      <c r="L3048" s="12">
        <v>0.44633502960205007</v>
      </c>
      <c r="M3048" s="13">
        <v>0</v>
      </c>
      <c r="N3048" s="11">
        <v>0</v>
      </c>
      <c r="O3048" s="11">
        <v>0</v>
      </c>
      <c r="P3048" s="11">
        <v>0</v>
      </c>
      <c r="Q3048" s="12">
        <v>0</v>
      </c>
    </row>
    <row r="3049" spans="1:17" x14ac:dyDescent="0.35">
      <c r="A3049" s="2">
        <v>2469</v>
      </c>
      <c r="B3049" s="13" t="s">
        <v>516</v>
      </c>
      <c r="C3049" s="11" t="s">
        <v>26</v>
      </c>
      <c r="D3049" s="11" t="s">
        <v>520</v>
      </c>
      <c r="E3049" s="7" t="s">
        <v>201</v>
      </c>
      <c r="F3049" s="13">
        <v>1.4836112260818499</v>
      </c>
      <c r="G3049" s="12">
        <v>3</v>
      </c>
      <c r="H3049" s="13">
        <v>0</v>
      </c>
      <c r="I3049" s="11">
        <v>0.44508336782455504</v>
      </c>
      <c r="J3049" s="11">
        <v>0</v>
      </c>
      <c r="K3049" s="11">
        <v>0</v>
      </c>
      <c r="L3049" s="12">
        <v>0.44508336782455504</v>
      </c>
      <c r="M3049" s="13">
        <v>0</v>
      </c>
      <c r="N3049" s="11">
        <v>4.4508336782455499E-2</v>
      </c>
      <c r="O3049" s="11">
        <v>0</v>
      </c>
      <c r="P3049" s="11">
        <v>0</v>
      </c>
      <c r="Q3049" s="12">
        <v>4.4508336782455499E-2</v>
      </c>
    </row>
    <row r="3050" spans="1:17" x14ac:dyDescent="0.35">
      <c r="A3050" s="2">
        <v>841</v>
      </c>
      <c r="B3050" s="13" t="s">
        <v>25</v>
      </c>
      <c r="C3050" s="11" t="s">
        <v>221</v>
      </c>
      <c r="D3050" s="11" t="s">
        <v>27</v>
      </c>
      <c r="E3050" s="7" t="s">
        <v>72</v>
      </c>
      <c r="F3050" s="13">
        <v>4.4271082878112802</v>
      </c>
      <c r="G3050" s="12">
        <v>2</v>
      </c>
      <c r="H3050" s="13">
        <v>0</v>
      </c>
      <c r="I3050" s="11">
        <v>0</v>
      </c>
      <c r="J3050" s="11">
        <v>0</v>
      </c>
      <c r="K3050" s="11">
        <v>0.44271082878112805</v>
      </c>
      <c r="L3050" s="12">
        <v>0.44271082878112805</v>
      </c>
      <c r="M3050" s="13">
        <v>0</v>
      </c>
      <c r="N3050" s="11">
        <v>0</v>
      </c>
      <c r="O3050" s="11">
        <v>8.8542165756225602E-2</v>
      </c>
      <c r="P3050" s="11">
        <v>0.1770843315124512</v>
      </c>
      <c r="Q3050" s="12">
        <v>0.26562649726867682</v>
      </c>
    </row>
    <row r="3051" spans="1:17" x14ac:dyDescent="0.35">
      <c r="A3051" s="2">
        <v>5765</v>
      </c>
      <c r="B3051" s="13" t="s">
        <v>645</v>
      </c>
      <c r="C3051" s="11" t="s">
        <v>652</v>
      </c>
      <c r="D3051" s="11" t="s">
        <v>241</v>
      </c>
      <c r="E3051" s="7" t="s">
        <v>37</v>
      </c>
      <c r="F3051" s="13">
        <v>2.50949954986572</v>
      </c>
      <c r="G3051" s="12">
        <v>3.5</v>
      </c>
      <c r="H3051" s="13">
        <v>0</v>
      </c>
      <c r="I3051" s="11">
        <v>0</v>
      </c>
      <c r="J3051" s="11">
        <v>0</v>
      </c>
      <c r="K3051" s="11">
        <v>0.43916242122650107</v>
      </c>
      <c r="L3051" s="12">
        <v>0.43916242122650107</v>
      </c>
      <c r="M3051" s="13">
        <v>0</v>
      </c>
      <c r="N3051" s="11">
        <v>0</v>
      </c>
      <c r="O3051" s="11">
        <v>0</v>
      </c>
      <c r="P3051" s="11">
        <v>0.26349745273590058</v>
      </c>
      <c r="Q3051" s="12">
        <v>0.26349745273590058</v>
      </c>
    </row>
    <row r="3052" spans="1:17" x14ac:dyDescent="0.35">
      <c r="A3052" s="2">
        <v>3564</v>
      </c>
      <c r="B3052" s="13" t="s">
        <v>516</v>
      </c>
      <c r="C3052" s="11" t="s">
        <v>584</v>
      </c>
      <c r="D3052" s="11" t="s">
        <v>520</v>
      </c>
      <c r="E3052" s="7" t="s">
        <v>88</v>
      </c>
      <c r="F3052" s="13">
        <v>0.73021334409713701</v>
      </c>
      <c r="G3052" s="12">
        <v>6</v>
      </c>
      <c r="H3052" s="13">
        <v>0.10953200161457056</v>
      </c>
      <c r="I3052" s="11">
        <v>0.10953200161457056</v>
      </c>
      <c r="J3052" s="11">
        <v>0.10953200161457056</v>
      </c>
      <c r="K3052" s="11">
        <v>0.10953200161457056</v>
      </c>
      <c r="L3052" s="12">
        <v>0.43812800645828226</v>
      </c>
      <c r="M3052" s="13">
        <v>0</v>
      </c>
      <c r="N3052" s="11">
        <v>0</v>
      </c>
      <c r="O3052" s="11">
        <v>0</v>
      </c>
      <c r="P3052" s="11">
        <v>0</v>
      </c>
      <c r="Q3052" s="12">
        <v>0</v>
      </c>
    </row>
    <row r="3053" spans="1:17" x14ac:dyDescent="0.35">
      <c r="A3053" s="2">
        <v>374</v>
      </c>
      <c r="B3053" s="13" t="s">
        <v>25</v>
      </c>
      <c r="C3053" s="11" t="s">
        <v>156</v>
      </c>
      <c r="D3053" s="11" t="s">
        <v>30</v>
      </c>
      <c r="E3053" s="7" t="s">
        <v>127</v>
      </c>
      <c r="F3053" s="13">
        <v>8.7413296699524015</v>
      </c>
      <c r="G3053" s="12">
        <v>1</v>
      </c>
      <c r="H3053" s="13">
        <v>0</v>
      </c>
      <c r="I3053" s="11">
        <v>0</v>
      </c>
      <c r="J3053" s="11">
        <v>0</v>
      </c>
      <c r="K3053" s="11">
        <v>0.43706648349762012</v>
      </c>
      <c r="L3053" s="12">
        <v>0.43706648349762012</v>
      </c>
      <c r="M3053" s="13">
        <v>0</v>
      </c>
      <c r="N3053" s="11">
        <v>0</v>
      </c>
      <c r="O3053" s="11">
        <v>0</v>
      </c>
      <c r="P3053" s="11">
        <v>0</v>
      </c>
      <c r="Q3053" s="12">
        <v>0</v>
      </c>
    </row>
    <row r="3054" spans="1:17" x14ac:dyDescent="0.35">
      <c r="A3054" s="2">
        <v>732</v>
      </c>
      <c r="B3054" s="13" t="s">
        <v>25</v>
      </c>
      <c r="C3054" s="11" t="s">
        <v>220</v>
      </c>
      <c r="D3054" s="11" t="s">
        <v>29</v>
      </c>
      <c r="E3054" s="7" t="s">
        <v>45</v>
      </c>
      <c r="F3054" s="13">
        <v>3.4739139080047599</v>
      </c>
      <c r="G3054" s="12">
        <v>1.25</v>
      </c>
      <c r="H3054" s="13">
        <v>0.43423923850059498</v>
      </c>
      <c r="I3054" s="11">
        <v>0</v>
      </c>
      <c r="J3054" s="11">
        <v>0</v>
      </c>
      <c r="K3054" s="11">
        <v>0</v>
      </c>
      <c r="L3054" s="12">
        <v>0.43423923850059498</v>
      </c>
      <c r="M3054" s="13">
        <v>4.3423923850059498E-2</v>
      </c>
      <c r="N3054" s="11">
        <v>0</v>
      </c>
      <c r="O3054" s="11">
        <v>0</v>
      </c>
      <c r="P3054" s="11">
        <v>0</v>
      </c>
      <c r="Q3054" s="12">
        <v>4.3423923850059498E-2</v>
      </c>
    </row>
    <row r="3055" spans="1:17" x14ac:dyDescent="0.35">
      <c r="A3055" s="2">
        <v>3349</v>
      </c>
      <c r="B3055" s="13" t="s">
        <v>516</v>
      </c>
      <c r="C3055" s="11" t="s">
        <v>578</v>
      </c>
      <c r="D3055" s="11" t="s">
        <v>517</v>
      </c>
      <c r="E3055" s="7" t="s">
        <v>59</v>
      </c>
      <c r="F3055" s="13">
        <v>2.8856065273284899</v>
      </c>
      <c r="G3055" s="12">
        <v>3</v>
      </c>
      <c r="H3055" s="13">
        <v>0</v>
      </c>
      <c r="I3055" s="11">
        <v>0</v>
      </c>
      <c r="J3055" s="11">
        <v>0</v>
      </c>
      <c r="K3055" s="11">
        <v>0.43284097909927355</v>
      </c>
      <c r="L3055" s="12">
        <v>0.43284097909927355</v>
      </c>
      <c r="M3055" s="13">
        <v>0</v>
      </c>
      <c r="N3055" s="11">
        <v>0</v>
      </c>
      <c r="O3055" s="11">
        <v>0</v>
      </c>
      <c r="P3055" s="11">
        <v>0</v>
      </c>
      <c r="Q3055" s="12">
        <v>0</v>
      </c>
    </row>
    <row r="3056" spans="1:17" x14ac:dyDescent="0.35">
      <c r="A3056" s="2">
        <v>556</v>
      </c>
      <c r="B3056" s="13" t="s">
        <v>25</v>
      </c>
      <c r="C3056" s="11" t="s">
        <v>195</v>
      </c>
      <c r="D3056" s="11" t="s">
        <v>27</v>
      </c>
      <c r="E3056" s="7" t="s">
        <v>198</v>
      </c>
      <c r="F3056" s="13">
        <v>4.1589889526367196</v>
      </c>
      <c r="G3056" s="12">
        <v>1.25</v>
      </c>
      <c r="H3056" s="13">
        <v>0</v>
      </c>
      <c r="I3056" s="11">
        <v>0</v>
      </c>
      <c r="J3056" s="11">
        <v>0.41589889526367196</v>
      </c>
      <c r="K3056" s="11">
        <v>0</v>
      </c>
      <c r="L3056" s="12">
        <v>0.41589889526367196</v>
      </c>
      <c r="M3056" s="13">
        <v>0</v>
      </c>
      <c r="N3056" s="11">
        <v>0</v>
      </c>
      <c r="O3056" s="11">
        <v>0.25993680953979498</v>
      </c>
      <c r="P3056" s="11">
        <v>0</v>
      </c>
      <c r="Q3056" s="12">
        <v>0.25993680953979498</v>
      </c>
    </row>
    <row r="3057" spans="1:17" x14ac:dyDescent="0.35">
      <c r="A3057" s="2">
        <v>5226</v>
      </c>
      <c r="B3057" s="13" t="s">
        <v>645</v>
      </c>
      <c r="C3057" s="11" t="s">
        <v>647</v>
      </c>
      <c r="D3057" s="11" t="s">
        <v>26</v>
      </c>
      <c r="E3057" s="7" t="s">
        <v>46</v>
      </c>
      <c r="F3057" s="13">
        <v>6.4809975624084499</v>
      </c>
      <c r="G3057" s="12">
        <v>1.25</v>
      </c>
      <c r="H3057" s="13">
        <v>0.40506234765052812</v>
      </c>
      <c r="I3057" s="11">
        <v>0</v>
      </c>
      <c r="J3057" s="11">
        <v>0</v>
      </c>
      <c r="K3057" s="11">
        <v>0</v>
      </c>
      <c r="L3057" s="12">
        <v>0.40506234765052812</v>
      </c>
      <c r="M3057" s="13">
        <v>3.240498781204225</v>
      </c>
      <c r="N3057" s="11">
        <v>0</v>
      </c>
      <c r="O3057" s="11">
        <v>0</v>
      </c>
      <c r="P3057" s="11">
        <v>0</v>
      </c>
      <c r="Q3057" s="12">
        <v>3.240498781204225</v>
      </c>
    </row>
    <row r="3058" spans="1:17" x14ac:dyDescent="0.35">
      <c r="A3058" s="2">
        <v>3184</v>
      </c>
      <c r="B3058" s="13" t="s">
        <v>516</v>
      </c>
      <c r="C3058" s="11" t="s">
        <v>566</v>
      </c>
      <c r="D3058" s="11" t="s">
        <v>517</v>
      </c>
      <c r="E3058" s="7" t="s">
        <v>96</v>
      </c>
      <c r="F3058" s="13">
        <v>6.6557092666626003</v>
      </c>
      <c r="G3058" s="12">
        <v>1.2</v>
      </c>
      <c r="H3058" s="13">
        <v>0</v>
      </c>
      <c r="I3058" s="11">
        <v>0</v>
      </c>
      <c r="J3058" s="11">
        <v>0</v>
      </c>
      <c r="K3058" s="11">
        <v>0.39934255599975599</v>
      </c>
      <c r="L3058" s="12">
        <v>0.39934255599975599</v>
      </c>
      <c r="M3058" s="13">
        <v>0</v>
      </c>
      <c r="N3058" s="11">
        <v>0</v>
      </c>
      <c r="O3058" s="11">
        <v>0</v>
      </c>
      <c r="P3058" s="11">
        <v>0</v>
      </c>
      <c r="Q3058" s="12">
        <v>0</v>
      </c>
    </row>
    <row r="3059" spans="1:17" x14ac:dyDescent="0.35">
      <c r="A3059" s="2">
        <v>292</v>
      </c>
      <c r="B3059" s="13" t="s">
        <v>25</v>
      </c>
      <c r="C3059" s="11" t="s">
        <v>123</v>
      </c>
      <c r="D3059" s="11" t="s">
        <v>30</v>
      </c>
      <c r="E3059" s="7" t="s">
        <v>127</v>
      </c>
      <c r="F3059" s="13">
        <v>7.89879190921783</v>
      </c>
      <c r="G3059" s="12">
        <v>1</v>
      </c>
      <c r="H3059" s="13">
        <v>0</v>
      </c>
      <c r="I3059" s="11">
        <v>0</v>
      </c>
      <c r="J3059" s="11">
        <v>0</v>
      </c>
      <c r="K3059" s="11">
        <v>0.39493959546089152</v>
      </c>
      <c r="L3059" s="12">
        <v>0.39493959546089152</v>
      </c>
      <c r="M3059" s="13">
        <v>0</v>
      </c>
      <c r="N3059" s="11">
        <v>0</v>
      </c>
      <c r="O3059" s="11">
        <v>0</v>
      </c>
      <c r="P3059" s="11">
        <v>0</v>
      </c>
      <c r="Q3059" s="12">
        <v>0</v>
      </c>
    </row>
    <row r="3060" spans="1:17" x14ac:dyDescent="0.35">
      <c r="A3060" s="2">
        <v>5119</v>
      </c>
      <c r="B3060" s="13" t="s">
        <v>645</v>
      </c>
      <c r="C3060" s="11" t="s">
        <v>26</v>
      </c>
      <c r="D3060" s="11" t="s">
        <v>241</v>
      </c>
      <c r="E3060" s="7" t="s">
        <v>51</v>
      </c>
      <c r="F3060" s="13">
        <v>78.1629638671875</v>
      </c>
      <c r="G3060" s="12">
        <v>0.25</v>
      </c>
      <c r="H3060" s="13">
        <v>0</v>
      </c>
      <c r="I3060" s="11">
        <v>0</v>
      </c>
      <c r="J3060" s="11">
        <v>0</v>
      </c>
      <c r="K3060" s="11">
        <v>0.39081481933593754</v>
      </c>
      <c r="L3060" s="12">
        <v>0.39081481933593754</v>
      </c>
      <c r="M3060" s="13">
        <v>0</v>
      </c>
      <c r="N3060" s="11">
        <v>0</v>
      </c>
      <c r="O3060" s="11">
        <v>0</v>
      </c>
      <c r="P3060" s="11">
        <v>0</v>
      </c>
      <c r="Q3060" s="12">
        <v>0</v>
      </c>
    </row>
    <row r="3061" spans="1:17" x14ac:dyDescent="0.35">
      <c r="A3061" s="2">
        <v>3060</v>
      </c>
      <c r="B3061" s="13" t="s">
        <v>516</v>
      </c>
      <c r="C3061" s="11" t="s">
        <v>566</v>
      </c>
      <c r="D3061" s="11" t="s">
        <v>517</v>
      </c>
      <c r="E3061" s="7" t="s">
        <v>82</v>
      </c>
      <c r="F3061" s="13">
        <v>2.96919465065002</v>
      </c>
      <c r="G3061" s="12">
        <v>1.25</v>
      </c>
      <c r="H3061" s="13">
        <v>0</v>
      </c>
      <c r="I3061" s="11">
        <v>0</v>
      </c>
      <c r="J3061" s="11">
        <v>0</v>
      </c>
      <c r="K3061" s="11">
        <v>0.3711493313312525</v>
      </c>
      <c r="L3061" s="12">
        <v>0.3711493313312525</v>
      </c>
      <c r="M3061" s="13">
        <v>0</v>
      </c>
      <c r="N3061" s="11">
        <v>0</v>
      </c>
      <c r="O3061" s="11">
        <v>0</v>
      </c>
      <c r="P3061" s="11">
        <v>0</v>
      </c>
      <c r="Q3061" s="12">
        <v>0</v>
      </c>
    </row>
    <row r="3062" spans="1:17" x14ac:dyDescent="0.35">
      <c r="A3062" s="2">
        <v>1761</v>
      </c>
      <c r="B3062" s="13" t="s">
        <v>231</v>
      </c>
      <c r="C3062" s="11" t="s">
        <v>400</v>
      </c>
      <c r="D3062" s="11" t="s">
        <v>231</v>
      </c>
      <c r="E3062" s="7" t="s">
        <v>89</v>
      </c>
      <c r="F3062" s="13">
        <v>1.4628309011459399</v>
      </c>
      <c r="G3062" s="12">
        <v>5</v>
      </c>
      <c r="H3062" s="13">
        <v>0.14628309011459403</v>
      </c>
      <c r="I3062" s="11">
        <v>0.21942463517189098</v>
      </c>
      <c r="J3062" s="11">
        <v>0</v>
      </c>
      <c r="K3062" s="11">
        <v>0</v>
      </c>
      <c r="L3062" s="12">
        <v>0.36570772528648499</v>
      </c>
      <c r="M3062" s="13">
        <v>0</v>
      </c>
      <c r="N3062" s="11">
        <v>0</v>
      </c>
      <c r="O3062" s="11">
        <v>0</v>
      </c>
      <c r="P3062" s="11">
        <v>0</v>
      </c>
      <c r="Q3062" s="12">
        <v>0</v>
      </c>
    </row>
    <row r="3063" spans="1:17" x14ac:dyDescent="0.35">
      <c r="A3063" s="2">
        <v>2427</v>
      </c>
      <c r="B3063" s="13" t="s">
        <v>516</v>
      </c>
      <c r="C3063" s="11" t="s">
        <v>26</v>
      </c>
      <c r="D3063" s="11" t="s">
        <v>518</v>
      </c>
      <c r="E3063" s="7" t="s">
        <v>46</v>
      </c>
      <c r="F3063" s="13">
        <v>5.8010396957397496</v>
      </c>
      <c r="G3063" s="12">
        <v>1.25</v>
      </c>
      <c r="H3063" s="13">
        <v>0.36256498098373435</v>
      </c>
      <c r="I3063" s="11">
        <v>0</v>
      </c>
      <c r="J3063" s="11">
        <v>0</v>
      </c>
      <c r="K3063" s="11">
        <v>0</v>
      </c>
      <c r="L3063" s="12">
        <v>0.36256498098373435</v>
      </c>
      <c r="M3063" s="13">
        <v>2.9005198478698748</v>
      </c>
      <c r="N3063" s="11">
        <v>0</v>
      </c>
      <c r="O3063" s="11">
        <v>0</v>
      </c>
      <c r="P3063" s="11">
        <v>0</v>
      </c>
      <c r="Q3063" s="12">
        <v>2.9005198478698748</v>
      </c>
    </row>
    <row r="3064" spans="1:17" x14ac:dyDescent="0.35">
      <c r="A3064" s="2">
        <v>4397</v>
      </c>
      <c r="B3064" s="13" t="s">
        <v>599</v>
      </c>
      <c r="C3064" s="11" t="s">
        <v>219</v>
      </c>
      <c r="D3064" s="11" t="s">
        <v>29</v>
      </c>
      <c r="E3064" s="7" t="s">
        <v>59</v>
      </c>
      <c r="F3064" s="13">
        <v>2.3570501804351802</v>
      </c>
      <c r="G3064" s="12">
        <v>3</v>
      </c>
      <c r="H3064" s="13">
        <v>0</v>
      </c>
      <c r="I3064" s="11">
        <v>0</v>
      </c>
      <c r="J3064" s="11">
        <v>0</v>
      </c>
      <c r="K3064" s="11">
        <v>0.3535575270652771</v>
      </c>
      <c r="L3064" s="12">
        <v>0.3535575270652771</v>
      </c>
      <c r="M3064" s="13">
        <v>0</v>
      </c>
      <c r="N3064" s="11">
        <v>0</v>
      </c>
      <c r="O3064" s="11">
        <v>0</v>
      </c>
      <c r="P3064" s="11">
        <v>0</v>
      </c>
      <c r="Q3064" s="12">
        <v>0</v>
      </c>
    </row>
    <row r="3065" spans="1:17" x14ac:dyDescent="0.35">
      <c r="A3065" s="2">
        <v>4165</v>
      </c>
      <c r="B3065" s="13" t="s">
        <v>599</v>
      </c>
      <c r="C3065" s="11" t="s">
        <v>103</v>
      </c>
      <c r="D3065" s="11" t="s">
        <v>231</v>
      </c>
      <c r="E3065" s="7" t="s">
        <v>46</v>
      </c>
      <c r="F3065" s="13">
        <v>5.6439652442932102</v>
      </c>
      <c r="G3065" s="12">
        <v>1.25</v>
      </c>
      <c r="H3065" s="13">
        <v>0.35274782776832564</v>
      </c>
      <c r="I3065" s="11">
        <v>0</v>
      </c>
      <c r="J3065" s="11">
        <v>0</v>
      </c>
      <c r="K3065" s="11">
        <v>0</v>
      </c>
      <c r="L3065" s="12">
        <v>0.35274782776832564</v>
      </c>
      <c r="M3065" s="13">
        <v>2.8219826221466051</v>
      </c>
      <c r="N3065" s="11">
        <v>0</v>
      </c>
      <c r="O3065" s="11">
        <v>0</v>
      </c>
      <c r="P3065" s="11">
        <v>0</v>
      </c>
      <c r="Q3065" s="12">
        <v>2.8219826221466051</v>
      </c>
    </row>
    <row r="3066" spans="1:17" x14ac:dyDescent="0.35">
      <c r="A3066" s="2">
        <v>1379</v>
      </c>
      <c r="B3066" s="13" t="s">
        <v>231</v>
      </c>
      <c r="C3066" s="11" t="s">
        <v>342</v>
      </c>
      <c r="D3066" s="11" t="s">
        <v>231</v>
      </c>
      <c r="E3066" s="7" t="s">
        <v>88</v>
      </c>
      <c r="F3066" s="13">
        <v>0.57594138383865401</v>
      </c>
      <c r="G3066" s="12">
        <v>6</v>
      </c>
      <c r="H3066" s="13">
        <v>8.6391207575798115E-2</v>
      </c>
      <c r="I3066" s="11">
        <v>8.6391207575798115E-2</v>
      </c>
      <c r="J3066" s="11">
        <v>8.6391207575798115E-2</v>
      </c>
      <c r="K3066" s="11">
        <v>8.6391207575798115E-2</v>
      </c>
      <c r="L3066" s="12">
        <v>0.34556483030319246</v>
      </c>
      <c r="M3066" s="13">
        <v>0</v>
      </c>
      <c r="N3066" s="11">
        <v>0</v>
      </c>
      <c r="O3066" s="11">
        <v>0</v>
      </c>
      <c r="P3066" s="11">
        <v>0</v>
      </c>
      <c r="Q3066" s="12">
        <v>0</v>
      </c>
    </row>
    <row r="3067" spans="1:17" x14ac:dyDescent="0.35">
      <c r="A3067" s="2">
        <v>3725</v>
      </c>
      <c r="B3067" s="13" t="s">
        <v>516</v>
      </c>
      <c r="C3067" s="11" t="s">
        <v>593</v>
      </c>
      <c r="D3067" s="11" t="s">
        <v>525</v>
      </c>
      <c r="E3067" s="7" t="s">
        <v>46</v>
      </c>
      <c r="F3067" s="13">
        <v>5.48186779022216</v>
      </c>
      <c r="G3067" s="12">
        <v>1.25</v>
      </c>
      <c r="H3067" s="13">
        <v>0.342616736888885</v>
      </c>
      <c r="I3067" s="11">
        <v>0</v>
      </c>
      <c r="J3067" s="11">
        <v>0</v>
      </c>
      <c r="K3067" s="11">
        <v>0</v>
      </c>
      <c r="L3067" s="12">
        <v>0.342616736888885</v>
      </c>
      <c r="M3067" s="13">
        <v>2.74093389511108</v>
      </c>
      <c r="N3067" s="11">
        <v>0</v>
      </c>
      <c r="O3067" s="11">
        <v>0</v>
      </c>
      <c r="P3067" s="11">
        <v>0</v>
      </c>
      <c r="Q3067" s="12">
        <v>2.74093389511108</v>
      </c>
    </row>
    <row r="3068" spans="1:17" x14ac:dyDescent="0.35">
      <c r="A3068" s="2">
        <v>126</v>
      </c>
      <c r="B3068" s="13" t="s">
        <v>25</v>
      </c>
      <c r="C3068" s="11" t="s">
        <v>79</v>
      </c>
      <c r="D3068" s="11" t="s">
        <v>30</v>
      </c>
      <c r="E3068" s="7" t="s">
        <v>85</v>
      </c>
      <c r="F3068" s="13">
        <v>6.8456835746765101</v>
      </c>
      <c r="G3068" s="12">
        <v>0.5</v>
      </c>
      <c r="H3068" s="13">
        <v>0.34228417873382555</v>
      </c>
      <c r="I3068" s="11">
        <v>0</v>
      </c>
      <c r="J3068" s="11">
        <v>0</v>
      </c>
      <c r="K3068" s="11">
        <v>0</v>
      </c>
      <c r="L3068" s="12">
        <v>0.34228417873382555</v>
      </c>
      <c r="M3068" s="13">
        <v>0</v>
      </c>
      <c r="N3068" s="11">
        <v>0</v>
      </c>
      <c r="O3068" s="11">
        <v>0</v>
      </c>
      <c r="P3068" s="11">
        <v>0</v>
      </c>
      <c r="Q3068" s="12">
        <v>0</v>
      </c>
    </row>
    <row r="3069" spans="1:17" x14ac:dyDescent="0.35">
      <c r="A3069" s="2">
        <v>5709</v>
      </c>
      <c r="B3069" s="13" t="s">
        <v>645</v>
      </c>
      <c r="C3069" s="11" t="s">
        <v>651</v>
      </c>
      <c r="D3069" s="11" t="s">
        <v>241</v>
      </c>
      <c r="E3069" s="7" t="s">
        <v>90</v>
      </c>
      <c r="F3069" s="13">
        <v>5.4114408493042001</v>
      </c>
      <c r="G3069" s="12">
        <v>1.25</v>
      </c>
      <c r="H3069" s="13">
        <v>0</v>
      </c>
      <c r="I3069" s="11">
        <v>0</v>
      </c>
      <c r="J3069" s="11">
        <v>0</v>
      </c>
      <c r="K3069" s="11">
        <v>0.33821505308151251</v>
      </c>
      <c r="L3069" s="12">
        <v>0.33821505308151251</v>
      </c>
      <c r="M3069" s="13">
        <v>0</v>
      </c>
      <c r="N3069" s="11">
        <v>0</v>
      </c>
      <c r="O3069" s="11">
        <v>0</v>
      </c>
      <c r="P3069" s="11">
        <v>0.20292903184890751</v>
      </c>
      <c r="Q3069" s="12">
        <v>0.20292903184890751</v>
      </c>
    </row>
    <row r="3070" spans="1:17" x14ac:dyDescent="0.35">
      <c r="A3070" s="2">
        <v>986</v>
      </c>
      <c r="B3070" s="13" t="s">
        <v>231</v>
      </c>
      <c r="C3070" s="11" t="s">
        <v>26</v>
      </c>
      <c r="D3070" s="11" t="s">
        <v>231</v>
      </c>
      <c r="E3070" s="7" t="s">
        <v>102</v>
      </c>
      <c r="F3070" s="13">
        <v>1.1258193254470801</v>
      </c>
      <c r="G3070" s="12">
        <v>2</v>
      </c>
      <c r="H3070" s="13">
        <v>0</v>
      </c>
      <c r="I3070" s="11">
        <v>0</v>
      </c>
      <c r="J3070" s="11">
        <v>0</v>
      </c>
      <c r="K3070" s="11">
        <v>0.33774579763412399</v>
      </c>
      <c r="L3070" s="12">
        <v>0.33774579763412399</v>
      </c>
      <c r="M3070" s="13">
        <v>0</v>
      </c>
      <c r="N3070" s="11">
        <v>0</v>
      </c>
      <c r="O3070" s="11">
        <v>0</v>
      </c>
      <c r="P3070" s="11">
        <v>0</v>
      </c>
      <c r="Q3070" s="12">
        <v>0</v>
      </c>
    </row>
    <row r="3071" spans="1:17" x14ac:dyDescent="0.35">
      <c r="A3071" s="2">
        <v>2027</v>
      </c>
      <c r="B3071" s="13" t="s">
        <v>231</v>
      </c>
      <c r="C3071" s="11" t="s">
        <v>413</v>
      </c>
      <c r="D3071" s="11" t="s">
        <v>231</v>
      </c>
      <c r="E3071" s="7" t="s">
        <v>230</v>
      </c>
      <c r="F3071" s="13">
        <v>1.63359367847443</v>
      </c>
      <c r="G3071" s="12">
        <v>4</v>
      </c>
      <c r="H3071" s="13">
        <v>0</v>
      </c>
      <c r="I3071" s="11">
        <v>0</v>
      </c>
      <c r="J3071" s="11">
        <v>0.32671873569488602</v>
      </c>
      <c r="K3071" s="11">
        <v>0</v>
      </c>
      <c r="L3071" s="12">
        <v>0.32671873569488602</v>
      </c>
      <c r="M3071" s="13">
        <v>0</v>
      </c>
      <c r="N3071" s="11">
        <v>0</v>
      </c>
      <c r="O3071" s="11">
        <v>6.5343747138977198E-2</v>
      </c>
      <c r="P3071" s="11">
        <v>0</v>
      </c>
      <c r="Q3071" s="12">
        <v>6.5343747138977198E-2</v>
      </c>
    </row>
    <row r="3072" spans="1:17" x14ac:dyDescent="0.35">
      <c r="A3072" s="2">
        <v>1307</v>
      </c>
      <c r="B3072" s="13" t="s">
        <v>231</v>
      </c>
      <c r="C3072" s="11" t="s">
        <v>103</v>
      </c>
      <c r="D3072" s="11" t="s">
        <v>26</v>
      </c>
      <c r="E3072" s="7" t="s">
        <v>45</v>
      </c>
      <c r="F3072" s="13">
        <v>2.5701172351837198</v>
      </c>
      <c r="G3072" s="12">
        <v>1.25</v>
      </c>
      <c r="H3072" s="13">
        <v>0.32126465439796498</v>
      </c>
      <c r="I3072" s="11">
        <v>0</v>
      </c>
      <c r="J3072" s="11">
        <v>0</v>
      </c>
      <c r="K3072" s="11">
        <v>0</v>
      </c>
      <c r="L3072" s="12">
        <v>0.32126465439796498</v>
      </c>
      <c r="M3072" s="13">
        <v>3.2126465439796498E-2</v>
      </c>
      <c r="N3072" s="11">
        <v>0</v>
      </c>
      <c r="O3072" s="11">
        <v>0</v>
      </c>
      <c r="P3072" s="11">
        <v>0</v>
      </c>
      <c r="Q3072" s="12">
        <v>3.2126465439796498E-2</v>
      </c>
    </row>
    <row r="3073" spans="1:17" x14ac:dyDescent="0.35">
      <c r="A3073" s="2">
        <v>848</v>
      </c>
      <c r="B3073" s="13" t="s">
        <v>25</v>
      </c>
      <c r="C3073" s="11" t="s">
        <v>221</v>
      </c>
      <c r="D3073" s="11" t="s">
        <v>26</v>
      </c>
      <c r="E3073" s="7" t="s">
        <v>76</v>
      </c>
      <c r="F3073" s="13">
        <v>35.613456726074197</v>
      </c>
      <c r="G3073" s="12">
        <v>0.18</v>
      </c>
      <c r="H3073" s="13">
        <v>0.32052111053466775</v>
      </c>
      <c r="I3073" s="11">
        <v>0</v>
      </c>
      <c r="J3073" s="11">
        <v>0</v>
      </c>
      <c r="K3073" s="11">
        <v>0</v>
      </c>
      <c r="L3073" s="12">
        <v>0.32052111053466775</v>
      </c>
      <c r="M3073" s="13">
        <v>0.19231266632080066</v>
      </c>
      <c r="N3073" s="11">
        <v>0</v>
      </c>
      <c r="O3073" s="11">
        <v>0</v>
      </c>
      <c r="P3073" s="11">
        <v>0</v>
      </c>
      <c r="Q3073" s="12">
        <v>0.19231266632080066</v>
      </c>
    </row>
    <row r="3074" spans="1:17" x14ac:dyDescent="0.35">
      <c r="A3074" s="2">
        <v>961</v>
      </c>
      <c r="B3074" s="13" t="s">
        <v>231</v>
      </c>
      <c r="C3074" s="11" t="s">
        <v>26</v>
      </c>
      <c r="D3074" s="11" t="s">
        <v>231</v>
      </c>
      <c r="E3074" s="7" t="s">
        <v>97</v>
      </c>
      <c r="F3074" s="13">
        <v>1.06500136852264</v>
      </c>
      <c r="G3074" s="12">
        <v>3</v>
      </c>
      <c r="H3074" s="13">
        <v>0</v>
      </c>
      <c r="I3074" s="11">
        <v>0</v>
      </c>
      <c r="J3074" s="11">
        <v>0</v>
      </c>
      <c r="K3074" s="11">
        <v>0.31950041055679207</v>
      </c>
      <c r="L3074" s="12">
        <v>0.31950041055679207</v>
      </c>
      <c r="M3074" s="13">
        <v>0</v>
      </c>
      <c r="N3074" s="11">
        <v>0</v>
      </c>
      <c r="O3074" s="11">
        <v>0</v>
      </c>
      <c r="P3074" s="11">
        <v>0</v>
      </c>
      <c r="Q3074" s="12">
        <v>0</v>
      </c>
    </row>
    <row r="3075" spans="1:17" x14ac:dyDescent="0.35">
      <c r="A3075" s="2">
        <v>1785</v>
      </c>
      <c r="B3075" s="13" t="s">
        <v>231</v>
      </c>
      <c r="C3075" s="11" t="s">
        <v>400</v>
      </c>
      <c r="D3075" s="11" t="s">
        <v>231</v>
      </c>
      <c r="E3075" s="7" t="s">
        <v>230</v>
      </c>
      <c r="F3075" s="13">
        <v>1.5836421251296999</v>
      </c>
      <c r="G3075" s="12">
        <v>4</v>
      </c>
      <c r="H3075" s="13">
        <v>0</v>
      </c>
      <c r="I3075" s="11">
        <v>0</v>
      </c>
      <c r="J3075" s="11">
        <v>0.31672842502594001</v>
      </c>
      <c r="K3075" s="11">
        <v>0</v>
      </c>
      <c r="L3075" s="12">
        <v>0.31672842502594001</v>
      </c>
      <c r="M3075" s="13">
        <v>0</v>
      </c>
      <c r="N3075" s="11">
        <v>0</v>
      </c>
      <c r="O3075" s="11">
        <v>6.3345685005188002E-2</v>
      </c>
      <c r="P3075" s="11">
        <v>0</v>
      </c>
      <c r="Q3075" s="12">
        <v>6.3345685005188002E-2</v>
      </c>
    </row>
    <row r="3076" spans="1:17" x14ac:dyDescent="0.35">
      <c r="A3076" s="2">
        <v>3619</v>
      </c>
      <c r="B3076" s="13" t="s">
        <v>516</v>
      </c>
      <c r="C3076" s="11" t="s">
        <v>585</v>
      </c>
      <c r="D3076" s="11" t="s">
        <v>26</v>
      </c>
      <c r="E3076" s="7" t="s">
        <v>53</v>
      </c>
      <c r="F3076" s="13">
        <v>1.0455471277236901</v>
      </c>
      <c r="G3076" s="12">
        <v>3</v>
      </c>
      <c r="H3076" s="13">
        <v>7.8416034579276761E-2</v>
      </c>
      <c r="I3076" s="11">
        <v>7.8416034579276761E-2</v>
      </c>
      <c r="J3076" s="11">
        <v>7.8416034579276761E-2</v>
      </c>
      <c r="K3076" s="11">
        <v>7.8416034579276761E-2</v>
      </c>
      <c r="L3076" s="12">
        <v>0.31366413831710704</v>
      </c>
      <c r="M3076" s="13">
        <v>0</v>
      </c>
      <c r="N3076" s="11">
        <v>0</v>
      </c>
      <c r="O3076" s="11">
        <v>0</v>
      </c>
      <c r="P3076" s="11">
        <v>0</v>
      </c>
      <c r="Q3076" s="12">
        <v>0</v>
      </c>
    </row>
    <row r="3077" spans="1:17" x14ac:dyDescent="0.35">
      <c r="A3077" s="2">
        <v>4073</v>
      </c>
      <c r="B3077" s="13" t="s">
        <v>599</v>
      </c>
      <c r="C3077" s="11" t="s">
        <v>26</v>
      </c>
      <c r="D3077" s="11" t="s">
        <v>26</v>
      </c>
      <c r="E3077" s="7" t="s">
        <v>113</v>
      </c>
      <c r="F3077" s="13">
        <v>17.6810111999512</v>
      </c>
      <c r="G3077" s="12">
        <v>0.35</v>
      </c>
      <c r="H3077" s="13">
        <v>0.30941769599914598</v>
      </c>
      <c r="I3077" s="11">
        <v>0</v>
      </c>
      <c r="J3077" s="11">
        <v>0</v>
      </c>
      <c r="K3077" s="11">
        <v>0</v>
      </c>
      <c r="L3077" s="12">
        <v>0.30941769599914598</v>
      </c>
      <c r="M3077" s="13">
        <v>0</v>
      </c>
      <c r="N3077" s="11">
        <v>0</v>
      </c>
      <c r="O3077" s="11">
        <v>0</v>
      </c>
      <c r="P3077" s="11">
        <v>0</v>
      </c>
      <c r="Q3077" s="12">
        <v>0</v>
      </c>
    </row>
    <row r="3078" spans="1:17" x14ac:dyDescent="0.35">
      <c r="A3078" s="2">
        <v>490</v>
      </c>
      <c r="B3078" s="13" t="s">
        <v>25</v>
      </c>
      <c r="C3078" s="11" t="s">
        <v>181</v>
      </c>
      <c r="D3078" s="11" t="s">
        <v>27</v>
      </c>
      <c r="E3078" s="7" t="s">
        <v>44</v>
      </c>
      <c r="F3078" s="13">
        <v>3.08044457435608</v>
      </c>
      <c r="G3078" s="12">
        <v>1.25</v>
      </c>
      <c r="H3078" s="13">
        <v>0</v>
      </c>
      <c r="I3078" s="11">
        <v>0</v>
      </c>
      <c r="J3078" s="11">
        <v>0.30804445743560804</v>
      </c>
      <c r="K3078" s="11">
        <v>0</v>
      </c>
      <c r="L3078" s="12">
        <v>0.30804445743560804</v>
      </c>
      <c r="M3078" s="13">
        <v>0</v>
      </c>
      <c r="N3078" s="11">
        <v>0</v>
      </c>
      <c r="O3078" s="11">
        <v>0.192527785897255</v>
      </c>
      <c r="P3078" s="11">
        <v>0</v>
      </c>
      <c r="Q3078" s="12">
        <v>0.192527785897255</v>
      </c>
    </row>
    <row r="3079" spans="1:17" x14ac:dyDescent="0.35">
      <c r="A3079" s="2">
        <v>1722</v>
      </c>
      <c r="B3079" s="13" t="s">
        <v>231</v>
      </c>
      <c r="C3079" s="11" t="s">
        <v>360</v>
      </c>
      <c r="D3079" s="11" t="s">
        <v>231</v>
      </c>
      <c r="E3079" s="7" t="s">
        <v>192</v>
      </c>
      <c r="F3079" s="13">
        <v>1.02422022819519</v>
      </c>
      <c r="G3079" s="12">
        <v>3</v>
      </c>
      <c r="H3079" s="13">
        <v>7.6816517114639257E-2</v>
      </c>
      <c r="I3079" s="11">
        <v>7.6816517114639257E-2</v>
      </c>
      <c r="J3079" s="11">
        <v>7.6816517114639257E-2</v>
      </c>
      <c r="K3079" s="11">
        <v>7.6816517114639257E-2</v>
      </c>
      <c r="L3079" s="12">
        <v>0.30726606845855703</v>
      </c>
      <c r="M3079" s="13">
        <v>0</v>
      </c>
      <c r="N3079" s="11">
        <v>0</v>
      </c>
      <c r="O3079" s="11">
        <v>0</v>
      </c>
      <c r="P3079" s="11">
        <v>0</v>
      </c>
      <c r="Q3079" s="12">
        <v>0</v>
      </c>
    </row>
    <row r="3080" spans="1:17" x14ac:dyDescent="0.35">
      <c r="A3080" s="2">
        <v>269</v>
      </c>
      <c r="B3080" s="13" t="s">
        <v>25</v>
      </c>
      <c r="C3080" s="11" t="s">
        <v>117</v>
      </c>
      <c r="D3080" s="11" t="s">
        <v>30</v>
      </c>
      <c r="E3080" s="7" t="s">
        <v>121</v>
      </c>
      <c r="F3080" s="13">
        <v>1.0221917629241899</v>
      </c>
      <c r="G3080" s="12">
        <v>2</v>
      </c>
      <c r="H3080" s="13">
        <v>0</v>
      </c>
      <c r="I3080" s="11">
        <v>0</v>
      </c>
      <c r="J3080" s="11">
        <v>0.30665752887725695</v>
      </c>
      <c r="K3080" s="11">
        <v>0</v>
      </c>
      <c r="L3080" s="12">
        <v>0.30665752887725695</v>
      </c>
      <c r="M3080" s="13">
        <v>0</v>
      </c>
      <c r="N3080" s="11">
        <v>0</v>
      </c>
      <c r="O3080" s="11">
        <v>0</v>
      </c>
      <c r="P3080" s="11">
        <v>0</v>
      </c>
      <c r="Q3080" s="12">
        <v>0</v>
      </c>
    </row>
    <row r="3081" spans="1:17" x14ac:dyDescent="0.35">
      <c r="A3081" s="2">
        <v>3793</v>
      </c>
      <c r="B3081" s="13" t="s">
        <v>516</v>
      </c>
      <c r="C3081" s="11" t="s">
        <v>593</v>
      </c>
      <c r="D3081" s="11" t="s">
        <v>520</v>
      </c>
      <c r="E3081" s="7" t="s">
        <v>97</v>
      </c>
      <c r="F3081" s="13">
        <v>1.00733542442322</v>
      </c>
      <c r="G3081" s="12">
        <v>3</v>
      </c>
      <c r="H3081" s="13">
        <v>0</v>
      </c>
      <c r="I3081" s="11">
        <v>0</v>
      </c>
      <c r="J3081" s="11">
        <v>0</v>
      </c>
      <c r="K3081" s="11">
        <v>0.30220062732696606</v>
      </c>
      <c r="L3081" s="12">
        <v>0.30220062732696606</v>
      </c>
      <c r="M3081" s="13">
        <v>0</v>
      </c>
      <c r="N3081" s="11">
        <v>0</v>
      </c>
      <c r="O3081" s="11">
        <v>0</v>
      </c>
      <c r="P3081" s="11">
        <v>0</v>
      </c>
      <c r="Q3081" s="12">
        <v>0</v>
      </c>
    </row>
    <row r="3082" spans="1:17" x14ac:dyDescent="0.35">
      <c r="A3082" s="2">
        <v>3049</v>
      </c>
      <c r="B3082" s="13" t="s">
        <v>516</v>
      </c>
      <c r="C3082" s="11" t="s">
        <v>548</v>
      </c>
      <c r="D3082" s="11" t="s">
        <v>517</v>
      </c>
      <c r="E3082" s="7" t="s">
        <v>212</v>
      </c>
      <c r="F3082" s="13">
        <v>8.1116819381713903</v>
      </c>
      <c r="G3082" s="12">
        <v>1.2</v>
      </c>
      <c r="H3082" s="13">
        <v>0.29202054977417002</v>
      </c>
      <c r="I3082" s="11">
        <v>0</v>
      </c>
      <c r="J3082" s="11">
        <v>0</v>
      </c>
      <c r="K3082" s="11">
        <v>0</v>
      </c>
      <c r="L3082" s="12">
        <v>0.29202054977417002</v>
      </c>
      <c r="M3082" s="13">
        <v>9.7340183258056684E-2</v>
      </c>
      <c r="N3082" s="11">
        <v>0</v>
      </c>
      <c r="O3082" s="11">
        <v>0</v>
      </c>
      <c r="P3082" s="11">
        <v>0</v>
      </c>
      <c r="Q3082" s="12">
        <v>9.7340183258056684E-2</v>
      </c>
    </row>
    <row r="3083" spans="1:17" x14ac:dyDescent="0.35">
      <c r="A3083" s="2">
        <v>700</v>
      </c>
      <c r="B3083" s="13" t="s">
        <v>25</v>
      </c>
      <c r="C3083" s="11" t="s">
        <v>213</v>
      </c>
      <c r="D3083" s="11" t="s">
        <v>29</v>
      </c>
      <c r="E3083" s="7" t="s">
        <v>96</v>
      </c>
      <c r="F3083" s="13">
        <v>4.858260035514828</v>
      </c>
      <c r="G3083" s="12">
        <v>1.2</v>
      </c>
      <c r="H3083" s="13">
        <v>0</v>
      </c>
      <c r="I3083" s="11">
        <v>0</v>
      </c>
      <c r="J3083" s="11">
        <v>0</v>
      </c>
      <c r="K3083" s="11">
        <v>0.29149560213088965</v>
      </c>
      <c r="L3083" s="12">
        <v>0.29149560213088965</v>
      </c>
      <c r="M3083" s="13">
        <v>0</v>
      </c>
      <c r="N3083" s="11">
        <v>0</v>
      </c>
      <c r="O3083" s="11">
        <v>0</v>
      </c>
      <c r="P3083" s="11">
        <v>0</v>
      </c>
      <c r="Q3083" s="12">
        <v>0</v>
      </c>
    </row>
    <row r="3084" spans="1:17" x14ac:dyDescent="0.35">
      <c r="A3084" s="2">
        <v>680</v>
      </c>
      <c r="B3084" s="13" t="s">
        <v>25</v>
      </c>
      <c r="C3084" s="11" t="s">
        <v>213</v>
      </c>
      <c r="D3084" s="11" t="s">
        <v>29</v>
      </c>
      <c r="E3084" s="7" t="s">
        <v>89</v>
      </c>
      <c r="F3084" s="13">
        <v>1.1607973575592001</v>
      </c>
      <c r="G3084" s="12">
        <v>5</v>
      </c>
      <c r="H3084" s="13">
        <v>0.11607973575592004</v>
      </c>
      <c r="I3084" s="11">
        <v>0.17411960363388002</v>
      </c>
      <c r="J3084" s="11">
        <v>0</v>
      </c>
      <c r="K3084" s="11">
        <v>0</v>
      </c>
      <c r="L3084" s="12">
        <v>0.29019933938980003</v>
      </c>
      <c r="M3084" s="13">
        <v>0</v>
      </c>
      <c r="N3084" s="11">
        <v>0</v>
      </c>
      <c r="O3084" s="11">
        <v>0</v>
      </c>
      <c r="P3084" s="11">
        <v>0</v>
      </c>
      <c r="Q3084" s="12">
        <v>0</v>
      </c>
    </row>
    <row r="3085" spans="1:17" x14ac:dyDescent="0.35">
      <c r="A3085" s="2">
        <v>607</v>
      </c>
      <c r="B3085" s="13" t="s">
        <v>25</v>
      </c>
      <c r="C3085" s="11" t="s">
        <v>206</v>
      </c>
      <c r="D3085" s="11" t="s">
        <v>27</v>
      </c>
      <c r="E3085" s="7" t="s">
        <v>106</v>
      </c>
      <c r="F3085" s="13">
        <v>0.72284942865371704</v>
      </c>
      <c r="G3085" s="12">
        <v>4</v>
      </c>
      <c r="H3085" s="13">
        <v>0.28913977146148684</v>
      </c>
      <c r="I3085" s="11">
        <v>0</v>
      </c>
      <c r="J3085" s="11">
        <v>0</v>
      </c>
      <c r="K3085" s="11">
        <v>0</v>
      </c>
      <c r="L3085" s="12">
        <v>0.28913977146148684</v>
      </c>
      <c r="M3085" s="13">
        <v>2.8913977146148684E-2</v>
      </c>
      <c r="N3085" s="11">
        <v>0</v>
      </c>
      <c r="O3085" s="11">
        <v>0</v>
      </c>
      <c r="P3085" s="11">
        <v>0</v>
      </c>
      <c r="Q3085" s="12">
        <v>2.8913977146148684E-2</v>
      </c>
    </row>
    <row r="3086" spans="1:17" x14ac:dyDescent="0.35">
      <c r="A3086" s="2">
        <v>3426</v>
      </c>
      <c r="B3086" s="13" t="s">
        <v>516</v>
      </c>
      <c r="C3086" s="11" t="s">
        <v>578</v>
      </c>
      <c r="D3086" s="11" t="s">
        <v>518</v>
      </c>
      <c r="E3086" s="7" t="s">
        <v>193</v>
      </c>
      <c r="F3086" s="13">
        <v>3.33256912231445</v>
      </c>
      <c r="G3086" s="12">
        <v>2.8</v>
      </c>
      <c r="H3086" s="13">
        <v>0.27993580627441378</v>
      </c>
      <c r="I3086" s="11">
        <v>0</v>
      </c>
      <c r="J3086" s="11">
        <v>0</v>
      </c>
      <c r="K3086" s="11">
        <v>0</v>
      </c>
      <c r="L3086" s="12">
        <v>0.27993580627441378</v>
      </c>
      <c r="M3086" s="13">
        <v>9.3311935424804593E-2</v>
      </c>
      <c r="N3086" s="11">
        <v>0</v>
      </c>
      <c r="O3086" s="11">
        <v>0</v>
      </c>
      <c r="P3086" s="11">
        <v>0</v>
      </c>
      <c r="Q3086" s="12">
        <v>9.3311935424804593E-2</v>
      </c>
    </row>
    <row r="3087" spans="1:17" x14ac:dyDescent="0.35">
      <c r="A3087" s="2">
        <v>1088</v>
      </c>
      <c r="B3087" s="13" t="s">
        <v>231</v>
      </c>
      <c r="C3087" s="11" t="s">
        <v>280</v>
      </c>
      <c r="D3087" s="11" t="s">
        <v>231</v>
      </c>
      <c r="E3087" s="7" t="s">
        <v>127</v>
      </c>
      <c r="F3087" s="13">
        <v>5.5085940361022896</v>
      </c>
      <c r="G3087" s="12">
        <v>1</v>
      </c>
      <c r="H3087" s="13">
        <v>0</v>
      </c>
      <c r="I3087" s="11">
        <v>0</v>
      </c>
      <c r="J3087" s="11">
        <v>0</v>
      </c>
      <c r="K3087" s="11">
        <v>0.2754297018051145</v>
      </c>
      <c r="L3087" s="12">
        <v>0.2754297018051145</v>
      </c>
      <c r="M3087" s="13">
        <v>0</v>
      </c>
      <c r="N3087" s="11">
        <v>0</v>
      </c>
      <c r="O3087" s="11">
        <v>0</v>
      </c>
      <c r="P3087" s="11">
        <v>0</v>
      </c>
      <c r="Q3087" s="12">
        <v>0</v>
      </c>
    </row>
    <row r="3088" spans="1:17" x14ac:dyDescent="0.35">
      <c r="A3088" s="2">
        <v>441</v>
      </c>
      <c r="B3088" s="13" t="s">
        <v>25</v>
      </c>
      <c r="C3088" s="11" t="s">
        <v>172</v>
      </c>
      <c r="D3088" s="11" t="s">
        <v>30</v>
      </c>
      <c r="E3088" s="7" t="s">
        <v>50</v>
      </c>
      <c r="F3088" s="13">
        <v>45.882175445556598</v>
      </c>
      <c r="G3088" s="12">
        <v>0.3</v>
      </c>
      <c r="H3088" s="13">
        <v>0</v>
      </c>
      <c r="I3088" s="11">
        <v>0</v>
      </c>
      <c r="J3088" s="11">
        <v>0</v>
      </c>
      <c r="K3088" s="11">
        <v>0.27529305267333959</v>
      </c>
      <c r="L3088" s="12">
        <v>0.27529305267333959</v>
      </c>
      <c r="M3088" s="13">
        <v>0</v>
      </c>
      <c r="N3088" s="11">
        <v>0</v>
      </c>
      <c r="O3088" s="11">
        <v>0</v>
      </c>
      <c r="P3088" s="11">
        <v>0</v>
      </c>
      <c r="Q3088" s="12">
        <v>0</v>
      </c>
    </row>
    <row r="3089" spans="1:17" x14ac:dyDescent="0.35">
      <c r="A3089" s="2">
        <v>5276</v>
      </c>
      <c r="B3089" s="13" t="s">
        <v>645</v>
      </c>
      <c r="C3089" s="11" t="s">
        <v>647</v>
      </c>
      <c r="D3089" s="11" t="s">
        <v>241</v>
      </c>
      <c r="E3089" s="7" t="s">
        <v>168</v>
      </c>
      <c r="F3089" s="13">
        <v>0.36249840259552002</v>
      </c>
      <c r="G3089" s="12">
        <v>15</v>
      </c>
      <c r="H3089" s="13">
        <v>6.7968450486660004E-2</v>
      </c>
      <c r="I3089" s="11">
        <v>6.7968450486660004E-2</v>
      </c>
      <c r="J3089" s="11">
        <v>6.7968450486660004E-2</v>
      </c>
      <c r="K3089" s="11">
        <v>6.7968450486660004E-2</v>
      </c>
      <c r="L3089" s="12">
        <v>0.27187380194664001</v>
      </c>
      <c r="M3089" s="13">
        <v>0</v>
      </c>
      <c r="N3089" s="11">
        <v>0</v>
      </c>
      <c r="O3089" s="11">
        <v>0</v>
      </c>
      <c r="P3089" s="11">
        <v>0</v>
      </c>
      <c r="Q3089" s="12">
        <v>0</v>
      </c>
    </row>
    <row r="3090" spans="1:17" x14ac:dyDescent="0.35">
      <c r="A3090" s="2">
        <v>953</v>
      </c>
      <c r="B3090" s="13" t="s">
        <v>231</v>
      </c>
      <c r="C3090" s="11" t="s">
        <v>26</v>
      </c>
      <c r="D3090" s="11" t="s">
        <v>26</v>
      </c>
      <c r="E3090" s="7" t="s">
        <v>66</v>
      </c>
      <c r="F3090" s="13">
        <v>17.89282512664791</v>
      </c>
      <c r="G3090" s="12">
        <v>1.5</v>
      </c>
      <c r="H3090" s="13">
        <v>0</v>
      </c>
      <c r="I3090" s="11">
        <v>0</v>
      </c>
      <c r="J3090" s="11">
        <v>0</v>
      </c>
      <c r="K3090" s="11">
        <v>0.26839237689971862</v>
      </c>
      <c r="L3090" s="12">
        <v>0.26839237689971862</v>
      </c>
      <c r="M3090" s="13">
        <v>0</v>
      </c>
      <c r="N3090" s="11">
        <v>0</v>
      </c>
      <c r="O3090" s="11">
        <v>0</v>
      </c>
      <c r="P3090" s="11">
        <v>5.3678475379943738</v>
      </c>
      <c r="Q3090" s="12">
        <v>5.3678475379943738</v>
      </c>
    </row>
    <row r="3091" spans="1:17" x14ac:dyDescent="0.35">
      <c r="A3091" s="2">
        <v>125</v>
      </c>
      <c r="B3091" s="13" t="s">
        <v>25</v>
      </c>
      <c r="C3091" s="11" t="s">
        <v>79</v>
      </c>
      <c r="D3091" s="11" t="s">
        <v>30</v>
      </c>
      <c r="E3091" s="7" t="s">
        <v>84</v>
      </c>
      <c r="F3091" s="13">
        <v>1.07224822044373</v>
      </c>
      <c r="G3091" s="12">
        <v>5</v>
      </c>
      <c r="H3091" s="13">
        <v>0</v>
      </c>
      <c r="I3091" s="11">
        <v>0</v>
      </c>
      <c r="J3091" s="11">
        <v>0</v>
      </c>
      <c r="K3091" s="11">
        <v>0.26806205511093251</v>
      </c>
      <c r="L3091" s="12">
        <v>0.26806205511093251</v>
      </c>
      <c r="M3091" s="13">
        <v>0</v>
      </c>
      <c r="N3091" s="11">
        <v>0</v>
      </c>
      <c r="O3091" s="11">
        <v>0</v>
      </c>
      <c r="P3091" s="11">
        <v>5.3612411022186501E-2</v>
      </c>
      <c r="Q3091" s="12">
        <v>5.3612411022186501E-2</v>
      </c>
    </row>
    <row r="3092" spans="1:17" x14ac:dyDescent="0.35">
      <c r="A3092" s="2">
        <v>987</v>
      </c>
      <c r="B3092" s="13" t="s">
        <v>231</v>
      </c>
      <c r="C3092" s="11" t="s">
        <v>26</v>
      </c>
      <c r="D3092" s="11" t="s">
        <v>231</v>
      </c>
      <c r="E3092" s="7" t="s">
        <v>192</v>
      </c>
      <c r="F3092" s="13">
        <v>0.88162052631378196</v>
      </c>
      <c r="G3092" s="12">
        <v>3</v>
      </c>
      <c r="H3092" s="13">
        <v>6.6121539473533664E-2</v>
      </c>
      <c r="I3092" s="11">
        <v>6.6121539473533664E-2</v>
      </c>
      <c r="J3092" s="11">
        <v>6.6121539473533664E-2</v>
      </c>
      <c r="K3092" s="11">
        <v>6.6121539473533664E-2</v>
      </c>
      <c r="L3092" s="12">
        <v>0.26448615789413465</v>
      </c>
      <c r="M3092" s="13">
        <v>0</v>
      </c>
      <c r="N3092" s="11">
        <v>0</v>
      </c>
      <c r="O3092" s="11">
        <v>0</v>
      </c>
      <c r="P3092" s="11">
        <v>0</v>
      </c>
      <c r="Q3092" s="12">
        <v>0</v>
      </c>
    </row>
    <row r="3093" spans="1:17" x14ac:dyDescent="0.35">
      <c r="A3093" s="2">
        <v>554</v>
      </c>
      <c r="B3093" s="13" t="s">
        <v>25</v>
      </c>
      <c r="C3093" s="11" t="s">
        <v>195</v>
      </c>
      <c r="D3093" s="11" t="s">
        <v>27</v>
      </c>
      <c r="E3093" s="7" t="s">
        <v>42</v>
      </c>
      <c r="F3093" s="13">
        <v>0.85521291196346294</v>
      </c>
      <c r="G3093" s="12">
        <v>6</v>
      </c>
      <c r="H3093" s="13">
        <v>6.4140968397259732E-2</v>
      </c>
      <c r="I3093" s="11">
        <v>6.4140968397259732E-2</v>
      </c>
      <c r="J3093" s="11">
        <v>6.4140968397259732E-2</v>
      </c>
      <c r="K3093" s="11">
        <v>6.4140968397259732E-2</v>
      </c>
      <c r="L3093" s="12">
        <v>0.25656387358903893</v>
      </c>
      <c r="M3093" s="13">
        <v>0</v>
      </c>
      <c r="N3093" s="11">
        <v>0</v>
      </c>
      <c r="O3093" s="11">
        <v>0</v>
      </c>
      <c r="P3093" s="11">
        <v>0</v>
      </c>
      <c r="Q3093" s="12">
        <v>0</v>
      </c>
    </row>
    <row r="3094" spans="1:17" x14ac:dyDescent="0.35">
      <c r="A3094" s="2">
        <v>1936</v>
      </c>
      <c r="B3094" s="13" t="s">
        <v>231</v>
      </c>
      <c r="C3094" s="11" t="s">
        <v>413</v>
      </c>
      <c r="D3094" s="11" t="s">
        <v>231</v>
      </c>
      <c r="E3094" s="7" t="s">
        <v>90</v>
      </c>
      <c r="F3094" s="13">
        <v>4.0847721099853498</v>
      </c>
      <c r="G3094" s="12">
        <v>1.25</v>
      </c>
      <c r="H3094" s="13">
        <v>0</v>
      </c>
      <c r="I3094" s="11">
        <v>0</v>
      </c>
      <c r="J3094" s="11">
        <v>0</v>
      </c>
      <c r="K3094" s="11">
        <v>0.25529825687408436</v>
      </c>
      <c r="L3094" s="12">
        <v>0.25529825687408436</v>
      </c>
      <c r="M3094" s="13">
        <v>0</v>
      </c>
      <c r="N3094" s="11">
        <v>0</v>
      </c>
      <c r="O3094" s="11">
        <v>0</v>
      </c>
      <c r="P3094" s="11">
        <v>0.15317895412445062</v>
      </c>
      <c r="Q3094" s="12">
        <v>0.15317895412445062</v>
      </c>
    </row>
    <row r="3095" spans="1:17" x14ac:dyDescent="0.35">
      <c r="A3095" s="2">
        <v>3580</v>
      </c>
      <c r="B3095" s="13" t="s">
        <v>516</v>
      </c>
      <c r="C3095" s="11" t="s">
        <v>584</v>
      </c>
      <c r="D3095" s="11" t="s">
        <v>520</v>
      </c>
      <c r="E3095" s="7" t="s">
        <v>76</v>
      </c>
      <c r="F3095" s="13">
        <v>28.275396347045902</v>
      </c>
      <c r="G3095" s="12">
        <v>0.18</v>
      </c>
      <c r="H3095" s="13">
        <v>0.2544785671234131</v>
      </c>
      <c r="I3095" s="11">
        <v>0</v>
      </c>
      <c r="J3095" s="11">
        <v>0</v>
      </c>
      <c r="K3095" s="11">
        <v>0</v>
      </c>
      <c r="L3095" s="12">
        <v>0.2544785671234131</v>
      </c>
      <c r="M3095" s="13">
        <v>0.15268714027404787</v>
      </c>
      <c r="N3095" s="11">
        <v>0</v>
      </c>
      <c r="O3095" s="11">
        <v>0</v>
      </c>
      <c r="P3095" s="11">
        <v>0</v>
      </c>
      <c r="Q3095" s="12">
        <v>0.15268714027404787</v>
      </c>
    </row>
    <row r="3096" spans="1:17" x14ac:dyDescent="0.35">
      <c r="A3096" s="2">
        <v>1966</v>
      </c>
      <c r="B3096" s="13" t="s">
        <v>231</v>
      </c>
      <c r="C3096" s="11" t="s">
        <v>413</v>
      </c>
      <c r="D3096" s="11" t="s">
        <v>231</v>
      </c>
      <c r="E3096" s="7" t="s">
        <v>187</v>
      </c>
      <c r="F3096" s="13">
        <v>1.8626557588577299</v>
      </c>
      <c r="G3096" s="12">
        <v>4.5</v>
      </c>
      <c r="H3096" s="13">
        <v>0</v>
      </c>
      <c r="I3096" s="11">
        <v>0</v>
      </c>
      <c r="J3096" s="11">
        <v>0.25145852744579356</v>
      </c>
      <c r="K3096" s="11">
        <v>0</v>
      </c>
      <c r="L3096" s="12">
        <v>0.25145852744579356</v>
      </c>
      <c r="M3096" s="13">
        <v>0</v>
      </c>
      <c r="N3096" s="11">
        <v>0</v>
      </c>
      <c r="O3096" s="11">
        <v>0</v>
      </c>
      <c r="P3096" s="11">
        <v>0</v>
      </c>
      <c r="Q3096" s="12">
        <v>0</v>
      </c>
    </row>
    <row r="3097" spans="1:17" x14ac:dyDescent="0.35">
      <c r="A3097" s="2">
        <v>550</v>
      </c>
      <c r="B3097" s="13" t="s">
        <v>25</v>
      </c>
      <c r="C3097" s="11" t="s">
        <v>195</v>
      </c>
      <c r="D3097" s="11" t="s">
        <v>27</v>
      </c>
      <c r="E3097" s="7" t="s">
        <v>196</v>
      </c>
      <c r="F3097" s="13">
        <v>8.2839269638061506</v>
      </c>
      <c r="G3097" s="12">
        <v>0.6</v>
      </c>
      <c r="H3097" s="13">
        <v>0</v>
      </c>
      <c r="I3097" s="11">
        <v>0</v>
      </c>
      <c r="J3097" s="11">
        <v>0.24851780891418451</v>
      </c>
      <c r="K3097" s="11">
        <v>0</v>
      </c>
      <c r="L3097" s="12">
        <v>0.24851780891418451</v>
      </c>
      <c r="M3097" s="13">
        <v>0</v>
      </c>
      <c r="N3097" s="11">
        <v>0</v>
      </c>
      <c r="O3097" s="11">
        <v>4.9703561782836907E-2</v>
      </c>
      <c r="P3097" s="11">
        <v>0</v>
      </c>
      <c r="Q3097" s="12">
        <v>4.9703561782836907E-2</v>
      </c>
    </row>
    <row r="3098" spans="1:17" x14ac:dyDescent="0.35">
      <c r="A3098" s="2">
        <v>3198</v>
      </c>
      <c r="B3098" s="13" t="s">
        <v>516</v>
      </c>
      <c r="C3098" s="11" t="s">
        <v>566</v>
      </c>
      <c r="D3098" s="11" t="s">
        <v>517</v>
      </c>
      <c r="E3098" s="7" t="s">
        <v>113</v>
      </c>
      <c r="F3098" s="13">
        <v>14.055565595626851</v>
      </c>
      <c r="G3098" s="12">
        <v>0.35</v>
      </c>
      <c r="H3098" s="13">
        <v>0.24597239792346987</v>
      </c>
      <c r="I3098" s="11">
        <v>0</v>
      </c>
      <c r="J3098" s="11">
        <v>0</v>
      </c>
      <c r="K3098" s="11">
        <v>0</v>
      </c>
      <c r="L3098" s="12">
        <v>0.24597239792346987</v>
      </c>
      <c r="M3098" s="13">
        <v>0</v>
      </c>
      <c r="N3098" s="11">
        <v>0</v>
      </c>
      <c r="O3098" s="11">
        <v>0</v>
      </c>
      <c r="P3098" s="11">
        <v>0</v>
      </c>
      <c r="Q3098" s="12">
        <v>0</v>
      </c>
    </row>
    <row r="3099" spans="1:17" x14ac:dyDescent="0.35">
      <c r="A3099" s="2">
        <v>3586</v>
      </c>
      <c r="B3099" s="13" t="s">
        <v>516</v>
      </c>
      <c r="C3099" s="11" t="s">
        <v>585</v>
      </c>
      <c r="D3099" s="11" t="s">
        <v>586</v>
      </c>
      <c r="E3099" s="7" t="s">
        <v>82</v>
      </c>
      <c r="F3099" s="13">
        <v>1.95613765716553</v>
      </c>
      <c r="G3099" s="12">
        <v>1.25</v>
      </c>
      <c r="H3099" s="13">
        <v>0</v>
      </c>
      <c r="I3099" s="11">
        <v>0</v>
      </c>
      <c r="J3099" s="11">
        <v>0</v>
      </c>
      <c r="K3099" s="11">
        <v>0.24451720714569125</v>
      </c>
      <c r="L3099" s="12">
        <v>0.24451720714569125</v>
      </c>
      <c r="M3099" s="13">
        <v>0</v>
      </c>
      <c r="N3099" s="11">
        <v>0</v>
      </c>
      <c r="O3099" s="11">
        <v>0</v>
      </c>
      <c r="P3099" s="11">
        <v>0</v>
      </c>
      <c r="Q3099" s="12">
        <v>0</v>
      </c>
    </row>
    <row r="3100" spans="1:17" x14ac:dyDescent="0.35">
      <c r="A3100" s="2">
        <v>4515</v>
      </c>
      <c r="B3100" s="13" t="s">
        <v>599</v>
      </c>
      <c r="C3100" s="11" t="s">
        <v>631</v>
      </c>
      <c r="D3100" s="11" t="s">
        <v>253</v>
      </c>
      <c r="E3100" s="7" t="s">
        <v>113</v>
      </c>
      <c r="F3100" s="13">
        <v>13.787727355956999</v>
      </c>
      <c r="G3100" s="12">
        <v>0.35</v>
      </c>
      <c r="H3100" s="13">
        <v>0.24128522872924746</v>
      </c>
      <c r="I3100" s="11">
        <v>0</v>
      </c>
      <c r="J3100" s="11">
        <v>0</v>
      </c>
      <c r="K3100" s="11">
        <v>0</v>
      </c>
      <c r="L3100" s="12">
        <v>0.24128522872924746</v>
      </c>
      <c r="M3100" s="13">
        <v>0</v>
      </c>
      <c r="N3100" s="11">
        <v>0</v>
      </c>
      <c r="O3100" s="11">
        <v>0</v>
      </c>
      <c r="P3100" s="11">
        <v>0</v>
      </c>
      <c r="Q3100" s="12">
        <v>0</v>
      </c>
    </row>
    <row r="3101" spans="1:17" x14ac:dyDescent="0.35">
      <c r="A3101" s="2">
        <v>1514</v>
      </c>
      <c r="B3101" s="13" t="s">
        <v>231</v>
      </c>
      <c r="C3101" s="11" t="s">
        <v>356</v>
      </c>
      <c r="D3101" s="11" t="s">
        <v>231</v>
      </c>
      <c r="E3101" s="7" t="s">
        <v>209</v>
      </c>
      <c r="F3101" s="13">
        <v>12.0482339859009</v>
      </c>
      <c r="G3101" s="12">
        <v>0.4</v>
      </c>
      <c r="H3101" s="13">
        <v>0.24096467971801805</v>
      </c>
      <c r="I3101" s="11">
        <v>0</v>
      </c>
      <c r="J3101" s="11">
        <v>0</v>
      </c>
      <c r="K3101" s="11">
        <v>0</v>
      </c>
      <c r="L3101" s="12">
        <v>0.24096467971801805</v>
      </c>
      <c r="M3101" s="13">
        <v>0</v>
      </c>
      <c r="N3101" s="11">
        <v>0</v>
      </c>
      <c r="O3101" s="11">
        <v>0</v>
      </c>
      <c r="P3101" s="11">
        <v>0</v>
      </c>
      <c r="Q3101" s="12">
        <v>0</v>
      </c>
    </row>
    <row r="3102" spans="1:17" x14ac:dyDescent="0.35">
      <c r="A3102" s="2">
        <v>656</v>
      </c>
      <c r="B3102" s="13" t="s">
        <v>25</v>
      </c>
      <c r="C3102" s="11" t="s">
        <v>213</v>
      </c>
      <c r="D3102" s="11" t="s">
        <v>29</v>
      </c>
      <c r="E3102" s="7" t="s">
        <v>82</v>
      </c>
      <c r="F3102" s="13">
        <v>1.91657054424286</v>
      </c>
      <c r="G3102" s="12">
        <v>1.25</v>
      </c>
      <c r="H3102" s="13">
        <v>0</v>
      </c>
      <c r="I3102" s="11">
        <v>0</v>
      </c>
      <c r="J3102" s="11">
        <v>0</v>
      </c>
      <c r="K3102" s="11">
        <v>0.2395713180303575</v>
      </c>
      <c r="L3102" s="12">
        <v>0.2395713180303575</v>
      </c>
      <c r="M3102" s="13">
        <v>0</v>
      </c>
      <c r="N3102" s="11">
        <v>0</v>
      </c>
      <c r="O3102" s="11">
        <v>0</v>
      </c>
      <c r="P3102" s="11">
        <v>0</v>
      </c>
      <c r="Q3102" s="12">
        <v>0</v>
      </c>
    </row>
    <row r="3103" spans="1:17" x14ac:dyDescent="0.35">
      <c r="A3103" s="2">
        <v>952</v>
      </c>
      <c r="B3103" s="13" t="s">
        <v>231</v>
      </c>
      <c r="C3103" s="11" t="s">
        <v>26</v>
      </c>
      <c r="D3103" s="11" t="s">
        <v>253</v>
      </c>
      <c r="E3103" s="7" t="s">
        <v>66</v>
      </c>
      <c r="F3103" s="13">
        <v>15.731055498123171</v>
      </c>
      <c r="G3103" s="12">
        <v>1.5</v>
      </c>
      <c r="H3103" s="13">
        <v>0</v>
      </c>
      <c r="I3103" s="11">
        <v>0</v>
      </c>
      <c r="J3103" s="11">
        <v>0</v>
      </c>
      <c r="K3103" s="11">
        <v>0.23596583247184755</v>
      </c>
      <c r="L3103" s="12">
        <v>0.23596583247184755</v>
      </c>
      <c r="M3103" s="13">
        <v>0</v>
      </c>
      <c r="N3103" s="11">
        <v>0</v>
      </c>
      <c r="O3103" s="11">
        <v>0</v>
      </c>
      <c r="P3103" s="11">
        <v>4.7193166494369523</v>
      </c>
      <c r="Q3103" s="12">
        <v>4.7193166494369523</v>
      </c>
    </row>
    <row r="3104" spans="1:17" x14ac:dyDescent="0.35">
      <c r="A3104" s="2">
        <v>5586</v>
      </c>
      <c r="B3104" s="13" t="s">
        <v>645</v>
      </c>
      <c r="C3104" s="11" t="s">
        <v>583</v>
      </c>
      <c r="D3104" s="11" t="s">
        <v>241</v>
      </c>
      <c r="E3104" s="7" t="s">
        <v>90</v>
      </c>
      <c r="F3104" s="13">
        <v>3.76082444190979</v>
      </c>
      <c r="G3104" s="12">
        <v>1.25</v>
      </c>
      <c r="H3104" s="13">
        <v>0</v>
      </c>
      <c r="I3104" s="11">
        <v>0</v>
      </c>
      <c r="J3104" s="11">
        <v>0</v>
      </c>
      <c r="K3104" s="11">
        <v>0.23505152761936188</v>
      </c>
      <c r="L3104" s="12">
        <v>0.23505152761936188</v>
      </c>
      <c r="M3104" s="13">
        <v>0</v>
      </c>
      <c r="N3104" s="11">
        <v>0</v>
      </c>
      <c r="O3104" s="11">
        <v>0</v>
      </c>
      <c r="P3104" s="11">
        <v>0.14103091657161712</v>
      </c>
      <c r="Q3104" s="12">
        <v>0.14103091657161712</v>
      </c>
    </row>
    <row r="3105" spans="1:17" x14ac:dyDescent="0.35">
      <c r="A3105" s="2">
        <v>3590</v>
      </c>
      <c r="B3105" s="13" t="s">
        <v>516</v>
      </c>
      <c r="C3105" s="11" t="s">
        <v>585</v>
      </c>
      <c r="D3105" s="11" t="s">
        <v>586</v>
      </c>
      <c r="E3105" s="7" t="s">
        <v>127</v>
      </c>
      <c r="F3105" s="13">
        <v>4.69384813308716</v>
      </c>
      <c r="G3105" s="12">
        <v>1</v>
      </c>
      <c r="H3105" s="13">
        <v>0</v>
      </c>
      <c r="I3105" s="11">
        <v>0</v>
      </c>
      <c r="J3105" s="11">
        <v>0</v>
      </c>
      <c r="K3105" s="11">
        <v>0.234692406654358</v>
      </c>
      <c r="L3105" s="12">
        <v>0.234692406654358</v>
      </c>
      <c r="M3105" s="13">
        <v>0</v>
      </c>
      <c r="N3105" s="11">
        <v>0</v>
      </c>
      <c r="O3105" s="11">
        <v>0</v>
      </c>
      <c r="P3105" s="11">
        <v>0</v>
      </c>
      <c r="Q3105" s="12">
        <v>0</v>
      </c>
    </row>
    <row r="3106" spans="1:17" x14ac:dyDescent="0.35">
      <c r="A3106" s="2">
        <v>702</v>
      </c>
      <c r="B3106" s="13" t="s">
        <v>25</v>
      </c>
      <c r="C3106" s="11" t="s">
        <v>213</v>
      </c>
      <c r="D3106" s="11" t="s">
        <v>29</v>
      </c>
      <c r="E3106" s="7" t="s">
        <v>148</v>
      </c>
      <c r="F3106" s="13">
        <v>1.15749931335449</v>
      </c>
      <c r="G3106" s="12">
        <v>2</v>
      </c>
      <c r="H3106" s="13">
        <v>0</v>
      </c>
      <c r="I3106" s="11">
        <v>0</v>
      </c>
      <c r="J3106" s="11">
        <v>0</v>
      </c>
      <c r="K3106" s="11">
        <v>0.231499862670898</v>
      </c>
      <c r="L3106" s="12">
        <v>0.231499862670898</v>
      </c>
      <c r="M3106" s="13">
        <v>0</v>
      </c>
      <c r="N3106" s="11">
        <v>0</v>
      </c>
      <c r="O3106" s="11">
        <v>0</v>
      </c>
      <c r="P3106" s="11">
        <v>0</v>
      </c>
      <c r="Q3106" s="12">
        <v>0</v>
      </c>
    </row>
    <row r="3107" spans="1:17" x14ac:dyDescent="0.35">
      <c r="A3107" s="2">
        <v>4104</v>
      </c>
      <c r="B3107" s="13" t="s">
        <v>599</v>
      </c>
      <c r="C3107" s="11" t="s">
        <v>26</v>
      </c>
      <c r="D3107" s="11" t="s">
        <v>26</v>
      </c>
      <c r="E3107" s="7" t="s">
        <v>72</v>
      </c>
      <c r="F3107" s="13">
        <v>2.3020970821380602</v>
      </c>
      <c r="G3107" s="12">
        <v>2</v>
      </c>
      <c r="H3107" s="13">
        <v>0</v>
      </c>
      <c r="I3107" s="11">
        <v>0</v>
      </c>
      <c r="J3107" s="11">
        <v>0</v>
      </c>
      <c r="K3107" s="11">
        <v>0.23020970821380604</v>
      </c>
      <c r="L3107" s="12">
        <v>0.23020970821380604</v>
      </c>
      <c r="M3107" s="13">
        <v>0</v>
      </c>
      <c r="N3107" s="11">
        <v>0</v>
      </c>
      <c r="O3107" s="11">
        <v>4.6041941642761201E-2</v>
      </c>
      <c r="P3107" s="11">
        <v>9.2083883285522403E-2</v>
      </c>
      <c r="Q3107" s="12">
        <v>0.1381258249282836</v>
      </c>
    </row>
    <row r="3108" spans="1:17" x14ac:dyDescent="0.35">
      <c r="A3108" s="2">
        <v>1729</v>
      </c>
      <c r="B3108" s="13" t="s">
        <v>231</v>
      </c>
      <c r="C3108" s="11" t="s">
        <v>360</v>
      </c>
      <c r="D3108" s="11" t="s">
        <v>231</v>
      </c>
      <c r="E3108" s="7" t="s">
        <v>193</v>
      </c>
      <c r="F3108" s="13">
        <v>2.69806575775146</v>
      </c>
      <c r="G3108" s="12">
        <v>2.8</v>
      </c>
      <c r="H3108" s="13">
        <v>0.22663752365112261</v>
      </c>
      <c r="I3108" s="11">
        <v>0</v>
      </c>
      <c r="J3108" s="11">
        <v>0</v>
      </c>
      <c r="K3108" s="11">
        <v>0</v>
      </c>
      <c r="L3108" s="12">
        <v>0.22663752365112261</v>
      </c>
      <c r="M3108" s="13">
        <v>7.5545841217040874E-2</v>
      </c>
      <c r="N3108" s="11">
        <v>0</v>
      </c>
      <c r="O3108" s="11">
        <v>0</v>
      </c>
      <c r="P3108" s="11">
        <v>0</v>
      </c>
      <c r="Q3108" s="12">
        <v>7.5545841217040874E-2</v>
      </c>
    </row>
    <row r="3109" spans="1:17" x14ac:dyDescent="0.35">
      <c r="A3109" s="2">
        <v>1222</v>
      </c>
      <c r="B3109" s="13" t="s">
        <v>231</v>
      </c>
      <c r="C3109" s="11" t="s">
        <v>280</v>
      </c>
      <c r="D3109" s="11" t="s">
        <v>231</v>
      </c>
      <c r="E3109" s="7" t="s">
        <v>96</v>
      </c>
      <c r="F3109" s="13">
        <v>3.7415211200714098</v>
      </c>
      <c r="G3109" s="12">
        <v>1.2</v>
      </c>
      <c r="H3109" s="13">
        <v>0</v>
      </c>
      <c r="I3109" s="11">
        <v>0</v>
      </c>
      <c r="J3109" s="11">
        <v>0</v>
      </c>
      <c r="K3109" s="11">
        <v>0.22449126720428458</v>
      </c>
      <c r="L3109" s="12">
        <v>0.22449126720428458</v>
      </c>
      <c r="M3109" s="13">
        <v>0</v>
      </c>
      <c r="N3109" s="11">
        <v>0</v>
      </c>
      <c r="O3109" s="11">
        <v>0</v>
      </c>
      <c r="P3109" s="11">
        <v>0</v>
      </c>
      <c r="Q3109" s="12">
        <v>0</v>
      </c>
    </row>
    <row r="3110" spans="1:17" x14ac:dyDescent="0.35">
      <c r="A3110" s="2">
        <v>4121</v>
      </c>
      <c r="B3110" s="13" t="s">
        <v>599</v>
      </c>
      <c r="C3110" s="11" t="s">
        <v>26</v>
      </c>
      <c r="D3110" s="11" t="s">
        <v>26</v>
      </c>
      <c r="E3110" s="7" t="s">
        <v>179</v>
      </c>
      <c r="F3110" s="13">
        <v>1.4789022207260101</v>
      </c>
      <c r="G3110" s="12">
        <v>1.5</v>
      </c>
      <c r="H3110" s="13">
        <v>5.5458833277225388E-2</v>
      </c>
      <c r="I3110" s="11">
        <v>5.5458833277225388E-2</v>
      </c>
      <c r="J3110" s="11">
        <v>5.5458833277225388E-2</v>
      </c>
      <c r="K3110" s="11">
        <v>5.5458833277225388E-2</v>
      </c>
      <c r="L3110" s="12">
        <v>0.22183533310890155</v>
      </c>
      <c r="M3110" s="13">
        <v>0</v>
      </c>
      <c r="N3110" s="11">
        <v>0</v>
      </c>
      <c r="O3110" s="11">
        <v>0</v>
      </c>
      <c r="P3110" s="11">
        <v>0</v>
      </c>
      <c r="Q3110" s="12">
        <v>0</v>
      </c>
    </row>
    <row r="3111" spans="1:17" x14ac:dyDescent="0.35">
      <c r="A3111" s="2">
        <v>3023</v>
      </c>
      <c r="B3111" s="13" t="s">
        <v>516</v>
      </c>
      <c r="C3111" s="11" t="s">
        <v>548</v>
      </c>
      <c r="D3111" s="11" t="s">
        <v>517</v>
      </c>
      <c r="E3111" s="7" t="s">
        <v>150</v>
      </c>
      <c r="F3111" s="13">
        <v>1.10062968730927</v>
      </c>
      <c r="G3111" s="12">
        <v>2</v>
      </c>
      <c r="H3111" s="13">
        <v>0</v>
      </c>
      <c r="I3111" s="11">
        <v>0</v>
      </c>
      <c r="J3111" s="11">
        <v>0</v>
      </c>
      <c r="K3111" s="11">
        <v>0.22012593746185402</v>
      </c>
      <c r="L3111" s="12">
        <v>0.22012593746185402</v>
      </c>
      <c r="M3111" s="13">
        <v>0</v>
      </c>
      <c r="N3111" s="11">
        <v>0</v>
      </c>
      <c r="O3111" s="11">
        <v>0</v>
      </c>
      <c r="P3111" s="11">
        <v>0</v>
      </c>
      <c r="Q3111" s="12">
        <v>0</v>
      </c>
    </row>
    <row r="3112" spans="1:17" x14ac:dyDescent="0.35">
      <c r="A3112" s="2">
        <v>228</v>
      </c>
      <c r="B3112" s="13" t="s">
        <v>25</v>
      </c>
      <c r="C3112" s="11" t="s">
        <v>116</v>
      </c>
      <c r="D3112" s="11" t="s">
        <v>27</v>
      </c>
      <c r="E3112" s="7" t="s">
        <v>66</v>
      </c>
      <c r="F3112" s="13">
        <v>14.674548506736759</v>
      </c>
      <c r="G3112" s="12">
        <v>1.5</v>
      </c>
      <c r="H3112" s="13">
        <v>0</v>
      </c>
      <c r="I3112" s="11">
        <v>0</v>
      </c>
      <c r="J3112" s="11">
        <v>0</v>
      </c>
      <c r="K3112" s="11">
        <v>0.22011822760105137</v>
      </c>
      <c r="L3112" s="12">
        <v>0.22011822760105137</v>
      </c>
      <c r="M3112" s="13">
        <v>0</v>
      </c>
      <c r="N3112" s="11">
        <v>0</v>
      </c>
      <c r="O3112" s="11">
        <v>0</v>
      </c>
      <c r="P3112" s="11">
        <v>4.4023645520210284</v>
      </c>
      <c r="Q3112" s="12">
        <v>4.4023645520210284</v>
      </c>
    </row>
    <row r="3113" spans="1:17" x14ac:dyDescent="0.35">
      <c r="A3113" s="2">
        <v>2573</v>
      </c>
      <c r="B3113" s="13" t="s">
        <v>516</v>
      </c>
      <c r="C3113" s="11" t="s">
        <v>26</v>
      </c>
      <c r="D3113" s="11" t="s">
        <v>520</v>
      </c>
      <c r="E3113" s="7" t="s">
        <v>179</v>
      </c>
      <c r="F3113" s="13">
        <v>1.4663157463073699</v>
      </c>
      <c r="G3113" s="12">
        <v>1.5</v>
      </c>
      <c r="H3113" s="13">
        <v>5.4986840486526384E-2</v>
      </c>
      <c r="I3113" s="11">
        <v>5.4986840486526384E-2</v>
      </c>
      <c r="J3113" s="11">
        <v>5.4986840486526384E-2</v>
      </c>
      <c r="K3113" s="11">
        <v>5.4986840486526384E-2</v>
      </c>
      <c r="L3113" s="12">
        <v>0.21994736194610554</v>
      </c>
      <c r="M3113" s="13">
        <v>0</v>
      </c>
      <c r="N3113" s="11">
        <v>0</v>
      </c>
      <c r="O3113" s="11">
        <v>0</v>
      </c>
      <c r="P3113" s="11">
        <v>0</v>
      </c>
      <c r="Q3113" s="12">
        <v>0</v>
      </c>
    </row>
    <row r="3114" spans="1:17" x14ac:dyDescent="0.35">
      <c r="A3114" s="2">
        <v>3533</v>
      </c>
      <c r="B3114" s="13" t="s">
        <v>516</v>
      </c>
      <c r="C3114" s="11" t="s">
        <v>582</v>
      </c>
      <c r="D3114" s="11" t="s">
        <v>518</v>
      </c>
      <c r="E3114" s="7" t="s">
        <v>170</v>
      </c>
      <c r="F3114" s="13">
        <v>0.27488866448402399</v>
      </c>
      <c r="G3114" s="12">
        <v>8</v>
      </c>
      <c r="H3114" s="13">
        <v>5.4977732896804798E-2</v>
      </c>
      <c r="I3114" s="11">
        <v>5.4977732896804798E-2</v>
      </c>
      <c r="J3114" s="11">
        <v>5.4977732896804798E-2</v>
      </c>
      <c r="K3114" s="11">
        <v>5.4977732896804798E-2</v>
      </c>
      <c r="L3114" s="12">
        <v>0.21991093158721919</v>
      </c>
      <c r="M3114" s="13">
        <v>0</v>
      </c>
      <c r="N3114" s="11">
        <v>0</v>
      </c>
      <c r="O3114" s="11">
        <v>0</v>
      </c>
      <c r="P3114" s="11">
        <v>0</v>
      </c>
      <c r="Q3114" s="12">
        <v>0</v>
      </c>
    </row>
    <row r="3115" spans="1:17" x14ac:dyDescent="0.35">
      <c r="A3115" s="2">
        <v>772</v>
      </c>
      <c r="B3115" s="13" t="s">
        <v>25</v>
      </c>
      <c r="C3115" s="11" t="s">
        <v>221</v>
      </c>
      <c r="D3115" s="11" t="s">
        <v>29</v>
      </c>
      <c r="E3115" s="7" t="s">
        <v>44</v>
      </c>
      <c r="F3115" s="13">
        <v>2.1699917316436799</v>
      </c>
      <c r="G3115" s="12">
        <v>1.25</v>
      </c>
      <c r="H3115" s="13">
        <v>0</v>
      </c>
      <c r="I3115" s="11">
        <v>0</v>
      </c>
      <c r="J3115" s="11">
        <v>0.21699917316436801</v>
      </c>
      <c r="K3115" s="11">
        <v>0</v>
      </c>
      <c r="L3115" s="12">
        <v>0.21699917316436801</v>
      </c>
      <c r="M3115" s="13">
        <v>0</v>
      </c>
      <c r="N3115" s="11">
        <v>0</v>
      </c>
      <c r="O3115" s="11">
        <v>0.13562448322772999</v>
      </c>
      <c r="P3115" s="11">
        <v>0</v>
      </c>
      <c r="Q3115" s="12">
        <v>0.13562448322772999</v>
      </c>
    </row>
    <row r="3116" spans="1:17" x14ac:dyDescent="0.35">
      <c r="A3116" s="2">
        <v>3784</v>
      </c>
      <c r="B3116" s="13" t="s">
        <v>516</v>
      </c>
      <c r="C3116" s="11" t="s">
        <v>593</v>
      </c>
      <c r="D3116" s="11" t="s">
        <v>525</v>
      </c>
      <c r="E3116" s="7" t="s">
        <v>66</v>
      </c>
      <c r="F3116" s="13">
        <v>14.136074066162109</v>
      </c>
      <c r="G3116" s="12">
        <v>1.5</v>
      </c>
      <c r="H3116" s="13">
        <v>0</v>
      </c>
      <c r="I3116" s="11">
        <v>0</v>
      </c>
      <c r="J3116" s="11">
        <v>0</v>
      </c>
      <c r="K3116" s="11">
        <v>0.21204111099243164</v>
      </c>
      <c r="L3116" s="12">
        <v>0.21204111099243164</v>
      </c>
      <c r="M3116" s="13">
        <v>0</v>
      </c>
      <c r="N3116" s="11">
        <v>0</v>
      </c>
      <c r="O3116" s="11">
        <v>0</v>
      </c>
      <c r="P3116" s="11">
        <v>4.2408222198486332</v>
      </c>
      <c r="Q3116" s="12">
        <v>4.2408222198486332</v>
      </c>
    </row>
    <row r="3117" spans="1:17" x14ac:dyDescent="0.35">
      <c r="A3117" s="2">
        <v>3008</v>
      </c>
      <c r="B3117" s="13" t="s">
        <v>516</v>
      </c>
      <c r="C3117" s="11" t="s">
        <v>548</v>
      </c>
      <c r="D3117" s="11" t="s">
        <v>517</v>
      </c>
      <c r="E3117" s="7" t="s">
        <v>113</v>
      </c>
      <c r="F3117" s="13">
        <v>11.82006740570068</v>
      </c>
      <c r="G3117" s="12">
        <v>0.35</v>
      </c>
      <c r="H3117" s="13">
        <v>0.20685117959976188</v>
      </c>
      <c r="I3117" s="11">
        <v>0</v>
      </c>
      <c r="J3117" s="11">
        <v>0</v>
      </c>
      <c r="K3117" s="11">
        <v>0</v>
      </c>
      <c r="L3117" s="12">
        <v>0.20685117959976188</v>
      </c>
      <c r="M3117" s="13">
        <v>0</v>
      </c>
      <c r="N3117" s="11">
        <v>0</v>
      </c>
      <c r="O3117" s="11">
        <v>0</v>
      </c>
      <c r="P3117" s="11">
        <v>0</v>
      </c>
      <c r="Q3117" s="12">
        <v>0</v>
      </c>
    </row>
    <row r="3118" spans="1:17" x14ac:dyDescent="0.35">
      <c r="A3118" s="2">
        <v>676</v>
      </c>
      <c r="B3118" s="13" t="s">
        <v>25</v>
      </c>
      <c r="C3118" s="11" t="s">
        <v>213</v>
      </c>
      <c r="D3118" s="11" t="s">
        <v>29</v>
      </c>
      <c r="E3118" s="7" t="s">
        <v>53</v>
      </c>
      <c r="F3118" s="13">
        <v>0.68329352140426602</v>
      </c>
      <c r="G3118" s="12">
        <v>3</v>
      </c>
      <c r="H3118" s="13">
        <v>5.1247014105319962E-2</v>
      </c>
      <c r="I3118" s="11">
        <v>5.1247014105319962E-2</v>
      </c>
      <c r="J3118" s="11">
        <v>5.1247014105319962E-2</v>
      </c>
      <c r="K3118" s="11">
        <v>5.1247014105319962E-2</v>
      </c>
      <c r="L3118" s="12">
        <v>0.20498805642127985</v>
      </c>
      <c r="M3118" s="13">
        <v>0</v>
      </c>
      <c r="N3118" s="11">
        <v>0</v>
      </c>
      <c r="O3118" s="11">
        <v>0</v>
      </c>
      <c r="P3118" s="11">
        <v>0</v>
      </c>
      <c r="Q3118" s="12">
        <v>0</v>
      </c>
    </row>
    <row r="3119" spans="1:17" x14ac:dyDescent="0.35">
      <c r="A3119" s="2">
        <v>1306</v>
      </c>
      <c r="B3119" s="13" t="s">
        <v>231</v>
      </c>
      <c r="C3119" s="11" t="s">
        <v>103</v>
      </c>
      <c r="D3119" s="11" t="s">
        <v>231</v>
      </c>
      <c r="E3119" s="7" t="s">
        <v>83</v>
      </c>
      <c r="F3119" s="13">
        <v>0.63300842046737704</v>
      </c>
      <c r="G3119" s="12">
        <v>4</v>
      </c>
      <c r="H3119" s="13">
        <v>8.1025077819824265E-2</v>
      </c>
      <c r="I3119" s="11">
        <v>0.1215376167297364</v>
      </c>
      <c r="J3119" s="11">
        <v>0</v>
      </c>
      <c r="K3119" s="11">
        <v>0</v>
      </c>
      <c r="L3119" s="12">
        <v>0.20256269454956066</v>
      </c>
      <c r="M3119" s="13">
        <v>0</v>
      </c>
      <c r="N3119" s="11">
        <v>0</v>
      </c>
      <c r="O3119" s="11">
        <v>0</v>
      </c>
      <c r="P3119" s="11">
        <v>0</v>
      </c>
      <c r="Q3119" s="12">
        <v>0</v>
      </c>
    </row>
    <row r="3120" spans="1:17" x14ac:dyDescent="0.35">
      <c r="A3120" s="2">
        <v>5303</v>
      </c>
      <c r="B3120" s="13" t="s">
        <v>645</v>
      </c>
      <c r="C3120" s="11" t="s">
        <v>647</v>
      </c>
      <c r="D3120" s="11" t="s">
        <v>241</v>
      </c>
      <c r="E3120" s="7" t="s">
        <v>150</v>
      </c>
      <c r="F3120" s="13">
        <v>1.0121401399374008</v>
      </c>
      <c r="G3120" s="12">
        <v>2</v>
      </c>
      <c r="H3120" s="13">
        <v>0</v>
      </c>
      <c r="I3120" s="11">
        <v>0</v>
      </c>
      <c r="J3120" s="11">
        <v>0</v>
      </c>
      <c r="K3120" s="11">
        <v>0.20242802798748016</v>
      </c>
      <c r="L3120" s="12">
        <v>0.20242802798748016</v>
      </c>
      <c r="M3120" s="13">
        <v>0</v>
      </c>
      <c r="N3120" s="11">
        <v>0</v>
      </c>
      <c r="O3120" s="11">
        <v>0</v>
      </c>
      <c r="P3120" s="11">
        <v>0</v>
      </c>
      <c r="Q3120" s="12">
        <v>0</v>
      </c>
    </row>
    <row r="3121" spans="1:17" x14ac:dyDescent="0.35">
      <c r="A3121" s="2">
        <v>1313</v>
      </c>
      <c r="B3121" s="13" t="s">
        <v>231</v>
      </c>
      <c r="C3121" s="11" t="s">
        <v>103</v>
      </c>
      <c r="D3121" s="11" t="s">
        <v>231</v>
      </c>
      <c r="E3121" s="7" t="s">
        <v>87</v>
      </c>
      <c r="F3121" s="13">
        <v>0.66939961910247803</v>
      </c>
      <c r="G3121" s="12">
        <v>3</v>
      </c>
      <c r="H3121" s="13">
        <v>5.020497143268586E-2</v>
      </c>
      <c r="I3121" s="11">
        <v>5.020497143268586E-2</v>
      </c>
      <c r="J3121" s="11">
        <v>5.020497143268586E-2</v>
      </c>
      <c r="K3121" s="11">
        <v>5.020497143268586E-2</v>
      </c>
      <c r="L3121" s="12">
        <v>0.20081988573074344</v>
      </c>
      <c r="M3121" s="13">
        <v>0</v>
      </c>
      <c r="N3121" s="11">
        <v>0</v>
      </c>
      <c r="O3121" s="11">
        <v>0</v>
      </c>
      <c r="P3121" s="11">
        <v>0</v>
      </c>
      <c r="Q3121" s="12">
        <v>0</v>
      </c>
    </row>
    <row r="3122" spans="1:17" x14ac:dyDescent="0.35">
      <c r="A3122" s="2">
        <v>2052</v>
      </c>
      <c r="B3122" s="13" t="s">
        <v>231</v>
      </c>
      <c r="C3122" s="11" t="s">
        <v>433</v>
      </c>
      <c r="D3122" s="11" t="s">
        <v>231</v>
      </c>
      <c r="E3122" s="7" t="s">
        <v>35</v>
      </c>
      <c r="F3122" s="13">
        <v>6.6670866012573198</v>
      </c>
      <c r="G3122" s="12">
        <v>0.6</v>
      </c>
      <c r="H3122" s="13">
        <v>0</v>
      </c>
      <c r="I3122" s="11">
        <v>0</v>
      </c>
      <c r="J3122" s="11">
        <v>0.20001259803771959</v>
      </c>
      <c r="K3122" s="11">
        <v>0</v>
      </c>
      <c r="L3122" s="12">
        <v>0.20001259803771959</v>
      </c>
      <c r="M3122" s="13">
        <v>0</v>
      </c>
      <c r="N3122" s="11">
        <v>0</v>
      </c>
      <c r="O3122" s="11">
        <v>4.0002519607543918E-2</v>
      </c>
      <c r="P3122" s="11">
        <v>0</v>
      </c>
      <c r="Q3122" s="12">
        <v>4.0002519607543918E-2</v>
      </c>
    </row>
    <row r="3123" spans="1:17" x14ac:dyDescent="0.35">
      <c r="A3123" s="2">
        <v>5735</v>
      </c>
      <c r="B3123" s="13" t="s">
        <v>645</v>
      </c>
      <c r="C3123" s="11" t="s">
        <v>651</v>
      </c>
      <c r="D3123" s="11" t="s">
        <v>26</v>
      </c>
      <c r="E3123" s="7" t="s">
        <v>66</v>
      </c>
      <c r="F3123" s="13">
        <v>13.030022621154799</v>
      </c>
      <c r="G3123" s="12">
        <v>1.5</v>
      </c>
      <c r="H3123" s="13">
        <v>0</v>
      </c>
      <c r="I3123" s="11">
        <v>0</v>
      </c>
      <c r="J3123" s="11">
        <v>0</v>
      </c>
      <c r="K3123" s="11">
        <v>0.19545033931732197</v>
      </c>
      <c r="L3123" s="12">
        <v>0.19545033931732197</v>
      </c>
      <c r="M3123" s="13">
        <v>0</v>
      </c>
      <c r="N3123" s="11">
        <v>0</v>
      </c>
      <c r="O3123" s="11">
        <v>0</v>
      </c>
      <c r="P3123" s="11">
        <v>3.9090067863464406</v>
      </c>
      <c r="Q3123" s="12">
        <v>3.9090067863464406</v>
      </c>
    </row>
    <row r="3124" spans="1:17" x14ac:dyDescent="0.35">
      <c r="A3124" s="2">
        <v>1482</v>
      </c>
      <c r="B3124" s="13" t="s">
        <v>231</v>
      </c>
      <c r="C3124" s="11" t="s">
        <v>348</v>
      </c>
      <c r="D3124" s="11" t="s">
        <v>231</v>
      </c>
      <c r="E3124" s="7" t="s">
        <v>101</v>
      </c>
      <c r="F3124" s="13">
        <v>1.84626877307892</v>
      </c>
      <c r="G3124" s="12">
        <v>2</v>
      </c>
      <c r="H3124" s="13">
        <v>0</v>
      </c>
      <c r="I3124" s="11">
        <v>0</v>
      </c>
      <c r="J3124" s="11">
        <v>0</v>
      </c>
      <c r="K3124" s="11">
        <v>0.18462687730789201</v>
      </c>
      <c r="L3124" s="12">
        <v>0.18462687730789201</v>
      </c>
      <c r="M3124" s="13">
        <v>0</v>
      </c>
      <c r="N3124" s="11">
        <v>0</v>
      </c>
      <c r="O3124" s="11">
        <v>0</v>
      </c>
      <c r="P3124" s="11">
        <v>0</v>
      </c>
      <c r="Q3124" s="12">
        <v>0</v>
      </c>
    </row>
    <row r="3125" spans="1:17" x14ac:dyDescent="0.35">
      <c r="A3125" s="2">
        <v>27</v>
      </c>
      <c r="B3125" s="13" t="s">
        <v>25</v>
      </c>
      <c r="C3125" s="11" t="s">
        <v>26</v>
      </c>
      <c r="D3125" s="11" t="s">
        <v>29</v>
      </c>
      <c r="E3125" s="7" t="s">
        <v>42</v>
      </c>
      <c r="F3125" s="13">
        <v>0.61406099796295199</v>
      </c>
      <c r="G3125" s="12">
        <v>6</v>
      </c>
      <c r="H3125" s="13">
        <v>4.6054574847221405E-2</v>
      </c>
      <c r="I3125" s="11">
        <v>4.6054574847221405E-2</v>
      </c>
      <c r="J3125" s="11">
        <v>4.6054574847221405E-2</v>
      </c>
      <c r="K3125" s="11">
        <v>4.6054574847221405E-2</v>
      </c>
      <c r="L3125" s="12">
        <v>0.18421829938888562</v>
      </c>
      <c r="M3125" s="13">
        <v>0</v>
      </c>
      <c r="N3125" s="11">
        <v>0</v>
      </c>
      <c r="O3125" s="11">
        <v>0</v>
      </c>
      <c r="P3125" s="11">
        <v>0</v>
      </c>
      <c r="Q3125" s="12">
        <v>0</v>
      </c>
    </row>
    <row r="3126" spans="1:17" x14ac:dyDescent="0.35">
      <c r="A3126" s="2">
        <v>1669</v>
      </c>
      <c r="B3126" s="13" t="s">
        <v>231</v>
      </c>
      <c r="C3126" s="11" t="s">
        <v>360</v>
      </c>
      <c r="D3126" s="11" t="s">
        <v>231</v>
      </c>
      <c r="E3126" s="7" t="s">
        <v>66</v>
      </c>
      <c r="F3126" s="13">
        <v>12.27523350715637</v>
      </c>
      <c r="G3126" s="12">
        <v>1.5</v>
      </c>
      <c r="H3126" s="13">
        <v>0</v>
      </c>
      <c r="I3126" s="11">
        <v>0</v>
      </c>
      <c r="J3126" s="11">
        <v>0</v>
      </c>
      <c r="K3126" s="11">
        <v>0.18412850260734553</v>
      </c>
      <c r="L3126" s="12">
        <v>0.18412850260734553</v>
      </c>
      <c r="M3126" s="13">
        <v>0</v>
      </c>
      <c r="N3126" s="11">
        <v>0</v>
      </c>
      <c r="O3126" s="11">
        <v>0</v>
      </c>
      <c r="P3126" s="11">
        <v>3.6825700521469118</v>
      </c>
      <c r="Q3126" s="12">
        <v>3.6825700521469118</v>
      </c>
    </row>
    <row r="3127" spans="1:17" x14ac:dyDescent="0.35">
      <c r="A3127" s="2">
        <v>4147</v>
      </c>
      <c r="B3127" s="13" t="s">
        <v>599</v>
      </c>
      <c r="C3127" s="11" t="s">
        <v>103</v>
      </c>
      <c r="D3127" s="11" t="s">
        <v>30</v>
      </c>
      <c r="E3127" s="7" t="s">
        <v>127</v>
      </c>
      <c r="F3127" s="13">
        <v>3.5688815116882302</v>
      </c>
      <c r="G3127" s="12">
        <v>1</v>
      </c>
      <c r="H3127" s="13">
        <v>0</v>
      </c>
      <c r="I3127" s="11">
        <v>0</v>
      </c>
      <c r="J3127" s="11">
        <v>0</v>
      </c>
      <c r="K3127" s="11">
        <v>0.17844407558441153</v>
      </c>
      <c r="L3127" s="12">
        <v>0.17844407558441153</v>
      </c>
      <c r="M3127" s="13">
        <v>0</v>
      </c>
      <c r="N3127" s="11">
        <v>0</v>
      </c>
      <c r="O3127" s="11">
        <v>0</v>
      </c>
      <c r="P3127" s="11">
        <v>0</v>
      </c>
      <c r="Q3127" s="12">
        <v>0</v>
      </c>
    </row>
    <row r="3128" spans="1:17" x14ac:dyDescent="0.35">
      <c r="A3128" s="2">
        <v>1371</v>
      </c>
      <c r="B3128" s="13" t="s">
        <v>231</v>
      </c>
      <c r="C3128" s="11" t="s">
        <v>342</v>
      </c>
      <c r="D3128" s="11" t="s">
        <v>26</v>
      </c>
      <c r="E3128" s="7" t="s">
        <v>50</v>
      </c>
      <c r="F3128" s="13">
        <v>29.1488361358643</v>
      </c>
      <c r="G3128" s="12">
        <v>0.3</v>
      </c>
      <c r="H3128" s="13">
        <v>0</v>
      </c>
      <c r="I3128" s="11">
        <v>0</v>
      </c>
      <c r="J3128" s="11">
        <v>0</v>
      </c>
      <c r="K3128" s="11">
        <v>0.17489301681518582</v>
      </c>
      <c r="L3128" s="12">
        <v>0.17489301681518582</v>
      </c>
      <c r="M3128" s="13">
        <v>0</v>
      </c>
      <c r="N3128" s="11">
        <v>0</v>
      </c>
      <c r="O3128" s="11">
        <v>0</v>
      </c>
      <c r="P3128" s="11">
        <v>0</v>
      </c>
      <c r="Q3128" s="12">
        <v>0</v>
      </c>
    </row>
    <row r="3129" spans="1:17" x14ac:dyDescent="0.35">
      <c r="A3129" s="2">
        <v>4279</v>
      </c>
      <c r="B3129" s="13" t="s">
        <v>599</v>
      </c>
      <c r="C3129" s="11" t="s">
        <v>624</v>
      </c>
      <c r="D3129" s="11" t="s">
        <v>253</v>
      </c>
      <c r="E3129" s="7" t="s">
        <v>70</v>
      </c>
      <c r="F3129" s="13">
        <v>0.53838664293289196</v>
      </c>
      <c r="G3129" s="12">
        <v>4</v>
      </c>
      <c r="H3129" s="13">
        <v>6.8913490295410176E-2</v>
      </c>
      <c r="I3129" s="11">
        <v>0.10337023544311526</v>
      </c>
      <c r="J3129" s="11">
        <v>0</v>
      </c>
      <c r="K3129" s="11">
        <v>0</v>
      </c>
      <c r="L3129" s="12">
        <v>0.17228372573852543</v>
      </c>
      <c r="M3129" s="13">
        <v>0</v>
      </c>
      <c r="N3129" s="11">
        <v>0</v>
      </c>
      <c r="O3129" s="11">
        <v>0</v>
      </c>
      <c r="P3129" s="11">
        <v>0</v>
      </c>
      <c r="Q3129" s="12">
        <v>0</v>
      </c>
    </row>
    <row r="3130" spans="1:17" x14ac:dyDescent="0.35">
      <c r="A3130" s="2">
        <v>4824</v>
      </c>
      <c r="B3130" s="13" t="s">
        <v>599</v>
      </c>
      <c r="C3130" s="11" t="s">
        <v>638</v>
      </c>
      <c r="D3130" s="11" t="s">
        <v>26</v>
      </c>
      <c r="E3130" s="7" t="s">
        <v>59</v>
      </c>
      <c r="F3130" s="13">
        <v>1.12802445888519</v>
      </c>
      <c r="G3130" s="12">
        <v>3</v>
      </c>
      <c r="H3130" s="13">
        <v>0</v>
      </c>
      <c r="I3130" s="11">
        <v>0</v>
      </c>
      <c r="J3130" s="11">
        <v>0</v>
      </c>
      <c r="K3130" s="11">
        <v>0.16920366883277851</v>
      </c>
      <c r="L3130" s="12">
        <v>0.16920366883277851</v>
      </c>
      <c r="M3130" s="13">
        <v>0</v>
      </c>
      <c r="N3130" s="11">
        <v>0</v>
      </c>
      <c r="O3130" s="11">
        <v>0</v>
      </c>
      <c r="P3130" s="11">
        <v>0</v>
      </c>
      <c r="Q3130" s="12">
        <v>0</v>
      </c>
    </row>
    <row r="3131" spans="1:17" x14ac:dyDescent="0.35">
      <c r="A3131" s="2">
        <v>5598</v>
      </c>
      <c r="B3131" s="13" t="s">
        <v>645</v>
      </c>
      <c r="C3131" s="11" t="s">
        <v>583</v>
      </c>
      <c r="D3131" s="11" t="s">
        <v>241</v>
      </c>
      <c r="E3131" s="7" t="s">
        <v>209</v>
      </c>
      <c r="F3131" s="13">
        <v>8.3802461624145508</v>
      </c>
      <c r="G3131" s="12">
        <v>0.4</v>
      </c>
      <c r="H3131" s="13">
        <v>0.16760492324829104</v>
      </c>
      <c r="I3131" s="11">
        <v>0</v>
      </c>
      <c r="J3131" s="11">
        <v>0</v>
      </c>
      <c r="K3131" s="11">
        <v>0</v>
      </c>
      <c r="L3131" s="12">
        <v>0.16760492324829104</v>
      </c>
      <c r="M3131" s="13">
        <v>0</v>
      </c>
      <c r="N3131" s="11">
        <v>0</v>
      </c>
      <c r="O3131" s="11">
        <v>0</v>
      </c>
      <c r="P3131" s="11">
        <v>0</v>
      </c>
      <c r="Q3131" s="12">
        <v>0</v>
      </c>
    </row>
    <row r="3132" spans="1:17" x14ac:dyDescent="0.35">
      <c r="A3132" s="2">
        <v>784</v>
      </c>
      <c r="B3132" s="13" t="s">
        <v>25</v>
      </c>
      <c r="C3132" s="11" t="s">
        <v>221</v>
      </c>
      <c r="D3132" s="11" t="s">
        <v>27</v>
      </c>
      <c r="E3132" s="7" t="s">
        <v>52</v>
      </c>
      <c r="F3132" s="13">
        <v>0.73154723644256603</v>
      </c>
      <c r="G3132" s="12">
        <v>4.5</v>
      </c>
      <c r="H3132" s="13">
        <v>6.5839251279830965E-2</v>
      </c>
      <c r="I3132" s="11">
        <v>9.8758876919746427E-2</v>
      </c>
      <c r="J3132" s="11">
        <v>0</v>
      </c>
      <c r="K3132" s="11">
        <v>0</v>
      </c>
      <c r="L3132" s="12">
        <v>0.16459812819957739</v>
      </c>
      <c r="M3132" s="13">
        <v>0</v>
      </c>
      <c r="N3132" s="11">
        <v>0</v>
      </c>
      <c r="O3132" s="11">
        <v>0</v>
      </c>
      <c r="P3132" s="11">
        <v>0</v>
      </c>
      <c r="Q3132" s="12">
        <v>0</v>
      </c>
    </row>
    <row r="3133" spans="1:17" x14ac:dyDescent="0.35">
      <c r="A3133" s="2">
        <v>1631</v>
      </c>
      <c r="B3133" s="13" t="s">
        <v>231</v>
      </c>
      <c r="C3133" s="11" t="s">
        <v>360</v>
      </c>
      <c r="D3133" s="11" t="s">
        <v>231</v>
      </c>
      <c r="E3133" s="7" t="s">
        <v>209</v>
      </c>
      <c r="F3133" s="13">
        <v>8.1340785026550293</v>
      </c>
      <c r="G3133" s="12">
        <v>0.4</v>
      </c>
      <c r="H3133" s="13">
        <v>0.1626815700531006</v>
      </c>
      <c r="I3133" s="11">
        <v>0</v>
      </c>
      <c r="J3133" s="11">
        <v>0</v>
      </c>
      <c r="K3133" s="11">
        <v>0</v>
      </c>
      <c r="L3133" s="12">
        <v>0.1626815700531006</v>
      </c>
      <c r="M3133" s="13">
        <v>0</v>
      </c>
      <c r="N3133" s="11">
        <v>0</v>
      </c>
      <c r="O3133" s="11">
        <v>0</v>
      </c>
      <c r="P3133" s="11">
        <v>0</v>
      </c>
      <c r="Q3133" s="12">
        <v>0</v>
      </c>
    </row>
    <row r="3134" spans="1:17" x14ac:dyDescent="0.35">
      <c r="A3134" s="2">
        <v>4207</v>
      </c>
      <c r="B3134" s="13" t="s">
        <v>599</v>
      </c>
      <c r="C3134" s="11" t="s">
        <v>103</v>
      </c>
      <c r="D3134" s="11" t="s">
        <v>30</v>
      </c>
      <c r="E3134" s="7" t="s">
        <v>113</v>
      </c>
      <c r="F3134" s="13">
        <v>8.8901059627532906</v>
      </c>
      <c r="G3134" s="12">
        <v>0.35</v>
      </c>
      <c r="H3134" s="13">
        <v>0.15557685434818258</v>
      </c>
      <c r="I3134" s="11">
        <v>0</v>
      </c>
      <c r="J3134" s="11">
        <v>0</v>
      </c>
      <c r="K3134" s="11">
        <v>0</v>
      </c>
      <c r="L3134" s="12">
        <v>0.15557685434818258</v>
      </c>
      <c r="M3134" s="13">
        <v>0</v>
      </c>
      <c r="N3134" s="11">
        <v>0</v>
      </c>
      <c r="O3134" s="11">
        <v>0</v>
      </c>
      <c r="P3134" s="11">
        <v>0</v>
      </c>
      <c r="Q3134" s="12">
        <v>0</v>
      </c>
    </row>
    <row r="3135" spans="1:17" x14ac:dyDescent="0.35">
      <c r="A3135" s="2">
        <v>5064</v>
      </c>
      <c r="B3135" s="13" t="s">
        <v>599</v>
      </c>
      <c r="C3135" s="11" t="s">
        <v>644</v>
      </c>
      <c r="D3135" s="11" t="s">
        <v>231</v>
      </c>
      <c r="E3135" s="7" t="s">
        <v>66</v>
      </c>
      <c r="F3135" s="13">
        <v>10.209020614624</v>
      </c>
      <c r="G3135" s="12">
        <v>1.5</v>
      </c>
      <c r="H3135" s="13">
        <v>0</v>
      </c>
      <c r="I3135" s="11">
        <v>0</v>
      </c>
      <c r="J3135" s="11">
        <v>0</v>
      </c>
      <c r="K3135" s="11">
        <v>0.15313530921936</v>
      </c>
      <c r="L3135" s="12">
        <v>0.15313530921936</v>
      </c>
      <c r="M3135" s="13">
        <v>0</v>
      </c>
      <c r="N3135" s="11">
        <v>0</v>
      </c>
      <c r="O3135" s="11">
        <v>0</v>
      </c>
      <c r="P3135" s="11">
        <v>3.0627061843872005</v>
      </c>
      <c r="Q3135" s="12">
        <v>3.0627061843872005</v>
      </c>
    </row>
    <row r="3136" spans="1:17" x14ac:dyDescent="0.35">
      <c r="A3136" s="2">
        <v>2051</v>
      </c>
      <c r="B3136" s="13" t="s">
        <v>231</v>
      </c>
      <c r="C3136" s="11" t="s">
        <v>433</v>
      </c>
      <c r="D3136" s="11" t="s">
        <v>231</v>
      </c>
      <c r="E3136" s="7" t="s">
        <v>159</v>
      </c>
      <c r="F3136" s="13">
        <v>5.0029582977294904</v>
      </c>
      <c r="G3136" s="12">
        <v>0.6</v>
      </c>
      <c r="H3136" s="13">
        <v>0</v>
      </c>
      <c r="I3136" s="11">
        <v>0</v>
      </c>
      <c r="J3136" s="11">
        <v>0.1500887489318847</v>
      </c>
      <c r="K3136" s="11">
        <v>0</v>
      </c>
      <c r="L3136" s="12">
        <v>0.1500887489318847</v>
      </c>
      <c r="M3136" s="13">
        <v>0</v>
      </c>
      <c r="N3136" s="11">
        <v>0</v>
      </c>
      <c r="O3136" s="11">
        <v>3.0017749786376943E-2</v>
      </c>
      <c r="P3136" s="11">
        <v>0</v>
      </c>
      <c r="Q3136" s="12">
        <v>3.0017749786376943E-2</v>
      </c>
    </row>
    <row r="3137" spans="1:17" x14ac:dyDescent="0.35">
      <c r="A3137" s="2">
        <v>3287</v>
      </c>
      <c r="B3137" s="13" t="s">
        <v>516</v>
      </c>
      <c r="C3137" s="11" t="s">
        <v>578</v>
      </c>
      <c r="D3137" s="11" t="s">
        <v>518</v>
      </c>
      <c r="E3137" s="7" t="s">
        <v>127</v>
      </c>
      <c r="F3137" s="13">
        <v>2.9707489013671902</v>
      </c>
      <c r="G3137" s="12">
        <v>1</v>
      </c>
      <c r="H3137" s="13">
        <v>0</v>
      </c>
      <c r="I3137" s="11">
        <v>0</v>
      </c>
      <c r="J3137" s="11">
        <v>0</v>
      </c>
      <c r="K3137" s="11">
        <v>0.1485374450683595</v>
      </c>
      <c r="L3137" s="12">
        <v>0.1485374450683595</v>
      </c>
      <c r="M3137" s="13">
        <v>0</v>
      </c>
      <c r="N3137" s="11">
        <v>0</v>
      </c>
      <c r="O3137" s="11">
        <v>0</v>
      </c>
      <c r="P3137" s="11">
        <v>0</v>
      </c>
      <c r="Q3137" s="12">
        <v>0</v>
      </c>
    </row>
    <row r="3138" spans="1:17" x14ac:dyDescent="0.35">
      <c r="A3138" s="2">
        <v>83</v>
      </c>
      <c r="B3138" s="13" t="s">
        <v>25</v>
      </c>
      <c r="C3138" s="11" t="s">
        <v>26</v>
      </c>
      <c r="D3138" s="11" t="s">
        <v>29</v>
      </c>
      <c r="E3138" s="7" t="s">
        <v>69</v>
      </c>
      <c r="F3138" s="13">
        <v>2.4691245555877699</v>
      </c>
      <c r="G3138" s="12">
        <v>3</v>
      </c>
      <c r="H3138" s="13">
        <v>0.14814747333526618</v>
      </c>
      <c r="I3138" s="11">
        <v>0</v>
      </c>
      <c r="J3138" s="11">
        <v>0</v>
      </c>
      <c r="K3138" s="11">
        <v>0</v>
      </c>
      <c r="L3138" s="12">
        <v>0.14814747333526618</v>
      </c>
      <c r="M3138" s="13">
        <v>0.14814747333526618</v>
      </c>
      <c r="N3138" s="11">
        <v>0</v>
      </c>
      <c r="O3138" s="11">
        <v>0</v>
      </c>
      <c r="P3138" s="11">
        <v>0</v>
      </c>
      <c r="Q3138" s="12">
        <v>0.14814747333526618</v>
      </c>
    </row>
    <row r="3139" spans="1:17" x14ac:dyDescent="0.35">
      <c r="A3139" s="2">
        <v>156</v>
      </c>
      <c r="B3139" s="13" t="s">
        <v>25</v>
      </c>
      <c r="C3139" s="11" t="s">
        <v>79</v>
      </c>
      <c r="D3139" s="11" t="s">
        <v>30</v>
      </c>
      <c r="E3139" s="7" t="s">
        <v>101</v>
      </c>
      <c r="F3139" s="13">
        <v>1.47997033596039</v>
      </c>
      <c r="G3139" s="12">
        <v>2</v>
      </c>
      <c r="H3139" s="13">
        <v>0</v>
      </c>
      <c r="I3139" s="11">
        <v>0</v>
      </c>
      <c r="J3139" s="11">
        <v>0</v>
      </c>
      <c r="K3139" s="11">
        <v>0.147997033596039</v>
      </c>
      <c r="L3139" s="12">
        <v>0.147997033596039</v>
      </c>
      <c r="M3139" s="13">
        <v>0</v>
      </c>
      <c r="N3139" s="11">
        <v>0</v>
      </c>
      <c r="O3139" s="11">
        <v>0</v>
      </c>
      <c r="P3139" s="11">
        <v>0</v>
      </c>
      <c r="Q3139" s="12">
        <v>0</v>
      </c>
    </row>
    <row r="3140" spans="1:17" x14ac:dyDescent="0.35">
      <c r="A3140" s="2">
        <v>348</v>
      </c>
      <c r="B3140" s="13" t="s">
        <v>25</v>
      </c>
      <c r="C3140" s="11" t="s">
        <v>123</v>
      </c>
      <c r="D3140" s="11" t="s">
        <v>30</v>
      </c>
      <c r="E3140" s="7" t="s">
        <v>113</v>
      </c>
      <c r="F3140" s="13">
        <v>8.4287571907043404</v>
      </c>
      <c r="G3140" s="12">
        <v>0.35</v>
      </c>
      <c r="H3140" s="13">
        <v>0.14750325083732593</v>
      </c>
      <c r="I3140" s="11">
        <v>0</v>
      </c>
      <c r="J3140" s="11">
        <v>0</v>
      </c>
      <c r="K3140" s="11">
        <v>0</v>
      </c>
      <c r="L3140" s="12">
        <v>0.14750325083732593</v>
      </c>
      <c r="M3140" s="13">
        <v>0</v>
      </c>
      <c r="N3140" s="11">
        <v>0</v>
      </c>
      <c r="O3140" s="11">
        <v>0</v>
      </c>
      <c r="P3140" s="11">
        <v>0</v>
      </c>
      <c r="Q3140" s="12">
        <v>0</v>
      </c>
    </row>
    <row r="3141" spans="1:17" x14ac:dyDescent="0.35">
      <c r="A3141" s="2">
        <v>3268</v>
      </c>
      <c r="B3141" s="13" t="s">
        <v>516</v>
      </c>
      <c r="C3141" s="11" t="s">
        <v>576</v>
      </c>
      <c r="D3141" s="11" t="s">
        <v>525</v>
      </c>
      <c r="E3141" s="7" t="s">
        <v>66</v>
      </c>
      <c r="F3141" s="13">
        <v>9.67211818695068</v>
      </c>
      <c r="G3141" s="12">
        <v>1.5</v>
      </c>
      <c r="H3141" s="13">
        <v>0</v>
      </c>
      <c r="I3141" s="11">
        <v>0</v>
      </c>
      <c r="J3141" s="11">
        <v>0</v>
      </c>
      <c r="K3141" s="11">
        <v>0.14508177280426018</v>
      </c>
      <c r="L3141" s="12">
        <v>0.14508177280426018</v>
      </c>
      <c r="M3141" s="13">
        <v>0</v>
      </c>
      <c r="N3141" s="11">
        <v>0</v>
      </c>
      <c r="O3141" s="11">
        <v>0</v>
      </c>
      <c r="P3141" s="11">
        <v>2.9016354560852045</v>
      </c>
      <c r="Q3141" s="12">
        <v>2.9016354560852045</v>
      </c>
    </row>
    <row r="3142" spans="1:17" x14ac:dyDescent="0.35">
      <c r="A3142" s="2">
        <v>4868</v>
      </c>
      <c r="B3142" s="13" t="s">
        <v>599</v>
      </c>
      <c r="C3142" s="11" t="s">
        <v>639</v>
      </c>
      <c r="D3142" s="11" t="s">
        <v>253</v>
      </c>
      <c r="E3142" s="7" t="s">
        <v>35</v>
      </c>
      <c r="F3142" s="13">
        <v>4.8313753604889005</v>
      </c>
      <c r="G3142" s="12">
        <v>0.6</v>
      </c>
      <c r="H3142" s="13">
        <v>0</v>
      </c>
      <c r="I3142" s="11">
        <v>0</v>
      </c>
      <c r="J3142" s="11">
        <v>0.14494126081466702</v>
      </c>
      <c r="K3142" s="11">
        <v>0</v>
      </c>
      <c r="L3142" s="12">
        <v>0.14494126081466702</v>
      </c>
      <c r="M3142" s="13">
        <v>0</v>
      </c>
      <c r="N3142" s="11">
        <v>0</v>
      </c>
      <c r="O3142" s="11">
        <v>2.8988252162933402E-2</v>
      </c>
      <c r="P3142" s="11">
        <v>0</v>
      </c>
      <c r="Q3142" s="12">
        <v>2.8988252162933402E-2</v>
      </c>
    </row>
    <row r="3143" spans="1:17" x14ac:dyDescent="0.35">
      <c r="A3143" s="2">
        <v>1751</v>
      </c>
      <c r="B3143" s="13" t="s">
        <v>231</v>
      </c>
      <c r="C3143" s="11" t="s">
        <v>400</v>
      </c>
      <c r="D3143" s="11" t="s">
        <v>253</v>
      </c>
      <c r="E3143" s="7" t="s">
        <v>46</v>
      </c>
      <c r="F3143" s="13">
        <v>2.15426445007324</v>
      </c>
      <c r="G3143" s="12">
        <v>1.25</v>
      </c>
      <c r="H3143" s="13">
        <v>0.1346415281295775</v>
      </c>
      <c r="I3143" s="11">
        <v>0</v>
      </c>
      <c r="J3143" s="11">
        <v>0</v>
      </c>
      <c r="K3143" s="11">
        <v>0</v>
      </c>
      <c r="L3143" s="12">
        <v>0.1346415281295775</v>
      </c>
      <c r="M3143" s="13">
        <v>1.07713222503662</v>
      </c>
      <c r="N3143" s="11">
        <v>0</v>
      </c>
      <c r="O3143" s="11">
        <v>0</v>
      </c>
      <c r="P3143" s="11">
        <v>0</v>
      </c>
      <c r="Q3143" s="12">
        <v>1.07713222503662</v>
      </c>
    </row>
    <row r="3144" spans="1:17" x14ac:dyDescent="0.35">
      <c r="A3144" s="2">
        <v>255</v>
      </c>
      <c r="B3144" s="13" t="s">
        <v>25</v>
      </c>
      <c r="C3144" s="11" t="s">
        <v>117</v>
      </c>
      <c r="D3144" s="11" t="s">
        <v>30</v>
      </c>
      <c r="E3144" s="7" t="s">
        <v>90</v>
      </c>
      <c r="F3144" s="13">
        <v>2.1425371170043901</v>
      </c>
      <c r="G3144" s="12">
        <v>1.25</v>
      </c>
      <c r="H3144" s="13">
        <v>0</v>
      </c>
      <c r="I3144" s="11">
        <v>0</v>
      </c>
      <c r="J3144" s="11">
        <v>0</v>
      </c>
      <c r="K3144" s="11">
        <v>0.13390856981277438</v>
      </c>
      <c r="L3144" s="12">
        <v>0.13390856981277438</v>
      </c>
      <c r="M3144" s="13">
        <v>0</v>
      </c>
      <c r="N3144" s="11">
        <v>0</v>
      </c>
      <c r="O3144" s="11">
        <v>0</v>
      </c>
      <c r="P3144" s="11">
        <v>8.0345141887664631E-2</v>
      </c>
      <c r="Q3144" s="12">
        <v>8.0345141887664631E-2</v>
      </c>
    </row>
    <row r="3145" spans="1:17" x14ac:dyDescent="0.35">
      <c r="A3145" s="2">
        <v>1389</v>
      </c>
      <c r="B3145" s="13" t="s">
        <v>231</v>
      </c>
      <c r="C3145" s="11" t="s">
        <v>342</v>
      </c>
      <c r="D3145" s="11" t="s">
        <v>26</v>
      </c>
      <c r="E3145" s="7" t="s">
        <v>59</v>
      </c>
      <c r="F3145" s="13">
        <v>0.82061922550201405</v>
      </c>
      <c r="G3145" s="12">
        <v>3</v>
      </c>
      <c r="H3145" s="13">
        <v>0</v>
      </c>
      <c r="I3145" s="11">
        <v>0</v>
      </c>
      <c r="J3145" s="11">
        <v>0</v>
      </c>
      <c r="K3145" s="11">
        <v>0.12309288382530213</v>
      </c>
      <c r="L3145" s="12">
        <v>0.12309288382530213</v>
      </c>
      <c r="M3145" s="13">
        <v>0</v>
      </c>
      <c r="N3145" s="11">
        <v>0</v>
      </c>
      <c r="O3145" s="11">
        <v>0</v>
      </c>
      <c r="P3145" s="11">
        <v>0</v>
      </c>
      <c r="Q3145" s="12">
        <v>0</v>
      </c>
    </row>
    <row r="3146" spans="1:17" x14ac:dyDescent="0.35">
      <c r="A3146" s="2">
        <v>5438</v>
      </c>
      <c r="B3146" s="13" t="s">
        <v>645</v>
      </c>
      <c r="C3146" s="11" t="s">
        <v>582</v>
      </c>
      <c r="D3146" s="11" t="s">
        <v>241</v>
      </c>
      <c r="E3146" s="7" t="s">
        <v>113</v>
      </c>
      <c r="F3146" s="13">
        <v>6.7551913261413601</v>
      </c>
      <c r="G3146" s="12">
        <v>0.35</v>
      </c>
      <c r="H3146" s="13">
        <v>0.11821584820747379</v>
      </c>
      <c r="I3146" s="11">
        <v>0</v>
      </c>
      <c r="J3146" s="11">
        <v>0</v>
      </c>
      <c r="K3146" s="11">
        <v>0</v>
      </c>
      <c r="L3146" s="12">
        <v>0.11821584820747379</v>
      </c>
      <c r="M3146" s="13">
        <v>0</v>
      </c>
      <c r="N3146" s="11">
        <v>0</v>
      </c>
      <c r="O3146" s="11">
        <v>0</v>
      </c>
      <c r="P3146" s="11">
        <v>0</v>
      </c>
      <c r="Q3146" s="12">
        <v>0</v>
      </c>
    </row>
    <row r="3147" spans="1:17" x14ac:dyDescent="0.35">
      <c r="A3147" s="2">
        <v>5509</v>
      </c>
      <c r="B3147" s="13" t="s">
        <v>645</v>
      </c>
      <c r="C3147" s="11" t="s">
        <v>648</v>
      </c>
      <c r="D3147" s="11" t="s">
        <v>241</v>
      </c>
      <c r="E3147" s="7" t="s">
        <v>209</v>
      </c>
      <c r="F3147" s="13">
        <v>5.5252394676208496</v>
      </c>
      <c r="G3147" s="12">
        <v>0.4</v>
      </c>
      <c r="H3147" s="13">
        <v>0.11050478935241702</v>
      </c>
      <c r="I3147" s="11">
        <v>0</v>
      </c>
      <c r="J3147" s="11">
        <v>0</v>
      </c>
      <c r="K3147" s="11">
        <v>0</v>
      </c>
      <c r="L3147" s="12">
        <v>0.11050478935241702</v>
      </c>
      <c r="M3147" s="13">
        <v>0</v>
      </c>
      <c r="N3147" s="11">
        <v>0</v>
      </c>
      <c r="O3147" s="11">
        <v>0</v>
      </c>
      <c r="P3147" s="11">
        <v>0</v>
      </c>
      <c r="Q3147" s="12">
        <v>0</v>
      </c>
    </row>
    <row r="3148" spans="1:17" x14ac:dyDescent="0.35">
      <c r="A3148" s="2">
        <v>230</v>
      </c>
      <c r="B3148" s="13" t="s">
        <v>25</v>
      </c>
      <c r="C3148" s="11" t="s">
        <v>116</v>
      </c>
      <c r="D3148" s="11" t="s">
        <v>27</v>
      </c>
      <c r="E3148" s="7" t="s">
        <v>96</v>
      </c>
      <c r="F3148" s="13">
        <v>1.8268474340438801</v>
      </c>
      <c r="G3148" s="12">
        <v>1.2</v>
      </c>
      <c r="H3148" s="13">
        <v>0</v>
      </c>
      <c r="I3148" s="11">
        <v>0</v>
      </c>
      <c r="J3148" s="11">
        <v>0</v>
      </c>
      <c r="K3148" s="11">
        <v>0.1096108460426328</v>
      </c>
      <c r="L3148" s="12">
        <v>0.1096108460426328</v>
      </c>
      <c r="M3148" s="13">
        <v>0</v>
      </c>
      <c r="N3148" s="11">
        <v>0</v>
      </c>
      <c r="O3148" s="11">
        <v>0</v>
      </c>
      <c r="P3148" s="11">
        <v>0</v>
      </c>
      <c r="Q3148" s="12">
        <v>0</v>
      </c>
    </row>
    <row r="3149" spans="1:17" x14ac:dyDescent="0.35">
      <c r="A3149" s="2">
        <v>2347</v>
      </c>
      <c r="B3149" s="13" t="s">
        <v>231</v>
      </c>
      <c r="C3149" s="11" t="s">
        <v>433</v>
      </c>
      <c r="D3149" s="11" t="s">
        <v>231</v>
      </c>
      <c r="E3149" s="7" t="s">
        <v>76</v>
      </c>
      <c r="F3149" s="13">
        <v>12.111763954162599</v>
      </c>
      <c r="G3149" s="12">
        <v>0.18</v>
      </c>
      <c r="H3149" s="13">
        <v>0.10900587558746339</v>
      </c>
      <c r="I3149" s="11">
        <v>0</v>
      </c>
      <c r="J3149" s="11">
        <v>0</v>
      </c>
      <c r="K3149" s="11">
        <v>0</v>
      </c>
      <c r="L3149" s="12">
        <v>0.10900587558746339</v>
      </c>
      <c r="M3149" s="13">
        <v>6.5403525352478023E-2</v>
      </c>
      <c r="N3149" s="11">
        <v>0</v>
      </c>
      <c r="O3149" s="11">
        <v>0</v>
      </c>
      <c r="P3149" s="11">
        <v>0</v>
      </c>
      <c r="Q3149" s="12">
        <v>6.5403525352478023E-2</v>
      </c>
    </row>
    <row r="3150" spans="1:17" x14ac:dyDescent="0.35">
      <c r="A3150" s="2">
        <v>4148</v>
      </c>
      <c r="B3150" s="13" t="s">
        <v>599</v>
      </c>
      <c r="C3150" s="11" t="s">
        <v>103</v>
      </c>
      <c r="D3150" s="11" t="s">
        <v>30</v>
      </c>
      <c r="E3150" s="7" t="s">
        <v>36</v>
      </c>
      <c r="F3150" s="13">
        <v>1.0549131631851201</v>
      </c>
      <c r="G3150" s="12">
        <v>5</v>
      </c>
      <c r="H3150" s="13">
        <v>0.10549131631851201</v>
      </c>
      <c r="I3150" s="11">
        <v>0</v>
      </c>
      <c r="J3150" s="11">
        <v>0</v>
      </c>
      <c r="K3150" s="11">
        <v>0</v>
      </c>
      <c r="L3150" s="12">
        <v>0.10549131631851201</v>
      </c>
      <c r="M3150" s="13">
        <v>5.2745658159256005E-2</v>
      </c>
      <c r="N3150" s="11">
        <v>0</v>
      </c>
      <c r="O3150" s="11">
        <v>0</v>
      </c>
      <c r="P3150" s="11">
        <v>0</v>
      </c>
      <c r="Q3150" s="12">
        <v>5.2745658159256005E-2</v>
      </c>
    </row>
    <row r="3151" spans="1:17" x14ac:dyDescent="0.35">
      <c r="A3151" s="2">
        <v>1034</v>
      </c>
      <c r="B3151" s="13" t="s">
        <v>231</v>
      </c>
      <c r="C3151" s="11" t="s">
        <v>263</v>
      </c>
      <c r="D3151" s="11" t="s">
        <v>231</v>
      </c>
      <c r="E3151" s="7" t="s">
        <v>90</v>
      </c>
      <c r="F3151" s="13">
        <v>1.6877516508102399</v>
      </c>
      <c r="G3151" s="12">
        <v>1.25</v>
      </c>
      <c r="H3151" s="13">
        <v>0</v>
      </c>
      <c r="I3151" s="11">
        <v>0</v>
      </c>
      <c r="J3151" s="11">
        <v>0</v>
      </c>
      <c r="K3151" s="11">
        <v>0.10548447817564</v>
      </c>
      <c r="L3151" s="12">
        <v>0.10548447817564</v>
      </c>
      <c r="M3151" s="13">
        <v>0</v>
      </c>
      <c r="N3151" s="11">
        <v>0</v>
      </c>
      <c r="O3151" s="11">
        <v>0</v>
      </c>
      <c r="P3151" s="11">
        <v>6.3290686905383989E-2</v>
      </c>
      <c r="Q3151" s="12">
        <v>6.3290686905383989E-2</v>
      </c>
    </row>
    <row r="3152" spans="1:17" x14ac:dyDescent="0.35">
      <c r="A3152" s="2">
        <v>4986</v>
      </c>
      <c r="B3152" s="13" t="s">
        <v>599</v>
      </c>
      <c r="C3152" s="11" t="s">
        <v>643</v>
      </c>
      <c r="D3152" s="11" t="s">
        <v>601</v>
      </c>
      <c r="E3152" s="7" t="s">
        <v>46</v>
      </c>
      <c r="F3152" s="13">
        <v>1.6851388216018699</v>
      </c>
      <c r="G3152" s="12">
        <v>1.25</v>
      </c>
      <c r="H3152" s="13">
        <v>0.10532117635011687</v>
      </c>
      <c r="I3152" s="11">
        <v>0</v>
      </c>
      <c r="J3152" s="11">
        <v>0</v>
      </c>
      <c r="K3152" s="11">
        <v>0</v>
      </c>
      <c r="L3152" s="12">
        <v>0.10532117635011687</v>
      </c>
      <c r="M3152" s="13">
        <v>0.84256941080093495</v>
      </c>
      <c r="N3152" s="11">
        <v>0</v>
      </c>
      <c r="O3152" s="11">
        <v>0</v>
      </c>
      <c r="P3152" s="11">
        <v>0</v>
      </c>
      <c r="Q3152" s="12">
        <v>0.84256941080093495</v>
      </c>
    </row>
    <row r="3153" spans="1:17" x14ac:dyDescent="0.35">
      <c r="A3153" s="2">
        <v>3102</v>
      </c>
      <c r="B3153" s="13" t="s">
        <v>516</v>
      </c>
      <c r="C3153" s="11" t="s">
        <v>566</v>
      </c>
      <c r="D3153" s="11" t="s">
        <v>26</v>
      </c>
      <c r="E3153" s="7" t="s">
        <v>50</v>
      </c>
      <c r="F3153" s="13">
        <v>17.303220748901399</v>
      </c>
      <c r="G3153" s="12">
        <v>0.3</v>
      </c>
      <c r="H3153" s="13">
        <v>0</v>
      </c>
      <c r="I3153" s="11">
        <v>0</v>
      </c>
      <c r="J3153" s="11">
        <v>0</v>
      </c>
      <c r="K3153" s="11">
        <v>0.1038193244934084</v>
      </c>
      <c r="L3153" s="12">
        <v>0.1038193244934084</v>
      </c>
      <c r="M3153" s="13">
        <v>0</v>
      </c>
      <c r="N3153" s="11">
        <v>0</v>
      </c>
      <c r="O3153" s="11">
        <v>0</v>
      </c>
      <c r="P3153" s="11">
        <v>0</v>
      </c>
      <c r="Q3153" s="12">
        <v>0</v>
      </c>
    </row>
    <row r="3154" spans="1:17" x14ac:dyDescent="0.35">
      <c r="A3154" s="2">
        <v>1619</v>
      </c>
      <c r="B3154" s="13" t="s">
        <v>231</v>
      </c>
      <c r="C3154" s="11" t="s">
        <v>360</v>
      </c>
      <c r="D3154" s="11" t="s">
        <v>231</v>
      </c>
      <c r="E3154" s="7" t="s">
        <v>90</v>
      </c>
      <c r="F3154" s="13">
        <v>1.57374167442322</v>
      </c>
      <c r="G3154" s="12">
        <v>1.25</v>
      </c>
      <c r="H3154" s="13">
        <v>0</v>
      </c>
      <c r="I3154" s="11">
        <v>0</v>
      </c>
      <c r="J3154" s="11">
        <v>0</v>
      </c>
      <c r="K3154" s="11">
        <v>9.835885465145125E-2</v>
      </c>
      <c r="L3154" s="12">
        <v>9.835885465145125E-2</v>
      </c>
      <c r="M3154" s="13">
        <v>0</v>
      </c>
      <c r="N3154" s="11">
        <v>0</v>
      </c>
      <c r="O3154" s="11">
        <v>0</v>
      </c>
      <c r="P3154" s="11">
        <v>5.9015312790870744E-2</v>
      </c>
      <c r="Q3154" s="12">
        <v>5.9015312790870744E-2</v>
      </c>
    </row>
    <row r="3155" spans="1:17" x14ac:dyDescent="0.35">
      <c r="A3155" s="2">
        <v>831</v>
      </c>
      <c r="B3155" s="13" t="s">
        <v>25</v>
      </c>
      <c r="C3155" s="11" t="s">
        <v>221</v>
      </c>
      <c r="D3155" s="11" t="s">
        <v>26</v>
      </c>
      <c r="E3155" s="7" t="s">
        <v>113</v>
      </c>
      <c r="F3155" s="13">
        <v>5.1156888008117702</v>
      </c>
      <c r="G3155" s="12">
        <v>0.35</v>
      </c>
      <c r="H3155" s="13">
        <v>8.9524554014205976E-2</v>
      </c>
      <c r="I3155" s="11">
        <v>0</v>
      </c>
      <c r="J3155" s="11">
        <v>0</v>
      </c>
      <c r="K3155" s="11">
        <v>0</v>
      </c>
      <c r="L3155" s="12">
        <v>8.9524554014205976E-2</v>
      </c>
      <c r="M3155" s="13">
        <v>0</v>
      </c>
      <c r="N3155" s="11">
        <v>0</v>
      </c>
      <c r="O3155" s="11">
        <v>0</v>
      </c>
      <c r="P3155" s="11">
        <v>0</v>
      </c>
      <c r="Q3155" s="12">
        <v>0</v>
      </c>
    </row>
    <row r="3156" spans="1:17" x14ac:dyDescent="0.35">
      <c r="A3156" s="2">
        <v>5095</v>
      </c>
      <c r="B3156" s="13" t="s">
        <v>645</v>
      </c>
      <c r="C3156" s="11" t="s">
        <v>26</v>
      </c>
      <c r="D3156" s="11" t="s">
        <v>231</v>
      </c>
      <c r="E3156" s="7" t="s">
        <v>42</v>
      </c>
      <c r="F3156" s="13">
        <v>0.29692989587783802</v>
      </c>
      <c r="G3156" s="12">
        <v>6</v>
      </c>
      <c r="H3156" s="13">
        <v>2.2269742190837855E-2</v>
      </c>
      <c r="I3156" s="11">
        <v>2.2269742190837855E-2</v>
      </c>
      <c r="J3156" s="11">
        <v>2.2269742190837855E-2</v>
      </c>
      <c r="K3156" s="11">
        <v>2.2269742190837855E-2</v>
      </c>
      <c r="L3156" s="12">
        <v>8.9078968763351418E-2</v>
      </c>
      <c r="M3156" s="13">
        <v>0</v>
      </c>
      <c r="N3156" s="11">
        <v>0</v>
      </c>
      <c r="O3156" s="11">
        <v>0</v>
      </c>
      <c r="P3156" s="11">
        <v>0</v>
      </c>
      <c r="Q3156" s="12">
        <v>0</v>
      </c>
    </row>
    <row r="3157" spans="1:17" x14ac:dyDescent="0.35">
      <c r="A3157" s="2">
        <v>4109</v>
      </c>
      <c r="B3157" s="13" t="s">
        <v>599</v>
      </c>
      <c r="C3157" s="11" t="s">
        <v>26</v>
      </c>
      <c r="D3157" s="11" t="s">
        <v>600</v>
      </c>
      <c r="E3157" s="7" t="s">
        <v>76</v>
      </c>
      <c r="F3157" s="13">
        <v>9.2147006988525408</v>
      </c>
      <c r="G3157" s="12">
        <v>0.18</v>
      </c>
      <c r="H3157" s="13">
        <v>8.2932306289672866E-2</v>
      </c>
      <c r="I3157" s="11">
        <v>0</v>
      </c>
      <c r="J3157" s="11">
        <v>0</v>
      </c>
      <c r="K3157" s="11">
        <v>0</v>
      </c>
      <c r="L3157" s="12">
        <v>8.2932306289672866E-2</v>
      </c>
      <c r="M3157" s="13">
        <v>4.9759383773803713E-2</v>
      </c>
      <c r="N3157" s="11">
        <v>0</v>
      </c>
      <c r="O3157" s="11">
        <v>0</v>
      </c>
      <c r="P3157" s="11">
        <v>0</v>
      </c>
      <c r="Q3157" s="12">
        <v>4.9759383773803713E-2</v>
      </c>
    </row>
    <row r="3158" spans="1:17" x14ac:dyDescent="0.35">
      <c r="A3158" s="2">
        <v>1330</v>
      </c>
      <c r="B3158" s="13" t="s">
        <v>231</v>
      </c>
      <c r="C3158" s="11" t="s">
        <v>103</v>
      </c>
      <c r="D3158" s="11" t="s">
        <v>231</v>
      </c>
      <c r="E3158" s="7" t="s">
        <v>95</v>
      </c>
      <c r="F3158" s="13">
        <v>0.54062461853027299</v>
      </c>
      <c r="G3158" s="12">
        <v>2.5</v>
      </c>
      <c r="H3158" s="13">
        <v>0</v>
      </c>
      <c r="I3158" s="11">
        <v>0</v>
      </c>
      <c r="J3158" s="11">
        <v>0</v>
      </c>
      <c r="K3158" s="11">
        <v>6.7578077316284124E-2</v>
      </c>
      <c r="L3158" s="12">
        <v>6.7578077316284124E-2</v>
      </c>
      <c r="M3158" s="13">
        <v>0</v>
      </c>
      <c r="N3158" s="11">
        <v>0</v>
      </c>
      <c r="O3158" s="11">
        <v>0</v>
      </c>
      <c r="P3158" s="11">
        <v>0</v>
      </c>
      <c r="Q3158" s="12">
        <v>0</v>
      </c>
    </row>
    <row r="3159" spans="1:17" x14ac:dyDescent="0.35">
      <c r="A3159" s="2">
        <v>629</v>
      </c>
      <c r="B3159" s="13" t="s">
        <v>25</v>
      </c>
      <c r="C3159" s="11" t="s">
        <v>206</v>
      </c>
      <c r="D3159" s="11" t="s">
        <v>27</v>
      </c>
      <c r="E3159" s="7" t="s">
        <v>209</v>
      </c>
      <c r="F3159" s="13">
        <v>3.2663919925689702</v>
      </c>
      <c r="G3159" s="12">
        <v>0.4</v>
      </c>
      <c r="H3159" s="13">
        <v>6.532783985137941E-2</v>
      </c>
      <c r="I3159" s="11">
        <v>0</v>
      </c>
      <c r="J3159" s="11">
        <v>0</v>
      </c>
      <c r="K3159" s="11">
        <v>0</v>
      </c>
      <c r="L3159" s="12">
        <v>6.532783985137941E-2</v>
      </c>
      <c r="M3159" s="13">
        <v>0</v>
      </c>
      <c r="N3159" s="11">
        <v>0</v>
      </c>
      <c r="O3159" s="11">
        <v>0</v>
      </c>
      <c r="P3159" s="11">
        <v>0</v>
      </c>
      <c r="Q3159" s="12">
        <v>0</v>
      </c>
    </row>
    <row r="3160" spans="1:17" x14ac:dyDescent="0.35">
      <c r="A3160" s="2">
        <v>1782</v>
      </c>
      <c r="B3160" s="13" t="s">
        <v>231</v>
      </c>
      <c r="C3160" s="11" t="s">
        <v>400</v>
      </c>
      <c r="D3160" s="11" t="s">
        <v>231</v>
      </c>
      <c r="E3160" s="7" t="s">
        <v>76</v>
      </c>
      <c r="F3160" s="13">
        <v>7.2280387878418004</v>
      </c>
      <c r="G3160" s="12">
        <v>0.18</v>
      </c>
      <c r="H3160" s="13">
        <v>6.5052349090576195E-2</v>
      </c>
      <c r="I3160" s="11">
        <v>0</v>
      </c>
      <c r="J3160" s="11">
        <v>0</v>
      </c>
      <c r="K3160" s="11">
        <v>0</v>
      </c>
      <c r="L3160" s="12">
        <v>6.5052349090576195E-2</v>
      </c>
      <c r="M3160" s="13">
        <v>3.9031409454345717E-2</v>
      </c>
      <c r="N3160" s="11">
        <v>0</v>
      </c>
      <c r="O3160" s="11">
        <v>0</v>
      </c>
      <c r="P3160" s="11">
        <v>0</v>
      </c>
      <c r="Q3160" s="12">
        <v>3.9031409454345717E-2</v>
      </c>
    </row>
    <row r="3161" spans="1:17" x14ac:dyDescent="0.35">
      <c r="A3161" s="2">
        <v>1059</v>
      </c>
      <c r="B3161" s="13" t="s">
        <v>231</v>
      </c>
      <c r="C3161" s="11" t="s">
        <v>263</v>
      </c>
      <c r="D3161" s="11" t="s">
        <v>231</v>
      </c>
      <c r="E3161" s="7" t="s">
        <v>113</v>
      </c>
      <c r="F3161" s="13">
        <v>3.6625194549560498</v>
      </c>
      <c r="G3161" s="12">
        <v>0.35</v>
      </c>
      <c r="H3161" s="13">
        <v>6.4094090461730868E-2</v>
      </c>
      <c r="I3161" s="11">
        <v>0</v>
      </c>
      <c r="J3161" s="11">
        <v>0</v>
      </c>
      <c r="K3161" s="11">
        <v>0</v>
      </c>
      <c r="L3161" s="12">
        <v>6.4094090461730868E-2</v>
      </c>
      <c r="M3161" s="13">
        <v>0</v>
      </c>
      <c r="N3161" s="11">
        <v>0</v>
      </c>
      <c r="O3161" s="11">
        <v>0</v>
      </c>
      <c r="P3161" s="11">
        <v>0</v>
      </c>
      <c r="Q3161" s="12">
        <v>0</v>
      </c>
    </row>
    <row r="3162" spans="1:17" x14ac:dyDescent="0.35">
      <c r="A3162" s="2">
        <v>1552</v>
      </c>
      <c r="B3162" s="13" t="s">
        <v>231</v>
      </c>
      <c r="C3162" s="11" t="s">
        <v>360</v>
      </c>
      <c r="D3162" s="11" t="s">
        <v>231</v>
      </c>
      <c r="E3162" s="7" t="s">
        <v>35</v>
      </c>
      <c r="F3162" s="13">
        <v>2.1175155639648402</v>
      </c>
      <c r="G3162" s="12">
        <v>0.6</v>
      </c>
      <c r="H3162" s="13">
        <v>0</v>
      </c>
      <c r="I3162" s="11">
        <v>0</v>
      </c>
      <c r="J3162" s="11">
        <v>6.35254669189452E-2</v>
      </c>
      <c r="K3162" s="11">
        <v>0</v>
      </c>
      <c r="L3162" s="12">
        <v>6.35254669189452E-2</v>
      </c>
      <c r="M3162" s="13">
        <v>0</v>
      </c>
      <c r="N3162" s="11">
        <v>0</v>
      </c>
      <c r="O3162" s="11">
        <v>1.2705093383789041E-2</v>
      </c>
      <c r="P3162" s="11">
        <v>0</v>
      </c>
      <c r="Q3162" s="12">
        <v>1.2705093383789041E-2</v>
      </c>
    </row>
    <row r="3163" spans="1:17" x14ac:dyDescent="0.35">
      <c r="A3163" s="2">
        <v>3693</v>
      </c>
      <c r="B3163" s="13" t="s">
        <v>516</v>
      </c>
      <c r="C3163" s="11" t="s">
        <v>593</v>
      </c>
      <c r="D3163" s="11" t="s">
        <v>525</v>
      </c>
      <c r="E3163" s="7" t="s">
        <v>35</v>
      </c>
      <c r="F3163" s="13">
        <v>2.0216112136840798</v>
      </c>
      <c r="G3163" s="12">
        <v>0.6</v>
      </c>
      <c r="H3163" s="13">
        <v>0</v>
      </c>
      <c r="I3163" s="11">
        <v>0</v>
      </c>
      <c r="J3163" s="11">
        <v>6.0648336410522391E-2</v>
      </c>
      <c r="K3163" s="11">
        <v>0</v>
      </c>
      <c r="L3163" s="12">
        <v>6.0648336410522391E-2</v>
      </c>
      <c r="M3163" s="13">
        <v>0</v>
      </c>
      <c r="N3163" s="11">
        <v>0</v>
      </c>
      <c r="O3163" s="11">
        <v>1.2129667282104479E-2</v>
      </c>
      <c r="P3163" s="11">
        <v>0</v>
      </c>
      <c r="Q3163" s="12">
        <v>1.2129667282104479E-2</v>
      </c>
    </row>
    <row r="3164" spans="1:17" x14ac:dyDescent="0.35">
      <c r="A3164" s="2">
        <v>1040</v>
      </c>
      <c r="B3164" s="13" t="s">
        <v>231</v>
      </c>
      <c r="C3164" s="11" t="s">
        <v>263</v>
      </c>
      <c r="D3164" s="11" t="s">
        <v>231</v>
      </c>
      <c r="E3164" s="7" t="s">
        <v>62</v>
      </c>
      <c r="F3164" s="13">
        <v>0.229552626609802</v>
      </c>
      <c r="G3164" s="12">
        <v>3.25</v>
      </c>
      <c r="H3164" s="13">
        <v>0</v>
      </c>
      <c r="I3164" s="11">
        <v>0</v>
      </c>
      <c r="J3164" s="11">
        <v>0</v>
      </c>
      <c r="K3164" s="11">
        <v>5.9683682918548524E-2</v>
      </c>
      <c r="L3164" s="12">
        <v>5.9683682918548524E-2</v>
      </c>
      <c r="M3164" s="13">
        <v>0</v>
      </c>
      <c r="N3164" s="11">
        <v>0</v>
      </c>
      <c r="O3164" s="11">
        <v>0</v>
      </c>
      <c r="P3164" s="11">
        <v>2.2381381094455696E-2</v>
      </c>
      <c r="Q3164" s="12">
        <v>2.2381381094455696E-2</v>
      </c>
    </row>
    <row r="3165" spans="1:17" x14ac:dyDescent="0.35">
      <c r="A3165" s="2">
        <v>1407</v>
      </c>
      <c r="B3165" s="13" t="s">
        <v>231</v>
      </c>
      <c r="C3165" s="11" t="s">
        <v>342</v>
      </c>
      <c r="D3165" s="11" t="s">
        <v>231</v>
      </c>
      <c r="E3165" s="7" t="s">
        <v>66</v>
      </c>
      <c r="F3165" s="13">
        <v>3.88937544822693</v>
      </c>
      <c r="G3165" s="12">
        <v>1.5</v>
      </c>
      <c r="H3165" s="13">
        <v>0</v>
      </c>
      <c r="I3165" s="11">
        <v>0</v>
      </c>
      <c r="J3165" s="11">
        <v>0</v>
      </c>
      <c r="K3165" s="11">
        <v>5.8340631723403952E-2</v>
      </c>
      <c r="L3165" s="12">
        <v>5.8340631723403952E-2</v>
      </c>
      <c r="M3165" s="13">
        <v>0</v>
      </c>
      <c r="N3165" s="11">
        <v>0</v>
      </c>
      <c r="O3165" s="11">
        <v>0</v>
      </c>
      <c r="P3165" s="11">
        <v>1.1668126344680791</v>
      </c>
      <c r="Q3165" s="12">
        <v>1.1668126344680791</v>
      </c>
    </row>
    <row r="3166" spans="1:17" x14ac:dyDescent="0.35">
      <c r="A3166" s="2">
        <v>2053</v>
      </c>
      <c r="B3166" s="13" t="s">
        <v>231</v>
      </c>
      <c r="C3166" s="11" t="s">
        <v>433</v>
      </c>
      <c r="D3166" s="11" t="s">
        <v>231</v>
      </c>
      <c r="E3166" s="7" t="s">
        <v>196</v>
      </c>
      <c r="F3166" s="13">
        <v>1.9319953918457</v>
      </c>
      <c r="G3166" s="12">
        <v>0.6</v>
      </c>
      <c r="H3166" s="13">
        <v>0</v>
      </c>
      <c r="I3166" s="11">
        <v>0</v>
      </c>
      <c r="J3166" s="11">
        <v>5.7959861755370996E-2</v>
      </c>
      <c r="K3166" s="11">
        <v>0</v>
      </c>
      <c r="L3166" s="12">
        <v>5.7959861755370996E-2</v>
      </c>
      <c r="M3166" s="13">
        <v>0</v>
      </c>
      <c r="N3166" s="11">
        <v>0</v>
      </c>
      <c r="O3166" s="11">
        <v>1.15919723510742E-2</v>
      </c>
      <c r="P3166" s="11">
        <v>0</v>
      </c>
      <c r="Q3166" s="12">
        <v>1.15919723510742E-2</v>
      </c>
    </row>
    <row r="3167" spans="1:17" x14ac:dyDescent="0.35">
      <c r="A3167" s="2">
        <v>4616</v>
      </c>
      <c r="B3167" s="13" t="s">
        <v>599</v>
      </c>
      <c r="C3167" s="11" t="s">
        <v>220</v>
      </c>
      <c r="D3167" s="11" t="s">
        <v>208</v>
      </c>
      <c r="E3167" s="7" t="s">
        <v>66</v>
      </c>
      <c r="F3167" s="13">
        <v>3.65228366851807</v>
      </c>
      <c r="G3167" s="12">
        <v>1.5</v>
      </c>
      <c r="H3167" s="13">
        <v>0</v>
      </c>
      <c r="I3167" s="11">
        <v>0</v>
      </c>
      <c r="J3167" s="11">
        <v>0</v>
      </c>
      <c r="K3167" s="11">
        <v>5.4784255027771046E-2</v>
      </c>
      <c r="L3167" s="12">
        <v>5.4784255027771046E-2</v>
      </c>
      <c r="M3167" s="13">
        <v>0</v>
      </c>
      <c r="N3167" s="11">
        <v>0</v>
      </c>
      <c r="O3167" s="11">
        <v>0</v>
      </c>
      <c r="P3167" s="11">
        <v>1.0956851005554211</v>
      </c>
      <c r="Q3167" s="12">
        <v>1.0956851005554211</v>
      </c>
    </row>
    <row r="3168" spans="1:17" x14ac:dyDescent="0.35">
      <c r="A3168" s="2">
        <v>3526</v>
      </c>
      <c r="B3168" s="13" t="s">
        <v>516</v>
      </c>
      <c r="C3168" s="11" t="s">
        <v>582</v>
      </c>
      <c r="D3168" s="11" t="s">
        <v>26</v>
      </c>
      <c r="E3168" s="7" t="s">
        <v>66</v>
      </c>
      <c r="F3168" s="13">
        <v>2.6818912029266402</v>
      </c>
      <c r="G3168" s="12">
        <v>1.5</v>
      </c>
      <c r="H3168" s="13">
        <v>0</v>
      </c>
      <c r="I3168" s="11">
        <v>0</v>
      </c>
      <c r="J3168" s="11">
        <v>0</v>
      </c>
      <c r="K3168" s="11">
        <v>4.02283680438996E-2</v>
      </c>
      <c r="L3168" s="12">
        <v>4.02283680438996E-2</v>
      </c>
      <c r="M3168" s="13">
        <v>0</v>
      </c>
      <c r="N3168" s="11">
        <v>0</v>
      </c>
      <c r="O3168" s="11">
        <v>0</v>
      </c>
      <c r="P3168" s="11">
        <v>0.80456736087799219</v>
      </c>
      <c r="Q3168" s="12">
        <v>0.80456736087799219</v>
      </c>
    </row>
    <row r="3169" spans="1:17" x14ac:dyDescent="0.35">
      <c r="A3169" s="2">
        <v>4565</v>
      </c>
      <c r="B3169" s="13" t="s">
        <v>599</v>
      </c>
      <c r="C3169" s="11" t="s">
        <v>220</v>
      </c>
      <c r="D3169" s="11" t="s">
        <v>29</v>
      </c>
      <c r="E3169" s="7" t="s">
        <v>46</v>
      </c>
      <c r="F3169" s="13">
        <v>0.54761785268783603</v>
      </c>
      <c r="G3169" s="12">
        <v>1.25</v>
      </c>
      <c r="H3169" s="13">
        <v>3.4226115792989752E-2</v>
      </c>
      <c r="I3169" s="11">
        <v>0</v>
      </c>
      <c r="J3169" s="11">
        <v>0</v>
      </c>
      <c r="K3169" s="11">
        <v>0</v>
      </c>
      <c r="L3169" s="12">
        <v>3.4226115792989752E-2</v>
      </c>
      <c r="M3169" s="13">
        <v>0.27380892634391801</v>
      </c>
      <c r="N3169" s="11">
        <v>0</v>
      </c>
      <c r="O3169" s="11">
        <v>0</v>
      </c>
      <c r="P3169" s="11">
        <v>0</v>
      </c>
      <c r="Q3169" s="12">
        <v>0.27380892634391801</v>
      </c>
    </row>
    <row r="3170" spans="1:17" x14ac:dyDescent="0.35">
      <c r="A3170" s="2">
        <v>5170</v>
      </c>
      <c r="B3170" s="13" t="s">
        <v>645</v>
      </c>
      <c r="C3170" s="11" t="s">
        <v>646</v>
      </c>
      <c r="D3170" s="11" t="s">
        <v>241</v>
      </c>
      <c r="E3170" s="7" t="s">
        <v>42</v>
      </c>
      <c r="F3170" s="13">
        <v>9.0491019189357799E-2</v>
      </c>
      <c r="G3170" s="12">
        <v>6</v>
      </c>
      <c r="H3170" s="13">
        <v>6.7868264392018356E-3</v>
      </c>
      <c r="I3170" s="11">
        <v>6.7868264392018356E-3</v>
      </c>
      <c r="J3170" s="11">
        <v>6.7868264392018356E-3</v>
      </c>
      <c r="K3170" s="11">
        <v>6.7868264392018356E-3</v>
      </c>
      <c r="L3170" s="12">
        <v>2.7147305756807343E-2</v>
      </c>
      <c r="M3170" s="13">
        <v>0</v>
      </c>
      <c r="N3170" s="11">
        <v>0</v>
      </c>
      <c r="O3170" s="11">
        <v>0</v>
      </c>
      <c r="P3170" s="11">
        <v>0</v>
      </c>
      <c r="Q3170" s="12">
        <v>0</v>
      </c>
    </row>
    <row r="3171" spans="1:17" x14ac:dyDescent="0.35">
      <c r="A3171" s="2">
        <v>4750</v>
      </c>
      <c r="B3171" s="13" t="s">
        <v>599</v>
      </c>
      <c r="C3171" s="11" t="s">
        <v>633</v>
      </c>
      <c r="D3171" s="11" t="s">
        <v>601</v>
      </c>
      <c r="E3171" s="7" t="s">
        <v>113</v>
      </c>
      <c r="F3171" s="13">
        <v>0.87108886241912797</v>
      </c>
      <c r="G3171" s="12">
        <v>0.35</v>
      </c>
      <c r="H3171" s="13">
        <v>1.5244055092334738E-2</v>
      </c>
      <c r="I3171" s="11">
        <v>0</v>
      </c>
      <c r="J3171" s="11">
        <v>0</v>
      </c>
      <c r="K3171" s="11">
        <v>0</v>
      </c>
      <c r="L3171" s="12">
        <v>1.5244055092334738E-2</v>
      </c>
      <c r="M3171" s="13">
        <v>0</v>
      </c>
      <c r="N3171" s="11">
        <v>0</v>
      </c>
      <c r="O3171" s="11">
        <v>0</v>
      </c>
      <c r="P3171" s="11">
        <v>0</v>
      </c>
      <c r="Q3171" s="12">
        <v>0</v>
      </c>
    </row>
    <row r="3172" spans="1:17" x14ac:dyDescent="0.35">
      <c r="A3172" s="2">
        <v>2115</v>
      </c>
      <c r="B3172" s="13" t="s">
        <v>231</v>
      </c>
      <c r="C3172" s="11" t="s">
        <v>433</v>
      </c>
      <c r="D3172" s="11" t="s">
        <v>231</v>
      </c>
      <c r="E3172" s="7" t="s">
        <v>165</v>
      </c>
      <c r="F3172" s="13">
        <v>2.75311255455017</v>
      </c>
      <c r="G3172" s="12">
        <v>0.25</v>
      </c>
      <c r="H3172" s="13">
        <v>0</v>
      </c>
      <c r="I3172" s="11">
        <v>0</v>
      </c>
      <c r="J3172" s="11">
        <v>0</v>
      </c>
      <c r="K3172" s="11">
        <v>1.376556277275085E-2</v>
      </c>
      <c r="L3172" s="12">
        <v>1.376556277275085E-2</v>
      </c>
      <c r="M3172" s="13">
        <v>0</v>
      </c>
      <c r="N3172" s="11">
        <v>0</v>
      </c>
      <c r="O3172" s="11">
        <v>0</v>
      </c>
      <c r="P3172" s="11">
        <v>0</v>
      </c>
      <c r="Q3172" s="12">
        <v>0</v>
      </c>
    </row>
    <row r="3173" spans="1:17" x14ac:dyDescent="0.35">
      <c r="A3173" s="2">
        <v>5197</v>
      </c>
      <c r="B3173" s="13" t="s">
        <v>645</v>
      </c>
      <c r="C3173" s="11" t="s">
        <v>647</v>
      </c>
      <c r="D3173" s="11" t="s">
        <v>241</v>
      </c>
      <c r="E3173" s="7" t="s">
        <v>35</v>
      </c>
      <c r="F3173" s="13">
        <v>0.31801381707191501</v>
      </c>
      <c r="G3173" s="12">
        <v>0.6</v>
      </c>
      <c r="H3173" s="13">
        <v>0</v>
      </c>
      <c r="I3173" s="11">
        <v>0</v>
      </c>
      <c r="J3173" s="11">
        <v>9.5404145121574507E-3</v>
      </c>
      <c r="K3173" s="11">
        <v>0</v>
      </c>
      <c r="L3173" s="12">
        <v>9.5404145121574507E-3</v>
      </c>
      <c r="M3173" s="13">
        <v>0</v>
      </c>
      <c r="N3173" s="11">
        <v>0</v>
      </c>
      <c r="O3173" s="11">
        <v>1.9080829024314902E-3</v>
      </c>
      <c r="P3173" s="11">
        <v>0</v>
      </c>
      <c r="Q3173" s="12">
        <v>1.9080829024314902E-3</v>
      </c>
    </row>
    <row r="3174" spans="1:17" x14ac:dyDescent="0.35">
      <c r="A3174" s="2">
        <v>22</v>
      </c>
      <c r="B3174" s="13" t="s">
        <v>25</v>
      </c>
      <c r="C3174" s="11" t="s">
        <v>26</v>
      </c>
      <c r="D3174" s="11" t="s">
        <v>29</v>
      </c>
      <c r="E3174" s="7" t="s">
        <v>40</v>
      </c>
      <c r="F3174" s="13">
        <v>24.111410617828398</v>
      </c>
      <c r="G3174" s="12">
        <v>0</v>
      </c>
      <c r="H3174" s="13">
        <v>0</v>
      </c>
      <c r="I3174" s="11">
        <v>0</v>
      </c>
      <c r="J3174" s="11">
        <v>0</v>
      </c>
      <c r="K3174" s="11">
        <v>0</v>
      </c>
      <c r="L3174" s="12">
        <v>0</v>
      </c>
      <c r="M3174" s="13">
        <v>0</v>
      </c>
      <c r="N3174" s="11">
        <v>0</v>
      </c>
      <c r="O3174" s="11">
        <v>0</v>
      </c>
      <c r="P3174" s="11">
        <v>0</v>
      </c>
      <c r="Q3174" s="12">
        <v>0</v>
      </c>
    </row>
    <row r="3175" spans="1:17" x14ac:dyDescent="0.35">
      <c r="A3175" s="2">
        <v>23</v>
      </c>
      <c r="B3175" s="13" t="s">
        <v>25</v>
      </c>
      <c r="C3175" s="11" t="s">
        <v>26</v>
      </c>
      <c r="D3175" s="11" t="s">
        <v>26</v>
      </c>
      <c r="E3175" s="7" t="s">
        <v>40</v>
      </c>
      <c r="F3175" s="13">
        <v>33.391522407531795</v>
      </c>
      <c r="G3175" s="12">
        <v>0</v>
      </c>
      <c r="H3175" s="13">
        <v>0</v>
      </c>
      <c r="I3175" s="11">
        <v>0</v>
      </c>
      <c r="J3175" s="11">
        <v>0</v>
      </c>
      <c r="K3175" s="11">
        <v>0</v>
      </c>
      <c r="L3175" s="12">
        <v>0</v>
      </c>
      <c r="M3175" s="13">
        <v>0</v>
      </c>
      <c r="N3175" s="11">
        <v>0</v>
      </c>
      <c r="O3175" s="11">
        <v>0</v>
      </c>
      <c r="P3175" s="11">
        <v>0</v>
      </c>
      <c r="Q3175" s="12">
        <v>0</v>
      </c>
    </row>
    <row r="3176" spans="1:17" x14ac:dyDescent="0.35">
      <c r="A3176" s="2">
        <v>24</v>
      </c>
      <c r="B3176" s="13" t="s">
        <v>25</v>
      </c>
      <c r="C3176" s="11" t="s">
        <v>26</v>
      </c>
      <c r="D3176" s="11" t="s">
        <v>30</v>
      </c>
      <c r="E3176" s="7" t="s">
        <v>40</v>
      </c>
      <c r="F3176" s="13">
        <v>195.94289922714231</v>
      </c>
      <c r="G3176" s="12">
        <v>0</v>
      </c>
      <c r="H3176" s="13">
        <v>0</v>
      </c>
      <c r="I3176" s="11">
        <v>0</v>
      </c>
      <c r="J3176" s="11">
        <v>0</v>
      </c>
      <c r="K3176" s="11">
        <v>0</v>
      </c>
      <c r="L3176" s="12">
        <v>0</v>
      </c>
      <c r="M3176" s="13">
        <v>0</v>
      </c>
      <c r="N3176" s="11">
        <v>0</v>
      </c>
      <c r="O3176" s="11">
        <v>0</v>
      </c>
      <c r="P3176" s="11">
        <v>0</v>
      </c>
      <c r="Q3176" s="12">
        <v>0</v>
      </c>
    </row>
    <row r="3177" spans="1:17" x14ac:dyDescent="0.35">
      <c r="A3177" s="2">
        <v>25</v>
      </c>
      <c r="B3177" s="13" t="s">
        <v>25</v>
      </c>
      <c r="C3177" s="11" t="s">
        <v>26</v>
      </c>
      <c r="D3177" s="11" t="s">
        <v>30</v>
      </c>
      <c r="E3177" s="7" t="s">
        <v>41</v>
      </c>
      <c r="F3177" s="13">
        <v>25.894462585449201</v>
      </c>
      <c r="G3177" s="12">
        <v>0</v>
      </c>
      <c r="H3177" s="13">
        <v>0</v>
      </c>
      <c r="I3177" s="11">
        <v>0</v>
      </c>
      <c r="J3177" s="11">
        <v>0</v>
      </c>
      <c r="K3177" s="11">
        <v>0</v>
      </c>
      <c r="L3177" s="12">
        <v>0</v>
      </c>
      <c r="M3177" s="13">
        <v>0</v>
      </c>
      <c r="N3177" s="11">
        <v>0</v>
      </c>
      <c r="O3177" s="11">
        <v>0</v>
      </c>
      <c r="P3177" s="11">
        <v>0</v>
      </c>
      <c r="Q3177" s="12">
        <v>0</v>
      </c>
    </row>
    <row r="3178" spans="1:17" x14ac:dyDescent="0.35">
      <c r="A3178" s="2">
        <v>26</v>
      </c>
      <c r="B3178" s="13" t="s">
        <v>25</v>
      </c>
      <c r="C3178" s="11" t="s">
        <v>26</v>
      </c>
      <c r="D3178" s="11" t="s">
        <v>27</v>
      </c>
      <c r="E3178" s="7" t="s">
        <v>41</v>
      </c>
      <c r="F3178" s="13">
        <v>36.384944915771499</v>
      </c>
      <c r="G3178" s="12">
        <v>0</v>
      </c>
      <c r="H3178" s="13">
        <v>0</v>
      </c>
      <c r="I3178" s="11">
        <v>0</v>
      </c>
      <c r="J3178" s="11">
        <v>0</v>
      </c>
      <c r="K3178" s="11">
        <v>0</v>
      </c>
      <c r="L3178" s="12">
        <v>0</v>
      </c>
      <c r="M3178" s="13">
        <v>0</v>
      </c>
      <c r="N3178" s="11">
        <v>0</v>
      </c>
      <c r="O3178" s="11">
        <v>0</v>
      </c>
      <c r="P3178" s="11">
        <v>0</v>
      </c>
      <c r="Q3178" s="12">
        <v>0</v>
      </c>
    </row>
    <row r="3179" spans="1:17" x14ac:dyDescent="0.35">
      <c r="A3179" s="2">
        <v>44</v>
      </c>
      <c r="B3179" s="13" t="s">
        <v>25</v>
      </c>
      <c r="C3179" s="11" t="s">
        <v>26</v>
      </c>
      <c r="D3179" s="11" t="s">
        <v>29</v>
      </c>
      <c r="E3179" s="7" t="s">
        <v>47</v>
      </c>
      <c r="F3179" s="13">
        <v>399.90825843811092</v>
      </c>
      <c r="G3179" s="12">
        <v>0</v>
      </c>
      <c r="H3179" s="13">
        <v>0</v>
      </c>
      <c r="I3179" s="11">
        <v>0</v>
      </c>
      <c r="J3179" s="11">
        <v>0</v>
      </c>
      <c r="K3179" s="11">
        <v>0</v>
      </c>
      <c r="L3179" s="12">
        <v>0</v>
      </c>
      <c r="M3179" s="13">
        <v>0</v>
      </c>
      <c r="N3179" s="11">
        <v>0</v>
      </c>
      <c r="O3179" s="11">
        <v>0</v>
      </c>
      <c r="P3179" s="11">
        <v>0</v>
      </c>
      <c r="Q3179" s="12">
        <v>0</v>
      </c>
    </row>
    <row r="3180" spans="1:17" x14ac:dyDescent="0.35">
      <c r="A3180" s="2">
        <v>45</v>
      </c>
      <c r="B3180" s="13" t="s">
        <v>25</v>
      </c>
      <c r="C3180" s="11" t="s">
        <v>26</v>
      </c>
      <c r="D3180" s="11" t="s">
        <v>30</v>
      </c>
      <c r="E3180" s="7" t="s">
        <v>47</v>
      </c>
      <c r="F3180" s="13">
        <v>1003.2059764862054</v>
      </c>
      <c r="G3180" s="12">
        <v>0</v>
      </c>
      <c r="H3180" s="13">
        <v>0</v>
      </c>
      <c r="I3180" s="11">
        <v>0</v>
      </c>
      <c r="J3180" s="11">
        <v>0</v>
      </c>
      <c r="K3180" s="11">
        <v>0</v>
      </c>
      <c r="L3180" s="12">
        <v>0</v>
      </c>
      <c r="M3180" s="13">
        <v>0</v>
      </c>
      <c r="N3180" s="11">
        <v>0</v>
      </c>
      <c r="O3180" s="11">
        <v>0</v>
      </c>
      <c r="P3180" s="11">
        <v>0</v>
      </c>
      <c r="Q3180" s="12">
        <v>0</v>
      </c>
    </row>
    <row r="3181" spans="1:17" x14ac:dyDescent="0.35">
      <c r="A3181" s="2">
        <v>46</v>
      </c>
      <c r="B3181" s="13" t="s">
        <v>25</v>
      </c>
      <c r="C3181" s="11" t="s">
        <v>26</v>
      </c>
      <c r="D3181" s="11" t="s">
        <v>30</v>
      </c>
      <c r="E3181" s="7" t="s">
        <v>48</v>
      </c>
      <c r="F3181" s="13">
        <v>20.020956993103031</v>
      </c>
      <c r="G3181" s="12">
        <v>0</v>
      </c>
      <c r="H3181" s="13">
        <v>0</v>
      </c>
      <c r="I3181" s="11">
        <v>0</v>
      </c>
      <c r="J3181" s="11">
        <v>0</v>
      </c>
      <c r="K3181" s="11">
        <v>0</v>
      </c>
      <c r="L3181" s="12">
        <v>0</v>
      </c>
      <c r="M3181" s="13">
        <v>0</v>
      </c>
      <c r="N3181" s="11">
        <v>0</v>
      </c>
      <c r="O3181" s="11">
        <v>0</v>
      </c>
      <c r="P3181" s="11">
        <v>0</v>
      </c>
      <c r="Q3181" s="12">
        <v>0</v>
      </c>
    </row>
    <row r="3182" spans="1:17" x14ac:dyDescent="0.35">
      <c r="A3182" s="2">
        <v>47</v>
      </c>
      <c r="B3182" s="13" t="s">
        <v>25</v>
      </c>
      <c r="C3182" s="11" t="s">
        <v>26</v>
      </c>
      <c r="D3182" s="11" t="s">
        <v>29</v>
      </c>
      <c r="E3182" s="7" t="s">
        <v>48</v>
      </c>
      <c r="F3182" s="13">
        <v>162.74225521087598</v>
      </c>
      <c r="G3182" s="12">
        <v>0</v>
      </c>
      <c r="H3182" s="13">
        <v>0</v>
      </c>
      <c r="I3182" s="11">
        <v>0</v>
      </c>
      <c r="J3182" s="11">
        <v>0</v>
      </c>
      <c r="K3182" s="11">
        <v>0</v>
      </c>
      <c r="L3182" s="12">
        <v>0</v>
      </c>
      <c r="M3182" s="13">
        <v>0</v>
      </c>
      <c r="N3182" s="11">
        <v>0</v>
      </c>
      <c r="O3182" s="11">
        <v>0</v>
      </c>
      <c r="P3182" s="11">
        <v>0</v>
      </c>
      <c r="Q3182" s="12">
        <v>0</v>
      </c>
    </row>
    <row r="3183" spans="1:17" x14ac:dyDescent="0.35">
      <c r="A3183" s="2">
        <v>48</v>
      </c>
      <c r="B3183" s="13" t="s">
        <v>25</v>
      </c>
      <c r="C3183" s="11" t="s">
        <v>26</v>
      </c>
      <c r="D3183" s="11" t="s">
        <v>30</v>
      </c>
      <c r="E3183" s="7" t="s">
        <v>49</v>
      </c>
      <c r="F3183" s="13">
        <v>240.7467880249028</v>
      </c>
      <c r="G3183" s="12">
        <v>0</v>
      </c>
      <c r="H3183" s="13">
        <v>0</v>
      </c>
      <c r="I3183" s="11">
        <v>0</v>
      </c>
      <c r="J3183" s="11">
        <v>0</v>
      </c>
      <c r="K3183" s="11">
        <v>0</v>
      </c>
      <c r="L3183" s="12">
        <v>0</v>
      </c>
      <c r="M3183" s="13">
        <v>0</v>
      </c>
      <c r="N3183" s="11">
        <v>0</v>
      </c>
      <c r="O3183" s="11">
        <v>0</v>
      </c>
      <c r="P3183" s="11">
        <v>0</v>
      </c>
      <c r="Q3183" s="12">
        <v>0</v>
      </c>
    </row>
    <row r="3184" spans="1:17" x14ac:dyDescent="0.35">
      <c r="A3184" s="2">
        <v>56</v>
      </c>
      <c r="B3184" s="13" t="s">
        <v>25</v>
      </c>
      <c r="C3184" s="11" t="s">
        <v>26</v>
      </c>
      <c r="D3184" s="11" t="s">
        <v>30</v>
      </c>
      <c r="E3184" s="7" t="s">
        <v>54</v>
      </c>
      <c r="F3184" s="13">
        <v>586.0825524330138</v>
      </c>
      <c r="G3184" s="12">
        <v>0.6</v>
      </c>
      <c r="H3184" s="13">
        <v>0</v>
      </c>
      <c r="I3184" s="11">
        <v>0</v>
      </c>
      <c r="J3184" s="11">
        <v>0</v>
      </c>
      <c r="K3184" s="11">
        <v>0</v>
      </c>
      <c r="L3184" s="12">
        <v>0</v>
      </c>
      <c r="M3184" s="13">
        <v>0</v>
      </c>
      <c r="N3184" s="11">
        <v>0</v>
      </c>
      <c r="O3184" s="11">
        <v>0</v>
      </c>
      <c r="P3184" s="11">
        <v>0</v>
      </c>
      <c r="Q3184" s="12">
        <v>0</v>
      </c>
    </row>
    <row r="3185" spans="1:17" x14ac:dyDescent="0.35">
      <c r="A3185" s="2">
        <v>57</v>
      </c>
      <c r="B3185" s="13" t="s">
        <v>25</v>
      </c>
      <c r="C3185" s="11" t="s">
        <v>26</v>
      </c>
      <c r="D3185" s="11" t="s">
        <v>29</v>
      </c>
      <c r="E3185" s="7" t="s">
        <v>55</v>
      </c>
      <c r="F3185" s="13">
        <v>52.876136779785199</v>
      </c>
      <c r="G3185" s="12">
        <v>0</v>
      </c>
      <c r="H3185" s="13">
        <v>0</v>
      </c>
      <c r="I3185" s="11">
        <v>0</v>
      </c>
      <c r="J3185" s="11">
        <v>0</v>
      </c>
      <c r="K3185" s="11">
        <v>0</v>
      </c>
      <c r="L3185" s="12">
        <v>0</v>
      </c>
      <c r="M3185" s="13">
        <v>0</v>
      </c>
      <c r="N3185" s="11">
        <v>0</v>
      </c>
      <c r="O3185" s="11">
        <v>0</v>
      </c>
      <c r="P3185" s="11">
        <v>0</v>
      </c>
      <c r="Q3185" s="12">
        <v>0</v>
      </c>
    </row>
    <row r="3186" spans="1:17" x14ac:dyDescent="0.35">
      <c r="A3186" s="2">
        <v>59</v>
      </c>
      <c r="B3186" s="13" t="s">
        <v>25</v>
      </c>
      <c r="C3186" s="11" t="s">
        <v>26</v>
      </c>
      <c r="D3186" s="11" t="s">
        <v>29</v>
      </c>
      <c r="E3186" s="7" t="s">
        <v>57</v>
      </c>
      <c r="F3186" s="13">
        <v>31.383590936660781</v>
      </c>
      <c r="G3186" s="12">
        <v>0</v>
      </c>
      <c r="H3186" s="13">
        <v>0</v>
      </c>
      <c r="I3186" s="11">
        <v>0</v>
      </c>
      <c r="J3186" s="11">
        <v>0</v>
      </c>
      <c r="K3186" s="11">
        <v>0</v>
      </c>
      <c r="L3186" s="12">
        <v>0</v>
      </c>
      <c r="M3186" s="13">
        <v>0</v>
      </c>
      <c r="N3186" s="11">
        <v>0</v>
      </c>
      <c r="O3186" s="11">
        <v>0</v>
      </c>
      <c r="P3186" s="11">
        <v>0</v>
      </c>
      <c r="Q3186" s="12">
        <v>0</v>
      </c>
    </row>
    <row r="3187" spans="1:17" x14ac:dyDescent="0.35">
      <c r="A3187" s="2">
        <v>60</v>
      </c>
      <c r="B3187" s="13" t="s">
        <v>25</v>
      </c>
      <c r="C3187" s="11" t="s">
        <v>26</v>
      </c>
      <c r="D3187" s="11" t="s">
        <v>26</v>
      </c>
      <c r="E3187" s="7" t="s">
        <v>57</v>
      </c>
      <c r="F3187" s="13">
        <v>33.147253036498981</v>
      </c>
      <c r="G3187" s="12">
        <v>0</v>
      </c>
      <c r="H3187" s="13">
        <v>0</v>
      </c>
      <c r="I3187" s="11">
        <v>0</v>
      </c>
      <c r="J3187" s="11">
        <v>0</v>
      </c>
      <c r="K3187" s="11">
        <v>0</v>
      </c>
      <c r="L3187" s="12">
        <v>0</v>
      </c>
      <c r="M3187" s="13">
        <v>0</v>
      </c>
      <c r="N3187" s="11">
        <v>0</v>
      </c>
      <c r="O3187" s="11">
        <v>0</v>
      </c>
      <c r="P3187" s="11">
        <v>0</v>
      </c>
      <c r="Q3187" s="12">
        <v>0</v>
      </c>
    </row>
    <row r="3188" spans="1:17" x14ac:dyDescent="0.35">
      <c r="A3188" s="2">
        <v>61</v>
      </c>
      <c r="B3188" s="13" t="s">
        <v>25</v>
      </c>
      <c r="C3188" s="11" t="s">
        <v>26</v>
      </c>
      <c r="D3188" s="11" t="s">
        <v>30</v>
      </c>
      <c r="E3188" s="7" t="s">
        <v>57</v>
      </c>
      <c r="F3188" s="13">
        <v>92.488353967666626</v>
      </c>
      <c r="G3188" s="12">
        <v>0</v>
      </c>
      <c r="H3188" s="13">
        <v>0</v>
      </c>
      <c r="I3188" s="11">
        <v>0</v>
      </c>
      <c r="J3188" s="11">
        <v>0</v>
      </c>
      <c r="K3188" s="11">
        <v>0</v>
      </c>
      <c r="L3188" s="12">
        <v>0</v>
      </c>
      <c r="M3188" s="13">
        <v>0</v>
      </c>
      <c r="N3188" s="11">
        <v>0</v>
      </c>
      <c r="O3188" s="11">
        <v>0</v>
      </c>
      <c r="P3188" s="11">
        <v>0</v>
      </c>
      <c r="Q3188" s="12">
        <v>0</v>
      </c>
    </row>
    <row r="3189" spans="1:17" x14ac:dyDescent="0.35">
      <c r="A3189" s="2">
        <v>62</v>
      </c>
      <c r="B3189" s="13" t="s">
        <v>25</v>
      </c>
      <c r="C3189" s="11" t="s">
        <v>26</v>
      </c>
      <c r="D3189" s="11" t="s">
        <v>27</v>
      </c>
      <c r="E3189" s="7" t="s">
        <v>57</v>
      </c>
      <c r="F3189" s="13">
        <v>130.72900795936582</v>
      </c>
      <c r="G3189" s="12">
        <v>0</v>
      </c>
      <c r="H3189" s="13">
        <v>0</v>
      </c>
      <c r="I3189" s="11">
        <v>0</v>
      </c>
      <c r="J3189" s="11">
        <v>0</v>
      </c>
      <c r="K3189" s="11">
        <v>0</v>
      </c>
      <c r="L3189" s="12">
        <v>0</v>
      </c>
      <c r="M3189" s="13">
        <v>0</v>
      </c>
      <c r="N3189" s="11">
        <v>0</v>
      </c>
      <c r="O3189" s="11">
        <v>0</v>
      </c>
      <c r="P3189" s="11">
        <v>0</v>
      </c>
      <c r="Q3189" s="12">
        <v>0</v>
      </c>
    </row>
    <row r="3190" spans="1:17" x14ac:dyDescent="0.35">
      <c r="A3190" s="2">
        <v>63</v>
      </c>
      <c r="B3190" s="13" t="s">
        <v>25</v>
      </c>
      <c r="C3190" s="11" t="s">
        <v>26</v>
      </c>
      <c r="D3190" s="11" t="s">
        <v>30</v>
      </c>
      <c r="E3190" s="7" t="s">
        <v>58</v>
      </c>
      <c r="F3190" s="13">
        <v>12.844663143157959</v>
      </c>
      <c r="G3190" s="12">
        <v>0</v>
      </c>
      <c r="H3190" s="13">
        <v>0</v>
      </c>
      <c r="I3190" s="11">
        <v>0</v>
      </c>
      <c r="J3190" s="11">
        <v>0</v>
      </c>
      <c r="K3190" s="11">
        <v>0</v>
      </c>
      <c r="L3190" s="12">
        <v>0</v>
      </c>
      <c r="M3190" s="13">
        <v>0</v>
      </c>
      <c r="N3190" s="11">
        <v>0</v>
      </c>
      <c r="O3190" s="11">
        <v>0</v>
      </c>
      <c r="P3190" s="11">
        <v>0</v>
      </c>
      <c r="Q3190" s="12">
        <v>0</v>
      </c>
    </row>
    <row r="3191" spans="1:17" x14ac:dyDescent="0.35">
      <c r="A3191" s="2">
        <v>75</v>
      </c>
      <c r="B3191" s="13" t="s">
        <v>25</v>
      </c>
      <c r="C3191" s="11" t="s">
        <v>26</v>
      </c>
      <c r="D3191" s="11" t="s">
        <v>30</v>
      </c>
      <c r="E3191" s="7" t="s">
        <v>64</v>
      </c>
      <c r="F3191" s="13">
        <v>34.466960906982401</v>
      </c>
      <c r="G3191" s="12">
        <v>0</v>
      </c>
      <c r="H3191" s="13">
        <v>0</v>
      </c>
      <c r="I3191" s="11">
        <v>0</v>
      </c>
      <c r="J3191" s="11">
        <v>0</v>
      </c>
      <c r="K3191" s="11">
        <v>0</v>
      </c>
      <c r="L3191" s="12">
        <v>0</v>
      </c>
      <c r="M3191" s="13">
        <v>0</v>
      </c>
      <c r="N3191" s="11">
        <v>0</v>
      </c>
      <c r="O3191" s="11">
        <v>0</v>
      </c>
      <c r="P3191" s="11">
        <v>0</v>
      </c>
      <c r="Q3191" s="12">
        <v>0</v>
      </c>
    </row>
    <row r="3192" spans="1:17" x14ac:dyDescent="0.35">
      <c r="A3192" s="2">
        <v>92</v>
      </c>
      <c r="B3192" s="13" t="s">
        <v>25</v>
      </c>
      <c r="C3192" s="11" t="s">
        <v>26</v>
      </c>
      <c r="D3192" s="11" t="s">
        <v>29</v>
      </c>
      <c r="E3192" s="7" t="s">
        <v>73</v>
      </c>
      <c r="F3192" s="13">
        <v>3.9917242527008101</v>
      </c>
      <c r="G3192" s="12">
        <v>0</v>
      </c>
      <c r="H3192" s="13">
        <v>0</v>
      </c>
      <c r="I3192" s="11">
        <v>0</v>
      </c>
      <c r="J3192" s="11">
        <v>0</v>
      </c>
      <c r="K3192" s="11">
        <v>0</v>
      </c>
      <c r="L3192" s="12">
        <v>0</v>
      </c>
      <c r="M3192" s="13">
        <v>0</v>
      </c>
      <c r="N3192" s="11">
        <v>0</v>
      </c>
      <c r="O3192" s="11">
        <v>0</v>
      </c>
      <c r="P3192" s="11">
        <v>0</v>
      </c>
      <c r="Q3192" s="12">
        <v>0</v>
      </c>
    </row>
    <row r="3193" spans="1:17" x14ac:dyDescent="0.35">
      <c r="A3193" s="2">
        <v>93</v>
      </c>
      <c r="B3193" s="13" t="s">
        <v>25</v>
      </c>
      <c r="C3193" s="11" t="s">
        <v>26</v>
      </c>
      <c r="D3193" s="11" t="s">
        <v>30</v>
      </c>
      <c r="E3193" s="7" t="s">
        <v>73</v>
      </c>
      <c r="F3193" s="13">
        <v>19.633088111877449</v>
      </c>
      <c r="G3193" s="12">
        <v>0</v>
      </c>
      <c r="H3193" s="13">
        <v>0</v>
      </c>
      <c r="I3193" s="11">
        <v>0</v>
      </c>
      <c r="J3193" s="11">
        <v>0</v>
      </c>
      <c r="K3193" s="11">
        <v>0</v>
      </c>
      <c r="L3193" s="12">
        <v>0</v>
      </c>
      <c r="M3193" s="13">
        <v>0</v>
      </c>
      <c r="N3193" s="11">
        <v>0</v>
      </c>
      <c r="O3193" s="11">
        <v>0</v>
      </c>
      <c r="P3193" s="11">
        <v>0</v>
      </c>
      <c r="Q3193" s="12">
        <v>0</v>
      </c>
    </row>
    <row r="3194" spans="1:17" x14ac:dyDescent="0.35">
      <c r="A3194" s="2">
        <v>94</v>
      </c>
      <c r="B3194" s="13" t="s">
        <v>25</v>
      </c>
      <c r="C3194" s="11" t="s">
        <v>26</v>
      </c>
      <c r="D3194" s="11" t="s">
        <v>29</v>
      </c>
      <c r="E3194" s="7" t="s">
        <v>74</v>
      </c>
      <c r="F3194" s="13">
        <v>139.33476257324219</v>
      </c>
      <c r="G3194" s="12">
        <v>0</v>
      </c>
      <c r="H3194" s="13">
        <v>0</v>
      </c>
      <c r="I3194" s="11">
        <v>0</v>
      </c>
      <c r="J3194" s="11">
        <v>0</v>
      </c>
      <c r="K3194" s="11">
        <v>0</v>
      </c>
      <c r="L3194" s="12">
        <v>0</v>
      </c>
      <c r="M3194" s="13">
        <v>0</v>
      </c>
      <c r="N3194" s="11">
        <v>0</v>
      </c>
      <c r="O3194" s="11">
        <v>0</v>
      </c>
      <c r="P3194" s="11">
        <v>0</v>
      </c>
      <c r="Q3194" s="12">
        <v>0</v>
      </c>
    </row>
    <row r="3195" spans="1:17" x14ac:dyDescent="0.35">
      <c r="A3195" s="2">
        <v>95</v>
      </c>
      <c r="B3195" s="13" t="s">
        <v>25</v>
      </c>
      <c r="C3195" s="11" t="s">
        <v>26</v>
      </c>
      <c r="D3195" s="11" t="s">
        <v>30</v>
      </c>
      <c r="E3195" s="7" t="s">
        <v>74</v>
      </c>
      <c r="F3195" s="13">
        <v>278.76816034317011</v>
      </c>
      <c r="G3195" s="12">
        <v>0</v>
      </c>
      <c r="H3195" s="13">
        <v>0</v>
      </c>
      <c r="I3195" s="11">
        <v>0</v>
      </c>
      <c r="J3195" s="11">
        <v>0</v>
      </c>
      <c r="K3195" s="11">
        <v>0</v>
      </c>
      <c r="L3195" s="12">
        <v>0</v>
      </c>
      <c r="M3195" s="13">
        <v>0</v>
      </c>
      <c r="N3195" s="11">
        <v>0</v>
      </c>
      <c r="O3195" s="11">
        <v>0</v>
      </c>
      <c r="P3195" s="11">
        <v>0</v>
      </c>
      <c r="Q3195" s="12">
        <v>0</v>
      </c>
    </row>
    <row r="3196" spans="1:17" x14ac:dyDescent="0.35">
      <c r="A3196" s="2">
        <v>98</v>
      </c>
      <c r="B3196" s="13" t="s">
        <v>25</v>
      </c>
      <c r="C3196" s="11" t="s">
        <v>26</v>
      </c>
      <c r="D3196" s="11" t="s">
        <v>29</v>
      </c>
      <c r="E3196" s="7" t="s">
        <v>77</v>
      </c>
      <c r="F3196" s="13">
        <v>309.10067749023398</v>
      </c>
      <c r="G3196" s="12">
        <v>0</v>
      </c>
      <c r="H3196" s="13">
        <v>0</v>
      </c>
      <c r="I3196" s="11">
        <v>0</v>
      </c>
      <c r="J3196" s="11">
        <v>0</v>
      </c>
      <c r="K3196" s="11">
        <v>0</v>
      </c>
      <c r="L3196" s="12">
        <v>0</v>
      </c>
      <c r="M3196" s="13">
        <v>0</v>
      </c>
      <c r="N3196" s="11">
        <v>0</v>
      </c>
      <c r="O3196" s="11">
        <v>0</v>
      </c>
      <c r="P3196" s="11">
        <v>0</v>
      </c>
      <c r="Q3196" s="12">
        <v>0</v>
      </c>
    </row>
    <row r="3197" spans="1:17" x14ac:dyDescent="0.35">
      <c r="A3197" s="2">
        <v>99</v>
      </c>
      <c r="B3197" s="13" t="s">
        <v>25</v>
      </c>
      <c r="C3197" s="11" t="s">
        <v>26</v>
      </c>
      <c r="D3197" s="11" t="s">
        <v>30</v>
      </c>
      <c r="E3197" s="7" t="s">
        <v>77</v>
      </c>
      <c r="F3197" s="13">
        <v>318.76041698455822</v>
      </c>
      <c r="G3197" s="12">
        <v>0</v>
      </c>
      <c r="H3197" s="13">
        <v>0</v>
      </c>
      <c r="I3197" s="11">
        <v>0</v>
      </c>
      <c r="J3197" s="11">
        <v>0</v>
      </c>
      <c r="K3197" s="11">
        <v>0</v>
      </c>
      <c r="L3197" s="12">
        <v>0</v>
      </c>
      <c r="M3197" s="13">
        <v>0</v>
      </c>
      <c r="N3197" s="11">
        <v>0</v>
      </c>
      <c r="O3197" s="11">
        <v>0</v>
      </c>
      <c r="P3197" s="11">
        <v>0</v>
      </c>
      <c r="Q3197" s="12">
        <v>0</v>
      </c>
    </row>
    <row r="3198" spans="1:17" x14ac:dyDescent="0.35">
      <c r="A3198" s="2">
        <v>105</v>
      </c>
      <c r="B3198" s="13" t="s">
        <v>25</v>
      </c>
      <c r="C3198" s="11" t="s">
        <v>79</v>
      </c>
      <c r="D3198" s="11" t="s">
        <v>30</v>
      </c>
      <c r="E3198" s="7" t="s">
        <v>80</v>
      </c>
      <c r="F3198" s="13">
        <v>15.378323912620539</v>
      </c>
      <c r="G3198" s="12">
        <v>0</v>
      </c>
      <c r="H3198" s="13">
        <v>0</v>
      </c>
      <c r="I3198" s="11">
        <v>0</v>
      </c>
      <c r="J3198" s="11">
        <v>0</v>
      </c>
      <c r="K3198" s="11">
        <v>0</v>
      </c>
      <c r="L3198" s="12">
        <v>0</v>
      </c>
      <c r="M3198" s="13">
        <v>0</v>
      </c>
      <c r="N3198" s="11">
        <v>0</v>
      </c>
      <c r="O3198" s="11">
        <v>0</v>
      </c>
      <c r="P3198" s="11">
        <v>0</v>
      </c>
      <c r="Q3198" s="12">
        <v>0</v>
      </c>
    </row>
    <row r="3199" spans="1:17" x14ac:dyDescent="0.35">
      <c r="A3199" s="2">
        <v>106</v>
      </c>
      <c r="B3199" s="13" t="s">
        <v>25</v>
      </c>
      <c r="C3199" s="11" t="s">
        <v>79</v>
      </c>
      <c r="D3199" s="11" t="s">
        <v>30</v>
      </c>
      <c r="E3199" s="7" t="s">
        <v>81</v>
      </c>
      <c r="F3199" s="13">
        <v>101.09237492084502</v>
      </c>
      <c r="G3199" s="12">
        <v>0</v>
      </c>
      <c r="H3199" s="13">
        <v>0</v>
      </c>
      <c r="I3199" s="11">
        <v>0</v>
      </c>
      <c r="J3199" s="11">
        <v>0</v>
      </c>
      <c r="K3199" s="11">
        <v>0</v>
      </c>
      <c r="L3199" s="12">
        <v>0</v>
      </c>
      <c r="M3199" s="13">
        <v>0</v>
      </c>
      <c r="N3199" s="11">
        <v>0</v>
      </c>
      <c r="O3199" s="11">
        <v>0</v>
      </c>
      <c r="P3199" s="11">
        <v>0</v>
      </c>
      <c r="Q3199" s="12">
        <v>0</v>
      </c>
    </row>
    <row r="3200" spans="1:17" x14ac:dyDescent="0.35">
      <c r="A3200" s="2">
        <v>123</v>
      </c>
      <c r="B3200" s="13" t="s">
        <v>25</v>
      </c>
      <c r="C3200" s="11" t="s">
        <v>79</v>
      </c>
      <c r="D3200" s="11" t="s">
        <v>30</v>
      </c>
      <c r="E3200" s="7" t="s">
        <v>47</v>
      </c>
      <c r="F3200" s="13">
        <v>66.870690345764174</v>
      </c>
      <c r="G3200" s="12">
        <v>0</v>
      </c>
      <c r="H3200" s="13">
        <v>0</v>
      </c>
      <c r="I3200" s="11">
        <v>0</v>
      </c>
      <c r="J3200" s="11">
        <v>0</v>
      </c>
      <c r="K3200" s="11">
        <v>0</v>
      </c>
      <c r="L3200" s="12">
        <v>0</v>
      </c>
      <c r="M3200" s="13">
        <v>0</v>
      </c>
      <c r="N3200" s="11">
        <v>0</v>
      </c>
      <c r="O3200" s="11">
        <v>0</v>
      </c>
      <c r="P3200" s="11">
        <v>0</v>
      </c>
      <c r="Q3200" s="12">
        <v>0</v>
      </c>
    </row>
    <row r="3201" spans="1:17" x14ac:dyDescent="0.35">
      <c r="A3201" s="2">
        <v>124</v>
      </c>
      <c r="B3201" s="13" t="s">
        <v>25</v>
      </c>
      <c r="C3201" s="11" t="s">
        <v>79</v>
      </c>
      <c r="D3201" s="11" t="s">
        <v>30</v>
      </c>
      <c r="E3201" s="7" t="s">
        <v>48</v>
      </c>
      <c r="F3201" s="13">
        <v>4.9879684448242196</v>
      </c>
      <c r="G3201" s="12">
        <v>0</v>
      </c>
      <c r="H3201" s="13">
        <v>0</v>
      </c>
      <c r="I3201" s="11">
        <v>0</v>
      </c>
      <c r="J3201" s="11">
        <v>0</v>
      </c>
      <c r="K3201" s="11">
        <v>0</v>
      </c>
      <c r="L3201" s="12">
        <v>0</v>
      </c>
      <c r="M3201" s="13">
        <v>0</v>
      </c>
      <c r="N3201" s="11">
        <v>0</v>
      </c>
      <c r="O3201" s="11">
        <v>0</v>
      </c>
      <c r="P3201" s="11">
        <v>0</v>
      </c>
      <c r="Q3201" s="12">
        <v>0</v>
      </c>
    </row>
    <row r="3202" spans="1:17" x14ac:dyDescent="0.35">
      <c r="A3202" s="2">
        <v>127</v>
      </c>
      <c r="B3202" s="13" t="s">
        <v>25</v>
      </c>
      <c r="C3202" s="11" t="s">
        <v>79</v>
      </c>
      <c r="D3202" s="11" t="s">
        <v>30</v>
      </c>
      <c r="E3202" s="7" t="s">
        <v>86</v>
      </c>
      <c r="F3202" s="13">
        <v>11.43912053108215</v>
      </c>
      <c r="G3202" s="12">
        <v>0</v>
      </c>
      <c r="H3202" s="13">
        <v>0</v>
      </c>
      <c r="I3202" s="11">
        <v>0</v>
      </c>
      <c r="J3202" s="11">
        <v>0</v>
      </c>
      <c r="K3202" s="11">
        <v>0</v>
      </c>
      <c r="L3202" s="12">
        <v>0</v>
      </c>
      <c r="M3202" s="13">
        <v>0</v>
      </c>
      <c r="N3202" s="11">
        <v>0</v>
      </c>
      <c r="O3202" s="11">
        <v>0</v>
      </c>
      <c r="P3202" s="11">
        <v>0</v>
      </c>
      <c r="Q3202" s="12">
        <v>0</v>
      </c>
    </row>
    <row r="3203" spans="1:17" x14ac:dyDescent="0.35">
      <c r="A3203" s="2">
        <v>131</v>
      </c>
      <c r="B3203" s="13" t="s">
        <v>25</v>
      </c>
      <c r="C3203" s="11" t="s">
        <v>79</v>
      </c>
      <c r="D3203" s="11" t="s">
        <v>30</v>
      </c>
      <c r="E3203" s="7" t="s">
        <v>57</v>
      </c>
      <c r="F3203" s="13">
        <v>2203.6367946267128</v>
      </c>
      <c r="G3203" s="12">
        <v>0</v>
      </c>
      <c r="H3203" s="13">
        <v>0</v>
      </c>
      <c r="I3203" s="11">
        <v>0</v>
      </c>
      <c r="J3203" s="11">
        <v>0</v>
      </c>
      <c r="K3203" s="11">
        <v>0</v>
      </c>
      <c r="L3203" s="12">
        <v>0</v>
      </c>
      <c r="M3203" s="13">
        <v>0</v>
      </c>
      <c r="N3203" s="11">
        <v>0</v>
      </c>
      <c r="O3203" s="11">
        <v>0</v>
      </c>
      <c r="P3203" s="11">
        <v>0</v>
      </c>
      <c r="Q3203" s="12">
        <v>0</v>
      </c>
    </row>
    <row r="3204" spans="1:17" x14ac:dyDescent="0.35">
      <c r="A3204" s="2">
        <v>134</v>
      </c>
      <c r="B3204" s="13" t="s">
        <v>25</v>
      </c>
      <c r="C3204" s="11" t="s">
        <v>79</v>
      </c>
      <c r="D3204" s="11" t="s">
        <v>30</v>
      </c>
      <c r="E3204" s="7" t="s">
        <v>58</v>
      </c>
      <c r="F3204" s="13">
        <v>242.7073495388031</v>
      </c>
      <c r="G3204" s="12">
        <v>0</v>
      </c>
      <c r="H3204" s="13">
        <v>0</v>
      </c>
      <c r="I3204" s="11">
        <v>0</v>
      </c>
      <c r="J3204" s="11">
        <v>0</v>
      </c>
      <c r="K3204" s="11">
        <v>0</v>
      </c>
      <c r="L3204" s="12">
        <v>0</v>
      </c>
      <c r="M3204" s="13">
        <v>0</v>
      </c>
      <c r="N3204" s="11">
        <v>0</v>
      </c>
      <c r="O3204" s="11">
        <v>0</v>
      </c>
      <c r="P3204" s="11">
        <v>0</v>
      </c>
      <c r="Q3204" s="12">
        <v>0</v>
      </c>
    </row>
    <row r="3205" spans="1:17" x14ac:dyDescent="0.35">
      <c r="A3205" s="2">
        <v>142</v>
      </c>
      <c r="B3205" s="13" t="s">
        <v>25</v>
      </c>
      <c r="C3205" s="11" t="s">
        <v>79</v>
      </c>
      <c r="D3205" s="11" t="s">
        <v>30</v>
      </c>
      <c r="E3205" s="7" t="s">
        <v>93</v>
      </c>
      <c r="F3205" s="13">
        <v>75.445355415344267</v>
      </c>
      <c r="G3205" s="12">
        <v>0</v>
      </c>
      <c r="H3205" s="13">
        <v>0</v>
      </c>
      <c r="I3205" s="11">
        <v>0</v>
      </c>
      <c r="J3205" s="11">
        <v>0</v>
      </c>
      <c r="K3205" s="11">
        <v>0</v>
      </c>
      <c r="L3205" s="12">
        <v>0</v>
      </c>
      <c r="M3205" s="13">
        <v>0</v>
      </c>
      <c r="N3205" s="11">
        <v>0</v>
      </c>
      <c r="O3205" s="11">
        <v>0</v>
      </c>
      <c r="P3205" s="11">
        <v>0</v>
      </c>
      <c r="Q3205" s="12">
        <v>0</v>
      </c>
    </row>
    <row r="3206" spans="1:17" x14ac:dyDescent="0.35">
      <c r="A3206" s="2">
        <v>143</v>
      </c>
      <c r="B3206" s="13" t="s">
        <v>25</v>
      </c>
      <c r="C3206" s="11" t="s">
        <v>79</v>
      </c>
      <c r="D3206" s="11" t="s">
        <v>30</v>
      </c>
      <c r="E3206" s="7" t="s">
        <v>64</v>
      </c>
      <c r="F3206" s="13">
        <v>41.716946244239807</v>
      </c>
      <c r="G3206" s="12">
        <v>0</v>
      </c>
      <c r="H3206" s="13">
        <v>0</v>
      </c>
      <c r="I3206" s="11">
        <v>0</v>
      </c>
      <c r="J3206" s="11">
        <v>0</v>
      </c>
      <c r="K3206" s="11">
        <v>0</v>
      </c>
      <c r="L3206" s="12">
        <v>0</v>
      </c>
      <c r="M3206" s="13">
        <v>0</v>
      </c>
      <c r="N3206" s="11">
        <v>0</v>
      </c>
      <c r="O3206" s="11">
        <v>0</v>
      </c>
      <c r="P3206" s="11">
        <v>0</v>
      </c>
      <c r="Q3206" s="12">
        <v>0</v>
      </c>
    </row>
    <row r="3207" spans="1:17" x14ac:dyDescent="0.35">
      <c r="A3207" s="2">
        <v>151</v>
      </c>
      <c r="B3207" s="13" t="s">
        <v>25</v>
      </c>
      <c r="C3207" s="11" t="s">
        <v>79</v>
      </c>
      <c r="D3207" s="11" t="s">
        <v>30</v>
      </c>
      <c r="E3207" s="7" t="s">
        <v>98</v>
      </c>
      <c r="F3207" s="13">
        <v>14.030063629150391</v>
      </c>
      <c r="G3207" s="12">
        <v>0</v>
      </c>
      <c r="H3207" s="13">
        <v>0</v>
      </c>
      <c r="I3207" s="11">
        <v>0</v>
      </c>
      <c r="J3207" s="11">
        <v>0</v>
      </c>
      <c r="K3207" s="11">
        <v>0</v>
      </c>
      <c r="L3207" s="12">
        <v>0</v>
      </c>
      <c r="M3207" s="13">
        <v>0</v>
      </c>
      <c r="N3207" s="11">
        <v>0</v>
      </c>
      <c r="O3207" s="11">
        <v>0</v>
      </c>
      <c r="P3207" s="11">
        <v>0</v>
      </c>
      <c r="Q3207" s="12">
        <v>0</v>
      </c>
    </row>
    <row r="3208" spans="1:17" x14ac:dyDescent="0.35">
      <c r="A3208" s="2">
        <v>152</v>
      </c>
      <c r="B3208" s="13" t="s">
        <v>25</v>
      </c>
      <c r="C3208" s="11" t="s">
        <v>79</v>
      </c>
      <c r="D3208" s="11" t="s">
        <v>30</v>
      </c>
      <c r="E3208" s="7" t="s">
        <v>99</v>
      </c>
      <c r="F3208" s="13">
        <v>9.1382421255111694</v>
      </c>
      <c r="G3208" s="12">
        <v>0</v>
      </c>
      <c r="H3208" s="13">
        <v>0</v>
      </c>
      <c r="I3208" s="11">
        <v>0</v>
      </c>
      <c r="J3208" s="11">
        <v>0</v>
      </c>
      <c r="K3208" s="11">
        <v>0</v>
      </c>
      <c r="L3208" s="12">
        <v>0</v>
      </c>
      <c r="M3208" s="13">
        <v>0</v>
      </c>
      <c r="N3208" s="11">
        <v>0</v>
      </c>
      <c r="O3208" s="11">
        <v>0</v>
      </c>
      <c r="P3208" s="11">
        <v>0</v>
      </c>
      <c r="Q3208" s="12">
        <v>0</v>
      </c>
    </row>
    <row r="3209" spans="1:17" x14ac:dyDescent="0.35">
      <c r="A3209" s="2">
        <v>153</v>
      </c>
      <c r="B3209" s="13" t="s">
        <v>25</v>
      </c>
      <c r="C3209" s="11" t="s">
        <v>79</v>
      </c>
      <c r="D3209" s="11" t="s">
        <v>30</v>
      </c>
      <c r="E3209" s="7" t="s">
        <v>100</v>
      </c>
      <c r="F3209" s="13">
        <v>4.51182925701141</v>
      </c>
      <c r="G3209" s="12">
        <v>0</v>
      </c>
      <c r="H3209" s="13">
        <v>0</v>
      </c>
      <c r="I3209" s="11">
        <v>0</v>
      </c>
      <c r="J3209" s="11">
        <v>0</v>
      </c>
      <c r="K3209" s="11">
        <v>0</v>
      </c>
      <c r="L3209" s="12">
        <v>0</v>
      </c>
      <c r="M3209" s="13">
        <v>0</v>
      </c>
      <c r="N3209" s="11">
        <v>0</v>
      </c>
      <c r="O3209" s="11">
        <v>0</v>
      </c>
      <c r="P3209" s="11">
        <v>0</v>
      </c>
      <c r="Q3209" s="12">
        <v>0</v>
      </c>
    </row>
    <row r="3210" spans="1:17" x14ac:dyDescent="0.35">
      <c r="A3210" s="2">
        <v>160</v>
      </c>
      <c r="B3210" s="13" t="s">
        <v>25</v>
      </c>
      <c r="C3210" s="11" t="s">
        <v>79</v>
      </c>
      <c r="D3210" s="11" t="s">
        <v>26</v>
      </c>
      <c r="E3210" s="7" t="s">
        <v>73</v>
      </c>
      <c r="F3210" s="13">
        <v>21.534488677978487</v>
      </c>
      <c r="G3210" s="12">
        <v>0</v>
      </c>
      <c r="H3210" s="13">
        <v>0</v>
      </c>
      <c r="I3210" s="11">
        <v>0</v>
      </c>
      <c r="J3210" s="11">
        <v>0</v>
      </c>
      <c r="K3210" s="11">
        <v>0</v>
      </c>
      <c r="L3210" s="12">
        <v>0</v>
      </c>
      <c r="M3210" s="13">
        <v>0</v>
      </c>
      <c r="N3210" s="11">
        <v>0</v>
      </c>
      <c r="O3210" s="11">
        <v>0</v>
      </c>
      <c r="P3210" s="11">
        <v>0</v>
      </c>
      <c r="Q3210" s="12">
        <v>0</v>
      </c>
    </row>
    <row r="3211" spans="1:17" x14ac:dyDescent="0.35">
      <c r="A3211" s="2">
        <v>161</v>
      </c>
      <c r="B3211" s="13" t="s">
        <v>25</v>
      </c>
      <c r="C3211" s="11" t="s">
        <v>79</v>
      </c>
      <c r="D3211" s="11" t="s">
        <v>30</v>
      </c>
      <c r="E3211" s="7" t="s">
        <v>73</v>
      </c>
      <c r="F3211" s="13">
        <v>46.997887611389174</v>
      </c>
      <c r="G3211" s="12">
        <v>0</v>
      </c>
      <c r="H3211" s="13">
        <v>0</v>
      </c>
      <c r="I3211" s="11">
        <v>0</v>
      </c>
      <c r="J3211" s="11">
        <v>0</v>
      </c>
      <c r="K3211" s="11">
        <v>0</v>
      </c>
      <c r="L3211" s="12">
        <v>0</v>
      </c>
      <c r="M3211" s="13">
        <v>0</v>
      </c>
      <c r="N3211" s="11">
        <v>0</v>
      </c>
      <c r="O3211" s="11">
        <v>0</v>
      </c>
      <c r="P3211" s="11">
        <v>0</v>
      </c>
      <c r="Q3211" s="12">
        <v>0</v>
      </c>
    </row>
    <row r="3212" spans="1:17" x14ac:dyDescent="0.35">
      <c r="A3212" s="2">
        <v>165</v>
      </c>
      <c r="B3212" s="13" t="s">
        <v>25</v>
      </c>
      <c r="C3212" s="11" t="s">
        <v>103</v>
      </c>
      <c r="D3212" s="11" t="s">
        <v>30</v>
      </c>
      <c r="E3212" s="7" t="s">
        <v>40</v>
      </c>
      <c r="F3212" s="13">
        <v>40.477519512176514</v>
      </c>
      <c r="G3212" s="12">
        <v>0</v>
      </c>
      <c r="H3212" s="13">
        <v>0</v>
      </c>
      <c r="I3212" s="11">
        <v>0</v>
      </c>
      <c r="J3212" s="11">
        <v>0</v>
      </c>
      <c r="K3212" s="11">
        <v>0</v>
      </c>
      <c r="L3212" s="12">
        <v>0</v>
      </c>
      <c r="M3212" s="13">
        <v>0</v>
      </c>
      <c r="N3212" s="11">
        <v>0</v>
      </c>
      <c r="O3212" s="11">
        <v>0</v>
      </c>
      <c r="P3212" s="11">
        <v>0</v>
      </c>
      <c r="Q3212" s="12">
        <v>0</v>
      </c>
    </row>
    <row r="3213" spans="1:17" x14ac:dyDescent="0.35">
      <c r="A3213" s="2">
        <v>169</v>
      </c>
      <c r="B3213" s="13" t="s">
        <v>25</v>
      </c>
      <c r="C3213" s="11" t="s">
        <v>103</v>
      </c>
      <c r="D3213" s="11" t="s">
        <v>30</v>
      </c>
      <c r="E3213" s="7" t="s">
        <v>104</v>
      </c>
      <c r="F3213" s="13">
        <v>15.3235216140747</v>
      </c>
      <c r="G3213" s="12">
        <v>0</v>
      </c>
      <c r="H3213" s="13">
        <v>0</v>
      </c>
      <c r="I3213" s="11">
        <v>0</v>
      </c>
      <c r="J3213" s="11">
        <v>0</v>
      </c>
      <c r="K3213" s="11">
        <v>0</v>
      </c>
      <c r="L3213" s="12">
        <v>0</v>
      </c>
      <c r="M3213" s="13">
        <v>0</v>
      </c>
      <c r="N3213" s="11">
        <v>0</v>
      </c>
      <c r="O3213" s="11">
        <v>0</v>
      </c>
      <c r="P3213" s="11">
        <v>0</v>
      </c>
      <c r="Q3213" s="12">
        <v>0</v>
      </c>
    </row>
    <row r="3214" spans="1:17" x14ac:dyDescent="0.35">
      <c r="A3214" s="2">
        <v>176</v>
      </c>
      <c r="B3214" s="13" t="s">
        <v>25</v>
      </c>
      <c r="C3214" s="11" t="s">
        <v>105</v>
      </c>
      <c r="D3214" s="11" t="s">
        <v>29</v>
      </c>
      <c r="E3214" s="7" t="s">
        <v>40</v>
      </c>
      <c r="F3214" s="13">
        <v>24.232183456420898</v>
      </c>
      <c r="G3214" s="12">
        <v>0</v>
      </c>
      <c r="H3214" s="13">
        <v>0</v>
      </c>
      <c r="I3214" s="11">
        <v>0</v>
      </c>
      <c r="J3214" s="11">
        <v>0</v>
      </c>
      <c r="K3214" s="11">
        <v>0</v>
      </c>
      <c r="L3214" s="12">
        <v>0</v>
      </c>
      <c r="M3214" s="13">
        <v>0</v>
      </c>
      <c r="N3214" s="11">
        <v>0</v>
      </c>
      <c r="O3214" s="11">
        <v>0</v>
      </c>
      <c r="P3214" s="11">
        <v>0</v>
      </c>
      <c r="Q3214" s="12">
        <v>0</v>
      </c>
    </row>
    <row r="3215" spans="1:17" x14ac:dyDescent="0.35">
      <c r="A3215" s="2">
        <v>177</v>
      </c>
      <c r="B3215" s="13" t="s">
        <v>25</v>
      </c>
      <c r="C3215" s="11" t="s">
        <v>105</v>
      </c>
      <c r="D3215" s="11" t="s">
        <v>29</v>
      </c>
      <c r="E3215" s="7" t="s">
        <v>41</v>
      </c>
      <c r="F3215" s="13">
        <v>399.42761611938505</v>
      </c>
      <c r="G3215" s="12">
        <v>0</v>
      </c>
      <c r="H3215" s="13">
        <v>0</v>
      </c>
      <c r="I3215" s="11">
        <v>0</v>
      </c>
      <c r="J3215" s="11">
        <v>0</v>
      </c>
      <c r="K3215" s="11">
        <v>0</v>
      </c>
      <c r="L3215" s="12">
        <v>0</v>
      </c>
      <c r="M3215" s="13">
        <v>0</v>
      </c>
      <c r="N3215" s="11">
        <v>0</v>
      </c>
      <c r="O3215" s="11">
        <v>0</v>
      </c>
      <c r="P3215" s="11">
        <v>0</v>
      </c>
      <c r="Q3215" s="12">
        <v>0</v>
      </c>
    </row>
    <row r="3216" spans="1:17" x14ac:dyDescent="0.35">
      <c r="A3216" s="2">
        <v>185</v>
      </c>
      <c r="B3216" s="13" t="s">
        <v>25</v>
      </c>
      <c r="C3216" s="11" t="s">
        <v>105</v>
      </c>
      <c r="D3216" s="11" t="s">
        <v>29</v>
      </c>
      <c r="E3216" s="7" t="s">
        <v>47</v>
      </c>
      <c r="F3216" s="13">
        <v>335.6310710906987</v>
      </c>
      <c r="G3216" s="12">
        <v>0</v>
      </c>
      <c r="H3216" s="13">
        <v>0</v>
      </c>
      <c r="I3216" s="11">
        <v>0</v>
      </c>
      <c r="J3216" s="11">
        <v>0</v>
      </c>
      <c r="K3216" s="11">
        <v>0</v>
      </c>
      <c r="L3216" s="12">
        <v>0</v>
      </c>
      <c r="M3216" s="13">
        <v>0</v>
      </c>
      <c r="N3216" s="11">
        <v>0</v>
      </c>
      <c r="O3216" s="11">
        <v>0</v>
      </c>
      <c r="P3216" s="11">
        <v>0</v>
      </c>
      <c r="Q3216" s="12">
        <v>0</v>
      </c>
    </row>
    <row r="3217" spans="1:17" x14ac:dyDescent="0.35">
      <c r="A3217" s="2">
        <v>186</v>
      </c>
      <c r="B3217" s="13" t="s">
        <v>25</v>
      </c>
      <c r="C3217" s="11" t="s">
        <v>105</v>
      </c>
      <c r="D3217" s="11" t="s">
        <v>29</v>
      </c>
      <c r="E3217" s="7" t="s">
        <v>48</v>
      </c>
      <c r="F3217" s="13">
        <v>797.06224250793503</v>
      </c>
      <c r="G3217" s="12">
        <v>0</v>
      </c>
      <c r="H3217" s="13">
        <v>0</v>
      </c>
      <c r="I3217" s="11">
        <v>0</v>
      </c>
      <c r="J3217" s="11">
        <v>0</v>
      </c>
      <c r="K3217" s="11">
        <v>0</v>
      </c>
      <c r="L3217" s="12">
        <v>0</v>
      </c>
      <c r="M3217" s="13">
        <v>0</v>
      </c>
      <c r="N3217" s="11">
        <v>0</v>
      </c>
      <c r="O3217" s="11">
        <v>0</v>
      </c>
      <c r="P3217" s="11">
        <v>0</v>
      </c>
      <c r="Q3217" s="12">
        <v>0</v>
      </c>
    </row>
    <row r="3218" spans="1:17" x14ac:dyDescent="0.35">
      <c r="A3218" s="2">
        <v>187</v>
      </c>
      <c r="B3218" s="13" t="s">
        <v>25</v>
      </c>
      <c r="C3218" s="11" t="s">
        <v>105</v>
      </c>
      <c r="D3218" s="11" t="s">
        <v>29</v>
      </c>
      <c r="E3218" s="7" t="s">
        <v>49</v>
      </c>
      <c r="F3218" s="13">
        <v>2032.8777070045478</v>
      </c>
      <c r="G3218" s="12">
        <v>0</v>
      </c>
      <c r="H3218" s="13">
        <v>0</v>
      </c>
      <c r="I3218" s="11">
        <v>0</v>
      </c>
      <c r="J3218" s="11">
        <v>0</v>
      </c>
      <c r="K3218" s="11">
        <v>0</v>
      </c>
      <c r="L3218" s="12">
        <v>0</v>
      </c>
      <c r="M3218" s="13">
        <v>0</v>
      </c>
      <c r="N3218" s="11">
        <v>0</v>
      </c>
      <c r="O3218" s="11">
        <v>0</v>
      </c>
      <c r="P3218" s="11">
        <v>0</v>
      </c>
      <c r="Q3218" s="12">
        <v>0</v>
      </c>
    </row>
    <row r="3219" spans="1:17" x14ac:dyDescent="0.35">
      <c r="A3219" s="2">
        <v>191</v>
      </c>
      <c r="B3219" s="13" t="s">
        <v>25</v>
      </c>
      <c r="C3219" s="11" t="s">
        <v>105</v>
      </c>
      <c r="D3219" s="11" t="s">
        <v>29</v>
      </c>
      <c r="E3219" s="7" t="s">
        <v>55</v>
      </c>
      <c r="F3219" s="13">
        <v>207.83902168273923</v>
      </c>
      <c r="G3219" s="12">
        <v>0</v>
      </c>
      <c r="H3219" s="13">
        <v>0</v>
      </c>
      <c r="I3219" s="11">
        <v>0</v>
      </c>
      <c r="J3219" s="11">
        <v>0</v>
      </c>
      <c r="K3219" s="11">
        <v>0</v>
      </c>
      <c r="L3219" s="12">
        <v>0</v>
      </c>
      <c r="M3219" s="13">
        <v>0</v>
      </c>
      <c r="N3219" s="11">
        <v>0</v>
      </c>
      <c r="O3219" s="11">
        <v>0</v>
      </c>
      <c r="P3219" s="11">
        <v>0</v>
      </c>
      <c r="Q3219" s="12">
        <v>0</v>
      </c>
    </row>
    <row r="3220" spans="1:17" x14ac:dyDescent="0.35">
      <c r="A3220" s="2">
        <v>192</v>
      </c>
      <c r="B3220" s="13" t="s">
        <v>25</v>
      </c>
      <c r="C3220" s="11" t="s">
        <v>105</v>
      </c>
      <c r="D3220" s="11" t="s">
        <v>29</v>
      </c>
      <c r="E3220" s="7" t="s">
        <v>57</v>
      </c>
      <c r="F3220" s="13">
        <v>1564.1645472049709</v>
      </c>
      <c r="G3220" s="12">
        <v>0</v>
      </c>
      <c r="H3220" s="13">
        <v>0</v>
      </c>
      <c r="I3220" s="11">
        <v>0</v>
      </c>
      <c r="J3220" s="11">
        <v>0</v>
      </c>
      <c r="K3220" s="11">
        <v>0</v>
      </c>
      <c r="L3220" s="12">
        <v>0</v>
      </c>
      <c r="M3220" s="13">
        <v>0</v>
      </c>
      <c r="N3220" s="11">
        <v>0</v>
      </c>
      <c r="O3220" s="11">
        <v>0</v>
      </c>
      <c r="P3220" s="11">
        <v>0</v>
      </c>
      <c r="Q3220" s="12">
        <v>0</v>
      </c>
    </row>
    <row r="3221" spans="1:17" x14ac:dyDescent="0.35">
      <c r="A3221" s="2">
        <v>212</v>
      </c>
      <c r="B3221" s="13" t="s">
        <v>25</v>
      </c>
      <c r="C3221" s="11" t="s">
        <v>105</v>
      </c>
      <c r="D3221" s="11" t="s">
        <v>29</v>
      </c>
      <c r="E3221" s="7" t="s">
        <v>74</v>
      </c>
      <c r="F3221" s="13">
        <v>305.49196434021013</v>
      </c>
      <c r="G3221" s="12">
        <v>0</v>
      </c>
      <c r="H3221" s="13">
        <v>0</v>
      </c>
      <c r="I3221" s="11">
        <v>0</v>
      </c>
      <c r="J3221" s="11">
        <v>0</v>
      </c>
      <c r="K3221" s="11">
        <v>0</v>
      </c>
      <c r="L3221" s="12">
        <v>0</v>
      </c>
      <c r="M3221" s="13">
        <v>0</v>
      </c>
      <c r="N3221" s="11">
        <v>0</v>
      </c>
      <c r="O3221" s="11">
        <v>0</v>
      </c>
      <c r="P3221" s="11">
        <v>0</v>
      </c>
      <c r="Q3221" s="12">
        <v>0</v>
      </c>
    </row>
    <row r="3222" spans="1:17" x14ac:dyDescent="0.35">
      <c r="A3222" s="2">
        <v>216</v>
      </c>
      <c r="B3222" s="13" t="s">
        <v>25</v>
      </c>
      <c r="C3222" s="11" t="s">
        <v>105</v>
      </c>
      <c r="D3222" s="11" t="s">
        <v>29</v>
      </c>
      <c r="E3222" s="7" t="s">
        <v>115</v>
      </c>
      <c r="F3222" s="13">
        <v>552.31526231765713</v>
      </c>
      <c r="G3222" s="12">
        <v>0</v>
      </c>
      <c r="H3222" s="13">
        <v>0</v>
      </c>
      <c r="I3222" s="11">
        <v>0</v>
      </c>
      <c r="J3222" s="11">
        <v>0</v>
      </c>
      <c r="K3222" s="11">
        <v>0</v>
      </c>
      <c r="L3222" s="12">
        <v>0</v>
      </c>
      <c r="M3222" s="13">
        <v>0</v>
      </c>
      <c r="N3222" s="11">
        <v>0</v>
      </c>
      <c r="O3222" s="11">
        <v>0</v>
      </c>
      <c r="P3222" s="11">
        <v>0</v>
      </c>
      <c r="Q3222" s="12">
        <v>0</v>
      </c>
    </row>
    <row r="3223" spans="1:17" x14ac:dyDescent="0.35">
      <c r="A3223" s="2">
        <v>224</v>
      </c>
      <c r="B3223" s="13" t="s">
        <v>25</v>
      </c>
      <c r="C3223" s="11" t="s">
        <v>116</v>
      </c>
      <c r="D3223" s="11" t="s">
        <v>27</v>
      </c>
      <c r="E3223" s="7" t="s">
        <v>57</v>
      </c>
      <c r="F3223" s="13">
        <v>22.725061893463138</v>
      </c>
      <c r="G3223" s="12">
        <v>0</v>
      </c>
      <c r="H3223" s="13">
        <v>0</v>
      </c>
      <c r="I3223" s="11">
        <v>0</v>
      </c>
      <c r="J3223" s="11">
        <v>0</v>
      </c>
      <c r="K3223" s="11">
        <v>0</v>
      </c>
      <c r="L3223" s="12">
        <v>0</v>
      </c>
      <c r="M3223" s="13">
        <v>0</v>
      </c>
      <c r="N3223" s="11">
        <v>0</v>
      </c>
      <c r="O3223" s="11">
        <v>0</v>
      </c>
      <c r="P3223" s="11">
        <v>0</v>
      </c>
      <c r="Q3223" s="12">
        <v>0</v>
      </c>
    </row>
    <row r="3224" spans="1:17" x14ac:dyDescent="0.35">
      <c r="A3224" s="2">
        <v>249</v>
      </c>
      <c r="B3224" s="13" t="s">
        <v>25</v>
      </c>
      <c r="C3224" s="11" t="s">
        <v>117</v>
      </c>
      <c r="D3224" s="11" t="s">
        <v>30</v>
      </c>
      <c r="E3224" s="7" t="s">
        <v>47</v>
      </c>
      <c r="F3224" s="13">
        <v>203.04524374008182</v>
      </c>
      <c r="G3224" s="12">
        <v>0</v>
      </c>
      <c r="H3224" s="13">
        <v>0</v>
      </c>
      <c r="I3224" s="11">
        <v>0</v>
      </c>
      <c r="J3224" s="11">
        <v>0</v>
      </c>
      <c r="K3224" s="11">
        <v>0</v>
      </c>
      <c r="L3224" s="12">
        <v>0</v>
      </c>
      <c r="M3224" s="13">
        <v>0</v>
      </c>
      <c r="N3224" s="11">
        <v>0</v>
      </c>
      <c r="O3224" s="11">
        <v>0</v>
      </c>
      <c r="P3224" s="11">
        <v>0</v>
      </c>
      <c r="Q3224" s="12">
        <v>0</v>
      </c>
    </row>
    <row r="3225" spans="1:17" x14ac:dyDescent="0.35">
      <c r="A3225" s="2">
        <v>250</v>
      </c>
      <c r="B3225" s="13" t="s">
        <v>25</v>
      </c>
      <c r="C3225" s="11" t="s">
        <v>117</v>
      </c>
      <c r="D3225" s="11" t="s">
        <v>30</v>
      </c>
      <c r="E3225" s="7" t="s">
        <v>48</v>
      </c>
      <c r="F3225" s="13">
        <v>23.429476499557502</v>
      </c>
      <c r="G3225" s="12">
        <v>0</v>
      </c>
      <c r="H3225" s="13">
        <v>0</v>
      </c>
      <c r="I3225" s="11">
        <v>0</v>
      </c>
      <c r="J3225" s="11">
        <v>0</v>
      </c>
      <c r="K3225" s="11">
        <v>0</v>
      </c>
      <c r="L3225" s="12">
        <v>0</v>
      </c>
      <c r="M3225" s="13">
        <v>0</v>
      </c>
      <c r="N3225" s="11">
        <v>0</v>
      </c>
      <c r="O3225" s="11">
        <v>0</v>
      </c>
      <c r="P3225" s="11">
        <v>0</v>
      </c>
      <c r="Q3225" s="12">
        <v>0</v>
      </c>
    </row>
    <row r="3226" spans="1:17" x14ac:dyDescent="0.35">
      <c r="A3226" s="2">
        <v>253</v>
      </c>
      <c r="B3226" s="13" t="s">
        <v>25</v>
      </c>
      <c r="C3226" s="11" t="s">
        <v>117</v>
      </c>
      <c r="D3226" s="11" t="s">
        <v>30</v>
      </c>
      <c r="E3226" s="7" t="s">
        <v>57</v>
      </c>
      <c r="F3226" s="13">
        <v>128.68114817142487</v>
      </c>
      <c r="G3226" s="12">
        <v>0</v>
      </c>
      <c r="H3226" s="13">
        <v>0</v>
      </c>
      <c r="I3226" s="11">
        <v>0</v>
      </c>
      <c r="J3226" s="11">
        <v>0</v>
      </c>
      <c r="K3226" s="11">
        <v>0</v>
      </c>
      <c r="L3226" s="12">
        <v>0</v>
      </c>
      <c r="M3226" s="13">
        <v>0</v>
      </c>
      <c r="N3226" s="11">
        <v>0</v>
      </c>
      <c r="O3226" s="11">
        <v>0</v>
      </c>
      <c r="P3226" s="11">
        <v>0</v>
      </c>
      <c r="Q3226" s="12">
        <v>0</v>
      </c>
    </row>
    <row r="3227" spans="1:17" x14ac:dyDescent="0.35">
      <c r="A3227" s="2">
        <v>257</v>
      </c>
      <c r="B3227" s="13" t="s">
        <v>25</v>
      </c>
      <c r="C3227" s="11" t="s">
        <v>117</v>
      </c>
      <c r="D3227" s="11" t="s">
        <v>30</v>
      </c>
      <c r="E3227" s="7" t="s">
        <v>58</v>
      </c>
      <c r="F3227" s="13">
        <v>5.9451546669006303</v>
      </c>
      <c r="G3227" s="12">
        <v>0</v>
      </c>
      <c r="H3227" s="13">
        <v>0</v>
      </c>
      <c r="I3227" s="11">
        <v>0</v>
      </c>
      <c r="J3227" s="11">
        <v>0</v>
      </c>
      <c r="K3227" s="11">
        <v>0</v>
      </c>
      <c r="L3227" s="12">
        <v>0</v>
      </c>
      <c r="M3227" s="13">
        <v>0</v>
      </c>
      <c r="N3227" s="11">
        <v>0</v>
      </c>
      <c r="O3227" s="11">
        <v>0</v>
      </c>
      <c r="P3227" s="11">
        <v>0</v>
      </c>
      <c r="Q3227" s="12">
        <v>0</v>
      </c>
    </row>
    <row r="3228" spans="1:17" x14ac:dyDescent="0.35">
      <c r="A3228" s="2">
        <v>263</v>
      </c>
      <c r="B3228" s="13" t="s">
        <v>25</v>
      </c>
      <c r="C3228" s="11" t="s">
        <v>117</v>
      </c>
      <c r="D3228" s="11" t="s">
        <v>30</v>
      </c>
      <c r="E3228" s="7" t="s">
        <v>119</v>
      </c>
      <c r="F3228" s="13">
        <v>9.6448745727539098</v>
      </c>
      <c r="G3228" s="12">
        <v>0</v>
      </c>
      <c r="H3228" s="13">
        <v>0</v>
      </c>
      <c r="I3228" s="11">
        <v>0</v>
      </c>
      <c r="J3228" s="11">
        <v>0</v>
      </c>
      <c r="K3228" s="11">
        <v>0</v>
      </c>
      <c r="L3228" s="12">
        <v>0</v>
      </c>
      <c r="M3228" s="13">
        <v>0</v>
      </c>
      <c r="N3228" s="11">
        <v>0</v>
      </c>
      <c r="O3228" s="11">
        <v>0</v>
      </c>
      <c r="P3228" s="11">
        <v>0</v>
      </c>
      <c r="Q3228" s="12">
        <v>0</v>
      </c>
    </row>
    <row r="3229" spans="1:17" x14ac:dyDescent="0.35">
      <c r="A3229" s="2">
        <v>268</v>
      </c>
      <c r="B3229" s="13" t="s">
        <v>25</v>
      </c>
      <c r="C3229" s="11" t="s">
        <v>117</v>
      </c>
      <c r="D3229" s="11" t="s">
        <v>30</v>
      </c>
      <c r="E3229" s="7" t="s">
        <v>73</v>
      </c>
      <c r="F3229" s="13">
        <v>7.6012687683105504</v>
      </c>
      <c r="G3229" s="12">
        <v>0</v>
      </c>
      <c r="H3229" s="13">
        <v>0</v>
      </c>
      <c r="I3229" s="11">
        <v>0</v>
      </c>
      <c r="J3229" s="11">
        <v>0</v>
      </c>
      <c r="K3229" s="11">
        <v>0</v>
      </c>
      <c r="L3229" s="12">
        <v>0</v>
      </c>
      <c r="M3229" s="13">
        <v>0</v>
      </c>
      <c r="N3229" s="11">
        <v>0</v>
      </c>
      <c r="O3229" s="11">
        <v>0</v>
      </c>
      <c r="P3229" s="11">
        <v>0</v>
      </c>
      <c r="Q3229" s="12">
        <v>0</v>
      </c>
    </row>
    <row r="3230" spans="1:17" x14ac:dyDescent="0.35">
      <c r="A3230" s="2">
        <v>279</v>
      </c>
      <c r="B3230" s="13" t="s">
        <v>25</v>
      </c>
      <c r="C3230" s="11" t="s">
        <v>122</v>
      </c>
      <c r="D3230" s="11" t="s">
        <v>30</v>
      </c>
      <c r="E3230" s="7" t="s">
        <v>47</v>
      </c>
      <c r="F3230" s="13">
        <v>47.039432525634801</v>
      </c>
      <c r="G3230" s="12">
        <v>0</v>
      </c>
      <c r="H3230" s="13">
        <v>0</v>
      </c>
      <c r="I3230" s="11">
        <v>0</v>
      </c>
      <c r="J3230" s="11">
        <v>0</v>
      </c>
      <c r="K3230" s="11">
        <v>0</v>
      </c>
      <c r="L3230" s="12">
        <v>0</v>
      </c>
      <c r="M3230" s="13">
        <v>0</v>
      </c>
      <c r="N3230" s="11">
        <v>0</v>
      </c>
      <c r="O3230" s="11">
        <v>0</v>
      </c>
      <c r="P3230" s="11">
        <v>0</v>
      </c>
      <c r="Q3230" s="12">
        <v>0</v>
      </c>
    </row>
    <row r="3231" spans="1:17" x14ac:dyDescent="0.35">
      <c r="A3231" s="2">
        <v>280</v>
      </c>
      <c r="B3231" s="13" t="s">
        <v>25</v>
      </c>
      <c r="C3231" s="11" t="s">
        <v>122</v>
      </c>
      <c r="D3231" s="11" t="s">
        <v>29</v>
      </c>
      <c r="E3231" s="7" t="s">
        <v>47</v>
      </c>
      <c r="F3231" s="13">
        <v>166.35499143600475</v>
      </c>
      <c r="G3231" s="12">
        <v>0</v>
      </c>
      <c r="H3231" s="13">
        <v>0</v>
      </c>
      <c r="I3231" s="11">
        <v>0</v>
      </c>
      <c r="J3231" s="11">
        <v>0</v>
      </c>
      <c r="K3231" s="11">
        <v>0</v>
      </c>
      <c r="L3231" s="12">
        <v>0</v>
      </c>
      <c r="M3231" s="13">
        <v>0</v>
      </c>
      <c r="N3231" s="11">
        <v>0</v>
      </c>
      <c r="O3231" s="11">
        <v>0</v>
      </c>
      <c r="P3231" s="11">
        <v>0</v>
      </c>
      <c r="Q3231" s="12">
        <v>0</v>
      </c>
    </row>
    <row r="3232" spans="1:17" x14ac:dyDescent="0.35">
      <c r="A3232" s="2">
        <v>298</v>
      </c>
      <c r="B3232" s="13" t="s">
        <v>25</v>
      </c>
      <c r="C3232" s="11" t="s">
        <v>123</v>
      </c>
      <c r="D3232" s="11" t="s">
        <v>30</v>
      </c>
      <c r="E3232" s="7" t="s">
        <v>40</v>
      </c>
      <c r="F3232" s="13">
        <v>514.90201300382603</v>
      </c>
      <c r="G3232" s="12">
        <v>0</v>
      </c>
      <c r="H3232" s="13">
        <v>0</v>
      </c>
      <c r="I3232" s="11">
        <v>0</v>
      </c>
      <c r="J3232" s="11">
        <v>0</v>
      </c>
      <c r="K3232" s="11">
        <v>0</v>
      </c>
      <c r="L3232" s="12">
        <v>0</v>
      </c>
      <c r="M3232" s="13">
        <v>0</v>
      </c>
      <c r="N3232" s="11">
        <v>0</v>
      </c>
      <c r="O3232" s="11">
        <v>0</v>
      </c>
      <c r="P3232" s="11">
        <v>0</v>
      </c>
      <c r="Q3232" s="12">
        <v>0</v>
      </c>
    </row>
    <row r="3233" spans="1:17" x14ac:dyDescent="0.35">
      <c r="A3233" s="2">
        <v>299</v>
      </c>
      <c r="B3233" s="13" t="s">
        <v>25</v>
      </c>
      <c r="C3233" s="11" t="s">
        <v>123</v>
      </c>
      <c r="D3233" s="11" t="s">
        <v>30</v>
      </c>
      <c r="E3233" s="7" t="s">
        <v>41</v>
      </c>
      <c r="F3233" s="13">
        <v>128.9734716415405</v>
      </c>
      <c r="G3233" s="12">
        <v>0</v>
      </c>
      <c r="H3233" s="13">
        <v>0</v>
      </c>
      <c r="I3233" s="11">
        <v>0</v>
      </c>
      <c r="J3233" s="11">
        <v>0</v>
      </c>
      <c r="K3233" s="11">
        <v>0</v>
      </c>
      <c r="L3233" s="12">
        <v>0</v>
      </c>
      <c r="M3233" s="13">
        <v>0</v>
      </c>
      <c r="N3233" s="11">
        <v>0</v>
      </c>
      <c r="O3233" s="11">
        <v>0</v>
      </c>
      <c r="P3233" s="11">
        <v>0</v>
      </c>
      <c r="Q3233" s="12">
        <v>0</v>
      </c>
    </row>
    <row r="3234" spans="1:17" x14ac:dyDescent="0.35">
      <c r="A3234" s="2">
        <v>301</v>
      </c>
      <c r="B3234" s="13" t="s">
        <v>25</v>
      </c>
      <c r="C3234" s="11" t="s">
        <v>123</v>
      </c>
      <c r="D3234" s="11" t="s">
        <v>30</v>
      </c>
      <c r="E3234" s="7" t="s">
        <v>130</v>
      </c>
      <c r="F3234" s="13">
        <v>12.3685445785522</v>
      </c>
      <c r="G3234" s="12">
        <v>0</v>
      </c>
      <c r="H3234" s="13">
        <v>0</v>
      </c>
      <c r="I3234" s="11">
        <v>0</v>
      </c>
      <c r="J3234" s="11">
        <v>0</v>
      </c>
      <c r="K3234" s="11">
        <v>0</v>
      </c>
      <c r="L3234" s="12">
        <v>0</v>
      </c>
      <c r="M3234" s="13">
        <v>0</v>
      </c>
      <c r="N3234" s="11">
        <v>0</v>
      </c>
      <c r="O3234" s="11">
        <v>0</v>
      </c>
      <c r="P3234" s="11">
        <v>0</v>
      </c>
      <c r="Q3234" s="12">
        <v>0</v>
      </c>
    </row>
    <row r="3235" spans="1:17" x14ac:dyDescent="0.35">
      <c r="A3235" s="2">
        <v>308</v>
      </c>
      <c r="B3235" s="13" t="s">
        <v>25</v>
      </c>
      <c r="C3235" s="11" t="s">
        <v>123</v>
      </c>
      <c r="D3235" s="11" t="s">
        <v>30</v>
      </c>
      <c r="E3235" s="7" t="s">
        <v>47</v>
      </c>
      <c r="F3235" s="13">
        <v>2269.3681776523581</v>
      </c>
      <c r="G3235" s="12">
        <v>0</v>
      </c>
      <c r="H3235" s="13">
        <v>0</v>
      </c>
      <c r="I3235" s="11">
        <v>0</v>
      </c>
      <c r="J3235" s="11">
        <v>0</v>
      </c>
      <c r="K3235" s="11">
        <v>0</v>
      </c>
      <c r="L3235" s="12">
        <v>0</v>
      </c>
      <c r="M3235" s="13">
        <v>0</v>
      </c>
      <c r="N3235" s="11">
        <v>0</v>
      </c>
      <c r="O3235" s="11">
        <v>0</v>
      </c>
      <c r="P3235" s="11">
        <v>0</v>
      </c>
      <c r="Q3235" s="12">
        <v>0</v>
      </c>
    </row>
    <row r="3236" spans="1:17" x14ac:dyDescent="0.35">
      <c r="A3236" s="2">
        <v>309</v>
      </c>
      <c r="B3236" s="13" t="s">
        <v>25</v>
      </c>
      <c r="C3236" s="11" t="s">
        <v>123</v>
      </c>
      <c r="D3236" s="11" t="s">
        <v>30</v>
      </c>
      <c r="E3236" s="7" t="s">
        <v>48</v>
      </c>
      <c r="F3236" s="13">
        <v>473.51180624961859</v>
      </c>
      <c r="G3236" s="12">
        <v>0</v>
      </c>
      <c r="H3236" s="13">
        <v>0</v>
      </c>
      <c r="I3236" s="11">
        <v>0</v>
      </c>
      <c r="J3236" s="11">
        <v>0</v>
      </c>
      <c r="K3236" s="11">
        <v>0</v>
      </c>
      <c r="L3236" s="12">
        <v>0</v>
      </c>
      <c r="M3236" s="13">
        <v>0</v>
      </c>
      <c r="N3236" s="11">
        <v>0</v>
      </c>
      <c r="O3236" s="11">
        <v>0</v>
      </c>
      <c r="P3236" s="11">
        <v>0</v>
      </c>
      <c r="Q3236" s="12">
        <v>0</v>
      </c>
    </row>
    <row r="3237" spans="1:17" x14ac:dyDescent="0.35">
      <c r="A3237" s="2">
        <v>310</v>
      </c>
      <c r="B3237" s="13" t="s">
        <v>25</v>
      </c>
      <c r="C3237" s="11" t="s">
        <v>123</v>
      </c>
      <c r="D3237" s="11" t="s">
        <v>30</v>
      </c>
      <c r="E3237" s="7" t="s">
        <v>49</v>
      </c>
      <c r="F3237" s="13">
        <v>2070.5398850440979</v>
      </c>
      <c r="G3237" s="12">
        <v>0</v>
      </c>
      <c r="H3237" s="13">
        <v>0</v>
      </c>
      <c r="I3237" s="11">
        <v>0</v>
      </c>
      <c r="J3237" s="11">
        <v>0</v>
      </c>
      <c r="K3237" s="11">
        <v>0</v>
      </c>
      <c r="L3237" s="12">
        <v>0</v>
      </c>
      <c r="M3237" s="13">
        <v>0</v>
      </c>
      <c r="N3237" s="11">
        <v>0</v>
      </c>
      <c r="O3237" s="11">
        <v>0</v>
      </c>
      <c r="P3237" s="11">
        <v>0</v>
      </c>
      <c r="Q3237" s="12">
        <v>0</v>
      </c>
    </row>
    <row r="3238" spans="1:17" x14ac:dyDescent="0.35">
      <c r="A3238" s="2">
        <v>314</v>
      </c>
      <c r="B3238" s="13" t="s">
        <v>25</v>
      </c>
      <c r="C3238" s="11" t="s">
        <v>123</v>
      </c>
      <c r="D3238" s="11" t="s">
        <v>30</v>
      </c>
      <c r="E3238" s="7" t="s">
        <v>132</v>
      </c>
      <c r="F3238" s="13">
        <v>9.97857666015625</v>
      </c>
      <c r="G3238" s="12">
        <v>0</v>
      </c>
      <c r="H3238" s="13">
        <v>0</v>
      </c>
      <c r="I3238" s="11">
        <v>0</v>
      </c>
      <c r="J3238" s="11">
        <v>0</v>
      </c>
      <c r="K3238" s="11">
        <v>0</v>
      </c>
      <c r="L3238" s="12">
        <v>0</v>
      </c>
      <c r="M3238" s="13">
        <v>0</v>
      </c>
      <c r="N3238" s="11">
        <v>0</v>
      </c>
      <c r="O3238" s="11">
        <v>0</v>
      </c>
      <c r="P3238" s="11">
        <v>0</v>
      </c>
      <c r="Q3238" s="12">
        <v>0</v>
      </c>
    </row>
    <row r="3239" spans="1:17" x14ac:dyDescent="0.35">
      <c r="A3239" s="2">
        <v>315</v>
      </c>
      <c r="B3239" s="13" t="s">
        <v>25</v>
      </c>
      <c r="C3239" s="11" t="s">
        <v>123</v>
      </c>
      <c r="D3239" s="11" t="s">
        <v>30</v>
      </c>
      <c r="E3239" s="7" t="s">
        <v>86</v>
      </c>
      <c r="F3239" s="13">
        <v>76.978906214237227</v>
      </c>
      <c r="G3239" s="12">
        <v>0</v>
      </c>
      <c r="H3239" s="13">
        <v>0</v>
      </c>
      <c r="I3239" s="11">
        <v>0</v>
      </c>
      <c r="J3239" s="11">
        <v>0</v>
      </c>
      <c r="K3239" s="11">
        <v>0</v>
      </c>
      <c r="L3239" s="12">
        <v>0</v>
      </c>
      <c r="M3239" s="13">
        <v>0</v>
      </c>
      <c r="N3239" s="11">
        <v>0</v>
      </c>
      <c r="O3239" s="11">
        <v>0</v>
      </c>
      <c r="P3239" s="11">
        <v>0</v>
      </c>
      <c r="Q3239" s="12">
        <v>0</v>
      </c>
    </row>
    <row r="3240" spans="1:17" x14ac:dyDescent="0.35">
      <c r="A3240" s="2">
        <v>320</v>
      </c>
      <c r="B3240" s="13" t="s">
        <v>25</v>
      </c>
      <c r="C3240" s="11" t="s">
        <v>123</v>
      </c>
      <c r="D3240" s="11" t="s">
        <v>30</v>
      </c>
      <c r="E3240" s="7" t="s">
        <v>54</v>
      </c>
      <c r="F3240" s="13">
        <v>406.99663591384967</v>
      </c>
      <c r="G3240" s="12">
        <v>0.6</v>
      </c>
      <c r="H3240" s="13">
        <v>0</v>
      </c>
      <c r="I3240" s="11">
        <v>0</v>
      </c>
      <c r="J3240" s="11">
        <v>0</v>
      </c>
      <c r="K3240" s="11">
        <v>0</v>
      </c>
      <c r="L3240" s="12">
        <v>0</v>
      </c>
      <c r="M3240" s="13">
        <v>0</v>
      </c>
      <c r="N3240" s="11">
        <v>0</v>
      </c>
      <c r="O3240" s="11">
        <v>0</v>
      </c>
      <c r="P3240" s="11">
        <v>0</v>
      </c>
      <c r="Q3240" s="12">
        <v>0</v>
      </c>
    </row>
    <row r="3241" spans="1:17" x14ac:dyDescent="0.35">
      <c r="A3241" s="2">
        <v>321</v>
      </c>
      <c r="B3241" s="13" t="s">
        <v>25</v>
      </c>
      <c r="C3241" s="11" t="s">
        <v>123</v>
      </c>
      <c r="D3241" s="11" t="s">
        <v>30</v>
      </c>
      <c r="E3241" s="7" t="s">
        <v>57</v>
      </c>
      <c r="F3241" s="13">
        <v>800.05040070414532</v>
      </c>
      <c r="G3241" s="12">
        <v>0</v>
      </c>
      <c r="H3241" s="13">
        <v>0</v>
      </c>
      <c r="I3241" s="11">
        <v>0</v>
      </c>
      <c r="J3241" s="11">
        <v>0</v>
      </c>
      <c r="K3241" s="11">
        <v>0</v>
      </c>
      <c r="L3241" s="12">
        <v>0</v>
      </c>
      <c r="M3241" s="13">
        <v>0</v>
      </c>
      <c r="N3241" s="11">
        <v>0</v>
      </c>
      <c r="O3241" s="11">
        <v>0</v>
      </c>
      <c r="P3241" s="11">
        <v>0</v>
      </c>
      <c r="Q3241" s="12">
        <v>0</v>
      </c>
    </row>
    <row r="3242" spans="1:17" x14ac:dyDescent="0.35">
      <c r="A3242" s="2">
        <v>325</v>
      </c>
      <c r="B3242" s="13" t="s">
        <v>25</v>
      </c>
      <c r="C3242" s="11" t="s">
        <v>123</v>
      </c>
      <c r="D3242" s="11" t="s">
        <v>30</v>
      </c>
      <c r="E3242" s="7" t="s">
        <v>58</v>
      </c>
      <c r="F3242" s="13">
        <v>275.34733846783638</v>
      </c>
      <c r="G3242" s="12">
        <v>0</v>
      </c>
      <c r="H3242" s="13">
        <v>0</v>
      </c>
      <c r="I3242" s="11">
        <v>0</v>
      </c>
      <c r="J3242" s="11">
        <v>0</v>
      </c>
      <c r="K3242" s="11">
        <v>0</v>
      </c>
      <c r="L3242" s="12">
        <v>0</v>
      </c>
      <c r="M3242" s="13">
        <v>0</v>
      </c>
      <c r="N3242" s="11">
        <v>0</v>
      </c>
      <c r="O3242" s="11">
        <v>0</v>
      </c>
      <c r="P3242" s="11">
        <v>0</v>
      </c>
      <c r="Q3242" s="12">
        <v>0</v>
      </c>
    </row>
    <row r="3243" spans="1:17" x14ac:dyDescent="0.35">
      <c r="A3243" s="2">
        <v>331</v>
      </c>
      <c r="B3243" s="13" t="s">
        <v>25</v>
      </c>
      <c r="C3243" s="11" t="s">
        <v>123</v>
      </c>
      <c r="D3243" s="11" t="s">
        <v>30</v>
      </c>
      <c r="E3243" s="7" t="s">
        <v>135</v>
      </c>
      <c r="F3243" s="13">
        <v>1.6614811420440669</v>
      </c>
      <c r="G3243" s="12">
        <v>0</v>
      </c>
      <c r="H3243" s="13">
        <v>0</v>
      </c>
      <c r="I3243" s="11">
        <v>0</v>
      </c>
      <c r="J3243" s="11">
        <v>0</v>
      </c>
      <c r="K3243" s="11">
        <v>0</v>
      </c>
      <c r="L3243" s="12">
        <v>0</v>
      </c>
      <c r="M3243" s="13">
        <v>0</v>
      </c>
      <c r="N3243" s="11">
        <v>0</v>
      </c>
      <c r="O3243" s="11">
        <v>0</v>
      </c>
      <c r="P3243" s="11">
        <v>0</v>
      </c>
      <c r="Q3243" s="12">
        <v>0</v>
      </c>
    </row>
    <row r="3244" spans="1:17" x14ac:dyDescent="0.35">
      <c r="A3244" s="2">
        <v>332</v>
      </c>
      <c r="B3244" s="13" t="s">
        <v>25</v>
      </c>
      <c r="C3244" s="11" t="s">
        <v>123</v>
      </c>
      <c r="D3244" s="11" t="s">
        <v>30</v>
      </c>
      <c r="E3244" s="7" t="s">
        <v>136</v>
      </c>
      <c r="F3244" s="13">
        <v>5.5659644231200174</v>
      </c>
      <c r="G3244" s="12">
        <v>0</v>
      </c>
      <c r="H3244" s="13">
        <v>0</v>
      </c>
      <c r="I3244" s="11">
        <v>0</v>
      </c>
      <c r="J3244" s="11">
        <v>0</v>
      </c>
      <c r="K3244" s="11">
        <v>0</v>
      </c>
      <c r="L3244" s="12">
        <v>0</v>
      </c>
      <c r="M3244" s="13">
        <v>0</v>
      </c>
      <c r="N3244" s="11">
        <v>0</v>
      </c>
      <c r="O3244" s="11">
        <v>0</v>
      </c>
      <c r="P3244" s="11">
        <v>0</v>
      </c>
      <c r="Q3244" s="12">
        <v>0</v>
      </c>
    </row>
    <row r="3245" spans="1:17" x14ac:dyDescent="0.35">
      <c r="A3245" s="2">
        <v>333</v>
      </c>
      <c r="B3245" s="13" t="s">
        <v>25</v>
      </c>
      <c r="C3245" s="11" t="s">
        <v>123</v>
      </c>
      <c r="D3245" s="11" t="s">
        <v>30</v>
      </c>
      <c r="E3245" s="7" t="s">
        <v>137</v>
      </c>
      <c r="F3245" s="13">
        <v>11.644658148288727</v>
      </c>
      <c r="G3245" s="12">
        <v>0</v>
      </c>
      <c r="H3245" s="13">
        <v>0</v>
      </c>
      <c r="I3245" s="11">
        <v>0</v>
      </c>
      <c r="J3245" s="11">
        <v>0</v>
      </c>
      <c r="K3245" s="11">
        <v>0</v>
      </c>
      <c r="L3245" s="12">
        <v>0</v>
      </c>
      <c r="M3245" s="13">
        <v>0</v>
      </c>
      <c r="N3245" s="11">
        <v>0</v>
      </c>
      <c r="O3245" s="11">
        <v>0</v>
      </c>
      <c r="P3245" s="11">
        <v>0</v>
      </c>
      <c r="Q3245" s="12">
        <v>0</v>
      </c>
    </row>
    <row r="3246" spans="1:17" x14ac:dyDescent="0.35">
      <c r="A3246" s="2">
        <v>334</v>
      </c>
      <c r="B3246" s="13" t="s">
        <v>25</v>
      </c>
      <c r="C3246" s="11" t="s">
        <v>123</v>
      </c>
      <c r="D3246" s="11" t="s">
        <v>30</v>
      </c>
      <c r="E3246" s="7" t="s">
        <v>138</v>
      </c>
      <c r="F3246" s="13">
        <v>18.859313488006599</v>
      </c>
      <c r="G3246" s="12">
        <v>0</v>
      </c>
      <c r="H3246" s="13">
        <v>0</v>
      </c>
      <c r="I3246" s="11">
        <v>0</v>
      </c>
      <c r="J3246" s="11">
        <v>0</v>
      </c>
      <c r="K3246" s="11">
        <v>0</v>
      </c>
      <c r="L3246" s="12">
        <v>0</v>
      </c>
      <c r="M3246" s="13">
        <v>0</v>
      </c>
      <c r="N3246" s="11">
        <v>0</v>
      </c>
      <c r="O3246" s="11">
        <v>0</v>
      </c>
      <c r="P3246" s="11">
        <v>0</v>
      </c>
      <c r="Q3246" s="12">
        <v>0</v>
      </c>
    </row>
    <row r="3247" spans="1:17" x14ac:dyDescent="0.35">
      <c r="A3247" s="2">
        <v>335</v>
      </c>
      <c r="B3247" s="13" t="s">
        <v>25</v>
      </c>
      <c r="C3247" s="11" t="s">
        <v>123</v>
      </c>
      <c r="D3247" s="11" t="s">
        <v>30</v>
      </c>
      <c r="E3247" s="7" t="s">
        <v>139</v>
      </c>
      <c r="F3247" s="13">
        <v>1.4907186031341599</v>
      </c>
      <c r="G3247" s="12">
        <v>0</v>
      </c>
      <c r="H3247" s="13">
        <v>0</v>
      </c>
      <c r="I3247" s="11">
        <v>0</v>
      </c>
      <c r="J3247" s="11">
        <v>0</v>
      </c>
      <c r="K3247" s="11">
        <v>0</v>
      </c>
      <c r="L3247" s="12">
        <v>0</v>
      </c>
      <c r="M3247" s="13">
        <v>0</v>
      </c>
      <c r="N3247" s="11">
        <v>0</v>
      </c>
      <c r="O3247" s="11">
        <v>0</v>
      </c>
      <c r="P3247" s="11">
        <v>0</v>
      </c>
      <c r="Q3247" s="12">
        <v>0</v>
      </c>
    </row>
    <row r="3248" spans="1:17" x14ac:dyDescent="0.35">
      <c r="A3248" s="2">
        <v>336</v>
      </c>
      <c r="B3248" s="13" t="s">
        <v>25</v>
      </c>
      <c r="C3248" s="11" t="s">
        <v>123</v>
      </c>
      <c r="D3248" s="11" t="s">
        <v>30</v>
      </c>
      <c r="E3248" s="7" t="s">
        <v>140</v>
      </c>
      <c r="F3248" s="13">
        <v>3.2299208045005763</v>
      </c>
      <c r="G3248" s="12">
        <v>0</v>
      </c>
      <c r="H3248" s="13">
        <v>0</v>
      </c>
      <c r="I3248" s="11">
        <v>0</v>
      </c>
      <c r="J3248" s="11">
        <v>0</v>
      </c>
      <c r="K3248" s="11">
        <v>0</v>
      </c>
      <c r="L3248" s="12">
        <v>0</v>
      </c>
      <c r="M3248" s="13">
        <v>0</v>
      </c>
      <c r="N3248" s="11">
        <v>0</v>
      </c>
      <c r="O3248" s="11">
        <v>0</v>
      </c>
      <c r="P3248" s="11">
        <v>0</v>
      </c>
      <c r="Q3248" s="12">
        <v>0</v>
      </c>
    </row>
    <row r="3249" spans="1:17" x14ac:dyDescent="0.35">
      <c r="A3249" s="2">
        <v>349</v>
      </c>
      <c r="B3249" s="13" t="s">
        <v>25</v>
      </c>
      <c r="C3249" s="11" t="s">
        <v>123</v>
      </c>
      <c r="D3249" s="11" t="s">
        <v>30</v>
      </c>
      <c r="E3249" s="7" t="s">
        <v>147</v>
      </c>
      <c r="F3249" s="13">
        <v>3.0567319393157999</v>
      </c>
      <c r="G3249" s="12">
        <v>0</v>
      </c>
      <c r="H3249" s="13">
        <v>0</v>
      </c>
      <c r="I3249" s="11">
        <v>0</v>
      </c>
      <c r="J3249" s="11">
        <v>0</v>
      </c>
      <c r="K3249" s="11">
        <v>0</v>
      </c>
      <c r="L3249" s="12">
        <v>0</v>
      </c>
      <c r="M3249" s="13">
        <v>0</v>
      </c>
      <c r="N3249" s="11">
        <v>0</v>
      </c>
      <c r="O3249" s="11">
        <v>0</v>
      </c>
      <c r="P3249" s="11">
        <v>0</v>
      </c>
      <c r="Q3249" s="12">
        <v>0</v>
      </c>
    </row>
    <row r="3250" spans="1:17" x14ac:dyDescent="0.35">
      <c r="A3250" s="2">
        <v>351</v>
      </c>
      <c r="B3250" s="13" t="s">
        <v>25</v>
      </c>
      <c r="C3250" s="11" t="s">
        <v>123</v>
      </c>
      <c r="D3250" s="11" t="s">
        <v>30</v>
      </c>
      <c r="E3250" s="7" t="s">
        <v>149</v>
      </c>
      <c r="F3250" s="13">
        <v>3.0775086879730198</v>
      </c>
      <c r="G3250" s="12">
        <v>0</v>
      </c>
      <c r="H3250" s="13">
        <v>0</v>
      </c>
      <c r="I3250" s="11">
        <v>0</v>
      </c>
      <c r="J3250" s="11">
        <v>0</v>
      </c>
      <c r="K3250" s="11">
        <v>0</v>
      </c>
      <c r="L3250" s="12">
        <v>0</v>
      </c>
      <c r="M3250" s="13">
        <v>0</v>
      </c>
      <c r="N3250" s="11">
        <v>0</v>
      </c>
      <c r="O3250" s="11">
        <v>0</v>
      </c>
      <c r="P3250" s="11">
        <v>0</v>
      </c>
      <c r="Q3250" s="12">
        <v>0</v>
      </c>
    </row>
    <row r="3251" spans="1:17" x14ac:dyDescent="0.35">
      <c r="A3251" s="2">
        <v>354</v>
      </c>
      <c r="B3251" s="13" t="s">
        <v>25</v>
      </c>
      <c r="C3251" s="11" t="s">
        <v>123</v>
      </c>
      <c r="D3251" s="11" t="s">
        <v>30</v>
      </c>
      <c r="E3251" s="7" t="s">
        <v>151</v>
      </c>
      <c r="F3251" s="13">
        <v>3.32689332962036</v>
      </c>
      <c r="G3251" s="12">
        <v>0</v>
      </c>
      <c r="H3251" s="13">
        <v>0</v>
      </c>
      <c r="I3251" s="11">
        <v>0</v>
      </c>
      <c r="J3251" s="11">
        <v>0</v>
      </c>
      <c r="K3251" s="11">
        <v>0</v>
      </c>
      <c r="L3251" s="12">
        <v>0</v>
      </c>
      <c r="M3251" s="13">
        <v>0</v>
      </c>
      <c r="N3251" s="11">
        <v>0</v>
      </c>
      <c r="O3251" s="11">
        <v>0</v>
      </c>
      <c r="P3251" s="11">
        <v>0</v>
      </c>
      <c r="Q3251" s="12">
        <v>0</v>
      </c>
    </row>
    <row r="3252" spans="1:17" x14ac:dyDescent="0.35">
      <c r="A3252" s="2">
        <v>355</v>
      </c>
      <c r="B3252" s="13" t="s">
        <v>25</v>
      </c>
      <c r="C3252" s="11" t="s">
        <v>123</v>
      </c>
      <c r="D3252" s="11" t="s">
        <v>30</v>
      </c>
      <c r="E3252" s="7" t="s">
        <v>152</v>
      </c>
      <c r="F3252" s="13">
        <v>19.941120624542251</v>
      </c>
      <c r="G3252" s="12">
        <v>0</v>
      </c>
      <c r="H3252" s="13">
        <v>0</v>
      </c>
      <c r="I3252" s="11">
        <v>0</v>
      </c>
      <c r="J3252" s="11">
        <v>0</v>
      </c>
      <c r="K3252" s="11">
        <v>0</v>
      </c>
      <c r="L3252" s="12">
        <v>0</v>
      </c>
      <c r="M3252" s="13">
        <v>0</v>
      </c>
      <c r="N3252" s="11">
        <v>0</v>
      </c>
      <c r="O3252" s="11">
        <v>0</v>
      </c>
      <c r="P3252" s="11">
        <v>0</v>
      </c>
      <c r="Q3252" s="12">
        <v>0</v>
      </c>
    </row>
    <row r="3253" spans="1:17" x14ac:dyDescent="0.35">
      <c r="A3253" s="2">
        <v>359</v>
      </c>
      <c r="B3253" s="13" t="s">
        <v>25</v>
      </c>
      <c r="C3253" s="11" t="s">
        <v>123</v>
      </c>
      <c r="D3253" s="11" t="s">
        <v>30</v>
      </c>
      <c r="E3253" s="7" t="s">
        <v>73</v>
      </c>
      <c r="F3253" s="13">
        <v>91.044153690338163</v>
      </c>
      <c r="G3253" s="12">
        <v>0</v>
      </c>
      <c r="H3253" s="13">
        <v>0</v>
      </c>
      <c r="I3253" s="11">
        <v>0</v>
      </c>
      <c r="J3253" s="11">
        <v>0</v>
      </c>
      <c r="K3253" s="11">
        <v>0</v>
      </c>
      <c r="L3253" s="12">
        <v>0</v>
      </c>
      <c r="M3253" s="13">
        <v>0</v>
      </c>
      <c r="N3253" s="11">
        <v>0</v>
      </c>
      <c r="O3253" s="11">
        <v>0</v>
      </c>
      <c r="P3253" s="11">
        <v>0</v>
      </c>
      <c r="Q3253" s="12">
        <v>0</v>
      </c>
    </row>
    <row r="3254" spans="1:17" x14ac:dyDescent="0.35">
      <c r="A3254" s="2">
        <v>360</v>
      </c>
      <c r="B3254" s="13" t="s">
        <v>25</v>
      </c>
      <c r="C3254" s="11" t="s">
        <v>123</v>
      </c>
      <c r="D3254" s="11" t="s">
        <v>30</v>
      </c>
      <c r="E3254" s="7" t="s">
        <v>74</v>
      </c>
      <c r="F3254" s="13">
        <v>16.813909530639599</v>
      </c>
      <c r="G3254" s="12">
        <v>0</v>
      </c>
      <c r="H3254" s="13">
        <v>0</v>
      </c>
      <c r="I3254" s="11">
        <v>0</v>
      </c>
      <c r="J3254" s="11">
        <v>0</v>
      </c>
      <c r="K3254" s="11">
        <v>0</v>
      </c>
      <c r="L3254" s="12">
        <v>0</v>
      </c>
      <c r="M3254" s="13">
        <v>0</v>
      </c>
      <c r="N3254" s="11">
        <v>0</v>
      </c>
      <c r="O3254" s="11">
        <v>0</v>
      </c>
      <c r="P3254" s="11">
        <v>0</v>
      </c>
      <c r="Q3254" s="12">
        <v>0</v>
      </c>
    </row>
    <row r="3255" spans="1:17" x14ac:dyDescent="0.35">
      <c r="A3255" s="2">
        <v>365</v>
      </c>
      <c r="B3255" s="13" t="s">
        <v>25</v>
      </c>
      <c r="C3255" s="11" t="s">
        <v>123</v>
      </c>
      <c r="D3255" s="11" t="s">
        <v>30</v>
      </c>
      <c r="E3255" s="7" t="s">
        <v>77</v>
      </c>
      <c r="F3255" s="13">
        <v>667.39002871513412</v>
      </c>
      <c r="G3255" s="12">
        <v>0</v>
      </c>
      <c r="H3255" s="13">
        <v>0</v>
      </c>
      <c r="I3255" s="11">
        <v>0</v>
      </c>
      <c r="J3255" s="11">
        <v>0</v>
      </c>
      <c r="K3255" s="11">
        <v>0</v>
      </c>
      <c r="L3255" s="12">
        <v>0</v>
      </c>
      <c r="M3255" s="13">
        <v>0</v>
      </c>
      <c r="N3255" s="11">
        <v>0</v>
      </c>
      <c r="O3255" s="11">
        <v>0</v>
      </c>
      <c r="P3255" s="11">
        <v>0</v>
      </c>
      <c r="Q3255" s="12">
        <v>0</v>
      </c>
    </row>
    <row r="3256" spans="1:17" x14ac:dyDescent="0.35">
      <c r="A3256" s="2">
        <v>366</v>
      </c>
      <c r="B3256" s="13" t="s">
        <v>25</v>
      </c>
      <c r="C3256" s="11" t="s">
        <v>123</v>
      </c>
      <c r="D3256" s="11" t="s">
        <v>30</v>
      </c>
      <c r="E3256" s="7" t="s">
        <v>115</v>
      </c>
      <c r="F3256" s="13">
        <v>17.4269104003906</v>
      </c>
      <c r="G3256" s="12">
        <v>0</v>
      </c>
      <c r="H3256" s="13">
        <v>0</v>
      </c>
      <c r="I3256" s="11">
        <v>0</v>
      </c>
      <c r="J3256" s="11">
        <v>0</v>
      </c>
      <c r="K3256" s="11">
        <v>0</v>
      </c>
      <c r="L3256" s="12">
        <v>0</v>
      </c>
      <c r="M3256" s="13">
        <v>0</v>
      </c>
      <c r="N3256" s="11">
        <v>0</v>
      </c>
      <c r="O3256" s="11">
        <v>0</v>
      </c>
      <c r="P3256" s="11">
        <v>0</v>
      </c>
      <c r="Q3256" s="12">
        <v>0</v>
      </c>
    </row>
    <row r="3257" spans="1:17" x14ac:dyDescent="0.35">
      <c r="A3257" s="2">
        <v>367</v>
      </c>
      <c r="B3257" s="13" t="s">
        <v>25</v>
      </c>
      <c r="C3257" s="11" t="s">
        <v>123</v>
      </c>
      <c r="D3257" s="11" t="s">
        <v>30</v>
      </c>
      <c r="E3257" s="7" t="s">
        <v>155</v>
      </c>
      <c r="F3257" s="13">
        <v>1.9237100481986991</v>
      </c>
      <c r="G3257" s="12">
        <v>0</v>
      </c>
      <c r="H3257" s="13">
        <v>0</v>
      </c>
      <c r="I3257" s="11">
        <v>0</v>
      </c>
      <c r="J3257" s="11">
        <v>0</v>
      </c>
      <c r="K3257" s="11">
        <v>0</v>
      </c>
      <c r="L3257" s="12">
        <v>0</v>
      </c>
      <c r="M3257" s="13">
        <v>0</v>
      </c>
      <c r="N3257" s="11">
        <v>0</v>
      </c>
      <c r="O3257" s="11">
        <v>0</v>
      </c>
      <c r="P3257" s="11">
        <v>0</v>
      </c>
      <c r="Q3257" s="12">
        <v>0</v>
      </c>
    </row>
    <row r="3258" spans="1:17" x14ac:dyDescent="0.35">
      <c r="A3258" s="2">
        <v>372</v>
      </c>
      <c r="B3258" s="13" t="s">
        <v>25</v>
      </c>
      <c r="C3258" s="11" t="s">
        <v>156</v>
      </c>
      <c r="D3258" s="11" t="s">
        <v>30</v>
      </c>
      <c r="E3258" s="7" t="s">
        <v>158</v>
      </c>
      <c r="F3258" s="13">
        <v>865.55371093750091</v>
      </c>
      <c r="G3258" s="12">
        <v>0.5</v>
      </c>
      <c r="H3258" s="13">
        <v>0</v>
      </c>
      <c r="I3258" s="11">
        <v>0</v>
      </c>
      <c r="J3258" s="11">
        <v>0</v>
      </c>
      <c r="K3258" s="11">
        <v>0</v>
      </c>
      <c r="L3258" s="12">
        <v>0</v>
      </c>
      <c r="M3258" s="13">
        <v>0</v>
      </c>
      <c r="N3258" s="11">
        <v>0</v>
      </c>
      <c r="O3258" s="11">
        <v>0</v>
      </c>
      <c r="P3258" s="11">
        <v>0</v>
      </c>
      <c r="Q3258" s="12">
        <v>0</v>
      </c>
    </row>
    <row r="3259" spans="1:17" x14ac:dyDescent="0.35">
      <c r="A3259" s="2">
        <v>377</v>
      </c>
      <c r="B3259" s="13" t="s">
        <v>25</v>
      </c>
      <c r="C3259" s="11" t="s">
        <v>156</v>
      </c>
      <c r="D3259" s="11" t="s">
        <v>30</v>
      </c>
      <c r="E3259" s="7" t="s">
        <v>160</v>
      </c>
      <c r="F3259" s="13">
        <v>81.381578445434599</v>
      </c>
      <c r="G3259" s="12">
        <v>0</v>
      </c>
      <c r="H3259" s="13">
        <v>0</v>
      </c>
      <c r="I3259" s="11">
        <v>0</v>
      </c>
      <c r="J3259" s="11">
        <v>0</v>
      </c>
      <c r="K3259" s="11">
        <v>0</v>
      </c>
      <c r="L3259" s="12">
        <v>0</v>
      </c>
      <c r="M3259" s="13">
        <v>0</v>
      </c>
      <c r="N3259" s="11">
        <v>0</v>
      </c>
      <c r="O3259" s="11">
        <v>0</v>
      </c>
      <c r="P3259" s="11">
        <v>0</v>
      </c>
      <c r="Q3259" s="12">
        <v>0</v>
      </c>
    </row>
    <row r="3260" spans="1:17" x14ac:dyDescent="0.35">
      <c r="A3260" s="2">
        <v>378</v>
      </c>
      <c r="B3260" s="13" t="s">
        <v>25</v>
      </c>
      <c r="C3260" s="11" t="s">
        <v>156</v>
      </c>
      <c r="D3260" s="11" t="s">
        <v>30</v>
      </c>
      <c r="E3260" s="7" t="s">
        <v>161</v>
      </c>
      <c r="F3260" s="13">
        <v>2.7609961032867401</v>
      </c>
      <c r="G3260" s="12">
        <v>0</v>
      </c>
      <c r="H3260" s="13">
        <v>0</v>
      </c>
      <c r="I3260" s="11">
        <v>0</v>
      </c>
      <c r="J3260" s="11">
        <v>0</v>
      </c>
      <c r="K3260" s="11">
        <v>0</v>
      </c>
      <c r="L3260" s="12">
        <v>0</v>
      </c>
      <c r="M3260" s="13">
        <v>0</v>
      </c>
      <c r="N3260" s="11">
        <v>0</v>
      </c>
      <c r="O3260" s="11">
        <v>0</v>
      </c>
      <c r="P3260" s="11">
        <v>0</v>
      </c>
      <c r="Q3260" s="12">
        <v>0</v>
      </c>
    </row>
    <row r="3261" spans="1:17" x14ac:dyDescent="0.35">
      <c r="A3261" s="2">
        <v>381</v>
      </c>
      <c r="B3261" s="13" t="s">
        <v>25</v>
      </c>
      <c r="C3261" s="11" t="s">
        <v>156</v>
      </c>
      <c r="D3261" s="11" t="s">
        <v>30</v>
      </c>
      <c r="E3261" s="7" t="s">
        <v>163</v>
      </c>
      <c r="F3261" s="13">
        <v>81.690733671188354</v>
      </c>
      <c r="G3261" s="12">
        <v>0</v>
      </c>
      <c r="H3261" s="13">
        <v>0</v>
      </c>
      <c r="I3261" s="11">
        <v>0</v>
      </c>
      <c r="J3261" s="11">
        <v>0</v>
      </c>
      <c r="K3261" s="11">
        <v>0</v>
      </c>
      <c r="L3261" s="12">
        <v>0</v>
      </c>
      <c r="M3261" s="13">
        <v>0</v>
      </c>
      <c r="N3261" s="11">
        <v>0</v>
      </c>
      <c r="O3261" s="11">
        <v>0</v>
      </c>
      <c r="P3261" s="11">
        <v>0</v>
      </c>
      <c r="Q3261" s="12">
        <v>0</v>
      </c>
    </row>
    <row r="3262" spans="1:17" x14ac:dyDescent="0.35">
      <c r="A3262" s="2">
        <v>382</v>
      </c>
      <c r="B3262" s="13" t="s">
        <v>25</v>
      </c>
      <c r="C3262" s="11" t="s">
        <v>156</v>
      </c>
      <c r="D3262" s="11" t="s">
        <v>30</v>
      </c>
      <c r="E3262" s="7" t="s">
        <v>40</v>
      </c>
      <c r="F3262" s="13">
        <v>2032.173920631408</v>
      </c>
      <c r="G3262" s="12">
        <v>0</v>
      </c>
      <c r="H3262" s="13">
        <v>0</v>
      </c>
      <c r="I3262" s="11">
        <v>0</v>
      </c>
      <c r="J3262" s="11">
        <v>0</v>
      </c>
      <c r="K3262" s="11">
        <v>0</v>
      </c>
      <c r="L3262" s="12">
        <v>0</v>
      </c>
      <c r="M3262" s="13">
        <v>0</v>
      </c>
      <c r="N3262" s="11">
        <v>0</v>
      </c>
      <c r="O3262" s="11">
        <v>0</v>
      </c>
      <c r="P3262" s="11">
        <v>0</v>
      </c>
      <c r="Q3262" s="12">
        <v>0</v>
      </c>
    </row>
    <row r="3263" spans="1:17" x14ac:dyDescent="0.35">
      <c r="A3263" s="2">
        <v>383</v>
      </c>
      <c r="B3263" s="13" t="s">
        <v>25</v>
      </c>
      <c r="C3263" s="11" t="s">
        <v>156</v>
      </c>
      <c r="D3263" s="11" t="s">
        <v>30</v>
      </c>
      <c r="E3263" s="7" t="s">
        <v>41</v>
      </c>
      <c r="F3263" s="13">
        <v>1342.546508789063</v>
      </c>
      <c r="G3263" s="12">
        <v>0</v>
      </c>
      <c r="H3263" s="13">
        <v>0</v>
      </c>
      <c r="I3263" s="11">
        <v>0</v>
      </c>
      <c r="J3263" s="11">
        <v>0</v>
      </c>
      <c r="K3263" s="11">
        <v>0</v>
      </c>
      <c r="L3263" s="12">
        <v>0</v>
      </c>
      <c r="M3263" s="13">
        <v>0</v>
      </c>
      <c r="N3263" s="11">
        <v>0</v>
      </c>
      <c r="O3263" s="11">
        <v>0</v>
      </c>
      <c r="P3263" s="11">
        <v>0</v>
      </c>
      <c r="Q3263" s="12">
        <v>0</v>
      </c>
    </row>
    <row r="3264" spans="1:17" x14ac:dyDescent="0.35">
      <c r="A3264" s="2">
        <v>386</v>
      </c>
      <c r="B3264" s="13" t="s">
        <v>25</v>
      </c>
      <c r="C3264" s="11" t="s">
        <v>156</v>
      </c>
      <c r="D3264" s="11" t="s">
        <v>30</v>
      </c>
      <c r="E3264" s="7" t="s">
        <v>164</v>
      </c>
      <c r="F3264" s="13">
        <v>18.263410091400111</v>
      </c>
      <c r="G3264" s="12">
        <v>0</v>
      </c>
      <c r="H3264" s="13">
        <v>0</v>
      </c>
      <c r="I3264" s="11">
        <v>0</v>
      </c>
      <c r="J3264" s="11">
        <v>0</v>
      </c>
      <c r="K3264" s="11">
        <v>0</v>
      </c>
      <c r="L3264" s="12">
        <v>0</v>
      </c>
      <c r="M3264" s="13">
        <v>0</v>
      </c>
      <c r="N3264" s="11">
        <v>0</v>
      </c>
      <c r="O3264" s="11">
        <v>0</v>
      </c>
      <c r="P3264" s="11">
        <v>0</v>
      </c>
      <c r="Q3264" s="12">
        <v>0</v>
      </c>
    </row>
    <row r="3265" spans="1:17" x14ac:dyDescent="0.35">
      <c r="A3265" s="2">
        <v>390</v>
      </c>
      <c r="B3265" s="13" t="s">
        <v>25</v>
      </c>
      <c r="C3265" s="11" t="s">
        <v>156</v>
      </c>
      <c r="D3265" s="11" t="s">
        <v>30</v>
      </c>
      <c r="E3265" s="7" t="s">
        <v>47</v>
      </c>
      <c r="F3265" s="13">
        <v>3698.484777927401</v>
      </c>
      <c r="G3265" s="12">
        <v>0</v>
      </c>
      <c r="H3265" s="13">
        <v>0</v>
      </c>
      <c r="I3265" s="11">
        <v>0</v>
      </c>
      <c r="J3265" s="11">
        <v>0</v>
      </c>
      <c r="K3265" s="11">
        <v>0</v>
      </c>
      <c r="L3265" s="12">
        <v>0</v>
      </c>
      <c r="M3265" s="13">
        <v>0</v>
      </c>
      <c r="N3265" s="11">
        <v>0</v>
      </c>
      <c r="O3265" s="11">
        <v>0</v>
      </c>
      <c r="P3265" s="11">
        <v>0</v>
      </c>
      <c r="Q3265" s="12">
        <v>0</v>
      </c>
    </row>
    <row r="3266" spans="1:17" x14ac:dyDescent="0.35">
      <c r="A3266" s="2">
        <v>391</v>
      </c>
      <c r="B3266" s="13" t="s">
        <v>25</v>
      </c>
      <c r="C3266" s="11" t="s">
        <v>156</v>
      </c>
      <c r="D3266" s="11" t="s">
        <v>30</v>
      </c>
      <c r="E3266" s="7" t="s">
        <v>48</v>
      </c>
      <c r="F3266" s="13">
        <v>1006.358430862427</v>
      </c>
      <c r="G3266" s="12">
        <v>0</v>
      </c>
      <c r="H3266" s="13">
        <v>0</v>
      </c>
      <c r="I3266" s="11">
        <v>0</v>
      </c>
      <c r="J3266" s="11">
        <v>0</v>
      </c>
      <c r="K3266" s="11">
        <v>0</v>
      </c>
      <c r="L3266" s="12">
        <v>0</v>
      </c>
      <c r="M3266" s="13">
        <v>0</v>
      </c>
      <c r="N3266" s="11">
        <v>0</v>
      </c>
      <c r="O3266" s="11">
        <v>0</v>
      </c>
      <c r="P3266" s="11">
        <v>0</v>
      </c>
      <c r="Q3266" s="12">
        <v>0</v>
      </c>
    </row>
    <row r="3267" spans="1:17" x14ac:dyDescent="0.35">
      <c r="A3267" s="2">
        <v>392</v>
      </c>
      <c r="B3267" s="13" t="s">
        <v>25</v>
      </c>
      <c r="C3267" s="11" t="s">
        <v>156</v>
      </c>
      <c r="D3267" s="11" t="s">
        <v>30</v>
      </c>
      <c r="E3267" s="7" t="s">
        <v>49</v>
      </c>
      <c r="F3267" s="13">
        <v>2265.4390573501587</v>
      </c>
      <c r="G3267" s="12">
        <v>0</v>
      </c>
      <c r="H3267" s="13">
        <v>0</v>
      </c>
      <c r="I3267" s="11">
        <v>0</v>
      </c>
      <c r="J3267" s="11">
        <v>0</v>
      </c>
      <c r="K3267" s="11">
        <v>0</v>
      </c>
      <c r="L3267" s="12">
        <v>0</v>
      </c>
      <c r="M3267" s="13">
        <v>0</v>
      </c>
      <c r="N3267" s="11">
        <v>0</v>
      </c>
      <c r="O3267" s="11">
        <v>0</v>
      </c>
      <c r="P3267" s="11">
        <v>0</v>
      </c>
      <c r="Q3267" s="12">
        <v>0</v>
      </c>
    </row>
    <row r="3268" spans="1:17" x14ac:dyDescent="0.35">
      <c r="A3268" s="2">
        <v>397</v>
      </c>
      <c r="B3268" s="13" t="s">
        <v>25</v>
      </c>
      <c r="C3268" s="11" t="s">
        <v>156</v>
      </c>
      <c r="D3268" s="11" t="s">
        <v>30</v>
      </c>
      <c r="E3268" s="7" t="s">
        <v>86</v>
      </c>
      <c r="F3268" s="13">
        <v>2.7759425640106201</v>
      </c>
      <c r="G3268" s="12">
        <v>0</v>
      </c>
      <c r="H3268" s="13">
        <v>0</v>
      </c>
      <c r="I3268" s="11">
        <v>0</v>
      </c>
      <c r="J3268" s="11">
        <v>0</v>
      </c>
      <c r="K3268" s="11">
        <v>0</v>
      </c>
      <c r="L3268" s="12">
        <v>0</v>
      </c>
      <c r="M3268" s="13">
        <v>0</v>
      </c>
      <c r="N3268" s="11">
        <v>0</v>
      </c>
      <c r="O3268" s="11">
        <v>0</v>
      </c>
      <c r="P3268" s="11">
        <v>0</v>
      </c>
      <c r="Q3268" s="12">
        <v>0</v>
      </c>
    </row>
    <row r="3269" spans="1:17" x14ac:dyDescent="0.35">
      <c r="A3269" s="2">
        <v>399</v>
      </c>
      <c r="B3269" s="13" t="s">
        <v>25</v>
      </c>
      <c r="C3269" s="11" t="s">
        <v>156</v>
      </c>
      <c r="D3269" s="11" t="s">
        <v>30</v>
      </c>
      <c r="E3269" s="7" t="s">
        <v>54</v>
      </c>
      <c r="F3269" s="13">
        <v>2682.0048718452454</v>
      </c>
      <c r="G3269" s="12">
        <v>0.6</v>
      </c>
      <c r="H3269" s="13">
        <v>0</v>
      </c>
      <c r="I3269" s="11">
        <v>0</v>
      </c>
      <c r="J3269" s="11">
        <v>0</v>
      </c>
      <c r="K3269" s="11">
        <v>0</v>
      </c>
      <c r="L3269" s="12">
        <v>0</v>
      </c>
      <c r="M3269" s="13">
        <v>0</v>
      </c>
      <c r="N3269" s="11">
        <v>0</v>
      </c>
      <c r="O3269" s="11">
        <v>0</v>
      </c>
      <c r="P3269" s="11">
        <v>0</v>
      </c>
      <c r="Q3269" s="12">
        <v>0</v>
      </c>
    </row>
    <row r="3270" spans="1:17" x14ac:dyDescent="0.35">
      <c r="A3270" s="2">
        <v>400</v>
      </c>
      <c r="B3270" s="13" t="s">
        <v>25</v>
      </c>
      <c r="C3270" s="11" t="s">
        <v>156</v>
      </c>
      <c r="D3270" s="11" t="s">
        <v>30</v>
      </c>
      <c r="E3270" s="7" t="s">
        <v>166</v>
      </c>
      <c r="F3270" s="13">
        <v>2.35341143608093</v>
      </c>
      <c r="G3270" s="12">
        <v>0</v>
      </c>
      <c r="H3270" s="13">
        <v>0</v>
      </c>
      <c r="I3270" s="11">
        <v>0</v>
      </c>
      <c r="J3270" s="11">
        <v>0</v>
      </c>
      <c r="K3270" s="11">
        <v>0</v>
      </c>
      <c r="L3270" s="12">
        <v>0</v>
      </c>
      <c r="M3270" s="13">
        <v>0</v>
      </c>
      <c r="N3270" s="11">
        <v>0</v>
      </c>
      <c r="O3270" s="11">
        <v>0</v>
      </c>
      <c r="P3270" s="11">
        <v>0</v>
      </c>
      <c r="Q3270" s="12">
        <v>0</v>
      </c>
    </row>
    <row r="3271" spans="1:17" x14ac:dyDescent="0.35">
      <c r="A3271" s="2">
        <v>401</v>
      </c>
      <c r="B3271" s="13" t="s">
        <v>25</v>
      </c>
      <c r="C3271" s="11" t="s">
        <v>156</v>
      </c>
      <c r="D3271" s="11" t="s">
        <v>30</v>
      </c>
      <c r="E3271" s="7" t="s">
        <v>57</v>
      </c>
      <c r="F3271" s="13">
        <v>340.99855905771227</v>
      </c>
      <c r="G3271" s="12">
        <v>0</v>
      </c>
      <c r="H3271" s="13">
        <v>0</v>
      </c>
      <c r="I3271" s="11">
        <v>0</v>
      </c>
      <c r="J3271" s="11">
        <v>0</v>
      </c>
      <c r="K3271" s="11">
        <v>0</v>
      </c>
      <c r="L3271" s="12">
        <v>0</v>
      </c>
      <c r="M3271" s="13">
        <v>0</v>
      </c>
      <c r="N3271" s="11">
        <v>0</v>
      </c>
      <c r="O3271" s="11">
        <v>0</v>
      </c>
      <c r="P3271" s="11">
        <v>0</v>
      </c>
      <c r="Q3271" s="12">
        <v>0</v>
      </c>
    </row>
    <row r="3272" spans="1:17" x14ac:dyDescent="0.35">
      <c r="A3272" s="2">
        <v>406</v>
      </c>
      <c r="B3272" s="13" t="s">
        <v>25</v>
      </c>
      <c r="C3272" s="11" t="s">
        <v>156</v>
      </c>
      <c r="D3272" s="11" t="s">
        <v>30</v>
      </c>
      <c r="E3272" s="7" t="s">
        <v>167</v>
      </c>
      <c r="F3272" s="13">
        <v>1.2242689132690401</v>
      </c>
      <c r="G3272" s="12">
        <v>0</v>
      </c>
      <c r="H3272" s="13">
        <v>0</v>
      </c>
      <c r="I3272" s="11">
        <v>0</v>
      </c>
      <c r="J3272" s="11">
        <v>0</v>
      </c>
      <c r="K3272" s="11">
        <v>0</v>
      </c>
      <c r="L3272" s="12">
        <v>0</v>
      </c>
      <c r="M3272" s="13">
        <v>0</v>
      </c>
      <c r="N3272" s="11">
        <v>0</v>
      </c>
      <c r="O3272" s="11">
        <v>0</v>
      </c>
      <c r="P3272" s="11">
        <v>0</v>
      </c>
      <c r="Q3272" s="12">
        <v>0</v>
      </c>
    </row>
    <row r="3273" spans="1:17" x14ac:dyDescent="0.35">
      <c r="A3273" s="2">
        <v>407</v>
      </c>
      <c r="B3273" s="13" t="s">
        <v>25</v>
      </c>
      <c r="C3273" s="11" t="s">
        <v>156</v>
      </c>
      <c r="D3273" s="11" t="s">
        <v>30</v>
      </c>
      <c r="E3273" s="7" t="s">
        <v>93</v>
      </c>
      <c r="F3273" s="13">
        <v>2.7889709472656299</v>
      </c>
      <c r="G3273" s="12">
        <v>0</v>
      </c>
      <c r="H3273" s="13">
        <v>0</v>
      </c>
      <c r="I3273" s="11">
        <v>0</v>
      </c>
      <c r="J3273" s="11">
        <v>0</v>
      </c>
      <c r="K3273" s="11">
        <v>0</v>
      </c>
      <c r="L3273" s="12">
        <v>0</v>
      </c>
      <c r="M3273" s="13">
        <v>0</v>
      </c>
      <c r="N3273" s="11">
        <v>0</v>
      </c>
      <c r="O3273" s="11">
        <v>0</v>
      </c>
      <c r="P3273" s="11">
        <v>0</v>
      </c>
      <c r="Q3273" s="12">
        <v>0</v>
      </c>
    </row>
    <row r="3274" spans="1:17" x14ac:dyDescent="0.35">
      <c r="A3274" s="2">
        <v>408</v>
      </c>
      <c r="B3274" s="13" t="s">
        <v>25</v>
      </c>
      <c r="C3274" s="11" t="s">
        <v>156</v>
      </c>
      <c r="D3274" s="11" t="s">
        <v>30</v>
      </c>
      <c r="E3274" s="7" t="s">
        <v>140</v>
      </c>
      <c r="F3274" s="13">
        <v>9.6008692979812604</v>
      </c>
      <c r="G3274" s="12">
        <v>0</v>
      </c>
      <c r="H3274" s="13">
        <v>0</v>
      </c>
      <c r="I3274" s="11">
        <v>0</v>
      </c>
      <c r="J3274" s="11">
        <v>0</v>
      </c>
      <c r="K3274" s="11">
        <v>0</v>
      </c>
      <c r="L3274" s="12">
        <v>0</v>
      </c>
      <c r="M3274" s="13">
        <v>0</v>
      </c>
      <c r="N3274" s="11">
        <v>0</v>
      </c>
      <c r="O3274" s="11">
        <v>0</v>
      </c>
      <c r="P3274" s="11">
        <v>0</v>
      </c>
      <c r="Q3274" s="12">
        <v>0</v>
      </c>
    </row>
    <row r="3275" spans="1:17" x14ac:dyDescent="0.35">
      <c r="A3275" s="2">
        <v>417</v>
      </c>
      <c r="B3275" s="13" t="s">
        <v>25</v>
      </c>
      <c r="C3275" s="11" t="s">
        <v>156</v>
      </c>
      <c r="D3275" s="11" t="s">
        <v>30</v>
      </c>
      <c r="E3275" s="7" t="s">
        <v>152</v>
      </c>
      <c r="F3275" s="13">
        <v>27.490437924861908</v>
      </c>
      <c r="G3275" s="12">
        <v>0</v>
      </c>
      <c r="H3275" s="13">
        <v>0</v>
      </c>
      <c r="I3275" s="11">
        <v>0</v>
      </c>
      <c r="J3275" s="11">
        <v>0</v>
      </c>
      <c r="K3275" s="11">
        <v>0</v>
      </c>
      <c r="L3275" s="12">
        <v>0</v>
      </c>
      <c r="M3275" s="13">
        <v>0</v>
      </c>
      <c r="N3275" s="11">
        <v>0</v>
      </c>
      <c r="O3275" s="11">
        <v>0</v>
      </c>
      <c r="P3275" s="11">
        <v>0</v>
      </c>
      <c r="Q3275" s="12">
        <v>0</v>
      </c>
    </row>
    <row r="3276" spans="1:17" x14ac:dyDescent="0.35">
      <c r="A3276" s="2">
        <v>420</v>
      </c>
      <c r="B3276" s="13" t="s">
        <v>25</v>
      </c>
      <c r="C3276" s="11" t="s">
        <v>156</v>
      </c>
      <c r="D3276" s="11" t="s">
        <v>30</v>
      </c>
      <c r="E3276" s="7" t="s">
        <v>74</v>
      </c>
      <c r="F3276" s="13">
        <v>12.9597930908203</v>
      </c>
      <c r="G3276" s="12">
        <v>0</v>
      </c>
      <c r="H3276" s="13">
        <v>0</v>
      </c>
      <c r="I3276" s="11">
        <v>0</v>
      </c>
      <c r="J3276" s="11">
        <v>0</v>
      </c>
      <c r="K3276" s="11">
        <v>0</v>
      </c>
      <c r="L3276" s="12">
        <v>0</v>
      </c>
      <c r="M3276" s="13">
        <v>0</v>
      </c>
      <c r="N3276" s="11">
        <v>0</v>
      </c>
      <c r="O3276" s="11">
        <v>0</v>
      </c>
      <c r="P3276" s="11">
        <v>0</v>
      </c>
      <c r="Q3276" s="12">
        <v>0</v>
      </c>
    </row>
    <row r="3277" spans="1:17" x14ac:dyDescent="0.35">
      <c r="A3277" s="2">
        <v>423</v>
      </c>
      <c r="B3277" s="13" t="s">
        <v>25</v>
      </c>
      <c r="C3277" s="11" t="s">
        <v>156</v>
      </c>
      <c r="D3277" s="11" t="s">
        <v>30</v>
      </c>
      <c r="E3277" s="7" t="s">
        <v>77</v>
      </c>
      <c r="F3277" s="13">
        <v>1890.4363746643062</v>
      </c>
      <c r="G3277" s="12">
        <v>0</v>
      </c>
      <c r="H3277" s="13">
        <v>0</v>
      </c>
      <c r="I3277" s="11">
        <v>0</v>
      </c>
      <c r="J3277" s="11">
        <v>0</v>
      </c>
      <c r="K3277" s="11">
        <v>0</v>
      </c>
      <c r="L3277" s="12">
        <v>0</v>
      </c>
      <c r="M3277" s="13">
        <v>0</v>
      </c>
      <c r="N3277" s="11">
        <v>0</v>
      </c>
      <c r="O3277" s="11">
        <v>0</v>
      </c>
      <c r="P3277" s="11">
        <v>0</v>
      </c>
      <c r="Q3277" s="12">
        <v>0</v>
      </c>
    </row>
    <row r="3278" spans="1:17" x14ac:dyDescent="0.35">
      <c r="A3278" s="2">
        <v>427</v>
      </c>
      <c r="B3278" s="13" t="s">
        <v>25</v>
      </c>
      <c r="C3278" s="11" t="s">
        <v>172</v>
      </c>
      <c r="D3278" s="11" t="s">
        <v>30</v>
      </c>
      <c r="E3278" s="7" t="s">
        <v>40</v>
      </c>
      <c r="F3278" s="13">
        <v>514.61576628685009</v>
      </c>
      <c r="G3278" s="12">
        <v>0</v>
      </c>
      <c r="H3278" s="13">
        <v>0</v>
      </c>
      <c r="I3278" s="11">
        <v>0</v>
      </c>
      <c r="J3278" s="11">
        <v>0</v>
      </c>
      <c r="K3278" s="11">
        <v>0</v>
      </c>
      <c r="L3278" s="12">
        <v>0</v>
      </c>
      <c r="M3278" s="13">
        <v>0</v>
      </c>
      <c r="N3278" s="11">
        <v>0</v>
      </c>
      <c r="O3278" s="11">
        <v>0</v>
      </c>
      <c r="P3278" s="11">
        <v>0</v>
      </c>
      <c r="Q3278" s="12">
        <v>0</v>
      </c>
    </row>
    <row r="3279" spans="1:17" x14ac:dyDescent="0.35">
      <c r="A3279" s="2">
        <v>438</v>
      </c>
      <c r="B3279" s="13" t="s">
        <v>25</v>
      </c>
      <c r="C3279" s="11" t="s">
        <v>172</v>
      </c>
      <c r="D3279" s="11" t="s">
        <v>26</v>
      </c>
      <c r="E3279" s="7" t="s">
        <v>47</v>
      </c>
      <c r="F3279" s="13">
        <v>99.341525077819767</v>
      </c>
      <c r="G3279" s="12">
        <v>0</v>
      </c>
      <c r="H3279" s="13">
        <v>0</v>
      </c>
      <c r="I3279" s="11">
        <v>0</v>
      </c>
      <c r="J3279" s="11">
        <v>0</v>
      </c>
      <c r="K3279" s="11">
        <v>0</v>
      </c>
      <c r="L3279" s="12">
        <v>0</v>
      </c>
      <c r="M3279" s="13">
        <v>0</v>
      </c>
      <c r="N3279" s="11">
        <v>0</v>
      </c>
      <c r="O3279" s="11">
        <v>0</v>
      </c>
      <c r="P3279" s="11">
        <v>0</v>
      </c>
      <c r="Q3279" s="12">
        <v>0</v>
      </c>
    </row>
    <row r="3280" spans="1:17" x14ac:dyDescent="0.35">
      <c r="A3280" s="2">
        <v>439</v>
      </c>
      <c r="B3280" s="13" t="s">
        <v>25</v>
      </c>
      <c r="C3280" s="11" t="s">
        <v>172</v>
      </c>
      <c r="D3280" s="11" t="s">
        <v>30</v>
      </c>
      <c r="E3280" s="7" t="s">
        <v>47</v>
      </c>
      <c r="F3280" s="13">
        <v>2206.3625030517583</v>
      </c>
      <c r="G3280" s="12">
        <v>0</v>
      </c>
      <c r="H3280" s="13">
        <v>0</v>
      </c>
      <c r="I3280" s="11">
        <v>0</v>
      </c>
      <c r="J3280" s="11">
        <v>0</v>
      </c>
      <c r="K3280" s="11">
        <v>0</v>
      </c>
      <c r="L3280" s="12">
        <v>0</v>
      </c>
      <c r="M3280" s="13">
        <v>0</v>
      </c>
      <c r="N3280" s="11">
        <v>0</v>
      </c>
      <c r="O3280" s="11">
        <v>0</v>
      </c>
      <c r="P3280" s="11">
        <v>0</v>
      </c>
      <c r="Q3280" s="12">
        <v>0</v>
      </c>
    </row>
    <row r="3281" spans="1:17" x14ac:dyDescent="0.35">
      <c r="A3281" s="2">
        <v>440</v>
      </c>
      <c r="B3281" s="13" t="s">
        <v>25</v>
      </c>
      <c r="C3281" s="11" t="s">
        <v>172</v>
      </c>
      <c r="D3281" s="11" t="s">
        <v>30</v>
      </c>
      <c r="E3281" s="7" t="s">
        <v>49</v>
      </c>
      <c r="F3281" s="13">
        <v>302.69728088378901</v>
      </c>
      <c r="G3281" s="12">
        <v>0</v>
      </c>
      <c r="H3281" s="13">
        <v>0</v>
      </c>
      <c r="I3281" s="11">
        <v>0</v>
      </c>
      <c r="J3281" s="11">
        <v>0</v>
      </c>
      <c r="K3281" s="11">
        <v>0</v>
      </c>
      <c r="L3281" s="12">
        <v>0</v>
      </c>
      <c r="M3281" s="13">
        <v>0</v>
      </c>
      <c r="N3281" s="11">
        <v>0</v>
      </c>
      <c r="O3281" s="11">
        <v>0</v>
      </c>
      <c r="P3281" s="11">
        <v>0</v>
      </c>
      <c r="Q3281" s="12">
        <v>0</v>
      </c>
    </row>
    <row r="3282" spans="1:17" x14ac:dyDescent="0.35">
      <c r="A3282" s="2">
        <v>443</v>
      </c>
      <c r="B3282" s="13" t="s">
        <v>25</v>
      </c>
      <c r="C3282" s="11" t="s">
        <v>172</v>
      </c>
      <c r="D3282" s="11" t="s">
        <v>30</v>
      </c>
      <c r="E3282" s="7" t="s">
        <v>86</v>
      </c>
      <c r="F3282" s="13">
        <v>561.12660434842144</v>
      </c>
      <c r="G3282" s="12">
        <v>0</v>
      </c>
      <c r="H3282" s="13">
        <v>0</v>
      </c>
      <c r="I3282" s="11">
        <v>0</v>
      </c>
      <c r="J3282" s="11">
        <v>0</v>
      </c>
      <c r="K3282" s="11">
        <v>0</v>
      </c>
      <c r="L3282" s="12">
        <v>0</v>
      </c>
      <c r="M3282" s="13">
        <v>0</v>
      </c>
      <c r="N3282" s="11">
        <v>0</v>
      </c>
      <c r="O3282" s="11">
        <v>0</v>
      </c>
      <c r="P3282" s="11">
        <v>0</v>
      </c>
      <c r="Q3282" s="12">
        <v>0</v>
      </c>
    </row>
    <row r="3283" spans="1:17" x14ac:dyDescent="0.35">
      <c r="A3283" s="2">
        <v>446</v>
      </c>
      <c r="B3283" s="13" t="s">
        <v>25</v>
      </c>
      <c r="C3283" s="11" t="s">
        <v>172</v>
      </c>
      <c r="D3283" s="11" t="s">
        <v>30</v>
      </c>
      <c r="E3283" s="7" t="s">
        <v>175</v>
      </c>
      <c r="F3283" s="13">
        <v>3.5519187450408918</v>
      </c>
      <c r="G3283" s="12">
        <v>0</v>
      </c>
      <c r="H3283" s="13">
        <v>0</v>
      </c>
      <c r="I3283" s="11">
        <v>0</v>
      </c>
      <c r="J3283" s="11">
        <v>0</v>
      </c>
      <c r="K3283" s="11">
        <v>0</v>
      </c>
      <c r="L3283" s="12">
        <v>0</v>
      </c>
      <c r="M3283" s="13">
        <v>0</v>
      </c>
      <c r="N3283" s="11">
        <v>0</v>
      </c>
      <c r="O3283" s="11">
        <v>0</v>
      </c>
      <c r="P3283" s="11">
        <v>0</v>
      </c>
      <c r="Q3283" s="12">
        <v>0</v>
      </c>
    </row>
    <row r="3284" spans="1:17" x14ac:dyDescent="0.35">
      <c r="A3284" s="2">
        <v>448</v>
      </c>
      <c r="B3284" s="13" t="s">
        <v>25</v>
      </c>
      <c r="C3284" s="11" t="s">
        <v>172</v>
      </c>
      <c r="D3284" s="11" t="s">
        <v>30</v>
      </c>
      <c r="E3284" s="7" t="s">
        <v>57</v>
      </c>
      <c r="F3284" s="13">
        <v>24.31645655632019</v>
      </c>
      <c r="G3284" s="12">
        <v>0</v>
      </c>
      <c r="H3284" s="13">
        <v>0</v>
      </c>
      <c r="I3284" s="11">
        <v>0</v>
      </c>
      <c r="J3284" s="11">
        <v>0</v>
      </c>
      <c r="K3284" s="11">
        <v>0</v>
      </c>
      <c r="L3284" s="12">
        <v>0</v>
      </c>
      <c r="M3284" s="13">
        <v>0</v>
      </c>
      <c r="N3284" s="11">
        <v>0</v>
      </c>
      <c r="O3284" s="11">
        <v>0</v>
      </c>
      <c r="P3284" s="11">
        <v>0</v>
      </c>
      <c r="Q3284" s="12">
        <v>0</v>
      </c>
    </row>
    <row r="3285" spans="1:17" x14ac:dyDescent="0.35">
      <c r="A3285" s="2">
        <v>454</v>
      </c>
      <c r="B3285" s="13" t="s">
        <v>25</v>
      </c>
      <c r="C3285" s="11" t="s">
        <v>172</v>
      </c>
      <c r="D3285" s="11" t="s">
        <v>30</v>
      </c>
      <c r="E3285" s="7" t="s">
        <v>139</v>
      </c>
      <c r="F3285" s="13">
        <v>21.926615238189701</v>
      </c>
      <c r="G3285" s="12">
        <v>0</v>
      </c>
      <c r="H3285" s="13">
        <v>0</v>
      </c>
      <c r="I3285" s="11">
        <v>0</v>
      </c>
      <c r="J3285" s="11">
        <v>0</v>
      </c>
      <c r="K3285" s="11">
        <v>0</v>
      </c>
      <c r="L3285" s="12">
        <v>0</v>
      </c>
      <c r="M3285" s="13">
        <v>0</v>
      </c>
      <c r="N3285" s="11">
        <v>0</v>
      </c>
      <c r="O3285" s="11">
        <v>0</v>
      </c>
      <c r="P3285" s="11">
        <v>0</v>
      </c>
      <c r="Q3285" s="12">
        <v>0</v>
      </c>
    </row>
    <row r="3286" spans="1:17" x14ac:dyDescent="0.35">
      <c r="A3286" s="2">
        <v>455</v>
      </c>
      <c r="B3286" s="13" t="s">
        <v>25</v>
      </c>
      <c r="C3286" s="11" t="s">
        <v>172</v>
      </c>
      <c r="D3286" s="11" t="s">
        <v>30</v>
      </c>
      <c r="E3286" s="7" t="s">
        <v>176</v>
      </c>
      <c r="F3286" s="13">
        <v>9.4338157474994677</v>
      </c>
      <c r="G3286" s="12">
        <v>0</v>
      </c>
      <c r="H3286" s="13">
        <v>0</v>
      </c>
      <c r="I3286" s="11">
        <v>0</v>
      </c>
      <c r="J3286" s="11">
        <v>0</v>
      </c>
      <c r="K3286" s="11">
        <v>0</v>
      </c>
      <c r="L3286" s="12">
        <v>0</v>
      </c>
      <c r="M3286" s="13">
        <v>0</v>
      </c>
      <c r="N3286" s="11">
        <v>0</v>
      </c>
      <c r="O3286" s="11">
        <v>0</v>
      </c>
      <c r="P3286" s="11">
        <v>0</v>
      </c>
      <c r="Q3286" s="12">
        <v>0</v>
      </c>
    </row>
    <row r="3287" spans="1:17" x14ac:dyDescent="0.35">
      <c r="A3287" s="2">
        <v>456</v>
      </c>
      <c r="B3287" s="13" t="s">
        <v>25</v>
      </c>
      <c r="C3287" s="11" t="s">
        <v>172</v>
      </c>
      <c r="D3287" s="11" t="s">
        <v>30</v>
      </c>
      <c r="E3287" s="7" t="s">
        <v>93</v>
      </c>
      <c r="F3287" s="13">
        <v>26.607374668121341</v>
      </c>
      <c r="G3287" s="12">
        <v>0</v>
      </c>
      <c r="H3287" s="13">
        <v>0</v>
      </c>
      <c r="I3287" s="11">
        <v>0</v>
      </c>
      <c r="J3287" s="11">
        <v>0</v>
      </c>
      <c r="K3287" s="11">
        <v>0</v>
      </c>
      <c r="L3287" s="12">
        <v>0</v>
      </c>
      <c r="M3287" s="13">
        <v>0</v>
      </c>
      <c r="N3287" s="11">
        <v>0</v>
      </c>
      <c r="O3287" s="11">
        <v>0</v>
      </c>
      <c r="P3287" s="11">
        <v>0</v>
      </c>
      <c r="Q3287" s="12">
        <v>0</v>
      </c>
    </row>
    <row r="3288" spans="1:17" x14ac:dyDescent="0.35">
      <c r="A3288" s="2">
        <v>457</v>
      </c>
      <c r="B3288" s="13" t="s">
        <v>25</v>
      </c>
      <c r="C3288" s="11" t="s">
        <v>172</v>
      </c>
      <c r="D3288" s="11" t="s">
        <v>30</v>
      </c>
      <c r="E3288" s="7" t="s">
        <v>64</v>
      </c>
      <c r="F3288" s="13">
        <v>339.54159259796108</v>
      </c>
      <c r="G3288" s="12">
        <v>0</v>
      </c>
      <c r="H3288" s="13">
        <v>0</v>
      </c>
      <c r="I3288" s="11">
        <v>0</v>
      </c>
      <c r="J3288" s="11">
        <v>0</v>
      </c>
      <c r="K3288" s="11">
        <v>0</v>
      </c>
      <c r="L3288" s="12">
        <v>0</v>
      </c>
      <c r="M3288" s="13">
        <v>0</v>
      </c>
      <c r="N3288" s="11">
        <v>0</v>
      </c>
      <c r="O3288" s="11">
        <v>0</v>
      </c>
      <c r="P3288" s="11">
        <v>0</v>
      </c>
      <c r="Q3288" s="12">
        <v>0</v>
      </c>
    </row>
    <row r="3289" spans="1:17" x14ac:dyDescent="0.35">
      <c r="A3289" s="2">
        <v>458</v>
      </c>
      <c r="B3289" s="13" t="s">
        <v>25</v>
      </c>
      <c r="C3289" s="11" t="s">
        <v>172</v>
      </c>
      <c r="D3289" s="11" t="s">
        <v>30</v>
      </c>
      <c r="E3289" s="7" t="s">
        <v>140</v>
      </c>
      <c r="F3289" s="13">
        <v>3.84717833995819</v>
      </c>
      <c r="G3289" s="12">
        <v>0</v>
      </c>
      <c r="H3289" s="13">
        <v>0</v>
      </c>
      <c r="I3289" s="11">
        <v>0</v>
      </c>
      <c r="J3289" s="11">
        <v>0</v>
      </c>
      <c r="K3289" s="11">
        <v>0</v>
      </c>
      <c r="L3289" s="12">
        <v>0</v>
      </c>
      <c r="M3289" s="13">
        <v>0</v>
      </c>
      <c r="N3289" s="11">
        <v>0</v>
      </c>
      <c r="O3289" s="11">
        <v>0</v>
      </c>
      <c r="P3289" s="11">
        <v>0</v>
      </c>
      <c r="Q3289" s="12">
        <v>0</v>
      </c>
    </row>
    <row r="3290" spans="1:17" x14ac:dyDescent="0.35">
      <c r="A3290" s="2">
        <v>465</v>
      </c>
      <c r="B3290" s="13" t="s">
        <v>25</v>
      </c>
      <c r="C3290" s="11" t="s">
        <v>172</v>
      </c>
      <c r="D3290" s="11" t="s">
        <v>30</v>
      </c>
      <c r="E3290" s="7" t="s">
        <v>73</v>
      </c>
      <c r="F3290" s="13">
        <v>5.8879203796386701</v>
      </c>
      <c r="G3290" s="12">
        <v>0</v>
      </c>
      <c r="H3290" s="13">
        <v>0</v>
      </c>
      <c r="I3290" s="11">
        <v>0</v>
      </c>
      <c r="J3290" s="11">
        <v>0</v>
      </c>
      <c r="K3290" s="11">
        <v>0</v>
      </c>
      <c r="L3290" s="12">
        <v>0</v>
      </c>
      <c r="M3290" s="13">
        <v>0</v>
      </c>
      <c r="N3290" s="11">
        <v>0</v>
      </c>
      <c r="O3290" s="11">
        <v>0</v>
      </c>
      <c r="P3290" s="11">
        <v>0</v>
      </c>
      <c r="Q3290" s="12">
        <v>0</v>
      </c>
    </row>
    <row r="3291" spans="1:17" x14ac:dyDescent="0.35">
      <c r="A3291" s="2">
        <v>466</v>
      </c>
      <c r="B3291" s="13" t="s">
        <v>25</v>
      </c>
      <c r="C3291" s="11" t="s">
        <v>172</v>
      </c>
      <c r="D3291" s="11" t="s">
        <v>30</v>
      </c>
      <c r="E3291" s="7" t="s">
        <v>74</v>
      </c>
      <c r="F3291" s="13">
        <v>762.91609859466564</v>
      </c>
      <c r="G3291" s="12">
        <v>0</v>
      </c>
      <c r="H3291" s="13">
        <v>0</v>
      </c>
      <c r="I3291" s="11">
        <v>0</v>
      </c>
      <c r="J3291" s="11">
        <v>0</v>
      </c>
      <c r="K3291" s="11">
        <v>0</v>
      </c>
      <c r="L3291" s="12">
        <v>0</v>
      </c>
      <c r="M3291" s="13">
        <v>0</v>
      </c>
      <c r="N3291" s="11">
        <v>0</v>
      </c>
      <c r="O3291" s="11">
        <v>0</v>
      </c>
      <c r="P3291" s="11">
        <v>0</v>
      </c>
      <c r="Q3291" s="12">
        <v>0</v>
      </c>
    </row>
    <row r="3292" spans="1:17" x14ac:dyDescent="0.35">
      <c r="A3292" s="2">
        <v>467</v>
      </c>
      <c r="B3292" s="13" t="s">
        <v>25</v>
      </c>
      <c r="C3292" s="11" t="s">
        <v>172</v>
      </c>
      <c r="D3292" s="11" t="s">
        <v>30</v>
      </c>
      <c r="E3292" s="7" t="s">
        <v>178</v>
      </c>
      <c r="F3292" s="13">
        <v>6.5513048171997097</v>
      </c>
      <c r="G3292" s="12">
        <v>0</v>
      </c>
      <c r="H3292" s="13">
        <v>0</v>
      </c>
      <c r="I3292" s="11">
        <v>0</v>
      </c>
      <c r="J3292" s="11">
        <v>0</v>
      </c>
      <c r="K3292" s="11">
        <v>0</v>
      </c>
      <c r="L3292" s="12">
        <v>0</v>
      </c>
      <c r="M3292" s="13">
        <v>0</v>
      </c>
      <c r="N3292" s="11">
        <v>0</v>
      </c>
      <c r="O3292" s="11">
        <v>0</v>
      </c>
      <c r="P3292" s="11">
        <v>0</v>
      </c>
      <c r="Q3292" s="12">
        <v>0</v>
      </c>
    </row>
    <row r="3293" spans="1:17" x14ac:dyDescent="0.35">
      <c r="A3293" s="2">
        <v>471</v>
      </c>
      <c r="B3293" s="13" t="s">
        <v>25</v>
      </c>
      <c r="C3293" s="11" t="s">
        <v>172</v>
      </c>
      <c r="D3293" s="11" t="s">
        <v>30</v>
      </c>
      <c r="E3293" s="7" t="s">
        <v>77</v>
      </c>
      <c r="F3293" s="13">
        <v>146.1849250793457</v>
      </c>
      <c r="G3293" s="12">
        <v>0</v>
      </c>
      <c r="H3293" s="13">
        <v>0</v>
      </c>
      <c r="I3293" s="11">
        <v>0</v>
      </c>
      <c r="J3293" s="11">
        <v>0</v>
      </c>
      <c r="K3293" s="11">
        <v>0</v>
      </c>
      <c r="L3293" s="12">
        <v>0</v>
      </c>
      <c r="M3293" s="13">
        <v>0</v>
      </c>
      <c r="N3293" s="11">
        <v>0</v>
      </c>
      <c r="O3293" s="11">
        <v>0</v>
      </c>
      <c r="P3293" s="11">
        <v>0</v>
      </c>
      <c r="Q3293" s="12">
        <v>0</v>
      </c>
    </row>
    <row r="3294" spans="1:17" x14ac:dyDescent="0.35">
      <c r="A3294" s="2">
        <v>486</v>
      </c>
      <c r="B3294" s="13" t="s">
        <v>25</v>
      </c>
      <c r="C3294" s="11" t="s">
        <v>181</v>
      </c>
      <c r="D3294" s="11" t="s">
        <v>27</v>
      </c>
      <c r="E3294" s="7" t="s">
        <v>40</v>
      </c>
      <c r="F3294" s="13">
        <v>4467.4473390579287</v>
      </c>
      <c r="G3294" s="12">
        <v>0</v>
      </c>
      <c r="H3294" s="13">
        <v>0</v>
      </c>
      <c r="I3294" s="11">
        <v>0</v>
      </c>
      <c r="J3294" s="11">
        <v>0</v>
      </c>
      <c r="K3294" s="11">
        <v>0</v>
      </c>
      <c r="L3294" s="12">
        <v>0</v>
      </c>
      <c r="M3294" s="13">
        <v>0</v>
      </c>
      <c r="N3294" s="11">
        <v>0</v>
      </c>
      <c r="O3294" s="11">
        <v>0</v>
      </c>
      <c r="P3294" s="11">
        <v>0</v>
      </c>
      <c r="Q3294" s="12">
        <v>0</v>
      </c>
    </row>
    <row r="3295" spans="1:17" x14ac:dyDescent="0.35">
      <c r="A3295" s="2">
        <v>487</v>
      </c>
      <c r="B3295" s="13" t="s">
        <v>25</v>
      </c>
      <c r="C3295" s="11" t="s">
        <v>181</v>
      </c>
      <c r="D3295" s="11" t="s">
        <v>27</v>
      </c>
      <c r="E3295" s="7" t="s">
        <v>41</v>
      </c>
      <c r="F3295" s="13">
        <v>4332.3285198211688</v>
      </c>
      <c r="G3295" s="12">
        <v>0</v>
      </c>
      <c r="H3295" s="13">
        <v>0</v>
      </c>
      <c r="I3295" s="11">
        <v>0</v>
      </c>
      <c r="J3295" s="11">
        <v>0</v>
      </c>
      <c r="K3295" s="11">
        <v>0</v>
      </c>
      <c r="L3295" s="12">
        <v>0</v>
      </c>
      <c r="M3295" s="13">
        <v>0</v>
      </c>
      <c r="N3295" s="11">
        <v>0</v>
      </c>
      <c r="O3295" s="11">
        <v>0</v>
      </c>
      <c r="P3295" s="11">
        <v>0</v>
      </c>
      <c r="Q3295" s="12">
        <v>0</v>
      </c>
    </row>
    <row r="3296" spans="1:17" x14ac:dyDescent="0.35">
      <c r="A3296" s="2">
        <v>491</v>
      </c>
      <c r="B3296" s="13" t="s">
        <v>25</v>
      </c>
      <c r="C3296" s="11" t="s">
        <v>181</v>
      </c>
      <c r="D3296" s="11" t="s">
        <v>27</v>
      </c>
      <c r="E3296" s="7" t="s">
        <v>164</v>
      </c>
      <c r="F3296" s="13">
        <v>57.499165058135922</v>
      </c>
      <c r="G3296" s="12">
        <v>0</v>
      </c>
      <c r="H3296" s="13">
        <v>0</v>
      </c>
      <c r="I3296" s="11">
        <v>0</v>
      </c>
      <c r="J3296" s="11">
        <v>0</v>
      </c>
      <c r="K3296" s="11">
        <v>0</v>
      </c>
      <c r="L3296" s="12">
        <v>0</v>
      </c>
      <c r="M3296" s="13">
        <v>0</v>
      </c>
      <c r="N3296" s="11">
        <v>0</v>
      </c>
      <c r="O3296" s="11">
        <v>0</v>
      </c>
      <c r="P3296" s="11">
        <v>0</v>
      </c>
      <c r="Q3296" s="12">
        <v>0</v>
      </c>
    </row>
    <row r="3297" spans="1:17" x14ac:dyDescent="0.35">
      <c r="A3297" s="2">
        <v>495</v>
      </c>
      <c r="B3297" s="13" t="s">
        <v>25</v>
      </c>
      <c r="C3297" s="11" t="s">
        <v>181</v>
      </c>
      <c r="D3297" s="11" t="s">
        <v>27</v>
      </c>
      <c r="E3297" s="7" t="s">
        <v>47</v>
      </c>
      <c r="F3297" s="13">
        <v>6268.0839395523108</v>
      </c>
      <c r="G3297" s="12">
        <v>0</v>
      </c>
      <c r="H3297" s="13">
        <v>0</v>
      </c>
      <c r="I3297" s="11">
        <v>0</v>
      </c>
      <c r="J3297" s="11">
        <v>0</v>
      </c>
      <c r="K3297" s="11">
        <v>0</v>
      </c>
      <c r="L3297" s="12">
        <v>0</v>
      </c>
      <c r="M3297" s="13">
        <v>0</v>
      </c>
      <c r="N3297" s="11">
        <v>0</v>
      </c>
      <c r="O3297" s="11">
        <v>0</v>
      </c>
      <c r="P3297" s="11">
        <v>0</v>
      </c>
      <c r="Q3297" s="12">
        <v>0</v>
      </c>
    </row>
    <row r="3298" spans="1:17" x14ac:dyDescent="0.35">
      <c r="A3298" s="2">
        <v>496</v>
      </c>
      <c r="B3298" s="13" t="s">
        <v>25</v>
      </c>
      <c r="C3298" s="11" t="s">
        <v>181</v>
      </c>
      <c r="D3298" s="11" t="s">
        <v>27</v>
      </c>
      <c r="E3298" s="7" t="s">
        <v>48</v>
      </c>
      <c r="F3298" s="13">
        <v>1361.6285868883126</v>
      </c>
      <c r="G3298" s="12">
        <v>0</v>
      </c>
      <c r="H3298" s="13">
        <v>0</v>
      </c>
      <c r="I3298" s="11">
        <v>0</v>
      </c>
      <c r="J3298" s="11">
        <v>0</v>
      </c>
      <c r="K3298" s="11">
        <v>0</v>
      </c>
      <c r="L3298" s="12">
        <v>0</v>
      </c>
      <c r="M3298" s="13">
        <v>0</v>
      </c>
      <c r="N3298" s="11">
        <v>0</v>
      </c>
      <c r="O3298" s="11">
        <v>0</v>
      </c>
      <c r="P3298" s="11">
        <v>0</v>
      </c>
      <c r="Q3298" s="12">
        <v>0</v>
      </c>
    </row>
    <row r="3299" spans="1:17" x14ac:dyDescent="0.35">
      <c r="A3299" s="2">
        <v>497</v>
      </c>
      <c r="B3299" s="13" t="s">
        <v>25</v>
      </c>
      <c r="C3299" s="11" t="s">
        <v>181</v>
      </c>
      <c r="D3299" s="11" t="s">
        <v>27</v>
      </c>
      <c r="E3299" s="7" t="s">
        <v>49</v>
      </c>
      <c r="F3299" s="13">
        <v>6089.8086075782785</v>
      </c>
      <c r="G3299" s="12">
        <v>0</v>
      </c>
      <c r="H3299" s="13">
        <v>0</v>
      </c>
      <c r="I3299" s="11">
        <v>0</v>
      </c>
      <c r="J3299" s="11">
        <v>0</v>
      </c>
      <c r="K3299" s="11">
        <v>0</v>
      </c>
      <c r="L3299" s="12">
        <v>0</v>
      </c>
      <c r="M3299" s="13">
        <v>0</v>
      </c>
      <c r="N3299" s="11">
        <v>0</v>
      </c>
      <c r="O3299" s="11">
        <v>0</v>
      </c>
      <c r="P3299" s="11">
        <v>0</v>
      </c>
      <c r="Q3299" s="12">
        <v>0</v>
      </c>
    </row>
    <row r="3300" spans="1:17" x14ac:dyDescent="0.35">
      <c r="A3300" s="2">
        <v>505</v>
      </c>
      <c r="B3300" s="13" t="s">
        <v>25</v>
      </c>
      <c r="C3300" s="11" t="s">
        <v>181</v>
      </c>
      <c r="D3300" s="11" t="s">
        <v>27</v>
      </c>
      <c r="E3300" s="7" t="s">
        <v>57</v>
      </c>
      <c r="F3300" s="13">
        <v>1921.7301144599921</v>
      </c>
      <c r="G3300" s="12">
        <v>0</v>
      </c>
      <c r="H3300" s="13">
        <v>0</v>
      </c>
      <c r="I3300" s="11">
        <v>0</v>
      </c>
      <c r="J3300" s="11">
        <v>0</v>
      </c>
      <c r="K3300" s="11">
        <v>0</v>
      </c>
      <c r="L3300" s="12">
        <v>0</v>
      </c>
      <c r="M3300" s="13">
        <v>0</v>
      </c>
      <c r="N3300" s="11">
        <v>0</v>
      </c>
      <c r="O3300" s="11">
        <v>0</v>
      </c>
      <c r="P3300" s="11">
        <v>0</v>
      </c>
      <c r="Q3300" s="12">
        <v>0</v>
      </c>
    </row>
    <row r="3301" spans="1:17" x14ac:dyDescent="0.35">
      <c r="A3301" s="2">
        <v>513</v>
      </c>
      <c r="B3301" s="13" t="s">
        <v>25</v>
      </c>
      <c r="C3301" s="11" t="s">
        <v>181</v>
      </c>
      <c r="D3301" s="11" t="s">
        <v>27</v>
      </c>
      <c r="E3301" s="7" t="s">
        <v>137</v>
      </c>
      <c r="F3301" s="13">
        <v>9.6139049530029297</v>
      </c>
      <c r="G3301" s="12">
        <v>0</v>
      </c>
      <c r="H3301" s="13">
        <v>0</v>
      </c>
      <c r="I3301" s="11">
        <v>0</v>
      </c>
      <c r="J3301" s="11">
        <v>0</v>
      </c>
      <c r="K3301" s="11">
        <v>0</v>
      </c>
      <c r="L3301" s="12">
        <v>0</v>
      </c>
      <c r="M3301" s="13">
        <v>0</v>
      </c>
      <c r="N3301" s="11">
        <v>0</v>
      </c>
      <c r="O3301" s="11">
        <v>0</v>
      </c>
      <c r="P3301" s="11">
        <v>0</v>
      </c>
      <c r="Q3301" s="12">
        <v>0</v>
      </c>
    </row>
    <row r="3302" spans="1:17" x14ac:dyDescent="0.35">
      <c r="A3302" s="2">
        <v>514</v>
      </c>
      <c r="B3302" s="13" t="s">
        <v>25</v>
      </c>
      <c r="C3302" s="11" t="s">
        <v>181</v>
      </c>
      <c r="D3302" s="11" t="s">
        <v>27</v>
      </c>
      <c r="E3302" s="7" t="s">
        <v>93</v>
      </c>
      <c r="F3302" s="13">
        <v>81.932826727628679</v>
      </c>
      <c r="G3302" s="12">
        <v>0</v>
      </c>
      <c r="H3302" s="13">
        <v>0</v>
      </c>
      <c r="I3302" s="11">
        <v>0</v>
      </c>
      <c r="J3302" s="11">
        <v>0</v>
      </c>
      <c r="K3302" s="11">
        <v>0</v>
      </c>
      <c r="L3302" s="12">
        <v>0</v>
      </c>
      <c r="M3302" s="13">
        <v>0</v>
      </c>
      <c r="N3302" s="11">
        <v>0</v>
      </c>
      <c r="O3302" s="11">
        <v>0</v>
      </c>
      <c r="P3302" s="11">
        <v>0</v>
      </c>
      <c r="Q3302" s="12">
        <v>0</v>
      </c>
    </row>
    <row r="3303" spans="1:17" x14ac:dyDescent="0.35">
      <c r="A3303" s="2">
        <v>515</v>
      </c>
      <c r="B3303" s="13" t="s">
        <v>25</v>
      </c>
      <c r="C3303" s="11" t="s">
        <v>181</v>
      </c>
      <c r="D3303" s="11" t="s">
        <v>27</v>
      </c>
      <c r="E3303" s="7" t="s">
        <v>64</v>
      </c>
      <c r="F3303" s="13">
        <v>40.343973159790011</v>
      </c>
      <c r="G3303" s="12">
        <v>0</v>
      </c>
      <c r="H3303" s="13">
        <v>0</v>
      </c>
      <c r="I3303" s="11">
        <v>0</v>
      </c>
      <c r="J3303" s="11">
        <v>0</v>
      </c>
      <c r="K3303" s="11">
        <v>0</v>
      </c>
      <c r="L3303" s="12">
        <v>0</v>
      </c>
      <c r="M3303" s="13">
        <v>0</v>
      </c>
      <c r="N3303" s="11">
        <v>0</v>
      </c>
      <c r="O3303" s="11">
        <v>0</v>
      </c>
      <c r="P3303" s="11">
        <v>0</v>
      </c>
      <c r="Q3303" s="12">
        <v>0</v>
      </c>
    </row>
    <row r="3304" spans="1:17" x14ac:dyDescent="0.35">
      <c r="A3304" s="2">
        <v>519</v>
      </c>
      <c r="B3304" s="13" t="s">
        <v>25</v>
      </c>
      <c r="C3304" s="11" t="s">
        <v>181</v>
      </c>
      <c r="D3304" s="11" t="s">
        <v>27</v>
      </c>
      <c r="E3304" s="7" t="s">
        <v>188</v>
      </c>
      <c r="F3304" s="13">
        <v>19.4226894378662</v>
      </c>
      <c r="G3304" s="12">
        <v>0</v>
      </c>
      <c r="H3304" s="13">
        <v>0</v>
      </c>
      <c r="I3304" s="11">
        <v>0</v>
      </c>
      <c r="J3304" s="11">
        <v>0</v>
      </c>
      <c r="K3304" s="11">
        <v>0</v>
      </c>
      <c r="L3304" s="12">
        <v>0</v>
      </c>
      <c r="M3304" s="13">
        <v>0</v>
      </c>
      <c r="N3304" s="11">
        <v>0</v>
      </c>
      <c r="O3304" s="11">
        <v>0</v>
      </c>
      <c r="P3304" s="11">
        <v>0</v>
      </c>
      <c r="Q3304" s="12">
        <v>0</v>
      </c>
    </row>
    <row r="3305" spans="1:17" x14ac:dyDescent="0.35">
      <c r="A3305" s="2">
        <v>524</v>
      </c>
      <c r="B3305" s="13" t="s">
        <v>25</v>
      </c>
      <c r="C3305" s="11" t="s">
        <v>181</v>
      </c>
      <c r="D3305" s="11" t="s">
        <v>27</v>
      </c>
      <c r="E3305" s="7" t="s">
        <v>147</v>
      </c>
      <c r="F3305" s="13">
        <v>3.0129035711288399</v>
      </c>
      <c r="G3305" s="12">
        <v>0</v>
      </c>
      <c r="H3305" s="13">
        <v>0</v>
      </c>
      <c r="I3305" s="11">
        <v>0</v>
      </c>
      <c r="J3305" s="11">
        <v>0</v>
      </c>
      <c r="K3305" s="11">
        <v>0</v>
      </c>
      <c r="L3305" s="12">
        <v>0</v>
      </c>
      <c r="M3305" s="13">
        <v>0</v>
      </c>
      <c r="N3305" s="11">
        <v>0</v>
      </c>
      <c r="O3305" s="11">
        <v>0</v>
      </c>
      <c r="P3305" s="11">
        <v>0</v>
      </c>
      <c r="Q3305" s="12">
        <v>0</v>
      </c>
    </row>
    <row r="3306" spans="1:17" x14ac:dyDescent="0.35">
      <c r="A3306" s="2">
        <v>525</v>
      </c>
      <c r="B3306" s="13" t="s">
        <v>25</v>
      </c>
      <c r="C3306" s="11" t="s">
        <v>181</v>
      </c>
      <c r="D3306" s="11" t="s">
        <v>27</v>
      </c>
      <c r="E3306" s="7" t="s">
        <v>189</v>
      </c>
      <c r="F3306" s="13">
        <v>35.385713100433364</v>
      </c>
      <c r="G3306" s="12">
        <v>0</v>
      </c>
      <c r="H3306" s="13">
        <v>0</v>
      </c>
      <c r="I3306" s="11">
        <v>0</v>
      </c>
      <c r="J3306" s="11">
        <v>0</v>
      </c>
      <c r="K3306" s="11">
        <v>0</v>
      </c>
      <c r="L3306" s="12">
        <v>0</v>
      </c>
      <c r="M3306" s="13">
        <v>0</v>
      </c>
      <c r="N3306" s="11">
        <v>0</v>
      </c>
      <c r="O3306" s="11">
        <v>0</v>
      </c>
      <c r="P3306" s="11">
        <v>0</v>
      </c>
      <c r="Q3306" s="12">
        <v>0</v>
      </c>
    </row>
    <row r="3307" spans="1:17" x14ac:dyDescent="0.35">
      <c r="A3307" s="2">
        <v>526</v>
      </c>
      <c r="B3307" s="13" t="s">
        <v>25</v>
      </c>
      <c r="C3307" s="11" t="s">
        <v>181</v>
      </c>
      <c r="D3307" s="11" t="s">
        <v>27</v>
      </c>
      <c r="E3307" s="7" t="s">
        <v>99</v>
      </c>
      <c r="F3307" s="13">
        <v>1.06509065628052</v>
      </c>
      <c r="G3307" s="12">
        <v>0</v>
      </c>
      <c r="H3307" s="13">
        <v>0</v>
      </c>
      <c r="I3307" s="11">
        <v>0</v>
      </c>
      <c r="J3307" s="11">
        <v>0</v>
      </c>
      <c r="K3307" s="11">
        <v>0</v>
      </c>
      <c r="L3307" s="12">
        <v>0</v>
      </c>
      <c r="M3307" s="13">
        <v>0</v>
      </c>
      <c r="N3307" s="11">
        <v>0</v>
      </c>
      <c r="O3307" s="11">
        <v>0</v>
      </c>
      <c r="P3307" s="11">
        <v>0</v>
      </c>
      <c r="Q3307" s="12">
        <v>0</v>
      </c>
    </row>
    <row r="3308" spans="1:17" x14ac:dyDescent="0.35">
      <c r="A3308" s="2">
        <v>527</v>
      </c>
      <c r="B3308" s="13" t="s">
        <v>25</v>
      </c>
      <c r="C3308" s="11" t="s">
        <v>181</v>
      </c>
      <c r="D3308" s="11" t="s">
        <v>27</v>
      </c>
      <c r="E3308" s="7" t="s">
        <v>100</v>
      </c>
      <c r="F3308" s="13">
        <v>22.865627765655521</v>
      </c>
      <c r="G3308" s="12">
        <v>0</v>
      </c>
      <c r="H3308" s="13">
        <v>0</v>
      </c>
      <c r="I3308" s="11">
        <v>0</v>
      </c>
      <c r="J3308" s="11">
        <v>0</v>
      </c>
      <c r="K3308" s="11">
        <v>0</v>
      </c>
      <c r="L3308" s="12">
        <v>0</v>
      </c>
      <c r="M3308" s="13">
        <v>0</v>
      </c>
      <c r="N3308" s="11">
        <v>0</v>
      </c>
      <c r="O3308" s="11">
        <v>0</v>
      </c>
      <c r="P3308" s="11">
        <v>0</v>
      </c>
      <c r="Q3308" s="12">
        <v>0</v>
      </c>
    </row>
    <row r="3309" spans="1:17" x14ac:dyDescent="0.35">
      <c r="A3309" s="2">
        <v>535</v>
      </c>
      <c r="B3309" s="13" t="s">
        <v>25</v>
      </c>
      <c r="C3309" s="11" t="s">
        <v>181</v>
      </c>
      <c r="D3309" s="11" t="s">
        <v>27</v>
      </c>
      <c r="E3309" s="7" t="s">
        <v>73</v>
      </c>
      <c r="F3309" s="13">
        <v>4.1298165321350098</v>
      </c>
      <c r="G3309" s="12">
        <v>0</v>
      </c>
      <c r="H3309" s="13">
        <v>0</v>
      </c>
      <c r="I3309" s="11">
        <v>0</v>
      </c>
      <c r="J3309" s="11">
        <v>0</v>
      </c>
      <c r="K3309" s="11">
        <v>0</v>
      </c>
      <c r="L3309" s="12">
        <v>0</v>
      </c>
      <c r="M3309" s="13">
        <v>0</v>
      </c>
      <c r="N3309" s="11">
        <v>0</v>
      </c>
      <c r="O3309" s="11">
        <v>0</v>
      </c>
      <c r="P3309" s="11">
        <v>0</v>
      </c>
      <c r="Q3309" s="12">
        <v>0</v>
      </c>
    </row>
    <row r="3310" spans="1:17" x14ac:dyDescent="0.35">
      <c r="A3310" s="2">
        <v>539</v>
      </c>
      <c r="B3310" s="13" t="s">
        <v>25</v>
      </c>
      <c r="C3310" s="11" t="s">
        <v>181</v>
      </c>
      <c r="D3310" s="11" t="s">
        <v>27</v>
      </c>
      <c r="E3310" s="7" t="s">
        <v>77</v>
      </c>
      <c r="F3310" s="13">
        <v>308.34005737304699</v>
      </c>
      <c r="G3310" s="12">
        <v>0</v>
      </c>
      <c r="H3310" s="13">
        <v>0</v>
      </c>
      <c r="I3310" s="11">
        <v>0</v>
      </c>
      <c r="J3310" s="11">
        <v>0</v>
      </c>
      <c r="K3310" s="11">
        <v>0</v>
      </c>
      <c r="L3310" s="12">
        <v>0</v>
      </c>
      <c r="M3310" s="13">
        <v>0</v>
      </c>
      <c r="N3310" s="11">
        <v>0</v>
      </c>
      <c r="O3310" s="11">
        <v>0</v>
      </c>
      <c r="P3310" s="11">
        <v>0</v>
      </c>
      <c r="Q3310" s="12">
        <v>0</v>
      </c>
    </row>
    <row r="3311" spans="1:17" x14ac:dyDescent="0.35">
      <c r="A3311" s="2">
        <v>560</v>
      </c>
      <c r="B3311" s="13" t="s">
        <v>25</v>
      </c>
      <c r="C3311" s="11" t="s">
        <v>195</v>
      </c>
      <c r="D3311" s="11" t="s">
        <v>27</v>
      </c>
      <c r="E3311" s="7" t="s">
        <v>47</v>
      </c>
      <c r="F3311" s="13">
        <v>299.26701831817655</v>
      </c>
      <c r="G3311" s="12">
        <v>0</v>
      </c>
      <c r="H3311" s="13">
        <v>0</v>
      </c>
      <c r="I3311" s="11">
        <v>0</v>
      </c>
      <c r="J3311" s="11">
        <v>0</v>
      </c>
      <c r="K3311" s="11">
        <v>0</v>
      </c>
      <c r="L3311" s="12">
        <v>0</v>
      </c>
      <c r="M3311" s="13">
        <v>0</v>
      </c>
      <c r="N3311" s="11">
        <v>0</v>
      </c>
      <c r="O3311" s="11">
        <v>0</v>
      </c>
      <c r="P3311" s="11">
        <v>0</v>
      </c>
      <c r="Q3311" s="12">
        <v>0</v>
      </c>
    </row>
    <row r="3312" spans="1:17" x14ac:dyDescent="0.35">
      <c r="A3312" s="2">
        <v>561</v>
      </c>
      <c r="B3312" s="13" t="s">
        <v>25</v>
      </c>
      <c r="C3312" s="11" t="s">
        <v>195</v>
      </c>
      <c r="D3312" s="11" t="s">
        <v>27</v>
      </c>
      <c r="E3312" s="7" t="s">
        <v>48</v>
      </c>
      <c r="F3312" s="13">
        <v>720.2425971031189</v>
      </c>
      <c r="G3312" s="12">
        <v>0</v>
      </c>
      <c r="H3312" s="13">
        <v>0</v>
      </c>
      <c r="I3312" s="11">
        <v>0</v>
      </c>
      <c r="J3312" s="11">
        <v>0</v>
      </c>
      <c r="K3312" s="11">
        <v>0</v>
      </c>
      <c r="L3312" s="12">
        <v>0</v>
      </c>
      <c r="M3312" s="13">
        <v>0</v>
      </c>
      <c r="N3312" s="11">
        <v>0</v>
      </c>
      <c r="O3312" s="11">
        <v>0</v>
      </c>
      <c r="P3312" s="11">
        <v>0</v>
      </c>
      <c r="Q3312" s="12">
        <v>0</v>
      </c>
    </row>
    <row r="3313" spans="1:17" x14ac:dyDescent="0.35">
      <c r="A3313" s="2">
        <v>565</v>
      </c>
      <c r="B3313" s="13" t="s">
        <v>25</v>
      </c>
      <c r="C3313" s="11" t="s">
        <v>195</v>
      </c>
      <c r="D3313" s="11" t="s">
        <v>26</v>
      </c>
      <c r="E3313" s="7" t="s">
        <v>57</v>
      </c>
      <c r="F3313" s="13">
        <v>11.173812389373769</v>
      </c>
      <c r="G3313" s="12">
        <v>0</v>
      </c>
      <c r="H3313" s="13">
        <v>0</v>
      </c>
      <c r="I3313" s="11">
        <v>0</v>
      </c>
      <c r="J3313" s="11">
        <v>0</v>
      </c>
      <c r="K3313" s="11">
        <v>0</v>
      </c>
      <c r="L3313" s="12">
        <v>0</v>
      </c>
      <c r="M3313" s="13">
        <v>0</v>
      </c>
      <c r="N3313" s="11">
        <v>0</v>
      </c>
      <c r="O3313" s="11">
        <v>0</v>
      </c>
      <c r="P3313" s="11">
        <v>0</v>
      </c>
      <c r="Q3313" s="12">
        <v>0</v>
      </c>
    </row>
    <row r="3314" spans="1:17" x14ac:dyDescent="0.35">
      <c r="A3314" s="2">
        <v>566</v>
      </c>
      <c r="B3314" s="13" t="s">
        <v>25</v>
      </c>
      <c r="C3314" s="11" t="s">
        <v>195</v>
      </c>
      <c r="D3314" s="11" t="s">
        <v>27</v>
      </c>
      <c r="E3314" s="7" t="s">
        <v>57</v>
      </c>
      <c r="F3314" s="13">
        <v>1872.5269758105276</v>
      </c>
      <c r="G3314" s="12">
        <v>0</v>
      </c>
      <c r="H3314" s="13">
        <v>0</v>
      </c>
      <c r="I3314" s="11">
        <v>0</v>
      </c>
      <c r="J3314" s="11">
        <v>0</v>
      </c>
      <c r="K3314" s="11">
        <v>0</v>
      </c>
      <c r="L3314" s="12">
        <v>0</v>
      </c>
      <c r="M3314" s="13">
        <v>0</v>
      </c>
      <c r="N3314" s="11">
        <v>0</v>
      </c>
      <c r="O3314" s="11">
        <v>0</v>
      </c>
      <c r="P3314" s="11">
        <v>0</v>
      </c>
      <c r="Q3314" s="12">
        <v>0</v>
      </c>
    </row>
    <row r="3315" spans="1:17" x14ac:dyDescent="0.35">
      <c r="A3315" s="2">
        <v>568</v>
      </c>
      <c r="B3315" s="13" t="s">
        <v>25</v>
      </c>
      <c r="C3315" s="11" t="s">
        <v>195</v>
      </c>
      <c r="D3315" s="11" t="s">
        <v>27</v>
      </c>
      <c r="E3315" s="7" t="s">
        <v>58</v>
      </c>
      <c r="F3315" s="13">
        <v>44.752287387847822</v>
      </c>
      <c r="G3315" s="12">
        <v>0</v>
      </c>
      <c r="H3315" s="13">
        <v>0</v>
      </c>
      <c r="I3315" s="11">
        <v>0</v>
      </c>
      <c r="J3315" s="11">
        <v>0</v>
      </c>
      <c r="K3315" s="11">
        <v>0</v>
      </c>
      <c r="L3315" s="12">
        <v>0</v>
      </c>
      <c r="M3315" s="13">
        <v>0</v>
      </c>
      <c r="N3315" s="11">
        <v>0</v>
      </c>
      <c r="O3315" s="11">
        <v>0</v>
      </c>
      <c r="P3315" s="11">
        <v>0</v>
      </c>
      <c r="Q3315" s="12">
        <v>0</v>
      </c>
    </row>
    <row r="3316" spans="1:17" x14ac:dyDescent="0.35">
      <c r="A3316" s="2">
        <v>572</v>
      </c>
      <c r="B3316" s="13" t="s">
        <v>25</v>
      </c>
      <c r="C3316" s="11" t="s">
        <v>195</v>
      </c>
      <c r="D3316" s="11" t="s">
        <v>27</v>
      </c>
      <c r="E3316" s="7" t="s">
        <v>93</v>
      </c>
      <c r="F3316" s="13">
        <v>28.778186082839937</v>
      </c>
      <c r="G3316" s="12">
        <v>0</v>
      </c>
      <c r="H3316" s="13">
        <v>0</v>
      </c>
      <c r="I3316" s="11">
        <v>0</v>
      </c>
      <c r="J3316" s="11">
        <v>0</v>
      </c>
      <c r="K3316" s="11">
        <v>0</v>
      </c>
      <c r="L3316" s="12">
        <v>0</v>
      </c>
      <c r="M3316" s="13">
        <v>0</v>
      </c>
      <c r="N3316" s="11">
        <v>0</v>
      </c>
      <c r="O3316" s="11">
        <v>0</v>
      </c>
      <c r="P3316" s="11">
        <v>0</v>
      </c>
      <c r="Q3316" s="12">
        <v>0</v>
      </c>
    </row>
    <row r="3317" spans="1:17" x14ac:dyDescent="0.35">
      <c r="A3317" s="2">
        <v>573</v>
      </c>
      <c r="B3317" s="13" t="s">
        <v>25</v>
      </c>
      <c r="C3317" s="11" t="s">
        <v>195</v>
      </c>
      <c r="D3317" s="11" t="s">
        <v>27</v>
      </c>
      <c r="E3317" s="7" t="s">
        <v>64</v>
      </c>
      <c r="F3317" s="13">
        <v>85.17606616020197</v>
      </c>
      <c r="G3317" s="12">
        <v>0</v>
      </c>
      <c r="H3317" s="13">
        <v>0</v>
      </c>
      <c r="I3317" s="11">
        <v>0</v>
      </c>
      <c r="J3317" s="11">
        <v>0</v>
      </c>
      <c r="K3317" s="11">
        <v>0</v>
      </c>
      <c r="L3317" s="12">
        <v>0</v>
      </c>
      <c r="M3317" s="13">
        <v>0</v>
      </c>
      <c r="N3317" s="11">
        <v>0</v>
      </c>
      <c r="O3317" s="11">
        <v>0</v>
      </c>
      <c r="P3317" s="11">
        <v>0</v>
      </c>
      <c r="Q3317" s="12">
        <v>0</v>
      </c>
    </row>
    <row r="3318" spans="1:17" x14ac:dyDescent="0.35">
      <c r="A3318" s="2">
        <v>579</v>
      </c>
      <c r="B3318" s="13" t="s">
        <v>25</v>
      </c>
      <c r="C3318" s="11" t="s">
        <v>195</v>
      </c>
      <c r="D3318" s="11" t="s">
        <v>27</v>
      </c>
      <c r="E3318" s="7" t="s">
        <v>203</v>
      </c>
      <c r="F3318" s="13">
        <v>154.06232881546021</v>
      </c>
      <c r="G3318" s="12">
        <v>0</v>
      </c>
      <c r="H3318" s="13">
        <v>0</v>
      </c>
      <c r="I3318" s="11">
        <v>0</v>
      </c>
      <c r="J3318" s="11">
        <v>0</v>
      </c>
      <c r="K3318" s="11">
        <v>0</v>
      </c>
      <c r="L3318" s="12">
        <v>0</v>
      </c>
      <c r="M3318" s="13">
        <v>0</v>
      </c>
      <c r="N3318" s="11">
        <v>0</v>
      </c>
      <c r="O3318" s="11">
        <v>0</v>
      </c>
      <c r="P3318" s="11">
        <v>0</v>
      </c>
      <c r="Q3318" s="12">
        <v>0</v>
      </c>
    </row>
    <row r="3319" spans="1:17" x14ac:dyDescent="0.35">
      <c r="A3319" s="2">
        <v>581</v>
      </c>
      <c r="B3319" s="13" t="s">
        <v>25</v>
      </c>
      <c r="C3319" s="11" t="s">
        <v>195</v>
      </c>
      <c r="D3319" s="11" t="s">
        <v>27</v>
      </c>
      <c r="E3319" s="7" t="s">
        <v>189</v>
      </c>
      <c r="F3319" s="13">
        <v>64.210255146026668</v>
      </c>
      <c r="G3319" s="12">
        <v>0</v>
      </c>
      <c r="H3319" s="13">
        <v>0</v>
      </c>
      <c r="I3319" s="11">
        <v>0</v>
      </c>
      <c r="J3319" s="11">
        <v>0</v>
      </c>
      <c r="K3319" s="11">
        <v>0</v>
      </c>
      <c r="L3319" s="12">
        <v>0</v>
      </c>
      <c r="M3319" s="13">
        <v>0</v>
      </c>
      <c r="N3319" s="11">
        <v>0</v>
      </c>
      <c r="O3319" s="11">
        <v>0</v>
      </c>
      <c r="P3319" s="11">
        <v>0</v>
      </c>
      <c r="Q3319" s="12">
        <v>0</v>
      </c>
    </row>
    <row r="3320" spans="1:17" x14ac:dyDescent="0.35">
      <c r="A3320" s="2">
        <v>582</v>
      </c>
      <c r="B3320" s="13" t="s">
        <v>25</v>
      </c>
      <c r="C3320" s="11" t="s">
        <v>195</v>
      </c>
      <c r="D3320" s="11" t="s">
        <v>27</v>
      </c>
      <c r="E3320" s="7" t="s">
        <v>98</v>
      </c>
      <c r="F3320" s="13">
        <v>6.8699302673339799</v>
      </c>
      <c r="G3320" s="12">
        <v>0</v>
      </c>
      <c r="H3320" s="13">
        <v>0</v>
      </c>
      <c r="I3320" s="11">
        <v>0</v>
      </c>
      <c r="J3320" s="11">
        <v>0</v>
      </c>
      <c r="K3320" s="11">
        <v>0</v>
      </c>
      <c r="L3320" s="12">
        <v>0</v>
      </c>
      <c r="M3320" s="13">
        <v>0</v>
      </c>
      <c r="N3320" s="11">
        <v>0</v>
      </c>
      <c r="O3320" s="11">
        <v>0</v>
      </c>
      <c r="P3320" s="11">
        <v>0</v>
      </c>
      <c r="Q3320" s="12">
        <v>0</v>
      </c>
    </row>
    <row r="3321" spans="1:17" x14ac:dyDescent="0.35">
      <c r="A3321" s="2">
        <v>583</v>
      </c>
      <c r="B3321" s="13" t="s">
        <v>25</v>
      </c>
      <c r="C3321" s="11" t="s">
        <v>195</v>
      </c>
      <c r="D3321" s="11" t="s">
        <v>27</v>
      </c>
      <c r="E3321" s="7" t="s">
        <v>100</v>
      </c>
      <c r="F3321" s="13">
        <v>69.018900632858163</v>
      </c>
      <c r="G3321" s="12">
        <v>0</v>
      </c>
      <c r="H3321" s="13">
        <v>0</v>
      </c>
      <c r="I3321" s="11">
        <v>0</v>
      </c>
      <c r="J3321" s="11">
        <v>0</v>
      </c>
      <c r="K3321" s="11">
        <v>0</v>
      </c>
      <c r="L3321" s="12">
        <v>0</v>
      </c>
      <c r="M3321" s="13">
        <v>0</v>
      </c>
      <c r="N3321" s="11">
        <v>0</v>
      </c>
      <c r="O3321" s="11">
        <v>0</v>
      </c>
      <c r="P3321" s="11">
        <v>0</v>
      </c>
      <c r="Q3321" s="12">
        <v>0</v>
      </c>
    </row>
    <row r="3322" spans="1:17" x14ac:dyDescent="0.35">
      <c r="A3322" s="2">
        <v>588</v>
      </c>
      <c r="B3322" s="13" t="s">
        <v>25</v>
      </c>
      <c r="C3322" s="11" t="s">
        <v>195</v>
      </c>
      <c r="D3322" s="11" t="s">
        <v>27</v>
      </c>
      <c r="E3322" s="7" t="s">
        <v>204</v>
      </c>
      <c r="F3322" s="13">
        <v>43.141146659851103</v>
      </c>
      <c r="G3322" s="12">
        <v>0</v>
      </c>
      <c r="H3322" s="13">
        <v>0</v>
      </c>
      <c r="I3322" s="11">
        <v>0</v>
      </c>
      <c r="J3322" s="11">
        <v>0</v>
      </c>
      <c r="K3322" s="11">
        <v>0</v>
      </c>
      <c r="L3322" s="12">
        <v>0</v>
      </c>
      <c r="M3322" s="13">
        <v>0</v>
      </c>
      <c r="N3322" s="11">
        <v>0</v>
      </c>
      <c r="O3322" s="11">
        <v>0</v>
      </c>
      <c r="P3322" s="11">
        <v>0</v>
      </c>
      <c r="Q3322" s="12">
        <v>0</v>
      </c>
    </row>
    <row r="3323" spans="1:17" x14ac:dyDescent="0.35">
      <c r="A3323" s="2">
        <v>594</v>
      </c>
      <c r="B3323" s="13" t="s">
        <v>25</v>
      </c>
      <c r="C3323" s="11" t="s">
        <v>206</v>
      </c>
      <c r="D3323" s="11" t="s">
        <v>27</v>
      </c>
      <c r="E3323" s="7" t="s">
        <v>207</v>
      </c>
      <c r="F3323" s="13">
        <v>2.0973150730133101</v>
      </c>
      <c r="G3323" s="12">
        <v>0</v>
      </c>
      <c r="H3323" s="13">
        <v>0</v>
      </c>
      <c r="I3323" s="11">
        <v>0</v>
      </c>
      <c r="J3323" s="11">
        <v>0</v>
      </c>
      <c r="K3323" s="11">
        <v>0</v>
      </c>
      <c r="L3323" s="12">
        <v>0</v>
      </c>
      <c r="M3323" s="13">
        <v>0</v>
      </c>
      <c r="N3323" s="11">
        <v>0</v>
      </c>
      <c r="O3323" s="11">
        <v>0</v>
      </c>
      <c r="P3323" s="11">
        <v>0</v>
      </c>
      <c r="Q3323" s="12">
        <v>0</v>
      </c>
    </row>
    <row r="3324" spans="1:17" x14ac:dyDescent="0.35">
      <c r="A3324" s="2">
        <v>601</v>
      </c>
      <c r="B3324" s="13" t="s">
        <v>25</v>
      </c>
      <c r="C3324" s="11" t="s">
        <v>206</v>
      </c>
      <c r="D3324" s="11" t="s">
        <v>27</v>
      </c>
      <c r="E3324" s="7" t="s">
        <v>160</v>
      </c>
      <c r="F3324" s="13">
        <v>4.8316793441772496</v>
      </c>
      <c r="G3324" s="12">
        <v>0</v>
      </c>
      <c r="H3324" s="13">
        <v>0</v>
      </c>
      <c r="I3324" s="11">
        <v>0</v>
      </c>
      <c r="J3324" s="11">
        <v>0</v>
      </c>
      <c r="K3324" s="11">
        <v>0</v>
      </c>
      <c r="L3324" s="12">
        <v>0</v>
      </c>
      <c r="M3324" s="13">
        <v>0</v>
      </c>
      <c r="N3324" s="11">
        <v>0</v>
      </c>
      <c r="O3324" s="11">
        <v>0</v>
      </c>
      <c r="P3324" s="11">
        <v>0</v>
      </c>
      <c r="Q3324" s="12">
        <v>0</v>
      </c>
    </row>
    <row r="3325" spans="1:17" x14ac:dyDescent="0.35">
      <c r="A3325" s="2">
        <v>605</v>
      </c>
      <c r="B3325" s="13" t="s">
        <v>25</v>
      </c>
      <c r="C3325" s="11" t="s">
        <v>206</v>
      </c>
      <c r="D3325" s="11" t="s">
        <v>208</v>
      </c>
      <c r="E3325" s="7" t="s">
        <v>40</v>
      </c>
      <c r="F3325" s="13">
        <v>20.073684692382798</v>
      </c>
      <c r="G3325" s="12">
        <v>0</v>
      </c>
      <c r="H3325" s="13">
        <v>0</v>
      </c>
      <c r="I3325" s="11">
        <v>0</v>
      </c>
      <c r="J3325" s="11">
        <v>0</v>
      </c>
      <c r="K3325" s="11">
        <v>0</v>
      </c>
      <c r="L3325" s="12">
        <v>0</v>
      </c>
      <c r="M3325" s="13">
        <v>0</v>
      </c>
      <c r="N3325" s="11">
        <v>0</v>
      </c>
      <c r="O3325" s="11">
        <v>0</v>
      </c>
      <c r="P3325" s="11">
        <v>0</v>
      </c>
      <c r="Q3325" s="12">
        <v>0</v>
      </c>
    </row>
    <row r="3326" spans="1:17" x14ac:dyDescent="0.35">
      <c r="A3326" s="2">
        <v>606</v>
      </c>
      <c r="B3326" s="13" t="s">
        <v>25</v>
      </c>
      <c r="C3326" s="11" t="s">
        <v>206</v>
      </c>
      <c r="D3326" s="11" t="s">
        <v>27</v>
      </c>
      <c r="E3326" s="7" t="s">
        <v>40</v>
      </c>
      <c r="F3326" s="13">
        <v>132.3586630821228</v>
      </c>
      <c r="G3326" s="12">
        <v>0</v>
      </c>
      <c r="H3326" s="13">
        <v>0</v>
      </c>
      <c r="I3326" s="11">
        <v>0</v>
      </c>
      <c r="J3326" s="11">
        <v>0</v>
      </c>
      <c r="K3326" s="11">
        <v>0</v>
      </c>
      <c r="L3326" s="12">
        <v>0</v>
      </c>
      <c r="M3326" s="13">
        <v>0</v>
      </c>
      <c r="N3326" s="11">
        <v>0</v>
      </c>
      <c r="O3326" s="11">
        <v>0</v>
      </c>
      <c r="P3326" s="11">
        <v>0</v>
      </c>
      <c r="Q3326" s="12">
        <v>0</v>
      </c>
    </row>
    <row r="3327" spans="1:17" x14ac:dyDescent="0.35">
      <c r="A3327" s="2">
        <v>613</v>
      </c>
      <c r="B3327" s="13" t="s">
        <v>25</v>
      </c>
      <c r="C3327" s="11" t="s">
        <v>206</v>
      </c>
      <c r="D3327" s="11" t="s">
        <v>27</v>
      </c>
      <c r="E3327" s="7" t="s">
        <v>47</v>
      </c>
      <c r="F3327" s="13">
        <v>75.223622322082605</v>
      </c>
      <c r="G3327" s="12">
        <v>0</v>
      </c>
      <c r="H3327" s="13">
        <v>0</v>
      </c>
      <c r="I3327" s="11">
        <v>0</v>
      </c>
      <c r="J3327" s="11">
        <v>0</v>
      </c>
      <c r="K3327" s="11">
        <v>0</v>
      </c>
      <c r="L3327" s="12">
        <v>0</v>
      </c>
      <c r="M3327" s="13">
        <v>0</v>
      </c>
      <c r="N3327" s="11">
        <v>0</v>
      </c>
      <c r="O3327" s="11">
        <v>0</v>
      </c>
      <c r="P3327" s="11">
        <v>0</v>
      </c>
      <c r="Q3327" s="12">
        <v>0</v>
      </c>
    </row>
    <row r="3328" spans="1:17" x14ac:dyDescent="0.35">
      <c r="A3328" s="2">
        <v>614</v>
      </c>
      <c r="B3328" s="13" t="s">
        <v>25</v>
      </c>
      <c r="C3328" s="11" t="s">
        <v>206</v>
      </c>
      <c r="D3328" s="11" t="s">
        <v>27</v>
      </c>
      <c r="E3328" s="7" t="s">
        <v>49</v>
      </c>
      <c r="F3328" s="13">
        <v>1183.2393903732298</v>
      </c>
      <c r="G3328" s="12">
        <v>0</v>
      </c>
      <c r="H3328" s="13">
        <v>0</v>
      </c>
      <c r="I3328" s="11">
        <v>0</v>
      </c>
      <c r="J3328" s="11">
        <v>0</v>
      </c>
      <c r="K3328" s="11">
        <v>0</v>
      </c>
      <c r="L3328" s="12">
        <v>0</v>
      </c>
      <c r="M3328" s="13">
        <v>0</v>
      </c>
      <c r="N3328" s="11">
        <v>0</v>
      </c>
      <c r="O3328" s="11">
        <v>0</v>
      </c>
      <c r="P3328" s="11">
        <v>0</v>
      </c>
      <c r="Q3328" s="12">
        <v>0</v>
      </c>
    </row>
    <row r="3329" spans="1:17" x14ac:dyDescent="0.35">
      <c r="A3329" s="2">
        <v>619</v>
      </c>
      <c r="B3329" s="13" t="s">
        <v>25</v>
      </c>
      <c r="C3329" s="11" t="s">
        <v>206</v>
      </c>
      <c r="D3329" s="11" t="s">
        <v>27</v>
      </c>
      <c r="E3329" s="7" t="s">
        <v>57</v>
      </c>
      <c r="F3329" s="13">
        <v>1423.06563603878</v>
      </c>
      <c r="G3329" s="12">
        <v>0</v>
      </c>
      <c r="H3329" s="13">
        <v>0</v>
      </c>
      <c r="I3329" s="11">
        <v>0</v>
      </c>
      <c r="J3329" s="11">
        <v>0</v>
      </c>
      <c r="K3329" s="11">
        <v>0</v>
      </c>
      <c r="L3329" s="12">
        <v>0</v>
      </c>
      <c r="M3329" s="13">
        <v>0</v>
      </c>
      <c r="N3329" s="11">
        <v>0</v>
      </c>
      <c r="O3329" s="11">
        <v>0</v>
      </c>
      <c r="P3329" s="11">
        <v>0</v>
      </c>
      <c r="Q3329" s="12">
        <v>0</v>
      </c>
    </row>
    <row r="3330" spans="1:17" x14ac:dyDescent="0.35">
      <c r="A3330" s="2">
        <v>623</v>
      </c>
      <c r="B3330" s="13" t="s">
        <v>25</v>
      </c>
      <c r="C3330" s="11" t="s">
        <v>206</v>
      </c>
      <c r="D3330" s="11" t="s">
        <v>27</v>
      </c>
      <c r="E3330" s="7" t="s">
        <v>58</v>
      </c>
      <c r="F3330" s="13">
        <v>91.391135215759178</v>
      </c>
      <c r="G3330" s="12">
        <v>0</v>
      </c>
      <c r="H3330" s="13">
        <v>0</v>
      </c>
      <c r="I3330" s="11">
        <v>0</v>
      </c>
      <c r="J3330" s="11">
        <v>0</v>
      </c>
      <c r="K3330" s="11">
        <v>0</v>
      </c>
      <c r="L3330" s="12">
        <v>0</v>
      </c>
      <c r="M3330" s="13">
        <v>0</v>
      </c>
      <c r="N3330" s="11">
        <v>0</v>
      </c>
      <c r="O3330" s="11">
        <v>0</v>
      </c>
      <c r="P3330" s="11">
        <v>0</v>
      </c>
      <c r="Q3330" s="12">
        <v>0</v>
      </c>
    </row>
    <row r="3331" spans="1:17" x14ac:dyDescent="0.35">
      <c r="A3331" s="2">
        <v>630</v>
      </c>
      <c r="B3331" s="13" t="s">
        <v>25</v>
      </c>
      <c r="C3331" s="11" t="s">
        <v>206</v>
      </c>
      <c r="D3331" s="11" t="s">
        <v>27</v>
      </c>
      <c r="E3331" s="7" t="s">
        <v>138</v>
      </c>
      <c r="F3331" s="13">
        <v>9.7184497863054311</v>
      </c>
      <c r="G3331" s="12">
        <v>0</v>
      </c>
      <c r="H3331" s="13">
        <v>0</v>
      </c>
      <c r="I3331" s="11">
        <v>0</v>
      </c>
      <c r="J3331" s="11">
        <v>0</v>
      </c>
      <c r="K3331" s="11">
        <v>0</v>
      </c>
      <c r="L3331" s="12">
        <v>0</v>
      </c>
      <c r="M3331" s="13">
        <v>0</v>
      </c>
      <c r="N3331" s="11">
        <v>0</v>
      </c>
      <c r="O3331" s="11">
        <v>0</v>
      </c>
      <c r="P3331" s="11">
        <v>0</v>
      </c>
      <c r="Q3331" s="12">
        <v>0</v>
      </c>
    </row>
    <row r="3332" spans="1:17" x14ac:dyDescent="0.35">
      <c r="A3332" s="2">
        <v>631</v>
      </c>
      <c r="B3332" s="13" t="s">
        <v>25</v>
      </c>
      <c r="C3332" s="11" t="s">
        <v>206</v>
      </c>
      <c r="D3332" s="11" t="s">
        <v>27</v>
      </c>
      <c r="E3332" s="7" t="s">
        <v>64</v>
      </c>
      <c r="F3332" s="13">
        <v>9.2642369270324707</v>
      </c>
      <c r="G3332" s="12">
        <v>0</v>
      </c>
      <c r="H3332" s="13">
        <v>0</v>
      </c>
      <c r="I3332" s="11">
        <v>0</v>
      </c>
      <c r="J3332" s="11">
        <v>0</v>
      </c>
      <c r="K3332" s="11">
        <v>0</v>
      </c>
      <c r="L3332" s="12">
        <v>0</v>
      </c>
      <c r="M3332" s="13">
        <v>0</v>
      </c>
      <c r="N3332" s="11">
        <v>0</v>
      </c>
      <c r="O3332" s="11">
        <v>0</v>
      </c>
      <c r="P3332" s="11">
        <v>0</v>
      </c>
      <c r="Q3332" s="12">
        <v>0</v>
      </c>
    </row>
    <row r="3333" spans="1:17" x14ac:dyDescent="0.35">
      <c r="A3333" s="2">
        <v>634</v>
      </c>
      <c r="B3333" s="13" t="s">
        <v>25</v>
      </c>
      <c r="C3333" s="11" t="s">
        <v>206</v>
      </c>
      <c r="D3333" s="11" t="s">
        <v>27</v>
      </c>
      <c r="E3333" s="7" t="s">
        <v>188</v>
      </c>
      <c r="F3333" s="13">
        <v>4.25418949127197</v>
      </c>
      <c r="G3333" s="12">
        <v>0</v>
      </c>
      <c r="H3333" s="13">
        <v>0</v>
      </c>
      <c r="I3333" s="11">
        <v>0</v>
      </c>
      <c r="J3333" s="11">
        <v>0</v>
      </c>
      <c r="K3333" s="11">
        <v>0</v>
      </c>
      <c r="L3333" s="12">
        <v>0</v>
      </c>
      <c r="M3333" s="13">
        <v>0</v>
      </c>
      <c r="N3333" s="11">
        <v>0</v>
      </c>
      <c r="O3333" s="11">
        <v>0</v>
      </c>
      <c r="P3333" s="11">
        <v>0</v>
      </c>
      <c r="Q3333" s="12">
        <v>0</v>
      </c>
    </row>
    <row r="3334" spans="1:17" x14ac:dyDescent="0.35">
      <c r="A3334" s="2">
        <v>640</v>
      </c>
      <c r="B3334" s="13" t="s">
        <v>25</v>
      </c>
      <c r="C3334" s="11" t="s">
        <v>206</v>
      </c>
      <c r="D3334" s="11" t="s">
        <v>27</v>
      </c>
      <c r="E3334" s="7" t="s">
        <v>210</v>
      </c>
      <c r="F3334" s="13">
        <v>100.05434417724599</v>
      </c>
      <c r="G3334" s="12">
        <v>0</v>
      </c>
      <c r="H3334" s="13">
        <v>0</v>
      </c>
      <c r="I3334" s="11">
        <v>0</v>
      </c>
      <c r="J3334" s="11">
        <v>0</v>
      </c>
      <c r="K3334" s="11">
        <v>0</v>
      </c>
      <c r="L3334" s="12">
        <v>0</v>
      </c>
      <c r="M3334" s="13">
        <v>0</v>
      </c>
      <c r="N3334" s="11">
        <v>0</v>
      </c>
      <c r="O3334" s="11">
        <v>0</v>
      </c>
      <c r="P3334" s="11">
        <v>0</v>
      </c>
      <c r="Q3334" s="12">
        <v>0</v>
      </c>
    </row>
    <row r="3335" spans="1:17" x14ac:dyDescent="0.35">
      <c r="A3335" s="2">
        <v>641</v>
      </c>
      <c r="B3335" s="13" t="s">
        <v>25</v>
      </c>
      <c r="C3335" s="11" t="s">
        <v>206</v>
      </c>
      <c r="D3335" s="11" t="s">
        <v>27</v>
      </c>
      <c r="E3335" s="7" t="s">
        <v>189</v>
      </c>
      <c r="F3335" s="13">
        <v>225.57870167493823</v>
      </c>
      <c r="G3335" s="12">
        <v>0</v>
      </c>
      <c r="H3335" s="13">
        <v>0</v>
      </c>
      <c r="I3335" s="11">
        <v>0</v>
      </c>
      <c r="J3335" s="11">
        <v>0</v>
      </c>
      <c r="K3335" s="11">
        <v>0</v>
      </c>
      <c r="L3335" s="12">
        <v>0</v>
      </c>
      <c r="M3335" s="13">
        <v>0</v>
      </c>
      <c r="N3335" s="11">
        <v>0</v>
      </c>
      <c r="O3335" s="11">
        <v>0</v>
      </c>
      <c r="P3335" s="11">
        <v>0</v>
      </c>
      <c r="Q3335" s="12">
        <v>0</v>
      </c>
    </row>
    <row r="3336" spans="1:17" x14ac:dyDescent="0.35">
      <c r="A3336" s="2">
        <v>642</v>
      </c>
      <c r="B3336" s="13" t="s">
        <v>25</v>
      </c>
      <c r="C3336" s="11" t="s">
        <v>206</v>
      </c>
      <c r="D3336" s="11" t="s">
        <v>27</v>
      </c>
      <c r="E3336" s="7" t="s">
        <v>211</v>
      </c>
      <c r="F3336" s="13">
        <v>5.8663340806960997</v>
      </c>
      <c r="G3336" s="12">
        <v>0</v>
      </c>
      <c r="H3336" s="13">
        <v>0</v>
      </c>
      <c r="I3336" s="11">
        <v>0</v>
      </c>
      <c r="J3336" s="11">
        <v>0</v>
      </c>
      <c r="K3336" s="11">
        <v>0</v>
      </c>
      <c r="L3336" s="12">
        <v>0</v>
      </c>
      <c r="M3336" s="13">
        <v>0</v>
      </c>
      <c r="N3336" s="11">
        <v>0</v>
      </c>
      <c r="O3336" s="11">
        <v>0</v>
      </c>
      <c r="P3336" s="11">
        <v>0</v>
      </c>
      <c r="Q3336" s="12">
        <v>0</v>
      </c>
    </row>
    <row r="3337" spans="1:17" x14ac:dyDescent="0.35">
      <c r="A3337" s="2">
        <v>643</v>
      </c>
      <c r="B3337" s="13" t="s">
        <v>25</v>
      </c>
      <c r="C3337" s="11" t="s">
        <v>206</v>
      </c>
      <c r="D3337" s="11" t="s">
        <v>27</v>
      </c>
      <c r="E3337" s="7" t="s">
        <v>149</v>
      </c>
      <c r="F3337" s="13">
        <v>11.01335263252259</v>
      </c>
      <c r="G3337" s="12">
        <v>0</v>
      </c>
      <c r="H3337" s="13">
        <v>0</v>
      </c>
      <c r="I3337" s="11">
        <v>0</v>
      </c>
      <c r="J3337" s="11">
        <v>0</v>
      </c>
      <c r="K3337" s="11">
        <v>0</v>
      </c>
      <c r="L3337" s="12">
        <v>0</v>
      </c>
      <c r="M3337" s="13">
        <v>0</v>
      </c>
      <c r="N3337" s="11">
        <v>0</v>
      </c>
      <c r="O3337" s="11">
        <v>0</v>
      </c>
      <c r="P3337" s="11">
        <v>0</v>
      </c>
      <c r="Q3337" s="12">
        <v>0</v>
      </c>
    </row>
    <row r="3338" spans="1:17" x14ac:dyDescent="0.35">
      <c r="A3338" s="2">
        <v>655</v>
      </c>
      <c r="B3338" s="13" t="s">
        <v>25</v>
      </c>
      <c r="C3338" s="11" t="s">
        <v>213</v>
      </c>
      <c r="D3338" s="11" t="s">
        <v>29</v>
      </c>
      <c r="E3338" s="7" t="s">
        <v>80</v>
      </c>
      <c r="F3338" s="13">
        <v>11.67170286178589</v>
      </c>
      <c r="G3338" s="12">
        <v>0</v>
      </c>
      <c r="H3338" s="13">
        <v>0</v>
      </c>
      <c r="I3338" s="11">
        <v>0</v>
      </c>
      <c r="J3338" s="11">
        <v>0</v>
      </c>
      <c r="K3338" s="11">
        <v>0</v>
      </c>
      <c r="L3338" s="12">
        <v>0</v>
      </c>
      <c r="M3338" s="13">
        <v>0</v>
      </c>
      <c r="N3338" s="11">
        <v>0</v>
      </c>
      <c r="O3338" s="11">
        <v>0</v>
      </c>
      <c r="P3338" s="11">
        <v>0</v>
      </c>
      <c r="Q3338" s="12">
        <v>0</v>
      </c>
    </row>
    <row r="3339" spans="1:17" x14ac:dyDescent="0.35">
      <c r="A3339" s="2">
        <v>661</v>
      </c>
      <c r="B3339" s="13" t="s">
        <v>25</v>
      </c>
      <c r="C3339" s="11" t="s">
        <v>213</v>
      </c>
      <c r="D3339" s="11" t="s">
        <v>29</v>
      </c>
      <c r="E3339" s="7" t="s">
        <v>160</v>
      </c>
      <c r="F3339" s="13">
        <v>6.7097604274749703</v>
      </c>
      <c r="G3339" s="12">
        <v>0</v>
      </c>
      <c r="H3339" s="13">
        <v>0</v>
      </c>
      <c r="I3339" s="11">
        <v>0</v>
      </c>
      <c r="J3339" s="11">
        <v>0</v>
      </c>
      <c r="K3339" s="11">
        <v>0</v>
      </c>
      <c r="L3339" s="12">
        <v>0</v>
      </c>
      <c r="M3339" s="13">
        <v>0</v>
      </c>
      <c r="N3339" s="11">
        <v>0</v>
      </c>
      <c r="O3339" s="11">
        <v>0</v>
      </c>
      <c r="P3339" s="11">
        <v>0</v>
      </c>
      <c r="Q3339" s="12">
        <v>0</v>
      </c>
    </row>
    <row r="3340" spans="1:17" x14ac:dyDescent="0.35">
      <c r="A3340" s="2">
        <v>664</v>
      </c>
      <c r="B3340" s="13" t="s">
        <v>25</v>
      </c>
      <c r="C3340" s="11" t="s">
        <v>213</v>
      </c>
      <c r="D3340" s="11" t="s">
        <v>29</v>
      </c>
      <c r="E3340" s="7" t="s">
        <v>40</v>
      </c>
      <c r="F3340" s="13">
        <v>59.420548439025836</v>
      </c>
      <c r="G3340" s="12">
        <v>0</v>
      </c>
      <c r="H3340" s="13">
        <v>0</v>
      </c>
      <c r="I3340" s="11">
        <v>0</v>
      </c>
      <c r="J3340" s="11">
        <v>0</v>
      </c>
      <c r="K3340" s="11">
        <v>0</v>
      </c>
      <c r="L3340" s="12">
        <v>0</v>
      </c>
      <c r="M3340" s="13">
        <v>0</v>
      </c>
      <c r="N3340" s="11">
        <v>0</v>
      </c>
      <c r="O3340" s="11">
        <v>0</v>
      </c>
      <c r="P3340" s="11">
        <v>0</v>
      </c>
      <c r="Q3340" s="12">
        <v>0</v>
      </c>
    </row>
    <row r="3341" spans="1:17" x14ac:dyDescent="0.35">
      <c r="A3341" s="2">
        <v>665</v>
      </c>
      <c r="B3341" s="13" t="s">
        <v>25</v>
      </c>
      <c r="C3341" s="11" t="s">
        <v>213</v>
      </c>
      <c r="D3341" s="11" t="s">
        <v>29</v>
      </c>
      <c r="E3341" s="7" t="s">
        <v>41</v>
      </c>
      <c r="F3341" s="13">
        <v>95.499357223510799</v>
      </c>
      <c r="G3341" s="12">
        <v>0</v>
      </c>
      <c r="H3341" s="13">
        <v>0</v>
      </c>
      <c r="I3341" s="11">
        <v>0</v>
      </c>
      <c r="J3341" s="11">
        <v>0</v>
      </c>
      <c r="K3341" s="11">
        <v>0</v>
      </c>
      <c r="L3341" s="12">
        <v>0</v>
      </c>
      <c r="M3341" s="13">
        <v>0</v>
      </c>
      <c r="N3341" s="11">
        <v>0</v>
      </c>
      <c r="O3341" s="11">
        <v>0</v>
      </c>
      <c r="P3341" s="11">
        <v>0</v>
      </c>
      <c r="Q3341" s="12">
        <v>0</v>
      </c>
    </row>
    <row r="3342" spans="1:17" x14ac:dyDescent="0.35">
      <c r="A3342" s="2">
        <v>672</v>
      </c>
      <c r="B3342" s="13" t="s">
        <v>25</v>
      </c>
      <c r="C3342" s="11" t="s">
        <v>213</v>
      </c>
      <c r="D3342" s="11" t="s">
        <v>29</v>
      </c>
      <c r="E3342" s="7" t="s">
        <v>47</v>
      </c>
      <c r="F3342" s="13">
        <v>514.21965041756607</v>
      </c>
      <c r="G3342" s="12">
        <v>0</v>
      </c>
      <c r="H3342" s="13">
        <v>0</v>
      </c>
      <c r="I3342" s="11">
        <v>0</v>
      </c>
      <c r="J3342" s="11">
        <v>0</v>
      </c>
      <c r="K3342" s="11">
        <v>0</v>
      </c>
      <c r="L3342" s="12">
        <v>0</v>
      </c>
      <c r="M3342" s="13">
        <v>0</v>
      </c>
      <c r="N3342" s="11">
        <v>0</v>
      </c>
      <c r="O3342" s="11">
        <v>0</v>
      </c>
      <c r="P3342" s="11">
        <v>0</v>
      </c>
      <c r="Q3342" s="12">
        <v>0</v>
      </c>
    </row>
    <row r="3343" spans="1:17" x14ac:dyDescent="0.35">
      <c r="A3343" s="2">
        <v>673</v>
      </c>
      <c r="B3343" s="13" t="s">
        <v>25</v>
      </c>
      <c r="C3343" s="11" t="s">
        <v>213</v>
      </c>
      <c r="D3343" s="11" t="s">
        <v>29</v>
      </c>
      <c r="E3343" s="7" t="s">
        <v>48</v>
      </c>
      <c r="F3343" s="13">
        <v>88.598031952977152</v>
      </c>
      <c r="G3343" s="12">
        <v>0</v>
      </c>
      <c r="H3343" s="13">
        <v>0</v>
      </c>
      <c r="I3343" s="11">
        <v>0</v>
      </c>
      <c r="J3343" s="11">
        <v>0</v>
      </c>
      <c r="K3343" s="11">
        <v>0</v>
      </c>
      <c r="L3343" s="12">
        <v>0</v>
      </c>
      <c r="M3343" s="13">
        <v>0</v>
      </c>
      <c r="N3343" s="11">
        <v>0</v>
      </c>
      <c r="O3343" s="11">
        <v>0</v>
      </c>
      <c r="P3343" s="11">
        <v>0</v>
      </c>
      <c r="Q3343" s="12">
        <v>0</v>
      </c>
    </row>
    <row r="3344" spans="1:17" x14ac:dyDescent="0.35">
      <c r="A3344" s="2">
        <v>674</v>
      </c>
      <c r="B3344" s="13" t="s">
        <v>25</v>
      </c>
      <c r="C3344" s="11" t="s">
        <v>213</v>
      </c>
      <c r="D3344" s="11" t="s">
        <v>29</v>
      </c>
      <c r="E3344" s="7" t="s">
        <v>49</v>
      </c>
      <c r="F3344" s="13">
        <v>111.01936626434332</v>
      </c>
      <c r="G3344" s="12">
        <v>0</v>
      </c>
      <c r="H3344" s="13">
        <v>0</v>
      </c>
      <c r="I3344" s="11">
        <v>0</v>
      </c>
      <c r="J3344" s="11">
        <v>0</v>
      </c>
      <c r="K3344" s="11">
        <v>0</v>
      </c>
      <c r="L3344" s="12">
        <v>0</v>
      </c>
      <c r="M3344" s="13">
        <v>0</v>
      </c>
      <c r="N3344" s="11">
        <v>0</v>
      </c>
      <c r="O3344" s="11">
        <v>0</v>
      </c>
      <c r="P3344" s="11">
        <v>0</v>
      </c>
      <c r="Q3344" s="12">
        <v>0</v>
      </c>
    </row>
    <row r="3345" spans="1:17" x14ac:dyDescent="0.35">
      <c r="A3345" s="2">
        <v>677</v>
      </c>
      <c r="B3345" s="13" t="s">
        <v>25</v>
      </c>
      <c r="C3345" s="11" t="s">
        <v>213</v>
      </c>
      <c r="D3345" s="11" t="s">
        <v>26</v>
      </c>
      <c r="E3345" s="7" t="s">
        <v>57</v>
      </c>
      <c r="F3345" s="13">
        <v>113.68635010719299</v>
      </c>
      <c r="G3345" s="12">
        <v>0</v>
      </c>
      <c r="H3345" s="13">
        <v>0</v>
      </c>
      <c r="I3345" s="11">
        <v>0</v>
      </c>
      <c r="J3345" s="11">
        <v>0</v>
      </c>
      <c r="K3345" s="11">
        <v>0</v>
      </c>
      <c r="L3345" s="12">
        <v>0</v>
      </c>
      <c r="M3345" s="13">
        <v>0</v>
      </c>
      <c r="N3345" s="11">
        <v>0</v>
      </c>
      <c r="O3345" s="11">
        <v>0</v>
      </c>
      <c r="P3345" s="11">
        <v>0</v>
      </c>
      <c r="Q3345" s="12">
        <v>0</v>
      </c>
    </row>
    <row r="3346" spans="1:17" x14ac:dyDescent="0.35">
      <c r="A3346" s="2">
        <v>678</v>
      </c>
      <c r="B3346" s="13" t="s">
        <v>25</v>
      </c>
      <c r="C3346" s="11" t="s">
        <v>213</v>
      </c>
      <c r="D3346" s="11" t="s">
        <v>29</v>
      </c>
      <c r="E3346" s="7" t="s">
        <v>57</v>
      </c>
      <c r="F3346" s="13">
        <v>2812.1363102197652</v>
      </c>
      <c r="G3346" s="12">
        <v>0</v>
      </c>
      <c r="H3346" s="13">
        <v>0</v>
      </c>
      <c r="I3346" s="11">
        <v>0</v>
      </c>
      <c r="J3346" s="11">
        <v>0</v>
      </c>
      <c r="K3346" s="11">
        <v>0</v>
      </c>
      <c r="L3346" s="12">
        <v>0</v>
      </c>
      <c r="M3346" s="13">
        <v>0</v>
      </c>
      <c r="N3346" s="11">
        <v>0</v>
      </c>
      <c r="O3346" s="11">
        <v>0</v>
      </c>
      <c r="P3346" s="11">
        <v>0</v>
      </c>
      <c r="Q3346" s="12">
        <v>0</v>
      </c>
    </row>
    <row r="3347" spans="1:17" x14ac:dyDescent="0.35">
      <c r="A3347" s="2">
        <v>683</v>
      </c>
      <c r="B3347" s="13" t="s">
        <v>25</v>
      </c>
      <c r="C3347" s="11" t="s">
        <v>213</v>
      </c>
      <c r="D3347" s="11" t="s">
        <v>29</v>
      </c>
      <c r="E3347" s="7" t="s">
        <v>58</v>
      </c>
      <c r="F3347" s="13">
        <v>176.35412585735332</v>
      </c>
      <c r="G3347" s="12">
        <v>0</v>
      </c>
      <c r="H3347" s="13">
        <v>0</v>
      </c>
      <c r="I3347" s="11">
        <v>0</v>
      </c>
      <c r="J3347" s="11">
        <v>0</v>
      </c>
      <c r="K3347" s="11">
        <v>0</v>
      </c>
      <c r="L3347" s="12">
        <v>0</v>
      </c>
      <c r="M3347" s="13">
        <v>0</v>
      </c>
      <c r="N3347" s="11">
        <v>0</v>
      </c>
      <c r="O3347" s="11">
        <v>0</v>
      </c>
      <c r="P3347" s="11">
        <v>0</v>
      </c>
      <c r="Q3347" s="12">
        <v>0</v>
      </c>
    </row>
    <row r="3348" spans="1:17" x14ac:dyDescent="0.35">
      <c r="A3348" s="2">
        <v>691</v>
      </c>
      <c r="B3348" s="13" t="s">
        <v>25</v>
      </c>
      <c r="C3348" s="11" t="s">
        <v>213</v>
      </c>
      <c r="D3348" s="11" t="s">
        <v>29</v>
      </c>
      <c r="E3348" s="7" t="s">
        <v>215</v>
      </c>
      <c r="F3348" s="13">
        <v>17.826156616210941</v>
      </c>
      <c r="G3348" s="12">
        <v>0</v>
      </c>
      <c r="H3348" s="13">
        <v>0</v>
      </c>
      <c r="I3348" s="11">
        <v>0</v>
      </c>
      <c r="J3348" s="11">
        <v>0</v>
      </c>
      <c r="K3348" s="11">
        <v>0</v>
      </c>
      <c r="L3348" s="12">
        <v>0</v>
      </c>
      <c r="M3348" s="13">
        <v>0</v>
      </c>
      <c r="N3348" s="11">
        <v>0</v>
      </c>
      <c r="O3348" s="11">
        <v>0</v>
      </c>
      <c r="P3348" s="11">
        <v>0</v>
      </c>
      <c r="Q3348" s="12">
        <v>0</v>
      </c>
    </row>
    <row r="3349" spans="1:17" x14ac:dyDescent="0.35">
      <c r="A3349" s="2">
        <v>699</v>
      </c>
      <c r="B3349" s="13" t="s">
        <v>25</v>
      </c>
      <c r="C3349" s="11" t="s">
        <v>213</v>
      </c>
      <c r="D3349" s="11" t="s">
        <v>29</v>
      </c>
      <c r="E3349" s="7" t="s">
        <v>217</v>
      </c>
      <c r="F3349" s="13">
        <v>4.6997263431549001</v>
      </c>
      <c r="G3349" s="12">
        <v>0</v>
      </c>
      <c r="H3349" s="13">
        <v>0</v>
      </c>
      <c r="I3349" s="11">
        <v>0</v>
      </c>
      <c r="J3349" s="11">
        <v>0</v>
      </c>
      <c r="K3349" s="11">
        <v>0</v>
      </c>
      <c r="L3349" s="12">
        <v>0</v>
      </c>
      <c r="M3349" s="13">
        <v>0</v>
      </c>
      <c r="N3349" s="11">
        <v>0</v>
      </c>
      <c r="O3349" s="11">
        <v>0</v>
      </c>
      <c r="P3349" s="11">
        <v>0</v>
      </c>
      <c r="Q3349" s="12">
        <v>0</v>
      </c>
    </row>
    <row r="3350" spans="1:17" x14ac:dyDescent="0.35">
      <c r="A3350" s="2">
        <v>709</v>
      </c>
      <c r="B3350" s="13" t="s">
        <v>25</v>
      </c>
      <c r="C3350" s="11" t="s">
        <v>213</v>
      </c>
      <c r="D3350" s="11" t="s">
        <v>26</v>
      </c>
      <c r="E3350" s="7" t="s">
        <v>73</v>
      </c>
      <c r="F3350" s="13">
        <v>18.716089248657202</v>
      </c>
      <c r="G3350" s="12">
        <v>0</v>
      </c>
      <c r="H3350" s="13">
        <v>0</v>
      </c>
      <c r="I3350" s="11">
        <v>0</v>
      </c>
      <c r="J3350" s="11">
        <v>0</v>
      </c>
      <c r="K3350" s="11">
        <v>0</v>
      </c>
      <c r="L3350" s="12">
        <v>0</v>
      </c>
      <c r="M3350" s="13">
        <v>0</v>
      </c>
      <c r="N3350" s="11">
        <v>0</v>
      </c>
      <c r="O3350" s="11">
        <v>0</v>
      </c>
      <c r="P3350" s="11">
        <v>0</v>
      </c>
      <c r="Q3350" s="12">
        <v>0</v>
      </c>
    </row>
    <row r="3351" spans="1:17" x14ac:dyDescent="0.35">
      <c r="A3351" s="2">
        <v>710</v>
      </c>
      <c r="B3351" s="13" t="s">
        <v>25</v>
      </c>
      <c r="C3351" s="11" t="s">
        <v>213</v>
      </c>
      <c r="D3351" s="11" t="s">
        <v>29</v>
      </c>
      <c r="E3351" s="7" t="s">
        <v>73</v>
      </c>
      <c r="F3351" s="13">
        <v>327.03303682804096</v>
      </c>
      <c r="G3351" s="12">
        <v>0</v>
      </c>
      <c r="H3351" s="13">
        <v>0</v>
      </c>
      <c r="I3351" s="11">
        <v>0</v>
      </c>
      <c r="J3351" s="11">
        <v>0</v>
      </c>
      <c r="K3351" s="11">
        <v>0</v>
      </c>
      <c r="L3351" s="12">
        <v>0</v>
      </c>
      <c r="M3351" s="13">
        <v>0</v>
      </c>
      <c r="N3351" s="11">
        <v>0</v>
      </c>
      <c r="O3351" s="11">
        <v>0</v>
      </c>
      <c r="P3351" s="11">
        <v>0</v>
      </c>
      <c r="Q3351" s="12">
        <v>0</v>
      </c>
    </row>
    <row r="3352" spans="1:17" x14ac:dyDescent="0.35">
      <c r="A3352" s="2">
        <v>711</v>
      </c>
      <c r="B3352" s="13" t="s">
        <v>25</v>
      </c>
      <c r="C3352" s="11" t="s">
        <v>213</v>
      </c>
      <c r="D3352" s="11" t="s">
        <v>29</v>
      </c>
      <c r="E3352" s="7" t="s">
        <v>74</v>
      </c>
      <c r="F3352" s="13">
        <v>394.72995567321834</v>
      </c>
      <c r="G3352" s="12">
        <v>0</v>
      </c>
      <c r="H3352" s="13">
        <v>0</v>
      </c>
      <c r="I3352" s="11">
        <v>0</v>
      </c>
      <c r="J3352" s="11">
        <v>0</v>
      </c>
      <c r="K3352" s="11">
        <v>0</v>
      </c>
      <c r="L3352" s="12">
        <v>0</v>
      </c>
      <c r="M3352" s="13">
        <v>0</v>
      </c>
      <c r="N3352" s="11">
        <v>0</v>
      </c>
      <c r="O3352" s="11">
        <v>0</v>
      </c>
      <c r="P3352" s="11">
        <v>0</v>
      </c>
      <c r="Q3352" s="12">
        <v>0</v>
      </c>
    </row>
    <row r="3353" spans="1:17" x14ac:dyDescent="0.35">
      <c r="A3353" s="2">
        <v>716</v>
      </c>
      <c r="B3353" s="13" t="s">
        <v>25</v>
      </c>
      <c r="C3353" s="11" t="s">
        <v>213</v>
      </c>
      <c r="D3353" s="11" t="s">
        <v>29</v>
      </c>
      <c r="E3353" s="7" t="s">
        <v>115</v>
      </c>
      <c r="F3353" s="13">
        <v>219.99844932556158</v>
      </c>
      <c r="G3353" s="12">
        <v>0</v>
      </c>
      <c r="H3353" s="13">
        <v>0</v>
      </c>
      <c r="I3353" s="11">
        <v>0</v>
      </c>
      <c r="J3353" s="11">
        <v>0</v>
      </c>
      <c r="K3353" s="11">
        <v>0</v>
      </c>
      <c r="L3353" s="12">
        <v>0</v>
      </c>
      <c r="M3353" s="13">
        <v>0</v>
      </c>
      <c r="N3353" s="11">
        <v>0</v>
      </c>
      <c r="O3353" s="11">
        <v>0</v>
      </c>
      <c r="P3353" s="11">
        <v>0</v>
      </c>
      <c r="Q3353" s="12">
        <v>0</v>
      </c>
    </row>
    <row r="3354" spans="1:17" x14ac:dyDescent="0.35">
      <c r="A3354" s="2">
        <v>719</v>
      </c>
      <c r="B3354" s="13" t="s">
        <v>25</v>
      </c>
      <c r="C3354" s="11" t="s">
        <v>219</v>
      </c>
      <c r="D3354" s="11" t="s">
        <v>29</v>
      </c>
      <c r="E3354" s="7" t="s">
        <v>40</v>
      </c>
      <c r="F3354" s="13">
        <v>6.4653778076171902</v>
      </c>
      <c r="G3354" s="12">
        <v>0</v>
      </c>
      <c r="H3354" s="13">
        <v>0</v>
      </c>
      <c r="I3354" s="11">
        <v>0</v>
      </c>
      <c r="J3354" s="11">
        <v>0</v>
      </c>
      <c r="K3354" s="11">
        <v>0</v>
      </c>
      <c r="L3354" s="12">
        <v>0</v>
      </c>
      <c r="M3354" s="13">
        <v>0</v>
      </c>
      <c r="N3354" s="11">
        <v>0</v>
      </c>
      <c r="O3354" s="11">
        <v>0</v>
      </c>
      <c r="P3354" s="11">
        <v>0</v>
      </c>
      <c r="Q3354" s="12">
        <v>0</v>
      </c>
    </row>
    <row r="3355" spans="1:17" x14ac:dyDescent="0.35">
      <c r="A3355" s="2">
        <v>733</v>
      </c>
      <c r="B3355" s="13" t="s">
        <v>25</v>
      </c>
      <c r="C3355" s="11" t="s">
        <v>220</v>
      </c>
      <c r="D3355" s="11" t="s">
        <v>26</v>
      </c>
      <c r="E3355" s="7" t="s">
        <v>57</v>
      </c>
      <c r="F3355" s="13">
        <v>31.168479919433601</v>
      </c>
      <c r="G3355" s="12">
        <v>0</v>
      </c>
      <c r="H3355" s="13">
        <v>0</v>
      </c>
      <c r="I3355" s="11">
        <v>0</v>
      </c>
      <c r="J3355" s="11">
        <v>0</v>
      </c>
      <c r="K3355" s="11">
        <v>0</v>
      </c>
      <c r="L3355" s="12">
        <v>0</v>
      </c>
      <c r="M3355" s="13">
        <v>0</v>
      </c>
      <c r="N3355" s="11">
        <v>0</v>
      </c>
      <c r="O3355" s="11">
        <v>0</v>
      </c>
      <c r="P3355" s="11">
        <v>0</v>
      </c>
      <c r="Q3355" s="12">
        <v>0</v>
      </c>
    </row>
    <row r="3356" spans="1:17" x14ac:dyDescent="0.35">
      <c r="A3356" s="2">
        <v>734</v>
      </c>
      <c r="B3356" s="13" t="s">
        <v>25</v>
      </c>
      <c r="C3356" s="11" t="s">
        <v>220</v>
      </c>
      <c r="D3356" s="11" t="s">
        <v>29</v>
      </c>
      <c r="E3356" s="7" t="s">
        <v>57</v>
      </c>
      <c r="F3356" s="13">
        <v>48.609986960887916</v>
      </c>
      <c r="G3356" s="12">
        <v>0</v>
      </c>
      <c r="H3356" s="13">
        <v>0</v>
      </c>
      <c r="I3356" s="11">
        <v>0</v>
      </c>
      <c r="J3356" s="11">
        <v>0</v>
      </c>
      <c r="K3356" s="11">
        <v>0</v>
      </c>
      <c r="L3356" s="12">
        <v>0</v>
      </c>
      <c r="M3356" s="13">
        <v>0</v>
      </c>
      <c r="N3356" s="11">
        <v>0</v>
      </c>
      <c r="O3356" s="11">
        <v>0</v>
      </c>
      <c r="P3356" s="11">
        <v>0</v>
      </c>
      <c r="Q3356" s="12">
        <v>0</v>
      </c>
    </row>
    <row r="3357" spans="1:17" x14ac:dyDescent="0.35">
      <c r="A3357" s="2">
        <v>741</v>
      </c>
      <c r="B3357" s="13" t="s">
        <v>25</v>
      </c>
      <c r="C3357" s="11" t="s">
        <v>220</v>
      </c>
      <c r="D3357" s="11" t="s">
        <v>29</v>
      </c>
      <c r="E3357" s="7" t="s">
        <v>138</v>
      </c>
      <c r="F3357" s="13">
        <v>18.995295226573941</v>
      </c>
      <c r="G3357" s="12">
        <v>0</v>
      </c>
      <c r="H3357" s="13">
        <v>0</v>
      </c>
      <c r="I3357" s="11">
        <v>0</v>
      </c>
      <c r="J3357" s="11">
        <v>0</v>
      </c>
      <c r="K3357" s="11">
        <v>0</v>
      </c>
      <c r="L3357" s="12">
        <v>0</v>
      </c>
      <c r="M3357" s="13">
        <v>0</v>
      </c>
      <c r="N3357" s="11">
        <v>0</v>
      </c>
      <c r="O3357" s="11">
        <v>0</v>
      </c>
      <c r="P3357" s="11">
        <v>0</v>
      </c>
      <c r="Q3357" s="12">
        <v>0</v>
      </c>
    </row>
    <row r="3358" spans="1:17" x14ac:dyDescent="0.35">
      <c r="A3358" s="2">
        <v>746</v>
      </c>
      <c r="B3358" s="13" t="s">
        <v>25</v>
      </c>
      <c r="C3358" s="11" t="s">
        <v>221</v>
      </c>
      <c r="D3358" s="11" t="s">
        <v>29</v>
      </c>
      <c r="E3358" s="7" t="s">
        <v>158</v>
      </c>
      <c r="F3358" s="13">
        <v>1233.1660308837891</v>
      </c>
      <c r="G3358" s="12">
        <v>0.5</v>
      </c>
      <c r="H3358" s="13">
        <v>0</v>
      </c>
      <c r="I3358" s="11">
        <v>0</v>
      </c>
      <c r="J3358" s="11">
        <v>0</v>
      </c>
      <c r="K3358" s="11">
        <v>0</v>
      </c>
      <c r="L3358" s="12">
        <v>0</v>
      </c>
      <c r="M3358" s="13">
        <v>0</v>
      </c>
      <c r="N3358" s="11">
        <v>0</v>
      </c>
      <c r="O3358" s="11">
        <v>0</v>
      </c>
      <c r="P3358" s="11">
        <v>0</v>
      </c>
      <c r="Q3358" s="12">
        <v>0</v>
      </c>
    </row>
    <row r="3359" spans="1:17" x14ac:dyDescent="0.35">
      <c r="A3359" s="2">
        <v>752</v>
      </c>
      <c r="B3359" s="13" t="s">
        <v>25</v>
      </c>
      <c r="C3359" s="11" t="s">
        <v>221</v>
      </c>
      <c r="D3359" s="11" t="s">
        <v>29</v>
      </c>
      <c r="E3359" s="7" t="s">
        <v>222</v>
      </c>
      <c r="F3359" s="13">
        <v>2461.3640308380122</v>
      </c>
      <c r="G3359" s="12">
        <v>0</v>
      </c>
      <c r="H3359" s="13">
        <v>0</v>
      </c>
      <c r="I3359" s="11">
        <v>0</v>
      </c>
      <c r="J3359" s="11">
        <v>0</v>
      </c>
      <c r="K3359" s="11">
        <v>0</v>
      </c>
      <c r="L3359" s="12">
        <v>0</v>
      </c>
      <c r="M3359" s="13">
        <v>0</v>
      </c>
      <c r="N3359" s="11">
        <v>0</v>
      </c>
      <c r="O3359" s="11">
        <v>0</v>
      </c>
      <c r="P3359" s="11">
        <v>0</v>
      </c>
      <c r="Q3359" s="12">
        <v>0</v>
      </c>
    </row>
    <row r="3360" spans="1:17" x14ac:dyDescent="0.35">
      <c r="A3360" s="2">
        <v>758</v>
      </c>
      <c r="B3360" s="13" t="s">
        <v>25</v>
      </c>
      <c r="C3360" s="11" t="s">
        <v>221</v>
      </c>
      <c r="D3360" s="11" t="s">
        <v>29</v>
      </c>
      <c r="E3360" s="7" t="s">
        <v>161</v>
      </c>
      <c r="F3360" s="13">
        <v>44.9345893859863</v>
      </c>
      <c r="G3360" s="12">
        <v>0</v>
      </c>
      <c r="H3360" s="13">
        <v>0</v>
      </c>
      <c r="I3360" s="11">
        <v>0</v>
      </c>
      <c r="J3360" s="11">
        <v>0</v>
      </c>
      <c r="K3360" s="11">
        <v>0</v>
      </c>
      <c r="L3360" s="12">
        <v>0</v>
      </c>
      <c r="M3360" s="13">
        <v>0</v>
      </c>
      <c r="N3360" s="11">
        <v>0</v>
      </c>
      <c r="O3360" s="11">
        <v>0</v>
      </c>
      <c r="P3360" s="11">
        <v>0</v>
      </c>
      <c r="Q3360" s="12">
        <v>0</v>
      </c>
    </row>
    <row r="3361" spans="1:17" x14ac:dyDescent="0.35">
      <c r="A3361" s="2">
        <v>759</v>
      </c>
      <c r="B3361" s="13" t="s">
        <v>25</v>
      </c>
      <c r="C3361" s="11" t="s">
        <v>221</v>
      </c>
      <c r="D3361" s="11" t="s">
        <v>29</v>
      </c>
      <c r="E3361" s="7" t="s">
        <v>223</v>
      </c>
      <c r="F3361" s="13">
        <v>27.205476760864244</v>
      </c>
      <c r="G3361" s="12">
        <v>0</v>
      </c>
      <c r="H3361" s="13">
        <v>0</v>
      </c>
      <c r="I3361" s="11">
        <v>0</v>
      </c>
      <c r="J3361" s="11">
        <v>0</v>
      </c>
      <c r="K3361" s="11">
        <v>0</v>
      </c>
      <c r="L3361" s="12">
        <v>0</v>
      </c>
      <c r="M3361" s="13">
        <v>0</v>
      </c>
      <c r="N3361" s="11">
        <v>0</v>
      </c>
      <c r="O3361" s="11">
        <v>0</v>
      </c>
      <c r="P3361" s="11">
        <v>0</v>
      </c>
      <c r="Q3361" s="12">
        <v>0</v>
      </c>
    </row>
    <row r="3362" spans="1:17" x14ac:dyDescent="0.35">
      <c r="A3362" s="2">
        <v>764</v>
      </c>
      <c r="B3362" s="13" t="s">
        <v>25</v>
      </c>
      <c r="C3362" s="11" t="s">
        <v>221</v>
      </c>
      <c r="D3362" s="11" t="s">
        <v>29</v>
      </c>
      <c r="E3362" s="7" t="s">
        <v>163</v>
      </c>
      <c r="F3362" s="13">
        <v>263.65146732330356</v>
      </c>
      <c r="G3362" s="12">
        <v>0</v>
      </c>
      <c r="H3362" s="13">
        <v>0</v>
      </c>
      <c r="I3362" s="11">
        <v>0</v>
      </c>
      <c r="J3362" s="11">
        <v>0</v>
      </c>
      <c r="K3362" s="11">
        <v>0</v>
      </c>
      <c r="L3362" s="12">
        <v>0</v>
      </c>
      <c r="M3362" s="13">
        <v>0</v>
      </c>
      <c r="N3362" s="11">
        <v>0</v>
      </c>
      <c r="O3362" s="11">
        <v>0</v>
      </c>
      <c r="P3362" s="11">
        <v>0</v>
      </c>
      <c r="Q3362" s="12">
        <v>0</v>
      </c>
    </row>
    <row r="3363" spans="1:17" x14ac:dyDescent="0.35">
      <c r="A3363" s="2">
        <v>766</v>
      </c>
      <c r="B3363" s="13" t="s">
        <v>25</v>
      </c>
      <c r="C3363" s="11" t="s">
        <v>221</v>
      </c>
      <c r="D3363" s="11" t="s">
        <v>29</v>
      </c>
      <c r="E3363" s="7" t="s">
        <v>40</v>
      </c>
      <c r="F3363" s="13">
        <v>2991.0426152944578</v>
      </c>
      <c r="G3363" s="12">
        <v>0</v>
      </c>
      <c r="H3363" s="13">
        <v>0</v>
      </c>
      <c r="I3363" s="11">
        <v>0</v>
      </c>
      <c r="J3363" s="11">
        <v>0</v>
      </c>
      <c r="K3363" s="11">
        <v>0</v>
      </c>
      <c r="L3363" s="12">
        <v>0</v>
      </c>
      <c r="M3363" s="13">
        <v>0</v>
      </c>
      <c r="N3363" s="11">
        <v>0</v>
      </c>
      <c r="O3363" s="11">
        <v>0</v>
      </c>
      <c r="P3363" s="11">
        <v>0</v>
      </c>
      <c r="Q3363" s="12">
        <v>0</v>
      </c>
    </row>
    <row r="3364" spans="1:17" x14ac:dyDescent="0.35">
      <c r="A3364" s="2">
        <v>767</v>
      </c>
      <c r="B3364" s="13" t="s">
        <v>25</v>
      </c>
      <c r="C3364" s="11" t="s">
        <v>221</v>
      </c>
      <c r="D3364" s="11" t="s">
        <v>29</v>
      </c>
      <c r="E3364" s="7" t="s">
        <v>41</v>
      </c>
      <c r="F3364" s="13">
        <v>8337.4035336971319</v>
      </c>
      <c r="G3364" s="12">
        <v>0</v>
      </c>
      <c r="H3364" s="13">
        <v>0</v>
      </c>
      <c r="I3364" s="11">
        <v>0</v>
      </c>
      <c r="J3364" s="11">
        <v>0</v>
      </c>
      <c r="K3364" s="11">
        <v>0</v>
      </c>
      <c r="L3364" s="12">
        <v>0</v>
      </c>
      <c r="M3364" s="13">
        <v>0</v>
      </c>
      <c r="N3364" s="11">
        <v>0</v>
      </c>
      <c r="O3364" s="11">
        <v>0</v>
      </c>
      <c r="P3364" s="11">
        <v>0</v>
      </c>
      <c r="Q3364" s="12">
        <v>0</v>
      </c>
    </row>
    <row r="3365" spans="1:17" x14ac:dyDescent="0.35">
      <c r="A3365" s="2">
        <v>779</v>
      </c>
      <c r="B3365" s="13" t="s">
        <v>25</v>
      </c>
      <c r="C3365" s="11" t="s">
        <v>221</v>
      </c>
      <c r="D3365" s="11" t="s">
        <v>26</v>
      </c>
      <c r="E3365" s="7" t="s">
        <v>47</v>
      </c>
      <c r="F3365" s="13">
        <v>17.522487640380898</v>
      </c>
      <c r="G3365" s="12">
        <v>0</v>
      </c>
      <c r="H3365" s="13">
        <v>0</v>
      </c>
      <c r="I3365" s="11">
        <v>0</v>
      </c>
      <c r="J3365" s="11">
        <v>0</v>
      </c>
      <c r="K3365" s="11">
        <v>0</v>
      </c>
      <c r="L3365" s="12">
        <v>0</v>
      </c>
      <c r="M3365" s="13">
        <v>0</v>
      </c>
      <c r="N3365" s="11">
        <v>0</v>
      </c>
      <c r="O3365" s="11">
        <v>0</v>
      </c>
      <c r="P3365" s="11">
        <v>0</v>
      </c>
      <c r="Q3365" s="12">
        <v>0</v>
      </c>
    </row>
    <row r="3366" spans="1:17" x14ac:dyDescent="0.35">
      <c r="A3366" s="2">
        <v>780</v>
      </c>
      <c r="B3366" s="13" t="s">
        <v>25</v>
      </c>
      <c r="C3366" s="11" t="s">
        <v>221</v>
      </c>
      <c r="D3366" s="11" t="s">
        <v>29</v>
      </c>
      <c r="E3366" s="7" t="s">
        <v>47</v>
      </c>
      <c r="F3366" s="13">
        <v>11845.246303200724</v>
      </c>
      <c r="G3366" s="12">
        <v>0</v>
      </c>
      <c r="H3366" s="13">
        <v>0</v>
      </c>
      <c r="I3366" s="11">
        <v>0</v>
      </c>
      <c r="J3366" s="11">
        <v>0</v>
      </c>
      <c r="K3366" s="11">
        <v>0</v>
      </c>
      <c r="L3366" s="12">
        <v>0</v>
      </c>
      <c r="M3366" s="13">
        <v>0</v>
      </c>
      <c r="N3366" s="11">
        <v>0</v>
      </c>
      <c r="O3366" s="11">
        <v>0</v>
      </c>
      <c r="P3366" s="11">
        <v>0</v>
      </c>
      <c r="Q3366" s="12">
        <v>0</v>
      </c>
    </row>
    <row r="3367" spans="1:17" x14ac:dyDescent="0.35">
      <c r="A3367" s="2">
        <v>781</v>
      </c>
      <c r="B3367" s="13" t="s">
        <v>25</v>
      </c>
      <c r="C3367" s="11" t="s">
        <v>221</v>
      </c>
      <c r="D3367" s="11" t="s">
        <v>29</v>
      </c>
      <c r="E3367" s="7" t="s">
        <v>48</v>
      </c>
      <c r="F3367" s="13">
        <v>9025.056314706806</v>
      </c>
      <c r="G3367" s="12">
        <v>0</v>
      </c>
      <c r="H3367" s="13">
        <v>0</v>
      </c>
      <c r="I3367" s="11">
        <v>0</v>
      </c>
      <c r="J3367" s="11">
        <v>0</v>
      </c>
      <c r="K3367" s="11">
        <v>0</v>
      </c>
      <c r="L3367" s="12">
        <v>0</v>
      </c>
      <c r="M3367" s="13">
        <v>0</v>
      </c>
      <c r="N3367" s="11">
        <v>0</v>
      </c>
      <c r="O3367" s="11">
        <v>0</v>
      </c>
      <c r="P3367" s="11">
        <v>0</v>
      </c>
      <c r="Q3367" s="12">
        <v>0</v>
      </c>
    </row>
    <row r="3368" spans="1:17" x14ac:dyDescent="0.35">
      <c r="A3368" s="2">
        <v>782</v>
      </c>
      <c r="B3368" s="13" t="s">
        <v>25</v>
      </c>
      <c r="C3368" s="11" t="s">
        <v>221</v>
      </c>
      <c r="D3368" s="11" t="s">
        <v>29</v>
      </c>
      <c r="E3368" s="7" t="s">
        <v>49</v>
      </c>
      <c r="F3368" s="13">
        <v>6799.9231438636789</v>
      </c>
      <c r="G3368" s="12">
        <v>0</v>
      </c>
      <c r="H3368" s="13">
        <v>0</v>
      </c>
      <c r="I3368" s="11">
        <v>0</v>
      </c>
      <c r="J3368" s="11">
        <v>0</v>
      </c>
      <c r="K3368" s="11">
        <v>0</v>
      </c>
      <c r="L3368" s="12">
        <v>0</v>
      </c>
      <c r="M3368" s="13">
        <v>0</v>
      </c>
      <c r="N3368" s="11">
        <v>0</v>
      </c>
      <c r="O3368" s="11">
        <v>0</v>
      </c>
      <c r="P3368" s="11">
        <v>0</v>
      </c>
      <c r="Q3368" s="12">
        <v>0</v>
      </c>
    </row>
    <row r="3369" spans="1:17" x14ac:dyDescent="0.35">
      <c r="A3369" s="2">
        <v>788</v>
      </c>
      <c r="B3369" s="13" t="s">
        <v>25</v>
      </c>
      <c r="C3369" s="11" t="s">
        <v>221</v>
      </c>
      <c r="D3369" s="11" t="s">
        <v>29</v>
      </c>
      <c r="E3369" s="7" t="s">
        <v>86</v>
      </c>
      <c r="F3369" s="13">
        <v>22.397382736206062</v>
      </c>
      <c r="G3369" s="12">
        <v>0</v>
      </c>
      <c r="H3369" s="13">
        <v>0</v>
      </c>
      <c r="I3369" s="11">
        <v>0</v>
      </c>
      <c r="J3369" s="11">
        <v>0</v>
      </c>
      <c r="K3369" s="11">
        <v>0</v>
      </c>
      <c r="L3369" s="12">
        <v>0</v>
      </c>
      <c r="M3369" s="13">
        <v>0</v>
      </c>
      <c r="N3369" s="11">
        <v>0</v>
      </c>
      <c r="O3369" s="11">
        <v>0</v>
      </c>
      <c r="P3369" s="11">
        <v>0</v>
      </c>
      <c r="Q3369" s="12">
        <v>0</v>
      </c>
    </row>
    <row r="3370" spans="1:17" x14ac:dyDescent="0.35">
      <c r="A3370" s="2">
        <v>792</v>
      </c>
      <c r="B3370" s="13" t="s">
        <v>25</v>
      </c>
      <c r="C3370" s="11" t="s">
        <v>221</v>
      </c>
      <c r="D3370" s="11" t="s">
        <v>29</v>
      </c>
      <c r="E3370" s="7" t="s">
        <v>54</v>
      </c>
      <c r="F3370" s="13">
        <v>1584.1349525451656</v>
      </c>
      <c r="G3370" s="12">
        <v>0.6</v>
      </c>
      <c r="H3370" s="13">
        <v>0</v>
      </c>
      <c r="I3370" s="11">
        <v>0</v>
      </c>
      <c r="J3370" s="11">
        <v>0</v>
      </c>
      <c r="K3370" s="11">
        <v>0</v>
      </c>
      <c r="L3370" s="12">
        <v>0</v>
      </c>
      <c r="M3370" s="13">
        <v>0</v>
      </c>
      <c r="N3370" s="11">
        <v>0</v>
      </c>
      <c r="O3370" s="11">
        <v>0</v>
      </c>
      <c r="P3370" s="11">
        <v>0</v>
      </c>
      <c r="Q3370" s="12">
        <v>0</v>
      </c>
    </row>
    <row r="3371" spans="1:17" x14ac:dyDescent="0.35">
      <c r="A3371" s="2">
        <v>793</v>
      </c>
      <c r="B3371" s="13" t="s">
        <v>25</v>
      </c>
      <c r="C3371" s="11" t="s">
        <v>221</v>
      </c>
      <c r="D3371" s="11" t="s">
        <v>29</v>
      </c>
      <c r="E3371" s="7" t="s">
        <v>55</v>
      </c>
      <c r="F3371" s="13">
        <v>40.578975677490199</v>
      </c>
      <c r="G3371" s="12">
        <v>0</v>
      </c>
      <c r="H3371" s="13">
        <v>0</v>
      </c>
      <c r="I3371" s="11">
        <v>0</v>
      </c>
      <c r="J3371" s="11">
        <v>0</v>
      </c>
      <c r="K3371" s="11">
        <v>0</v>
      </c>
      <c r="L3371" s="12">
        <v>0</v>
      </c>
      <c r="M3371" s="13">
        <v>0</v>
      </c>
      <c r="N3371" s="11">
        <v>0</v>
      </c>
      <c r="O3371" s="11">
        <v>0</v>
      </c>
      <c r="P3371" s="11">
        <v>0</v>
      </c>
      <c r="Q3371" s="12">
        <v>0</v>
      </c>
    </row>
    <row r="3372" spans="1:17" x14ac:dyDescent="0.35">
      <c r="A3372" s="2">
        <v>796</v>
      </c>
      <c r="B3372" s="13" t="s">
        <v>25</v>
      </c>
      <c r="C3372" s="11" t="s">
        <v>221</v>
      </c>
      <c r="D3372" s="11" t="s">
        <v>26</v>
      </c>
      <c r="E3372" s="7" t="s">
        <v>57</v>
      </c>
      <c r="F3372" s="13">
        <v>44.943857669830329</v>
      </c>
      <c r="G3372" s="12">
        <v>0</v>
      </c>
      <c r="H3372" s="13">
        <v>0</v>
      </c>
      <c r="I3372" s="11">
        <v>0</v>
      </c>
      <c r="J3372" s="11">
        <v>0</v>
      </c>
      <c r="K3372" s="11">
        <v>0</v>
      </c>
      <c r="L3372" s="12">
        <v>0</v>
      </c>
      <c r="M3372" s="13">
        <v>0</v>
      </c>
      <c r="N3372" s="11">
        <v>0</v>
      </c>
      <c r="O3372" s="11">
        <v>0</v>
      </c>
      <c r="P3372" s="11">
        <v>0</v>
      </c>
      <c r="Q3372" s="12">
        <v>0</v>
      </c>
    </row>
    <row r="3373" spans="1:17" x14ac:dyDescent="0.35">
      <c r="A3373" s="2">
        <v>797</v>
      </c>
      <c r="B3373" s="13" t="s">
        <v>25</v>
      </c>
      <c r="C3373" s="11" t="s">
        <v>221</v>
      </c>
      <c r="D3373" s="11" t="s">
        <v>29</v>
      </c>
      <c r="E3373" s="7" t="s">
        <v>57</v>
      </c>
      <c r="F3373" s="13">
        <v>3589.3328822851181</v>
      </c>
      <c r="G3373" s="12">
        <v>0</v>
      </c>
      <c r="H3373" s="13">
        <v>0</v>
      </c>
      <c r="I3373" s="11">
        <v>0</v>
      </c>
      <c r="J3373" s="11">
        <v>0</v>
      </c>
      <c r="K3373" s="11">
        <v>0</v>
      </c>
      <c r="L3373" s="12">
        <v>0</v>
      </c>
      <c r="M3373" s="13">
        <v>0</v>
      </c>
      <c r="N3373" s="11">
        <v>0</v>
      </c>
      <c r="O3373" s="11">
        <v>0</v>
      </c>
      <c r="P3373" s="11">
        <v>0</v>
      </c>
      <c r="Q3373" s="12">
        <v>0</v>
      </c>
    </row>
    <row r="3374" spans="1:17" x14ac:dyDescent="0.35">
      <c r="A3374" s="2">
        <v>804</v>
      </c>
      <c r="B3374" s="13" t="s">
        <v>25</v>
      </c>
      <c r="C3374" s="11" t="s">
        <v>221</v>
      </c>
      <c r="D3374" s="11" t="s">
        <v>29</v>
      </c>
      <c r="E3374" s="7" t="s">
        <v>58</v>
      </c>
      <c r="F3374" s="13">
        <v>6.7234306335449201</v>
      </c>
      <c r="G3374" s="12">
        <v>0</v>
      </c>
      <c r="H3374" s="13">
        <v>0</v>
      </c>
      <c r="I3374" s="11">
        <v>0</v>
      </c>
      <c r="J3374" s="11">
        <v>0</v>
      </c>
      <c r="K3374" s="11">
        <v>0</v>
      </c>
      <c r="L3374" s="12">
        <v>0</v>
      </c>
      <c r="M3374" s="13">
        <v>0</v>
      </c>
      <c r="N3374" s="11">
        <v>0</v>
      </c>
      <c r="O3374" s="11">
        <v>0</v>
      </c>
      <c r="P3374" s="11">
        <v>0</v>
      </c>
      <c r="Q3374" s="12">
        <v>0</v>
      </c>
    </row>
    <row r="3375" spans="1:17" x14ac:dyDescent="0.35">
      <c r="A3375" s="2">
        <v>814</v>
      </c>
      <c r="B3375" s="13" t="s">
        <v>25</v>
      </c>
      <c r="C3375" s="11" t="s">
        <v>221</v>
      </c>
      <c r="D3375" s="11" t="s">
        <v>29</v>
      </c>
      <c r="E3375" s="7" t="s">
        <v>227</v>
      </c>
      <c r="F3375" s="13">
        <v>27.731180667877201</v>
      </c>
      <c r="G3375" s="12">
        <v>0</v>
      </c>
      <c r="H3375" s="13">
        <v>0</v>
      </c>
      <c r="I3375" s="11">
        <v>0</v>
      </c>
      <c r="J3375" s="11">
        <v>0</v>
      </c>
      <c r="K3375" s="11">
        <v>0</v>
      </c>
      <c r="L3375" s="12">
        <v>0</v>
      </c>
      <c r="M3375" s="13">
        <v>0</v>
      </c>
      <c r="N3375" s="11">
        <v>0</v>
      </c>
      <c r="O3375" s="11">
        <v>0</v>
      </c>
      <c r="P3375" s="11">
        <v>0</v>
      </c>
      <c r="Q3375" s="12">
        <v>0</v>
      </c>
    </row>
    <row r="3376" spans="1:17" x14ac:dyDescent="0.35">
      <c r="A3376" s="2">
        <v>815</v>
      </c>
      <c r="B3376" s="13" t="s">
        <v>25</v>
      </c>
      <c r="C3376" s="11" t="s">
        <v>221</v>
      </c>
      <c r="D3376" s="11" t="s">
        <v>29</v>
      </c>
      <c r="E3376" s="7" t="s">
        <v>228</v>
      </c>
      <c r="F3376" s="13">
        <v>24.57068204879759</v>
      </c>
      <c r="G3376" s="12">
        <v>0</v>
      </c>
      <c r="H3376" s="13">
        <v>0</v>
      </c>
      <c r="I3376" s="11">
        <v>0</v>
      </c>
      <c r="J3376" s="11">
        <v>0</v>
      </c>
      <c r="K3376" s="11">
        <v>0</v>
      </c>
      <c r="L3376" s="12">
        <v>0</v>
      </c>
      <c r="M3376" s="13">
        <v>0</v>
      </c>
      <c r="N3376" s="11">
        <v>0</v>
      </c>
      <c r="O3376" s="11">
        <v>0</v>
      </c>
      <c r="P3376" s="11">
        <v>0</v>
      </c>
      <c r="Q3376" s="12">
        <v>0</v>
      </c>
    </row>
    <row r="3377" spans="1:17" x14ac:dyDescent="0.35">
      <c r="A3377" s="2">
        <v>816</v>
      </c>
      <c r="B3377" s="13" t="s">
        <v>25</v>
      </c>
      <c r="C3377" s="11" t="s">
        <v>221</v>
      </c>
      <c r="D3377" s="11" t="s">
        <v>29</v>
      </c>
      <c r="E3377" s="7" t="s">
        <v>215</v>
      </c>
      <c r="F3377" s="13">
        <v>63.495446205139231</v>
      </c>
      <c r="G3377" s="12">
        <v>0</v>
      </c>
      <c r="H3377" s="13">
        <v>0</v>
      </c>
      <c r="I3377" s="11">
        <v>0</v>
      </c>
      <c r="J3377" s="11">
        <v>0</v>
      </c>
      <c r="K3377" s="11">
        <v>0</v>
      </c>
      <c r="L3377" s="12">
        <v>0</v>
      </c>
      <c r="M3377" s="13">
        <v>0</v>
      </c>
      <c r="N3377" s="11">
        <v>0</v>
      </c>
      <c r="O3377" s="11">
        <v>0</v>
      </c>
      <c r="P3377" s="11">
        <v>0</v>
      </c>
      <c r="Q3377" s="12">
        <v>0</v>
      </c>
    </row>
    <row r="3378" spans="1:17" x14ac:dyDescent="0.35">
      <c r="A3378" s="2">
        <v>827</v>
      </c>
      <c r="B3378" s="13" t="s">
        <v>25</v>
      </c>
      <c r="C3378" s="11" t="s">
        <v>221</v>
      </c>
      <c r="D3378" s="11" t="s">
        <v>29</v>
      </c>
      <c r="E3378" s="7" t="s">
        <v>229</v>
      </c>
      <c r="F3378" s="13">
        <v>7.9232659339904803</v>
      </c>
      <c r="G3378" s="12">
        <v>0</v>
      </c>
      <c r="H3378" s="13">
        <v>0</v>
      </c>
      <c r="I3378" s="11">
        <v>0</v>
      </c>
      <c r="J3378" s="11">
        <v>0</v>
      </c>
      <c r="K3378" s="11">
        <v>0</v>
      </c>
      <c r="L3378" s="12">
        <v>0</v>
      </c>
      <c r="M3378" s="13">
        <v>0</v>
      </c>
      <c r="N3378" s="11">
        <v>0</v>
      </c>
      <c r="O3378" s="11">
        <v>0</v>
      </c>
      <c r="P3378" s="11">
        <v>0</v>
      </c>
      <c r="Q3378" s="12">
        <v>0</v>
      </c>
    </row>
    <row r="3379" spans="1:17" x14ac:dyDescent="0.35">
      <c r="A3379" s="2">
        <v>828</v>
      </c>
      <c r="B3379" s="13" t="s">
        <v>25</v>
      </c>
      <c r="C3379" s="11" t="s">
        <v>221</v>
      </c>
      <c r="D3379" s="11" t="s">
        <v>29</v>
      </c>
      <c r="E3379" s="7" t="s">
        <v>119</v>
      </c>
      <c r="F3379" s="13">
        <v>93.378654479980497</v>
      </c>
      <c r="G3379" s="12">
        <v>0</v>
      </c>
      <c r="H3379" s="13">
        <v>0</v>
      </c>
      <c r="I3379" s="11">
        <v>0</v>
      </c>
      <c r="J3379" s="11">
        <v>0</v>
      </c>
      <c r="K3379" s="11">
        <v>0</v>
      </c>
      <c r="L3379" s="12">
        <v>0</v>
      </c>
      <c r="M3379" s="13">
        <v>0</v>
      </c>
      <c r="N3379" s="11">
        <v>0</v>
      </c>
      <c r="O3379" s="11">
        <v>0</v>
      </c>
      <c r="P3379" s="11">
        <v>0</v>
      </c>
      <c r="Q3379" s="12">
        <v>0</v>
      </c>
    </row>
    <row r="3380" spans="1:17" x14ac:dyDescent="0.35">
      <c r="A3380" s="2">
        <v>833</v>
      </c>
      <c r="B3380" s="13" t="s">
        <v>25</v>
      </c>
      <c r="C3380" s="11" t="s">
        <v>221</v>
      </c>
      <c r="D3380" s="11" t="s">
        <v>29</v>
      </c>
      <c r="E3380" s="7" t="s">
        <v>99</v>
      </c>
      <c r="F3380" s="13">
        <v>2.5622351169586199</v>
      </c>
      <c r="G3380" s="12">
        <v>0</v>
      </c>
      <c r="H3380" s="13">
        <v>0</v>
      </c>
      <c r="I3380" s="11">
        <v>0</v>
      </c>
      <c r="J3380" s="11">
        <v>0</v>
      </c>
      <c r="K3380" s="11">
        <v>0</v>
      </c>
      <c r="L3380" s="12">
        <v>0</v>
      </c>
      <c r="M3380" s="13">
        <v>0</v>
      </c>
      <c r="N3380" s="11">
        <v>0</v>
      </c>
      <c r="O3380" s="11">
        <v>0</v>
      </c>
      <c r="P3380" s="11">
        <v>0</v>
      </c>
      <c r="Q3380" s="12">
        <v>0</v>
      </c>
    </row>
    <row r="3381" spans="1:17" x14ac:dyDescent="0.35">
      <c r="A3381" s="2">
        <v>844</v>
      </c>
      <c r="B3381" s="13" t="s">
        <v>25</v>
      </c>
      <c r="C3381" s="11" t="s">
        <v>221</v>
      </c>
      <c r="D3381" s="11" t="s">
        <v>29</v>
      </c>
      <c r="E3381" s="7" t="s">
        <v>73</v>
      </c>
      <c r="F3381" s="13">
        <v>95.129085779190078</v>
      </c>
      <c r="G3381" s="12">
        <v>0</v>
      </c>
      <c r="H3381" s="13">
        <v>0</v>
      </c>
      <c r="I3381" s="11">
        <v>0</v>
      </c>
      <c r="J3381" s="11">
        <v>0</v>
      </c>
      <c r="K3381" s="11">
        <v>0</v>
      </c>
      <c r="L3381" s="12">
        <v>0</v>
      </c>
      <c r="M3381" s="13">
        <v>0</v>
      </c>
      <c r="N3381" s="11">
        <v>0</v>
      </c>
      <c r="O3381" s="11">
        <v>0</v>
      </c>
      <c r="P3381" s="11">
        <v>0</v>
      </c>
      <c r="Q3381" s="12">
        <v>0</v>
      </c>
    </row>
    <row r="3382" spans="1:17" x14ac:dyDescent="0.35">
      <c r="A3382" s="2">
        <v>845</v>
      </c>
      <c r="B3382" s="13" t="s">
        <v>25</v>
      </c>
      <c r="C3382" s="11" t="s">
        <v>221</v>
      </c>
      <c r="D3382" s="11" t="s">
        <v>29</v>
      </c>
      <c r="E3382" s="7" t="s">
        <v>74</v>
      </c>
      <c r="F3382" s="13">
        <v>1833.9570393562326</v>
      </c>
      <c r="G3382" s="12">
        <v>0</v>
      </c>
      <c r="H3382" s="13">
        <v>0</v>
      </c>
      <c r="I3382" s="11">
        <v>0</v>
      </c>
      <c r="J3382" s="11">
        <v>0</v>
      </c>
      <c r="K3382" s="11">
        <v>0</v>
      </c>
      <c r="L3382" s="12">
        <v>0</v>
      </c>
      <c r="M3382" s="13">
        <v>0</v>
      </c>
      <c r="N3382" s="11">
        <v>0</v>
      </c>
      <c r="O3382" s="11">
        <v>0</v>
      </c>
      <c r="P3382" s="11">
        <v>0</v>
      </c>
      <c r="Q3382" s="12">
        <v>0</v>
      </c>
    </row>
    <row r="3383" spans="1:17" x14ac:dyDescent="0.35">
      <c r="A3383" s="2">
        <v>853</v>
      </c>
      <c r="B3383" s="13" t="s">
        <v>25</v>
      </c>
      <c r="C3383" s="11" t="s">
        <v>221</v>
      </c>
      <c r="D3383" s="11" t="s">
        <v>29</v>
      </c>
      <c r="E3383" s="7" t="s">
        <v>77</v>
      </c>
      <c r="F3383" s="13">
        <v>1645.8830947875988</v>
      </c>
      <c r="G3383" s="12">
        <v>0</v>
      </c>
      <c r="H3383" s="13">
        <v>0</v>
      </c>
      <c r="I3383" s="11">
        <v>0</v>
      </c>
      <c r="J3383" s="11">
        <v>0</v>
      </c>
      <c r="K3383" s="11">
        <v>0</v>
      </c>
      <c r="L3383" s="12">
        <v>0</v>
      </c>
      <c r="M3383" s="13">
        <v>0</v>
      </c>
      <c r="N3383" s="11">
        <v>0</v>
      </c>
      <c r="O3383" s="11">
        <v>0</v>
      </c>
      <c r="P3383" s="11">
        <v>0</v>
      </c>
      <c r="Q3383" s="12">
        <v>0</v>
      </c>
    </row>
    <row r="3384" spans="1:17" x14ac:dyDescent="0.35">
      <c r="A3384" s="2">
        <v>854</v>
      </c>
      <c r="B3384" s="13" t="s">
        <v>25</v>
      </c>
      <c r="C3384" s="11" t="s">
        <v>221</v>
      </c>
      <c r="D3384" s="11" t="s">
        <v>29</v>
      </c>
      <c r="E3384" s="7" t="s">
        <v>115</v>
      </c>
      <c r="F3384" s="13">
        <v>888.38487052917469</v>
      </c>
      <c r="G3384" s="12">
        <v>0</v>
      </c>
      <c r="H3384" s="13">
        <v>0</v>
      </c>
      <c r="I3384" s="11">
        <v>0</v>
      </c>
      <c r="J3384" s="11">
        <v>0</v>
      </c>
      <c r="K3384" s="11">
        <v>0</v>
      </c>
      <c r="L3384" s="12">
        <v>0</v>
      </c>
      <c r="M3384" s="13">
        <v>0</v>
      </c>
      <c r="N3384" s="11">
        <v>0</v>
      </c>
      <c r="O3384" s="11">
        <v>0</v>
      </c>
      <c r="P3384" s="11">
        <v>0</v>
      </c>
      <c r="Q3384" s="12">
        <v>0</v>
      </c>
    </row>
    <row r="3385" spans="1:17" x14ac:dyDescent="0.35">
      <c r="A3385" s="2">
        <v>866</v>
      </c>
      <c r="B3385" s="13" t="s">
        <v>231</v>
      </c>
      <c r="C3385" s="11" t="s">
        <v>26</v>
      </c>
      <c r="D3385" s="11" t="s">
        <v>231</v>
      </c>
      <c r="E3385" s="7" t="s">
        <v>160</v>
      </c>
      <c r="F3385" s="13">
        <v>46.232001304626451</v>
      </c>
      <c r="G3385" s="12">
        <v>0</v>
      </c>
      <c r="H3385" s="13">
        <v>0</v>
      </c>
      <c r="I3385" s="11">
        <v>0</v>
      </c>
      <c r="J3385" s="11">
        <v>0</v>
      </c>
      <c r="K3385" s="11">
        <v>0</v>
      </c>
      <c r="L3385" s="12">
        <v>0</v>
      </c>
      <c r="M3385" s="13">
        <v>0</v>
      </c>
      <c r="N3385" s="11">
        <v>0</v>
      </c>
      <c r="O3385" s="11">
        <v>0</v>
      </c>
      <c r="P3385" s="11">
        <v>0</v>
      </c>
      <c r="Q3385" s="12">
        <v>0</v>
      </c>
    </row>
    <row r="3386" spans="1:17" x14ac:dyDescent="0.35">
      <c r="A3386" s="2">
        <v>867</v>
      </c>
      <c r="B3386" s="13" t="s">
        <v>231</v>
      </c>
      <c r="C3386" s="11" t="s">
        <v>26</v>
      </c>
      <c r="D3386" s="11" t="s">
        <v>231</v>
      </c>
      <c r="E3386" s="7" t="s">
        <v>161</v>
      </c>
      <c r="F3386" s="13">
        <v>21.064584612846357</v>
      </c>
      <c r="G3386" s="12">
        <v>0</v>
      </c>
      <c r="H3386" s="13">
        <v>0</v>
      </c>
      <c r="I3386" s="11">
        <v>0</v>
      </c>
      <c r="J3386" s="11">
        <v>0</v>
      </c>
      <c r="K3386" s="11">
        <v>0</v>
      </c>
      <c r="L3386" s="12">
        <v>0</v>
      </c>
      <c r="M3386" s="13">
        <v>0</v>
      </c>
      <c r="N3386" s="11">
        <v>0</v>
      </c>
      <c r="O3386" s="11">
        <v>0</v>
      </c>
      <c r="P3386" s="11">
        <v>0</v>
      </c>
      <c r="Q3386" s="12">
        <v>0</v>
      </c>
    </row>
    <row r="3387" spans="1:17" x14ac:dyDescent="0.35">
      <c r="A3387" s="2">
        <v>869</v>
      </c>
      <c r="B3387" s="13" t="s">
        <v>231</v>
      </c>
      <c r="C3387" s="11" t="s">
        <v>26</v>
      </c>
      <c r="D3387" s="11" t="s">
        <v>231</v>
      </c>
      <c r="E3387" s="7" t="s">
        <v>232</v>
      </c>
      <c r="F3387" s="13">
        <v>27.414490222930919</v>
      </c>
      <c r="G3387" s="12">
        <v>0</v>
      </c>
      <c r="H3387" s="13">
        <v>0</v>
      </c>
      <c r="I3387" s="11">
        <v>0</v>
      </c>
      <c r="J3387" s="11">
        <v>0</v>
      </c>
      <c r="K3387" s="11">
        <v>0</v>
      </c>
      <c r="L3387" s="12">
        <v>0</v>
      </c>
      <c r="M3387" s="13">
        <v>0</v>
      </c>
      <c r="N3387" s="11">
        <v>0</v>
      </c>
      <c r="O3387" s="11">
        <v>0</v>
      </c>
      <c r="P3387" s="11">
        <v>0</v>
      </c>
      <c r="Q3387" s="12">
        <v>0</v>
      </c>
    </row>
    <row r="3388" spans="1:17" x14ac:dyDescent="0.35">
      <c r="A3388" s="2">
        <v>872</v>
      </c>
      <c r="B3388" s="13" t="s">
        <v>231</v>
      </c>
      <c r="C3388" s="11" t="s">
        <v>26</v>
      </c>
      <c r="D3388" s="11" t="s">
        <v>231</v>
      </c>
      <c r="E3388" s="7" t="s">
        <v>233</v>
      </c>
      <c r="F3388" s="13">
        <v>18.9759006500244</v>
      </c>
      <c r="G3388" s="12">
        <v>0</v>
      </c>
      <c r="H3388" s="13">
        <v>0</v>
      </c>
      <c r="I3388" s="11">
        <v>0</v>
      </c>
      <c r="J3388" s="11">
        <v>0</v>
      </c>
      <c r="K3388" s="11">
        <v>0</v>
      </c>
      <c r="L3388" s="12">
        <v>0</v>
      </c>
      <c r="M3388" s="13">
        <v>0</v>
      </c>
      <c r="N3388" s="11">
        <v>0</v>
      </c>
      <c r="O3388" s="11">
        <v>0</v>
      </c>
      <c r="P3388" s="11">
        <v>0</v>
      </c>
      <c r="Q3388" s="12">
        <v>0</v>
      </c>
    </row>
    <row r="3389" spans="1:17" x14ac:dyDescent="0.35">
      <c r="A3389" s="2">
        <v>876</v>
      </c>
      <c r="B3389" s="13" t="s">
        <v>231</v>
      </c>
      <c r="C3389" s="11" t="s">
        <v>26</v>
      </c>
      <c r="D3389" s="11" t="s">
        <v>231</v>
      </c>
      <c r="E3389" s="7" t="s">
        <v>163</v>
      </c>
      <c r="F3389" s="13">
        <v>109.64923810958868</v>
      </c>
      <c r="G3389" s="12">
        <v>0</v>
      </c>
      <c r="H3389" s="13">
        <v>0</v>
      </c>
      <c r="I3389" s="11">
        <v>0</v>
      </c>
      <c r="J3389" s="11">
        <v>0</v>
      </c>
      <c r="K3389" s="11">
        <v>0</v>
      </c>
      <c r="L3389" s="12">
        <v>0</v>
      </c>
      <c r="M3389" s="13">
        <v>0</v>
      </c>
      <c r="N3389" s="11">
        <v>0</v>
      </c>
      <c r="O3389" s="11">
        <v>0</v>
      </c>
      <c r="P3389" s="11">
        <v>0</v>
      </c>
      <c r="Q3389" s="12">
        <v>0</v>
      </c>
    </row>
    <row r="3390" spans="1:17" x14ac:dyDescent="0.35">
      <c r="A3390" s="2">
        <v>877</v>
      </c>
      <c r="B3390" s="13" t="s">
        <v>231</v>
      </c>
      <c r="C3390" s="11" t="s">
        <v>26</v>
      </c>
      <c r="D3390" s="11" t="s">
        <v>231</v>
      </c>
      <c r="E3390" s="7" t="s">
        <v>234</v>
      </c>
      <c r="F3390" s="13">
        <v>10.338589668273899</v>
      </c>
      <c r="G3390" s="12">
        <v>0</v>
      </c>
      <c r="H3390" s="13">
        <v>0</v>
      </c>
      <c r="I3390" s="11">
        <v>0</v>
      </c>
      <c r="J3390" s="11">
        <v>0</v>
      </c>
      <c r="K3390" s="11">
        <v>0</v>
      </c>
      <c r="L3390" s="12">
        <v>0</v>
      </c>
      <c r="M3390" s="13">
        <v>0</v>
      </c>
      <c r="N3390" s="11">
        <v>0</v>
      </c>
      <c r="O3390" s="11">
        <v>0</v>
      </c>
      <c r="P3390" s="11">
        <v>0</v>
      </c>
      <c r="Q3390" s="12">
        <v>0</v>
      </c>
    </row>
    <row r="3391" spans="1:17" x14ac:dyDescent="0.35">
      <c r="A3391" s="2">
        <v>878</v>
      </c>
      <c r="B3391" s="13" t="s">
        <v>231</v>
      </c>
      <c r="C3391" s="11" t="s">
        <v>26</v>
      </c>
      <c r="D3391" s="11" t="s">
        <v>231</v>
      </c>
      <c r="E3391" s="7" t="s">
        <v>235</v>
      </c>
      <c r="F3391" s="13">
        <v>4.9087619781494096</v>
      </c>
      <c r="G3391" s="12">
        <v>0</v>
      </c>
      <c r="H3391" s="13">
        <v>0</v>
      </c>
      <c r="I3391" s="11">
        <v>0</v>
      </c>
      <c r="J3391" s="11">
        <v>0</v>
      </c>
      <c r="K3391" s="11">
        <v>0</v>
      </c>
      <c r="L3391" s="12">
        <v>0</v>
      </c>
      <c r="M3391" s="13">
        <v>0</v>
      </c>
      <c r="N3391" s="11">
        <v>0</v>
      </c>
      <c r="O3391" s="11">
        <v>0</v>
      </c>
      <c r="P3391" s="11">
        <v>0</v>
      </c>
      <c r="Q3391" s="12">
        <v>0</v>
      </c>
    </row>
    <row r="3392" spans="1:17" x14ac:dyDescent="0.35">
      <c r="A3392" s="2">
        <v>879</v>
      </c>
      <c r="B3392" s="13" t="s">
        <v>231</v>
      </c>
      <c r="C3392" s="11" t="s">
        <v>26</v>
      </c>
      <c r="D3392" s="11" t="s">
        <v>231</v>
      </c>
      <c r="E3392" s="7" t="s">
        <v>236</v>
      </c>
      <c r="F3392" s="13">
        <v>38.555621147155797</v>
      </c>
      <c r="G3392" s="12">
        <v>0</v>
      </c>
      <c r="H3392" s="13">
        <v>0</v>
      </c>
      <c r="I3392" s="11">
        <v>0</v>
      </c>
      <c r="J3392" s="11">
        <v>0</v>
      </c>
      <c r="K3392" s="11">
        <v>0</v>
      </c>
      <c r="L3392" s="12">
        <v>0</v>
      </c>
      <c r="M3392" s="13">
        <v>0</v>
      </c>
      <c r="N3392" s="11">
        <v>0</v>
      </c>
      <c r="O3392" s="11">
        <v>0</v>
      </c>
      <c r="P3392" s="11">
        <v>0</v>
      </c>
      <c r="Q3392" s="12">
        <v>0</v>
      </c>
    </row>
    <row r="3393" spans="1:17" x14ac:dyDescent="0.35">
      <c r="A3393" s="2">
        <v>880</v>
      </c>
      <c r="B3393" s="13" t="s">
        <v>231</v>
      </c>
      <c r="C3393" s="11" t="s">
        <v>26</v>
      </c>
      <c r="D3393" s="11" t="s">
        <v>231</v>
      </c>
      <c r="E3393" s="7" t="s">
        <v>237</v>
      </c>
      <c r="F3393" s="13">
        <v>5.30029344558716</v>
      </c>
      <c r="G3393" s="12">
        <v>0</v>
      </c>
      <c r="H3393" s="13">
        <v>0</v>
      </c>
      <c r="I3393" s="11">
        <v>0</v>
      </c>
      <c r="J3393" s="11">
        <v>0</v>
      </c>
      <c r="K3393" s="11">
        <v>0</v>
      </c>
      <c r="L3393" s="12">
        <v>0</v>
      </c>
      <c r="M3393" s="13">
        <v>0</v>
      </c>
      <c r="N3393" s="11">
        <v>0</v>
      </c>
      <c r="O3393" s="11">
        <v>0</v>
      </c>
      <c r="P3393" s="11">
        <v>0</v>
      </c>
      <c r="Q3393" s="12">
        <v>0</v>
      </c>
    </row>
    <row r="3394" spans="1:17" x14ac:dyDescent="0.35">
      <c r="A3394" s="2">
        <v>881</v>
      </c>
      <c r="B3394" s="13" t="s">
        <v>231</v>
      </c>
      <c r="C3394" s="11" t="s">
        <v>26</v>
      </c>
      <c r="D3394" s="11" t="s">
        <v>26</v>
      </c>
      <c r="E3394" s="7" t="s">
        <v>40</v>
      </c>
      <c r="F3394" s="13">
        <v>34.403640747070298</v>
      </c>
      <c r="G3394" s="12">
        <v>0</v>
      </c>
      <c r="H3394" s="13">
        <v>0</v>
      </c>
      <c r="I3394" s="11">
        <v>0</v>
      </c>
      <c r="J3394" s="11">
        <v>0</v>
      </c>
      <c r="K3394" s="11">
        <v>0</v>
      </c>
      <c r="L3394" s="12">
        <v>0</v>
      </c>
      <c r="M3394" s="13">
        <v>0</v>
      </c>
      <c r="N3394" s="11">
        <v>0</v>
      </c>
      <c r="O3394" s="11">
        <v>0</v>
      </c>
      <c r="P3394" s="11">
        <v>0</v>
      </c>
      <c r="Q3394" s="12">
        <v>0</v>
      </c>
    </row>
    <row r="3395" spans="1:17" x14ac:dyDescent="0.35">
      <c r="A3395" s="2">
        <v>882</v>
      </c>
      <c r="B3395" s="13" t="s">
        <v>231</v>
      </c>
      <c r="C3395" s="11" t="s">
        <v>26</v>
      </c>
      <c r="D3395" s="11" t="s">
        <v>231</v>
      </c>
      <c r="E3395" s="7" t="s">
        <v>40</v>
      </c>
      <c r="F3395" s="13">
        <v>2316.7461428642268</v>
      </c>
      <c r="G3395" s="12">
        <v>0</v>
      </c>
      <c r="H3395" s="13">
        <v>0</v>
      </c>
      <c r="I3395" s="11">
        <v>0</v>
      </c>
      <c r="J3395" s="11">
        <v>0</v>
      </c>
      <c r="K3395" s="11">
        <v>0</v>
      </c>
      <c r="L3395" s="12">
        <v>0</v>
      </c>
      <c r="M3395" s="13">
        <v>0</v>
      </c>
      <c r="N3395" s="11">
        <v>0</v>
      </c>
      <c r="O3395" s="11">
        <v>0</v>
      </c>
      <c r="P3395" s="11">
        <v>0</v>
      </c>
      <c r="Q3395" s="12">
        <v>0</v>
      </c>
    </row>
    <row r="3396" spans="1:17" x14ac:dyDescent="0.35">
      <c r="A3396" s="2">
        <v>883</v>
      </c>
      <c r="B3396" s="13" t="s">
        <v>231</v>
      </c>
      <c r="C3396" s="11" t="s">
        <v>26</v>
      </c>
      <c r="D3396" s="11" t="s">
        <v>26</v>
      </c>
      <c r="E3396" s="7" t="s">
        <v>41</v>
      </c>
      <c r="F3396" s="13">
        <v>44.254306793212898</v>
      </c>
      <c r="G3396" s="12">
        <v>0</v>
      </c>
      <c r="H3396" s="13">
        <v>0</v>
      </c>
      <c r="I3396" s="11">
        <v>0</v>
      </c>
      <c r="J3396" s="11">
        <v>0</v>
      </c>
      <c r="K3396" s="11">
        <v>0</v>
      </c>
      <c r="L3396" s="12">
        <v>0</v>
      </c>
      <c r="M3396" s="13">
        <v>0</v>
      </c>
      <c r="N3396" s="11">
        <v>0</v>
      </c>
      <c r="O3396" s="11">
        <v>0</v>
      </c>
      <c r="P3396" s="11">
        <v>0</v>
      </c>
      <c r="Q3396" s="12">
        <v>0</v>
      </c>
    </row>
    <row r="3397" spans="1:17" x14ac:dyDescent="0.35">
      <c r="A3397" s="2">
        <v>884</v>
      </c>
      <c r="B3397" s="13" t="s">
        <v>231</v>
      </c>
      <c r="C3397" s="11" t="s">
        <v>26</v>
      </c>
      <c r="D3397" s="11" t="s">
        <v>231</v>
      </c>
      <c r="E3397" s="7" t="s">
        <v>41</v>
      </c>
      <c r="F3397" s="13">
        <v>1523.5874023437518</v>
      </c>
      <c r="G3397" s="12">
        <v>0</v>
      </c>
      <c r="H3397" s="13">
        <v>0</v>
      </c>
      <c r="I3397" s="11">
        <v>0</v>
      </c>
      <c r="J3397" s="11">
        <v>0</v>
      </c>
      <c r="K3397" s="11">
        <v>0</v>
      </c>
      <c r="L3397" s="12">
        <v>0</v>
      </c>
      <c r="M3397" s="13">
        <v>0</v>
      </c>
      <c r="N3397" s="11">
        <v>0</v>
      </c>
      <c r="O3397" s="11">
        <v>0</v>
      </c>
      <c r="P3397" s="11">
        <v>0</v>
      </c>
      <c r="Q3397" s="12">
        <v>0</v>
      </c>
    </row>
    <row r="3398" spans="1:17" x14ac:dyDescent="0.35">
      <c r="A3398" s="2">
        <v>889</v>
      </c>
      <c r="B3398" s="13" t="s">
        <v>231</v>
      </c>
      <c r="C3398" s="11" t="s">
        <v>26</v>
      </c>
      <c r="D3398" s="11" t="s">
        <v>231</v>
      </c>
      <c r="E3398" s="7" t="s">
        <v>238</v>
      </c>
      <c r="F3398" s="13">
        <v>8.6057634353637695</v>
      </c>
      <c r="G3398" s="12">
        <v>0</v>
      </c>
      <c r="H3398" s="13">
        <v>0</v>
      </c>
      <c r="I3398" s="11">
        <v>0</v>
      </c>
      <c r="J3398" s="11">
        <v>0</v>
      </c>
      <c r="K3398" s="11">
        <v>0</v>
      </c>
      <c r="L3398" s="12">
        <v>0</v>
      </c>
      <c r="M3398" s="13">
        <v>0</v>
      </c>
      <c r="N3398" s="11">
        <v>0</v>
      </c>
      <c r="O3398" s="11">
        <v>0</v>
      </c>
      <c r="P3398" s="11">
        <v>0</v>
      </c>
      <c r="Q3398" s="12">
        <v>0</v>
      </c>
    </row>
    <row r="3399" spans="1:17" x14ac:dyDescent="0.35">
      <c r="A3399" s="2">
        <v>890</v>
      </c>
      <c r="B3399" s="13" t="s">
        <v>231</v>
      </c>
      <c r="C3399" s="11" t="s">
        <v>26</v>
      </c>
      <c r="D3399" s="11" t="s">
        <v>231</v>
      </c>
      <c r="E3399" s="7" t="s">
        <v>239</v>
      </c>
      <c r="F3399" s="13">
        <v>61.506324768066399</v>
      </c>
      <c r="G3399" s="12">
        <v>0</v>
      </c>
      <c r="H3399" s="13">
        <v>0</v>
      </c>
      <c r="I3399" s="11">
        <v>0</v>
      </c>
      <c r="J3399" s="11">
        <v>0</v>
      </c>
      <c r="K3399" s="11">
        <v>0</v>
      </c>
      <c r="L3399" s="12">
        <v>0</v>
      </c>
      <c r="M3399" s="13">
        <v>0</v>
      </c>
      <c r="N3399" s="11">
        <v>0</v>
      </c>
      <c r="O3399" s="11">
        <v>0</v>
      </c>
      <c r="P3399" s="11">
        <v>0</v>
      </c>
      <c r="Q3399" s="12">
        <v>0</v>
      </c>
    </row>
    <row r="3400" spans="1:17" x14ac:dyDescent="0.35">
      <c r="A3400" s="2">
        <v>891</v>
      </c>
      <c r="B3400" s="13" t="s">
        <v>231</v>
      </c>
      <c r="C3400" s="11" t="s">
        <v>26</v>
      </c>
      <c r="D3400" s="11" t="s">
        <v>231</v>
      </c>
      <c r="E3400" s="7" t="s">
        <v>240</v>
      </c>
      <c r="F3400" s="13">
        <v>83.327207565307589</v>
      </c>
      <c r="G3400" s="12">
        <v>0</v>
      </c>
      <c r="H3400" s="13">
        <v>0</v>
      </c>
      <c r="I3400" s="11">
        <v>0</v>
      </c>
      <c r="J3400" s="11">
        <v>0</v>
      </c>
      <c r="K3400" s="11">
        <v>0</v>
      </c>
      <c r="L3400" s="12">
        <v>0</v>
      </c>
      <c r="M3400" s="13">
        <v>0</v>
      </c>
      <c r="N3400" s="11">
        <v>0</v>
      </c>
      <c r="O3400" s="11">
        <v>0</v>
      </c>
      <c r="P3400" s="11">
        <v>0</v>
      </c>
      <c r="Q3400" s="12">
        <v>0</v>
      </c>
    </row>
    <row r="3401" spans="1:17" x14ac:dyDescent="0.35">
      <c r="A3401" s="2">
        <v>898</v>
      </c>
      <c r="B3401" s="13" t="s">
        <v>231</v>
      </c>
      <c r="C3401" s="11" t="s">
        <v>26</v>
      </c>
      <c r="D3401" s="11" t="s">
        <v>241</v>
      </c>
      <c r="E3401" s="7" t="s">
        <v>47</v>
      </c>
      <c r="F3401" s="13">
        <v>457.72708129882801</v>
      </c>
      <c r="G3401" s="12">
        <v>0</v>
      </c>
      <c r="H3401" s="13">
        <v>0</v>
      </c>
      <c r="I3401" s="11">
        <v>0</v>
      </c>
      <c r="J3401" s="11">
        <v>0</v>
      </c>
      <c r="K3401" s="11">
        <v>0</v>
      </c>
      <c r="L3401" s="12">
        <v>0</v>
      </c>
      <c r="M3401" s="13">
        <v>0</v>
      </c>
      <c r="N3401" s="11">
        <v>0</v>
      </c>
      <c r="O3401" s="11">
        <v>0</v>
      </c>
      <c r="P3401" s="11">
        <v>0</v>
      </c>
      <c r="Q3401" s="12">
        <v>0</v>
      </c>
    </row>
    <row r="3402" spans="1:17" x14ac:dyDescent="0.35">
      <c r="A3402" s="2">
        <v>899</v>
      </c>
      <c r="B3402" s="13" t="s">
        <v>231</v>
      </c>
      <c r="C3402" s="11" t="s">
        <v>26</v>
      </c>
      <c r="D3402" s="11" t="s">
        <v>26</v>
      </c>
      <c r="E3402" s="7" t="s">
        <v>47</v>
      </c>
      <c r="F3402" s="13">
        <v>897.16959571838322</v>
      </c>
      <c r="G3402" s="12">
        <v>0</v>
      </c>
      <c r="H3402" s="13">
        <v>0</v>
      </c>
      <c r="I3402" s="11">
        <v>0</v>
      </c>
      <c r="J3402" s="11">
        <v>0</v>
      </c>
      <c r="K3402" s="11">
        <v>0</v>
      </c>
      <c r="L3402" s="12">
        <v>0</v>
      </c>
      <c r="M3402" s="13">
        <v>0</v>
      </c>
      <c r="N3402" s="11">
        <v>0</v>
      </c>
      <c r="O3402" s="11">
        <v>0</v>
      </c>
      <c r="P3402" s="11">
        <v>0</v>
      </c>
      <c r="Q3402" s="12">
        <v>0</v>
      </c>
    </row>
    <row r="3403" spans="1:17" x14ac:dyDescent="0.35">
      <c r="A3403" s="2">
        <v>900</v>
      </c>
      <c r="B3403" s="13" t="s">
        <v>231</v>
      </c>
      <c r="C3403" s="11" t="s">
        <v>26</v>
      </c>
      <c r="D3403" s="11" t="s">
        <v>231</v>
      </c>
      <c r="E3403" s="7" t="s">
        <v>47</v>
      </c>
      <c r="F3403" s="13">
        <v>3189.6441817283635</v>
      </c>
      <c r="G3403" s="12">
        <v>0</v>
      </c>
      <c r="H3403" s="13">
        <v>0</v>
      </c>
      <c r="I3403" s="11">
        <v>0</v>
      </c>
      <c r="J3403" s="11">
        <v>0</v>
      </c>
      <c r="K3403" s="11">
        <v>0</v>
      </c>
      <c r="L3403" s="12">
        <v>0</v>
      </c>
      <c r="M3403" s="13">
        <v>0</v>
      </c>
      <c r="N3403" s="11">
        <v>0</v>
      </c>
      <c r="O3403" s="11">
        <v>0</v>
      </c>
      <c r="P3403" s="11">
        <v>0</v>
      </c>
      <c r="Q3403" s="12">
        <v>0</v>
      </c>
    </row>
    <row r="3404" spans="1:17" x14ac:dyDescent="0.35">
      <c r="A3404" s="2">
        <v>901</v>
      </c>
      <c r="B3404" s="13" t="s">
        <v>231</v>
      </c>
      <c r="C3404" s="11" t="s">
        <v>26</v>
      </c>
      <c r="D3404" s="11" t="s">
        <v>231</v>
      </c>
      <c r="E3404" s="7" t="s">
        <v>48</v>
      </c>
      <c r="F3404" s="13">
        <v>191.69548869133007</v>
      </c>
      <c r="G3404" s="12">
        <v>0</v>
      </c>
      <c r="H3404" s="13">
        <v>0</v>
      </c>
      <c r="I3404" s="11">
        <v>0</v>
      </c>
      <c r="J3404" s="11">
        <v>0</v>
      </c>
      <c r="K3404" s="11">
        <v>0</v>
      </c>
      <c r="L3404" s="12">
        <v>0</v>
      </c>
      <c r="M3404" s="13">
        <v>0</v>
      </c>
      <c r="N3404" s="11">
        <v>0</v>
      </c>
      <c r="O3404" s="11">
        <v>0</v>
      </c>
      <c r="P3404" s="11">
        <v>0</v>
      </c>
      <c r="Q3404" s="12">
        <v>0</v>
      </c>
    </row>
    <row r="3405" spans="1:17" x14ac:dyDescent="0.35">
      <c r="A3405" s="2">
        <v>902</v>
      </c>
      <c r="B3405" s="13" t="s">
        <v>231</v>
      </c>
      <c r="C3405" s="11" t="s">
        <v>26</v>
      </c>
      <c r="D3405" s="11" t="s">
        <v>241</v>
      </c>
      <c r="E3405" s="7" t="s">
        <v>49</v>
      </c>
      <c r="F3405" s="13">
        <v>133.137130737305</v>
      </c>
      <c r="G3405" s="12">
        <v>0</v>
      </c>
      <c r="H3405" s="13">
        <v>0</v>
      </c>
      <c r="I3405" s="11">
        <v>0</v>
      </c>
      <c r="J3405" s="11">
        <v>0</v>
      </c>
      <c r="K3405" s="11">
        <v>0</v>
      </c>
      <c r="L3405" s="12">
        <v>0</v>
      </c>
      <c r="M3405" s="13">
        <v>0</v>
      </c>
      <c r="N3405" s="11">
        <v>0</v>
      </c>
      <c r="O3405" s="11">
        <v>0</v>
      </c>
      <c r="P3405" s="11">
        <v>0</v>
      </c>
      <c r="Q3405" s="12">
        <v>0</v>
      </c>
    </row>
    <row r="3406" spans="1:17" x14ac:dyDescent="0.35">
      <c r="A3406" s="2">
        <v>903</v>
      </c>
      <c r="B3406" s="13" t="s">
        <v>231</v>
      </c>
      <c r="C3406" s="11" t="s">
        <v>26</v>
      </c>
      <c r="D3406" s="11" t="s">
        <v>231</v>
      </c>
      <c r="E3406" s="7" t="s">
        <v>49</v>
      </c>
      <c r="F3406" s="13">
        <v>303.0082149505613</v>
      </c>
      <c r="G3406" s="12">
        <v>0</v>
      </c>
      <c r="H3406" s="13">
        <v>0</v>
      </c>
      <c r="I3406" s="11">
        <v>0</v>
      </c>
      <c r="J3406" s="11">
        <v>0</v>
      </c>
      <c r="K3406" s="11">
        <v>0</v>
      </c>
      <c r="L3406" s="12">
        <v>0</v>
      </c>
      <c r="M3406" s="13">
        <v>0</v>
      </c>
      <c r="N3406" s="11">
        <v>0</v>
      </c>
      <c r="O3406" s="11">
        <v>0</v>
      </c>
      <c r="P3406" s="11">
        <v>0</v>
      </c>
      <c r="Q3406" s="12">
        <v>0</v>
      </c>
    </row>
    <row r="3407" spans="1:17" x14ac:dyDescent="0.35">
      <c r="A3407" s="2">
        <v>906</v>
      </c>
      <c r="B3407" s="13" t="s">
        <v>231</v>
      </c>
      <c r="C3407" s="11" t="s">
        <v>26</v>
      </c>
      <c r="D3407" s="11" t="s">
        <v>231</v>
      </c>
      <c r="E3407" s="7" t="s">
        <v>242</v>
      </c>
      <c r="F3407" s="13">
        <v>13.0881605148315</v>
      </c>
      <c r="G3407" s="12">
        <v>0</v>
      </c>
      <c r="H3407" s="13">
        <v>0</v>
      </c>
      <c r="I3407" s="11">
        <v>0</v>
      </c>
      <c r="J3407" s="11">
        <v>0</v>
      </c>
      <c r="K3407" s="11">
        <v>0</v>
      </c>
      <c r="L3407" s="12">
        <v>0</v>
      </c>
      <c r="M3407" s="13">
        <v>0</v>
      </c>
      <c r="N3407" s="11">
        <v>0</v>
      </c>
      <c r="O3407" s="11">
        <v>0</v>
      </c>
      <c r="P3407" s="11">
        <v>0</v>
      </c>
      <c r="Q3407" s="12">
        <v>0</v>
      </c>
    </row>
    <row r="3408" spans="1:17" x14ac:dyDescent="0.35">
      <c r="A3408" s="2">
        <v>909</v>
      </c>
      <c r="B3408" s="13" t="s">
        <v>231</v>
      </c>
      <c r="C3408" s="11" t="s">
        <v>26</v>
      </c>
      <c r="D3408" s="11" t="s">
        <v>231</v>
      </c>
      <c r="E3408" s="7" t="s">
        <v>243</v>
      </c>
      <c r="F3408" s="13">
        <v>5.4545569419860804</v>
      </c>
      <c r="G3408" s="12">
        <v>0</v>
      </c>
      <c r="H3408" s="13">
        <v>0</v>
      </c>
      <c r="I3408" s="11">
        <v>0</v>
      </c>
      <c r="J3408" s="11">
        <v>0</v>
      </c>
      <c r="K3408" s="11">
        <v>0</v>
      </c>
      <c r="L3408" s="12">
        <v>0</v>
      </c>
      <c r="M3408" s="13">
        <v>0</v>
      </c>
      <c r="N3408" s="11">
        <v>0</v>
      </c>
      <c r="O3408" s="11">
        <v>0</v>
      </c>
      <c r="P3408" s="11">
        <v>0</v>
      </c>
      <c r="Q3408" s="12">
        <v>0</v>
      </c>
    </row>
    <row r="3409" spans="1:17" x14ac:dyDescent="0.35">
      <c r="A3409" s="2">
        <v>910</v>
      </c>
      <c r="B3409" s="13" t="s">
        <v>231</v>
      </c>
      <c r="C3409" s="11" t="s">
        <v>26</v>
      </c>
      <c r="D3409" s="11" t="s">
        <v>231</v>
      </c>
      <c r="E3409" s="7" t="s">
        <v>244</v>
      </c>
      <c r="F3409" s="13">
        <v>17.585859537124648</v>
      </c>
      <c r="G3409" s="12">
        <v>0</v>
      </c>
      <c r="H3409" s="13">
        <v>0</v>
      </c>
      <c r="I3409" s="11">
        <v>0</v>
      </c>
      <c r="J3409" s="11">
        <v>0</v>
      </c>
      <c r="K3409" s="11">
        <v>0</v>
      </c>
      <c r="L3409" s="12">
        <v>0</v>
      </c>
      <c r="M3409" s="13">
        <v>0</v>
      </c>
      <c r="N3409" s="11">
        <v>0</v>
      </c>
      <c r="O3409" s="11">
        <v>0</v>
      </c>
      <c r="P3409" s="11">
        <v>0</v>
      </c>
      <c r="Q3409" s="12">
        <v>0</v>
      </c>
    </row>
    <row r="3410" spans="1:17" x14ac:dyDescent="0.35">
      <c r="A3410" s="2">
        <v>912</v>
      </c>
      <c r="B3410" s="13" t="s">
        <v>231</v>
      </c>
      <c r="C3410" s="11" t="s">
        <v>26</v>
      </c>
      <c r="D3410" s="11" t="s">
        <v>231</v>
      </c>
      <c r="E3410" s="7" t="s">
        <v>132</v>
      </c>
      <c r="F3410" s="13">
        <v>43.348834514617941</v>
      </c>
      <c r="G3410" s="12">
        <v>0</v>
      </c>
      <c r="H3410" s="13">
        <v>0</v>
      </c>
      <c r="I3410" s="11">
        <v>0</v>
      </c>
      <c r="J3410" s="11">
        <v>0</v>
      </c>
      <c r="K3410" s="11">
        <v>0</v>
      </c>
      <c r="L3410" s="12">
        <v>0</v>
      </c>
      <c r="M3410" s="13">
        <v>0</v>
      </c>
      <c r="N3410" s="11">
        <v>0</v>
      </c>
      <c r="O3410" s="11">
        <v>0</v>
      </c>
      <c r="P3410" s="11">
        <v>0</v>
      </c>
      <c r="Q3410" s="12">
        <v>0</v>
      </c>
    </row>
    <row r="3411" spans="1:17" x14ac:dyDescent="0.35">
      <c r="A3411" s="2">
        <v>913</v>
      </c>
      <c r="B3411" s="13" t="s">
        <v>231</v>
      </c>
      <c r="C3411" s="11" t="s">
        <v>26</v>
      </c>
      <c r="D3411" s="11" t="s">
        <v>231</v>
      </c>
      <c r="E3411" s="7" t="s">
        <v>245</v>
      </c>
      <c r="F3411" s="13">
        <v>5.3995399475097701</v>
      </c>
      <c r="G3411" s="12">
        <v>0</v>
      </c>
      <c r="H3411" s="13">
        <v>0</v>
      </c>
      <c r="I3411" s="11">
        <v>0</v>
      </c>
      <c r="J3411" s="11">
        <v>0</v>
      </c>
      <c r="K3411" s="11">
        <v>0</v>
      </c>
      <c r="L3411" s="12">
        <v>0</v>
      </c>
      <c r="M3411" s="13">
        <v>0</v>
      </c>
      <c r="N3411" s="11">
        <v>0</v>
      </c>
      <c r="O3411" s="11">
        <v>0</v>
      </c>
      <c r="P3411" s="11">
        <v>0</v>
      </c>
      <c r="Q3411" s="12">
        <v>0</v>
      </c>
    </row>
    <row r="3412" spans="1:17" x14ac:dyDescent="0.35">
      <c r="A3412" s="2">
        <v>918</v>
      </c>
      <c r="B3412" s="13" t="s">
        <v>231</v>
      </c>
      <c r="C3412" s="11" t="s">
        <v>26</v>
      </c>
      <c r="D3412" s="11" t="s">
        <v>231</v>
      </c>
      <c r="E3412" s="7" t="s">
        <v>54</v>
      </c>
      <c r="F3412" s="13">
        <v>135.95352172851599</v>
      </c>
      <c r="G3412" s="12">
        <v>0.6</v>
      </c>
      <c r="H3412" s="13">
        <v>0</v>
      </c>
      <c r="I3412" s="11">
        <v>0</v>
      </c>
      <c r="J3412" s="11">
        <v>0</v>
      </c>
      <c r="K3412" s="11">
        <v>0</v>
      </c>
      <c r="L3412" s="12">
        <v>0</v>
      </c>
      <c r="M3412" s="13">
        <v>0</v>
      </c>
      <c r="N3412" s="11">
        <v>0</v>
      </c>
      <c r="O3412" s="11">
        <v>0</v>
      </c>
      <c r="P3412" s="11">
        <v>0</v>
      </c>
      <c r="Q3412" s="12">
        <v>0</v>
      </c>
    </row>
    <row r="3413" spans="1:17" x14ac:dyDescent="0.35">
      <c r="A3413" s="2">
        <v>919</v>
      </c>
      <c r="B3413" s="13" t="s">
        <v>231</v>
      </c>
      <c r="C3413" s="11" t="s">
        <v>26</v>
      </c>
      <c r="D3413" s="11" t="s">
        <v>231</v>
      </c>
      <c r="E3413" s="7" t="s">
        <v>246</v>
      </c>
      <c r="F3413" s="13">
        <v>444.63070678710898</v>
      </c>
      <c r="G3413" s="12">
        <v>0</v>
      </c>
      <c r="H3413" s="13">
        <v>0</v>
      </c>
      <c r="I3413" s="11">
        <v>0</v>
      </c>
      <c r="J3413" s="11">
        <v>0</v>
      </c>
      <c r="K3413" s="11">
        <v>0</v>
      </c>
      <c r="L3413" s="12">
        <v>0</v>
      </c>
      <c r="M3413" s="13">
        <v>0</v>
      </c>
      <c r="N3413" s="11">
        <v>0</v>
      </c>
      <c r="O3413" s="11">
        <v>0</v>
      </c>
      <c r="P3413" s="11">
        <v>0</v>
      </c>
      <c r="Q3413" s="12">
        <v>0</v>
      </c>
    </row>
    <row r="3414" spans="1:17" x14ac:dyDescent="0.35">
      <c r="A3414" s="2">
        <v>921</v>
      </c>
      <c r="B3414" s="13" t="s">
        <v>231</v>
      </c>
      <c r="C3414" s="11" t="s">
        <v>26</v>
      </c>
      <c r="D3414" s="11" t="s">
        <v>26</v>
      </c>
      <c r="E3414" s="7" t="s">
        <v>57</v>
      </c>
      <c r="F3414" s="13">
        <v>32.046694755554199</v>
      </c>
      <c r="G3414" s="12">
        <v>0</v>
      </c>
      <c r="H3414" s="13">
        <v>0</v>
      </c>
      <c r="I3414" s="11">
        <v>0</v>
      </c>
      <c r="J3414" s="11">
        <v>0</v>
      </c>
      <c r="K3414" s="11">
        <v>0</v>
      </c>
      <c r="L3414" s="12">
        <v>0</v>
      </c>
      <c r="M3414" s="13">
        <v>0</v>
      </c>
      <c r="N3414" s="11">
        <v>0</v>
      </c>
      <c r="O3414" s="11">
        <v>0</v>
      </c>
      <c r="P3414" s="11">
        <v>0</v>
      </c>
      <c r="Q3414" s="12">
        <v>0</v>
      </c>
    </row>
    <row r="3415" spans="1:17" x14ac:dyDescent="0.35">
      <c r="A3415" s="2">
        <v>922</v>
      </c>
      <c r="B3415" s="13" t="s">
        <v>231</v>
      </c>
      <c r="C3415" s="11" t="s">
        <v>26</v>
      </c>
      <c r="D3415" s="11" t="s">
        <v>231</v>
      </c>
      <c r="E3415" s="7" t="s">
        <v>57</v>
      </c>
      <c r="F3415" s="13">
        <v>351.45302641391766</v>
      </c>
      <c r="G3415" s="12">
        <v>0</v>
      </c>
      <c r="H3415" s="13">
        <v>0</v>
      </c>
      <c r="I3415" s="11">
        <v>0</v>
      </c>
      <c r="J3415" s="11">
        <v>0</v>
      </c>
      <c r="K3415" s="11">
        <v>0</v>
      </c>
      <c r="L3415" s="12">
        <v>0</v>
      </c>
      <c r="M3415" s="13">
        <v>0</v>
      </c>
      <c r="N3415" s="11">
        <v>0</v>
      </c>
      <c r="O3415" s="11">
        <v>0</v>
      </c>
      <c r="P3415" s="11">
        <v>0</v>
      </c>
      <c r="Q3415" s="12">
        <v>0</v>
      </c>
    </row>
    <row r="3416" spans="1:17" x14ac:dyDescent="0.35">
      <c r="A3416" s="2">
        <v>924</v>
      </c>
      <c r="B3416" s="13" t="s">
        <v>231</v>
      </c>
      <c r="C3416" s="11" t="s">
        <v>26</v>
      </c>
      <c r="D3416" s="11" t="s">
        <v>231</v>
      </c>
      <c r="E3416" s="7" t="s">
        <v>247</v>
      </c>
      <c r="F3416" s="13">
        <v>4.8041725158691397</v>
      </c>
      <c r="G3416" s="12">
        <v>0</v>
      </c>
      <c r="H3416" s="13">
        <v>0</v>
      </c>
      <c r="I3416" s="11">
        <v>0</v>
      </c>
      <c r="J3416" s="11">
        <v>0</v>
      </c>
      <c r="K3416" s="11">
        <v>0</v>
      </c>
      <c r="L3416" s="12">
        <v>0</v>
      </c>
      <c r="M3416" s="13">
        <v>0</v>
      </c>
      <c r="N3416" s="11">
        <v>0</v>
      </c>
      <c r="O3416" s="11">
        <v>0</v>
      </c>
      <c r="P3416" s="11">
        <v>0</v>
      </c>
      <c r="Q3416" s="12">
        <v>0</v>
      </c>
    </row>
    <row r="3417" spans="1:17" x14ac:dyDescent="0.35">
      <c r="A3417" s="2">
        <v>925</v>
      </c>
      <c r="B3417" s="13" t="s">
        <v>231</v>
      </c>
      <c r="C3417" s="11" t="s">
        <v>26</v>
      </c>
      <c r="D3417" s="11" t="s">
        <v>231</v>
      </c>
      <c r="E3417" s="7" t="s">
        <v>248</v>
      </c>
      <c r="F3417" s="13">
        <v>5.4945850372314498</v>
      </c>
      <c r="G3417" s="12">
        <v>0</v>
      </c>
      <c r="H3417" s="13">
        <v>0</v>
      </c>
      <c r="I3417" s="11">
        <v>0</v>
      </c>
      <c r="J3417" s="11">
        <v>0</v>
      </c>
      <c r="K3417" s="11">
        <v>0</v>
      </c>
      <c r="L3417" s="12">
        <v>0</v>
      </c>
      <c r="M3417" s="13">
        <v>0</v>
      </c>
      <c r="N3417" s="11">
        <v>0</v>
      </c>
      <c r="O3417" s="11">
        <v>0</v>
      </c>
      <c r="P3417" s="11">
        <v>0</v>
      </c>
      <c r="Q3417" s="12">
        <v>0</v>
      </c>
    </row>
    <row r="3418" spans="1:17" x14ac:dyDescent="0.35">
      <c r="A3418" s="2">
        <v>927</v>
      </c>
      <c r="B3418" s="13" t="s">
        <v>231</v>
      </c>
      <c r="C3418" s="11" t="s">
        <v>26</v>
      </c>
      <c r="D3418" s="11" t="s">
        <v>231</v>
      </c>
      <c r="E3418" s="7" t="s">
        <v>249</v>
      </c>
      <c r="F3418" s="13">
        <v>78.719049930572567</v>
      </c>
      <c r="G3418" s="12">
        <v>0</v>
      </c>
      <c r="H3418" s="13">
        <v>0</v>
      </c>
      <c r="I3418" s="11">
        <v>0</v>
      </c>
      <c r="J3418" s="11">
        <v>0</v>
      </c>
      <c r="K3418" s="11">
        <v>0</v>
      </c>
      <c r="L3418" s="12">
        <v>0</v>
      </c>
      <c r="M3418" s="13">
        <v>0</v>
      </c>
      <c r="N3418" s="11">
        <v>0</v>
      </c>
      <c r="O3418" s="11">
        <v>0</v>
      </c>
      <c r="P3418" s="11">
        <v>0</v>
      </c>
      <c r="Q3418" s="12">
        <v>0</v>
      </c>
    </row>
    <row r="3419" spans="1:17" x14ac:dyDescent="0.35">
      <c r="A3419" s="2">
        <v>928</v>
      </c>
      <c r="B3419" s="13" t="s">
        <v>231</v>
      </c>
      <c r="C3419" s="11" t="s">
        <v>26</v>
      </c>
      <c r="D3419" s="11" t="s">
        <v>231</v>
      </c>
      <c r="E3419" s="7" t="s">
        <v>58</v>
      </c>
      <c r="F3419" s="13">
        <v>3.4655835628509499</v>
      </c>
      <c r="G3419" s="12">
        <v>0</v>
      </c>
      <c r="H3419" s="13">
        <v>0</v>
      </c>
      <c r="I3419" s="11">
        <v>0</v>
      </c>
      <c r="J3419" s="11">
        <v>0</v>
      </c>
      <c r="K3419" s="11">
        <v>0</v>
      </c>
      <c r="L3419" s="12">
        <v>0</v>
      </c>
      <c r="M3419" s="13">
        <v>0</v>
      </c>
      <c r="N3419" s="11">
        <v>0</v>
      </c>
      <c r="O3419" s="11">
        <v>0</v>
      </c>
      <c r="P3419" s="11">
        <v>0</v>
      </c>
      <c r="Q3419" s="12">
        <v>0</v>
      </c>
    </row>
    <row r="3420" spans="1:17" x14ac:dyDescent="0.35">
      <c r="A3420" s="2">
        <v>938</v>
      </c>
      <c r="B3420" s="13" t="s">
        <v>231</v>
      </c>
      <c r="C3420" s="11" t="s">
        <v>26</v>
      </c>
      <c r="D3420" s="11" t="s">
        <v>231</v>
      </c>
      <c r="E3420" s="7" t="s">
        <v>135</v>
      </c>
      <c r="F3420" s="13">
        <v>45.838945865631132</v>
      </c>
      <c r="G3420" s="12">
        <v>0</v>
      </c>
      <c r="H3420" s="13">
        <v>0</v>
      </c>
      <c r="I3420" s="11">
        <v>0</v>
      </c>
      <c r="J3420" s="11">
        <v>0</v>
      </c>
      <c r="K3420" s="11">
        <v>0</v>
      </c>
      <c r="L3420" s="12">
        <v>0</v>
      </c>
      <c r="M3420" s="13">
        <v>0</v>
      </c>
      <c r="N3420" s="11">
        <v>0</v>
      </c>
      <c r="O3420" s="11">
        <v>0</v>
      </c>
      <c r="P3420" s="11">
        <v>0</v>
      </c>
      <c r="Q3420" s="12">
        <v>0</v>
      </c>
    </row>
    <row r="3421" spans="1:17" x14ac:dyDescent="0.35">
      <c r="A3421" s="2">
        <v>939</v>
      </c>
      <c r="B3421" s="13" t="s">
        <v>231</v>
      </c>
      <c r="C3421" s="11" t="s">
        <v>26</v>
      </c>
      <c r="D3421" s="11" t="s">
        <v>231</v>
      </c>
      <c r="E3421" s="7" t="s">
        <v>250</v>
      </c>
      <c r="F3421" s="13">
        <v>6.5273056030273402</v>
      </c>
      <c r="G3421" s="12">
        <v>0</v>
      </c>
      <c r="H3421" s="13">
        <v>0</v>
      </c>
      <c r="I3421" s="11">
        <v>0</v>
      </c>
      <c r="J3421" s="11">
        <v>0</v>
      </c>
      <c r="K3421" s="11">
        <v>0</v>
      </c>
      <c r="L3421" s="12">
        <v>0</v>
      </c>
      <c r="M3421" s="13">
        <v>0</v>
      </c>
      <c r="N3421" s="11">
        <v>0</v>
      </c>
      <c r="O3421" s="11">
        <v>0</v>
      </c>
      <c r="P3421" s="11">
        <v>0</v>
      </c>
      <c r="Q3421" s="12">
        <v>0</v>
      </c>
    </row>
    <row r="3422" spans="1:17" x14ac:dyDescent="0.35">
      <c r="A3422" s="2">
        <v>940</v>
      </c>
      <c r="B3422" s="13" t="s">
        <v>231</v>
      </c>
      <c r="C3422" s="11" t="s">
        <v>26</v>
      </c>
      <c r="D3422" s="11" t="s">
        <v>231</v>
      </c>
      <c r="E3422" s="7" t="s">
        <v>251</v>
      </c>
      <c r="F3422" s="13">
        <v>5.8364911079406703</v>
      </c>
      <c r="G3422" s="12">
        <v>0</v>
      </c>
      <c r="H3422" s="13">
        <v>0</v>
      </c>
      <c r="I3422" s="11">
        <v>0</v>
      </c>
      <c r="J3422" s="11">
        <v>0</v>
      </c>
      <c r="K3422" s="11">
        <v>0</v>
      </c>
      <c r="L3422" s="12">
        <v>0</v>
      </c>
      <c r="M3422" s="13">
        <v>0</v>
      </c>
      <c r="N3422" s="11">
        <v>0</v>
      </c>
      <c r="O3422" s="11">
        <v>0</v>
      </c>
      <c r="P3422" s="11">
        <v>0</v>
      </c>
      <c r="Q3422" s="12">
        <v>0</v>
      </c>
    </row>
    <row r="3423" spans="1:17" x14ac:dyDescent="0.35">
      <c r="A3423" s="2">
        <v>941</v>
      </c>
      <c r="B3423" s="13" t="s">
        <v>231</v>
      </c>
      <c r="C3423" s="11" t="s">
        <v>26</v>
      </c>
      <c r="D3423" s="11" t="s">
        <v>231</v>
      </c>
      <c r="E3423" s="7" t="s">
        <v>228</v>
      </c>
      <c r="F3423" s="13">
        <v>27.077260255813592</v>
      </c>
      <c r="G3423" s="12">
        <v>0</v>
      </c>
      <c r="H3423" s="13">
        <v>0</v>
      </c>
      <c r="I3423" s="11">
        <v>0</v>
      </c>
      <c r="J3423" s="11">
        <v>0</v>
      </c>
      <c r="K3423" s="11">
        <v>0</v>
      </c>
      <c r="L3423" s="12">
        <v>0</v>
      </c>
      <c r="M3423" s="13">
        <v>0</v>
      </c>
      <c r="N3423" s="11">
        <v>0</v>
      </c>
      <c r="O3423" s="11">
        <v>0</v>
      </c>
      <c r="P3423" s="11">
        <v>0</v>
      </c>
      <c r="Q3423" s="12">
        <v>0</v>
      </c>
    </row>
    <row r="3424" spans="1:17" x14ac:dyDescent="0.35">
      <c r="A3424" s="2">
        <v>942</v>
      </c>
      <c r="B3424" s="13" t="s">
        <v>231</v>
      </c>
      <c r="C3424" s="11" t="s">
        <v>26</v>
      </c>
      <c r="D3424" s="11" t="s">
        <v>231</v>
      </c>
      <c r="E3424" s="7" t="s">
        <v>252</v>
      </c>
      <c r="F3424" s="13">
        <v>1.73271048069</v>
      </c>
      <c r="G3424" s="12">
        <v>0</v>
      </c>
      <c r="H3424" s="13">
        <v>0</v>
      </c>
      <c r="I3424" s="11">
        <v>0</v>
      </c>
      <c r="J3424" s="11">
        <v>0</v>
      </c>
      <c r="K3424" s="11">
        <v>0</v>
      </c>
      <c r="L3424" s="12">
        <v>0</v>
      </c>
      <c r="M3424" s="13">
        <v>0</v>
      </c>
      <c r="N3424" s="11">
        <v>0</v>
      </c>
      <c r="O3424" s="11">
        <v>0</v>
      </c>
      <c r="P3424" s="11">
        <v>0</v>
      </c>
      <c r="Q3424" s="12">
        <v>0</v>
      </c>
    </row>
    <row r="3425" spans="1:17" x14ac:dyDescent="0.35">
      <c r="A3425" s="2">
        <v>948</v>
      </c>
      <c r="B3425" s="13" t="s">
        <v>231</v>
      </c>
      <c r="C3425" s="11" t="s">
        <v>26</v>
      </c>
      <c r="D3425" s="11" t="s">
        <v>231</v>
      </c>
      <c r="E3425" s="7" t="s">
        <v>188</v>
      </c>
      <c r="F3425" s="13">
        <v>2.06970119476318</v>
      </c>
      <c r="G3425" s="12">
        <v>0</v>
      </c>
      <c r="H3425" s="13">
        <v>0</v>
      </c>
      <c r="I3425" s="11">
        <v>0</v>
      </c>
      <c r="J3425" s="11">
        <v>0</v>
      </c>
      <c r="K3425" s="11">
        <v>0</v>
      </c>
      <c r="L3425" s="12">
        <v>0</v>
      </c>
      <c r="M3425" s="13">
        <v>0</v>
      </c>
      <c r="N3425" s="11">
        <v>0</v>
      </c>
      <c r="O3425" s="11">
        <v>0</v>
      </c>
      <c r="P3425" s="11">
        <v>0</v>
      </c>
      <c r="Q3425" s="12">
        <v>0</v>
      </c>
    </row>
    <row r="3426" spans="1:17" x14ac:dyDescent="0.35">
      <c r="A3426" s="2">
        <v>957</v>
      </c>
      <c r="B3426" s="13" t="s">
        <v>231</v>
      </c>
      <c r="C3426" s="11" t="s">
        <v>26</v>
      </c>
      <c r="D3426" s="11" t="s">
        <v>231</v>
      </c>
      <c r="E3426" s="7" t="s">
        <v>217</v>
      </c>
      <c r="F3426" s="13">
        <v>7.6560497283935502</v>
      </c>
      <c r="G3426" s="12">
        <v>0</v>
      </c>
      <c r="H3426" s="13">
        <v>0</v>
      </c>
      <c r="I3426" s="11">
        <v>0</v>
      </c>
      <c r="J3426" s="11">
        <v>0</v>
      </c>
      <c r="K3426" s="11">
        <v>0</v>
      </c>
      <c r="L3426" s="12">
        <v>0</v>
      </c>
      <c r="M3426" s="13">
        <v>0</v>
      </c>
      <c r="N3426" s="11">
        <v>0</v>
      </c>
      <c r="O3426" s="11">
        <v>0</v>
      </c>
      <c r="P3426" s="11">
        <v>0</v>
      </c>
      <c r="Q3426" s="12">
        <v>0</v>
      </c>
    </row>
    <row r="3427" spans="1:17" x14ac:dyDescent="0.35">
      <c r="A3427" s="2">
        <v>959</v>
      </c>
      <c r="B3427" s="13" t="s">
        <v>231</v>
      </c>
      <c r="C3427" s="11" t="s">
        <v>26</v>
      </c>
      <c r="D3427" s="11" t="s">
        <v>231</v>
      </c>
      <c r="E3427" s="7" t="s">
        <v>210</v>
      </c>
      <c r="F3427" s="13">
        <v>3.4082274436950701</v>
      </c>
      <c r="G3427" s="12">
        <v>0</v>
      </c>
      <c r="H3427" s="13">
        <v>0</v>
      </c>
      <c r="I3427" s="11">
        <v>0</v>
      </c>
      <c r="J3427" s="11">
        <v>0</v>
      </c>
      <c r="K3427" s="11">
        <v>0</v>
      </c>
      <c r="L3427" s="12">
        <v>0</v>
      </c>
      <c r="M3427" s="13">
        <v>0</v>
      </c>
      <c r="N3427" s="11">
        <v>0</v>
      </c>
      <c r="O3427" s="11">
        <v>0</v>
      </c>
      <c r="P3427" s="11">
        <v>0</v>
      </c>
      <c r="Q3427" s="12">
        <v>0</v>
      </c>
    </row>
    <row r="3428" spans="1:17" x14ac:dyDescent="0.35">
      <c r="A3428" s="2">
        <v>960</v>
      </c>
      <c r="B3428" s="13" t="s">
        <v>231</v>
      </c>
      <c r="C3428" s="11" t="s">
        <v>26</v>
      </c>
      <c r="D3428" s="11" t="s">
        <v>231</v>
      </c>
      <c r="E3428" s="7" t="s">
        <v>254</v>
      </c>
      <c r="F3428" s="13">
        <v>16.016374349594109</v>
      </c>
      <c r="G3428" s="12">
        <v>0</v>
      </c>
      <c r="H3428" s="13">
        <v>0</v>
      </c>
      <c r="I3428" s="11">
        <v>0</v>
      </c>
      <c r="J3428" s="11">
        <v>0</v>
      </c>
      <c r="K3428" s="11">
        <v>0</v>
      </c>
      <c r="L3428" s="12">
        <v>0</v>
      </c>
      <c r="M3428" s="13">
        <v>0</v>
      </c>
      <c r="N3428" s="11">
        <v>0</v>
      </c>
      <c r="O3428" s="11">
        <v>0</v>
      </c>
      <c r="P3428" s="11">
        <v>0</v>
      </c>
      <c r="Q3428" s="12">
        <v>0</v>
      </c>
    </row>
    <row r="3429" spans="1:17" x14ac:dyDescent="0.35">
      <c r="A3429" s="2">
        <v>962</v>
      </c>
      <c r="B3429" s="13" t="s">
        <v>231</v>
      </c>
      <c r="C3429" s="11" t="s">
        <v>26</v>
      </c>
      <c r="D3429" s="11" t="s">
        <v>231</v>
      </c>
      <c r="E3429" s="7" t="s">
        <v>255</v>
      </c>
      <c r="F3429" s="13">
        <v>31.305986642837521</v>
      </c>
      <c r="G3429" s="12">
        <v>0</v>
      </c>
      <c r="H3429" s="13">
        <v>0</v>
      </c>
      <c r="I3429" s="11">
        <v>0</v>
      </c>
      <c r="J3429" s="11">
        <v>0</v>
      </c>
      <c r="K3429" s="11">
        <v>0</v>
      </c>
      <c r="L3429" s="12">
        <v>0</v>
      </c>
      <c r="M3429" s="13">
        <v>0</v>
      </c>
      <c r="N3429" s="11">
        <v>0</v>
      </c>
      <c r="O3429" s="11">
        <v>0</v>
      </c>
      <c r="P3429" s="11">
        <v>0</v>
      </c>
      <c r="Q3429" s="12">
        <v>0</v>
      </c>
    </row>
    <row r="3430" spans="1:17" x14ac:dyDescent="0.35">
      <c r="A3430" s="2">
        <v>965</v>
      </c>
      <c r="B3430" s="13" t="s">
        <v>231</v>
      </c>
      <c r="C3430" s="11" t="s">
        <v>26</v>
      </c>
      <c r="D3430" s="11" t="s">
        <v>231</v>
      </c>
      <c r="E3430" s="7" t="s">
        <v>256</v>
      </c>
      <c r="F3430" s="13">
        <v>60.238365173339801</v>
      </c>
      <c r="G3430" s="12">
        <v>0</v>
      </c>
      <c r="H3430" s="13">
        <v>0</v>
      </c>
      <c r="I3430" s="11">
        <v>0</v>
      </c>
      <c r="J3430" s="11">
        <v>0</v>
      </c>
      <c r="K3430" s="11">
        <v>0</v>
      </c>
      <c r="L3430" s="12">
        <v>0</v>
      </c>
      <c r="M3430" s="13">
        <v>0</v>
      </c>
      <c r="N3430" s="11">
        <v>0</v>
      </c>
      <c r="O3430" s="11">
        <v>0</v>
      </c>
      <c r="P3430" s="11">
        <v>0</v>
      </c>
      <c r="Q3430" s="12">
        <v>0</v>
      </c>
    </row>
    <row r="3431" spans="1:17" x14ac:dyDescent="0.35">
      <c r="A3431" s="2">
        <v>967</v>
      </c>
      <c r="B3431" s="13" t="s">
        <v>231</v>
      </c>
      <c r="C3431" s="11" t="s">
        <v>26</v>
      </c>
      <c r="D3431" s="11" t="s">
        <v>231</v>
      </c>
      <c r="E3431" s="7" t="s">
        <v>211</v>
      </c>
      <c r="F3431" s="13">
        <v>2.5080769062042201</v>
      </c>
      <c r="G3431" s="12">
        <v>0</v>
      </c>
      <c r="H3431" s="13">
        <v>0</v>
      </c>
      <c r="I3431" s="11">
        <v>0</v>
      </c>
      <c r="J3431" s="11">
        <v>0</v>
      </c>
      <c r="K3431" s="11">
        <v>0</v>
      </c>
      <c r="L3431" s="12">
        <v>0</v>
      </c>
      <c r="M3431" s="13">
        <v>0</v>
      </c>
      <c r="N3431" s="11">
        <v>0</v>
      </c>
      <c r="O3431" s="11">
        <v>0</v>
      </c>
      <c r="P3431" s="11">
        <v>0</v>
      </c>
      <c r="Q3431" s="12">
        <v>0</v>
      </c>
    </row>
    <row r="3432" spans="1:17" x14ac:dyDescent="0.35">
      <c r="A3432" s="2">
        <v>968</v>
      </c>
      <c r="B3432" s="13" t="s">
        <v>231</v>
      </c>
      <c r="C3432" s="11" t="s">
        <v>26</v>
      </c>
      <c r="D3432" s="11" t="s">
        <v>231</v>
      </c>
      <c r="E3432" s="7" t="s">
        <v>99</v>
      </c>
      <c r="F3432" s="13">
        <v>17.841009140014599</v>
      </c>
      <c r="G3432" s="12">
        <v>0</v>
      </c>
      <c r="H3432" s="13">
        <v>0</v>
      </c>
      <c r="I3432" s="11">
        <v>0</v>
      </c>
      <c r="J3432" s="11">
        <v>0</v>
      </c>
      <c r="K3432" s="11">
        <v>0</v>
      </c>
      <c r="L3432" s="12">
        <v>0</v>
      </c>
      <c r="M3432" s="13">
        <v>0</v>
      </c>
      <c r="N3432" s="11">
        <v>0</v>
      </c>
      <c r="O3432" s="11">
        <v>0</v>
      </c>
      <c r="P3432" s="11">
        <v>0</v>
      </c>
      <c r="Q3432" s="12">
        <v>0</v>
      </c>
    </row>
    <row r="3433" spans="1:17" x14ac:dyDescent="0.35">
      <c r="A3433" s="2">
        <v>969</v>
      </c>
      <c r="B3433" s="13" t="s">
        <v>231</v>
      </c>
      <c r="C3433" s="11" t="s">
        <v>26</v>
      </c>
      <c r="D3433" s="11" t="s">
        <v>231</v>
      </c>
      <c r="E3433" s="7" t="s">
        <v>100</v>
      </c>
      <c r="F3433" s="13">
        <v>12.287467718124391</v>
      </c>
      <c r="G3433" s="12">
        <v>0</v>
      </c>
      <c r="H3433" s="13">
        <v>0</v>
      </c>
      <c r="I3433" s="11">
        <v>0</v>
      </c>
      <c r="J3433" s="11">
        <v>0</v>
      </c>
      <c r="K3433" s="11">
        <v>0</v>
      </c>
      <c r="L3433" s="12">
        <v>0</v>
      </c>
      <c r="M3433" s="13">
        <v>0</v>
      </c>
      <c r="N3433" s="11">
        <v>0</v>
      </c>
      <c r="O3433" s="11">
        <v>0</v>
      </c>
      <c r="P3433" s="11">
        <v>0</v>
      </c>
      <c r="Q3433" s="12">
        <v>0</v>
      </c>
    </row>
    <row r="3434" spans="1:17" x14ac:dyDescent="0.35">
      <c r="A3434" s="2">
        <v>970</v>
      </c>
      <c r="B3434" s="13" t="s">
        <v>231</v>
      </c>
      <c r="C3434" s="11" t="s">
        <v>26</v>
      </c>
      <c r="D3434" s="11" t="s">
        <v>231</v>
      </c>
      <c r="E3434" s="7" t="s">
        <v>257</v>
      </c>
      <c r="F3434" s="13">
        <v>6.8800349235534703</v>
      </c>
      <c r="G3434" s="12">
        <v>0</v>
      </c>
      <c r="H3434" s="13">
        <v>0</v>
      </c>
      <c r="I3434" s="11">
        <v>0</v>
      </c>
      <c r="J3434" s="11">
        <v>0</v>
      </c>
      <c r="K3434" s="11">
        <v>0</v>
      </c>
      <c r="L3434" s="12">
        <v>0</v>
      </c>
      <c r="M3434" s="13">
        <v>0</v>
      </c>
      <c r="N3434" s="11">
        <v>0</v>
      </c>
      <c r="O3434" s="11">
        <v>0</v>
      </c>
      <c r="P3434" s="11">
        <v>0</v>
      </c>
      <c r="Q3434" s="12">
        <v>0</v>
      </c>
    </row>
    <row r="3435" spans="1:17" x14ac:dyDescent="0.35">
      <c r="A3435" s="2">
        <v>971</v>
      </c>
      <c r="B3435" s="13" t="s">
        <v>231</v>
      </c>
      <c r="C3435" s="11" t="s">
        <v>26</v>
      </c>
      <c r="D3435" s="11" t="s">
        <v>231</v>
      </c>
      <c r="E3435" s="7" t="s">
        <v>104</v>
      </c>
      <c r="F3435" s="13">
        <v>3.44347047805786</v>
      </c>
      <c r="G3435" s="12">
        <v>0</v>
      </c>
      <c r="H3435" s="13">
        <v>0</v>
      </c>
      <c r="I3435" s="11">
        <v>0</v>
      </c>
      <c r="J3435" s="11">
        <v>0</v>
      </c>
      <c r="K3435" s="11">
        <v>0</v>
      </c>
      <c r="L3435" s="12">
        <v>0</v>
      </c>
      <c r="M3435" s="13">
        <v>0</v>
      </c>
      <c r="N3435" s="11">
        <v>0</v>
      </c>
      <c r="O3435" s="11">
        <v>0</v>
      </c>
      <c r="P3435" s="11">
        <v>0</v>
      </c>
      <c r="Q3435" s="12">
        <v>0</v>
      </c>
    </row>
    <row r="3436" spans="1:17" x14ac:dyDescent="0.35">
      <c r="A3436" s="2">
        <v>972</v>
      </c>
      <c r="B3436" s="13" t="s">
        <v>231</v>
      </c>
      <c r="C3436" s="11" t="s">
        <v>26</v>
      </c>
      <c r="D3436" s="11" t="s">
        <v>231</v>
      </c>
      <c r="E3436" s="7" t="s">
        <v>258</v>
      </c>
      <c r="F3436" s="13">
        <v>2.0253353118896502</v>
      </c>
      <c r="G3436" s="12">
        <v>0</v>
      </c>
      <c r="H3436" s="13">
        <v>0</v>
      </c>
      <c r="I3436" s="11">
        <v>0</v>
      </c>
      <c r="J3436" s="11">
        <v>0</v>
      </c>
      <c r="K3436" s="11">
        <v>0</v>
      </c>
      <c r="L3436" s="12">
        <v>0</v>
      </c>
      <c r="M3436" s="13">
        <v>0</v>
      </c>
      <c r="N3436" s="11">
        <v>0</v>
      </c>
      <c r="O3436" s="11">
        <v>0</v>
      </c>
      <c r="P3436" s="11">
        <v>0</v>
      </c>
      <c r="Q3436" s="12">
        <v>0</v>
      </c>
    </row>
    <row r="3437" spans="1:17" x14ac:dyDescent="0.35">
      <c r="A3437" s="2">
        <v>974</v>
      </c>
      <c r="B3437" s="13" t="s">
        <v>231</v>
      </c>
      <c r="C3437" s="11" t="s">
        <v>26</v>
      </c>
      <c r="D3437" s="11" t="s">
        <v>231</v>
      </c>
      <c r="E3437" s="7" t="s">
        <v>151</v>
      </c>
      <c r="F3437" s="13">
        <v>6.0361146926879901</v>
      </c>
      <c r="G3437" s="12">
        <v>0</v>
      </c>
      <c r="H3437" s="13">
        <v>0</v>
      </c>
      <c r="I3437" s="11">
        <v>0</v>
      </c>
      <c r="J3437" s="11">
        <v>0</v>
      </c>
      <c r="K3437" s="11">
        <v>0</v>
      </c>
      <c r="L3437" s="12">
        <v>0</v>
      </c>
      <c r="M3437" s="13">
        <v>0</v>
      </c>
      <c r="N3437" s="11">
        <v>0</v>
      </c>
      <c r="O3437" s="11">
        <v>0</v>
      </c>
      <c r="P3437" s="11">
        <v>0</v>
      </c>
      <c r="Q3437" s="12">
        <v>0</v>
      </c>
    </row>
    <row r="3438" spans="1:17" x14ac:dyDescent="0.35">
      <c r="A3438" s="2">
        <v>975</v>
      </c>
      <c r="B3438" s="13" t="s">
        <v>231</v>
      </c>
      <c r="C3438" s="11" t="s">
        <v>26</v>
      </c>
      <c r="D3438" s="11" t="s">
        <v>231</v>
      </c>
      <c r="E3438" s="7" t="s">
        <v>152</v>
      </c>
      <c r="F3438" s="13">
        <v>67.597252488136348</v>
      </c>
      <c r="G3438" s="12">
        <v>0</v>
      </c>
      <c r="H3438" s="13">
        <v>0</v>
      </c>
      <c r="I3438" s="11">
        <v>0</v>
      </c>
      <c r="J3438" s="11">
        <v>0</v>
      </c>
      <c r="K3438" s="11">
        <v>0</v>
      </c>
      <c r="L3438" s="12">
        <v>0</v>
      </c>
      <c r="M3438" s="13">
        <v>0</v>
      </c>
      <c r="N3438" s="11">
        <v>0</v>
      </c>
      <c r="O3438" s="11">
        <v>0</v>
      </c>
      <c r="P3438" s="11">
        <v>0</v>
      </c>
      <c r="Q3438" s="12">
        <v>0</v>
      </c>
    </row>
    <row r="3439" spans="1:17" x14ac:dyDescent="0.35">
      <c r="A3439" s="2">
        <v>978</v>
      </c>
      <c r="B3439" s="13" t="s">
        <v>231</v>
      </c>
      <c r="C3439" s="11" t="s">
        <v>26</v>
      </c>
      <c r="D3439" s="11" t="s">
        <v>231</v>
      </c>
      <c r="E3439" s="7" t="s">
        <v>259</v>
      </c>
      <c r="F3439" s="13">
        <v>6.8534238338470406</v>
      </c>
      <c r="G3439" s="12">
        <v>0</v>
      </c>
      <c r="H3439" s="13">
        <v>0</v>
      </c>
      <c r="I3439" s="11">
        <v>0</v>
      </c>
      <c r="J3439" s="11">
        <v>0</v>
      </c>
      <c r="K3439" s="11">
        <v>0</v>
      </c>
      <c r="L3439" s="12">
        <v>0</v>
      </c>
      <c r="M3439" s="13">
        <v>0</v>
      </c>
      <c r="N3439" s="11">
        <v>0</v>
      </c>
      <c r="O3439" s="11">
        <v>0</v>
      </c>
      <c r="P3439" s="11">
        <v>0</v>
      </c>
      <c r="Q3439" s="12">
        <v>0</v>
      </c>
    </row>
    <row r="3440" spans="1:17" x14ac:dyDescent="0.35">
      <c r="A3440" s="2">
        <v>979</v>
      </c>
      <c r="B3440" s="13" t="s">
        <v>231</v>
      </c>
      <c r="C3440" s="11" t="s">
        <v>26</v>
      </c>
      <c r="D3440" s="11" t="s">
        <v>231</v>
      </c>
      <c r="E3440" s="7" t="s">
        <v>260</v>
      </c>
      <c r="F3440" s="13">
        <v>23.937799453735341</v>
      </c>
      <c r="G3440" s="12">
        <v>0</v>
      </c>
      <c r="H3440" s="13">
        <v>0</v>
      </c>
      <c r="I3440" s="11">
        <v>0</v>
      </c>
      <c r="J3440" s="11">
        <v>0</v>
      </c>
      <c r="K3440" s="11">
        <v>0</v>
      </c>
      <c r="L3440" s="12">
        <v>0</v>
      </c>
      <c r="M3440" s="13">
        <v>0</v>
      </c>
      <c r="N3440" s="11">
        <v>0</v>
      </c>
      <c r="O3440" s="11">
        <v>0</v>
      </c>
      <c r="P3440" s="11">
        <v>0</v>
      </c>
      <c r="Q3440" s="12">
        <v>0</v>
      </c>
    </row>
    <row r="3441" spans="1:17" x14ac:dyDescent="0.35">
      <c r="A3441" s="2">
        <v>981</v>
      </c>
      <c r="B3441" s="13" t="s">
        <v>231</v>
      </c>
      <c r="C3441" s="11" t="s">
        <v>26</v>
      </c>
      <c r="D3441" s="11" t="s">
        <v>231</v>
      </c>
      <c r="E3441" s="7" t="s">
        <v>74</v>
      </c>
      <c r="F3441" s="13">
        <v>87.752189159393254</v>
      </c>
      <c r="G3441" s="12">
        <v>0</v>
      </c>
      <c r="H3441" s="13">
        <v>0</v>
      </c>
      <c r="I3441" s="11">
        <v>0</v>
      </c>
      <c r="J3441" s="11">
        <v>0</v>
      </c>
      <c r="K3441" s="11">
        <v>0</v>
      </c>
      <c r="L3441" s="12">
        <v>0</v>
      </c>
      <c r="M3441" s="13">
        <v>0</v>
      </c>
      <c r="N3441" s="11">
        <v>0</v>
      </c>
      <c r="O3441" s="11">
        <v>0</v>
      </c>
      <c r="P3441" s="11">
        <v>0</v>
      </c>
      <c r="Q3441" s="12">
        <v>0</v>
      </c>
    </row>
    <row r="3442" spans="1:17" x14ac:dyDescent="0.35">
      <c r="A3442" s="2">
        <v>984</v>
      </c>
      <c r="B3442" s="13" t="s">
        <v>231</v>
      </c>
      <c r="C3442" s="11" t="s">
        <v>26</v>
      </c>
      <c r="D3442" s="11" t="s">
        <v>231</v>
      </c>
      <c r="E3442" s="7" t="s">
        <v>261</v>
      </c>
      <c r="F3442" s="13">
        <v>15.517603397369339</v>
      </c>
      <c r="G3442" s="12">
        <v>0</v>
      </c>
      <c r="H3442" s="13">
        <v>0</v>
      </c>
      <c r="I3442" s="11">
        <v>0</v>
      </c>
      <c r="J3442" s="11">
        <v>0</v>
      </c>
      <c r="K3442" s="11">
        <v>0</v>
      </c>
      <c r="L3442" s="12">
        <v>0</v>
      </c>
      <c r="M3442" s="13">
        <v>0</v>
      </c>
      <c r="N3442" s="11">
        <v>0</v>
      </c>
      <c r="O3442" s="11">
        <v>0</v>
      </c>
      <c r="P3442" s="11">
        <v>0</v>
      </c>
      <c r="Q3442" s="12">
        <v>0</v>
      </c>
    </row>
    <row r="3443" spans="1:17" x14ac:dyDescent="0.35">
      <c r="A3443" s="2">
        <v>985</v>
      </c>
      <c r="B3443" s="13" t="s">
        <v>231</v>
      </c>
      <c r="C3443" s="11" t="s">
        <v>26</v>
      </c>
      <c r="D3443" s="11" t="s">
        <v>231</v>
      </c>
      <c r="E3443" s="7" t="s">
        <v>204</v>
      </c>
      <c r="F3443" s="13">
        <v>10.817676305770881</v>
      </c>
      <c r="G3443" s="12">
        <v>0</v>
      </c>
      <c r="H3443" s="13">
        <v>0</v>
      </c>
      <c r="I3443" s="11">
        <v>0</v>
      </c>
      <c r="J3443" s="11">
        <v>0</v>
      </c>
      <c r="K3443" s="11">
        <v>0</v>
      </c>
      <c r="L3443" s="12">
        <v>0</v>
      </c>
      <c r="M3443" s="13">
        <v>0</v>
      </c>
      <c r="N3443" s="11">
        <v>0</v>
      </c>
      <c r="O3443" s="11">
        <v>0</v>
      </c>
      <c r="P3443" s="11">
        <v>0</v>
      </c>
      <c r="Q3443" s="12">
        <v>0</v>
      </c>
    </row>
    <row r="3444" spans="1:17" x14ac:dyDescent="0.35">
      <c r="A3444" s="2">
        <v>988</v>
      </c>
      <c r="B3444" s="13" t="s">
        <v>231</v>
      </c>
      <c r="C3444" s="11" t="s">
        <v>26</v>
      </c>
      <c r="D3444" s="11" t="s">
        <v>231</v>
      </c>
      <c r="E3444" s="7" t="s">
        <v>262</v>
      </c>
      <c r="F3444" s="13">
        <v>213.6112966537475</v>
      </c>
      <c r="G3444" s="12">
        <v>0</v>
      </c>
      <c r="H3444" s="13">
        <v>0</v>
      </c>
      <c r="I3444" s="11">
        <v>0</v>
      </c>
      <c r="J3444" s="11">
        <v>0</v>
      </c>
      <c r="K3444" s="11">
        <v>0</v>
      </c>
      <c r="L3444" s="12">
        <v>0</v>
      </c>
      <c r="M3444" s="13">
        <v>0</v>
      </c>
      <c r="N3444" s="11">
        <v>0</v>
      </c>
      <c r="O3444" s="11">
        <v>0</v>
      </c>
      <c r="P3444" s="11">
        <v>0</v>
      </c>
      <c r="Q3444" s="12">
        <v>0</v>
      </c>
    </row>
    <row r="3445" spans="1:17" x14ac:dyDescent="0.35">
      <c r="A3445" s="2">
        <v>991</v>
      </c>
      <c r="B3445" s="13" t="s">
        <v>231</v>
      </c>
      <c r="C3445" s="11" t="s">
        <v>26</v>
      </c>
      <c r="D3445" s="11" t="s">
        <v>231</v>
      </c>
      <c r="E3445" s="7" t="s">
        <v>115</v>
      </c>
      <c r="F3445" s="13">
        <v>520.1988277435305</v>
      </c>
      <c r="G3445" s="12">
        <v>0</v>
      </c>
      <c r="H3445" s="13">
        <v>0</v>
      </c>
      <c r="I3445" s="11">
        <v>0</v>
      </c>
      <c r="J3445" s="11">
        <v>0</v>
      </c>
      <c r="K3445" s="11">
        <v>0</v>
      </c>
      <c r="L3445" s="12">
        <v>0</v>
      </c>
      <c r="M3445" s="13">
        <v>0</v>
      </c>
      <c r="N3445" s="11">
        <v>0</v>
      </c>
      <c r="O3445" s="11">
        <v>0</v>
      </c>
      <c r="P3445" s="11">
        <v>0</v>
      </c>
      <c r="Q3445" s="12">
        <v>0</v>
      </c>
    </row>
    <row r="3446" spans="1:17" x14ac:dyDescent="0.35">
      <c r="A3446" s="2">
        <v>1001</v>
      </c>
      <c r="B3446" s="13" t="s">
        <v>231</v>
      </c>
      <c r="C3446" s="11" t="s">
        <v>263</v>
      </c>
      <c r="D3446" s="11" t="s">
        <v>231</v>
      </c>
      <c r="E3446" s="7" t="s">
        <v>264</v>
      </c>
      <c r="F3446" s="13">
        <v>208.64862644672385</v>
      </c>
      <c r="G3446" s="12">
        <v>0</v>
      </c>
      <c r="H3446" s="13">
        <v>0</v>
      </c>
      <c r="I3446" s="11">
        <v>0</v>
      </c>
      <c r="J3446" s="11">
        <v>0</v>
      </c>
      <c r="K3446" s="11">
        <v>0</v>
      </c>
      <c r="L3446" s="12">
        <v>0</v>
      </c>
      <c r="M3446" s="13">
        <v>0</v>
      </c>
      <c r="N3446" s="11">
        <v>0</v>
      </c>
      <c r="O3446" s="11">
        <v>0</v>
      </c>
      <c r="P3446" s="11">
        <v>0</v>
      </c>
      <c r="Q3446" s="12">
        <v>0</v>
      </c>
    </row>
    <row r="3447" spans="1:17" x14ac:dyDescent="0.35">
      <c r="A3447" s="2">
        <v>1002</v>
      </c>
      <c r="B3447" s="13" t="s">
        <v>231</v>
      </c>
      <c r="C3447" s="11" t="s">
        <v>263</v>
      </c>
      <c r="D3447" s="11" t="s">
        <v>231</v>
      </c>
      <c r="E3447" s="7" t="s">
        <v>265</v>
      </c>
      <c r="F3447" s="13">
        <v>13.24902534484864</v>
      </c>
      <c r="G3447" s="12">
        <v>0</v>
      </c>
      <c r="H3447" s="13">
        <v>0</v>
      </c>
      <c r="I3447" s="11">
        <v>0</v>
      </c>
      <c r="J3447" s="11">
        <v>0</v>
      </c>
      <c r="K3447" s="11">
        <v>0</v>
      </c>
      <c r="L3447" s="12">
        <v>0</v>
      </c>
      <c r="M3447" s="13">
        <v>0</v>
      </c>
      <c r="N3447" s="11">
        <v>0</v>
      </c>
      <c r="O3447" s="11">
        <v>0</v>
      </c>
      <c r="P3447" s="11">
        <v>0</v>
      </c>
      <c r="Q3447" s="12">
        <v>0</v>
      </c>
    </row>
    <row r="3448" spans="1:17" x14ac:dyDescent="0.35">
      <c r="A3448" s="2">
        <v>1003</v>
      </c>
      <c r="B3448" s="13" t="s">
        <v>231</v>
      </c>
      <c r="C3448" s="11" t="s">
        <v>263</v>
      </c>
      <c r="D3448" s="11" t="s">
        <v>231</v>
      </c>
      <c r="E3448" s="7" t="s">
        <v>161</v>
      </c>
      <c r="F3448" s="13">
        <v>4.7207603454589799</v>
      </c>
      <c r="G3448" s="12">
        <v>0</v>
      </c>
      <c r="H3448" s="13">
        <v>0</v>
      </c>
      <c r="I3448" s="11">
        <v>0</v>
      </c>
      <c r="J3448" s="11">
        <v>0</v>
      </c>
      <c r="K3448" s="11">
        <v>0</v>
      </c>
      <c r="L3448" s="12">
        <v>0</v>
      </c>
      <c r="M3448" s="13">
        <v>0</v>
      </c>
      <c r="N3448" s="11">
        <v>0</v>
      </c>
      <c r="O3448" s="11">
        <v>0</v>
      </c>
      <c r="P3448" s="11">
        <v>0</v>
      </c>
      <c r="Q3448" s="12">
        <v>0</v>
      </c>
    </row>
    <row r="3449" spans="1:17" x14ac:dyDescent="0.35">
      <c r="A3449" s="2">
        <v>1006</v>
      </c>
      <c r="B3449" s="13" t="s">
        <v>231</v>
      </c>
      <c r="C3449" s="11" t="s">
        <v>263</v>
      </c>
      <c r="D3449" s="11" t="s">
        <v>231</v>
      </c>
      <c r="E3449" s="7" t="s">
        <v>266</v>
      </c>
      <c r="F3449" s="13">
        <v>6.4160672426223702</v>
      </c>
      <c r="G3449" s="12">
        <v>0</v>
      </c>
      <c r="H3449" s="13">
        <v>0</v>
      </c>
      <c r="I3449" s="11">
        <v>0</v>
      </c>
      <c r="J3449" s="11">
        <v>0</v>
      </c>
      <c r="K3449" s="11">
        <v>0</v>
      </c>
      <c r="L3449" s="12">
        <v>0</v>
      </c>
      <c r="M3449" s="13">
        <v>0</v>
      </c>
      <c r="N3449" s="11">
        <v>0</v>
      </c>
      <c r="O3449" s="11">
        <v>0</v>
      </c>
      <c r="P3449" s="11">
        <v>0</v>
      </c>
      <c r="Q3449" s="12">
        <v>0</v>
      </c>
    </row>
    <row r="3450" spans="1:17" x14ac:dyDescent="0.35">
      <c r="A3450" s="2">
        <v>1009</v>
      </c>
      <c r="B3450" s="13" t="s">
        <v>231</v>
      </c>
      <c r="C3450" s="11" t="s">
        <v>263</v>
      </c>
      <c r="D3450" s="11" t="s">
        <v>231</v>
      </c>
      <c r="E3450" s="7" t="s">
        <v>163</v>
      </c>
      <c r="F3450" s="13">
        <v>13.420751571655281</v>
      </c>
      <c r="G3450" s="12">
        <v>0</v>
      </c>
      <c r="H3450" s="13">
        <v>0</v>
      </c>
      <c r="I3450" s="11">
        <v>0</v>
      </c>
      <c r="J3450" s="11">
        <v>0</v>
      </c>
      <c r="K3450" s="11">
        <v>0</v>
      </c>
      <c r="L3450" s="12">
        <v>0</v>
      </c>
      <c r="M3450" s="13">
        <v>0</v>
      </c>
      <c r="N3450" s="11">
        <v>0</v>
      </c>
      <c r="O3450" s="11">
        <v>0</v>
      </c>
      <c r="P3450" s="11">
        <v>0</v>
      </c>
      <c r="Q3450" s="12">
        <v>0</v>
      </c>
    </row>
    <row r="3451" spans="1:17" x14ac:dyDescent="0.35">
      <c r="A3451" s="2">
        <v>1010</v>
      </c>
      <c r="B3451" s="13" t="s">
        <v>231</v>
      </c>
      <c r="C3451" s="11" t="s">
        <v>263</v>
      </c>
      <c r="D3451" s="11" t="s">
        <v>231</v>
      </c>
      <c r="E3451" s="7" t="s">
        <v>267</v>
      </c>
      <c r="F3451" s="13">
        <v>25.6001586914062</v>
      </c>
      <c r="G3451" s="12">
        <v>0</v>
      </c>
      <c r="H3451" s="13">
        <v>0</v>
      </c>
      <c r="I3451" s="11">
        <v>0</v>
      </c>
      <c r="J3451" s="11">
        <v>0</v>
      </c>
      <c r="K3451" s="11">
        <v>0</v>
      </c>
      <c r="L3451" s="12">
        <v>0</v>
      </c>
      <c r="M3451" s="13">
        <v>0</v>
      </c>
      <c r="N3451" s="11">
        <v>0</v>
      </c>
      <c r="O3451" s="11">
        <v>0</v>
      </c>
      <c r="P3451" s="11">
        <v>0</v>
      </c>
      <c r="Q3451" s="12">
        <v>0</v>
      </c>
    </row>
    <row r="3452" spans="1:17" x14ac:dyDescent="0.35">
      <c r="A3452" s="2">
        <v>1011</v>
      </c>
      <c r="B3452" s="13" t="s">
        <v>231</v>
      </c>
      <c r="C3452" s="11" t="s">
        <v>263</v>
      </c>
      <c r="D3452" s="11" t="s">
        <v>231</v>
      </c>
      <c r="E3452" s="7" t="s">
        <v>40</v>
      </c>
      <c r="F3452" s="13">
        <v>907.56992545723915</v>
      </c>
      <c r="G3452" s="12">
        <v>0</v>
      </c>
      <c r="H3452" s="13">
        <v>0</v>
      </c>
      <c r="I3452" s="11">
        <v>0</v>
      </c>
      <c r="J3452" s="11">
        <v>0</v>
      </c>
      <c r="K3452" s="11">
        <v>0</v>
      </c>
      <c r="L3452" s="12">
        <v>0</v>
      </c>
      <c r="M3452" s="13">
        <v>0</v>
      </c>
      <c r="N3452" s="11">
        <v>0</v>
      </c>
      <c r="O3452" s="11">
        <v>0</v>
      </c>
      <c r="P3452" s="11">
        <v>0</v>
      </c>
      <c r="Q3452" s="12">
        <v>0</v>
      </c>
    </row>
    <row r="3453" spans="1:17" x14ac:dyDescent="0.35">
      <c r="A3453" s="2">
        <v>1015</v>
      </c>
      <c r="B3453" s="13" t="s">
        <v>231</v>
      </c>
      <c r="C3453" s="11" t="s">
        <v>263</v>
      </c>
      <c r="D3453" s="11" t="s">
        <v>231</v>
      </c>
      <c r="E3453" s="7" t="s">
        <v>268</v>
      </c>
      <c r="F3453" s="13">
        <v>9.4542422294616699</v>
      </c>
      <c r="G3453" s="12">
        <v>0</v>
      </c>
      <c r="H3453" s="13">
        <v>0</v>
      </c>
      <c r="I3453" s="11">
        <v>0</v>
      </c>
      <c r="J3453" s="11">
        <v>0</v>
      </c>
      <c r="K3453" s="11">
        <v>0</v>
      </c>
      <c r="L3453" s="12">
        <v>0</v>
      </c>
      <c r="M3453" s="13">
        <v>0</v>
      </c>
      <c r="N3453" s="11">
        <v>0</v>
      </c>
      <c r="O3453" s="11">
        <v>0</v>
      </c>
      <c r="P3453" s="11">
        <v>0</v>
      </c>
      <c r="Q3453" s="12">
        <v>0</v>
      </c>
    </row>
    <row r="3454" spans="1:17" x14ac:dyDescent="0.35">
      <c r="A3454" s="2">
        <v>1016</v>
      </c>
      <c r="B3454" s="13" t="s">
        <v>231</v>
      </c>
      <c r="C3454" s="11" t="s">
        <v>263</v>
      </c>
      <c r="D3454" s="11" t="s">
        <v>231</v>
      </c>
      <c r="E3454" s="7" t="s">
        <v>269</v>
      </c>
      <c r="F3454" s="13">
        <v>2.58301949501038</v>
      </c>
      <c r="G3454" s="12">
        <v>0</v>
      </c>
      <c r="H3454" s="13">
        <v>0</v>
      </c>
      <c r="I3454" s="11">
        <v>0</v>
      </c>
      <c r="J3454" s="11">
        <v>0</v>
      </c>
      <c r="K3454" s="11">
        <v>0</v>
      </c>
      <c r="L3454" s="12">
        <v>0</v>
      </c>
      <c r="M3454" s="13">
        <v>0</v>
      </c>
      <c r="N3454" s="11">
        <v>0</v>
      </c>
      <c r="O3454" s="11">
        <v>0</v>
      </c>
      <c r="P3454" s="11">
        <v>0</v>
      </c>
      <c r="Q3454" s="12">
        <v>0</v>
      </c>
    </row>
    <row r="3455" spans="1:17" x14ac:dyDescent="0.35">
      <c r="A3455" s="2">
        <v>1019</v>
      </c>
      <c r="B3455" s="13" t="s">
        <v>231</v>
      </c>
      <c r="C3455" s="11" t="s">
        <v>263</v>
      </c>
      <c r="D3455" s="11" t="s">
        <v>231</v>
      </c>
      <c r="E3455" s="7" t="s">
        <v>47</v>
      </c>
      <c r="F3455" s="13">
        <v>872.23320317268394</v>
      </c>
      <c r="G3455" s="12">
        <v>0</v>
      </c>
      <c r="H3455" s="13">
        <v>0</v>
      </c>
      <c r="I3455" s="11">
        <v>0</v>
      </c>
      <c r="J3455" s="11">
        <v>0</v>
      </c>
      <c r="K3455" s="11">
        <v>0</v>
      </c>
      <c r="L3455" s="12">
        <v>0</v>
      </c>
      <c r="M3455" s="13">
        <v>0</v>
      </c>
      <c r="N3455" s="11">
        <v>0</v>
      </c>
      <c r="O3455" s="11">
        <v>0</v>
      </c>
      <c r="P3455" s="11">
        <v>0</v>
      </c>
      <c r="Q3455" s="12">
        <v>0</v>
      </c>
    </row>
    <row r="3456" spans="1:17" x14ac:dyDescent="0.35">
      <c r="A3456" s="2">
        <v>1020</v>
      </c>
      <c r="B3456" s="13" t="s">
        <v>231</v>
      </c>
      <c r="C3456" s="11" t="s">
        <v>263</v>
      </c>
      <c r="D3456" s="11" t="s">
        <v>231</v>
      </c>
      <c r="E3456" s="7" t="s">
        <v>48</v>
      </c>
      <c r="F3456" s="13">
        <v>65.76014995574954</v>
      </c>
      <c r="G3456" s="12">
        <v>0</v>
      </c>
      <c r="H3456" s="13">
        <v>0</v>
      </c>
      <c r="I3456" s="11">
        <v>0</v>
      </c>
      <c r="J3456" s="11">
        <v>0</v>
      </c>
      <c r="K3456" s="11">
        <v>0</v>
      </c>
      <c r="L3456" s="12">
        <v>0</v>
      </c>
      <c r="M3456" s="13">
        <v>0</v>
      </c>
      <c r="N3456" s="11">
        <v>0</v>
      </c>
      <c r="O3456" s="11">
        <v>0</v>
      </c>
      <c r="P3456" s="11">
        <v>0</v>
      </c>
      <c r="Q3456" s="12">
        <v>0</v>
      </c>
    </row>
    <row r="3457" spans="1:17" x14ac:dyDescent="0.35">
      <c r="A3457" s="2">
        <v>1021</v>
      </c>
      <c r="B3457" s="13" t="s">
        <v>231</v>
      </c>
      <c r="C3457" s="11" t="s">
        <v>263</v>
      </c>
      <c r="D3457" s="11" t="s">
        <v>231</v>
      </c>
      <c r="E3457" s="7" t="s">
        <v>49</v>
      </c>
      <c r="F3457" s="13">
        <v>42.4116659164429</v>
      </c>
      <c r="G3457" s="12">
        <v>0</v>
      </c>
      <c r="H3457" s="13">
        <v>0</v>
      </c>
      <c r="I3457" s="11">
        <v>0</v>
      </c>
      <c r="J3457" s="11">
        <v>0</v>
      </c>
      <c r="K3457" s="11">
        <v>0</v>
      </c>
      <c r="L3457" s="12">
        <v>0</v>
      </c>
      <c r="M3457" s="13">
        <v>0</v>
      </c>
      <c r="N3457" s="11">
        <v>0</v>
      </c>
      <c r="O3457" s="11">
        <v>0</v>
      </c>
      <c r="P3457" s="11">
        <v>0</v>
      </c>
      <c r="Q3457" s="12">
        <v>0</v>
      </c>
    </row>
    <row r="3458" spans="1:17" x14ac:dyDescent="0.35">
      <c r="A3458" s="2">
        <v>1023</v>
      </c>
      <c r="B3458" s="13" t="s">
        <v>231</v>
      </c>
      <c r="C3458" s="11" t="s">
        <v>263</v>
      </c>
      <c r="D3458" s="11" t="s">
        <v>231</v>
      </c>
      <c r="E3458" s="7" t="s">
        <v>270</v>
      </c>
      <c r="F3458" s="13">
        <v>4.7465558052062997</v>
      </c>
      <c r="G3458" s="12">
        <v>0</v>
      </c>
      <c r="H3458" s="13">
        <v>0</v>
      </c>
      <c r="I3458" s="11">
        <v>0</v>
      </c>
      <c r="J3458" s="11">
        <v>0</v>
      </c>
      <c r="K3458" s="11">
        <v>0</v>
      </c>
      <c r="L3458" s="12">
        <v>0</v>
      </c>
      <c r="M3458" s="13">
        <v>0</v>
      </c>
      <c r="N3458" s="11">
        <v>0</v>
      </c>
      <c r="O3458" s="11">
        <v>0</v>
      </c>
      <c r="P3458" s="11">
        <v>0</v>
      </c>
      <c r="Q3458" s="12">
        <v>0</v>
      </c>
    </row>
    <row r="3459" spans="1:17" x14ac:dyDescent="0.35">
      <c r="A3459" s="2">
        <v>1024</v>
      </c>
      <c r="B3459" s="13" t="s">
        <v>231</v>
      </c>
      <c r="C3459" s="11" t="s">
        <v>263</v>
      </c>
      <c r="D3459" s="11" t="s">
        <v>231</v>
      </c>
      <c r="E3459" s="7" t="s">
        <v>86</v>
      </c>
      <c r="F3459" s="13">
        <v>7.1106452941894496</v>
      </c>
      <c r="G3459" s="12">
        <v>0</v>
      </c>
      <c r="H3459" s="13">
        <v>0</v>
      </c>
      <c r="I3459" s="11">
        <v>0</v>
      </c>
      <c r="J3459" s="11">
        <v>0</v>
      </c>
      <c r="K3459" s="11">
        <v>0</v>
      </c>
      <c r="L3459" s="12">
        <v>0</v>
      </c>
      <c r="M3459" s="13">
        <v>0</v>
      </c>
      <c r="N3459" s="11">
        <v>0</v>
      </c>
      <c r="O3459" s="11">
        <v>0</v>
      </c>
      <c r="P3459" s="11">
        <v>0</v>
      </c>
      <c r="Q3459" s="12">
        <v>0</v>
      </c>
    </row>
    <row r="3460" spans="1:17" x14ac:dyDescent="0.35">
      <c r="A3460" s="2">
        <v>1028</v>
      </c>
      <c r="B3460" s="13" t="s">
        <v>231</v>
      </c>
      <c r="C3460" s="11" t="s">
        <v>263</v>
      </c>
      <c r="D3460" s="11" t="s">
        <v>231</v>
      </c>
      <c r="E3460" s="7" t="s">
        <v>271</v>
      </c>
      <c r="F3460" s="13">
        <v>5.3679664134979301</v>
      </c>
      <c r="G3460" s="12">
        <v>0</v>
      </c>
      <c r="H3460" s="13">
        <v>0</v>
      </c>
      <c r="I3460" s="11">
        <v>0</v>
      </c>
      <c r="J3460" s="11">
        <v>0</v>
      </c>
      <c r="K3460" s="11">
        <v>0</v>
      </c>
      <c r="L3460" s="12">
        <v>0</v>
      </c>
      <c r="M3460" s="13">
        <v>0</v>
      </c>
      <c r="N3460" s="11">
        <v>0</v>
      </c>
      <c r="O3460" s="11">
        <v>0</v>
      </c>
      <c r="P3460" s="11">
        <v>0</v>
      </c>
      <c r="Q3460" s="12">
        <v>0</v>
      </c>
    </row>
    <row r="3461" spans="1:17" x14ac:dyDescent="0.35">
      <c r="A3461" s="2">
        <v>1030</v>
      </c>
      <c r="B3461" s="13" t="s">
        <v>231</v>
      </c>
      <c r="C3461" s="11" t="s">
        <v>263</v>
      </c>
      <c r="D3461" s="11" t="s">
        <v>26</v>
      </c>
      <c r="E3461" s="7" t="s">
        <v>57</v>
      </c>
      <c r="F3461" s="13">
        <v>34.7030801773072</v>
      </c>
      <c r="G3461" s="12">
        <v>0</v>
      </c>
      <c r="H3461" s="13">
        <v>0</v>
      </c>
      <c r="I3461" s="11">
        <v>0</v>
      </c>
      <c r="J3461" s="11">
        <v>0</v>
      </c>
      <c r="K3461" s="11">
        <v>0</v>
      </c>
      <c r="L3461" s="12">
        <v>0</v>
      </c>
      <c r="M3461" s="13">
        <v>0</v>
      </c>
      <c r="N3461" s="11">
        <v>0</v>
      </c>
      <c r="O3461" s="11">
        <v>0</v>
      </c>
      <c r="P3461" s="11">
        <v>0</v>
      </c>
      <c r="Q3461" s="12">
        <v>0</v>
      </c>
    </row>
    <row r="3462" spans="1:17" x14ac:dyDescent="0.35">
      <c r="A3462" s="2">
        <v>1031</v>
      </c>
      <c r="B3462" s="13" t="s">
        <v>231</v>
      </c>
      <c r="C3462" s="11" t="s">
        <v>263</v>
      </c>
      <c r="D3462" s="11" t="s">
        <v>231</v>
      </c>
      <c r="E3462" s="7" t="s">
        <v>57</v>
      </c>
      <c r="F3462" s="13">
        <v>2361.8455425798888</v>
      </c>
      <c r="G3462" s="12">
        <v>0</v>
      </c>
      <c r="H3462" s="13">
        <v>0</v>
      </c>
      <c r="I3462" s="11">
        <v>0</v>
      </c>
      <c r="J3462" s="11">
        <v>0</v>
      </c>
      <c r="K3462" s="11">
        <v>0</v>
      </c>
      <c r="L3462" s="12">
        <v>0</v>
      </c>
      <c r="M3462" s="13">
        <v>0</v>
      </c>
      <c r="N3462" s="11">
        <v>0</v>
      </c>
      <c r="O3462" s="11">
        <v>0</v>
      </c>
      <c r="P3462" s="11">
        <v>0</v>
      </c>
      <c r="Q3462" s="12">
        <v>0</v>
      </c>
    </row>
    <row r="3463" spans="1:17" x14ac:dyDescent="0.35">
      <c r="A3463" s="2">
        <v>1035</v>
      </c>
      <c r="B3463" s="13" t="s">
        <v>231</v>
      </c>
      <c r="C3463" s="11" t="s">
        <v>263</v>
      </c>
      <c r="D3463" s="11" t="s">
        <v>231</v>
      </c>
      <c r="E3463" s="7" t="s">
        <v>249</v>
      </c>
      <c r="F3463" s="13">
        <v>8.3280901908874512</v>
      </c>
      <c r="G3463" s="12">
        <v>0</v>
      </c>
      <c r="H3463" s="13">
        <v>0</v>
      </c>
      <c r="I3463" s="11">
        <v>0</v>
      </c>
      <c r="J3463" s="11">
        <v>0</v>
      </c>
      <c r="K3463" s="11">
        <v>0</v>
      </c>
      <c r="L3463" s="12">
        <v>0</v>
      </c>
      <c r="M3463" s="13">
        <v>0</v>
      </c>
      <c r="N3463" s="11">
        <v>0</v>
      </c>
      <c r="O3463" s="11">
        <v>0</v>
      </c>
      <c r="P3463" s="11">
        <v>0</v>
      </c>
      <c r="Q3463" s="12">
        <v>0</v>
      </c>
    </row>
    <row r="3464" spans="1:17" x14ac:dyDescent="0.35">
      <c r="A3464" s="2">
        <v>1036</v>
      </c>
      <c r="B3464" s="13" t="s">
        <v>231</v>
      </c>
      <c r="C3464" s="11" t="s">
        <v>263</v>
      </c>
      <c r="D3464" s="11" t="s">
        <v>231</v>
      </c>
      <c r="E3464" s="7" t="s">
        <v>58</v>
      </c>
      <c r="F3464" s="13">
        <v>18.03451919555669</v>
      </c>
      <c r="G3464" s="12">
        <v>0</v>
      </c>
      <c r="H3464" s="13">
        <v>0</v>
      </c>
      <c r="I3464" s="11">
        <v>0</v>
      </c>
      <c r="J3464" s="11">
        <v>0</v>
      </c>
      <c r="K3464" s="11">
        <v>0</v>
      </c>
      <c r="L3464" s="12">
        <v>0</v>
      </c>
      <c r="M3464" s="13">
        <v>0</v>
      </c>
      <c r="N3464" s="11">
        <v>0</v>
      </c>
      <c r="O3464" s="11">
        <v>0</v>
      </c>
      <c r="P3464" s="11">
        <v>0</v>
      </c>
      <c r="Q3464" s="12">
        <v>0</v>
      </c>
    </row>
    <row r="3465" spans="1:17" x14ac:dyDescent="0.35">
      <c r="A3465" s="2">
        <v>1043</v>
      </c>
      <c r="B3465" s="13" t="s">
        <v>231</v>
      </c>
      <c r="C3465" s="11" t="s">
        <v>263</v>
      </c>
      <c r="D3465" s="11" t="s">
        <v>231</v>
      </c>
      <c r="E3465" s="7" t="s">
        <v>272</v>
      </c>
      <c r="F3465" s="13">
        <v>34.711565494537361</v>
      </c>
      <c r="G3465" s="12">
        <v>0</v>
      </c>
      <c r="H3465" s="13">
        <v>0</v>
      </c>
      <c r="I3465" s="11">
        <v>0</v>
      </c>
      <c r="J3465" s="11">
        <v>0</v>
      </c>
      <c r="K3465" s="11">
        <v>0</v>
      </c>
      <c r="L3465" s="12">
        <v>0</v>
      </c>
      <c r="M3465" s="13">
        <v>0</v>
      </c>
      <c r="N3465" s="11">
        <v>0</v>
      </c>
      <c r="O3465" s="11">
        <v>0</v>
      </c>
      <c r="P3465" s="11">
        <v>0</v>
      </c>
      <c r="Q3465" s="12">
        <v>0</v>
      </c>
    </row>
    <row r="3466" spans="1:17" x14ac:dyDescent="0.35">
      <c r="A3466" s="2">
        <v>1044</v>
      </c>
      <c r="B3466" s="13" t="s">
        <v>231</v>
      </c>
      <c r="C3466" s="11" t="s">
        <v>263</v>
      </c>
      <c r="D3466" s="11" t="s">
        <v>231</v>
      </c>
      <c r="E3466" s="7" t="s">
        <v>273</v>
      </c>
      <c r="F3466" s="13">
        <v>5.7793978750705737</v>
      </c>
      <c r="G3466" s="12">
        <v>0</v>
      </c>
      <c r="H3466" s="13">
        <v>0</v>
      </c>
      <c r="I3466" s="11">
        <v>0</v>
      </c>
      <c r="J3466" s="11">
        <v>0</v>
      </c>
      <c r="K3466" s="11">
        <v>0</v>
      </c>
      <c r="L3466" s="12">
        <v>0</v>
      </c>
      <c r="M3466" s="13">
        <v>0</v>
      </c>
      <c r="N3466" s="11">
        <v>0</v>
      </c>
      <c r="O3466" s="11">
        <v>0</v>
      </c>
      <c r="P3466" s="11">
        <v>0</v>
      </c>
      <c r="Q3466" s="12">
        <v>0</v>
      </c>
    </row>
    <row r="3467" spans="1:17" x14ac:dyDescent="0.35">
      <c r="A3467" s="2">
        <v>1045</v>
      </c>
      <c r="B3467" s="13" t="s">
        <v>231</v>
      </c>
      <c r="C3467" s="11" t="s">
        <v>263</v>
      </c>
      <c r="D3467" s="11" t="s">
        <v>231</v>
      </c>
      <c r="E3467" s="7" t="s">
        <v>136</v>
      </c>
      <c r="F3467" s="13">
        <v>2.8301519751548772</v>
      </c>
      <c r="G3467" s="12">
        <v>0</v>
      </c>
      <c r="H3467" s="13">
        <v>0</v>
      </c>
      <c r="I3467" s="11">
        <v>0</v>
      </c>
      <c r="J3467" s="11">
        <v>0</v>
      </c>
      <c r="K3467" s="11">
        <v>0</v>
      </c>
      <c r="L3467" s="12">
        <v>0</v>
      </c>
      <c r="M3467" s="13">
        <v>0</v>
      </c>
      <c r="N3467" s="11">
        <v>0</v>
      </c>
      <c r="O3467" s="11">
        <v>0</v>
      </c>
      <c r="P3467" s="11">
        <v>0</v>
      </c>
      <c r="Q3467" s="12">
        <v>0</v>
      </c>
    </row>
    <row r="3468" spans="1:17" x14ac:dyDescent="0.35">
      <c r="A3468" s="2">
        <v>1046</v>
      </c>
      <c r="B3468" s="13" t="s">
        <v>231</v>
      </c>
      <c r="C3468" s="11" t="s">
        <v>263</v>
      </c>
      <c r="D3468" s="11" t="s">
        <v>231</v>
      </c>
      <c r="E3468" s="7" t="s">
        <v>227</v>
      </c>
      <c r="F3468" s="13">
        <v>4.7763657569885298</v>
      </c>
      <c r="G3468" s="12">
        <v>0</v>
      </c>
      <c r="H3468" s="13">
        <v>0</v>
      </c>
      <c r="I3468" s="11">
        <v>0</v>
      </c>
      <c r="J3468" s="11">
        <v>0</v>
      </c>
      <c r="K3468" s="11">
        <v>0</v>
      </c>
      <c r="L3468" s="12">
        <v>0</v>
      </c>
      <c r="M3468" s="13">
        <v>0</v>
      </c>
      <c r="N3468" s="11">
        <v>0</v>
      </c>
      <c r="O3468" s="11">
        <v>0</v>
      </c>
      <c r="P3468" s="11">
        <v>0</v>
      </c>
      <c r="Q3468" s="12">
        <v>0</v>
      </c>
    </row>
    <row r="3469" spans="1:17" x14ac:dyDescent="0.35">
      <c r="A3469" s="2">
        <v>1047</v>
      </c>
      <c r="B3469" s="13" t="s">
        <v>231</v>
      </c>
      <c r="C3469" s="11" t="s">
        <v>263</v>
      </c>
      <c r="D3469" s="11" t="s">
        <v>231</v>
      </c>
      <c r="E3469" s="7" t="s">
        <v>138</v>
      </c>
      <c r="F3469" s="13">
        <v>4.6718064099550318</v>
      </c>
      <c r="G3469" s="12">
        <v>0</v>
      </c>
      <c r="H3469" s="13">
        <v>0</v>
      </c>
      <c r="I3469" s="11">
        <v>0</v>
      </c>
      <c r="J3469" s="11">
        <v>0</v>
      </c>
      <c r="K3469" s="11">
        <v>0</v>
      </c>
      <c r="L3469" s="12">
        <v>0</v>
      </c>
      <c r="M3469" s="13">
        <v>0</v>
      </c>
      <c r="N3469" s="11">
        <v>0</v>
      </c>
      <c r="O3469" s="11">
        <v>0</v>
      </c>
      <c r="P3469" s="11">
        <v>0</v>
      </c>
      <c r="Q3469" s="12">
        <v>0</v>
      </c>
    </row>
    <row r="3470" spans="1:17" x14ac:dyDescent="0.35">
      <c r="A3470" s="2">
        <v>1048</v>
      </c>
      <c r="B3470" s="13" t="s">
        <v>231</v>
      </c>
      <c r="C3470" s="11" t="s">
        <v>263</v>
      </c>
      <c r="D3470" s="11" t="s">
        <v>231</v>
      </c>
      <c r="E3470" s="7" t="s">
        <v>139</v>
      </c>
      <c r="F3470" s="13">
        <v>58.890639543533354</v>
      </c>
      <c r="G3470" s="12">
        <v>0</v>
      </c>
      <c r="H3470" s="13">
        <v>0</v>
      </c>
      <c r="I3470" s="11">
        <v>0</v>
      </c>
      <c r="J3470" s="11">
        <v>0</v>
      </c>
      <c r="K3470" s="11">
        <v>0</v>
      </c>
      <c r="L3470" s="12">
        <v>0</v>
      </c>
      <c r="M3470" s="13">
        <v>0</v>
      </c>
      <c r="N3470" s="11">
        <v>0</v>
      </c>
      <c r="O3470" s="11">
        <v>0</v>
      </c>
      <c r="P3470" s="11">
        <v>0</v>
      </c>
      <c r="Q3470" s="12">
        <v>0</v>
      </c>
    </row>
    <row r="3471" spans="1:17" x14ac:dyDescent="0.35">
      <c r="A3471" s="2">
        <v>1049</v>
      </c>
      <c r="B3471" s="13" t="s">
        <v>231</v>
      </c>
      <c r="C3471" s="11" t="s">
        <v>263</v>
      </c>
      <c r="D3471" s="11" t="s">
        <v>231</v>
      </c>
      <c r="E3471" s="7" t="s">
        <v>176</v>
      </c>
      <c r="F3471" s="13">
        <v>0.65424466133117698</v>
      </c>
      <c r="G3471" s="12">
        <v>0</v>
      </c>
      <c r="H3471" s="13">
        <v>0</v>
      </c>
      <c r="I3471" s="11">
        <v>0</v>
      </c>
      <c r="J3471" s="11">
        <v>0</v>
      </c>
      <c r="K3471" s="11">
        <v>0</v>
      </c>
      <c r="L3471" s="12">
        <v>0</v>
      </c>
      <c r="M3471" s="13">
        <v>0</v>
      </c>
      <c r="N3471" s="11">
        <v>0</v>
      </c>
      <c r="O3471" s="11">
        <v>0</v>
      </c>
      <c r="P3471" s="11">
        <v>0</v>
      </c>
      <c r="Q3471" s="12">
        <v>0</v>
      </c>
    </row>
    <row r="3472" spans="1:17" x14ac:dyDescent="0.35">
      <c r="A3472" s="2">
        <v>1051</v>
      </c>
      <c r="B3472" s="13" t="s">
        <v>231</v>
      </c>
      <c r="C3472" s="11" t="s">
        <v>263</v>
      </c>
      <c r="D3472" s="11" t="s">
        <v>231</v>
      </c>
      <c r="E3472" s="7" t="s">
        <v>274</v>
      </c>
      <c r="F3472" s="13">
        <v>156.20075607299799</v>
      </c>
      <c r="G3472" s="12">
        <v>0</v>
      </c>
      <c r="H3472" s="13">
        <v>0</v>
      </c>
      <c r="I3472" s="11">
        <v>0</v>
      </c>
      <c r="J3472" s="11">
        <v>0</v>
      </c>
      <c r="K3472" s="11">
        <v>0</v>
      </c>
      <c r="L3472" s="12">
        <v>0</v>
      </c>
      <c r="M3472" s="13">
        <v>0</v>
      </c>
      <c r="N3472" s="11">
        <v>0</v>
      </c>
      <c r="O3472" s="11">
        <v>0</v>
      </c>
      <c r="P3472" s="11">
        <v>0</v>
      </c>
      <c r="Q3472" s="12">
        <v>0</v>
      </c>
    </row>
    <row r="3473" spans="1:17" x14ac:dyDescent="0.35">
      <c r="A3473" s="2">
        <v>1061</v>
      </c>
      <c r="B3473" s="13" t="s">
        <v>231</v>
      </c>
      <c r="C3473" s="11" t="s">
        <v>263</v>
      </c>
      <c r="D3473" s="11" t="s">
        <v>231</v>
      </c>
      <c r="E3473" s="7" t="s">
        <v>275</v>
      </c>
      <c r="F3473" s="13">
        <v>0.35502845048904402</v>
      </c>
      <c r="G3473" s="12">
        <v>0</v>
      </c>
      <c r="H3473" s="13">
        <v>0</v>
      </c>
      <c r="I3473" s="11">
        <v>0</v>
      </c>
      <c r="J3473" s="11">
        <v>0</v>
      </c>
      <c r="K3473" s="11">
        <v>0</v>
      </c>
      <c r="L3473" s="12">
        <v>0</v>
      </c>
      <c r="M3473" s="13">
        <v>0</v>
      </c>
      <c r="N3473" s="11">
        <v>0</v>
      </c>
      <c r="O3473" s="11">
        <v>0</v>
      </c>
      <c r="P3473" s="11">
        <v>0</v>
      </c>
      <c r="Q3473" s="12">
        <v>0</v>
      </c>
    </row>
    <row r="3474" spans="1:17" x14ac:dyDescent="0.35">
      <c r="A3474" s="2">
        <v>1062</v>
      </c>
      <c r="B3474" s="13" t="s">
        <v>231</v>
      </c>
      <c r="C3474" s="11" t="s">
        <v>263</v>
      </c>
      <c r="D3474" s="11" t="s">
        <v>231</v>
      </c>
      <c r="E3474" s="7" t="s">
        <v>276</v>
      </c>
      <c r="F3474" s="13">
        <v>13.931555867195135</v>
      </c>
      <c r="G3474" s="12">
        <v>0</v>
      </c>
      <c r="H3474" s="13">
        <v>0</v>
      </c>
      <c r="I3474" s="11">
        <v>0</v>
      </c>
      <c r="J3474" s="11">
        <v>0</v>
      </c>
      <c r="K3474" s="11">
        <v>0</v>
      </c>
      <c r="L3474" s="12">
        <v>0</v>
      </c>
      <c r="M3474" s="13">
        <v>0</v>
      </c>
      <c r="N3474" s="11">
        <v>0</v>
      </c>
      <c r="O3474" s="11">
        <v>0</v>
      </c>
      <c r="P3474" s="11">
        <v>0</v>
      </c>
      <c r="Q3474" s="12">
        <v>0</v>
      </c>
    </row>
    <row r="3475" spans="1:17" x14ac:dyDescent="0.35">
      <c r="A3475" s="2">
        <v>1066</v>
      </c>
      <c r="B3475" s="13" t="s">
        <v>231</v>
      </c>
      <c r="C3475" s="11" t="s">
        <v>263</v>
      </c>
      <c r="D3475" s="11" t="s">
        <v>231</v>
      </c>
      <c r="E3475" s="7" t="s">
        <v>277</v>
      </c>
      <c r="F3475" s="13">
        <v>3.6534843444824201</v>
      </c>
      <c r="G3475" s="12">
        <v>0</v>
      </c>
      <c r="H3475" s="13">
        <v>0</v>
      </c>
      <c r="I3475" s="11">
        <v>0</v>
      </c>
      <c r="J3475" s="11">
        <v>0</v>
      </c>
      <c r="K3475" s="11">
        <v>0</v>
      </c>
      <c r="L3475" s="12">
        <v>0</v>
      </c>
      <c r="M3475" s="13">
        <v>0</v>
      </c>
      <c r="N3475" s="11">
        <v>0</v>
      </c>
      <c r="O3475" s="11">
        <v>0</v>
      </c>
      <c r="P3475" s="11">
        <v>0</v>
      </c>
      <c r="Q3475" s="12">
        <v>0</v>
      </c>
    </row>
    <row r="3476" spans="1:17" x14ac:dyDescent="0.35">
      <c r="A3476" s="2">
        <v>1068</v>
      </c>
      <c r="B3476" s="13" t="s">
        <v>231</v>
      </c>
      <c r="C3476" s="11" t="s">
        <v>263</v>
      </c>
      <c r="D3476" s="11" t="s">
        <v>231</v>
      </c>
      <c r="E3476" s="7" t="s">
        <v>278</v>
      </c>
      <c r="F3476" s="13">
        <v>46.966794013977122</v>
      </c>
      <c r="G3476" s="12">
        <v>0</v>
      </c>
      <c r="H3476" s="13">
        <v>0</v>
      </c>
      <c r="I3476" s="11">
        <v>0</v>
      </c>
      <c r="J3476" s="11">
        <v>0</v>
      </c>
      <c r="K3476" s="11">
        <v>0</v>
      </c>
      <c r="L3476" s="12">
        <v>0</v>
      </c>
      <c r="M3476" s="13">
        <v>0</v>
      </c>
      <c r="N3476" s="11">
        <v>0</v>
      </c>
      <c r="O3476" s="11">
        <v>0</v>
      </c>
      <c r="P3476" s="11">
        <v>0</v>
      </c>
      <c r="Q3476" s="12">
        <v>0</v>
      </c>
    </row>
    <row r="3477" spans="1:17" x14ac:dyDescent="0.35">
      <c r="A3477" s="2">
        <v>1069</v>
      </c>
      <c r="B3477" s="13" t="s">
        <v>231</v>
      </c>
      <c r="C3477" s="11" t="s">
        <v>263</v>
      </c>
      <c r="D3477" s="11" t="s">
        <v>231</v>
      </c>
      <c r="E3477" s="7" t="s">
        <v>73</v>
      </c>
      <c r="F3477" s="13">
        <v>236.95139580965051</v>
      </c>
      <c r="G3477" s="12">
        <v>0</v>
      </c>
      <c r="H3477" s="13">
        <v>0</v>
      </c>
      <c r="I3477" s="11">
        <v>0</v>
      </c>
      <c r="J3477" s="11">
        <v>0</v>
      </c>
      <c r="K3477" s="11">
        <v>0</v>
      </c>
      <c r="L3477" s="12">
        <v>0</v>
      </c>
      <c r="M3477" s="13">
        <v>0</v>
      </c>
      <c r="N3477" s="11">
        <v>0</v>
      </c>
      <c r="O3477" s="11">
        <v>0</v>
      </c>
      <c r="P3477" s="11">
        <v>0</v>
      </c>
      <c r="Q3477" s="12">
        <v>0</v>
      </c>
    </row>
    <row r="3478" spans="1:17" x14ac:dyDescent="0.35">
      <c r="A3478" s="2">
        <v>1070</v>
      </c>
      <c r="B3478" s="13" t="s">
        <v>231</v>
      </c>
      <c r="C3478" s="11" t="s">
        <v>263</v>
      </c>
      <c r="D3478" s="11" t="s">
        <v>231</v>
      </c>
      <c r="E3478" s="7" t="s">
        <v>74</v>
      </c>
      <c r="F3478" s="13">
        <v>217.96351385116574</v>
      </c>
      <c r="G3478" s="12">
        <v>0</v>
      </c>
      <c r="H3478" s="13">
        <v>0</v>
      </c>
      <c r="I3478" s="11">
        <v>0</v>
      </c>
      <c r="J3478" s="11">
        <v>0</v>
      </c>
      <c r="K3478" s="11">
        <v>0</v>
      </c>
      <c r="L3478" s="12">
        <v>0</v>
      </c>
      <c r="M3478" s="13">
        <v>0</v>
      </c>
      <c r="N3478" s="11">
        <v>0</v>
      </c>
      <c r="O3478" s="11">
        <v>0</v>
      </c>
      <c r="P3478" s="11">
        <v>0</v>
      </c>
      <c r="Q3478" s="12">
        <v>0</v>
      </c>
    </row>
    <row r="3479" spans="1:17" x14ac:dyDescent="0.35">
      <c r="A3479" s="2">
        <v>1072</v>
      </c>
      <c r="B3479" s="13" t="s">
        <v>231</v>
      </c>
      <c r="C3479" s="11" t="s">
        <v>263</v>
      </c>
      <c r="D3479" s="11" t="s">
        <v>231</v>
      </c>
      <c r="E3479" s="7" t="s">
        <v>261</v>
      </c>
      <c r="F3479" s="13">
        <v>499.56473100185389</v>
      </c>
      <c r="G3479" s="12">
        <v>0</v>
      </c>
      <c r="H3479" s="13">
        <v>0</v>
      </c>
      <c r="I3479" s="11">
        <v>0</v>
      </c>
      <c r="J3479" s="11">
        <v>0</v>
      </c>
      <c r="K3479" s="11">
        <v>0</v>
      </c>
      <c r="L3479" s="12">
        <v>0</v>
      </c>
      <c r="M3479" s="13">
        <v>0</v>
      </c>
      <c r="N3479" s="11">
        <v>0</v>
      </c>
      <c r="O3479" s="11">
        <v>0</v>
      </c>
      <c r="P3479" s="11">
        <v>0</v>
      </c>
      <c r="Q3479" s="12">
        <v>0</v>
      </c>
    </row>
    <row r="3480" spans="1:17" x14ac:dyDescent="0.35">
      <c r="A3480" s="2">
        <v>1076</v>
      </c>
      <c r="B3480" s="13" t="s">
        <v>231</v>
      </c>
      <c r="C3480" s="11" t="s">
        <v>263</v>
      </c>
      <c r="D3480" s="11" t="s">
        <v>231</v>
      </c>
      <c r="E3480" s="7" t="s">
        <v>115</v>
      </c>
      <c r="F3480" s="13">
        <v>5.4606060981750497</v>
      </c>
      <c r="G3480" s="12">
        <v>0</v>
      </c>
      <c r="H3480" s="13">
        <v>0</v>
      </c>
      <c r="I3480" s="11">
        <v>0</v>
      </c>
      <c r="J3480" s="11">
        <v>0</v>
      </c>
      <c r="K3480" s="11">
        <v>0</v>
      </c>
      <c r="L3480" s="12">
        <v>0</v>
      </c>
      <c r="M3480" s="13">
        <v>0</v>
      </c>
      <c r="N3480" s="11">
        <v>0</v>
      </c>
      <c r="O3480" s="11">
        <v>0</v>
      </c>
      <c r="P3480" s="11">
        <v>0</v>
      </c>
      <c r="Q3480" s="12">
        <v>0</v>
      </c>
    </row>
    <row r="3481" spans="1:17" x14ac:dyDescent="0.35">
      <c r="A3481" s="2">
        <v>1077</v>
      </c>
      <c r="B3481" s="13" t="s">
        <v>231</v>
      </c>
      <c r="C3481" s="11" t="s">
        <v>263</v>
      </c>
      <c r="D3481" s="11" t="s">
        <v>231</v>
      </c>
      <c r="E3481" s="7" t="s">
        <v>279</v>
      </c>
      <c r="F3481" s="13">
        <v>11.4626655578613</v>
      </c>
      <c r="G3481" s="12">
        <v>0</v>
      </c>
      <c r="H3481" s="13">
        <v>0</v>
      </c>
      <c r="I3481" s="11">
        <v>0</v>
      </c>
      <c r="J3481" s="11">
        <v>0</v>
      </c>
      <c r="K3481" s="11">
        <v>0</v>
      </c>
      <c r="L3481" s="12">
        <v>0</v>
      </c>
      <c r="M3481" s="13">
        <v>0</v>
      </c>
      <c r="N3481" s="11">
        <v>0</v>
      </c>
      <c r="O3481" s="11">
        <v>0</v>
      </c>
      <c r="P3481" s="11">
        <v>0</v>
      </c>
      <c r="Q3481" s="12">
        <v>0</v>
      </c>
    </row>
    <row r="3482" spans="1:17" x14ac:dyDescent="0.35">
      <c r="A3482" s="2">
        <v>1084</v>
      </c>
      <c r="B3482" s="13" t="s">
        <v>231</v>
      </c>
      <c r="C3482" s="11" t="s">
        <v>280</v>
      </c>
      <c r="D3482" s="11" t="s">
        <v>231</v>
      </c>
      <c r="E3482" s="7" t="s">
        <v>281</v>
      </c>
      <c r="F3482" s="13">
        <v>6.875162839889521</v>
      </c>
      <c r="G3482" s="12">
        <v>0</v>
      </c>
      <c r="H3482" s="13">
        <v>0</v>
      </c>
      <c r="I3482" s="11">
        <v>0</v>
      </c>
      <c r="J3482" s="11">
        <v>0</v>
      </c>
      <c r="K3482" s="11">
        <v>0</v>
      </c>
      <c r="L3482" s="12">
        <v>0</v>
      </c>
      <c r="M3482" s="13">
        <v>0</v>
      </c>
      <c r="N3482" s="11">
        <v>0</v>
      </c>
      <c r="O3482" s="11">
        <v>0</v>
      </c>
      <c r="P3482" s="11">
        <v>0</v>
      </c>
      <c r="Q3482" s="12">
        <v>0</v>
      </c>
    </row>
    <row r="3483" spans="1:17" x14ac:dyDescent="0.35">
      <c r="A3483" s="2">
        <v>1087</v>
      </c>
      <c r="B3483" s="13" t="s">
        <v>231</v>
      </c>
      <c r="C3483" s="11" t="s">
        <v>280</v>
      </c>
      <c r="D3483" s="11" t="s">
        <v>231</v>
      </c>
      <c r="E3483" s="7" t="s">
        <v>282</v>
      </c>
      <c r="F3483" s="13">
        <v>10.406700372695919</v>
      </c>
      <c r="G3483" s="12">
        <v>0</v>
      </c>
      <c r="H3483" s="13">
        <v>0</v>
      </c>
      <c r="I3483" s="11">
        <v>0</v>
      </c>
      <c r="J3483" s="11">
        <v>0</v>
      </c>
      <c r="K3483" s="11">
        <v>0</v>
      </c>
      <c r="L3483" s="12">
        <v>0</v>
      </c>
      <c r="M3483" s="13">
        <v>0</v>
      </c>
      <c r="N3483" s="11">
        <v>0</v>
      </c>
      <c r="O3483" s="11">
        <v>0</v>
      </c>
      <c r="P3483" s="11">
        <v>0</v>
      </c>
      <c r="Q3483" s="12">
        <v>0</v>
      </c>
    </row>
    <row r="3484" spans="1:17" x14ac:dyDescent="0.35">
      <c r="A3484" s="2">
        <v>1089</v>
      </c>
      <c r="B3484" s="13" t="s">
        <v>231</v>
      </c>
      <c r="C3484" s="11" t="s">
        <v>280</v>
      </c>
      <c r="D3484" s="11" t="s">
        <v>231</v>
      </c>
      <c r="E3484" s="7" t="s">
        <v>283</v>
      </c>
      <c r="F3484" s="13">
        <v>4.5703635215759295</v>
      </c>
      <c r="G3484" s="12">
        <v>0</v>
      </c>
      <c r="H3484" s="13">
        <v>0</v>
      </c>
      <c r="I3484" s="11">
        <v>0</v>
      </c>
      <c r="J3484" s="11">
        <v>0</v>
      </c>
      <c r="K3484" s="11">
        <v>0</v>
      </c>
      <c r="L3484" s="12">
        <v>0</v>
      </c>
      <c r="M3484" s="13">
        <v>0</v>
      </c>
      <c r="N3484" s="11">
        <v>0</v>
      </c>
      <c r="O3484" s="11">
        <v>0</v>
      </c>
      <c r="P3484" s="11">
        <v>0</v>
      </c>
      <c r="Q3484" s="12">
        <v>0</v>
      </c>
    </row>
    <row r="3485" spans="1:17" x14ac:dyDescent="0.35">
      <c r="A3485" s="2">
        <v>1090</v>
      </c>
      <c r="B3485" s="13" t="s">
        <v>231</v>
      </c>
      <c r="C3485" s="11" t="s">
        <v>280</v>
      </c>
      <c r="D3485" s="11" t="s">
        <v>231</v>
      </c>
      <c r="E3485" s="7" t="s">
        <v>284</v>
      </c>
      <c r="F3485" s="13">
        <v>2.5076549053192099</v>
      </c>
      <c r="G3485" s="12">
        <v>0</v>
      </c>
      <c r="H3485" s="13">
        <v>0</v>
      </c>
      <c r="I3485" s="11">
        <v>0</v>
      </c>
      <c r="J3485" s="11">
        <v>0</v>
      </c>
      <c r="K3485" s="11">
        <v>0</v>
      </c>
      <c r="L3485" s="12">
        <v>0</v>
      </c>
      <c r="M3485" s="13">
        <v>0</v>
      </c>
      <c r="N3485" s="11">
        <v>0</v>
      </c>
      <c r="O3485" s="11">
        <v>0</v>
      </c>
      <c r="P3485" s="11">
        <v>0</v>
      </c>
      <c r="Q3485" s="12">
        <v>0</v>
      </c>
    </row>
    <row r="3486" spans="1:17" x14ac:dyDescent="0.35">
      <c r="A3486" s="2">
        <v>1094</v>
      </c>
      <c r="B3486" s="13" t="s">
        <v>231</v>
      </c>
      <c r="C3486" s="11" t="s">
        <v>280</v>
      </c>
      <c r="D3486" s="11" t="s">
        <v>231</v>
      </c>
      <c r="E3486" s="7" t="s">
        <v>264</v>
      </c>
      <c r="F3486" s="13">
        <v>96.619467496871906</v>
      </c>
      <c r="G3486" s="12">
        <v>0</v>
      </c>
      <c r="H3486" s="13">
        <v>0</v>
      </c>
      <c r="I3486" s="11">
        <v>0</v>
      </c>
      <c r="J3486" s="11">
        <v>0</v>
      </c>
      <c r="K3486" s="11">
        <v>0</v>
      </c>
      <c r="L3486" s="12">
        <v>0</v>
      </c>
      <c r="M3486" s="13">
        <v>0</v>
      </c>
      <c r="N3486" s="11">
        <v>0</v>
      </c>
      <c r="O3486" s="11">
        <v>0</v>
      </c>
      <c r="P3486" s="11">
        <v>0</v>
      </c>
      <c r="Q3486" s="12">
        <v>0</v>
      </c>
    </row>
    <row r="3487" spans="1:17" x14ac:dyDescent="0.35">
      <c r="A3487" s="2">
        <v>1095</v>
      </c>
      <c r="B3487" s="13" t="s">
        <v>231</v>
      </c>
      <c r="C3487" s="11" t="s">
        <v>280</v>
      </c>
      <c r="D3487" s="11" t="s">
        <v>231</v>
      </c>
      <c r="E3487" s="7" t="s">
        <v>265</v>
      </c>
      <c r="F3487" s="13">
        <v>57.112531542778015</v>
      </c>
      <c r="G3487" s="12">
        <v>0</v>
      </c>
      <c r="H3487" s="13">
        <v>0</v>
      </c>
      <c r="I3487" s="11">
        <v>0</v>
      </c>
      <c r="J3487" s="11">
        <v>0</v>
      </c>
      <c r="K3487" s="11">
        <v>0</v>
      </c>
      <c r="L3487" s="12">
        <v>0</v>
      </c>
      <c r="M3487" s="13">
        <v>0</v>
      </c>
      <c r="N3487" s="11">
        <v>0</v>
      </c>
      <c r="O3487" s="11">
        <v>0</v>
      </c>
      <c r="P3487" s="11">
        <v>0</v>
      </c>
      <c r="Q3487" s="12">
        <v>0</v>
      </c>
    </row>
    <row r="3488" spans="1:17" x14ac:dyDescent="0.35">
      <c r="A3488" s="2">
        <v>1096</v>
      </c>
      <c r="B3488" s="13" t="s">
        <v>231</v>
      </c>
      <c r="C3488" s="11" t="s">
        <v>280</v>
      </c>
      <c r="D3488" s="11" t="s">
        <v>231</v>
      </c>
      <c r="E3488" s="7" t="s">
        <v>160</v>
      </c>
      <c r="F3488" s="13">
        <v>387.07751232385647</v>
      </c>
      <c r="G3488" s="12">
        <v>0</v>
      </c>
      <c r="H3488" s="13">
        <v>0</v>
      </c>
      <c r="I3488" s="11">
        <v>0</v>
      </c>
      <c r="J3488" s="11">
        <v>0</v>
      </c>
      <c r="K3488" s="11">
        <v>0</v>
      </c>
      <c r="L3488" s="12">
        <v>0</v>
      </c>
      <c r="M3488" s="13">
        <v>0</v>
      </c>
      <c r="N3488" s="11">
        <v>0</v>
      </c>
      <c r="O3488" s="11">
        <v>0</v>
      </c>
      <c r="P3488" s="11">
        <v>0</v>
      </c>
      <c r="Q3488" s="12">
        <v>0</v>
      </c>
    </row>
    <row r="3489" spans="1:17" x14ac:dyDescent="0.35">
      <c r="A3489" s="2">
        <v>1098</v>
      </c>
      <c r="B3489" s="13" t="s">
        <v>231</v>
      </c>
      <c r="C3489" s="11" t="s">
        <v>280</v>
      </c>
      <c r="D3489" s="11" t="s">
        <v>231</v>
      </c>
      <c r="E3489" s="7" t="s">
        <v>232</v>
      </c>
      <c r="F3489" s="13">
        <v>35.300123929977431</v>
      </c>
      <c r="G3489" s="12">
        <v>0</v>
      </c>
      <c r="H3489" s="13">
        <v>0</v>
      </c>
      <c r="I3489" s="11">
        <v>0</v>
      </c>
      <c r="J3489" s="11">
        <v>0</v>
      </c>
      <c r="K3489" s="11">
        <v>0</v>
      </c>
      <c r="L3489" s="12">
        <v>0</v>
      </c>
      <c r="M3489" s="13">
        <v>0</v>
      </c>
      <c r="N3489" s="11">
        <v>0</v>
      </c>
      <c r="O3489" s="11">
        <v>0</v>
      </c>
      <c r="P3489" s="11">
        <v>0</v>
      </c>
      <c r="Q3489" s="12">
        <v>0</v>
      </c>
    </row>
    <row r="3490" spans="1:17" x14ac:dyDescent="0.35">
      <c r="A3490" s="2">
        <v>1101</v>
      </c>
      <c r="B3490" s="13" t="s">
        <v>231</v>
      </c>
      <c r="C3490" s="11" t="s">
        <v>280</v>
      </c>
      <c r="D3490" s="11" t="s">
        <v>231</v>
      </c>
      <c r="E3490" s="7" t="s">
        <v>233</v>
      </c>
      <c r="F3490" s="13">
        <v>180.77426195144645</v>
      </c>
      <c r="G3490" s="12">
        <v>0</v>
      </c>
      <c r="H3490" s="13">
        <v>0</v>
      </c>
      <c r="I3490" s="11">
        <v>0</v>
      </c>
      <c r="J3490" s="11">
        <v>0</v>
      </c>
      <c r="K3490" s="11">
        <v>0</v>
      </c>
      <c r="L3490" s="12">
        <v>0</v>
      </c>
      <c r="M3490" s="13">
        <v>0</v>
      </c>
      <c r="N3490" s="11">
        <v>0</v>
      </c>
      <c r="O3490" s="11">
        <v>0</v>
      </c>
      <c r="P3490" s="11">
        <v>0</v>
      </c>
      <c r="Q3490" s="12">
        <v>0</v>
      </c>
    </row>
    <row r="3491" spans="1:17" x14ac:dyDescent="0.35">
      <c r="A3491" s="2">
        <v>1106</v>
      </c>
      <c r="B3491" s="13" t="s">
        <v>231</v>
      </c>
      <c r="C3491" s="11" t="s">
        <v>280</v>
      </c>
      <c r="D3491" s="11" t="s">
        <v>231</v>
      </c>
      <c r="E3491" s="7" t="s">
        <v>285</v>
      </c>
      <c r="F3491" s="13">
        <v>2.50398874282837</v>
      </c>
      <c r="G3491" s="12">
        <v>0</v>
      </c>
      <c r="H3491" s="13">
        <v>0</v>
      </c>
      <c r="I3491" s="11">
        <v>0</v>
      </c>
      <c r="J3491" s="11">
        <v>0</v>
      </c>
      <c r="K3491" s="11">
        <v>0</v>
      </c>
      <c r="L3491" s="12">
        <v>0</v>
      </c>
      <c r="M3491" s="13">
        <v>0</v>
      </c>
      <c r="N3491" s="11">
        <v>0</v>
      </c>
      <c r="O3491" s="11">
        <v>0</v>
      </c>
      <c r="P3491" s="11">
        <v>0</v>
      </c>
      <c r="Q3491" s="12">
        <v>0</v>
      </c>
    </row>
    <row r="3492" spans="1:17" x14ac:dyDescent="0.35">
      <c r="A3492" s="2">
        <v>1107</v>
      </c>
      <c r="B3492" s="13" t="s">
        <v>231</v>
      </c>
      <c r="C3492" s="11" t="s">
        <v>280</v>
      </c>
      <c r="D3492" s="11" t="s">
        <v>231</v>
      </c>
      <c r="E3492" s="7" t="s">
        <v>163</v>
      </c>
      <c r="F3492" s="13">
        <v>447.44716155529017</v>
      </c>
      <c r="G3492" s="12">
        <v>0</v>
      </c>
      <c r="H3492" s="13">
        <v>0</v>
      </c>
      <c r="I3492" s="11">
        <v>0</v>
      </c>
      <c r="J3492" s="11">
        <v>0</v>
      </c>
      <c r="K3492" s="11">
        <v>0</v>
      </c>
      <c r="L3492" s="12">
        <v>0</v>
      </c>
      <c r="M3492" s="13">
        <v>0</v>
      </c>
      <c r="N3492" s="11">
        <v>0</v>
      </c>
      <c r="O3492" s="11">
        <v>0</v>
      </c>
      <c r="P3492" s="11">
        <v>0</v>
      </c>
      <c r="Q3492" s="12">
        <v>0</v>
      </c>
    </row>
    <row r="3493" spans="1:17" x14ac:dyDescent="0.35">
      <c r="A3493" s="2">
        <v>1108</v>
      </c>
      <c r="B3493" s="13" t="s">
        <v>231</v>
      </c>
      <c r="C3493" s="11" t="s">
        <v>280</v>
      </c>
      <c r="D3493" s="11" t="s">
        <v>231</v>
      </c>
      <c r="E3493" s="7" t="s">
        <v>286</v>
      </c>
      <c r="F3493" s="13">
        <v>6.6969571113586399</v>
      </c>
      <c r="G3493" s="12">
        <v>0</v>
      </c>
      <c r="H3493" s="13">
        <v>0</v>
      </c>
      <c r="I3493" s="11">
        <v>0</v>
      </c>
      <c r="J3493" s="11">
        <v>0</v>
      </c>
      <c r="K3493" s="11">
        <v>0</v>
      </c>
      <c r="L3493" s="12">
        <v>0</v>
      </c>
      <c r="M3493" s="13">
        <v>0</v>
      </c>
      <c r="N3493" s="11">
        <v>0</v>
      </c>
      <c r="O3493" s="11">
        <v>0</v>
      </c>
      <c r="P3493" s="11">
        <v>0</v>
      </c>
      <c r="Q3493" s="12">
        <v>0</v>
      </c>
    </row>
    <row r="3494" spans="1:17" x14ac:dyDescent="0.35">
      <c r="A3494" s="2">
        <v>1109</v>
      </c>
      <c r="B3494" s="13" t="s">
        <v>231</v>
      </c>
      <c r="C3494" s="11" t="s">
        <v>280</v>
      </c>
      <c r="D3494" s="11" t="s">
        <v>231</v>
      </c>
      <c r="E3494" s="7" t="s">
        <v>234</v>
      </c>
      <c r="F3494" s="13">
        <v>13.045724391937249</v>
      </c>
      <c r="G3494" s="12">
        <v>0</v>
      </c>
      <c r="H3494" s="13">
        <v>0</v>
      </c>
      <c r="I3494" s="11">
        <v>0</v>
      </c>
      <c r="J3494" s="11">
        <v>0</v>
      </c>
      <c r="K3494" s="11">
        <v>0</v>
      </c>
      <c r="L3494" s="12">
        <v>0</v>
      </c>
      <c r="M3494" s="13">
        <v>0</v>
      </c>
      <c r="N3494" s="11">
        <v>0</v>
      </c>
      <c r="O3494" s="11">
        <v>0</v>
      </c>
      <c r="P3494" s="11">
        <v>0</v>
      </c>
      <c r="Q3494" s="12">
        <v>0</v>
      </c>
    </row>
    <row r="3495" spans="1:17" x14ac:dyDescent="0.35">
      <c r="A3495" s="2">
        <v>1110</v>
      </c>
      <c r="B3495" s="13" t="s">
        <v>231</v>
      </c>
      <c r="C3495" s="11" t="s">
        <v>280</v>
      </c>
      <c r="D3495" s="11" t="s">
        <v>231</v>
      </c>
      <c r="E3495" s="7" t="s">
        <v>236</v>
      </c>
      <c r="F3495" s="13">
        <v>17.651416480541183</v>
      </c>
      <c r="G3495" s="12">
        <v>0</v>
      </c>
      <c r="H3495" s="13">
        <v>0</v>
      </c>
      <c r="I3495" s="11">
        <v>0</v>
      </c>
      <c r="J3495" s="11">
        <v>0</v>
      </c>
      <c r="K3495" s="11">
        <v>0</v>
      </c>
      <c r="L3495" s="12">
        <v>0</v>
      </c>
      <c r="M3495" s="13">
        <v>0</v>
      </c>
      <c r="N3495" s="11">
        <v>0</v>
      </c>
      <c r="O3495" s="11">
        <v>0</v>
      </c>
      <c r="P3495" s="11">
        <v>0</v>
      </c>
      <c r="Q3495" s="12">
        <v>0</v>
      </c>
    </row>
    <row r="3496" spans="1:17" x14ac:dyDescent="0.35">
      <c r="A3496" s="2">
        <v>1111</v>
      </c>
      <c r="B3496" s="13" t="s">
        <v>231</v>
      </c>
      <c r="C3496" s="11" t="s">
        <v>280</v>
      </c>
      <c r="D3496" s="11" t="s">
        <v>231</v>
      </c>
      <c r="E3496" s="7" t="s">
        <v>40</v>
      </c>
      <c r="F3496" s="13">
        <v>11033.509918570518</v>
      </c>
      <c r="G3496" s="12">
        <v>0</v>
      </c>
      <c r="H3496" s="13">
        <v>0</v>
      </c>
      <c r="I3496" s="11">
        <v>0</v>
      </c>
      <c r="J3496" s="11">
        <v>0</v>
      </c>
      <c r="K3496" s="11">
        <v>0</v>
      </c>
      <c r="L3496" s="12">
        <v>0</v>
      </c>
      <c r="M3496" s="13">
        <v>0</v>
      </c>
      <c r="N3496" s="11">
        <v>0</v>
      </c>
      <c r="O3496" s="11">
        <v>0</v>
      </c>
      <c r="P3496" s="11">
        <v>0</v>
      </c>
      <c r="Q3496" s="12">
        <v>0</v>
      </c>
    </row>
    <row r="3497" spans="1:17" x14ac:dyDescent="0.35">
      <c r="A3497" s="2">
        <v>1112</v>
      </c>
      <c r="B3497" s="13" t="s">
        <v>231</v>
      </c>
      <c r="C3497" s="11" t="s">
        <v>280</v>
      </c>
      <c r="D3497" s="11" t="s">
        <v>26</v>
      </c>
      <c r="E3497" s="7" t="s">
        <v>41</v>
      </c>
      <c r="F3497" s="13">
        <v>69.290901184082003</v>
      </c>
      <c r="G3497" s="12">
        <v>0</v>
      </c>
      <c r="H3497" s="13">
        <v>0</v>
      </c>
      <c r="I3497" s="11">
        <v>0</v>
      </c>
      <c r="J3497" s="11">
        <v>0</v>
      </c>
      <c r="K3497" s="11">
        <v>0</v>
      </c>
      <c r="L3497" s="12">
        <v>0</v>
      </c>
      <c r="M3497" s="13">
        <v>0</v>
      </c>
      <c r="N3497" s="11">
        <v>0</v>
      </c>
      <c r="O3497" s="11">
        <v>0</v>
      </c>
      <c r="P3497" s="11">
        <v>0</v>
      </c>
      <c r="Q3497" s="12">
        <v>0</v>
      </c>
    </row>
    <row r="3498" spans="1:17" x14ac:dyDescent="0.35">
      <c r="A3498" s="2">
        <v>1113</v>
      </c>
      <c r="B3498" s="13" t="s">
        <v>231</v>
      </c>
      <c r="C3498" s="11" t="s">
        <v>280</v>
      </c>
      <c r="D3498" s="11" t="s">
        <v>231</v>
      </c>
      <c r="E3498" s="7" t="s">
        <v>41</v>
      </c>
      <c r="F3498" s="13">
        <v>1276.6644353866586</v>
      </c>
      <c r="G3498" s="12">
        <v>0</v>
      </c>
      <c r="H3498" s="13">
        <v>0</v>
      </c>
      <c r="I3498" s="11">
        <v>0</v>
      </c>
      <c r="J3498" s="11">
        <v>0</v>
      </c>
      <c r="K3498" s="11">
        <v>0</v>
      </c>
      <c r="L3498" s="12">
        <v>0</v>
      </c>
      <c r="M3498" s="13">
        <v>0</v>
      </c>
      <c r="N3498" s="11">
        <v>0</v>
      </c>
      <c r="O3498" s="11">
        <v>0</v>
      </c>
      <c r="P3498" s="11">
        <v>0</v>
      </c>
      <c r="Q3498" s="12">
        <v>0</v>
      </c>
    </row>
    <row r="3499" spans="1:17" x14ac:dyDescent="0.35">
      <c r="A3499" s="2">
        <v>1116</v>
      </c>
      <c r="B3499" s="13" t="s">
        <v>231</v>
      </c>
      <c r="C3499" s="11" t="s">
        <v>280</v>
      </c>
      <c r="D3499" s="11" t="s">
        <v>231</v>
      </c>
      <c r="E3499" s="7" t="s">
        <v>130</v>
      </c>
      <c r="F3499" s="13">
        <v>4.9634590148925799</v>
      </c>
      <c r="G3499" s="12">
        <v>0</v>
      </c>
      <c r="H3499" s="13">
        <v>0</v>
      </c>
      <c r="I3499" s="11">
        <v>0</v>
      </c>
      <c r="J3499" s="11">
        <v>0</v>
      </c>
      <c r="K3499" s="11">
        <v>0</v>
      </c>
      <c r="L3499" s="12">
        <v>0</v>
      </c>
      <c r="M3499" s="13">
        <v>0</v>
      </c>
      <c r="N3499" s="11">
        <v>0</v>
      </c>
      <c r="O3499" s="11">
        <v>0</v>
      </c>
      <c r="P3499" s="11">
        <v>0</v>
      </c>
      <c r="Q3499" s="12">
        <v>0</v>
      </c>
    </row>
    <row r="3500" spans="1:17" x14ac:dyDescent="0.35">
      <c r="A3500" s="2">
        <v>1117</v>
      </c>
      <c r="B3500" s="13" t="s">
        <v>231</v>
      </c>
      <c r="C3500" s="11" t="s">
        <v>280</v>
      </c>
      <c r="D3500" s="11" t="s">
        <v>231</v>
      </c>
      <c r="E3500" s="7" t="s">
        <v>287</v>
      </c>
      <c r="F3500" s="13">
        <v>1.31138360500336</v>
      </c>
      <c r="G3500" s="12">
        <v>0</v>
      </c>
      <c r="H3500" s="13">
        <v>0</v>
      </c>
      <c r="I3500" s="11">
        <v>0</v>
      </c>
      <c r="J3500" s="11">
        <v>0</v>
      </c>
      <c r="K3500" s="11">
        <v>0</v>
      </c>
      <c r="L3500" s="12">
        <v>0</v>
      </c>
      <c r="M3500" s="13">
        <v>0</v>
      </c>
      <c r="N3500" s="11">
        <v>0</v>
      </c>
      <c r="O3500" s="11">
        <v>0</v>
      </c>
      <c r="P3500" s="11">
        <v>0</v>
      </c>
      <c r="Q3500" s="12">
        <v>0</v>
      </c>
    </row>
    <row r="3501" spans="1:17" x14ac:dyDescent="0.35">
      <c r="A3501" s="2">
        <v>1121</v>
      </c>
      <c r="B3501" s="13" t="s">
        <v>231</v>
      </c>
      <c r="C3501" s="11" t="s">
        <v>280</v>
      </c>
      <c r="D3501" s="11" t="s">
        <v>231</v>
      </c>
      <c r="E3501" s="7" t="s">
        <v>268</v>
      </c>
      <c r="F3501" s="13">
        <v>17.630397439002984</v>
      </c>
      <c r="G3501" s="12">
        <v>0</v>
      </c>
      <c r="H3501" s="13">
        <v>0</v>
      </c>
      <c r="I3501" s="11">
        <v>0</v>
      </c>
      <c r="J3501" s="11">
        <v>0</v>
      </c>
      <c r="K3501" s="11">
        <v>0</v>
      </c>
      <c r="L3501" s="12">
        <v>0</v>
      </c>
      <c r="M3501" s="13">
        <v>0</v>
      </c>
      <c r="N3501" s="11">
        <v>0</v>
      </c>
      <c r="O3501" s="11">
        <v>0</v>
      </c>
      <c r="P3501" s="11">
        <v>0</v>
      </c>
      <c r="Q3501" s="12">
        <v>0</v>
      </c>
    </row>
    <row r="3502" spans="1:17" x14ac:dyDescent="0.35">
      <c r="A3502" s="2">
        <v>1122</v>
      </c>
      <c r="B3502" s="13" t="s">
        <v>231</v>
      </c>
      <c r="C3502" s="11" t="s">
        <v>280</v>
      </c>
      <c r="D3502" s="11" t="s">
        <v>231</v>
      </c>
      <c r="E3502" s="7" t="s">
        <v>288</v>
      </c>
      <c r="F3502" s="13">
        <v>4.8954305648803702</v>
      </c>
      <c r="G3502" s="12">
        <v>0</v>
      </c>
      <c r="H3502" s="13">
        <v>0</v>
      </c>
      <c r="I3502" s="11">
        <v>0</v>
      </c>
      <c r="J3502" s="11">
        <v>0</v>
      </c>
      <c r="K3502" s="11">
        <v>0</v>
      </c>
      <c r="L3502" s="12">
        <v>0</v>
      </c>
      <c r="M3502" s="13">
        <v>0</v>
      </c>
      <c r="N3502" s="11">
        <v>0</v>
      </c>
      <c r="O3502" s="11">
        <v>0</v>
      </c>
      <c r="P3502" s="11">
        <v>0</v>
      </c>
      <c r="Q3502" s="12">
        <v>0</v>
      </c>
    </row>
    <row r="3503" spans="1:17" x14ac:dyDescent="0.35">
      <c r="A3503" s="2">
        <v>1123</v>
      </c>
      <c r="B3503" s="13" t="s">
        <v>231</v>
      </c>
      <c r="C3503" s="11" t="s">
        <v>280</v>
      </c>
      <c r="D3503" s="11" t="s">
        <v>231</v>
      </c>
      <c r="E3503" s="7" t="s">
        <v>239</v>
      </c>
      <c r="F3503" s="13">
        <v>2.31569480895996</v>
      </c>
      <c r="G3503" s="12">
        <v>0</v>
      </c>
      <c r="H3503" s="13">
        <v>0</v>
      </c>
      <c r="I3503" s="11">
        <v>0</v>
      </c>
      <c r="J3503" s="11">
        <v>0</v>
      </c>
      <c r="K3503" s="11">
        <v>0</v>
      </c>
      <c r="L3503" s="12">
        <v>0</v>
      </c>
      <c r="M3503" s="13">
        <v>0</v>
      </c>
      <c r="N3503" s="11">
        <v>0</v>
      </c>
      <c r="O3503" s="11">
        <v>0</v>
      </c>
      <c r="P3503" s="11">
        <v>0</v>
      </c>
      <c r="Q3503" s="12">
        <v>0</v>
      </c>
    </row>
    <row r="3504" spans="1:17" x14ac:dyDescent="0.35">
      <c r="A3504" s="2">
        <v>1125</v>
      </c>
      <c r="B3504" s="13" t="s">
        <v>231</v>
      </c>
      <c r="C3504" s="11" t="s">
        <v>280</v>
      </c>
      <c r="D3504" s="11" t="s">
        <v>231</v>
      </c>
      <c r="E3504" s="7" t="s">
        <v>289</v>
      </c>
      <c r="F3504" s="13">
        <v>4.7157773971557599</v>
      </c>
      <c r="G3504" s="12">
        <v>0</v>
      </c>
      <c r="H3504" s="13">
        <v>0</v>
      </c>
      <c r="I3504" s="11">
        <v>0</v>
      </c>
      <c r="J3504" s="11">
        <v>0</v>
      </c>
      <c r="K3504" s="11">
        <v>0</v>
      </c>
      <c r="L3504" s="12">
        <v>0</v>
      </c>
      <c r="M3504" s="13">
        <v>0</v>
      </c>
      <c r="N3504" s="11">
        <v>0</v>
      </c>
      <c r="O3504" s="11">
        <v>0</v>
      </c>
      <c r="P3504" s="11">
        <v>0</v>
      </c>
      <c r="Q3504" s="12">
        <v>0</v>
      </c>
    </row>
    <row r="3505" spans="1:17" x14ac:dyDescent="0.35">
      <c r="A3505" s="2">
        <v>1126</v>
      </c>
      <c r="B3505" s="13" t="s">
        <v>231</v>
      </c>
      <c r="C3505" s="11" t="s">
        <v>280</v>
      </c>
      <c r="D3505" s="11" t="s">
        <v>231</v>
      </c>
      <c r="E3505" s="7" t="s">
        <v>290</v>
      </c>
      <c r="F3505" s="13">
        <v>16.222152233123811</v>
      </c>
      <c r="G3505" s="12">
        <v>0</v>
      </c>
      <c r="H3505" s="13">
        <v>0</v>
      </c>
      <c r="I3505" s="11">
        <v>0</v>
      </c>
      <c r="J3505" s="11">
        <v>0</v>
      </c>
      <c r="K3505" s="11">
        <v>0</v>
      </c>
      <c r="L3505" s="12">
        <v>0</v>
      </c>
      <c r="M3505" s="13">
        <v>0</v>
      </c>
      <c r="N3505" s="11">
        <v>0</v>
      </c>
      <c r="O3505" s="11">
        <v>0</v>
      </c>
      <c r="P3505" s="11">
        <v>0</v>
      </c>
      <c r="Q3505" s="12">
        <v>0</v>
      </c>
    </row>
    <row r="3506" spans="1:17" x14ac:dyDescent="0.35">
      <c r="A3506" s="2">
        <v>1127</v>
      </c>
      <c r="B3506" s="13" t="s">
        <v>231</v>
      </c>
      <c r="C3506" s="11" t="s">
        <v>280</v>
      </c>
      <c r="D3506" s="11" t="s">
        <v>231</v>
      </c>
      <c r="E3506" s="7" t="s">
        <v>240</v>
      </c>
      <c r="F3506" s="13">
        <v>318.56054687500045</v>
      </c>
      <c r="G3506" s="12">
        <v>0</v>
      </c>
      <c r="H3506" s="13">
        <v>0</v>
      </c>
      <c r="I3506" s="11">
        <v>0</v>
      </c>
      <c r="J3506" s="11">
        <v>0</v>
      </c>
      <c r="K3506" s="11">
        <v>0</v>
      </c>
      <c r="L3506" s="12">
        <v>0</v>
      </c>
      <c r="M3506" s="13">
        <v>0</v>
      </c>
      <c r="N3506" s="11">
        <v>0</v>
      </c>
      <c r="O3506" s="11">
        <v>0</v>
      </c>
      <c r="P3506" s="11">
        <v>0</v>
      </c>
      <c r="Q3506" s="12">
        <v>0</v>
      </c>
    </row>
    <row r="3507" spans="1:17" x14ac:dyDescent="0.35">
      <c r="A3507" s="2">
        <v>1128</v>
      </c>
      <c r="B3507" s="13" t="s">
        <v>231</v>
      </c>
      <c r="C3507" s="11" t="s">
        <v>280</v>
      </c>
      <c r="D3507" s="11" t="s">
        <v>231</v>
      </c>
      <c r="E3507" s="7" t="s">
        <v>164</v>
      </c>
      <c r="F3507" s="13">
        <v>32.04850292205812</v>
      </c>
      <c r="G3507" s="12">
        <v>0</v>
      </c>
      <c r="H3507" s="13">
        <v>0</v>
      </c>
      <c r="I3507" s="11">
        <v>0</v>
      </c>
      <c r="J3507" s="11">
        <v>0</v>
      </c>
      <c r="K3507" s="11">
        <v>0</v>
      </c>
      <c r="L3507" s="12">
        <v>0</v>
      </c>
      <c r="M3507" s="13">
        <v>0</v>
      </c>
      <c r="N3507" s="11">
        <v>0</v>
      </c>
      <c r="O3507" s="11">
        <v>0</v>
      </c>
      <c r="P3507" s="11">
        <v>0</v>
      </c>
      <c r="Q3507" s="12">
        <v>0</v>
      </c>
    </row>
    <row r="3508" spans="1:17" x14ac:dyDescent="0.35">
      <c r="A3508" s="2">
        <v>1130</v>
      </c>
      <c r="B3508" s="13" t="s">
        <v>231</v>
      </c>
      <c r="C3508" s="11" t="s">
        <v>280</v>
      </c>
      <c r="D3508" s="11" t="s">
        <v>231</v>
      </c>
      <c r="E3508" s="7" t="s">
        <v>291</v>
      </c>
      <c r="F3508" s="13">
        <v>10.21959400177</v>
      </c>
      <c r="G3508" s="12">
        <v>0</v>
      </c>
      <c r="H3508" s="13">
        <v>0</v>
      </c>
      <c r="I3508" s="11">
        <v>0</v>
      </c>
      <c r="J3508" s="11">
        <v>0</v>
      </c>
      <c r="K3508" s="11">
        <v>0</v>
      </c>
      <c r="L3508" s="12">
        <v>0</v>
      </c>
      <c r="M3508" s="13">
        <v>0</v>
      </c>
      <c r="N3508" s="11">
        <v>0</v>
      </c>
      <c r="O3508" s="11">
        <v>0</v>
      </c>
      <c r="P3508" s="11">
        <v>0</v>
      </c>
      <c r="Q3508" s="12">
        <v>0</v>
      </c>
    </row>
    <row r="3509" spans="1:17" x14ac:dyDescent="0.35">
      <c r="A3509" s="2">
        <v>1131</v>
      </c>
      <c r="B3509" s="13" t="s">
        <v>231</v>
      </c>
      <c r="C3509" s="11" t="s">
        <v>280</v>
      </c>
      <c r="D3509" s="11" t="s">
        <v>231</v>
      </c>
      <c r="E3509" s="7" t="s">
        <v>292</v>
      </c>
      <c r="F3509" s="13">
        <v>5.7823561429977399</v>
      </c>
      <c r="G3509" s="12">
        <v>0</v>
      </c>
      <c r="H3509" s="13">
        <v>0</v>
      </c>
      <c r="I3509" s="11">
        <v>0</v>
      </c>
      <c r="J3509" s="11">
        <v>0</v>
      </c>
      <c r="K3509" s="11">
        <v>0</v>
      </c>
      <c r="L3509" s="12">
        <v>0</v>
      </c>
      <c r="M3509" s="13">
        <v>0</v>
      </c>
      <c r="N3509" s="11">
        <v>0</v>
      </c>
      <c r="O3509" s="11">
        <v>0</v>
      </c>
      <c r="P3509" s="11">
        <v>0</v>
      </c>
      <c r="Q3509" s="12">
        <v>0</v>
      </c>
    </row>
    <row r="3510" spans="1:17" x14ac:dyDescent="0.35">
      <c r="A3510" s="2">
        <v>1137</v>
      </c>
      <c r="B3510" s="13" t="s">
        <v>231</v>
      </c>
      <c r="C3510" s="11" t="s">
        <v>280</v>
      </c>
      <c r="D3510" s="11" t="s">
        <v>231</v>
      </c>
      <c r="E3510" s="7" t="s">
        <v>293</v>
      </c>
      <c r="F3510" s="13">
        <v>6.0472431182861301</v>
      </c>
      <c r="G3510" s="12">
        <v>0</v>
      </c>
      <c r="H3510" s="13">
        <v>0</v>
      </c>
      <c r="I3510" s="11">
        <v>0</v>
      </c>
      <c r="J3510" s="11">
        <v>0</v>
      </c>
      <c r="K3510" s="11">
        <v>0</v>
      </c>
      <c r="L3510" s="12">
        <v>0</v>
      </c>
      <c r="M3510" s="13">
        <v>0</v>
      </c>
      <c r="N3510" s="11">
        <v>0</v>
      </c>
      <c r="O3510" s="11">
        <v>0</v>
      </c>
      <c r="P3510" s="11">
        <v>0</v>
      </c>
      <c r="Q3510" s="12">
        <v>0</v>
      </c>
    </row>
    <row r="3511" spans="1:17" x14ac:dyDescent="0.35">
      <c r="A3511" s="2">
        <v>1138</v>
      </c>
      <c r="B3511" s="13" t="s">
        <v>231</v>
      </c>
      <c r="C3511" s="11" t="s">
        <v>280</v>
      </c>
      <c r="D3511" s="11" t="s">
        <v>231</v>
      </c>
      <c r="E3511" s="7" t="s">
        <v>47</v>
      </c>
      <c r="F3511" s="13">
        <v>8169.4413683712537</v>
      </c>
      <c r="G3511" s="12">
        <v>0</v>
      </c>
      <c r="H3511" s="13">
        <v>0</v>
      </c>
      <c r="I3511" s="11">
        <v>0</v>
      </c>
      <c r="J3511" s="11">
        <v>0</v>
      </c>
      <c r="K3511" s="11">
        <v>0</v>
      </c>
      <c r="L3511" s="12">
        <v>0</v>
      </c>
      <c r="M3511" s="13">
        <v>0</v>
      </c>
      <c r="N3511" s="11">
        <v>0</v>
      </c>
      <c r="O3511" s="11">
        <v>0</v>
      </c>
      <c r="P3511" s="11">
        <v>0</v>
      </c>
      <c r="Q3511" s="12">
        <v>0</v>
      </c>
    </row>
    <row r="3512" spans="1:17" x14ac:dyDescent="0.35">
      <c r="A3512" s="2">
        <v>1139</v>
      </c>
      <c r="B3512" s="13" t="s">
        <v>231</v>
      </c>
      <c r="C3512" s="11" t="s">
        <v>280</v>
      </c>
      <c r="D3512" s="11" t="s">
        <v>231</v>
      </c>
      <c r="E3512" s="7" t="s">
        <v>48</v>
      </c>
      <c r="F3512" s="13">
        <v>827.61990094184864</v>
      </c>
      <c r="G3512" s="12">
        <v>0</v>
      </c>
      <c r="H3512" s="13">
        <v>0</v>
      </c>
      <c r="I3512" s="11">
        <v>0</v>
      </c>
      <c r="J3512" s="11">
        <v>0</v>
      </c>
      <c r="K3512" s="11">
        <v>0</v>
      </c>
      <c r="L3512" s="12">
        <v>0</v>
      </c>
      <c r="M3512" s="13">
        <v>0</v>
      </c>
      <c r="N3512" s="11">
        <v>0</v>
      </c>
      <c r="O3512" s="11">
        <v>0</v>
      </c>
      <c r="P3512" s="11">
        <v>0</v>
      </c>
      <c r="Q3512" s="12">
        <v>0</v>
      </c>
    </row>
    <row r="3513" spans="1:17" x14ac:dyDescent="0.35">
      <c r="A3513" s="2">
        <v>1140</v>
      </c>
      <c r="B3513" s="13" t="s">
        <v>231</v>
      </c>
      <c r="C3513" s="11" t="s">
        <v>280</v>
      </c>
      <c r="D3513" s="11" t="s">
        <v>231</v>
      </c>
      <c r="E3513" s="7" t="s">
        <v>49</v>
      </c>
      <c r="F3513" s="13">
        <v>4232.4730278849602</v>
      </c>
      <c r="G3513" s="12">
        <v>0</v>
      </c>
      <c r="H3513" s="13">
        <v>0</v>
      </c>
      <c r="I3513" s="11">
        <v>0</v>
      </c>
      <c r="J3513" s="11">
        <v>0</v>
      </c>
      <c r="K3513" s="11">
        <v>0</v>
      </c>
      <c r="L3513" s="12">
        <v>0</v>
      </c>
      <c r="M3513" s="13">
        <v>0</v>
      </c>
      <c r="N3513" s="11">
        <v>0</v>
      </c>
      <c r="O3513" s="11">
        <v>0</v>
      </c>
      <c r="P3513" s="11">
        <v>0</v>
      </c>
      <c r="Q3513" s="12">
        <v>0</v>
      </c>
    </row>
    <row r="3514" spans="1:17" x14ac:dyDescent="0.35">
      <c r="A3514" s="2">
        <v>1142</v>
      </c>
      <c r="B3514" s="13" t="s">
        <v>231</v>
      </c>
      <c r="C3514" s="11" t="s">
        <v>280</v>
      </c>
      <c r="D3514" s="11" t="s">
        <v>231</v>
      </c>
      <c r="E3514" s="7" t="s">
        <v>242</v>
      </c>
      <c r="F3514" s="13">
        <v>1.11556208133698</v>
      </c>
      <c r="G3514" s="12">
        <v>0</v>
      </c>
      <c r="H3514" s="13">
        <v>0</v>
      </c>
      <c r="I3514" s="11">
        <v>0</v>
      </c>
      <c r="J3514" s="11">
        <v>0</v>
      </c>
      <c r="K3514" s="11">
        <v>0</v>
      </c>
      <c r="L3514" s="12">
        <v>0</v>
      </c>
      <c r="M3514" s="13">
        <v>0</v>
      </c>
      <c r="N3514" s="11">
        <v>0</v>
      </c>
      <c r="O3514" s="11">
        <v>0</v>
      </c>
      <c r="P3514" s="11">
        <v>0</v>
      </c>
      <c r="Q3514" s="12">
        <v>0</v>
      </c>
    </row>
    <row r="3515" spans="1:17" x14ac:dyDescent="0.35">
      <c r="A3515" s="2">
        <v>1147</v>
      </c>
      <c r="B3515" s="13" t="s">
        <v>231</v>
      </c>
      <c r="C3515" s="11" t="s">
        <v>280</v>
      </c>
      <c r="D3515" s="11" t="s">
        <v>231</v>
      </c>
      <c r="E3515" s="7" t="s">
        <v>132</v>
      </c>
      <c r="F3515" s="13">
        <v>20.811310529708855</v>
      </c>
      <c r="G3515" s="12">
        <v>0</v>
      </c>
      <c r="H3515" s="13">
        <v>0</v>
      </c>
      <c r="I3515" s="11">
        <v>0</v>
      </c>
      <c r="J3515" s="11">
        <v>0</v>
      </c>
      <c r="K3515" s="11">
        <v>0</v>
      </c>
      <c r="L3515" s="12">
        <v>0</v>
      </c>
      <c r="M3515" s="13">
        <v>0</v>
      </c>
      <c r="N3515" s="11">
        <v>0</v>
      </c>
      <c r="O3515" s="11">
        <v>0</v>
      </c>
      <c r="P3515" s="11">
        <v>0</v>
      </c>
      <c r="Q3515" s="12">
        <v>0</v>
      </c>
    </row>
    <row r="3516" spans="1:17" x14ac:dyDescent="0.35">
      <c r="A3516" s="2">
        <v>1148</v>
      </c>
      <c r="B3516" s="13" t="s">
        <v>231</v>
      </c>
      <c r="C3516" s="11" t="s">
        <v>280</v>
      </c>
      <c r="D3516" s="11" t="s">
        <v>231</v>
      </c>
      <c r="E3516" s="7" t="s">
        <v>245</v>
      </c>
      <c r="F3516" s="13">
        <v>7.2434477806091344</v>
      </c>
      <c r="G3516" s="12">
        <v>0</v>
      </c>
      <c r="H3516" s="13">
        <v>0</v>
      </c>
      <c r="I3516" s="11">
        <v>0</v>
      </c>
      <c r="J3516" s="11">
        <v>0</v>
      </c>
      <c r="K3516" s="11">
        <v>0</v>
      </c>
      <c r="L3516" s="12">
        <v>0</v>
      </c>
      <c r="M3516" s="13">
        <v>0</v>
      </c>
      <c r="N3516" s="11">
        <v>0</v>
      </c>
      <c r="O3516" s="11">
        <v>0</v>
      </c>
      <c r="P3516" s="11">
        <v>0</v>
      </c>
      <c r="Q3516" s="12">
        <v>0</v>
      </c>
    </row>
    <row r="3517" spans="1:17" x14ac:dyDescent="0.35">
      <c r="A3517" s="2">
        <v>1149</v>
      </c>
      <c r="B3517" s="13" t="s">
        <v>231</v>
      </c>
      <c r="C3517" s="11" t="s">
        <v>280</v>
      </c>
      <c r="D3517" s="11" t="s">
        <v>231</v>
      </c>
      <c r="E3517" s="7" t="s">
        <v>294</v>
      </c>
      <c r="F3517" s="13">
        <v>0.89008790254592896</v>
      </c>
      <c r="G3517" s="12">
        <v>0</v>
      </c>
      <c r="H3517" s="13">
        <v>0</v>
      </c>
      <c r="I3517" s="11">
        <v>0</v>
      </c>
      <c r="J3517" s="11">
        <v>0</v>
      </c>
      <c r="K3517" s="11">
        <v>0</v>
      </c>
      <c r="L3517" s="12">
        <v>0</v>
      </c>
      <c r="M3517" s="13">
        <v>0</v>
      </c>
      <c r="N3517" s="11">
        <v>0</v>
      </c>
      <c r="O3517" s="11">
        <v>0</v>
      </c>
      <c r="P3517" s="11">
        <v>0</v>
      </c>
      <c r="Q3517" s="12">
        <v>0</v>
      </c>
    </row>
    <row r="3518" spans="1:17" x14ac:dyDescent="0.35">
      <c r="A3518" s="2">
        <v>1150</v>
      </c>
      <c r="B3518" s="13" t="s">
        <v>231</v>
      </c>
      <c r="C3518" s="11" t="s">
        <v>280</v>
      </c>
      <c r="D3518" s="11" t="s">
        <v>231</v>
      </c>
      <c r="E3518" s="7" t="s">
        <v>86</v>
      </c>
      <c r="F3518" s="13">
        <v>46.434551954269352</v>
      </c>
      <c r="G3518" s="12">
        <v>0</v>
      </c>
      <c r="H3518" s="13">
        <v>0</v>
      </c>
      <c r="I3518" s="11">
        <v>0</v>
      </c>
      <c r="J3518" s="11">
        <v>0</v>
      </c>
      <c r="K3518" s="11">
        <v>0</v>
      </c>
      <c r="L3518" s="12">
        <v>0</v>
      </c>
      <c r="M3518" s="13">
        <v>0</v>
      </c>
      <c r="N3518" s="11">
        <v>0</v>
      </c>
      <c r="O3518" s="11">
        <v>0</v>
      </c>
      <c r="P3518" s="11">
        <v>0</v>
      </c>
      <c r="Q3518" s="12">
        <v>0</v>
      </c>
    </row>
    <row r="3519" spans="1:17" x14ac:dyDescent="0.35">
      <c r="A3519" s="2">
        <v>1155</v>
      </c>
      <c r="B3519" s="13" t="s">
        <v>231</v>
      </c>
      <c r="C3519" s="11" t="s">
        <v>280</v>
      </c>
      <c r="D3519" s="11" t="s">
        <v>231</v>
      </c>
      <c r="E3519" s="7" t="s">
        <v>54</v>
      </c>
      <c r="F3519" s="13">
        <v>668.09815597534134</v>
      </c>
      <c r="G3519" s="12">
        <v>0.6</v>
      </c>
      <c r="H3519" s="13">
        <v>0</v>
      </c>
      <c r="I3519" s="11">
        <v>0</v>
      </c>
      <c r="J3519" s="11">
        <v>0</v>
      </c>
      <c r="K3519" s="11">
        <v>0</v>
      </c>
      <c r="L3519" s="12">
        <v>0</v>
      </c>
      <c r="M3519" s="13">
        <v>0</v>
      </c>
      <c r="N3519" s="11">
        <v>0</v>
      </c>
      <c r="O3519" s="11">
        <v>0</v>
      </c>
      <c r="P3519" s="11">
        <v>0</v>
      </c>
      <c r="Q3519" s="12">
        <v>0</v>
      </c>
    </row>
    <row r="3520" spans="1:17" x14ac:dyDescent="0.35">
      <c r="A3520" s="2">
        <v>1156</v>
      </c>
      <c r="B3520" s="13" t="s">
        <v>231</v>
      </c>
      <c r="C3520" s="11" t="s">
        <v>280</v>
      </c>
      <c r="D3520" s="11" t="s">
        <v>231</v>
      </c>
      <c r="E3520" s="7" t="s">
        <v>295</v>
      </c>
      <c r="F3520" s="13">
        <v>4.2768936157226598</v>
      </c>
      <c r="G3520" s="12">
        <v>0</v>
      </c>
      <c r="H3520" s="13">
        <v>0</v>
      </c>
      <c r="I3520" s="11">
        <v>0</v>
      </c>
      <c r="J3520" s="11">
        <v>0</v>
      </c>
      <c r="K3520" s="11">
        <v>0</v>
      </c>
      <c r="L3520" s="12">
        <v>0</v>
      </c>
      <c r="M3520" s="13">
        <v>0</v>
      </c>
      <c r="N3520" s="11">
        <v>0</v>
      </c>
      <c r="O3520" s="11">
        <v>0</v>
      </c>
      <c r="P3520" s="11">
        <v>0</v>
      </c>
      <c r="Q3520" s="12">
        <v>0</v>
      </c>
    </row>
    <row r="3521" spans="1:17" x14ac:dyDescent="0.35">
      <c r="A3521" s="2">
        <v>1157</v>
      </c>
      <c r="B3521" s="13" t="s">
        <v>231</v>
      </c>
      <c r="C3521" s="11" t="s">
        <v>280</v>
      </c>
      <c r="D3521" s="11" t="s">
        <v>231</v>
      </c>
      <c r="E3521" s="7" t="s">
        <v>271</v>
      </c>
      <c r="F3521" s="13">
        <v>6.1864151954650897</v>
      </c>
      <c r="G3521" s="12">
        <v>0</v>
      </c>
      <c r="H3521" s="13">
        <v>0</v>
      </c>
      <c r="I3521" s="11">
        <v>0</v>
      </c>
      <c r="J3521" s="11">
        <v>0</v>
      </c>
      <c r="K3521" s="11">
        <v>0</v>
      </c>
      <c r="L3521" s="12">
        <v>0</v>
      </c>
      <c r="M3521" s="13">
        <v>0</v>
      </c>
      <c r="N3521" s="11">
        <v>0</v>
      </c>
      <c r="O3521" s="11">
        <v>0</v>
      </c>
      <c r="P3521" s="11">
        <v>0</v>
      </c>
      <c r="Q3521" s="12">
        <v>0</v>
      </c>
    </row>
    <row r="3522" spans="1:17" x14ac:dyDescent="0.35">
      <c r="A3522" s="2">
        <v>1158</v>
      </c>
      <c r="B3522" s="13" t="s">
        <v>231</v>
      </c>
      <c r="C3522" s="11" t="s">
        <v>280</v>
      </c>
      <c r="D3522" s="11" t="s">
        <v>231</v>
      </c>
      <c r="E3522" s="7" t="s">
        <v>296</v>
      </c>
      <c r="F3522" s="13">
        <v>1.9501032829284699</v>
      </c>
      <c r="G3522" s="12">
        <v>0</v>
      </c>
      <c r="H3522" s="13">
        <v>0</v>
      </c>
      <c r="I3522" s="11">
        <v>0</v>
      </c>
      <c r="J3522" s="11">
        <v>0</v>
      </c>
      <c r="K3522" s="11">
        <v>0</v>
      </c>
      <c r="L3522" s="12">
        <v>0</v>
      </c>
      <c r="M3522" s="13">
        <v>0</v>
      </c>
      <c r="N3522" s="11">
        <v>0</v>
      </c>
      <c r="O3522" s="11">
        <v>0</v>
      </c>
      <c r="P3522" s="11">
        <v>0</v>
      </c>
      <c r="Q3522" s="12">
        <v>0</v>
      </c>
    </row>
    <row r="3523" spans="1:17" x14ac:dyDescent="0.35">
      <c r="A3523" s="2">
        <v>1159</v>
      </c>
      <c r="B3523" s="13" t="s">
        <v>231</v>
      </c>
      <c r="C3523" s="11" t="s">
        <v>280</v>
      </c>
      <c r="D3523" s="11" t="s">
        <v>231</v>
      </c>
      <c r="E3523" s="7" t="s">
        <v>297</v>
      </c>
      <c r="F3523" s="13">
        <v>6.2848534584045401</v>
      </c>
      <c r="G3523" s="12">
        <v>0</v>
      </c>
      <c r="H3523" s="13">
        <v>0</v>
      </c>
      <c r="I3523" s="11">
        <v>0</v>
      </c>
      <c r="J3523" s="11">
        <v>0</v>
      </c>
      <c r="K3523" s="11">
        <v>0</v>
      </c>
      <c r="L3523" s="12">
        <v>0</v>
      </c>
      <c r="M3523" s="13">
        <v>0</v>
      </c>
      <c r="N3523" s="11">
        <v>0</v>
      </c>
      <c r="O3523" s="11">
        <v>0</v>
      </c>
      <c r="P3523" s="11">
        <v>0</v>
      </c>
      <c r="Q3523" s="12">
        <v>0</v>
      </c>
    </row>
    <row r="3524" spans="1:17" x14ac:dyDescent="0.35">
      <c r="A3524" s="2">
        <v>1161</v>
      </c>
      <c r="B3524" s="13" t="s">
        <v>231</v>
      </c>
      <c r="C3524" s="11" t="s">
        <v>280</v>
      </c>
      <c r="D3524" s="11" t="s">
        <v>231</v>
      </c>
      <c r="E3524" s="7" t="s">
        <v>57</v>
      </c>
      <c r="F3524" s="13">
        <v>1631.091448783875</v>
      </c>
      <c r="G3524" s="12">
        <v>0</v>
      </c>
      <c r="H3524" s="13">
        <v>0</v>
      </c>
      <c r="I3524" s="11">
        <v>0</v>
      </c>
      <c r="J3524" s="11">
        <v>0</v>
      </c>
      <c r="K3524" s="11">
        <v>0</v>
      </c>
      <c r="L3524" s="12">
        <v>0</v>
      </c>
      <c r="M3524" s="13">
        <v>0</v>
      </c>
      <c r="N3524" s="11">
        <v>0</v>
      </c>
      <c r="O3524" s="11">
        <v>0</v>
      </c>
      <c r="P3524" s="11">
        <v>0</v>
      </c>
      <c r="Q3524" s="12">
        <v>0</v>
      </c>
    </row>
    <row r="3525" spans="1:17" x14ac:dyDescent="0.35">
      <c r="A3525" s="2">
        <v>1162</v>
      </c>
      <c r="B3525" s="13" t="s">
        <v>231</v>
      </c>
      <c r="C3525" s="11" t="s">
        <v>280</v>
      </c>
      <c r="D3525" s="11" t="s">
        <v>231</v>
      </c>
      <c r="E3525" s="7" t="s">
        <v>298</v>
      </c>
      <c r="F3525" s="13">
        <v>19.852243304252632</v>
      </c>
      <c r="G3525" s="12">
        <v>0</v>
      </c>
      <c r="H3525" s="13">
        <v>0</v>
      </c>
      <c r="I3525" s="11">
        <v>0</v>
      </c>
      <c r="J3525" s="11">
        <v>0</v>
      </c>
      <c r="K3525" s="11">
        <v>0</v>
      </c>
      <c r="L3525" s="12">
        <v>0</v>
      </c>
      <c r="M3525" s="13">
        <v>0</v>
      </c>
      <c r="N3525" s="11">
        <v>0</v>
      </c>
      <c r="O3525" s="11">
        <v>0</v>
      </c>
      <c r="P3525" s="11">
        <v>0</v>
      </c>
      <c r="Q3525" s="12">
        <v>0</v>
      </c>
    </row>
    <row r="3526" spans="1:17" x14ac:dyDescent="0.35">
      <c r="A3526" s="2">
        <v>1165</v>
      </c>
      <c r="B3526" s="13" t="s">
        <v>231</v>
      </c>
      <c r="C3526" s="11" t="s">
        <v>280</v>
      </c>
      <c r="D3526" s="11" t="s">
        <v>231</v>
      </c>
      <c r="E3526" s="7" t="s">
        <v>248</v>
      </c>
      <c r="F3526" s="13">
        <v>13.177227854728699</v>
      </c>
      <c r="G3526" s="12">
        <v>0</v>
      </c>
      <c r="H3526" s="13">
        <v>0</v>
      </c>
      <c r="I3526" s="11">
        <v>0</v>
      </c>
      <c r="J3526" s="11">
        <v>0</v>
      </c>
      <c r="K3526" s="11">
        <v>0</v>
      </c>
      <c r="L3526" s="12">
        <v>0</v>
      </c>
      <c r="M3526" s="13">
        <v>0</v>
      </c>
      <c r="N3526" s="11">
        <v>0</v>
      </c>
      <c r="O3526" s="11">
        <v>0</v>
      </c>
      <c r="P3526" s="11">
        <v>0</v>
      </c>
      <c r="Q3526" s="12">
        <v>0</v>
      </c>
    </row>
    <row r="3527" spans="1:17" x14ac:dyDescent="0.35">
      <c r="A3527" s="2">
        <v>1166</v>
      </c>
      <c r="B3527" s="13" t="s">
        <v>231</v>
      </c>
      <c r="C3527" s="11" t="s">
        <v>280</v>
      </c>
      <c r="D3527" s="11" t="s">
        <v>231</v>
      </c>
      <c r="E3527" s="7" t="s">
        <v>299</v>
      </c>
      <c r="F3527" s="13">
        <v>4.3651760220527613</v>
      </c>
      <c r="G3527" s="12">
        <v>0</v>
      </c>
      <c r="H3527" s="13">
        <v>0</v>
      </c>
      <c r="I3527" s="11">
        <v>0</v>
      </c>
      <c r="J3527" s="11">
        <v>0</v>
      </c>
      <c r="K3527" s="11">
        <v>0</v>
      </c>
      <c r="L3527" s="12">
        <v>0</v>
      </c>
      <c r="M3527" s="13">
        <v>0</v>
      </c>
      <c r="N3527" s="11">
        <v>0</v>
      </c>
      <c r="O3527" s="11">
        <v>0</v>
      </c>
      <c r="P3527" s="11">
        <v>0</v>
      </c>
      <c r="Q3527" s="12">
        <v>0</v>
      </c>
    </row>
    <row r="3528" spans="1:17" x14ac:dyDescent="0.35">
      <c r="A3528" s="2">
        <v>1167</v>
      </c>
      <c r="B3528" s="13" t="s">
        <v>231</v>
      </c>
      <c r="C3528" s="11" t="s">
        <v>280</v>
      </c>
      <c r="D3528" s="11" t="s">
        <v>231</v>
      </c>
      <c r="E3528" s="7" t="s">
        <v>300</v>
      </c>
      <c r="F3528" s="13">
        <v>2.5694637298584002</v>
      </c>
      <c r="G3528" s="12">
        <v>0</v>
      </c>
      <c r="H3528" s="13">
        <v>0</v>
      </c>
      <c r="I3528" s="11">
        <v>0</v>
      </c>
      <c r="J3528" s="11">
        <v>0</v>
      </c>
      <c r="K3528" s="11">
        <v>0</v>
      </c>
      <c r="L3528" s="12">
        <v>0</v>
      </c>
      <c r="M3528" s="13">
        <v>0</v>
      </c>
      <c r="N3528" s="11">
        <v>0</v>
      </c>
      <c r="O3528" s="11">
        <v>0</v>
      </c>
      <c r="P3528" s="11">
        <v>0</v>
      </c>
      <c r="Q3528" s="12">
        <v>0</v>
      </c>
    </row>
    <row r="3529" spans="1:17" x14ac:dyDescent="0.35">
      <c r="A3529" s="2">
        <v>1170</v>
      </c>
      <c r="B3529" s="13" t="s">
        <v>231</v>
      </c>
      <c r="C3529" s="11" t="s">
        <v>280</v>
      </c>
      <c r="D3529" s="11" t="s">
        <v>231</v>
      </c>
      <c r="E3529" s="7" t="s">
        <v>249</v>
      </c>
      <c r="F3529" s="13">
        <v>841.64565062522911</v>
      </c>
      <c r="G3529" s="12">
        <v>0</v>
      </c>
      <c r="H3529" s="13">
        <v>0</v>
      </c>
      <c r="I3529" s="11">
        <v>0</v>
      </c>
      <c r="J3529" s="11">
        <v>0</v>
      </c>
      <c r="K3529" s="11">
        <v>0</v>
      </c>
      <c r="L3529" s="12">
        <v>0</v>
      </c>
      <c r="M3529" s="13">
        <v>0</v>
      </c>
      <c r="N3529" s="11">
        <v>0</v>
      </c>
      <c r="O3529" s="11">
        <v>0</v>
      </c>
      <c r="P3529" s="11">
        <v>0</v>
      </c>
      <c r="Q3529" s="12">
        <v>0</v>
      </c>
    </row>
    <row r="3530" spans="1:17" x14ac:dyDescent="0.35">
      <c r="A3530" s="2">
        <v>1171</v>
      </c>
      <c r="B3530" s="13" t="s">
        <v>231</v>
      </c>
      <c r="C3530" s="11" t="s">
        <v>280</v>
      </c>
      <c r="D3530" s="11" t="s">
        <v>231</v>
      </c>
      <c r="E3530" s="7" t="s">
        <v>58</v>
      </c>
      <c r="F3530" s="13">
        <v>38.834251403808622</v>
      </c>
      <c r="G3530" s="12">
        <v>0</v>
      </c>
      <c r="H3530" s="13">
        <v>0</v>
      </c>
      <c r="I3530" s="11">
        <v>0</v>
      </c>
      <c r="J3530" s="11">
        <v>0</v>
      </c>
      <c r="K3530" s="11">
        <v>0</v>
      </c>
      <c r="L3530" s="12">
        <v>0</v>
      </c>
      <c r="M3530" s="13">
        <v>0</v>
      </c>
      <c r="N3530" s="11">
        <v>0</v>
      </c>
      <c r="O3530" s="11">
        <v>0</v>
      </c>
      <c r="P3530" s="11">
        <v>0</v>
      </c>
      <c r="Q3530" s="12">
        <v>0</v>
      </c>
    </row>
    <row r="3531" spans="1:17" x14ac:dyDescent="0.35">
      <c r="A3531" s="2">
        <v>1178</v>
      </c>
      <c r="B3531" s="13" t="s">
        <v>231</v>
      </c>
      <c r="C3531" s="11" t="s">
        <v>280</v>
      </c>
      <c r="D3531" s="11" t="s">
        <v>231</v>
      </c>
      <c r="E3531" s="7" t="s">
        <v>301</v>
      </c>
      <c r="F3531" s="13">
        <v>53.266962051391602</v>
      </c>
      <c r="G3531" s="12">
        <v>0</v>
      </c>
      <c r="H3531" s="13">
        <v>0</v>
      </c>
      <c r="I3531" s="11">
        <v>0</v>
      </c>
      <c r="J3531" s="11">
        <v>0</v>
      </c>
      <c r="K3531" s="11">
        <v>0</v>
      </c>
      <c r="L3531" s="12">
        <v>0</v>
      </c>
      <c r="M3531" s="13">
        <v>0</v>
      </c>
      <c r="N3531" s="11">
        <v>0</v>
      </c>
      <c r="O3531" s="11">
        <v>0</v>
      </c>
      <c r="P3531" s="11">
        <v>0</v>
      </c>
      <c r="Q3531" s="12">
        <v>0</v>
      </c>
    </row>
    <row r="3532" spans="1:17" x14ac:dyDescent="0.35">
      <c r="A3532" s="2">
        <v>1180</v>
      </c>
      <c r="B3532" s="13" t="s">
        <v>231</v>
      </c>
      <c r="C3532" s="11" t="s">
        <v>280</v>
      </c>
      <c r="D3532" s="11" t="s">
        <v>231</v>
      </c>
      <c r="E3532" s="7" t="s">
        <v>302</v>
      </c>
      <c r="F3532" s="13">
        <v>1.1322093009948699</v>
      </c>
      <c r="G3532" s="12">
        <v>0</v>
      </c>
      <c r="H3532" s="13">
        <v>0</v>
      </c>
      <c r="I3532" s="11">
        <v>0</v>
      </c>
      <c r="J3532" s="11">
        <v>0</v>
      </c>
      <c r="K3532" s="11">
        <v>0</v>
      </c>
      <c r="L3532" s="12">
        <v>0</v>
      </c>
      <c r="M3532" s="13">
        <v>0</v>
      </c>
      <c r="N3532" s="11">
        <v>0</v>
      </c>
      <c r="O3532" s="11">
        <v>0</v>
      </c>
      <c r="P3532" s="11">
        <v>0</v>
      </c>
      <c r="Q3532" s="12">
        <v>0</v>
      </c>
    </row>
    <row r="3533" spans="1:17" x14ac:dyDescent="0.35">
      <c r="A3533" s="2">
        <v>1182</v>
      </c>
      <c r="B3533" s="13" t="s">
        <v>231</v>
      </c>
      <c r="C3533" s="11" t="s">
        <v>280</v>
      </c>
      <c r="D3533" s="11" t="s">
        <v>231</v>
      </c>
      <c r="E3533" s="7" t="s">
        <v>135</v>
      </c>
      <c r="F3533" s="13">
        <v>131.7934858798981</v>
      </c>
      <c r="G3533" s="12">
        <v>0</v>
      </c>
      <c r="H3533" s="13">
        <v>0</v>
      </c>
      <c r="I3533" s="11">
        <v>0</v>
      </c>
      <c r="J3533" s="11">
        <v>0</v>
      </c>
      <c r="K3533" s="11">
        <v>0</v>
      </c>
      <c r="L3533" s="12">
        <v>0</v>
      </c>
      <c r="M3533" s="13">
        <v>0</v>
      </c>
      <c r="N3533" s="11">
        <v>0</v>
      </c>
      <c r="O3533" s="11">
        <v>0</v>
      </c>
      <c r="P3533" s="11">
        <v>0</v>
      </c>
      <c r="Q3533" s="12">
        <v>0</v>
      </c>
    </row>
    <row r="3534" spans="1:17" x14ac:dyDescent="0.35">
      <c r="A3534" s="2">
        <v>1183</v>
      </c>
      <c r="B3534" s="13" t="s">
        <v>231</v>
      </c>
      <c r="C3534" s="11" t="s">
        <v>280</v>
      </c>
      <c r="D3534" s="11" t="s">
        <v>231</v>
      </c>
      <c r="E3534" s="7" t="s">
        <v>303</v>
      </c>
      <c r="F3534" s="13">
        <v>2.1193578243255602</v>
      </c>
      <c r="G3534" s="12">
        <v>0</v>
      </c>
      <c r="H3534" s="13">
        <v>0</v>
      </c>
      <c r="I3534" s="11">
        <v>0</v>
      </c>
      <c r="J3534" s="11">
        <v>0</v>
      </c>
      <c r="K3534" s="11">
        <v>0</v>
      </c>
      <c r="L3534" s="12">
        <v>0</v>
      </c>
      <c r="M3534" s="13">
        <v>0</v>
      </c>
      <c r="N3534" s="11">
        <v>0</v>
      </c>
      <c r="O3534" s="11">
        <v>0</v>
      </c>
      <c r="P3534" s="11">
        <v>0</v>
      </c>
      <c r="Q3534" s="12">
        <v>0</v>
      </c>
    </row>
    <row r="3535" spans="1:17" x14ac:dyDescent="0.35">
      <c r="A3535" s="2">
        <v>1184</v>
      </c>
      <c r="B3535" s="13" t="s">
        <v>231</v>
      </c>
      <c r="C3535" s="11" t="s">
        <v>280</v>
      </c>
      <c r="D3535" s="11" t="s">
        <v>231</v>
      </c>
      <c r="E3535" s="7" t="s">
        <v>250</v>
      </c>
      <c r="F3535" s="13">
        <v>4.1632094383239702</v>
      </c>
      <c r="G3535" s="12">
        <v>0</v>
      </c>
      <c r="H3535" s="13">
        <v>0</v>
      </c>
      <c r="I3535" s="11">
        <v>0</v>
      </c>
      <c r="J3535" s="11">
        <v>0</v>
      </c>
      <c r="K3535" s="11">
        <v>0</v>
      </c>
      <c r="L3535" s="12">
        <v>0</v>
      </c>
      <c r="M3535" s="13">
        <v>0</v>
      </c>
      <c r="N3535" s="11">
        <v>0</v>
      </c>
      <c r="O3535" s="11">
        <v>0</v>
      </c>
      <c r="P3535" s="11">
        <v>0</v>
      </c>
      <c r="Q3535" s="12">
        <v>0</v>
      </c>
    </row>
    <row r="3536" spans="1:17" x14ac:dyDescent="0.35">
      <c r="A3536" s="2">
        <v>1185</v>
      </c>
      <c r="B3536" s="13" t="s">
        <v>231</v>
      </c>
      <c r="C3536" s="11" t="s">
        <v>280</v>
      </c>
      <c r="D3536" s="11" t="s">
        <v>231</v>
      </c>
      <c r="E3536" s="7" t="s">
        <v>304</v>
      </c>
      <c r="F3536" s="13">
        <v>1.3150343894958501</v>
      </c>
      <c r="G3536" s="12">
        <v>0</v>
      </c>
      <c r="H3536" s="13">
        <v>0</v>
      </c>
      <c r="I3536" s="11">
        <v>0</v>
      </c>
      <c r="J3536" s="11">
        <v>0</v>
      </c>
      <c r="K3536" s="11">
        <v>0</v>
      </c>
      <c r="L3536" s="12">
        <v>0</v>
      </c>
      <c r="M3536" s="13">
        <v>0</v>
      </c>
      <c r="N3536" s="11">
        <v>0</v>
      </c>
      <c r="O3536" s="11">
        <v>0</v>
      </c>
      <c r="P3536" s="11">
        <v>0</v>
      </c>
      <c r="Q3536" s="12">
        <v>0</v>
      </c>
    </row>
    <row r="3537" spans="1:17" x14ac:dyDescent="0.35">
      <c r="A3537" s="2">
        <v>1186</v>
      </c>
      <c r="B3537" s="13" t="s">
        <v>231</v>
      </c>
      <c r="C3537" s="11" t="s">
        <v>280</v>
      </c>
      <c r="D3537" s="11" t="s">
        <v>231</v>
      </c>
      <c r="E3537" s="7" t="s">
        <v>305</v>
      </c>
      <c r="F3537" s="13">
        <v>32.804403163492694</v>
      </c>
      <c r="G3537" s="12">
        <v>0</v>
      </c>
      <c r="H3537" s="13">
        <v>0</v>
      </c>
      <c r="I3537" s="11">
        <v>0</v>
      </c>
      <c r="J3537" s="11">
        <v>0</v>
      </c>
      <c r="K3537" s="11">
        <v>0</v>
      </c>
      <c r="L3537" s="12">
        <v>0</v>
      </c>
      <c r="M3537" s="13">
        <v>0</v>
      </c>
      <c r="N3537" s="11">
        <v>0</v>
      </c>
      <c r="O3537" s="11">
        <v>0</v>
      </c>
      <c r="P3537" s="11">
        <v>0</v>
      </c>
      <c r="Q3537" s="12">
        <v>0</v>
      </c>
    </row>
    <row r="3538" spans="1:17" x14ac:dyDescent="0.35">
      <c r="A3538" s="2">
        <v>1187</v>
      </c>
      <c r="B3538" s="13" t="s">
        <v>231</v>
      </c>
      <c r="C3538" s="11" t="s">
        <v>280</v>
      </c>
      <c r="D3538" s="11" t="s">
        <v>231</v>
      </c>
      <c r="E3538" s="7" t="s">
        <v>227</v>
      </c>
      <c r="F3538" s="13">
        <v>21.21557891368866</v>
      </c>
      <c r="G3538" s="12">
        <v>0</v>
      </c>
      <c r="H3538" s="13">
        <v>0</v>
      </c>
      <c r="I3538" s="11">
        <v>0</v>
      </c>
      <c r="J3538" s="11">
        <v>0</v>
      </c>
      <c r="K3538" s="11">
        <v>0</v>
      </c>
      <c r="L3538" s="12">
        <v>0</v>
      </c>
      <c r="M3538" s="13">
        <v>0</v>
      </c>
      <c r="N3538" s="11">
        <v>0</v>
      </c>
      <c r="O3538" s="11">
        <v>0</v>
      </c>
      <c r="P3538" s="11">
        <v>0</v>
      </c>
      <c r="Q3538" s="12">
        <v>0</v>
      </c>
    </row>
    <row r="3539" spans="1:17" x14ac:dyDescent="0.35">
      <c r="A3539" s="2">
        <v>1188</v>
      </c>
      <c r="B3539" s="13" t="s">
        <v>231</v>
      </c>
      <c r="C3539" s="11" t="s">
        <v>280</v>
      </c>
      <c r="D3539" s="11" t="s">
        <v>231</v>
      </c>
      <c r="E3539" s="7" t="s">
        <v>138</v>
      </c>
      <c r="F3539" s="13">
        <v>1.9839435815811148</v>
      </c>
      <c r="G3539" s="12">
        <v>0</v>
      </c>
      <c r="H3539" s="13">
        <v>0</v>
      </c>
      <c r="I3539" s="11">
        <v>0</v>
      </c>
      <c r="J3539" s="11">
        <v>0</v>
      </c>
      <c r="K3539" s="11">
        <v>0</v>
      </c>
      <c r="L3539" s="12">
        <v>0</v>
      </c>
      <c r="M3539" s="13">
        <v>0</v>
      </c>
      <c r="N3539" s="11">
        <v>0</v>
      </c>
      <c r="O3539" s="11">
        <v>0</v>
      </c>
      <c r="P3539" s="11">
        <v>0</v>
      </c>
      <c r="Q3539" s="12">
        <v>0</v>
      </c>
    </row>
    <row r="3540" spans="1:17" x14ac:dyDescent="0.35">
      <c r="A3540" s="2">
        <v>1189</v>
      </c>
      <c r="B3540" s="13" t="s">
        <v>231</v>
      </c>
      <c r="C3540" s="11" t="s">
        <v>280</v>
      </c>
      <c r="D3540" s="11" t="s">
        <v>231</v>
      </c>
      <c r="E3540" s="7" t="s">
        <v>251</v>
      </c>
      <c r="F3540" s="13">
        <v>14.605048865079883</v>
      </c>
      <c r="G3540" s="12">
        <v>0</v>
      </c>
      <c r="H3540" s="13">
        <v>0</v>
      </c>
      <c r="I3540" s="11">
        <v>0</v>
      </c>
      <c r="J3540" s="11">
        <v>0</v>
      </c>
      <c r="K3540" s="11">
        <v>0</v>
      </c>
      <c r="L3540" s="12">
        <v>0</v>
      </c>
      <c r="M3540" s="13">
        <v>0</v>
      </c>
      <c r="N3540" s="11">
        <v>0</v>
      </c>
      <c r="O3540" s="11">
        <v>0</v>
      </c>
      <c r="P3540" s="11">
        <v>0</v>
      </c>
      <c r="Q3540" s="12">
        <v>0</v>
      </c>
    </row>
    <row r="3541" spans="1:17" x14ac:dyDescent="0.35">
      <c r="A3541" s="2">
        <v>1190</v>
      </c>
      <c r="B3541" s="13" t="s">
        <v>231</v>
      </c>
      <c r="C3541" s="11" t="s">
        <v>280</v>
      </c>
      <c r="D3541" s="11" t="s">
        <v>231</v>
      </c>
      <c r="E3541" s="7" t="s">
        <v>176</v>
      </c>
      <c r="F3541" s="13">
        <v>177.1482095122339</v>
      </c>
      <c r="G3541" s="12">
        <v>0</v>
      </c>
      <c r="H3541" s="13">
        <v>0</v>
      </c>
      <c r="I3541" s="11">
        <v>0</v>
      </c>
      <c r="J3541" s="11">
        <v>0</v>
      </c>
      <c r="K3541" s="11">
        <v>0</v>
      </c>
      <c r="L3541" s="12">
        <v>0</v>
      </c>
      <c r="M3541" s="13">
        <v>0</v>
      </c>
      <c r="N3541" s="11">
        <v>0</v>
      </c>
      <c r="O3541" s="11">
        <v>0</v>
      </c>
      <c r="P3541" s="11">
        <v>0</v>
      </c>
      <c r="Q3541" s="12">
        <v>0</v>
      </c>
    </row>
    <row r="3542" spans="1:17" x14ac:dyDescent="0.35">
      <c r="A3542" s="2">
        <v>1191</v>
      </c>
      <c r="B3542" s="13" t="s">
        <v>231</v>
      </c>
      <c r="C3542" s="11" t="s">
        <v>280</v>
      </c>
      <c r="D3542" s="11" t="s">
        <v>231</v>
      </c>
      <c r="E3542" s="7" t="s">
        <v>228</v>
      </c>
      <c r="F3542" s="13">
        <v>153.0355318784714</v>
      </c>
      <c r="G3542" s="12">
        <v>0</v>
      </c>
      <c r="H3542" s="13">
        <v>0</v>
      </c>
      <c r="I3542" s="11">
        <v>0</v>
      </c>
      <c r="J3542" s="11">
        <v>0</v>
      </c>
      <c r="K3542" s="11">
        <v>0</v>
      </c>
      <c r="L3542" s="12">
        <v>0</v>
      </c>
      <c r="M3542" s="13">
        <v>0</v>
      </c>
      <c r="N3542" s="11">
        <v>0</v>
      </c>
      <c r="O3542" s="11">
        <v>0</v>
      </c>
      <c r="P3542" s="11">
        <v>0</v>
      </c>
      <c r="Q3542" s="12">
        <v>0</v>
      </c>
    </row>
    <row r="3543" spans="1:17" x14ac:dyDescent="0.35">
      <c r="A3543" s="2">
        <v>1192</v>
      </c>
      <c r="B3543" s="13" t="s">
        <v>231</v>
      </c>
      <c r="C3543" s="11" t="s">
        <v>280</v>
      </c>
      <c r="D3543" s="11" t="s">
        <v>231</v>
      </c>
      <c r="E3543" s="7" t="s">
        <v>306</v>
      </c>
      <c r="F3543" s="13">
        <v>4.9874028414487768</v>
      </c>
      <c r="G3543" s="12">
        <v>0</v>
      </c>
      <c r="H3543" s="13">
        <v>0</v>
      </c>
      <c r="I3543" s="11">
        <v>0</v>
      </c>
      <c r="J3543" s="11">
        <v>0</v>
      </c>
      <c r="K3543" s="11">
        <v>0</v>
      </c>
      <c r="L3543" s="12">
        <v>0</v>
      </c>
      <c r="M3543" s="13">
        <v>0</v>
      </c>
      <c r="N3543" s="11">
        <v>0</v>
      </c>
      <c r="O3543" s="11">
        <v>0</v>
      </c>
      <c r="P3543" s="11">
        <v>0</v>
      </c>
      <c r="Q3543" s="12">
        <v>0</v>
      </c>
    </row>
    <row r="3544" spans="1:17" x14ac:dyDescent="0.35">
      <c r="A3544" s="2">
        <v>1193</v>
      </c>
      <c r="B3544" s="13" t="s">
        <v>231</v>
      </c>
      <c r="C3544" s="11" t="s">
        <v>280</v>
      </c>
      <c r="D3544" s="11" t="s">
        <v>231</v>
      </c>
      <c r="E3544" s="7" t="s">
        <v>215</v>
      </c>
      <c r="F3544" s="13">
        <v>2.5132358074188201</v>
      </c>
      <c r="G3544" s="12">
        <v>0</v>
      </c>
      <c r="H3544" s="13">
        <v>0</v>
      </c>
      <c r="I3544" s="11">
        <v>0</v>
      </c>
      <c r="J3544" s="11">
        <v>0</v>
      </c>
      <c r="K3544" s="11">
        <v>0</v>
      </c>
      <c r="L3544" s="12">
        <v>0</v>
      </c>
      <c r="M3544" s="13">
        <v>0</v>
      </c>
      <c r="N3544" s="11">
        <v>0</v>
      </c>
      <c r="O3544" s="11">
        <v>0</v>
      </c>
      <c r="P3544" s="11">
        <v>0</v>
      </c>
      <c r="Q3544" s="12">
        <v>0</v>
      </c>
    </row>
    <row r="3545" spans="1:17" x14ac:dyDescent="0.35">
      <c r="A3545" s="2">
        <v>1194</v>
      </c>
      <c r="B3545" s="13" t="s">
        <v>231</v>
      </c>
      <c r="C3545" s="11" t="s">
        <v>280</v>
      </c>
      <c r="D3545" s="11" t="s">
        <v>231</v>
      </c>
      <c r="E3545" s="7" t="s">
        <v>93</v>
      </c>
      <c r="F3545" s="13">
        <v>5.7549881935119602</v>
      </c>
      <c r="G3545" s="12">
        <v>0</v>
      </c>
      <c r="H3545" s="13">
        <v>0</v>
      </c>
      <c r="I3545" s="11">
        <v>0</v>
      </c>
      <c r="J3545" s="11">
        <v>0</v>
      </c>
      <c r="K3545" s="11">
        <v>0</v>
      </c>
      <c r="L3545" s="12">
        <v>0</v>
      </c>
      <c r="M3545" s="13">
        <v>0</v>
      </c>
      <c r="N3545" s="11">
        <v>0</v>
      </c>
      <c r="O3545" s="11">
        <v>0</v>
      </c>
      <c r="P3545" s="11">
        <v>0</v>
      </c>
      <c r="Q3545" s="12">
        <v>0</v>
      </c>
    </row>
    <row r="3546" spans="1:17" x14ac:dyDescent="0.35">
      <c r="A3546" s="2">
        <v>1195</v>
      </c>
      <c r="B3546" s="13" t="s">
        <v>231</v>
      </c>
      <c r="C3546" s="11" t="s">
        <v>280</v>
      </c>
      <c r="D3546" s="11" t="s">
        <v>231</v>
      </c>
      <c r="E3546" s="7" t="s">
        <v>307</v>
      </c>
      <c r="F3546" s="13">
        <v>24.630232214927688</v>
      </c>
      <c r="G3546" s="12">
        <v>0</v>
      </c>
      <c r="H3546" s="13">
        <v>0</v>
      </c>
      <c r="I3546" s="11">
        <v>0</v>
      </c>
      <c r="J3546" s="11">
        <v>0</v>
      </c>
      <c r="K3546" s="11">
        <v>0</v>
      </c>
      <c r="L3546" s="12">
        <v>0</v>
      </c>
      <c r="M3546" s="13">
        <v>0</v>
      </c>
      <c r="N3546" s="11">
        <v>0</v>
      </c>
      <c r="O3546" s="11">
        <v>0</v>
      </c>
      <c r="P3546" s="11">
        <v>0</v>
      </c>
      <c r="Q3546" s="12">
        <v>0</v>
      </c>
    </row>
    <row r="3547" spans="1:17" x14ac:dyDescent="0.35">
      <c r="A3547" s="2">
        <v>1196</v>
      </c>
      <c r="B3547" s="13" t="s">
        <v>231</v>
      </c>
      <c r="C3547" s="11" t="s">
        <v>280</v>
      </c>
      <c r="D3547" s="11" t="s">
        <v>231</v>
      </c>
      <c r="E3547" s="7" t="s">
        <v>140</v>
      </c>
      <c r="F3547" s="13">
        <v>8.4032345414161771</v>
      </c>
      <c r="G3547" s="12">
        <v>0</v>
      </c>
      <c r="H3547" s="13">
        <v>0</v>
      </c>
      <c r="I3547" s="11">
        <v>0</v>
      </c>
      <c r="J3547" s="11">
        <v>0</v>
      </c>
      <c r="K3547" s="11">
        <v>0</v>
      </c>
      <c r="L3547" s="12">
        <v>0</v>
      </c>
      <c r="M3547" s="13">
        <v>0</v>
      </c>
      <c r="N3547" s="11">
        <v>0</v>
      </c>
      <c r="O3547" s="11">
        <v>0</v>
      </c>
      <c r="P3547" s="11">
        <v>0</v>
      </c>
      <c r="Q3547" s="12">
        <v>0</v>
      </c>
    </row>
    <row r="3548" spans="1:17" x14ac:dyDescent="0.35">
      <c r="A3548" s="2">
        <v>1197</v>
      </c>
      <c r="B3548" s="13" t="s">
        <v>231</v>
      </c>
      <c r="C3548" s="11" t="s">
        <v>280</v>
      </c>
      <c r="D3548" s="11" t="s">
        <v>231</v>
      </c>
      <c r="E3548" s="7" t="s">
        <v>252</v>
      </c>
      <c r="F3548" s="13">
        <v>16.820489883422901</v>
      </c>
      <c r="G3548" s="12">
        <v>0</v>
      </c>
      <c r="H3548" s="13">
        <v>0</v>
      </c>
      <c r="I3548" s="11">
        <v>0</v>
      </c>
      <c r="J3548" s="11">
        <v>0</v>
      </c>
      <c r="K3548" s="11">
        <v>0</v>
      </c>
      <c r="L3548" s="12">
        <v>0</v>
      </c>
      <c r="M3548" s="13">
        <v>0</v>
      </c>
      <c r="N3548" s="11">
        <v>0</v>
      </c>
      <c r="O3548" s="11">
        <v>0</v>
      </c>
      <c r="P3548" s="11">
        <v>0</v>
      </c>
      <c r="Q3548" s="12">
        <v>0</v>
      </c>
    </row>
    <row r="3549" spans="1:17" x14ac:dyDescent="0.35">
      <c r="A3549" s="2">
        <v>1199</v>
      </c>
      <c r="B3549" s="13" t="s">
        <v>231</v>
      </c>
      <c r="C3549" s="11" t="s">
        <v>280</v>
      </c>
      <c r="D3549" s="11" t="s">
        <v>231</v>
      </c>
      <c r="E3549" s="7" t="s">
        <v>308</v>
      </c>
      <c r="F3549" s="13">
        <v>8.5120846033096296</v>
      </c>
      <c r="G3549" s="12">
        <v>0</v>
      </c>
      <c r="H3549" s="13">
        <v>0</v>
      </c>
      <c r="I3549" s="11">
        <v>0</v>
      </c>
      <c r="J3549" s="11">
        <v>0</v>
      </c>
      <c r="K3549" s="11">
        <v>0</v>
      </c>
      <c r="L3549" s="12">
        <v>0</v>
      </c>
      <c r="M3549" s="13">
        <v>0</v>
      </c>
      <c r="N3549" s="11">
        <v>0</v>
      </c>
      <c r="O3549" s="11">
        <v>0</v>
      </c>
      <c r="P3549" s="11">
        <v>0</v>
      </c>
      <c r="Q3549" s="12">
        <v>0</v>
      </c>
    </row>
    <row r="3550" spans="1:17" x14ac:dyDescent="0.35">
      <c r="A3550" s="2">
        <v>1200</v>
      </c>
      <c r="B3550" s="13" t="s">
        <v>231</v>
      </c>
      <c r="C3550" s="11" t="s">
        <v>280</v>
      </c>
      <c r="D3550" s="11" t="s">
        <v>231</v>
      </c>
      <c r="E3550" s="7" t="s">
        <v>309</v>
      </c>
      <c r="F3550" s="13">
        <v>8.1595020294189506</v>
      </c>
      <c r="G3550" s="12">
        <v>0</v>
      </c>
      <c r="H3550" s="13">
        <v>0</v>
      </c>
      <c r="I3550" s="11">
        <v>0</v>
      </c>
      <c r="J3550" s="11">
        <v>0</v>
      </c>
      <c r="K3550" s="11">
        <v>0</v>
      </c>
      <c r="L3550" s="12">
        <v>0</v>
      </c>
      <c r="M3550" s="13">
        <v>0</v>
      </c>
      <c r="N3550" s="11">
        <v>0</v>
      </c>
      <c r="O3550" s="11">
        <v>0</v>
      </c>
      <c r="P3550" s="11">
        <v>0</v>
      </c>
      <c r="Q3550" s="12">
        <v>0</v>
      </c>
    </row>
    <row r="3551" spans="1:17" x14ac:dyDescent="0.35">
      <c r="A3551" s="2">
        <v>1202</v>
      </c>
      <c r="B3551" s="13" t="s">
        <v>231</v>
      </c>
      <c r="C3551" s="11" t="s">
        <v>280</v>
      </c>
      <c r="D3551" s="11" t="s">
        <v>231</v>
      </c>
      <c r="E3551" s="7" t="s">
        <v>310</v>
      </c>
      <c r="F3551" s="13">
        <v>16.30976676940918</v>
      </c>
      <c r="G3551" s="12">
        <v>0</v>
      </c>
      <c r="H3551" s="13">
        <v>0</v>
      </c>
      <c r="I3551" s="11">
        <v>0</v>
      </c>
      <c r="J3551" s="11">
        <v>0</v>
      </c>
      <c r="K3551" s="11">
        <v>0</v>
      </c>
      <c r="L3551" s="12">
        <v>0</v>
      </c>
      <c r="M3551" s="13">
        <v>0</v>
      </c>
      <c r="N3551" s="11">
        <v>0</v>
      </c>
      <c r="O3551" s="11">
        <v>0</v>
      </c>
      <c r="P3551" s="11">
        <v>0</v>
      </c>
      <c r="Q3551" s="12">
        <v>0</v>
      </c>
    </row>
    <row r="3552" spans="1:17" x14ac:dyDescent="0.35">
      <c r="A3552" s="2">
        <v>1204</v>
      </c>
      <c r="B3552" s="13" t="s">
        <v>231</v>
      </c>
      <c r="C3552" s="11" t="s">
        <v>280</v>
      </c>
      <c r="D3552" s="11" t="s">
        <v>231</v>
      </c>
      <c r="E3552" s="7" t="s">
        <v>274</v>
      </c>
      <c r="F3552" s="13">
        <v>44.154507398605304</v>
      </c>
      <c r="G3552" s="12">
        <v>0</v>
      </c>
      <c r="H3552" s="13">
        <v>0</v>
      </c>
      <c r="I3552" s="11">
        <v>0</v>
      </c>
      <c r="J3552" s="11">
        <v>0</v>
      </c>
      <c r="K3552" s="11">
        <v>0</v>
      </c>
      <c r="L3552" s="12">
        <v>0</v>
      </c>
      <c r="M3552" s="13">
        <v>0</v>
      </c>
      <c r="N3552" s="11">
        <v>0</v>
      </c>
      <c r="O3552" s="11">
        <v>0</v>
      </c>
      <c r="P3552" s="11">
        <v>0</v>
      </c>
      <c r="Q3552" s="12">
        <v>0</v>
      </c>
    </row>
    <row r="3553" spans="1:17" x14ac:dyDescent="0.35">
      <c r="A3553" s="2">
        <v>1205</v>
      </c>
      <c r="B3553" s="13" t="s">
        <v>231</v>
      </c>
      <c r="C3553" s="11" t="s">
        <v>280</v>
      </c>
      <c r="D3553" s="11" t="s">
        <v>231</v>
      </c>
      <c r="E3553" s="7" t="s">
        <v>311</v>
      </c>
      <c r="F3553" s="13">
        <v>206.4158087372779</v>
      </c>
      <c r="G3553" s="12">
        <v>0</v>
      </c>
      <c r="H3553" s="13">
        <v>0</v>
      </c>
      <c r="I3553" s="11">
        <v>0</v>
      </c>
      <c r="J3553" s="11">
        <v>0</v>
      </c>
      <c r="K3553" s="11">
        <v>0</v>
      </c>
      <c r="L3553" s="12">
        <v>0</v>
      </c>
      <c r="M3553" s="13">
        <v>0</v>
      </c>
      <c r="N3553" s="11">
        <v>0</v>
      </c>
      <c r="O3553" s="11">
        <v>0</v>
      </c>
      <c r="P3553" s="11">
        <v>0</v>
      </c>
      <c r="Q3553" s="12">
        <v>0</v>
      </c>
    </row>
    <row r="3554" spans="1:17" x14ac:dyDescent="0.35">
      <c r="A3554" s="2">
        <v>1206</v>
      </c>
      <c r="B3554" s="13" t="s">
        <v>231</v>
      </c>
      <c r="C3554" s="11" t="s">
        <v>280</v>
      </c>
      <c r="D3554" s="11" t="s">
        <v>231</v>
      </c>
      <c r="E3554" s="7" t="s">
        <v>312</v>
      </c>
      <c r="F3554" s="13">
        <v>19.5636773109436</v>
      </c>
      <c r="G3554" s="12">
        <v>0</v>
      </c>
      <c r="H3554" s="13">
        <v>0</v>
      </c>
      <c r="I3554" s="11">
        <v>0</v>
      </c>
      <c r="J3554" s="11">
        <v>0</v>
      </c>
      <c r="K3554" s="11">
        <v>0</v>
      </c>
      <c r="L3554" s="12">
        <v>0</v>
      </c>
      <c r="M3554" s="13">
        <v>0</v>
      </c>
      <c r="N3554" s="11">
        <v>0</v>
      </c>
      <c r="O3554" s="11">
        <v>0</v>
      </c>
      <c r="P3554" s="11">
        <v>0</v>
      </c>
      <c r="Q3554" s="12">
        <v>0</v>
      </c>
    </row>
    <row r="3555" spans="1:17" x14ac:dyDescent="0.35">
      <c r="A3555" s="2">
        <v>1207</v>
      </c>
      <c r="B3555" s="13" t="s">
        <v>231</v>
      </c>
      <c r="C3555" s="11" t="s">
        <v>280</v>
      </c>
      <c r="D3555" s="11" t="s">
        <v>231</v>
      </c>
      <c r="E3555" s="7" t="s">
        <v>313</v>
      </c>
      <c r="F3555" s="13">
        <v>78.570197105407814</v>
      </c>
      <c r="G3555" s="12">
        <v>0</v>
      </c>
      <c r="H3555" s="13">
        <v>0</v>
      </c>
      <c r="I3555" s="11">
        <v>0</v>
      </c>
      <c r="J3555" s="11">
        <v>0</v>
      </c>
      <c r="K3555" s="11">
        <v>0</v>
      </c>
      <c r="L3555" s="12">
        <v>0</v>
      </c>
      <c r="M3555" s="13">
        <v>0</v>
      </c>
      <c r="N3555" s="11">
        <v>0</v>
      </c>
      <c r="O3555" s="11">
        <v>0</v>
      </c>
      <c r="P3555" s="11">
        <v>0</v>
      </c>
      <c r="Q3555" s="12">
        <v>0</v>
      </c>
    </row>
    <row r="3556" spans="1:17" x14ac:dyDescent="0.35">
      <c r="A3556" s="2">
        <v>1211</v>
      </c>
      <c r="B3556" s="13" t="s">
        <v>231</v>
      </c>
      <c r="C3556" s="11" t="s">
        <v>280</v>
      </c>
      <c r="D3556" s="11" t="s">
        <v>231</v>
      </c>
      <c r="E3556" s="7" t="s">
        <v>314</v>
      </c>
      <c r="F3556" s="13">
        <v>16.802874684333801</v>
      </c>
      <c r="G3556" s="12">
        <v>0</v>
      </c>
      <c r="H3556" s="13">
        <v>0</v>
      </c>
      <c r="I3556" s="11">
        <v>0</v>
      </c>
      <c r="J3556" s="11">
        <v>0</v>
      </c>
      <c r="K3556" s="11">
        <v>0</v>
      </c>
      <c r="L3556" s="12">
        <v>0</v>
      </c>
      <c r="M3556" s="13">
        <v>0</v>
      </c>
      <c r="N3556" s="11">
        <v>0</v>
      </c>
      <c r="O3556" s="11">
        <v>0</v>
      </c>
      <c r="P3556" s="11">
        <v>0</v>
      </c>
      <c r="Q3556" s="12">
        <v>0</v>
      </c>
    </row>
    <row r="3557" spans="1:17" x14ac:dyDescent="0.35">
      <c r="A3557" s="2">
        <v>1212</v>
      </c>
      <c r="B3557" s="13" t="s">
        <v>231</v>
      </c>
      <c r="C3557" s="11" t="s">
        <v>280</v>
      </c>
      <c r="D3557" s="11" t="s">
        <v>231</v>
      </c>
      <c r="E3557" s="7" t="s">
        <v>315</v>
      </c>
      <c r="F3557" s="13">
        <v>31.03229284286499</v>
      </c>
      <c r="G3557" s="12">
        <v>0</v>
      </c>
      <c r="H3557" s="13">
        <v>0</v>
      </c>
      <c r="I3557" s="11">
        <v>0</v>
      </c>
      <c r="J3557" s="11">
        <v>0</v>
      </c>
      <c r="K3557" s="11">
        <v>0</v>
      </c>
      <c r="L3557" s="12">
        <v>0</v>
      </c>
      <c r="M3557" s="13">
        <v>0</v>
      </c>
      <c r="N3557" s="11">
        <v>0</v>
      </c>
      <c r="O3557" s="11">
        <v>0</v>
      </c>
      <c r="P3557" s="11">
        <v>0</v>
      </c>
      <c r="Q3557" s="12">
        <v>0</v>
      </c>
    </row>
    <row r="3558" spans="1:17" x14ac:dyDescent="0.35">
      <c r="A3558" s="2">
        <v>1215</v>
      </c>
      <c r="B3558" s="13" t="s">
        <v>231</v>
      </c>
      <c r="C3558" s="11" t="s">
        <v>280</v>
      </c>
      <c r="D3558" s="11" t="s">
        <v>231</v>
      </c>
      <c r="E3558" s="7" t="s">
        <v>316</v>
      </c>
      <c r="F3558" s="13">
        <v>2.6997950077056898</v>
      </c>
      <c r="G3558" s="12">
        <v>0</v>
      </c>
      <c r="H3558" s="13">
        <v>0</v>
      </c>
      <c r="I3558" s="11">
        <v>0</v>
      </c>
      <c r="J3558" s="11">
        <v>0</v>
      </c>
      <c r="K3558" s="11">
        <v>0</v>
      </c>
      <c r="L3558" s="12">
        <v>0</v>
      </c>
      <c r="M3558" s="13">
        <v>0</v>
      </c>
      <c r="N3558" s="11">
        <v>0</v>
      </c>
      <c r="O3558" s="11">
        <v>0</v>
      </c>
      <c r="P3558" s="11">
        <v>0</v>
      </c>
      <c r="Q3558" s="12">
        <v>0</v>
      </c>
    </row>
    <row r="3559" spans="1:17" x14ac:dyDescent="0.35">
      <c r="A3559" s="2">
        <v>1217</v>
      </c>
      <c r="B3559" s="13" t="s">
        <v>231</v>
      </c>
      <c r="C3559" s="11" t="s">
        <v>280</v>
      </c>
      <c r="D3559" s="11" t="s">
        <v>231</v>
      </c>
      <c r="E3559" s="7" t="s">
        <v>119</v>
      </c>
      <c r="F3559" s="13">
        <v>43.260509014129681</v>
      </c>
      <c r="G3559" s="12">
        <v>0</v>
      </c>
      <c r="H3559" s="13">
        <v>0</v>
      </c>
      <c r="I3559" s="11">
        <v>0</v>
      </c>
      <c r="J3559" s="11">
        <v>0</v>
      </c>
      <c r="K3559" s="11">
        <v>0</v>
      </c>
      <c r="L3559" s="12">
        <v>0</v>
      </c>
      <c r="M3559" s="13">
        <v>0</v>
      </c>
      <c r="N3559" s="11">
        <v>0</v>
      </c>
      <c r="O3559" s="11">
        <v>0</v>
      </c>
      <c r="P3559" s="11">
        <v>0</v>
      </c>
      <c r="Q3559" s="12">
        <v>0</v>
      </c>
    </row>
    <row r="3560" spans="1:17" x14ac:dyDescent="0.35">
      <c r="A3560" s="2">
        <v>1219</v>
      </c>
      <c r="B3560" s="13" t="s">
        <v>231</v>
      </c>
      <c r="C3560" s="11" t="s">
        <v>280</v>
      </c>
      <c r="D3560" s="11" t="s">
        <v>231</v>
      </c>
      <c r="E3560" s="7" t="s">
        <v>317</v>
      </c>
      <c r="F3560" s="13">
        <v>15.027692317962689</v>
      </c>
      <c r="G3560" s="12">
        <v>0</v>
      </c>
      <c r="H3560" s="13">
        <v>0</v>
      </c>
      <c r="I3560" s="11">
        <v>0</v>
      </c>
      <c r="J3560" s="11">
        <v>0</v>
      </c>
      <c r="K3560" s="11">
        <v>0</v>
      </c>
      <c r="L3560" s="12">
        <v>0</v>
      </c>
      <c r="M3560" s="13">
        <v>0</v>
      </c>
      <c r="N3560" s="11">
        <v>0</v>
      </c>
      <c r="O3560" s="11">
        <v>0</v>
      </c>
      <c r="P3560" s="11">
        <v>0</v>
      </c>
      <c r="Q3560" s="12">
        <v>0</v>
      </c>
    </row>
    <row r="3561" spans="1:17" x14ac:dyDescent="0.35">
      <c r="A3561" s="2">
        <v>1223</v>
      </c>
      <c r="B3561" s="13" t="s">
        <v>231</v>
      </c>
      <c r="C3561" s="11" t="s">
        <v>280</v>
      </c>
      <c r="D3561" s="11" t="s">
        <v>231</v>
      </c>
      <c r="E3561" s="7" t="s">
        <v>254</v>
      </c>
      <c r="F3561" s="13">
        <v>23.317314386367809</v>
      </c>
      <c r="G3561" s="12">
        <v>0</v>
      </c>
      <c r="H3561" s="13">
        <v>0</v>
      </c>
      <c r="I3561" s="11">
        <v>0</v>
      </c>
      <c r="J3561" s="11">
        <v>0</v>
      </c>
      <c r="K3561" s="11">
        <v>0</v>
      </c>
      <c r="L3561" s="12">
        <v>0</v>
      </c>
      <c r="M3561" s="13">
        <v>0</v>
      </c>
      <c r="N3561" s="11">
        <v>0</v>
      </c>
      <c r="O3561" s="11">
        <v>0</v>
      </c>
      <c r="P3561" s="11">
        <v>0</v>
      </c>
      <c r="Q3561" s="12">
        <v>0</v>
      </c>
    </row>
    <row r="3562" spans="1:17" x14ac:dyDescent="0.35">
      <c r="A3562" s="2">
        <v>1226</v>
      </c>
      <c r="B3562" s="13" t="s">
        <v>231</v>
      </c>
      <c r="C3562" s="11" t="s">
        <v>280</v>
      </c>
      <c r="D3562" s="11" t="s">
        <v>231</v>
      </c>
      <c r="E3562" s="7" t="s">
        <v>318</v>
      </c>
      <c r="F3562" s="13">
        <v>81.28604793548584</v>
      </c>
      <c r="G3562" s="12">
        <v>0</v>
      </c>
      <c r="H3562" s="13">
        <v>0</v>
      </c>
      <c r="I3562" s="11">
        <v>0</v>
      </c>
      <c r="J3562" s="11">
        <v>0</v>
      </c>
      <c r="K3562" s="11">
        <v>0</v>
      </c>
      <c r="L3562" s="12">
        <v>0</v>
      </c>
      <c r="M3562" s="13">
        <v>0</v>
      </c>
      <c r="N3562" s="11">
        <v>0</v>
      </c>
      <c r="O3562" s="11">
        <v>0</v>
      </c>
      <c r="P3562" s="11">
        <v>0</v>
      </c>
      <c r="Q3562" s="12">
        <v>0</v>
      </c>
    </row>
    <row r="3563" spans="1:17" x14ac:dyDescent="0.35">
      <c r="A3563" s="2">
        <v>1228</v>
      </c>
      <c r="B3563" s="13" t="s">
        <v>231</v>
      </c>
      <c r="C3563" s="11" t="s">
        <v>280</v>
      </c>
      <c r="D3563" s="11" t="s">
        <v>231</v>
      </c>
      <c r="E3563" s="7" t="s">
        <v>319</v>
      </c>
      <c r="F3563" s="13">
        <v>16.622842073440548</v>
      </c>
      <c r="G3563" s="12">
        <v>0</v>
      </c>
      <c r="H3563" s="13">
        <v>0</v>
      </c>
      <c r="I3563" s="11">
        <v>0</v>
      </c>
      <c r="J3563" s="11">
        <v>0</v>
      </c>
      <c r="K3563" s="11">
        <v>0</v>
      </c>
      <c r="L3563" s="12">
        <v>0</v>
      </c>
      <c r="M3563" s="13">
        <v>0</v>
      </c>
      <c r="N3563" s="11">
        <v>0</v>
      </c>
      <c r="O3563" s="11">
        <v>0</v>
      </c>
      <c r="P3563" s="11">
        <v>0</v>
      </c>
      <c r="Q3563" s="12">
        <v>0</v>
      </c>
    </row>
    <row r="3564" spans="1:17" x14ac:dyDescent="0.35">
      <c r="A3564" s="2">
        <v>1229</v>
      </c>
      <c r="B3564" s="13" t="s">
        <v>231</v>
      </c>
      <c r="C3564" s="11" t="s">
        <v>280</v>
      </c>
      <c r="D3564" s="11" t="s">
        <v>231</v>
      </c>
      <c r="E3564" s="7" t="s">
        <v>320</v>
      </c>
      <c r="F3564" s="13">
        <v>88.341650962829576</v>
      </c>
      <c r="G3564" s="12">
        <v>0</v>
      </c>
      <c r="H3564" s="13">
        <v>0</v>
      </c>
      <c r="I3564" s="11">
        <v>0</v>
      </c>
      <c r="J3564" s="11">
        <v>0</v>
      </c>
      <c r="K3564" s="11">
        <v>0</v>
      </c>
      <c r="L3564" s="12">
        <v>0</v>
      </c>
      <c r="M3564" s="13">
        <v>0</v>
      </c>
      <c r="N3564" s="11">
        <v>0</v>
      </c>
      <c r="O3564" s="11">
        <v>0</v>
      </c>
      <c r="P3564" s="11">
        <v>0</v>
      </c>
      <c r="Q3564" s="12">
        <v>0</v>
      </c>
    </row>
    <row r="3565" spans="1:17" x14ac:dyDescent="0.35">
      <c r="A3565" s="2">
        <v>1230</v>
      </c>
      <c r="B3565" s="13" t="s">
        <v>231</v>
      </c>
      <c r="C3565" s="11" t="s">
        <v>280</v>
      </c>
      <c r="D3565" s="11" t="s">
        <v>231</v>
      </c>
      <c r="E3565" s="7" t="s">
        <v>256</v>
      </c>
      <c r="F3565" s="13">
        <v>13.1061000823975</v>
      </c>
      <c r="G3565" s="12">
        <v>0</v>
      </c>
      <c r="H3565" s="13">
        <v>0</v>
      </c>
      <c r="I3565" s="11">
        <v>0</v>
      </c>
      <c r="J3565" s="11">
        <v>0</v>
      </c>
      <c r="K3565" s="11">
        <v>0</v>
      </c>
      <c r="L3565" s="12">
        <v>0</v>
      </c>
      <c r="M3565" s="13">
        <v>0</v>
      </c>
      <c r="N3565" s="11">
        <v>0</v>
      </c>
      <c r="O3565" s="11">
        <v>0</v>
      </c>
      <c r="P3565" s="11">
        <v>0</v>
      </c>
      <c r="Q3565" s="12">
        <v>0</v>
      </c>
    </row>
    <row r="3566" spans="1:17" x14ac:dyDescent="0.35">
      <c r="A3566" s="2">
        <v>1233</v>
      </c>
      <c r="B3566" s="13" t="s">
        <v>231</v>
      </c>
      <c r="C3566" s="11" t="s">
        <v>280</v>
      </c>
      <c r="D3566" s="11" t="s">
        <v>231</v>
      </c>
      <c r="E3566" s="7" t="s">
        <v>147</v>
      </c>
      <c r="F3566" s="13">
        <v>150.43524384498591</v>
      </c>
      <c r="G3566" s="12">
        <v>0</v>
      </c>
      <c r="H3566" s="13">
        <v>0</v>
      </c>
      <c r="I3566" s="11">
        <v>0</v>
      </c>
      <c r="J3566" s="11">
        <v>0</v>
      </c>
      <c r="K3566" s="11">
        <v>0</v>
      </c>
      <c r="L3566" s="12">
        <v>0</v>
      </c>
      <c r="M3566" s="13">
        <v>0</v>
      </c>
      <c r="N3566" s="11">
        <v>0</v>
      </c>
      <c r="O3566" s="11">
        <v>0</v>
      </c>
      <c r="P3566" s="11">
        <v>0</v>
      </c>
      <c r="Q3566" s="12">
        <v>0</v>
      </c>
    </row>
    <row r="3567" spans="1:17" x14ac:dyDescent="0.35">
      <c r="A3567" s="2">
        <v>1234</v>
      </c>
      <c r="B3567" s="13" t="s">
        <v>231</v>
      </c>
      <c r="C3567" s="11" t="s">
        <v>280</v>
      </c>
      <c r="D3567" s="11" t="s">
        <v>231</v>
      </c>
      <c r="E3567" s="7" t="s">
        <v>189</v>
      </c>
      <c r="F3567" s="13">
        <v>4.17685747146606</v>
      </c>
      <c r="G3567" s="12">
        <v>0</v>
      </c>
      <c r="H3567" s="13">
        <v>0</v>
      </c>
      <c r="I3567" s="11">
        <v>0</v>
      </c>
      <c r="J3567" s="11">
        <v>0</v>
      </c>
      <c r="K3567" s="11">
        <v>0</v>
      </c>
      <c r="L3567" s="12">
        <v>0</v>
      </c>
      <c r="M3567" s="13">
        <v>0</v>
      </c>
      <c r="N3567" s="11">
        <v>0</v>
      </c>
      <c r="O3567" s="11">
        <v>0</v>
      </c>
      <c r="P3567" s="11">
        <v>0</v>
      </c>
      <c r="Q3567" s="12">
        <v>0</v>
      </c>
    </row>
    <row r="3568" spans="1:17" x14ac:dyDescent="0.35">
      <c r="A3568" s="2">
        <v>1235</v>
      </c>
      <c r="B3568" s="13" t="s">
        <v>231</v>
      </c>
      <c r="C3568" s="11" t="s">
        <v>280</v>
      </c>
      <c r="D3568" s="11" t="s">
        <v>231</v>
      </c>
      <c r="E3568" s="7" t="s">
        <v>211</v>
      </c>
      <c r="F3568" s="13">
        <v>392.21968746185303</v>
      </c>
      <c r="G3568" s="12">
        <v>0</v>
      </c>
      <c r="H3568" s="13">
        <v>0</v>
      </c>
      <c r="I3568" s="11">
        <v>0</v>
      </c>
      <c r="J3568" s="11">
        <v>0</v>
      </c>
      <c r="K3568" s="11">
        <v>0</v>
      </c>
      <c r="L3568" s="12">
        <v>0</v>
      </c>
      <c r="M3568" s="13">
        <v>0</v>
      </c>
      <c r="N3568" s="11">
        <v>0</v>
      </c>
      <c r="O3568" s="11">
        <v>0</v>
      </c>
      <c r="P3568" s="11">
        <v>0</v>
      </c>
      <c r="Q3568" s="12">
        <v>0</v>
      </c>
    </row>
    <row r="3569" spans="1:17" x14ac:dyDescent="0.35">
      <c r="A3569" s="2">
        <v>1236</v>
      </c>
      <c r="B3569" s="13" t="s">
        <v>231</v>
      </c>
      <c r="C3569" s="11" t="s">
        <v>280</v>
      </c>
      <c r="D3569" s="11" t="s">
        <v>231</v>
      </c>
      <c r="E3569" s="7" t="s">
        <v>98</v>
      </c>
      <c r="F3569" s="13">
        <v>15.119487479329099</v>
      </c>
      <c r="G3569" s="12">
        <v>0</v>
      </c>
      <c r="H3569" s="13">
        <v>0</v>
      </c>
      <c r="I3569" s="11">
        <v>0</v>
      </c>
      <c r="J3569" s="11">
        <v>0</v>
      </c>
      <c r="K3569" s="11">
        <v>0</v>
      </c>
      <c r="L3569" s="12">
        <v>0</v>
      </c>
      <c r="M3569" s="13">
        <v>0</v>
      </c>
      <c r="N3569" s="11">
        <v>0</v>
      </c>
      <c r="O3569" s="11">
        <v>0</v>
      </c>
      <c r="P3569" s="11">
        <v>0</v>
      </c>
      <c r="Q3569" s="12">
        <v>0</v>
      </c>
    </row>
    <row r="3570" spans="1:17" x14ac:dyDescent="0.35">
      <c r="A3570" s="2">
        <v>1237</v>
      </c>
      <c r="B3570" s="13" t="s">
        <v>231</v>
      </c>
      <c r="C3570" s="11" t="s">
        <v>280</v>
      </c>
      <c r="D3570" s="11" t="s">
        <v>231</v>
      </c>
      <c r="E3570" s="7" t="s">
        <v>99</v>
      </c>
      <c r="F3570" s="13">
        <v>70.264388442039532</v>
      </c>
      <c r="G3570" s="12">
        <v>0</v>
      </c>
      <c r="H3570" s="13">
        <v>0</v>
      </c>
      <c r="I3570" s="11">
        <v>0</v>
      </c>
      <c r="J3570" s="11">
        <v>0</v>
      </c>
      <c r="K3570" s="11">
        <v>0</v>
      </c>
      <c r="L3570" s="12">
        <v>0</v>
      </c>
      <c r="M3570" s="13">
        <v>0</v>
      </c>
      <c r="N3570" s="11">
        <v>0</v>
      </c>
      <c r="O3570" s="11">
        <v>0</v>
      </c>
      <c r="P3570" s="11">
        <v>0</v>
      </c>
      <c r="Q3570" s="12">
        <v>0</v>
      </c>
    </row>
    <row r="3571" spans="1:17" x14ac:dyDescent="0.35">
      <c r="A3571" s="2">
        <v>1238</v>
      </c>
      <c r="B3571" s="13" t="s">
        <v>231</v>
      </c>
      <c r="C3571" s="11" t="s">
        <v>280</v>
      </c>
      <c r="D3571" s="11" t="s">
        <v>231</v>
      </c>
      <c r="E3571" s="7" t="s">
        <v>100</v>
      </c>
      <c r="F3571" s="13">
        <v>142.6467004418374</v>
      </c>
      <c r="G3571" s="12">
        <v>0</v>
      </c>
      <c r="H3571" s="13">
        <v>0</v>
      </c>
      <c r="I3571" s="11">
        <v>0</v>
      </c>
      <c r="J3571" s="11">
        <v>0</v>
      </c>
      <c r="K3571" s="11">
        <v>0</v>
      </c>
      <c r="L3571" s="12">
        <v>0</v>
      </c>
      <c r="M3571" s="13">
        <v>0</v>
      </c>
      <c r="N3571" s="11">
        <v>0</v>
      </c>
      <c r="O3571" s="11">
        <v>0</v>
      </c>
      <c r="P3571" s="11">
        <v>0</v>
      </c>
      <c r="Q3571" s="12">
        <v>0</v>
      </c>
    </row>
    <row r="3572" spans="1:17" x14ac:dyDescent="0.35">
      <c r="A3572" s="2">
        <v>1239</v>
      </c>
      <c r="B3572" s="13" t="s">
        <v>231</v>
      </c>
      <c r="C3572" s="11" t="s">
        <v>280</v>
      </c>
      <c r="D3572" s="11" t="s">
        <v>231</v>
      </c>
      <c r="E3572" s="7" t="s">
        <v>321</v>
      </c>
      <c r="F3572" s="13">
        <v>1.2265248298645</v>
      </c>
      <c r="G3572" s="12">
        <v>0</v>
      </c>
      <c r="H3572" s="13">
        <v>0</v>
      </c>
      <c r="I3572" s="11">
        <v>0</v>
      </c>
      <c r="J3572" s="11">
        <v>0</v>
      </c>
      <c r="K3572" s="11">
        <v>0</v>
      </c>
      <c r="L3572" s="12">
        <v>0</v>
      </c>
      <c r="M3572" s="13">
        <v>0</v>
      </c>
      <c r="N3572" s="11">
        <v>0</v>
      </c>
      <c r="O3572" s="11">
        <v>0</v>
      </c>
      <c r="P3572" s="11">
        <v>0</v>
      </c>
      <c r="Q3572" s="12">
        <v>0</v>
      </c>
    </row>
    <row r="3573" spans="1:17" x14ac:dyDescent="0.35">
      <c r="A3573" s="2">
        <v>1240</v>
      </c>
      <c r="B3573" s="13" t="s">
        <v>231</v>
      </c>
      <c r="C3573" s="11" t="s">
        <v>280</v>
      </c>
      <c r="D3573" s="11" t="s">
        <v>231</v>
      </c>
      <c r="E3573" s="7" t="s">
        <v>322</v>
      </c>
      <c r="F3573" s="13">
        <v>8.6171836853027308</v>
      </c>
      <c r="G3573" s="12">
        <v>0</v>
      </c>
      <c r="H3573" s="13">
        <v>0</v>
      </c>
      <c r="I3573" s="11">
        <v>0</v>
      </c>
      <c r="J3573" s="11">
        <v>0</v>
      </c>
      <c r="K3573" s="11">
        <v>0</v>
      </c>
      <c r="L3573" s="12">
        <v>0</v>
      </c>
      <c r="M3573" s="13">
        <v>0</v>
      </c>
      <c r="N3573" s="11">
        <v>0</v>
      </c>
      <c r="O3573" s="11">
        <v>0</v>
      </c>
      <c r="P3573" s="11">
        <v>0</v>
      </c>
      <c r="Q3573" s="12">
        <v>0</v>
      </c>
    </row>
    <row r="3574" spans="1:17" x14ac:dyDescent="0.35">
      <c r="A3574" s="2">
        <v>1241</v>
      </c>
      <c r="B3574" s="13" t="s">
        <v>231</v>
      </c>
      <c r="C3574" s="11" t="s">
        <v>280</v>
      </c>
      <c r="D3574" s="11" t="s">
        <v>231</v>
      </c>
      <c r="E3574" s="7" t="s">
        <v>323</v>
      </c>
      <c r="F3574" s="13">
        <v>49.715110391378396</v>
      </c>
      <c r="G3574" s="12">
        <v>0</v>
      </c>
      <c r="H3574" s="13">
        <v>0</v>
      </c>
      <c r="I3574" s="11">
        <v>0</v>
      </c>
      <c r="J3574" s="11">
        <v>0</v>
      </c>
      <c r="K3574" s="11">
        <v>0</v>
      </c>
      <c r="L3574" s="12">
        <v>0</v>
      </c>
      <c r="M3574" s="13">
        <v>0</v>
      </c>
      <c r="N3574" s="11">
        <v>0</v>
      </c>
      <c r="O3574" s="11">
        <v>0</v>
      </c>
      <c r="P3574" s="11">
        <v>0</v>
      </c>
      <c r="Q3574" s="12">
        <v>0</v>
      </c>
    </row>
    <row r="3575" spans="1:17" x14ac:dyDescent="0.35">
      <c r="A3575" s="2">
        <v>1242</v>
      </c>
      <c r="B3575" s="13" t="s">
        <v>231</v>
      </c>
      <c r="C3575" s="11" t="s">
        <v>280</v>
      </c>
      <c r="D3575" s="11" t="s">
        <v>231</v>
      </c>
      <c r="E3575" s="7" t="s">
        <v>257</v>
      </c>
      <c r="F3575" s="13">
        <v>5.8544533252716002</v>
      </c>
      <c r="G3575" s="12">
        <v>0</v>
      </c>
      <c r="H3575" s="13">
        <v>0</v>
      </c>
      <c r="I3575" s="11">
        <v>0</v>
      </c>
      <c r="J3575" s="11">
        <v>0</v>
      </c>
      <c r="K3575" s="11">
        <v>0</v>
      </c>
      <c r="L3575" s="12">
        <v>0</v>
      </c>
      <c r="M3575" s="13">
        <v>0</v>
      </c>
      <c r="N3575" s="11">
        <v>0</v>
      </c>
      <c r="O3575" s="11">
        <v>0</v>
      </c>
      <c r="P3575" s="11">
        <v>0</v>
      </c>
      <c r="Q3575" s="12">
        <v>0</v>
      </c>
    </row>
    <row r="3576" spans="1:17" x14ac:dyDescent="0.35">
      <c r="A3576" s="2">
        <v>1243</v>
      </c>
      <c r="B3576" s="13" t="s">
        <v>231</v>
      </c>
      <c r="C3576" s="11" t="s">
        <v>280</v>
      </c>
      <c r="D3576" s="11" t="s">
        <v>231</v>
      </c>
      <c r="E3576" s="7" t="s">
        <v>324</v>
      </c>
      <c r="F3576" s="13">
        <v>8.8818871974945104</v>
      </c>
      <c r="G3576" s="12">
        <v>0</v>
      </c>
      <c r="H3576" s="13">
        <v>0</v>
      </c>
      <c r="I3576" s="11">
        <v>0</v>
      </c>
      <c r="J3576" s="11">
        <v>0</v>
      </c>
      <c r="K3576" s="11">
        <v>0</v>
      </c>
      <c r="L3576" s="12">
        <v>0</v>
      </c>
      <c r="M3576" s="13">
        <v>0</v>
      </c>
      <c r="N3576" s="11">
        <v>0</v>
      </c>
      <c r="O3576" s="11">
        <v>0</v>
      </c>
      <c r="P3576" s="11">
        <v>0</v>
      </c>
      <c r="Q3576" s="12">
        <v>0</v>
      </c>
    </row>
    <row r="3577" spans="1:17" x14ac:dyDescent="0.35">
      <c r="A3577" s="2">
        <v>1244</v>
      </c>
      <c r="B3577" s="13" t="s">
        <v>231</v>
      </c>
      <c r="C3577" s="11" t="s">
        <v>280</v>
      </c>
      <c r="D3577" s="11" t="s">
        <v>231</v>
      </c>
      <c r="E3577" s="7" t="s">
        <v>149</v>
      </c>
      <c r="F3577" s="13">
        <v>9.02789402008057</v>
      </c>
      <c r="G3577" s="12">
        <v>0</v>
      </c>
      <c r="H3577" s="13">
        <v>0</v>
      </c>
      <c r="I3577" s="11">
        <v>0</v>
      </c>
      <c r="J3577" s="11">
        <v>0</v>
      </c>
      <c r="K3577" s="11">
        <v>0</v>
      </c>
      <c r="L3577" s="12">
        <v>0</v>
      </c>
      <c r="M3577" s="13">
        <v>0</v>
      </c>
      <c r="N3577" s="11">
        <v>0</v>
      </c>
      <c r="O3577" s="11">
        <v>0</v>
      </c>
      <c r="P3577" s="11">
        <v>0</v>
      </c>
      <c r="Q3577" s="12">
        <v>0</v>
      </c>
    </row>
    <row r="3578" spans="1:17" x14ac:dyDescent="0.35">
      <c r="A3578" s="2">
        <v>1245</v>
      </c>
      <c r="B3578" s="13" t="s">
        <v>231</v>
      </c>
      <c r="C3578" s="11" t="s">
        <v>280</v>
      </c>
      <c r="D3578" s="11" t="s">
        <v>231</v>
      </c>
      <c r="E3578" s="7" t="s">
        <v>325</v>
      </c>
      <c r="F3578" s="13">
        <v>9.3854041099548304</v>
      </c>
      <c r="G3578" s="12">
        <v>0</v>
      </c>
      <c r="H3578" s="13">
        <v>0</v>
      </c>
      <c r="I3578" s="11">
        <v>0</v>
      </c>
      <c r="J3578" s="11">
        <v>0</v>
      </c>
      <c r="K3578" s="11">
        <v>0</v>
      </c>
      <c r="L3578" s="12">
        <v>0</v>
      </c>
      <c r="M3578" s="13">
        <v>0</v>
      </c>
      <c r="N3578" s="11">
        <v>0</v>
      </c>
      <c r="O3578" s="11">
        <v>0</v>
      </c>
      <c r="P3578" s="11">
        <v>0</v>
      </c>
      <c r="Q3578" s="12">
        <v>0</v>
      </c>
    </row>
    <row r="3579" spans="1:17" x14ac:dyDescent="0.35">
      <c r="A3579" s="2">
        <v>1246</v>
      </c>
      <c r="B3579" s="13" t="s">
        <v>231</v>
      </c>
      <c r="C3579" s="11" t="s">
        <v>280</v>
      </c>
      <c r="D3579" s="11" t="s">
        <v>231</v>
      </c>
      <c r="E3579" s="7" t="s">
        <v>326</v>
      </c>
      <c r="F3579" s="13">
        <v>1.0842425823211701</v>
      </c>
      <c r="G3579" s="12">
        <v>0</v>
      </c>
      <c r="H3579" s="13">
        <v>0</v>
      </c>
      <c r="I3579" s="11">
        <v>0</v>
      </c>
      <c r="J3579" s="11">
        <v>0</v>
      </c>
      <c r="K3579" s="11">
        <v>0</v>
      </c>
      <c r="L3579" s="12">
        <v>0</v>
      </c>
      <c r="M3579" s="13">
        <v>0</v>
      </c>
      <c r="N3579" s="11">
        <v>0</v>
      </c>
      <c r="O3579" s="11">
        <v>0</v>
      </c>
      <c r="P3579" s="11">
        <v>0</v>
      </c>
      <c r="Q3579" s="12">
        <v>0</v>
      </c>
    </row>
    <row r="3580" spans="1:17" x14ac:dyDescent="0.35">
      <c r="A3580" s="2">
        <v>1247</v>
      </c>
      <c r="B3580" s="13" t="s">
        <v>231</v>
      </c>
      <c r="C3580" s="11" t="s">
        <v>280</v>
      </c>
      <c r="D3580" s="11" t="s">
        <v>231</v>
      </c>
      <c r="E3580" s="7" t="s">
        <v>258</v>
      </c>
      <c r="F3580" s="13">
        <v>3.8355457782745397</v>
      </c>
      <c r="G3580" s="12">
        <v>0</v>
      </c>
      <c r="H3580" s="13">
        <v>0</v>
      </c>
      <c r="I3580" s="11">
        <v>0</v>
      </c>
      <c r="J3580" s="11">
        <v>0</v>
      </c>
      <c r="K3580" s="11">
        <v>0</v>
      </c>
      <c r="L3580" s="12">
        <v>0</v>
      </c>
      <c r="M3580" s="13">
        <v>0</v>
      </c>
      <c r="N3580" s="11">
        <v>0</v>
      </c>
      <c r="O3580" s="11">
        <v>0</v>
      </c>
      <c r="P3580" s="11">
        <v>0</v>
      </c>
      <c r="Q3580" s="12">
        <v>0</v>
      </c>
    </row>
    <row r="3581" spans="1:17" x14ac:dyDescent="0.35">
      <c r="A3581" s="2">
        <v>1248</v>
      </c>
      <c r="B3581" s="13" t="s">
        <v>231</v>
      </c>
      <c r="C3581" s="11" t="s">
        <v>280</v>
      </c>
      <c r="D3581" s="11" t="s">
        <v>231</v>
      </c>
      <c r="E3581" s="7" t="s">
        <v>327</v>
      </c>
      <c r="F3581" s="13">
        <v>74.970840096473637</v>
      </c>
      <c r="G3581" s="12">
        <v>0</v>
      </c>
      <c r="H3581" s="13">
        <v>0</v>
      </c>
      <c r="I3581" s="11">
        <v>0</v>
      </c>
      <c r="J3581" s="11">
        <v>0</v>
      </c>
      <c r="K3581" s="11">
        <v>0</v>
      </c>
      <c r="L3581" s="12">
        <v>0</v>
      </c>
      <c r="M3581" s="13">
        <v>0</v>
      </c>
      <c r="N3581" s="11">
        <v>0</v>
      </c>
      <c r="O3581" s="11">
        <v>0</v>
      </c>
      <c r="P3581" s="11">
        <v>0</v>
      </c>
      <c r="Q3581" s="12">
        <v>0</v>
      </c>
    </row>
    <row r="3582" spans="1:17" x14ac:dyDescent="0.35">
      <c r="A3582" s="2">
        <v>1250</v>
      </c>
      <c r="B3582" s="13" t="s">
        <v>231</v>
      </c>
      <c r="C3582" s="11" t="s">
        <v>280</v>
      </c>
      <c r="D3582" s="11" t="s">
        <v>231</v>
      </c>
      <c r="E3582" s="7" t="s">
        <v>328</v>
      </c>
      <c r="F3582" s="13">
        <v>0.76625871658325195</v>
      </c>
      <c r="G3582" s="12">
        <v>0</v>
      </c>
      <c r="H3582" s="13">
        <v>0</v>
      </c>
      <c r="I3582" s="11">
        <v>0</v>
      </c>
      <c r="J3582" s="11">
        <v>0</v>
      </c>
      <c r="K3582" s="11">
        <v>0</v>
      </c>
      <c r="L3582" s="12">
        <v>0</v>
      </c>
      <c r="M3582" s="13">
        <v>0</v>
      </c>
      <c r="N3582" s="11">
        <v>0</v>
      </c>
      <c r="O3582" s="11">
        <v>0</v>
      </c>
      <c r="P3582" s="11">
        <v>0</v>
      </c>
      <c r="Q3582" s="12">
        <v>0</v>
      </c>
    </row>
    <row r="3583" spans="1:17" x14ac:dyDescent="0.35">
      <c r="A3583" s="2">
        <v>1252</v>
      </c>
      <c r="B3583" s="13" t="s">
        <v>231</v>
      </c>
      <c r="C3583" s="11" t="s">
        <v>280</v>
      </c>
      <c r="D3583" s="11" t="s">
        <v>231</v>
      </c>
      <c r="E3583" s="7" t="s">
        <v>329</v>
      </c>
      <c r="F3583" s="13">
        <v>1.8733934164047199</v>
      </c>
      <c r="G3583" s="12">
        <v>0</v>
      </c>
      <c r="H3583" s="13">
        <v>0</v>
      </c>
      <c r="I3583" s="11">
        <v>0</v>
      </c>
      <c r="J3583" s="11">
        <v>0</v>
      </c>
      <c r="K3583" s="11">
        <v>0</v>
      </c>
      <c r="L3583" s="12">
        <v>0</v>
      </c>
      <c r="M3583" s="13">
        <v>0</v>
      </c>
      <c r="N3583" s="11">
        <v>0</v>
      </c>
      <c r="O3583" s="11">
        <v>0</v>
      </c>
      <c r="P3583" s="11">
        <v>0</v>
      </c>
      <c r="Q3583" s="12">
        <v>0</v>
      </c>
    </row>
    <row r="3584" spans="1:17" x14ac:dyDescent="0.35">
      <c r="A3584" s="2">
        <v>1253</v>
      </c>
      <c r="B3584" s="13" t="s">
        <v>231</v>
      </c>
      <c r="C3584" s="11" t="s">
        <v>280</v>
      </c>
      <c r="D3584" s="11" t="s">
        <v>231</v>
      </c>
      <c r="E3584" s="7" t="s">
        <v>330</v>
      </c>
      <c r="F3584" s="13">
        <v>1.61483442783356</v>
      </c>
      <c r="G3584" s="12">
        <v>0</v>
      </c>
      <c r="H3584" s="13">
        <v>0</v>
      </c>
      <c r="I3584" s="11">
        <v>0</v>
      </c>
      <c r="J3584" s="11">
        <v>0</v>
      </c>
      <c r="K3584" s="11">
        <v>0</v>
      </c>
      <c r="L3584" s="12">
        <v>0</v>
      </c>
      <c r="M3584" s="13">
        <v>0</v>
      </c>
      <c r="N3584" s="11">
        <v>0</v>
      </c>
      <c r="O3584" s="11">
        <v>0</v>
      </c>
      <c r="P3584" s="11">
        <v>0</v>
      </c>
      <c r="Q3584" s="12">
        <v>0</v>
      </c>
    </row>
    <row r="3585" spans="1:17" x14ac:dyDescent="0.35">
      <c r="A3585" s="2">
        <v>1255</v>
      </c>
      <c r="B3585" s="13" t="s">
        <v>231</v>
      </c>
      <c r="C3585" s="11" t="s">
        <v>280</v>
      </c>
      <c r="D3585" s="11" t="s">
        <v>231</v>
      </c>
      <c r="E3585" s="7" t="s">
        <v>331</v>
      </c>
      <c r="F3585" s="13">
        <v>3.8259255886077899</v>
      </c>
      <c r="G3585" s="12">
        <v>0</v>
      </c>
      <c r="H3585" s="13">
        <v>0</v>
      </c>
      <c r="I3585" s="11">
        <v>0</v>
      </c>
      <c r="J3585" s="11">
        <v>0</v>
      </c>
      <c r="K3585" s="11">
        <v>0</v>
      </c>
      <c r="L3585" s="12">
        <v>0</v>
      </c>
      <c r="M3585" s="13">
        <v>0</v>
      </c>
      <c r="N3585" s="11">
        <v>0</v>
      </c>
      <c r="O3585" s="11">
        <v>0</v>
      </c>
      <c r="P3585" s="11">
        <v>0</v>
      </c>
      <c r="Q3585" s="12">
        <v>0</v>
      </c>
    </row>
    <row r="3586" spans="1:17" x14ac:dyDescent="0.35">
      <c r="A3586" s="2">
        <v>1256</v>
      </c>
      <c r="B3586" s="13" t="s">
        <v>231</v>
      </c>
      <c r="C3586" s="11" t="s">
        <v>280</v>
      </c>
      <c r="D3586" s="11" t="s">
        <v>231</v>
      </c>
      <c r="E3586" s="7" t="s">
        <v>151</v>
      </c>
      <c r="F3586" s="13">
        <v>26.08376336097713</v>
      </c>
      <c r="G3586" s="12">
        <v>0</v>
      </c>
      <c r="H3586" s="13">
        <v>0</v>
      </c>
      <c r="I3586" s="11">
        <v>0</v>
      </c>
      <c r="J3586" s="11">
        <v>0</v>
      </c>
      <c r="K3586" s="11">
        <v>0</v>
      </c>
      <c r="L3586" s="12">
        <v>0</v>
      </c>
      <c r="M3586" s="13">
        <v>0</v>
      </c>
      <c r="N3586" s="11">
        <v>0</v>
      </c>
      <c r="O3586" s="11">
        <v>0</v>
      </c>
      <c r="P3586" s="11">
        <v>0</v>
      </c>
      <c r="Q3586" s="12">
        <v>0</v>
      </c>
    </row>
    <row r="3587" spans="1:17" x14ac:dyDescent="0.35">
      <c r="A3587" s="2">
        <v>1257</v>
      </c>
      <c r="B3587" s="13" t="s">
        <v>231</v>
      </c>
      <c r="C3587" s="11" t="s">
        <v>280</v>
      </c>
      <c r="D3587" s="11" t="s">
        <v>231</v>
      </c>
      <c r="E3587" s="7" t="s">
        <v>332</v>
      </c>
      <c r="F3587" s="13">
        <v>1.3072761297226001</v>
      </c>
      <c r="G3587" s="12">
        <v>0</v>
      </c>
      <c r="H3587" s="13">
        <v>0</v>
      </c>
      <c r="I3587" s="11">
        <v>0</v>
      </c>
      <c r="J3587" s="11">
        <v>0</v>
      </c>
      <c r="K3587" s="11">
        <v>0</v>
      </c>
      <c r="L3587" s="12">
        <v>0</v>
      </c>
      <c r="M3587" s="13">
        <v>0</v>
      </c>
      <c r="N3587" s="11">
        <v>0</v>
      </c>
      <c r="O3587" s="11">
        <v>0</v>
      </c>
      <c r="P3587" s="11">
        <v>0</v>
      </c>
      <c r="Q3587" s="12">
        <v>0</v>
      </c>
    </row>
    <row r="3588" spans="1:17" x14ac:dyDescent="0.35">
      <c r="A3588" s="2">
        <v>1258</v>
      </c>
      <c r="B3588" s="13" t="s">
        <v>231</v>
      </c>
      <c r="C3588" s="11" t="s">
        <v>280</v>
      </c>
      <c r="D3588" s="11" t="s">
        <v>231</v>
      </c>
      <c r="E3588" s="7" t="s">
        <v>152</v>
      </c>
      <c r="F3588" s="13">
        <v>24.230642139911634</v>
      </c>
      <c r="G3588" s="12">
        <v>0</v>
      </c>
      <c r="H3588" s="13">
        <v>0</v>
      </c>
      <c r="I3588" s="11">
        <v>0</v>
      </c>
      <c r="J3588" s="11">
        <v>0</v>
      </c>
      <c r="K3588" s="11">
        <v>0</v>
      </c>
      <c r="L3588" s="12">
        <v>0</v>
      </c>
      <c r="M3588" s="13">
        <v>0</v>
      </c>
      <c r="N3588" s="11">
        <v>0</v>
      </c>
      <c r="O3588" s="11">
        <v>0</v>
      </c>
      <c r="P3588" s="11">
        <v>0</v>
      </c>
      <c r="Q3588" s="12">
        <v>0</v>
      </c>
    </row>
    <row r="3589" spans="1:17" x14ac:dyDescent="0.35">
      <c r="A3589" s="2">
        <v>1260</v>
      </c>
      <c r="B3589" s="13" t="s">
        <v>231</v>
      </c>
      <c r="C3589" s="11" t="s">
        <v>280</v>
      </c>
      <c r="D3589" s="11" t="s">
        <v>231</v>
      </c>
      <c r="E3589" s="7" t="s">
        <v>259</v>
      </c>
      <c r="F3589" s="13">
        <v>32.828341603279092</v>
      </c>
      <c r="G3589" s="12">
        <v>0</v>
      </c>
      <c r="H3589" s="13">
        <v>0</v>
      </c>
      <c r="I3589" s="11">
        <v>0</v>
      </c>
      <c r="J3589" s="11">
        <v>0</v>
      </c>
      <c r="K3589" s="11">
        <v>0</v>
      </c>
      <c r="L3589" s="12">
        <v>0</v>
      </c>
      <c r="M3589" s="13">
        <v>0</v>
      </c>
      <c r="N3589" s="11">
        <v>0</v>
      </c>
      <c r="O3589" s="11">
        <v>0</v>
      </c>
      <c r="P3589" s="11">
        <v>0</v>
      </c>
      <c r="Q3589" s="12">
        <v>0</v>
      </c>
    </row>
    <row r="3590" spans="1:17" x14ac:dyDescent="0.35">
      <c r="A3590" s="2">
        <v>1261</v>
      </c>
      <c r="B3590" s="13" t="s">
        <v>231</v>
      </c>
      <c r="C3590" s="11" t="s">
        <v>280</v>
      </c>
      <c r="D3590" s="11" t="s">
        <v>231</v>
      </c>
      <c r="E3590" s="7" t="s">
        <v>333</v>
      </c>
      <c r="F3590" s="13">
        <v>2.9813699722289999</v>
      </c>
      <c r="G3590" s="12">
        <v>0</v>
      </c>
      <c r="H3590" s="13">
        <v>0</v>
      </c>
      <c r="I3590" s="11">
        <v>0</v>
      </c>
      <c r="J3590" s="11">
        <v>0</v>
      </c>
      <c r="K3590" s="11">
        <v>0</v>
      </c>
      <c r="L3590" s="12">
        <v>0</v>
      </c>
      <c r="M3590" s="13">
        <v>0</v>
      </c>
      <c r="N3590" s="11">
        <v>0</v>
      </c>
      <c r="O3590" s="11">
        <v>0</v>
      </c>
      <c r="P3590" s="11">
        <v>0</v>
      </c>
      <c r="Q3590" s="12">
        <v>0</v>
      </c>
    </row>
    <row r="3591" spans="1:17" x14ac:dyDescent="0.35">
      <c r="A3591" s="2">
        <v>1262</v>
      </c>
      <c r="B3591" s="13" t="s">
        <v>231</v>
      </c>
      <c r="C3591" s="11" t="s">
        <v>280</v>
      </c>
      <c r="D3591" s="11" t="s">
        <v>231</v>
      </c>
      <c r="E3591" s="7" t="s">
        <v>334</v>
      </c>
      <c r="F3591" s="13">
        <v>7.3267259597778303</v>
      </c>
      <c r="G3591" s="12">
        <v>0</v>
      </c>
      <c r="H3591" s="13">
        <v>0</v>
      </c>
      <c r="I3591" s="11">
        <v>0</v>
      </c>
      <c r="J3591" s="11">
        <v>0</v>
      </c>
      <c r="K3591" s="11">
        <v>0</v>
      </c>
      <c r="L3591" s="12">
        <v>0</v>
      </c>
      <c r="M3591" s="13">
        <v>0</v>
      </c>
      <c r="N3591" s="11">
        <v>0</v>
      </c>
      <c r="O3591" s="11">
        <v>0</v>
      </c>
      <c r="P3591" s="11">
        <v>0</v>
      </c>
      <c r="Q3591" s="12">
        <v>0</v>
      </c>
    </row>
    <row r="3592" spans="1:17" x14ac:dyDescent="0.35">
      <c r="A3592" s="2">
        <v>1264</v>
      </c>
      <c r="B3592" s="13" t="s">
        <v>231</v>
      </c>
      <c r="C3592" s="11" t="s">
        <v>280</v>
      </c>
      <c r="D3592" s="11" t="s">
        <v>231</v>
      </c>
      <c r="E3592" s="7" t="s">
        <v>73</v>
      </c>
      <c r="F3592" s="13">
        <v>500.32048010826099</v>
      </c>
      <c r="G3592" s="12">
        <v>0</v>
      </c>
      <c r="H3592" s="13">
        <v>0</v>
      </c>
      <c r="I3592" s="11">
        <v>0</v>
      </c>
      <c r="J3592" s="11">
        <v>0</v>
      </c>
      <c r="K3592" s="11">
        <v>0</v>
      </c>
      <c r="L3592" s="12">
        <v>0</v>
      </c>
      <c r="M3592" s="13">
        <v>0</v>
      </c>
      <c r="N3592" s="11">
        <v>0</v>
      </c>
      <c r="O3592" s="11">
        <v>0</v>
      </c>
      <c r="P3592" s="11">
        <v>0</v>
      </c>
      <c r="Q3592" s="12">
        <v>0</v>
      </c>
    </row>
    <row r="3593" spans="1:17" x14ac:dyDescent="0.35">
      <c r="A3593" s="2">
        <v>1265</v>
      </c>
      <c r="B3593" s="13" t="s">
        <v>231</v>
      </c>
      <c r="C3593" s="11" t="s">
        <v>280</v>
      </c>
      <c r="D3593" s="11" t="s">
        <v>231</v>
      </c>
      <c r="E3593" s="7" t="s">
        <v>74</v>
      </c>
      <c r="F3593" s="13">
        <v>517.30087637901306</v>
      </c>
      <c r="G3593" s="12">
        <v>0</v>
      </c>
      <c r="H3593" s="13">
        <v>0</v>
      </c>
      <c r="I3593" s="11">
        <v>0</v>
      </c>
      <c r="J3593" s="11">
        <v>0</v>
      </c>
      <c r="K3593" s="11">
        <v>0</v>
      </c>
      <c r="L3593" s="12">
        <v>0</v>
      </c>
      <c r="M3593" s="13">
        <v>0</v>
      </c>
      <c r="N3593" s="11">
        <v>0</v>
      </c>
      <c r="O3593" s="11">
        <v>0</v>
      </c>
      <c r="P3593" s="11">
        <v>0</v>
      </c>
      <c r="Q3593" s="12">
        <v>0</v>
      </c>
    </row>
    <row r="3594" spans="1:17" x14ac:dyDescent="0.35">
      <c r="A3594" s="2">
        <v>1268</v>
      </c>
      <c r="B3594" s="13" t="s">
        <v>231</v>
      </c>
      <c r="C3594" s="11" t="s">
        <v>280</v>
      </c>
      <c r="D3594" s="11" t="s">
        <v>231</v>
      </c>
      <c r="E3594" s="7" t="s">
        <v>261</v>
      </c>
      <c r="F3594" s="13">
        <v>293.75389224290853</v>
      </c>
      <c r="G3594" s="12">
        <v>0</v>
      </c>
      <c r="H3594" s="13">
        <v>0</v>
      </c>
      <c r="I3594" s="11">
        <v>0</v>
      </c>
      <c r="J3594" s="11">
        <v>0</v>
      </c>
      <c r="K3594" s="11">
        <v>0</v>
      </c>
      <c r="L3594" s="12">
        <v>0</v>
      </c>
      <c r="M3594" s="13">
        <v>0</v>
      </c>
      <c r="N3594" s="11">
        <v>0</v>
      </c>
      <c r="O3594" s="11">
        <v>0</v>
      </c>
      <c r="P3594" s="11">
        <v>0</v>
      </c>
      <c r="Q3594" s="12">
        <v>0</v>
      </c>
    </row>
    <row r="3595" spans="1:17" x14ac:dyDescent="0.35">
      <c r="A3595" s="2">
        <v>1269</v>
      </c>
      <c r="B3595" s="13" t="s">
        <v>231</v>
      </c>
      <c r="C3595" s="11" t="s">
        <v>280</v>
      </c>
      <c r="D3595" s="11" t="s">
        <v>231</v>
      </c>
      <c r="E3595" s="7" t="s">
        <v>204</v>
      </c>
      <c r="F3595" s="13">
        <v>1.2087656259536701</v>
      </c>
      <c r="G3595" s="12">
        <v>0</v>
      </c>
      <c r="H3595" s="13">
        <v>0</v>
      </c>
      <c r="I3595" s="11">
        <v>0</v>
      </c>
      <c r="J3595" s="11">
        <v>0</v>
      </c>
      <c r="K3595" s="11">
        <v>0</v>
      </c>
      <c r="L3595" s="12">
        <v>0</v>
      </c>
      <c r="M3595" s="13">
        <v>0</v>
      </c>
      <c r="N3595" s="11">
        <v>0</v>
      </c>
      <c r="O3595" s="11">
        <v>0</v>
      </c>
      <c r="P3595" s="11">
        <v>0</v>
      </c>
      <c r="Q3595" s="12">
        <v>0</v>
      </c>
    </row>
    <row r="3596" spans="1:17" x14ac:dyDescent="0.35">
      <c r="A3596" s="2">
        <v>1270</v>
      </c>
      <c r="B3596" s="13" t="s">
        <v>231</v>
      </c>
      <c r="C3596" s="11" t="s">
        <v>280</v>
      </c>
      <c r="D3596" s="11" t="s">
        <v>231</v>
      </c>
      <c r="E3596" s="7" t="s">
        <v>178</v>
      </c>
      <c r="F3596" s="13">
        <v>13.483928680419901</v>
      </c>
      <c r="G3596" s="12">
        <v>0</v>
      </c>
      <c r="H3596" s="13">
        <v>0</v>
      </c>
      <c r="I3596" s="11">
        <v>0</v>
      </c>
      <c r="J3596" s="11">
        <v>0</v>
      </c>
      <c r="K3596" s="11">
        <v>0</v>
      </c>
      <c r="L3596" s="12">
        <v>0</v>
      </c>
      <c r="M3596" s="13">
        <v>0</v>
      </c>
      <c r="N3596" s="11">
        <v>0</v>
      </c>
      <c r="O3596" s="11">
        <v>0</v>
      </c>
      <c r="P3596" s="11">
        <v>0</v>
      </c>
      <c r="Q3596" s="12">
        <v>0</v>
      </c>
    </row>
    <row r="3597" spans="1:17" x14ac:dyDescent="0.35">
      <c r="A3597" s="2">
        <v>1272</v>
      </c>
      <c r="B3597" s="13" t="s">
        <v>231</v>
      </c>
      <c r="C3597" s="11" t="s">
        <v>280</v>
      </c>
      <c r="D3597" s="11" t="s">
        <v>231</v>
      </c>
      <c r="E3597" s="7" t="s">
        <v>335</v>
      </c>
      <c r="F3597" s="13">
        <v>3.8730385303497301</v>
      </c>
      <c r="G3597" s="12">
        <v>0</v>
      </c>
      <c r="H3597" s="13">
        <v>0</v>
      </c>
      <c r="I3597" s="11">
        <v>0</v>
      </c>
      <c r="J3597" s="11">
        <v>0</v>
      </c>
      <c r="K3597" s="11">
        <v>0</v>
      </c>
      <c r="L3597" s="12">
        <v>0</v>
      </c>
      <c r="M3597" s="13">
        <v>0</v>
      </c>
      <c r="N3597" s="11">
        <v>0</v>
      </c>
      <c r="O3597" s="11">
        <v>0</v>
      </c>
      <c r="P3597" s="11">
        <v>0</v>
      </c>
      <c r="Q3597" s="12">
        <v>0</v>
      </c>
    </row>
    <row r="3598" spans="1:17" x14ac:dyDescent="0.35">
      <c r="A3598" s="2">
        <v>1273</v>
      </c>
      <c r="B3598" s="13" t="s">
        <v>231</v>
      </c>
      <c r="C3598" s="11" t="s">
        <v>280</v>
      </c>
      <c r="D3598" s="11" t="s">
        <v>231</v>
      </c>
      <c r="E3598" s="7" t="s">
        <v>336</v>
      </c>
      <c r="F3598" s="13">
        <v>1.0462511777877801</v>
      </c>
      <c r="G3598" s="12">
        <v>0</v>
      </c>
      <c r="H3598" s="13">
        <v>0</v>
      </c>
      <c r="I3598" s="11">
        <v>0</v>
      </c>
      <c r="J3598" s="11">
        <v>0</v>
      </c>
      <c r="K3598" s="11">
        <v>0</v>
      </c>
      <c r="L3598" s="12">
        <v>0</v>
      </c>
      <c r="M3598" s="13">
        <v>0</v>
      </c>
      <c r="N3598" s="11">
        <v>0</v>
      </c>
      <c r="O3598" s="11">
        <v>0</v>
      </c>
      <c r="P3598" s="11">
        <v>0</v>
      </c>
      <c r="Q3598" s="12">
        <v>0</v>
      </c>
    </row>
    <row r="3599" spans="1:17" x14ac:dyDescent="0.35">
      <c r="A3599" s="2">
        <v>1276</v>
      </c>
      <c r="B3599" s="13" t="s">
        <v>231</v>
      </c>
      <c r="C3599" s="11" t="s">
        <v>280</v>
      </c>
      <c r="D3599" s="11" t="s">
        <v>231</v>
      </c>
      <c r="E3599" s="7" t="s">
        <v>262</v>
      </c>
      <c r="F3599" s="13">
        <v>58.0339486598969</v>
      </c>
      <c r="G3599" s="12">
        <v>0</v>
      </c>
      <c r="H3599" s="13">
        <v>0</v>
      </c>
      <c r="I3599" s="11">
        <v>0</v>
      </c>
      <c r="J3599" s="11">
        <v>0</v>
      </c>
      <c r="K3599" s="11">
        <v>0</v>
      </c>
      <c r="L3599" s="12">
        <v>0</v>
      </c>
      <c r="M3599" s="13">
        <v>0</v>
      </c>
      <c r="N3599" s="11">
        <v>0</v>
      </c>
      <c r="O3599" s="11">
        <v>0</v>
      </c>
      <c r="P3599" s="11">
        <v>0</v>
      </c>
      <c r="Q3599" s="12">
        <v>0</v>
      </c>
    </row>
    <row r="3600" spans="1:17" x14ac:dyDescent="0.35">
      <c r="A3600" s="2">
        <v>1279</v>
      </c>
      <c r="B3600" s="13" t="s">
        <v>231</v>
      </c>
      <c r="C3600" s="11" t="s">
        <v>280</v>
      </c>
      <c r="D3600" s="11" t="s">
        <v>231</v>
      </c>
      <c r="E3600" s="7" t="s">
        <v>77</v>
      </c>
      <c r="F3600" s="13">
        <v>414.81230163574202</v>
      </c>
      <c r="G3600" s="12">
        <v>0</v>
      </c>
      <c r="H3600" s="13">
        <v>0</v>
      </c>
      <c r="I3600" s="11">
        <v>0</v>
      </c>
      <c r="J3600" s="11">
        <v>0</v>
      </c>
      <c r="K3600" s="11">
        <v>0</v>
      </c>
      <c r="L3600" s="12">
        <v>0</v>
      </c>
      <c r="M3600" s="13">
        <v>0</v>
      </c>
      <c r="N3600" s="11">
        <v>0</v>
      </c>
      <c r="O3600" s="11">
        <v>0</v>
      </c>
      <c r="P3600" s="11">
        <v>0</v>
      </c>
      <c r="Q3600" s="12">
        <v>0</v>
      </c>
    </row>
    <row r="3601" spans="1:17" x14ac:dyDescent="0.35">
      <c r="A3601" s="2">
        <v>1280</v>
      </c>
      <c r="B3601" s="13" t="s">
        <v>231</v>
      </c>
      <c r="C3601" s="11" t="s">
        <v>280</v>
      </c>
      <c r="D3601" s="11" t="s">
        <v>26</v>
      </c>
      <c r="E3601" s="7" t="s">
        <v>115</v>
      </c>
      <c r="F3601" s="13">
        <v>27.896854400634801</v>
      </c>
      <c r="G3601" s="12">
        <v>0</v>
      </c>
      <c r="H3601" s="13">
        <v>0</v>
      </c>
      <c r="I3601" s="11">
        <v>0</v>
      </c>
      <c r="J3601" s="11">
        <v>0</v>
      </c>
      <c r="K3601" s="11">
        <v>0</v>
      </c>
      <c r="L3601" s="12">
        <v>0</v>
      </c>
      <c r="M3601" s="13">
        <v>0</v>
      </c>
      <c r="N3601" s="11">
        <v>0</v>
      </c>
      <c r="O3601" s="11">
        <v>0</v>
      </c>
      <c r="P3601" s="11">
        <v>0</v>
      </c>
      <c r="Q3601" s="12">
        <v>0</v>
      </c>
    </row>
    <row r="3602" spans="1:17" x14ac:dyDescent="0.35">
      <c r="A3602" s="2">
        <v>1281</v>
      </c>
      <c r="B3602" s="13" t="s">
        <v>231</v>
      </c>
      <c r="C3602" s="11" t="s">
        <v>280</v>
      </c>
      <c r="D3602" s="11" t="s">
        <v>231</v>
      </c>
      <c r="E3602" s="7" t="s">
        <v>115</v>
      </c>
      <c r="F3602" s="13">
        <v>659.31018590927147</v>
      </c>
      <c r="G3602" s="12">
        <v>0</v>
      </c>
      <c r="H3602" s="13">
        <v>0</v>
      </c>
      <c r="I3602" s="11">
        <v>0</v>
      </c>
      <c r="J3602" s="11">
        <v>0</v>
      </c>
      <c r="K3602" s="11">
        <v>0</v>
      </c>
      <c r="L3602" s="12">
        <v>0</v>
      </c>
      <c r="M3602" s="13">
        <v>0</v>
      </c>
      <c r="N3602" s="11">
        <v>0</v>
      </c>
      <c r="O3602" s="11">
        <v>0</v>
      </c>
      <c r="P3602" s="11">
        <v>0</v>
      </c>
      <c r="Q3602" s="12">
        <v>0</v>
      </c>
    </row>
    <row r="3603" spans="1:17" x14ac:dyDescent="0.35">
      <c r="A3603" s="2">
        <v>1285</v>
      </c>
      <c r="B3603" s="13" t="s">
        <v>231</v>
      </c>
      <c r="C3603" s="11" t="s">
        <v>337</v>
      </c>
      <c r="D3603" s="11" t="s">
        <v>231</v>
      </c>
      <c r="E3603" s="7" t="s">
        <v>40</v>
      </c>
      <c r="F3603" s="13">
        <v>1672.9931931495671</v>
      </c>
      <c r="G3603" s="12">
        <v>0</v>
      </c>
      <c r="H3603" s="13">
        <v>0</v>
      </c>
      <c r="I3603" s="11">
        <v>0</v>
      </c>
      <c r="J3603" s="11">
        <v>0</v>
      </c>
      <c r="K3603" s="11">
        <v>0</v>
      </c>
      <c r="L3603" s="12">
        <v>0</v>
      </c>
      <c r="M3603" s="13">
        <v>0</v>
      </c>
      <c r="N3603" s="11">
        <v>0</v>
      </c>
      <c r="O3603" s="11">
        <v>0</v>
      </c>
      <c r="P3603" s="11">
        <v>0</v>
      </c>
      <c r="Q3603" s="12">
        <v>0</v>
      </c>
    </row>
    <row r="3604" spans="1:17" x14ac:dyDescent="0.35">
      <c r="A3604" s="2">
        <v>1289</v>
      </c>
      <c r="B3604" s="13" t="s">
        <v>231</v>
      </c>
      <c r="C3604" s="11" t="s">
        <v>337</v>
      </c>
      <c r="D3604" s="11" t="s">
        <v>231</v>
      </c>
      <c r="E3604" s="7" t="s">
        <v>47</v>
      </c>
      <c r="F3604" s="13">
        <v>120.47492218017599</v>
      </c>
      <c r="G3604" s="12">
        <v>0</v>
      </c>
      <c r="H3604" s="13">
        <v>0</v>
      </c>
      <c r="I3604" s="11">
        <v>0</v>
      </c>
      <c r="J3604" s="11">
        <v>0</v>
      </c>
      <c r="K3604" s="11">
        <v>0</v>
      </c>
      <c r="L3604" s="12">
        <v>0</v>
      </c>
      <c r="M3604" s="13">
        <v>0</v>
      </c>
      <c r="N3604" s="11">
        <v>0</v>
      </c>
      <c r="O3604" s="11">
        <v>0</v>
      </c>
      <c r="P3604" s="11">
        <v>0</v>
      </c>
      <c r="Q3604" s="12">
        <v>0</v>
      </c>
    </row>
    <row r="3605" spans="1:17" x14ac:dyDescent="0.35">
      <c r="A3605" s="2">
        <v>1299</v>
      </c>
      <c r="B3605" s="13" t="s">
        <v>231</v>
      </c>
      <c r="C3605" s="11" t="s">
        <v>103</v>
      </c>
      <c r="D3605" s="11" t="s">
        <v>30</v>
      </c>
      <c r="E3605" s="7" t="s">
        <v>285</v>
      </c>
      <c r="F3605" s="13">
        <v>6.2220587730407804</v>
      </c>
      <c r="G3605" s="12">
        <v>0</v>
      </c>
      <c r="H3605" s="13">
        <v>0</v>
      </c>
      <c r="I3605" s="11">
        <v>0</v>
      </c>
      <c r="J3605" s="11">
        <v>0</v>
      </c>
      <c r="K3605" s="11">
        <v>0</v>
      </c>
      <c r="L3605" s="12">
        <v>0</v>
      </c>
      <c r="M3605" s="13">
        <v>0</v>
      </c>
      <c r="N3605" s="11">
        <v>0</v>
      </c>
      <c r="O3605" s="11">
        <v>0</v>
      </c>
      <c r="P3605" s="11">
        <v>0</v>
      </c>
      <c r="Q3605" s="12">
        <v>0</v>
      </c>
    </row>
    <row r="3606" spans="1:17" x14ac:dyDescent="0.35">
      <c r="A3606" s="2">
        <v>1300</v>
      </c>
      <c r="B3606" s="13" t="s">
        <v>231</v>
      </c>
      <c r="C3606" s="11" t="s">
        <v>103</v>
      </c>
      <c r="D3606" s="11" t="s">
        <v>231</v>
      </c>
      <c r="E3606" s="7" t="s">
        <v>40</v>
      </c>
      <c r="F3606" s="13">
        <v>61.492208361625686</v>
      </c>
      <c r="G3606" s="12">
        <v>0</v>
      </c>
      <c r="H3606" s="13">
        <v>0</v>
      </c>
      <c r="I3606" s="11">
        <v>0</v>
      </c>
      <c r="J3606" s="11">
        <v>0</v>
      </c>
      <c r="K3606" s="11">
        <v>0</v>
      </c>
      <c r="L3606" s="12">
        <v>0</v>
      </c>
      <c r="M3606" s="13">
        <v>0</v>
      </c>
      <c r="N3606" s="11">
        <v>0</v>
      </c>
      <c r="O3606" s="11">
        <v>0</v>
      </c>
      <c r="P3606" s="11">
        <v>0</v>
      </c>
      <c r="Q3606" s="12">
        <v>0</v>
      </c>
    </row>
    <row r="3607" spans="1:17" x14ac:dyDescent="0.35">
      <c r="A3607" s="2">
        <v>1318</v>
      </c>
      <c r="B3607" s="13" t="s">
        <v>231</v>
      </c>
      <c r="C3607" s="11" t="s">
        <v>103</v>
      </c>
      <c r="D3607" s="11" t="s">
        <v>30</v>
      </c>
      <c r="E3607" s="7" t="s">
        <v>57</v>
      </c>
      <c r="F3607" s="13">
        <v>177.93310743570328</v>
      </c>
      <c r="G3607" s="12">
        <v>0</v>
      </c>
      <c r="H3607" s="13">
        <v>0</v>
      </c>
      <c r="I3607" s="11">
        <v>0</v>
      </c>
      <c r="J3607" s="11">
        <v>0</v>
      </c>
      <c r="K3607" s="11">
        <v>0</v>
      </c>
      <c r="L3607" s="12">
        <v>0</v>
      </c>
      <c r="M3607" s="13">
        <v>0</v>
      </c>
      <c r="N3607" s="11">
        <v>0</v>
      </c>
      <c r="O3607" s="11">
        <v>0</v>
      </c>
      <c r="P3607" s="11">
        <v>0</v>
      </c>
      <c r="Q3607" s="12">
        <v>0</v>
      </c>
    </row>
    <row r="3608" spans="1:17" x14ac:dyDescent="0.35">
      <c r="A3608" s="2">
        <v>1323</v>
      </c>
      <c r="B3608" s="13" t="s">
        <v>231</v>
      </c>
      <c r="C3608" s="11" t="s">
        <v>103</v>
      </c>
      <c r="D3608" s="11" t="s">
        <v>30</v>
      </c>
      <c r="E3608" s="7" t="s">
        <v>338</v>
      </c>
      <c r="F3608" s="13">
        <v>63.619490623474107</v>
      </c>
      <c r="G3608" s="12">
        <v>0</v>
      </c>
      <c r="H3608" s="13">
        <v>0</v>
      </c>
      <c r="I3608" s="11">
        <v>0</v>
      </c>
      <c r="J3608" s="11">
        <v>0</v>
      </c>
      <c r="K3608" s="11">
        <v>0</v>
      </c>
      <c r="L3608" s="12">
        <v>0</v>
      </c>
      <c r="M3608" s="13">
        <v>0</v>
      </c>
      <c r="N3608" s="11">
        <v>0</v>
      </c>
      <c r="O3608" s="11">
        <v>0</v>
      </c>
      <c r="P3608" s="11">
        <v>0</v>
      </c>
      <c r="Q3608" s="12">
        <v>0</v>
      </c>
    </row>
    <row r="3609" spans="1:17" x14ac:dyDescent="0.35">
      <c r="A3609" s="2">
        <v>1324</v>
      </c>
      <c r="B3609" s="13" t="s">
        <v>231</v>
      </c>
      <c r="C3609" s="11" t="s">
        <v>103</v>
      </c>
      <c r="D3609" s="11" t="s">
        <v>30</v>
      </c>
      <c r="E3609" s="7" t="s">
        <v>339</v>
      </c>
      <c r="F3609" s="13">
        <v>32.371086061000767</v>
      </c>
      <c r="G3609" s="12">
        <v>0</v>
      </c>
      <c r="H3609" s="13">
        <v>0</v>
      </c>
      <c r="I3609" s="11">
        <v>0</v>
      </c>
      <c r="J3609" s="11">
        <v>0</v>
      </c>
      <c r="K3609" s="11">
        <v>0</v>
      </c>
      <c r="L3609" s="12">
        <v>0</v>
      </c>
      <c r="M3609" s="13">
        <v>0</v>
      </c>
      <c r="N3609" s="11">
        <v>0</v>
      </c>
      <c r="O3609" s="11">
        <v>0</v>
      </c>
      <c r="P3609" s="11">
        <v>0</v>
      </c>
      <c r="Q3609" s="12">
        <v>0</v>
      </c>
    </row>
    <row r="3610" spans="1:17" x14ac:dyDescent="0.35">
      <c r="A3610" s="2">
        <v>1325</v>
      </c>
      <c r="B3610" s="13" t="s">
        <v>231</v>
      </c>
      <c r="C3610" s="11" t="s">
        <v>103</v>
      </c>
      <c r="D3610" s="11" t="s">
        <v>231</v>
      </c>
      <c r="E3610" s="7" t="s">
        <v>303</v>
      </c>
      <c r="F3610" s="13">
        <v>0.71617281436920199</v>
      </c>
      <c r="G3610" s="12">
        <v>0</v>
      </c>
      <c r="H3610" s="13">
        <v>0</v>
      </c>
      <c r="I3610" s="11">
        <v>0</v>
      </c>
      <c r="J3610" s="11">
        <v>0</v>
      </c>
      <c r="K3610" s="11">
        <v>0</v>
      </c>
      <c r="L3610" s="12">
        <v>0</v>
      </c>
      <c r="M3610" s="13">
        <v>0</v>
      </c>
      <c r="N3610" s="11">
        <v>0</v>
      </c>
      <c r="O3610" s="11">
        <v>0</v>
      </c>
      <c r="P3610" s="11">
        <v>0</v>
      </c>
      <c r="Q3610" s="12">
        <v>0</v>
      </c>
    </row>
    <row r="3611" spans="1:17" x14ac:dyDescent="0.35">
      <c r="A3611" s="2">
        <v>1329</v>
      </c>
      <c r="B3611" s="13" t="s">
        <v>231</v>
      </c>
      <c r="C3611" s="11" t="s">
        <v>103</v>
      </c>
      <c r="D3611" s="11" t="s">
        <v>30</v>
      </c>
      <c r="E3611" s="7" t="s">
        <v>340</v>
      </c>
      <c r="F3611" s="13">
        <v>0.51924794912338301</v>
      </c>
      <c r="G3611" s="12">
        <v>0</v>
      </c>
      <c r="H3611" s="13">
        <v>0</v>
      </c>
      <c r="I3611" s="11">
        <v>0</v>
      </c>
      <c r="J3611" s="11">
        <v>0</v>
      </c>
      <c r="K3611" s="11">
        <v>0</v>
      </c>
      <c r="L3611" s="12">
        <v>0</v>
      </c>
      <c r="M3611" s="13">
        <v>0</v>
      </c>
      <c r="N3611" s="11">
        <v>0</v>
      </c>
      <c r="O3611" s="11">
        <v>0</v>
      </c>
      <c r="P3611" s="11">
        <v>0</v>
      </c>
      <c r="Q3611" s="12">
        <v>0</v>
      </c>
    </row>
    <row r="3612" spans="1:17" x14ac:dyDescent="0.35">
      <c r="A3612" s="2">
        <v>1331</v>
      </c>
      <c r="B3612" s="13" t="s">
        <v>231</v>
      </c>
      <c r="C3612" s="11" t="s">
        <v>103</v>
      </c>
      <c r="D3612" s="11" t="s">
        <v>30</v>
      </c>
      <c r="E3612" s="7" t="s">
        <v>341</v>
      </c>
      <c r="F3612" s="13">
        <v>62.862322300672474</v>
      </c>
      <c r="G3612" s="12">
        <v>0</v>
      </c>
      <c r="H3612" s="13">
        <v>0</v>
      </c>
      <c r="I3612" s="11">
        <v>0</v>
      </c>
      <c r="J3612" s="11">
        <v>0</v>
      </c>
      <c r="K3612" s="11">
        <v>0</v>
      </c>
      <c r="L3612" s="12">
        <v>0</v>
      </c>
      <c r="M3612" s="13">
        <v>0</v>
      </c>
      <c r="N3612" s="11">
        <v>0</v>
      </c>
      <c r="O3612" s="11">
        <v>0</v>
      </c>
      <c r="P3612" s="11">
        <v>0</v>
      </c>
      <c r="Q3612" s="12">
        <v>0</v>
      </c>
    </row>
    <row r="3613" spans="1:17" x14ac:dyDescent="0.35">
      <c r="A3613" s="2">
        <v>1340</v>
      </c>
      <c r="B3613" s="13" t="s">
        <v>231</v>
      </c>
      <c r="C3613" s="11" t="s">
        <v>342</v>
      </c>
      <c r="D3613" s="11" t="s">
        <v>231</v>
      </c>
      <c r="E3613" s="7" t="s">
        <v>284</v>
      </c>
      <c r="F3613" s="13">
        <v>37.705074310302706</v>
      </c>
      <c r="G3613" s="12">
        <v>0</v>
      </c>
      <c r="H3613" s="13">
        <v>0</v>
      </c>
      <c r="I3613" s="11">
        <v>0</v>
      </c>
      <c r="J3613" s="11">
        <v>0</v>
      </c>
      <c r="K3613" s="11">
        <v>0</v>
      </c>
      <c r="L3613" s="12">
        <v>0</v>
      </c>
      <c r="M3613" s="13">
        <v>0</v>
      </c>
      <c r="N3613" s="11">
        <v>0</v>
      </c>
      <c r="O3613" s="11">
        <v>0</v>
      </c>
      <c r="P3613" s="11">
        <v>0</v>
      </c>
      <c r="Q3613" s="12">
        <v>0</v>
      </c>
    </row>
    <row r="3614" spans="1:17" x14ac:dyDescent="0.35">
      <c r="A3614" s="2">
        <v>1344</v>
      </c>
      <c r="B3614" s="13" t="s">
        <v>231</v>
      </c>
      <c r="C3614" s="11" t="s">
        <v>342</v>
      </c>
      <c r="D3614" s="11" t="s">
        <v>231</v>
      </c>
      <c r="E3614" s="7" t="s">
        <v>160</v>
      </c>
      <c r="F3614" s="13">
        <v>29.50935554504397</v>
      </c>
      <c r="G3614" s="12">
        <v>0</v>
      </c>
      <c r="H3614" s="13">
        <v>0</v>
      </c>
      <c r="I3614" s="11">
        <v>0</v>
      </c>
      <c r="J3614" s="11">
        <v>0</v>
      </c>
      <c r="K3614" s="11">
        <v>0</v>
      </c>
      <c r="L3614" s="12">
        <v>0</v>
      </c>
      <c r="M3614" s="13">
        <v>0</v>
      </c>
      <c r="N3614" s="11">
        <v>0</v>
      </c>
      <c r="O3614" s="11">
        <v>0</v>
      </c>
      <c r="P3614" s="11">
        <v>0</v>
      </c>
      <c r="Q3614" s="12">
        <v>0</v>
      </c>
    </row>
    <row r="3615" spans="1:17" x14ac:dyDescent="0.35">
      <c r="A3615" s="2">
        <v>1349</v>
      </c>
      <c r="B3615" s="13" t="s">
        <v>231</v>
      </c>
      <c r="C3615" s="11" t="s">
        <v>342</v>
      </c>
      <c r="D3615" s="11" t="s">
        <v>231</v>
      </c>
      <c r="E3615" s="7" t="s">
        <v>233</v>
      </c>
      <c r="F3615" s="13">
        <v>12.051498413085941</v>
      </c>
      <c r="G3615" s="12">
        <v>0</v>
      </c>
      <c r="H3615" s="13">
        <v>0</v>
      </c>
      <c r="I3615" s="11">
        <v>0</v>
      </c>
      <c r="J3615" s="11">
        <v>0</v>
      </c>
      <c r="K3615" s="11">
        <v>0</v>
      </c>
      <c r="L3615" s="12">
        <v>0</v>
      </c>
      <c r="M3615" s="13">
        <v>0</v>
      </c>
      <c r="N3615" s="11">
        <v>0</v>
      </c>
      <c r="O3615" s="11">
        <v>0</v>
      </c>
      <c r="P3615" s="11">
        <v>0</v>
      </c>
      <c r="Q3615" s="12">
        <v>0</v>
      </c>
    </row>
    <row r="3616" spans="1:17" x14ac:dyDescent="0.35">
      <c r="A3616" s="2">
        <v>1351</v>
      </c>
      <c r="B3616" s="13" t="s">
        <v>231</v>
      </c>
      <c r="C3616" s="11" t="s">
        <v>342</v>
      </c>
      <c r="D3616" s="11" t="s">
        <v>231</v>
      </c>
      <c r="E3616" s="7" t="s">
        <v>285</v>
      </c>
      <c r="F3616" s="13">
        <v>16.110287666320797</v>
      </c>
      <c r="G3616" s="12">
        <v>0</v>
      </c>
      <c r="H3616" s="13">
        <v>0</v>
      </c>
      <c r="I3616" s="11">
        <v>0</v>
      </c>
      <c r="J3616" s="11">
        <v>0</v>
      </c>
      <c r="K3616" s="11">
        <v>0</v>
      </c>
      <c r="L3616" s="12">
        <v>0</v>
      </c>
      <c r="M3616" s="13">
        <v>0</v>
      </c>
      <c r="N3616" s="11">
        <v>0</v>
      </c>
      <c r="O3616" s="11">
        <v>0</v>
      </c>
      <c r="P3616" s="11">
        <v>0</v>
      </c>
      <c r="Q3616" s="12">
        <v>0</v>
      </c>
    </row>
    <row r="3617" spans="1:17" x14ac:dyDescent="0.35">
      <c r="A3617" s="2">
        <v>1352</v>
      </c>
      <c r="B3617" s="13" t="s">
        <v>231</v>
      </c>
      <c r="C3617" s="11" t="s">
        <v>342</v>
      </c>
      <c r="D3617" s="11" t="s">
        <v>241</v>
      </c>
      <c r="E3617" s="7" t="s">
        <v>40</v>
      </c>
      <c r="F3617" s="13">
        <v>10.2497711181641</v>
      </c>
      <c r="G3617" s="12">
        <v>0</v>
      </c>
      <c r="H3617" s="13">
        <v>0</v>
      </c>
      <c r="I3617" s="11">
        <v>0</v>
      </c>
      <c r="J3617" s="11">
        <v>0</v>
      </c>
      <c r="K3617" s="11">
        <v>0</v>
      </c>
      <c r="L3617" s="12">
        <v>0</v>
      </c>
      <c r="M3617" s="13">
        <v>0</v>
      </c>
      <c r="N3617" s="11">
        <v>0</v>
      </c>
      <c r="O3617" s="11">
        <v>0</v>
      </c>
      <c r="P3617" s="11">
        <v>0</v>
      </c>
      <c r="Q3617" s="12">
        <v>0</v>
      </c>
    </row>
    <row r="3618" spans="1:17" x14ac:dyDescent="0.35">
      <c r="A3618" s="2">
        <v>1353</v>
      </c>
      <c r="B3618" s="13" t="s">
        <v>231</v>
      </c>
      <c r="C3618" s="11" t="s">
        <v>342</v>
      </c>
      <c r="D3618" s="11" t="s">
        <v>26</v>
      </c>
      <c r="E3618" s="7" t="s">
        <v>40</v>
      </c>
      <c r="F3618" s="13">
        <v>51.134213447570794</v>
      </c>
      <c r="G3618" s="12">
        <v>0</v>
      </c>
      <c r="H3618" s="13">
        <v>0</v>
      </c>
      <c r="I3618" s="11">
        <v>0</v>
      </c>
      <c r="J3618" s="11">
        <v>0</v>
      </c>
      <c r="K3618" s="11">
        <v>0</v>
      </c>
      <c r="L3618" s="12">
        <v>0</v>
      </c>
      <c r="M3618" s="13">
        <v>0</v>
      </c>
      <c r="N3618" s="11">
        <v>0</v>
      </c>
      <c r="O3618" s="11">
        <v>0</v>
      </c>
      <c r="P3618" s="11">
        <v>0</v>
      </c>
      <c r="Q3618" s="12">
        <v>0</v>
      </c>
    </row>
    <row r="3619" spans="1:17" x14ac:dyDescent="0.35">
      <c r="A3619" s="2">
        <v>1354</v>
      </c>
      <c r="B3619" s="13" t="s">
        <v>231</v>
      </c>
      <c r="C3619" s="11" t="s">
        <v>342</v>
      </c>
      <c r="D3619" s="11" t="s">
        <v>231</v>
      </c>
      <c r="E3619" s="7" t="s">
        <v>40</v>
      </c>
      <c r="F3619" s="13">
        <v>1922.3302358388901</v>
      </c>
      <c r="G3619" s="12">
        <v>0</v>
      </c>
      <c r="H3619" s="13">
        <v>0</v>
      </c>
      <c r="I3619" s="11">
        <v>0</v>
      </c>
      <c r="J3619" s="11">
        <v>0</v>
      </c>
      <c r="K3619" s="11">
        <v>0</v>
      </c>
      <c r="L3619" s="12">
        <v>0</v>
      </c>
      <c r="M3619" s="13">
        <v>0</v>
      </c>
      <c r="N3619" s="11">
        <v>0</v>
      </c>
      <c r="O3619" s="11">
        <v>0</v>
      </c>
      <c r="P3619" s="11">
        <v>0</v>
      </c>
      <c r="Q3619" s="12">
        <v>0</v>
      </c>
    </row>
    <row r="3620" spans="1:17" x14ac:dyDescent="0.35">
      <c r="A3620" s="2">
        <v>1355</v>
      </c>
      <c r="B3620" s="13" t="s">
        <v>231</v>
      </c>
      <c r="C3620" s="11" t="s">
        <v>342</v>
      </c>
      <c r="D3620" s="11" t="s">
        <v>231</v>
      </c>
      <c r="E3620" s="7" t="s">
        <v>41</v>
      </c>
      <c r="F3620" s="13">
        <v>866.8016986846917</v>
      </c>
      <c r="G3620" s="12">
        <v>0</v>
      </c>
      <c r="H3620" s="13">
        <v>0</v>
      </c>
      <c r="I3620" s="11">
        <v>0</v>
      </c>
      <c r="J3620" s="11">
        <v>0</v>
      </c>
      <c r="K3620" s="11">
        <v>0</v>
      </c>
      <c r="L3620" s="12">
        <v>0</v>
      </c>
      <c r="M3620" s="13">
        <v>0</v>
      </c>
      <c r="N3620" s="11">
        <v>0</v>
      </c>
      <c r="O3620" s="11">
        <v>0</v>
      </c>
      <c r="P3620" s="11">
        <v>0</v>
      </c>
      <c r="Q3620" s="12">
        <v>0</v>
      </c>
    </row>
    <row r="3621" spans="1:17" x14ac:dyDescent="0.35">
      <c r="A3621" s="2">
        <v>1367</v>
      </c>
      <c r="B3621" s="13" t="s">
        <v>231</v>
      </c>
      <c r="C3621" s="11" t="s">
        <v>342</v>
      </c>
      <c r="D3621" s="11" t="s">
        <v>26</v>
      </c>
      <c r="E3621" s="7" t="s">
        <v>47</v>
      </c>
      <c r="F3621" s="13">
        <v>111.26992321014433</v>
      </c>
      <c r="G3621" s="12">
        <v>0</v>
      </c>
      <c r="H3621" s="13">
        <v>0</v>
      </c>
      <c r="I3621" s="11">
        <v>0</v>
      </c>
      <c r="J3621" s="11">
        <v>0</v>
      </c>
      <c r="K3621" s="11">
        <v>0</v>
      </c>
      <c r="L3621" s="12">
        <v>0</v>
      </c>
      <c r="M3621" s="13">
        <v>0</v>
      </c>
      <c r="N3621" s="11">
        <v>0</v>
      </c>
      <c r="O3621" s="11">
        <v>0</v>
      </c>
      <c r="P3621" s="11">
        <v>0</v>
      </c>
      <c r="Q3621" s="12">
        <v>0</v>
      </c>
    </row>
    <row r="3622" spans="1:17" x14ac:dyDescent="0.35">
      <c r="A3622" s="2">
        <v>1368</v>
      </c>
      <c r="B3622" s="13" t="s">
        <v>231</v>
      </c>
      <c r="C3622" s="11" t="s">
        <v>342</v>
      </c>
      <c r="D3622" s="11" t="s">
        <v>231</v>
      </c>
      <c r="E3622" s="7" t="s">
        <v>47</v>
      </c>
      <c r="F3622" s="13">
        <v>3408.9750065803532</v>
      </c>
      <c r="G3622" s="12">
        <v>0</v>
      </c>
      <c r="H3622" s="13">
        <v>0</v>
      </c>
      <c r="I3622" s="11">
        <v>0</v>
      </c>
      <c r="J3622" s="11">
        <v>0</v>
      </c>
      <c r="K3622" s="11">
        <v>0</v>
      </c>
      <c r="L3622" s="12">
        <v>0</v>
      </c>
      <c r="M3622" s="13">
        <v>0</v>
      </c>
      <c r="N3622" s="11">
        <v>0</v>
      </c>
      <c r="O3622" s="11">
        <v>0</v>
      </c>
      <c r="P3622" s="11">
        <v>0</v>
      </c>
      <c r="Q3622" s="12">
        <v>0</v>
      </c>
    </row>
    <row r="3623" spans="1:17" x14ac:dyDescent="0.35">
      <c r="A3623" s="2">
        <v>1369</v>
      </c>
      <c r="B3623" s="13" t="s">
        <v>231</v>
      </c>
      <c r="C3623" s="11" t="s">
        <v>342</v>
      </c>
      <c r="D3623" s="11" t="s">
        <v>231</v>
      </c>
      <c r="E3623" s="7" t="s">
        <v>48</v>
      </c>
      <c r="F3623" s="13">
        <v>432.07917022705089</v>
      </c>
      <c r="G3623" s="12">
        <v>0</v>
      </c>
      <c r="H3623" s="13">
        <v>0</v>
      </c>
      <c r="I3623" s="11">
        <v>0</v>
      </c>
      <c r="J3623" s="11">
        <v>0</v>
      </c>
      <c r="K3623" s="11">
        <v>0</v>
      </c>
      <c r="L3623" s="12">
        <v>0</v>
      </c>
      <c r="M3623" s="13">
        <v>0</v>
      </c>
      <c r="N3623" s="11">
        <v>0</v>
      </c>
      <c r="O3623" s="11">
        <v>0</v>
      </c>
      <c r="P3623" s="11">
        <v>0</v>
      </c>
      <c r="Q3623" s="12">
        <v>0</v>
      </c>
    </row>
    <row r="3624" spans="1:17" x14ac:dyDescent="0.35">
      <c r="A3624" s="2">
        <v>1370</v>
      </c>
      <c r="B3624" s="13" t="s">
        <v>231</v>
      </c>
      <c r="C3624" s="11" t="s">
        <v>342</v>
      </c>
      <c r="D3624" s="11" t="s">
        <v>231</v>
      </c>
      <c r="E3624" s="7" t="s">
        <v>49</v>
      </c>
      <c r="F3624" s="13">
        <v>94.818115234375</v>
      </c>
      <c r="G3624" s="12">
        <v>0</v>
      </c>
      <c r="H3624" s="13">
        <v>0</v>
      </c>
      <c r="I3624" s="11">
        <v>0</v>
      </c>
      <c r="J3624" s="11">
        <v>0</v>
      </c>
      <c r="K3624" s="11">
        <v>0</v>
      </c>
      <c r="L3624" s="12">
        <v>0</v>
      </c>
      <c r="M3624" s="13">
        <v>0</v>
      </c>
      <c r="N3624" s="11">
        <v>0</v>
      </c>
      <c r="O3624" s="11">
        <v>0</v>
      </c>
      <c r="P3624" s="11">
        <v>0</v>
      </c>
      <c r="Q3624" s="12">
        <v>0</v>
      </c>
    </row>
    <row r="3625" spans="1:17" x14ac:dyDescent="0.35">
      <c r="A3625" s="2">
        <v>1374</v>
      </c>
      <c r="B3625" s="13" t="s">
        <v>231</v>
      </c>
      <c r="C3625" s="11" t="s">
        <v>342</v>
      </c>
      <c r="D3625" s="11" t="s">
        <v>231</v>
      </c>
      <c r="E3625" s="7" t="s">
        <v>343</v>
      </c>
      <c r="F3625" s="13">
        <v>2.1280581951141402</v>
      </c>
      <c r="G3625" s="12">
        <v>0</v>
      </c>
      <c r="H3625" s="13">
        <v>0</v>
      </c>
      <c r="I3625" s="11">
        <v>0</v>
      </c>
      <c r="J3625" s="11">
        <v>0</v>
      </c>
      <c r="K3625" s="11">
        <v>0</v>
      </c>
      <c r="L3625" s="12">
        <v>0</v>
      </c>
      <c r="M3625" s="13">
        <v>0</v>
      </c>
      <c r="N3625" s="11">
        <v>0</v>
      </c>
      <c r="O3625" s="11">
        <v>0</v>
      </c>
      <c r="P3625" s="11">
        <v>0</v>
      </c>
      <c r="Q3625" s="12">
        <v>0</v>
      </c>
    </row>
    <row r="3626" spans="1:17" x14ac:dyDescent="0.35">
      <c r="A3626" s="2">
        <v>1376</v>
      </c>
      <c r="B3626" s="13" t="s">
        <v>231</v>
      </c>
      <c r="C3626" s="11" t="s">
        <v>342</v>
      </c>
      <c r="D3626" s="11" t="s">
        <v>231</v>
      </c>
      <c r="E3626" s="7" t="s">
        <v>132</v>
      </c>
      <c r="F3626" s="13">
        <v>37.056195259094288</v>
      </c>
      <c r="G3626" s="12">
        <v>0</v>
      </c>
      <c r="H3626" s="13">
        <v>0</v>
      </c>
      <c r="I3626" s="11">
        <v>0</v>
      </c>
      <c r="J3626" s="11">
        <v>0</v>
      </c>
      <c r="K3626" s="11">
        <v>0</v>
      </c>
      <c r="L3626" s="12">
        <v>0</v>
      </c>
      <c r="M3626" s="13">
        <v>0</v>
      </c>
      <c r="N3626" s="11">
        <v>0</v>
      </c>
      <c r="O3626" s="11">
        <v>0</v>
      </c>
      <c r="P3626" s="11">
        <v>0</v>
      </c>
      <c r="Q3626" s="12">
        <v>0</v>
      </c>
    </row>
    <row r="3627" spans="1:17" x14ac:dyDescent="0.35">
      <c r="A3627" s="2">
        <v>1377</v>
      </c>
      <c r="B3627" s="13" t="s">
        <v>231</v>
      </c>
      <c r="C3627" s="11" t="s">
        <v>342</v>
      </c>
      <c r="D3627" s="11" t="s">
        <v>231</v>
      </c>
      <c r="E3627" s="7" t="s">
        <v>86</v>
      </c>
      <c r="F3627" s="13">
        <v>38.594372928142477</v>
      </c>
      <c r="G3627" s="12">
        <v>0</v>
      </c>
      <c r="H3627" s="13">
        <v>0</v>
      </c>
      <c r="I3627" s="11">
        <v>0</v>
      </c>
      <c r="J3627" s="11">
        <v>0</v>
      </c>
      <c r="K3627" s="11">
        <v>0</v>
      </c>
      <c r="L3627" s="12">
        <v>0</v>
      </c>
      <c r="M3627" s="13">
        <v>0</v>
      </c>
      <c r="N3627" s="11">
        <v>0</v>
      </c>
      <c r="O3627" s="11">
        <v>0</v>
      </c>
      <c r="P3627" s="11">
        <v>0</v>
      </c>
      <c r="Q3627" s="12">
        <v>0</v>
      </c>
    </row>
    <row r="3628" spans="1:17" x14ac:dyDescent="0.35">
      <c r="A3628" s="2">
        <v>1382</v>
      </c>
      <c r="B3628" s="13" t="s">
        <v>231</v>
      </c>
      <c r="C3628" s="11" t="s">
        <v>342</v>
      </c>
      <c r="D3628" s="11" t="s">
        <v>231</v>
      </c>
      <c r="E3628" s="7" t="s">
        <v>54</v>
      </c>
      <c r="F3628" s="13">
        <v>80.134330749511705</v>
      </c>
      <c r="G3628" s="12">
        <v>0.6</v>
      </c>
      <c r="H3628" s="13">
        <v>0</v>
      </c>
      <c r="I3628" s="11">
        <v>0</v>
      </c>
      <c r="J3628" s="11">
        <v>0</v>
      </c>
      <c r="K3628" s="11">
        <v>0</v>
      </c>
      <c r="L3628" s="12">
        <v>0</v>
      </c>
      <c r="M3628" s="13">
        <v>0</v>
      </c>
      <c r="N3628" s="11">
        <v>0</v>
      </c>
      <c r="O3628" s="11">
        <v>0</v>
      </c>
      <c r="P3628" s="11">
        <v>0</v>
      </c>
      <c r="Q3628" s="12">
        <v>0</v>
      </c>
    </row>
    <row r="3629" spans="1:17" x14ac:dyDescent="0.35">
      <c r="A3629" s="2">
        <v>1384</v>
      </c>
      <c r="B3629" s="13" t="s">
        <v>231</v>
      </c>
      <c r="C3629" s="11" t="s">
        <v>342</v>
      </c>
      <c r="D3629" s="11" t="s">
        <v>241</v>
      </c>
      <c r="E3629" s="7" t="s">
        <v>57</v>
      </c>
      <c r="F3629" s="13">
        <v>8.92854499816894</v>
      </c>
      <c r="G3629" s="12">
        <v>0</v>
      </c>
      <c r="H3629" s="13">
        <v>0</v>
      </c>
      <c r="I3629" s="11">
        <v>0</v>
      </c>
      <c r="J3629" s="11">
        <v>0</v>
      </c>
      <c r="K3629" s="11">
        <v>0</v>
      </c>
      <c r="L3629" s="12">
        <v>0</v>
      </c>
      <c r="M3629" s="13">
        <v>0</v>
      </c>
      <c r="N3629" s="11">
        <v>0</v>
      </c>
      <c r="O3629" s="11">
        <v>0</v>
      </c>
      <c r="P3629" s="11">
        <v>0</v>
      </c>
      <c r="Q3629" s="12">
        <v>0</v>
      </c>
    </row>
    <row r="3630" spans="1:17" x14ac:dyDescent="0.35">
      <c r="A3630" s="2">
        <v>1385</v>
      </c>
      <c r="B3630" s="13" t="s">
        <v>231</v>
      </c>
      <c r="C3630" s="11" t="s">
        <v>342</v>
      </c>
      <c r="D3630" s="11" t="s">
        <v>231</v>
      </c>
      <c r="E3630" s="7" t="s">
        <v>57</v>
      </c>
      <c r="F3630" s="13">
        <v>389.51473116874695</v>
      </c>
      <c r="G3630" s="12">
        <v>0</v>
      </c>
      <c r="H3630" s="13">
        <v>0</v>
      </c>
      <c r="I3630" s="11">
        <v>0</v>
      </c>
      <c r="J3630" s="11">
        <v>0</v>
      </c>
      <c r="K3630" s="11">
        <v>0</v>
      </c>
      <c r="L3630" s="12">
        <v>0</v>
      </c>
      <c r="M3630" s="13">
        <v>0</v>
      </c>
      <c r="N3630" s="11">
        <v>0</v>
      </c>
      <c r="O3630" s="11">
        <v>0</v>
      </c>
      <c r="P3630" s="11">
        <v>0</v>
      </c>
      <c r="Q3630" s="12">
        <v>0</v>
      </c>
    </row>
    <row r="3631" spans="1:17" x14ac:dyDescent="0.35">
      <c r="A3631" s="2">
        <v>1387</v>
      </c>
      <c r="B3631" s="13" t="s">
        <v>231</v>
      </c>
      <c r="C3631" s="11" t="s">
        <v>342</v>
      </c>
      <c r="D3631" s="11" t="s">
        <v>231</v>
      </c>
      <c r="E3631" s="7" t="s">
        <v>248</v>
      </c>
      <c r="F3631" s="13">
        <v>7.4610147476196298</v>
      </c>
      <c r="G3631" s="12">
        <v>0</v>
      </c>
      <c r="H3631" s="13">
        <v>0</v>
      </c>
      <c r="I3631" s="11">
        <v>0</v>
      </c>
      <c r="J3631" s="11">
        <v>0</v>
      </c>
      <c r="K3631" s="11">
        <v>0</v>
      </c>
      <c r="L3631" s="12">
        <v>0</v>
      </c>
      <c r="M3631" s="13">
        <v>0</v>
      </c>
      <c r="N3631" s="11">
        <v>0</v>
      </c>
      <c r="O3631" s="11">
        <v>0</v>
      </c>
      <c r="P3631" s="11">
        <v>0</v>
      </c>
      <c r="Q3631" s="12">
        <v>0</v>
      </c>
    </row>
    <row r="3632" spans="1:17" x14ac:dyDescent="0.35">
      <c r="A3632" s="2">
        <v>1388</v>
      </c>
      <c r="B3632" s="13" t="s">
        <v>231</v>
      </c>
      <c r="C3632" s="11" t="s">
        <v>342</v>
      </c>
      <c r="D3632" s="11" t="s">
        <v>231</v>
      </c>
      <c r="E3632" s="7" t="s">
        <v>58</v>
      </c>
      <c r="F3632" s="13">
        <v>25.89250779151919</v>
      </c>
      <c r="G3632" s="12">
        <v>0</v>
      </c>
      <c r="H3632" s="13">
        <v>0</v>
      </c>
      <c r="I3632" s="11">
        <v>0</v>
      </c>
      <c r="J3632" s="11">
        <v>0</v>
      </c>
      <c r="K3632" s="11">
        <v>0</v>
      </c>
      <c r="L3632" s="12">
        <v>0</v>
      </c>
      <c r="M3632" s="13">
        <v>0</v>
      </c>
      <c r="N3632" s="11">
        <v>0</v>
      </c>
      <c r="O3632" s="11">
        <v>0</v>
      </c>
      <c r="P3632" s="11">
        <v>0</v>
      </c>
      <c r="Q3632" s="12">
        <v>0</v>
      </c>
    </row>
    <row r="3633" spans="1:17" x14ac:dyDescent="0.35">
      <c r="A3633" s="2">
        <v>1394</v>
      </c>
      <c r="B3633" s="13" t="s">
        <v>231</v>
      </c>
      <c r="C3633" s="11" t="s">
        <v>342</v>
      </c>
      <c r="D3633" s="11" t="s">
        <v>231</v>
      </c>
      <c r="E3633" s="7" t="s">
        <v>272</v>
      </c>
      <c r="F3633" s="13">
        <v>39.762032032012947</v>
      </c>
      <c r="G3633" s="12">
        <v>0</v>
      </c>
      <c r="H3633" s="13">
        <v>0</v>
      </c>
      <c r="I3633" s="11">
        <v>0</v>
      </c>
      <c r="J3633" s="11">
        <v>0</v>
      </c>
      <c r="K3633" s="11">
        <v>0</v>
      </c>
      <c r="L3633" s="12">
        <v>0</v>
      </c>
      <c r="M3633" s="13">
        <v>0</v>
      </c>
      <c r="N3633" s="11">
        <v>0</v>
      </c>
      <c r="O3633" s="11">
        <v>0</v>
      </c>
      <c r="P3633" s="11">
        <v>0</v>
      </c>
      <c r="Q3633" s="12">
        <v>0</v>
      </c>
    </row>
    <row r="3634" spans="1:17" x14ac:dyDescent="0.35">
      <c r="A3634" s="2">
        <v>1395</v>
      </c>
      <c r="B3634" s="13" t="s">
        <v>231</v>
      </c>
      <c r="C3634" s="11" t="s">
        <v>342</v>
      </c>
      <c r="D3634" s="11" t="s">
        <v>231</v>
      </c>
      <c r="E3634" s="7" t="s">
        <v>344</v>
      </c>
      <c r="F3634" s="13">
        <v>6.9083175659179696</v>
      </c>
      <c r="G3634" s="12">
        <v>0</v>
      </c>
      <c r="H3634" s="13">
        <v>0</v>
      </c>
      <c r="I3634" s="11">
        <v>0</v>
      </c>
      <c r="J3634" s="11">
        <v>0</v>
      </c>
      <c r="K3634" s="11">
        <v>0</v>
      </c>
      <c r="L3634" s="12">
        <v>0</v>
      </c>
      <c r="M3634" s="13">
        <v>0</v>
      </c>
      <c r="N3634" s="11">
        <v>0</v>
      </c>
      <c r="O3634" s="11">
        <v>0</v>
      </c>
      <c r="P3634" s="11">
        <v>0</v>
      </c>
      <c r="Q3634" s="12">
        <v>0</v>
      </c>
    </row>
    <row r="3635" spans="1:17" x14ac:dyDescent="0.35">
      <c r="A3635" s="2">
        <v>1396</v>
      </c>
      <c r="B3635" s="13" t="s">
        <v>231</v>
      </c>
      <c r="C3635" s="11" t="s">
        <v>342</v>
      </c>
      <c r="D3635" s="11" t="s">
        <v>231</v>
      </c>
      <c r="E3635" s="7" t="s">
        <v>140</v>
      </c>
      <c r="F3635" s="13">
        <v>3.4287908077239999</v>
      </c>
      <c r="G3635" s="12">
        <v>0</v>
      </c>
      <c r="H3635" s="13">
        <v>0</v>
      </c>
      <c r="I3635" s="11">
        <v>0</v>
      </c>
      <c r="J3635" s="11">
        <v>0</v>
      </c>
      <c r="K3635" s="11">
        <v>0</v>
      </c>
      <c r="L3635" s="12">
        <v>0</v>
      </c>
      <c r="M3635" s="13">
        <v>0</v>
      </c>
      <c r="N3635" s="11">
        <v>0</v>
      </c>
      <c r="O3635" s="11">
        <v>0</v>
      </c>
      <c r="P3635" s="11">
        <v>0</v>
      </c>
      <c r="Q3635" s="12">
        <v>0</v>
      </c>
    </row>
    <row r="3636" spans="1:17" x14ac:dyDescent="0.35">
      <c r="A3636" s="2">
        <v>1397</v>
      </c>
      <c r="B3636" s="13" t="s">
        <v>231</v>
      </c>
      <c r="C3636" s="11" t="s">
        <v>342</v>
      </c>
      <c r="D3636" s="11" t="s">
        <v>231</v>
      </c>
      <c r="E3636" s="7" t="s">
        <v>252</v>
      </c>
      <c r="F3636" s="13">
        <v>25.816606283187838</v>
      </c>
      <c r="G3636" s="12">
        <v>0</v>
      </c>
      <c r="H3636" s="13">
        <v>0</v>
      </c>
      <c r="I3636" s="11">
        <v>0</v>
      </c>
      <c r="J3636" s="11">
        <v>0</v>
      </c>
      <c r="K3636" s="11">
        <v>0</v>
      </c>
      <c r="L3636" s="12">
        <v>0</v>
      </c>
      <c r="M3636" s="13">
        <v>0</v>
      </c>
      <c r="N3636" s="11">
        <v>0</v>
      </c>
      <c r="O3636" s="11">
        <v>0</v>
      </c>
      <c r="P3636" s="11">
        <v>0</v>
      </c>
      <c r="Q3636" s="12">
        <v>0</v>
      </c>
    </row>
    <row r="3637" spans="1:17" x14ac:dyDescent="0.35">
      <c r="A3637" s="2">
        <v>1401</v>
      </c>
      <c r="B3637" s="13" t="s">
        <v>231</v>
      </c>
      <c r="C3637" s="11" t="s">
        <v>342</v>
      </c>
      <c r="D3637" s="11" t="s">
        <v>231</v>
      </c>
      <c r="E3637" s="7" t="s">
        <v>274</v>
      </c>
      <c r="F3637" s="13">
        <v>13.0343465805054</v>
      </c>
      <c r="G3637" s="12">
        <v>0</v>
      </c>
      <c r="H3637" s="13">
        <v>0</v>
      </c>
      <c r="I3637" s="11">
        <v>0</v>
      </c>
      <c r="J3637" s="11">
        <v>0</v>
      </c>
      <c r="K3637" s="11">
        <v>0</v>
      </c>
      <c r="L3637" s="12">
        <v>0</v>
      </c>
      <c r="M3637" s="13">
        <v>0</v>
      </c>
      <c r="N3637" s="11">
        <v>0</v>
      </c>
      <c r="O3637" s="11">
        <v>0</v>
      </c>
      <c r="P3637" s="11">
        <v>0</v>
      </c>
      <c r="Q3637" s="12">
        <v>0</v>
      </c>
    </row>
    <row r="3638" spans="1:17" x14ac:dyDescent="0.35">
      <c r="A3638" s="2">
        <v>1406</v>
      </c>
      <c r="B3638" s="13" t="s">
        <v>231</v>
      </c>
      <c r="C3638" s="11" t="s">
        <v>342</v>
      </c>
      <c r="D3638" s="11" t="s">
        <v>231</v>
      </c>
      <c r="E3638" s="7" t="s">
        <v>340</v>
      </c>
      <c r="F3638" s="13">
        <v>20.036875665187829</v>
      </c>
      <c r="G3638" s="12">
        <v>0</v>
      </c>
      <c r="H3638" s="13">
        <v>0</v>
      </c>
      <c r="I3638" s="11">
        <v>0</v>
      </c>
      <c r="J3638" s="11">
        <v>0</v>
      </c>
      <c r="K3638" s="11">
        <v>0</v>
      </c>
      <c r="L3638" s="12">
        <v>0</v>
      </c>
      <c r="M3638" s="13">
        <v>0</v>
      </c>
      <c r="N3638" s="11">
        <v>0</v>
      </c>
      <c r="O3638" s="11">
        <v>0</v>
      </c>
      <c r="P3638" s="11">
        <v>0</v>
      </c>
      <c r="Q3638" s="12">
        <v>0</v>
      </c>
    </row>
    <row r="3639" spans="1:17" x14ac:dyDescent="0.35">
      <c r="A3639" s="2">
        <v>1408</v>
      </c>
      <c r="B3639" s="13" t="s">
        <v>231</v>
      </c>
      <c r="C3639" s="11" t="s">
        <v>342</v>
      </c>
      <c r="D3639" s="11" t="s">
        <v>231</v>
      </c>
      <c r="E3639" s="7" t="s">
        <v>217</v>
      </c>
      <c r="F3639" s="13">
        <v>3.26654124259949</v>
      </c>
      <c r="G3639" s="12">
        <v>0</v>
      </c>
      <c r="H3639" s="13">
        <v>0</v>
      </c>
      <c r="I3639" s="11">
        <v>0</v>
      </c>
      <c r="J3639" s="11">
        <v>0</v>
      </c>
      <c r="K3639" s="11">
        <v>0</v>
      </c>
      <c r="L3639" s="12">
        <v>0</v>
      </c>
      <c r="M3639" s="13">
        <v>0</v>
      </c>
      <c r="N3639" s="11">
        <v>0</v>
      </c>
      <c r="O3639" s="11">
        <v>0</v>
      </c>
      <c r="P3639" s="11">
        <v>0</v>
      </c>
      <c r="Q3639" s="12">
        <v>0</v>
      </c>
    </row>
    <row r="3640" spans="1:17" x14ac:dyDescent="0.35">
      <c r="A3640" s="2">
        <v>1410</v>
      </c>
      <c r="B3640" s="13" t="s">
        <v>231</v>
      </c>
      <c r="C3640" s="11" t="s">
        <v>342</v>
      </c>
      <c r="D3640" s="11" t="s">
        <v>231</v>
      </c>
      <c r="E3640" s="7" t="s">
        <v>341</v>
      </c>
      <c r="F3640" s="13">
        <v>19.140327453613299</v>
      </c>
      <c r="G3640" s="12">
        <v>0</v>
      </c>
      <c r="H3640" s="13">
        <v>0</v>
      </c>
      <c r="I3640" s="11">
        <v>0</v>
      </c>
      <c r="J3640" s="11">
        <v>0</v>
      </c>
      <c r="K3640" s="11">
        <v>0</v>
      </c>
      <c r="L3640" s="12">
        <v>0</v>
      </c>
      <c r="M3640" s="13">
        <v>0</v>
      </c>
      <c r="N3640" s="11">
        <v>0</v>
      </c>
      <c r="O3640" s="11">
        <v>0</v>
      </c>
      <c r="P3640" s="11">
        <v>0</v>
      </c>
      <c r="Q3640" s="12">
        <v>0</v>
      </c>
    </row>
    <row r="3641" spans="1:17" x14ac:dyDescent="0.35">
      <c r="A3641" s="2">
        <v>1411</v>
      </c>
      <c r="B3641" s="13" t="s">
        <v>231</v>
      </c>
      <c r="C3641" s="11" t="s">
        <v>342</v>
      </c>
      <c r="D3641" s="11" t="s">
        <v>231</v>
      </c>
      <c r="E3641" s="7" t="s">
        <v>254</v>
      </c>
      <c r="F3641" s="13">
        <v>105.71704912185673</v>
      </c>
      <c r="G3641" s="12">
        <v>0</v>
      </c>
      <c r="H3641" s="13">
        <v>0</v>
      </c>
      <c r="I3641" s="11">
        <v>0</v>
      </c>
      <c r="J3641" s="11">
        <v>0</v>
      </c>
      <c r="K3641" s="11">
        <v>0</v>
      </c>
      <c r="L3641" s="12">
        <v>0</v>
      </c>
      <c r="M3641" s="13">
        <v>0</v>
      </c>
      <c r="N3641" s="11">
        <v>0</v>
      </c>
      <c r="O3641" s="11">
        <v>0</v>
      </c>
      <c r="P3641" s="11">
        <v>0</v>
      </c>
      <c r="Q3641" s="12">
        <v>0</v>
      </c>
    </row>
    <row r="3642" spans="1:17" x14ac:dyDescent="0.35">
      <c r="A3642" s="2">
        <v>1412</v>
      </c>
      <c r="B3642" s="13" t="s">
        <v>231</v>
      </c>
      <c r="C3642" s="11" t="s">
        <v>342</v>
      </c>
      <c r="D3642" s="11" t="s">
        <v>231</v>
      </c>
      <c r="E3642" s="7" t="s">
        <v>203</v>
      </c>
      <c r="F3642" s="13">
        <v>2.6366517543792698</v>
      </c>
      <c r="G3642" s="12">
        <v>0</v>
      </c>
      <c r="H3642" s="13">
        <v>0</v>
      </c>
      <c r="I3642" s="11">
        <v>0</v>
      </c>
      <c r="J3642" s="11">
        <v>0</v>
      </c>
      <c r="K3642" s="11">
        <v>0</v>
      </c>
      <c r="L3642" s="12">
        <v>0</v>
      </c>
      <c r="M3642" s="13">
        <v>0</v>
      </c>
      <c r="N3642" s="11">
        <v>0</v>
      </c>
      <c r="O3642" s="11">
        <v>0</v>
      </c>
      <c r="P3642" s="11">
        <v>0</v>
      </c>
      <c r="Q3642" s="12">
        <v>0</v>
      </c>
    </row>
    <row r="3643" spans="1:17" x14ac:dyDescent="0.35">
      <c r="A3643" s="2">
        <v>1414</v>
      </c>
      <c r="B3643" s="13" t="s">
        <v>231</v>
      </c>
      <c r="C3643" s="11" t="s">
        <v>342</v>
      </c>
      <c r="D3643" s="11" t="s">
        <v>231</v>
      </c>
      <c r="E3643" s="7" t="s">
        <v>345</v>
      </c>
      <c r="F3643" s="13">
        <v>2.5773768424987802</v>
      </c>
      <c r="G3643" s="12">
        <v>0</v>
      </c>
      <c r="H3643" s="13">
        <v>0</v>
      </c>
      <c r="I3643" s="11">
        <v>0</v>
      </c>
      <c r="J3643" s="11">
        <v>0</v>
      </c>
      <c r="K3643" s="11">
        <v>0</v>
      </c>
      <c r="L3643" s="12">
        <v>0</v>
      </c>
      <c r="M3643" s="13">
        <v>0</v>
      </c>
      <c r="N3643" s="11">
        <v>0</v>
      </c>
      <c r="O3643" s="11">
        <v>0</v>
      </c>
      <c r="P3643" s="11">
        <v>0</v>
      </c>
      <c r="Q3643" s="12">
        <v>0</v>
      </c>
    </row>
    <row r="3644" spans="1:17" x14ac:dyDescent="0.35">
      <c r="A3644" s="2">
        <v>1416</v>
      </c>
      <c r="B3644" s="13" t="s">
        <v>231</v>
      </c>
      <c r="C3644" s="11" t="s">
        <v>342</v>
      </c>
      <c r="D3644" s="11" t="s">
        <v>231</v>
      </c>
      <c r="E3644" s="7" t="s">
        <v>147</v>
      </c>
      <c r="F3644" s="13">
        <v>25.85613417625428</v>
      </c>
      <c r="G3644" s="12">
        <v>0</v>
      </c>
      <c r="H3644" s="13">
        <v>0</v>
      </c>
      <c r="I3644" s="11">
        <v>0</v>
      </c>
      <c r="J3644" s="11">
        <v>0</v>
      </c>
      <c r="K3644" s="11">
        <v>0</v>
      </c>
      <c r="L3644" s="12">
        <v>0</v>
      </c>
      <c r="M3644" s="13">
        <v>0</v>
      </c>
      <c r="N3644" s="11">
        <v>0</v>
      </c>
      <c r="O3644" s="11">
        <v>0</v>
      </c>
      <c r="P3644" s="11">
        <v>0</v>
      </c>
      <c r="Q3644" s="12">
        <v>0</v>
      </c>
    </row>
    <row r="3645" spans="1:17" x14ac:dyDescent="0.35">
      <c r="A3645" s="2">
        <v>1417</v>
      </c>
      <c r="B3645" s="13" t="s">
        <v>231</v>
      </c>
      <c r="C3645" s="11" t="s">
        <v>342</v>
      </c>
      <c r="D3645" s="11" t="s">
        <v>231</v>
      </c>
      <c r="E3645" s="7" t="s">
        <v>99</v>
      </c>
      <c r="F3645" s="13">
        <v>1.39697182178497</v>
      </c>
      <c r="G3645" s="12">
        <v>0</v>
      </c>
      <c r="H3645" s="13">
        <v>0</v>
      </c>
      <c r="I3645" s="11">
        <v>0</v>
      </c>
      <c r="J3645" s="11">
        <v>0</v>
      </c>
      <c r="K3645" s="11">
        <v>0</v>
      </c>
      <c r="L3645" s="12">
        <v>0</v>
      </c>
      <c r="M3645" s="13">
        <v>0</v>
      </c>
      <c r="N3645" s="11">
        <v>0</v>
      </c>
      <c r="O3645" s="11">
        <v>0</v>
      </c>
      <c r="P3645" s="11">
        <v>0</v>
      </c>
      <c r="Q3645" s="12">
        <v>0</v>
      </c>
    </row>
    <row r="3646" spans="1:17" x14ac:dyDescent="0.35">
      <c r="A3646" s="2">
        <v>1419</v>
      </c>
      <c r="B3646" s="13" t="s">
        <v>231</v>
      </c>
      <c r="C3646" s="11" t="s">
        <v>342</v>
      </c>
      <c r="D3646" s="11" t="s">
        <v>231</v>
      </c>
      <c r="E3646" s="7" t="s">
        <v>346</v>
      </c>
      <c r="F3646" s="13">
        <v>7.2642884254455602</v>
      </c>
      <c r="G3646" s="12">
        <v>0</v>
      </c>
      <c r="H3646" s="13">
        <v>0</v>
      </c>
      <c r="I3646" s="11">
        <v>0</v>
      </c>
      <c r="J3646" s="11">
        <v>0</v>
      </c>
      <c r="K3646" s="11">
        <v>0</v>
      </c>
      <c r="L3646" s="12">
        <v>0</v>
      </c>
      <c r="M3646" s="13">
        <v>0</v>
      </c>
      <c r="N3646" s="11">
        <v>0</v>
      </c>
      <c r="O3646" s="11">
        <v>0</v>
      </c>
      <c r="P3646" s="11">
        <v>0</v>
      </c>
      <c r="Q3646" s="12">
        <v>0</v>
      </c>
    </row>
    <row r="3647" spans="1:17" x14ac:dyDescent="0.35">
      <c r="A3647" s="2">
        <v>1420</v>
      </c>
      <c r="B3647" s="13" t="s">
        <v>231</v>
      </c>
      <c r="C3647" s="11" t="s">
        <v>342</v>
      </c>
      <c r="D3647" s="11" t="s">
        <v>231</v>
      </c>
      <c r="E3647" s="7" t="s">
        <v>323</v>
      </c>
      <c r="F3647" s="13">
        <v>2.0192401409149201</v>
      </c>
      <c r="G3647" s="12">
        <v>0</v>
      </c>
      <c r="H3647" s="13">
        <v>0</v>
      </c>
      <c r="I3647" s="11">
        <v>0</v>
      </c>
      <c r="J3647" s="11">
        <v>0</v>
      </c>
      <c r="K3647" s="11">
        <v>0</v>
      </c>
      <c r="L3647" s="12">
        <v>0</v>
      </c>
      <c r="M3647" s="13">
        <v>0</v>
      </c>
      <c r="N3647" s="11">
        <v>0</v>
      </c>
      <c r="O3647" s="11">
        <v>0</v>
      </c>
      <c r="P3647" s="11">
        <v>0</v>
      </c>
      <c r="Q3647" s="12">
        <v>0</v>
      </c>
    </row>
    <row r="3648" spans="1:17" x14ac:dyDescent="0.35">
      <c r="A3648" s="2">
        <v>1421</v>
      </c>
      <c r="B3648" s="13" t="s">
        <v>231</v>
      </c>
      <c r="C3648" s="11" t="s">
        <v>342</v>
      </c>
      <c r="D3648" s="11" t="s">
        <v>231</v>
      </c>
      <c r="E3648" s="7" t="s">
        <v>104</v>
      </c>
      <c r="F3648" s="13">
        <v>10.266763091087343</v>
      </c>
      <c r="G3648" s="12">
        <v>0</v>
      </c>
      <c r="H3648" s="13">
        <v>0</v>
      </c>
      <c r="I3648" s="11">
        <v>0</v>
      </c>
      <c r="J3648" s="11">
        <v>0</v>
      </c>
      <c r="K3648" s="11">
        <v>0</v>
      </c>
      <c r="L3648" s="12">
        <v>0</v>
      </c>
      <c r="M3648" s="13">
        <v>0</v>
      </c>
      <c r="N3648" s="11">
        <v>0</v>
      </c>
      <c r="O3648" s="11">
        <v>0</v>
      </c>
      <c r="P3648" s="11">
        <v>0</v>
      </c>
      <c r="Q3648" s="12">
        <v>0</v>
      </c>
    </row>
    <row r="3649" spans="1:17" x14ac:dyDescent="0.35">
      <c r="A3649" s="2">
        <v>1422</v>
      </c>
      <c r="B3649" s="13" t="s">
        <v>231</v>
      </c>
      <c r="C3649" s="11" t="s">
        <v>342</v>
      </c>
      <c r="D3649" s="11" t="s">
        <v>231</v>
      </c>
      <c r="E3649" s="7" t="s">
        <v>347</v>
      </c>
      <c r="F3649" s="13">
        <v>30.946959018707261</v>
      </c>
      <c r="G3649" s="12">
        <v>0</v>
      </c>
      <c r="H3649" s="13">
        <v>0</v>
      </c>
      <c r="I3649" s="11">
        <v>0</v>
      </c>
      <c r="J3649" s="11">
        <v>0</v>
      </c>
      <c r="K3649" s="11">
        <v>0</v>
      </c>
      <c r="L3649" s="12">
        <v>0</v>
      </c>
      <c r="M3649" s="13">
        <v>0</v>
      </c>
      <c r="N3649" s="11">
        <v>0</v>
      </c>
      <c r="O3649" s="11">
        <v>0</v>
      </c>
      <c r="P3649" s="11">
        <v>0</v>
      </c>
      <c r="Q3649" s="12">
        <v>0</v>
      </c>
    </row>
    <row r="3650" spans="1:17" x14ac:dyDescent="0.35">
      <c r="A3650" s="2">
        <v>1424</v>
      </c>
      <c r="B3650" s="13" t="s">
        <v>231</v>
      </c>
      <c r="C3650" s="11" t="s">
        <v>342</v>
      </c>
      <c r="D3650" s="11" t="s">
        <v>231</v>
      </c>
      <c r="E3650" s="7" t="s">
        <v>152</v>
      </c>
      <c r="F3650" s="13">
        <v>15.565525293350209</v>
      </c>
      <c r="G3650" s="12">
        <v>0</v>
      </c>
      <c r="H3650" s="13">
        <v>0</v>
      </c>
      <c r="I3650" s="11">
        <v>0</v>
      </c>
      <c r="J3650" s="11">
        <v>0</v>
      </c>
      <c r="K3650" s="11">
        <v>0</v>
      </c>
      <c r="L3650" s="12">
        <v>0</v>
      </c>
      <c r="M3650" s="13">
        <v>0</v>
      </c>
      <c r="N3650" s="11">
        <v>0</v>
      </c>
      <c r="O3650" s="11">
        <v>0</v>
      </c>
      <c r="P3650" s="11">
        <v>0</v>
      </c>
      <c r="Q3650" s="12">
        <v>0</v>
      </c>
    </row>
    <row r="3651" spans="1:17" x14ac:dyDescent="0.35">
      <c r="A3651" s="2">
        <v>1428</v>
      </c>
      <c r="B3651" s="13" t="s">
        <v>231</v>
      </c>
      <c r="C3651" s="11" t="s">
        <v>342</v>
      </c>
      <c r="D3651" s="11" t="s">
        <v>231</v>
      </c>
      <c r="E3651" s="7" t="s">
        <v>73</v>
      </c>
      <c r="F3651" s="13">
        <v>2.8661983013153098</v>
      </c>
      <c r="G3651" s="12">
        <v>0</v>
      </c>
      <c r="H3651" s="13">
        <v>0</v>
      </c>
      <c r="I3651" s="11">
        <v>0</v>
      </c>
      <c r="J3651" s="11">
        <v>0</v>
      </c>
      <c r="K3651" s="11">
        <v>0</v>
      </c>
      <c r="L3651" s="12">
        <v>0</v>
      </c>
      <c r="M3651" s="13">
        <v>0</v>
      </c>
      <c r="N3651" s="11">
        <v>0</v>
      </c>
      <c r="O3651" s="11">
        <v>0</v>
      </c>
      <c r="P3651" s="11">
        <v>0</v>
      </c>
      <c r="Q3651" s="12">
        <v>0</v>
      </c>
    </row>
    <row r="3652" spans="1:17" x14ac:dyDescent="0.35">
      <c r="A3652" s="2">
        <v>1429</v>
      </c>
      <c r="B3652" s="13" t="s">
        <v>231</v>
      </c>
      <c r="C3652" s="11" t="s">
        <v>342</v>
      </c>
      <c r="D3652" s="11" t="s">
        <v>231</v>
      </c>
      <c r="E3652" s="7" t="s">
        <v>74</v>
      </c>
      <c r="F3652" s="13">
        <v>218.97897386550903</v>
      </c>
      <c r="G3652" s="12">
        <v>0</v>
      </c>
      <c r="H3652" s="13">
        <v>0</v>
      </c>
      <c r="I3652" s="11">
        <v>0</v>
      </c>
      <c r="J3652" s="11">
        <v>0</v>
      </c>
      <c r="K3652" s="11">
        <v>0</v>
      </c>
      <c r="L3652" s="12">
        <v>0</v>
      </c>
      <c r="M3652" s="13">
        <v>0</v>
      </c>
      <c r="N3652" s="11">
        <v>0</v>
      </c>
      <c r="O3652" s="11">
        <v>0</v>
      </c>
      <c r="P3652" s="11">
        <v>0</v>
      </c>
      <c r="Q3652" s="12">
        <v>0</v>
      </c>
    </row>
    <row r="3653" spans="1:17" x14ac:dyDescent="0.35">
      <c r="A3653" s="2">
        <v>1432</v>
      </c>
      <c r="B3653" s="13" t="s">
        <v>231</v>
      </c>
      <c r="C3653" s="11" t="s">
        <v>342</v>
      </c>
      <c r="D3653" s="11" t="s">
        <v>231</v>
      </c>
      <c r="E3653" s="7" t="s">
        <v>261</v>
      </c>
      <c r="F3653" s="13">
        <v>22.418488740920992</v>
      </c>
      <c r="G3653" s="12">
        <v>0</v>
      </c>
      <c r="H3653" s="13">
        <v>0</v>
      </c>
      <c r="I3653" s="11">
        <v>0</v>
      </c>
      <c r="J3653" s="11">
        <v>0</v>
      </c>
      <c r="K3653" s="11">
        <v>0</v>
      </c>
      <c r="L3653" s="12">
        <v>0</v>
      </c>
      <c r="M3653" s="13">
        <v>0</v>
      </c>
      <c r="N3653" s="11">
        <v>0</v>
      </c>
      <c r="O3653" s="11">
        <v>0</v>
      </c>
      <c r="P3653" s="11">
        <v>0</v>
      </c>
      <c r="Q3653" s="12">
        <v>0</v>
      </c>
    </row>
    <row r="3654" spans="1:17" x14ac:dyDescent="0.35">
      <c r="A3654" s="2">
        <v>1433</v>
      </c>
      <c r="B3654" s="13" t="s">
        <v>231</v>
      </c>
      <c r="C3654" s="11" t="s">
        <v>342</v>
      </c>
      <c r="D3654" s="11" t="s">
        <v>231</v>
      </c>
      <c r="E3654" s="7" t="s">
        <v>262</v>
      </c>
      <c r="F3654" s="13">
        <v>37.199130773544312</v>
      </c>
      <c r="G3654" s="12">
        <v>0</v>
      </c>
      <c r="H3654" s="13">
        <v>0</v>
      </c>
      <c r="I3654" s="11">
        <v>0</v>
      </c>
      <c r="J3654" s="11">
        <v>0</v>
      </c>
      <c r="K3654" s="11">
        <v>0</v>
      </c>
      <c r="L3654" s="12">
        <v>0</v>
      </c>
      <c r="M3654" s="13">
        <v>0</v>
      </c>
      <c r="N3654" s="11">
        <v>0</v>
      </c>
      <c r="O3654" s="11">
        <v>0</v>
      </c>
      <c r="P3654" s="11">
        <v>0</v>
      </c>
      <c r="Q3654" s="12">
        <v>0</v>
      </c>
    </row>
    <row r="3655" spans="1:17" x14ac:dyDescent="0.35">
      <c r="A3655" s="2">
        <v>1437</v>
      </c>
      <c r="B3655" s="13" t="s">
        <v>231</v>
      </c>
      <c r="C3655" s="11" t="s">
        <v>342</v>
      </c>
      <c r="D3655" s="11" t="s">
        <v>231</v>
      </c>
      <c r="E3655" s="7" t="s">
        <v>77</v>
      </c>
      <c r="F3655" s="13">
        <v>436.38224029540993</v>
      </c>
      <c r="G3655" s="12">
        <v>0</v>
      </c>
      <c r="H3655" s="13">
        <v>0</v>
      </c>
      <c r="I3655" s="11">
        <v>0</v>
      </c>
      <c r="J3655" s="11">
        <v>0</v>
      </c>
      <c r="K3655" s="11">
        <v>0</v>
      </c>
      <c r="L3655" s="12">
        <v>0</v>
      </c>
      <c r="M3655" s="13">
        <v>0</v>
      </c>
      <c r="N3655" s="11">
        <v>0</v>
      </c>
      <c r="O3655" s="11">
        <v>0</v>
      </c>
      <c r="P3655" s="11">
        <v>0</v>
      </c>
      <c r="Q3655" s="12">
        <v>0</v>
      </c>
    </row>
    <row r="3656" spans="1:17" x14ac:dyDescent="0.35">
      <c r="A3656" s="2">
        <v>1442</v>
      </c>
      <c r="B3656" s="13" t="s">
        <v>231</v>
      </c>
      <c r="C3656" s="11" t="s">
        <v>348</v>
      </c>
      <c r="D3656" s="11" t="s">
        <v>231</v>
      </c>
      <c r="E3656" s="7" t="s">
        <v>40</v>
      </c>
      <c r="F3656" s="13">
        <v>376.99637603759726</v>
      </c>
      <c r="G3656" s="12">
        <v>0</v>
      </c>
      <c r="H3656" s="13">
        <v>0</v>
      </c>
      <c r="I3656" s="11">
        <v>0</v>
      </c>
      <c r="J3656" s="11">
        <v>0</v>
      </c>
      <c r="K3656" s="11">
        <v>0</v>
      </c>
      <c r="L3656" s="12">
        <v>0</v>
      </c>
      <c r="M3656" s="13">
        <v>0</v>
      </c>
      <c r="N3656" s="11">
        <v>0</v>
      </c>
      <c r="O3656" s="11">
        <v>0</v>
      </c>
      <c r="P3656" s="11">
        <v>0</v>
      </c>
      <c r="Q3656" s="12">
        <v>0</v>
      </c>
    </row>
    <row r="3657" spans="1:17" x14ac:dyDescent="0.35">
      <c r="A3657" s="2">
        <v>1445</v>
      </c>
      <c r="B3657" s="13" t="s">
        <v>231</v>
      </c>
      <c r="C3657" s="11" t="s">
        <v>348</v>
      </c>
      <c r="D3657" s="11" t="s">
        <v>231</v>
      </c>
      <c r="E3657" s="7" t="s">
        <v>240</v>
      </c>
      <c r="F3657" s="13">
        <v>28.966097354888912</v>
      </c>
      <c r="G3657" s="12">
        <v>0</v>
      </c>
      <c r="H3657" s="13">
        <v>0</v>
      </c>
      <c r="I3657" s="11">
        <v>0</v>
      </c>
      <c r="J3657" s="11">
        <v>0</v>
      </c>
      <c r="K3657" s="11">
        <v>0</v>
      </c>
      <c r="L3657" s="12">
        <v>0</v>
      </c>
      <c r="M3657" s="13">
        <v>0</v>
      </c>
      <c r="N3657" s="11">
        <v>0</v>
      </c>
      <c r="O3657" s="11">
        <v>0</v>
      </c>
      <c r="P3657" s="11">
        <v>0</v>
      </c>
      <c r="Q3657" s="12">
        <v>0</v>
      </c>
    </row>
    <row r="3658" spans="1:17" x14ac:dyDescent="0.35">
      <c r="A3658" s="2">
        <v>1449</v>
      </c>
      <c r="B3658" s="13" t="s">
        <v>231</v>
      </c>
      <c r="C3658" s="11" t="s">
        <v>348</v>
      </c>
      <c r="D3658" s="11" t="s">
        <v>26</v>
      </c>
      <c r="E3658" s="7" t="s">
        <v>47</v>
      </c>
      <c r="F3658" s="13">
        <v>198.829177856445</v>
      </c>
      <c r="G3658" s="12">
        <v>0</v>
      </c>
      <c r="H3658" s="13">
        <v>0</v>
      </c>
      <c r="I3658" s="11">
        <v>0</v>
      </c>
      <c r="J3658" s="11">
        <v>0</v>
      </c>
      <c r="K3658" s="11">
        <v>0</v>
      </c>
      <c r="L3658" s="12">
        <v>0</v>
      </c>
      <c r="M3658" s="13">
        <v>0</v>
      </c>
      <c r="N3658" s="11">
        <v>0</v>
      </c>
      <c r="O3658" s="11">
        <v>0</v>
      </c>
      <c r="P3658" s="11">
        <v>0</v>
      </c>
      <c r="Q3658" s="12">
        <v>0</v>
      </c>
    </row>
    <row r="3659" spans="1:17" x14ac:dyDescent="0.35">
      <c r="A3659" s="2">
        <v>1450</v>
      </c>
      <c r="B3659" s="13" t="s">
        <v>231</v>
      </c>
      <c r="C3659" s="11" t="s">
        <v>348</v>
      </c>
      <c r="D3659" s="11" t="s">
        <v>231</v>
      </c>
      <c r="E3659" s="7" t="s">
        <v>47</v>
      </c>
      <c r="F3659" s="13">
        <v>411.3956604003908</v>
      </c>
      <c r="G3659" s="12">
        <v>0</v>
      </c>
      <c r="H3659" s="13">
        <v>0</v>
      </c>
      <c r="I3659" s="11">
        <v>0</v>
      </c>
      <c r="J3659" s="11">
        <v>0</v>
      </c>
      <c r="K3659" s="11">
        <v>0</v>
      </c>
      <c r="L3659" s="12">
        <v>0</v>
      </c>
      <c r="M3659" s="13">
        <v>0</v>
      </c>
      <c r="N3659" s="11">
        <v>0</v>
      </c>
      <c r="O3659" s="11">
        <v>0</v>
      </c>
      <c r="P3659" s="11">
        <v>0</v>
      </c>
      <c r="Q3659" s="12">
        <v>0</v>
      </c>
    </row>
    <row r="3660" spans="1:17" x14ac:dyDescent="0.35">
      <c r="A3660" s="2">
        <v>1451</v>
      </c>
      <c r="B3660" s="13" t="s">
        <v>231</v>
      </c>
      <c r="C3660" s="11" t="s">
        <v>348</v>
      </c>
      <c r="D3660" s="11" t="s">
        <v>231</v>
      </c>
      <c r="E3660" s="7" t="s">
        <v>48</v>
      </c>
      <c r="F3660" s="13">
        <v>231.90714836120634</v>
      </c>
      <c r="G3660" s="12">
        <v>0</v>
      </c>
      <c r="H3660" s="13">
        <v>0</v>
      </c>
      <c r="I3660" s="11">
        <v>0</v>
      </c>
      <c r="J3660" s="11">
        <v>0</v>
      </c>
      <c r="K3660" s="11">
        <v>0</v>
      </c>
      <c r="L3660" s="12">
        <v>0</v>
      </c>
      <c r="M3660" s="13">
        <v>0</v>
      </c>
      <c r="N3660" s="11">
        <v>0</v>
      </c>
      <c r="O3660" s="11">
        <v>0</v>
      </c>
      <c r="P3660" s="11">
        <v>0</v>
      </c>
      <c r="Q3660" s="12">
        <v>0</v>
      </c>
    </row>
    <row r="3661" spans="1:17" x14ac:dyDescent="0.35">
      <c r="A3661" s="2">
        <v>1452</v>
      </c>
      <c r="B3661" s="13" t="s">
        <v>231</v>
      </c>
      <c r="C3661" s="11" t="s">
        <v>348</v>
      </c>
      <c r="D3661" s="11" t="s">
        <v>231</v>
      </c>
      <c r="E3661" s="7" t="s">
        <v>349</v>
      </c>
      <c r="F3661" s="13">
        <v>27.1517658233643</v>
      </c>
      <c r="G3661" s="12">
        <v>0</v>
      </c>
      <c r="H3661" s="13">
        <v>0</v>
      </c>
      <c r="I3661" s="11">
        <v>0</v>
      </c>
      <c r="J3661" s="11">
        <v>0</v>
      </c>
      <c r="K3661" s="11">
        <v>0</v>
      </c>
      <c r="L3661" s="12">
        <v>0</v>
      </c>
      <c r="M3661" s="13">
        <v>0</v>
      </c>
      <c r="N3661" s="11">
        <v>0</v>
      </c>
      <c r="O3661" s="11">
        <v>0</v>
      </c>
      <c r="P3661" s="11">
        <v>0</v>
      </c>
      <c r="Q3661" s="12">
        <v>0</v>
      </c>
    </row>
    <row r="3662" spans="1:17" x14ac:dyDescent="0.35">
      <c r="A3662" s="2">
        <v>1453</v>
      </c>
      <c r="B3662" s="13" t="s">
        <v>231</v>
      </c>
      <c r="C3662" s="11" t="s">
        <v>348</v>
      </c>
      <c r="D3662" s="11" t="s">
        <v>26</v>
      </c>
      <c r="E3662" s="7" t="s">
        <v>349</v>
      </c>
      <c r="F3662" s="13">
        <v>47.333503723144503</v>
      </c>
      <c r="G3662" s="12">
        <v>0</v>
      </c>
      <c r="H3662" s="13">
        <v>0</v>
      </c>
      <c r="I3662" s="11">
        <v>0</v>
      </c>
      <c r="J3662" s="11">
        <v>0</v>
      </c>
      <c r="K3662" s="11">
        <v>0</v>
      </c>
      <c r="L3662" s="12">
        <v>0</v>
      </c>
      <c r="M3662" s="13">
        <v>0</v>
      </c>
      <c r="N3662" s="11">
        <v>0</v>
      </c>
      <c r="O3662" s="11">
        <v>0</v>
      </c>
      <c r="P3662" s="11">
        <v>0</v>
      </c>
      <c r="Q3662" s="12">
        <v>0</v>
      </c>
    </row>
    <row r="3663" spans="1:17" x14ac:dyDescent="0.35">
      <c r="A3663" s="2">
        <v>1456</v>
      </c>
      <c r="B3663" s="13" t="s">
        <v>231</v>
      </c>
      <c r="C3663" s="11" t="s">
        <v>348</v>
      </c>
      <c r="D3663" s="11" t="s">
        <v>231</v>
      </c>
      <c r="E3663" s="7" t="s">
        <v>86</v>
      </c>
      <c r="F3663" s="13">
        <v>162.68404066562653</v>
      </c>
      <c r="G3663" s="12">
        <v>0</v>
      </c>
      <c r="H3663" s="13">
        <v>0</v>
      </c>
      <c r="I3663" s="11">
        <v>0</v>
      </c>
      <c r="J3663" s="11">
        <v>0</v>
      </c>
      <c r="K3663" s="11">
        <v>0</v>
      </c>
      <c r="L3663" s="12">
        <v>0</v>
      </c>
      <c r="M3663" s="13">
        <v>0</v>
      </c>
      <c r="N3663" s="11">
        <v>0</v>
      </c>
      <c r="O3663" s="11">
        <v>0</v>
      </c>
      <c r="P3663" s="11">
        <v>0</v>
      </c>
      <c r="Q3663" s="12">
        <v>0</v>
      </c>
    </row>
    <row r="3664" spans="1:17" x14ac:dyDescent="0.35">
      <c r="A3664" s="2">
        <v>1460</v>
      </c>
      <c r="B3664" s="13" t="s">
        <v>231</v>
      </c>
      <c r="C3664" s="11" t="s">
        <v>348</v>
      </c>
      <c r="D3664" s="11" t="s">
        <v>231</v>
      </c>
      <c r="E3664" s="7" t="s">
        <v>57</v>
      </c>
      <c r="F3664" s="13">
        <v>119.20783698558803</v>
      </c>
      <c r="G3664" s="12">
        <v>0</v>
      </c>
      <c r="H3664" s="13">
        <v>0</v>
      </c>
      <c r="I3664" s="11">
        <v>0</v>
      </c>
      <c r="J3664" s="11">
        <v>0</v>
      </c>
      <c r="K3664" s="11">
        <v>0</v>
      </c>
      <c r="L3664" s="12">
        <v>0</v>
      </c>
      <c r="M3664" s="13">
        <v>0</v>
      </c>
      <c r="N3664" s="11">
        <v>0</v>
      </c>
      <c r="O3664" s="11">
        <v>0</v>
      </c>
      <c r="P3664" s="11">
        <v>0</v>
      </c>
      <c r="Q3664" s="12">
        <v>0</v>
      </c>
    </row>
    <row r="3665" spans="1:17" x14ac:dyDescent="0.35">
      <c r="A3665" s="2">
        <v>1461</v>
      </c>
      <c r="B3665" s="13" t="s">
        <v>231</v>
      </c>
      <c r="C3665" s="11" t="s">
        <v>348</v>
      </c>
      <c r="D3665" s="11" t="s">
        <v>231</v>
      </c>
      <c r="E3665" s="7" t="s">
        <v>350</v>
      </c>
      <c r="F3665" s="13">
        <v>61.836988925933824</v>
      </c>
      <c r="G3665" s="12">
        <v>0</v>
      </c>
      <c r="H3665" s="13">
        <v>0</v>
      </c>
      <c r="I3665" s="11">
        <v>0</v>
      </c>
      <c r="J3665" s="11">
        <v>0</v>
      </c>
      <c r="K3665" s="11">
        <v>0</v>
      </c>
      <c r="L3665" s="12">
        <v>0</v>
      </c>
      <c r="M3665" s="13">
        <v>0</v>
      </c>
      <c r="N3665" s="11">
        <v>0</v>
      </c>
      <c r="O3665" s="11">
        <v>0</v>
      </c>
      <c r="P3665" s="11">
        <v>0</v>
      </c>
      <c r="Q3665" s="12">
        <v>0</v>
      </c>
    </row>
    <row r="3666" spans="1:17" x14ac:dyDescent="0.35">
      <c r="A3666" s="2">
        <v>1462</v>
      </c>
      <c r="B3666" s="13" t="s">
        <v>231</v>
      </c>
      <c r="C3666" s="11" t="s">
        <v>348</v>
      </c>
      <c r="D3666" s="11" t="s">
        <v>231</v>
      </c>
      <c r="E3666" s="7" t="s">
        <v>247</v>
      </c>
      <c r="F3666" s="13">
        <v>3.0592226982116699</v>
      </c>
      <c r="G3666" s="12">
        <v>0</v>
      </c>
      <c r="H3666" s="13">
        <v>0</v>
      </c>
      <c r="I3666" s="11">
        <v>0</v>
      </c>
      <c r="J3666" s="11">
        <v>0</v>
      </c>
      <c r="K3666" s="11">
        <v>0</v>
      </c>
      <c r="L3666" s="12">
        <v>0</v>
      </c>
      <c r="M3666" s="13">
        <v>0</v>
      </c>
      <c r="N3666" s="11">
        <v>0</v>
      </c>
      <c r="O3666" s="11">
        <v>0</v>
      </c>
      <c r="P3666" s="11">
        <v>0</v>
      </c>
      <c r="Q3666" s="12">
        <v>0</v>
      </c>
    </row>
    <row r="3667" spans="1:17" x14ac:dyDescent="0.35">
      <c r="A3667" s="2">
        <v>1467</v>
      </c>
      <c r="B3667" s="13" t="s">
        <v>231</v>
      </c>
      <c r="C3667" s="11" t="s">
        <v>348</v>
      </c>
      <c r="D3667" s="11" t="s">
        <v>231</v>
      </c>
      <c r="E3667" s="7" t="s">
        <v>135</v>
      </c>
      <c r="F3667" s="13">
        <v>7.9651262760162389</v>
      </c>
      <c r="G3667" s="12">
        <v>0</v>
      </c>
      <c r="H3667" s="13">
        <v>0</v>
      </c>
      <c r="I3667" s="11">
        <v>0</v>
      </c>
      <c r="J3667" s="11">
        <v>0</v>
      </c>
      <c r="K3667" s="11">
        <v>0</v>
      </c>
      <c r="L3667" s="12">
        <v>0</v>
      </c>
      <c r="M3667" s="13">
        <v>0</v>
      </c>
      <c r="N3667" s="11">
        <v>0</v>
      </c>
      <c r="O3667" s="11">
        <v>0</v>
      </c>
      <c r="P3667" s="11">
        <v>0</v>
      </c>
      <c r="Q3667" s="12">
        <v>0</v>
      </c>
    </row>
    <row r="3668" spans="1:17" x14ac:dyDescent="0.35">
      <c r="A3668" s="2">
        <v>1468</v>
      </c>
      <c r="B3668" s="13" t="s">
        <v>231</v>
      </c>
      <c r="C3668" s="11" t="s">
        <v>348</v>
      </c>
      <c r="D3668" s="11" t="s">
        <v>231</v>
      </c>
      <c r="E3668" s="7" t="s">
        <v>351</v>
      </c>
      <c r="F3668" s="13">
        <v>0.68043303489685103</v>
      </c>
      <c r="G3668" s="12">
        <v>0</v>
      </c>
      <c r="H3668" s="13">
        <v>0</v>
      </c>
      <c r="I3668" s="11">
        <v>0</v>
      </c>
      <c r="J3668" s="11">
        <v>0</v>
      </c>
      <c r="K3668" s="11">
        <v>0</v>
      </c>
      <c r="L3668" s="12">
        <v>0</v>
      </c>
      <c r="M3668" s="13">
        <v>0</v>
      </c>
      <c r="N3668" s="11">
        <v>0</v>
      </c>
      <c r="O3668" s="11">
        <v>0</v>
      </c>
      <c r="P3668" s="11">
        <v>0</v>
      </c>
      <c r="Q3668" s="12">
        <v>0</v>
      </c>
    </row>
    <row r="3669" spans="1:17" x14ac:dyDescent="0.35">
      <c r="A3669" s="2">
        <v>1469</v>
      </c>
      <c r="B3669" s="13" t="s">
        <v>231</v>
      </c>
      <c r="C3669" s="11" t="s">
        <v>348</v>
      </c>
      <c r="D3669" s="11" t="s">
        <v>231</v>
      </c>
      <c r="E3669" s="7" t="s">
        <v>344</v>
      </c>
      <c r="F3669" s="13">
        <v>4.4684414863586399</v>
      </c>
      <c r="G3669" s="12">
        <v>0</v>
      </c>
      <c r="H3669" s="13">
        <v>0</v>
      </c>
      <c r="I3669" s="11">
        <v>0</v>
      </c>
      <c r="J3669" s="11">
        <v>0</v>
      </c>
      <c r="K3669" s="11">
        <v>0</v>
      </c>
      <c r="L3669" s="12">
        <v>0</v>
      </c>
      <c r="M3669" s="13">
        <v>0</v>
      </c>
      <c r="N3669" s="11">
        <v>0</v>
      </c>
      <c r="O3669" s="11">
        <v>0</v>
      </c>
      <c r="P3669" s="11">
        <v>0</v>
      </c>
      <c r="Q3669" s="12">
        <v>0</v>
      </c>
    </row>
    <row r="3670" spans="1:17" x14ac:dyDescent="0.35">
      <c r="A3670" s="2">
        <v>1470</v>
      </c>
      <c r="B3670" s="13" t="s">
        <v>231</v>
      </c>
      <c r="C3670" s="11" t="s">
        <v>348</v>
      </c>
      <c r="D3670" s="11" t="s">
        <v>231</v>
      </c>
      <c r="E3670" s="7" t="s">
        <v>176</v>
      </c>
      <c r="F3670" s="13">
        <v>19.986197710037231</v>
      </c>
      <c r="G3670" s="12">
        <v>0</v>
      </c>
      <c r="H3670" s="13">
        <v>0</v>
      </c>
      <c r="I3670" s="11">
        <v>0</v>
      </c>
      <c r="J3670" s="11">
        <v>0</v>
      </c>
      <c r="K3670" s="11">
        <v>0</v>
      </c>
      <c r="L3670" s="12">
        <v>0</v>
      </c>
      <c r="M3670" s="13">
        <v>0</v>
      </c>
      <c r="N3670" s="11">
        <v>0</v>
      </c>
      <c r="O3670" s="11">
        <v>0</v>
      </c>
      <c r="P3670" s="11">
        <v>0</v>
      </c>
      <c r="Q3670" s="12">
        <v>0</v>
      </c>
    </row>
    <row r="3671" spans="1:17" x14ac:dyDescent="0.35">
      <c r="A3671" s="2">
        <v>1471</v>
      </c>
      <c r="B3671" s="13" t="s">
        <v>231</v>
      </c>
      <c r="C3671" s="11" t="s">
        <v>348</v>
      </c>
      <c r="D3671" s="11" t="s">
        <v>231</v>
      </c>
      <c r="E3671" s="7" t="s">
        <v>228</v>
      </c>
      <c r="F3671" s="13">
        <v>34.372238636016846</v>
      </c>
      <c r="G3671" s="12">
        <v>0</v>
      </c>
      <c r="H3671" s="13">
        <v>0</v>
      </c>
      <c r="I3671" s="11">
        <v>0</v>
      </c>
      <c r="J3671" s="11">
        <v>0</v>
      </c>
      <c r="K3671" s="11">
        <v>0</v>
      </c>
      <c r="L3671" s="12">
        <v>0</v>
      </c>
      <c r="M3671" s="13">
        <v>0</v>
      </c>
      <c r="N3671" s="11">
        <v>0</v>
      </c>
      <c r="O3671" s="11">
        <v>0</v>
      </c>
      <c r="P3671" s="11">
        <v>0</v>
      </c>
      <c r="Q3671" s="12">
        <v>0</v>
      </c>
    </row>
    <row r="3672" spans="1:17" x14ac:dyDescent="0.35">
      <c r="A3672" s="2">
        <v>1472</v>
      </c>
      <c r="B3672" s="13" t="s">
        <v>231</v>
      </c>
      <c r="C3672" s="11" t="s">
        <v>348</v>
      </c>
      <c r="D3672" s="11" t="s">
        <v>231</v>
      </c>
      <c r="E3672" s="7" t="s">
        <v>93</v>
      </c>
      <c r="F3672" s="13">
        <v>4.6014642715454102</v>
      </c>
      <c r="G3672" s="12">
        <v>0</v>
      </c>
      <c r="H3672" s="13">
        <v>0</v>
      </c>
      <c r="I3672" s="11">
        <v>0</v>
      </c>
      <c r="J3672" s="11">
        <v>0</v>
      </c>
      <c r="K3672" s="11">
        <v>0</v>
      </c>
      <c r="L3672" s="12">
        <v>0</v>
      </c>
      <c r="M3672" s="13">
        <v>0</v>
      </c>
      <c r="N3672" s="11">
        <v>0</v>
      </c>
      <c r="O3672" s="11">
        <v>0</v>
      </c>
      <c r="P3672" s="11">
        <v>0</v>
      </c>
      <c r="Q3672" s="12">
        <v>0</v>
      </c>
    </row>
    <row r="3673" spans="1:17" x14ac:dyDescent="0.35">
      <c r="A3673" s="2">
        <v>1473</v>
      </c>
      <c r="B3673" s="13" t="s">
        <v>231</v>
      </c>
      <c r="C3673" s="11" t="s">
        <v>348</v>
      </c>
      <c r="D3673" s="11" t="s">
        <v>231</v>
      </c>
      <c r="E3673" s="7" t="s">
        <v>352</v>
      </c>
      <c r="F3673" s="13">
        <v>6.12237644195557</v>
      </c>
      <c r="G3673" s="12">
        <v>0</v>
      </c>
      <c r="H3673" s="13">
        <v>0</v>
      </c>
      <c r="I3673" s="11">
        <v>0</v>
      </c>
      <c r="J3673" s="11">
        <v>0</v>
      </c>
      <c r="K3673" s="11">
        <v>0</v>
      </c>
      <c r="L3673" s="12">
        <v>0</v>
      </c>
      <c r="M3673" s="13">
        <v>0</v>
      </c>
      <c r="N3673" s="11">
        <v>0</v>
      </c>
      <c r="O3673" s="11">
        <v>0</v>
      </c>
      <c r="P3673" s="11">
        <v>0</v>
      </c>
      <c r="Q3673" s="12">
        <v>0</v>
      </c>
    </row>
    <row r="3674" spans="1:17" x14ac:dyDescent="0.35">
      <c r="A3674" s="2">
        <v>1474</v>
      </c>
      <c r="B3674" s="13" t="s">
        <v>231</v>
      </c>
      <c r="C3674" s="11" t="s">
        <v>348</v>
      </c>
      <c r="D3674" s="11" t="s">
        <v>26</v>
      </c>
      <c r="E3674" s="7" t="s">
        <v>353</v>
      </c>
      <c r="F3674" s="13">
        <v>42.9006958007813</v>
      </c>
      <c r="G3674" s="12">
        <v>0</v>
      </c>
      <c r="H3674" s="13">
        <v>0</v>
      </c>
      <c r="I3674" s="11">
        <v>0</v>
      </c>
      <c r="J3674" s="11">
        <v>0</v>
      </c>
      <c r="K3674" s="11">
        <v>0</v>
      </c>
      <c r="L3674" s="12">
        <v>0</v>
      </c>
      <c r="M3674" s="13">
        <v>0</v>
      </c>
      <c r="N3674" s="11">
        <v>0</v>
      </c>
      <c r="O3674" s="11">
        <v>0</v>
      </c>
      <c r="P3674" s="11">
        <v>0</v>
      </c>
      <c r="Q3674" s="12">
        <v>0</v>
      </c>
    </row>
    <row r="3675" spans="1:17" x14ac:dyDescent="0.35">
      <c r="A3675" s="2">
        <v>1475</v>
      </c>
      <c r="B3675" s="13" t="s">
        <v>231</v>
      </c>
      <c r="C3675" s="11" t="s">
        <v>348</v>
      </c>
      <c r="D3675" s="11" t="s">
        <v>231</v>
      </c>
      <c r="E3675" s="7" t="s">
        <v>353</v>
      </c>
      <c r="F3675" s="13">
        <v>153.99563837051392</v>
      </c>
      <c r="G3675" s="12">
        <v>0</v>
      </c>
      <c r="H3675" s="13">
        <v>0</v>
      </c>
      <c r="I3675" s="11">
        <v>0</v>
      </c>
      <c r="J3675" s="11">
        <v>0</v>
      </c>
      <c r="K3675" s="11">
        <v>0</v>
      </c>
      <c r="L3675" s="12">
        <v>0</v>
      </c>
      <c r="M3675" s="13">
        <v>0</v>
      </c>
      <c r="N3675" s="11">
        <v>0</v>
      </c>
      <c r="O3675" s="11">
        <v>0</v>
      </c>
      <c r="P3675" s="11">
        <v>0</v>
      </c>
      <c r="Q3675" s="12">
        <v>0</v>
      </c>
    </row>
    <row r="3676" spans="1:17" x14ac:dyDescent="0.35">
      <c r="A3676" s="2">
        <v>1477</v>
      </c>
      <c r="B3676" s="13" t="s">
        <v>231</v>
      </c>
      <c r="C3676" s="11" t="s">
        <v>348</v>
      </c>
      <c r="D3676" s="11" t="s">
        <v>231</v>
      </c>
      <c r="E3676" s="7" t="s">
        <v>147</v>
      </c>
      <c r="F3676" s="13">
        <v>34.193698883056598</v>
      </c>
      <c r="G3676" s="12">
        <v>0</v>
      </c>
      <c r="H3676" s="13">
        <v>0</v>
      </c>
      <c r="I3676" s="11">
        <v>0</v>
      </c>
      <c r="J3676" s="11">
        <v>0</v>
      </c>
      <c r="K3676" s="11">
        <v>0</v>
      </c>
      <c r="L3676" s="12">
        <v>0</v>
      </c>
      <c r="M3676" s="13">
        <v>0</v>
      </c>
      <c r="N3676" s="11">
        <v>0</v>
      </c>
      <c r="O3676" s="11">
        <v>0</v>
      </c>
      <c r="P3676" s="11">
        <v>0</v>
      </c>
      <c r="Q3676" s="12">
        <v>0</v>
      </c>
    </row>
    <row r="3677" spans="1:17" x14ac:dyDescent="0.35">
      <c r="A3677" s="2">
        <v>1478</v>
      </c>
      <c r="B3677" s="13" t="s">
        <v>231</v>
      </c>
      <c r="C3677" s="11" t="s">
        <v>348</v>
      </c>
      <c r="D3677" s="11" t="s">
        <v>231</v>
      </c>
      <c r="E3677" s="7" t="s">
        <v>257</v>
      </c>
      <c r="F3677" s="13">
        <v>262.61100697517395</v>
      </c>
      <c r="G3677" s="12">
        <v>0</v>
      </c>
      <c r="H3677" s="13">
        <v>0</v>
      </c>
      <c r="I3677" s="11">
        <v>0</v>
      </c>
      <c r="J3677" s="11">
        <v>0</v>
      </c>
      <c r="K3677" s="11">
        <v>0</v>
      </c>
      <c r="L3677" s="12">
        <v>0</v>
      </c>
      <c r="M3677" s="13">
        <v>0</v>
      </c>
      <c r="N3677" s="11">
        <v>0</v>
      </c>
      <c r="O3677" s="11">
        <v>0</v>
      </c>
      <c r="P3677" s="11">
        <v>0</v>
      </c>
      <c r="Q3677" s="12">
        <v>0</v>
      </c>
    </row>
    <row r="3678" spans="1:17" x14ac:dyDescent="0.35">
      <c r="A3678" s="2">
        <v>1479</v>
      </c>
      <c r="B3678" s="13" t="s">
        <v>231</v>
      </c>
      <c r="C3678" s="11" t="s">
        <v>348</v>
      </c>
      <c r="D3678" s="11" t="s">
        <v>231</v>
      </c>
      <c r="E3678" s="7" t="s">
        <v>104</v>
      </c>
      <c r="F3678" s="13">
        <v>63.492847442626967</v>
      </c>
      <c r="G3678" s="12">
        <v>0</v>
      </c>
      <c r="H3678" s="13">
        <v>0</v>
      </c>
      <c r="I3678" s="11">
        <v>0</v>
      </c>
      <c r="J3678" s="11">
        <v>0</v>
      </c>
      <c r="K3678" s="11">
        <v>0</v>
      </c>
      <c r="L3678" s="12">
        <v>0</v>
      </c>
      <c r="M3678" s="13">
        <v>0</v>
      </c>
      <c r="N3678" s="11">
        <v>0</v>
      </c>
      <c r="O3678" s="11">
        <v>0</v>
      </c>
      <c r="P3678" s="11">
        <v>0</v>
      </c>
      <c r="Q3678" s="12">
        <v>0</v>
      </c>
    </row>
    <row r="3679" spans="1:17" x14ac:dyDescent="0.35">
      <c r="A3679" s="2">
        <v>1480</v>
      </c>
      <c r="B3679" s="13" t="s">
        <v>231</v>
      </c>
      <c r="C3679" s="11" t="s">
        <v>348</v>
      </c>
      <c r="D3679" s="11" t="s">
        <v>231</v>
      </c>
      <c r="E3679" s="7" t="s">
        <v>354</v>
      </c>
      <c r="F3679" s="13">
        <v>2.8762505054473899</v>
      </c>
      <c r="G3679" s="12">
        <v>0</v>
      </c>
      <c r="H3679" s="13">
        <v>0</v>
      </c>
      <c r="I3679" s="11">
        <v>0</v>
      </c>
      <c r="J3679" s="11">
        <v>0</v>
      </c>
      <c r="K3679" s="11">
        <v>0</v>
      </c>
      <c r="L3679" s="12">
        <v>0</v>
      </c>
      <c r="M3679" s="13">
        <v>0</v>
      </c>
      <c r="N3679" s="11">
        <v>0</v>
      </c>
      <c r="O3679" s="11">
        <v>0</v>
      </c>
      <c r="P3679" s="11">
        <v>0</v>
      </c>
      <c r="Q3679" s="12">
        <v>0</v>
      </c>
    </row>
    <row r="3680" spans="1:17" x14ac:dyDescent="0.35">
      <c r="A3680" s="2">
        <v>1481</v>
      </c>
      <c r="B3680" s="13" t="s">
        <v>231</v>
      </c>
      <c r="C3680" s="11" t="s">
        <v>348</v>
      </c>
      <c r="D3680" s="11" t="s">
        <v>231</v>
      </c>
      <c r="E3680" s="7" t="s">
        <v>355</v>
      </c>
      <c r="F3680" s="13">
        <v>48.55095005035399</v>
      </c>
      <c r="G3680" s="12">
        <v>0</v>
      </c>
      <c r="H3680" s="13">
        <v>0</v>
      </c>
      <c r="I3680" s="11">
        <v>0</v>
      </c>
      <c r="J3680" s="11">
        <v>0</v>
      </c>
      <c r="K3680" s="11">
        <v>0</v>
      </c>
      <c r="L3680" s="12">
        <v>0</v>
      </c>
      <c r="M3680" s="13">
        <v>0</v>
      </c>
      <c r="N3680" s="11">
        <v>0</v>
      </c>
      <c r="O3680" s="11">
        <v>0</v>
      </c>
      <c r="P3680" s="11">
        <v>0</v>
      </c>
      <c r="Q3680" s="12">
        <v>0</v>
      </c>
    </row>
    <row r="3681" spans="1:17" x14ac:dyDescent="0.35">
      <c r="A3681" s="2">
        <v>1483</v>
      </c>
      <c r="B3681" s="13" t="s">
        <v>231</v>
      </c>
      <c r="C3681" s="11" t="s">
        <v>348</v>
      </c>
      <c r="D3681" s="11" t="s">
        <v>231</v>
      </c>
      <c r="E3681" s="7" t="s">
        <v>277</v>
      </c>
      <c r="F3681" s="13">
        <v>6.3713517189025897</v>
      </c>
      <c r="G3681" s="12">
        <v>0</v>
      </c>
      <c r="H3681" s="13">
        <v>0</v>
      </c>
      <c r="I3681" s="11">
        <v>0</v>
      </c>
      <c r="J3681" s="11">
        <v>0</v>
      </c>
      <c r="K3681" s="11">
        <v>0</v>
      </c>
      <c r="L3681" s="12">
        <v>0</v>
      </c>
      <c r="M3681" s="13">
        <v>0</v>
      </c>
      <c r="N3681" s="11">
        <v>0</v>
      </c>
      <c r="O3681" s="11">
        <v>0</v>
      </c>
      <c r="P3681" s="11">
        <v>0</v>
      </c>
      <c r="Q3681" s="12">
        <v>0</v>
      </c>
    </row>
    <row r="3682" spans="1:17" x14ac:dyDescent="0.35">
      <c r="A3682" s="2">
        <v>1484</v>
      </c>
      <c r="B3682" s="13" t="s">
        <v>231</v>
      </c>
      <c r="C3682" s="11" t="s">
        <v>348</v>
      </c>
      <c r="D3682" s="11" t="s">
        <v>231</v>
      </c>
      <c r="E3682" s="7" t="s">
        <v>259</v>
      </c>
      <c r="F3682" s="13">
        <v>7.9797608852386501</v>
      </c>
      <c r="G3682" s="12">
        <v>0</v>
      </c>
      <c r="H3682" s="13">
        <v>0</v>
      </c>
      <c r="I3682" s="11">
        <v>0</v>
      </c>
      <c r="J3682" s="11">
        <v>0</v>
      </c>
      <c r="K3682" s="11">
        <v>0</v>
      </c>
      <c r="L3682" s="12">
        <v>0</v>
      </c>
      <c r="M3682" s="13">
        <v>0</v>
      </c>
      <c r="N3682" s="11">
        <v>0</v>
      </c>
      <c r="O3682" s="11">
        <v>0</v>
      </c>
      <c r="P3682" s="11">
        <v>0</v>
      </c>
      <c r="Q3682" s="12">
        <v>0</v>
      </c>
    </row>
    <row r="3683" spans="1:17" x14ac:dyDescent="0.35">
      <c r="A3683" s="2">
        <v>1485</v>
      </c>
      <c r="B3683" s="13" t="s">
        <v>231</v>
      </c>
      <c r="C3683" s="11" t="s">
        <v>348</v>
      </c>
      <c r="D3683" s="11" t="s">
        <v>231</v>
      </c>
      <c r="E3683" s="7" t="s">
        <v>262</v>
      </c>
      <c r="F3683" s="13">
        <v>51.554743289947531</v>
      </c>
      <c r="G3683" s="12">
        <v>0</v>
      </c>
      <c r="H3683" s="13">
        <v>0</v>
      </c>
      <c r="I3683" s="11">
        <v>0</v>
      </c>
      <c r="J3683" s="11">
        <v>0</v>
      </c>
      <c r="K3683" s="11">
        <v>0</v>
      </c>
      <c r="L3683" s="12">
        <v>0</v>
      </c>
      <c r="M3683" s="13">
        <v>0</v>
      </c>
      <c r="N3683" s="11">
        <v>0</v>
      </c>
      <c r="O3683" s="11">
        <v>0</v>
      </c>
      <c r="P3683" s="11">
        <v>0</v>
      </c>
      <c r="Q3683" s="12">
        <v>0</v>
      </c>
    </row>
    <row r="3684" spans="1:17" x14ac:dyDescent="0.35">
      <c r="A3684" s="2">
        <v>1495</v>
      </c>
      <c r="B3684" s="13" t="s">
        <v>231</v>
      </c>
      <c r="C3684" s="11" t="s">
        <v>356</v>
      </c>
      <c r="D3684" s="11" t="s">
        <v>231</v>
      </c>
      <c r="E3684" s="7" t="s">
        <v>285</v>
      </c>
      <c r="F3684" s="13">
        <v>16.330947399139411</v>
      </c>
      <c r="G3684" s="12">
        <v>0</v>
      </c>
      <c r="H3684" s="13">
        <v>0</v>
      </c>
      <c r="I3684" s="11">
        <v>0</v>
      </c>
      <c r="J3684" s="11">
        <v>0</v>
      </c>
      <c r="K3684" s="11">
        <v>0</v>
      </c>
      <c r="L3684" s="12">
        <v>0</v>
      </c>
      <c r="M3684" s="13">
        <v>0</v>
      </c>
      <c r="N3684" s="11">
        <v>0</v>
      </c>
      <c r="O3684" s="11">
        <v>0</v>
      </c>
      <c r="P3684" s="11">
        <v>0</v>
      </c>
      <c r="Q3684" s="12">
        <v>0</v>
      </c>
    </row>
    <row r="3685" spans="1:17" x14ac:dyDescent="0.35">
      <c r="A3685" s="2">
        <v>1496</v>
      </c>
      <c r="B3685" s="13" t="s">
        <v>231</v>
      </c>
      <c r="C3685" s="11" t="s">
        <v>356</v>
      </c>
      <c r="D3685" s="11" t="s">
        <v>231</v>
      </c>
      <c r="E3685" s="7" t="s">
        <v>40</v>
      </c>
      <c r="F3685" s="13">
        <v>327.65479946136537</v>
      </c>
      <c r="G3685" s="12">
        <v>0</v>
      </c>
      <c r="H3685" s="13">
        <v>0</v>
      </c>
      <c r="I3685" s="11">
        <v>0</v>
      </c>
      <c r="J3685" s="11">
        <v>0</v>
      </c>
      <c r="K3685" s="11">
        <v>0</v>
      </c>
      <c r="L3685" s="12">
        <v>0</v>
      </c>
      <c r="M3685" s="13">
        <v>0</v>
      </c>
      <c r="N3685" s="11">
        <v>0</v>
      </c>
      <c r="O3685" s="11">
        <v>0</v>
      </c>
      <c r="P3685" s="11">
        <v>0</v>
      </c>
      <c r="Q3685" s="12">
        <v>0</v>
      </c>
    </row>
    <row r="3686" spans="1:17" x14ac:dyDescent="0.35">
      <c r="A3686" s="2">
        <v>1499</v>
      </c>
      <c r="B3686" s="13" t="s">
        <v>231</v>
      </c>
      <c r="C3686" s="11" t="s">
        <v>356</v>
      </c>
      <c r="D3686" s="11" t="s">
        <v>231</v>
      </c>
      <c r="E3686" s="7" t="s">
        <v>240</v>
      </c>
      <c r="F3686" s="13">
        <v>250.4508323669433</v>
      </c>
      <c r="G3686" s="12">
        <v>0</v>
      </c>
      <c r="H3686" s="13">
        <v>0</v>
      </c>
      <c r="I3686" s="11">
        <v>0</v>
      </c>
      <c r="J3686" s="11">
        <v>0</v>
      </c>
      <c r="K3686" s="11">
        <v>0</v>
      </c>
      <c r="L3686" s="12">
        <v>0</v>
      </c>
      <c r="M3686" s="13">
        <v>0</v>
      </c>
      <c r="N3686" s="11">
        <v>0</v>
      </c>
      <c r="O3686" s="11">
        <v>0</v>
      </c>
      <c r="P3686" s="11">
        <v>0</v>
      </c>
      <c r="Q3686" s="12">
        <v>0</v>
      </c>
    </row>
    <row r="3687" spans="1:17" x14ac:dyDescent="0.35">
      <c r="A3687" s="2">
        <v>1503</v>
      </c>
      <c r="B3687" s="13" t="s">
        <v>231</v>
      </c>
      <c r="C3687" s="11" t="s">
        <v>356</v>
      </c>
      <c r="D3687" s="11" t="s">
        <v>231</v>
      </c>
      <c r="E3687" s="7" t="s">
        <v>47</v>
      </c>
      <c r="F3687" s="13">
        <v>745.75906705856346</v>
      </c>
      <c r="G3687" s="12">
        <v>0</v>
      </c>
      <c r="H3687" s="13">
        <v>0</v>
      </c>
      <c r="I3687" s="11">
        <v>0</v>
      </c>
      <c r="J3687" s="11">
        <v>0</v>
      </c>
      <c r="K3687" s="11">
        <v>0</v>
      </c>
      <c r="L3687" s="12">
        <v>0</v>
      </c>
      <c r="M3687" s="13">
        <v>0</v>
      </c>
      <c r="N3687" s="11">
        <v>0</v>
      </c>
      <c r="O3687" s="11">
        <v>0</v>
      </c>
      <c r="P3687" s="11">
        <v>0</v>
      </c>
      <c r="Q3687" s="12">
        <v>0</v>
      </c>
    </row>
    <row r="3688" spans="1:17" x14ac:dyDescent="0.35">
      <c r="A3688" s="2">
        <v>1504</v>
      </c>
      <c r="B3688" s="13" t="s">
        <v>231</v>
      </c>
      <c r="C3688" s="11" t="s">
        <v>356</v>
      </c>
      <c r="D3688" s="11" t="s">
        <v>231</v>
      </c>
      <c r="E3688" s="7" t="s">
        <v>242</v>
      </c>
      <c r="F3688" s="13">
        <v>10.8211097717285</v>
      </c>
      <c r="G3688" s="12">
        <v>0</v>
      </c>
      <c r="H3688" s="13">
        <v>0</v>
      </c>
      <c r="I3688" s="11">
        <v>0</v>
      </c>
      <c r="J3688" s="11">
        <v>0</v>
      </c>
      <c r="K3688" s="11">
        <v>0</v>
      </c>
      <c r="L3688" s="12">
        <v>0</v>
      </c>
      <c r="M3688" s="13">
        <v>0</v>
      </c>
      <c r="N3688" s="11">
        <v>0</v>
      </c>
      <c r="O3688" s="11">
        <v>0</v>
      </c>
      <c r="P3688" s="11">
        <v>0</v>
      </c>
      <c r="Q3688" s="12">
        <v>0</v>
      </c>
    </row>
    <row r="3689" spans="1:17" x14ac:dyDescent="0.35">
      <c r="A3689" s="2">
        <v>1507</v>
      </c>
      <c r="B3689" s="13" t="s">
        <v>231</v>
      </c>
      <c r="C3689" s="11" t="s">
        <v>356</v>
      </c>
      <c r="D3689" s="11" t="s">
        <v>231</v>
      </c>
      <c r="E3689" s="7" t="s">
        <v>132</v>
      </c>
      <c r="F3689" s="13">
        <v>90.810190677642808</v>
      </c>
      <c r="G3689" s="12">
        <v>0</v>
      </c>
      <c r="H3689" s="13">
        <v>0</v>
      </c>
      <c r="I3689" s="11">
        <v>0</v>
      </c>
      <c r="J3689" s="11">
        <v>0</v>
      </c>
      <c r="K3689" s="11">
        <v>0</v>
      </c>
      <c r="L3689" s="12">
        <v>0</v>
      </c>
      <c r="M3689" s="13">
        <v>0</v>
      </c>
      <c r="N3689" s="11">
        <v>0</v>
      </c>
      <c r="O3689" s="11">
        <v>0</v>
      </c>
      <c r="P3689" s="11">
        <v>0</v>
      </c>
      <c r="Q3689" s="12">
        <v>0</v>
      </c>
    </row>
    <row r="3690" spans="1:17" x14ac:dyDescent="0.35">
      <c r="A3690" s="2">
        <v>1508</v>
      </c>
      <c r="B3690" s="13" t="s">
        <v>231</v>
      </c>
      <c r="C3690" s="11" t="s">
        <v>356</v>
      </c>
      <c r="D3690" s="11" t="s">
        <v>231</v>
      </c>
      <c r="E3690" s="7" t="s">
        <v>86</v>
      </c>
      <c r="F3690" s="13">
        <v>3.5958104133606001</v>
      </c>
      <c r="G3690" s="12">
        <v>0</v>
      </c>
      <c r="H3690" s="13">
        <v>0</v>
      </c>
      <c r="I3690" s="11">
        <v>0</v>
      </c>
      <c r="J3690" s="11">
        <v>0</v>
      </c>
      <c r="K3690" s="11">
        <v>0</v>
      </c>
      <c r="L3690" s="12">
        <v>0</v>
      </c>
      <c r="M3690" s="13">
        <v>0</v>
      </c>
      <c r="N3690" s="11">
        <v>0</v>
      </c>
      <c r="O3690" s="11">
        <v>0</v>
      </c>
      <c r="P3690" s="11">
        <v>0</v>
      </c>
      <c r="Q3690" s="12">
        <v>0</v>
      </c>
    </row>
    <row r="3691" spans="1:17" x14ac:dyDescent="0.35">
      <c r="A3691" s="2">
        <v>1510</v>
      </c>
      <c r="B3691" s="13" t="s">
        <v>231</v>
      </c>
      <c r="C3691" s="11" t="s">
        <v>356</v>
      </c>
      <c r="D3691" s="11" t="s">
        <v>231</v>
      </c>
      <c r="E3691" s="7" t="s">
        <v>57</v>
      </c>
      <c r="F3691" s="13">
        <v>78.873486399650545</v>
      </c>
      <c r="G3691" s="12">
        <v>0</v>
      </c>
      <c r="H3691" s="13">
        <v>0</v>
      </c>
      <c r="I3691" s="11">
        <v>0</v>
      </c>
      <c r="J3691" s="11">
        <v>0</v>
      </c>
      <c r="K3691" s="11">
        <v>0</v>
      </c>
      <c r="L3691" s="12">
        <v>0</v>
      </c>
      <c r="M3691" s="13">
        <v>0</v>
      </c>
      <c r="N3691" s="11">
        <v>0</v>
      </c>
      <c r="O3691" s="11">
        <v>0</v>
      </c>
      <c r="P3691" s="11">
        <v>0</v>
      </c>
      <c r="Q3691" s="12">
        <v>0</v>
      </c>
    </row>
    <row r="3692" spans="1:17" x14ac:dyDescent="0.35">
      <c r="A3692" s="2">
        <v>1515</v>
      </c>
      <c r="B3692" s="13" t="s">
        <v>231</v>
      </c>
      <c r="C3692" s="11" t="s">
        <v>356</v>
      </c>
      <c r="D3692" s="11" t="s">
        <v>231</v>
      </c>
      <c r="E3692" s="7" t="s">
        <v>135</v>
      </c>
      <c r="F3692" s="13">
        <v>44.437209039926572</v>
      </c>
      <c r="G3692" s="12">
        <v>0</v>
      </c>
      <c r="H3692" s="13">
        <v>0</v>
      </c>
      <c r="I3692" s="11">
        <v>0</v>
      </c>
      <c r="J3692" s="11">
        <v>0</v>
      </c>
      <c r="K3692" s="11">
        <v>0</v>
      </c>
      <c r="L3692" s="12">
        <v>0</v>
      </c>
      <c r="M3692" s="13">
        <v>0</v>
      </c>
      <c r="N3692" s="11">
        <v>0</v>
      </c>
      <c r="O3692" s="11">
        <v>0</v>
      </c>
      <c r="P3692" s="11">
        <v>0</v>
      </c>
      <c r="Q3692" s="12">
        <v>0</v>
      </c>
    </row>
    <row r="3693" spans="1:17" x14ac:dyDescent="0.35">
      <c r="A3693" s="2">
        <v>1516</v>
      </c>
      <c r="B3693" s="13" t="s">
        <v>231</v>
      </c>
      <c r="C3693" s="11" t="s">
        <v>356</v>
      </c>
      <c r="D3693" s="11" t="s">
        <v>231</v>
      </c>
      <c r="E3693" s="7" t="s">
        <v>303</v>
      </c>
      <c r="F3693" s="13">
        <v>9.0936838388442993</v>
      </c>
      <c r="G3693" s="12">
        <v>0</v>
      </c>
      <c r="H3693" s="13">
        <v>0</v>
      </c>
      <c r="I3693" s="11">
        <v>0</v>
      </c>
      <c r="J3693" s="11">
        <v>0</v>
      </c>
      <c r="K3693" s="11">
        <v>0</v>
      </c>
      <c r="L3693" s="12">
        <v>0</v>
      </c>
      <c r="M3693" s="13">
        <v>0</v>
      </c>
      <c r="N3693" s="11">
        <v>0</v>
      </c>
      <c r="O3693" s="11">
        <v>0</v>
      </c>
      <c r="P3693" s="11">
        <v>0</v>
      </c>
      <c r="Q3693" s="12">
        <v>0</v>
      </c>
    </row>
    <row r="3694" spans="1:17" x14ac:dyDescent="0.35">
      <c r="A3694" s="2">
        <v>1517</v>
      </c>
      <c r="B3694" s="13" t="s">
        <v>231</v>
      </c>
      <c r="C3694" s="11" t="s">
        <v>356</v>
      </c>
      <c r="D3694" s="11" t="s">
        <v>231</v>
      </c>
      <c r="E3694" s="7" t="s">
        <v>305</v>
      </c>
      <c r="F3694" s="13">
        <v>0.31299006938934298</v>
      </c>
      <c r="G3694" s="12">
        <v>0</v>
      </c>
      <c r="H3694" s="13">
        <v>0</v>
      </c>
      <c r="I3694" s="11">
        <v>0</v>
      </c>
      <c r="J3694" s="11">
        <v>0</v>
      </c>
      <c r="K3694" s="11">
        <v>0</v>
      </c>
      <c r="L3694" s="12">
        <v>0</v>
      </c>
      <c r="M3694" s="13">
        <v>0</v>
      </c>
      <c r="N3694" s="11">
        <v>0</v>
      </c>
      <c r="O3694" s="11">
        <v>0</v>
      </c>
      <c r="P3694" s="11">
        <v>0</v>
      </c>
      <c r="Q3694" s="12">
        <v>0</v>
      </c>
    </row>
    <row r="3695" spans="1:17" x14ac:dyDescent="0.35">
      <c r="A3695" s="2">
        <v>1518</v>
      </c>
      <c r="B3695" s="13" t="s">
        <v>231</v>
      </c>
      <c r="C3695" s="11" t="s">
        <v>356</v>
      </c>
      <c r="D3695" s="11" t="s">
        <v>231</v>
      </c>
      <c r="E3695" s="7" t="s">
        <v>176</v>
      </c>
      <c r="F3695" s="13">
        <v>13.949974298477137</v>
      </c>
      <c r="G3695" s="12">
        <v>0</v>
      </c>
      <c r="H3695" s="13">
        <v>0</v>
      </c>
      <c r="I3695" s="11">
        <v>0</v>
      </c>
      <c r="J3695" s="11">
        <v>0</v>
      </c>
      <c r="K3695" s="11">
        <v>0</v>
      </c>
      <c r="L3695" s="12">
        <v>0</v>
      </c>
      <c r="M3695" s="13">
        <v>0</v>
      </c>
      <c r="N3695" s="11">
        <v>0</v>
      </c>
      <c r="O3695" s="11">
        <v>0</v>
      </c>
      <c r="P3695" s="11">
        <v>0</v>
      </c>
      <c r="Q3695" s="12">
        <v>0</v>
      </c>
    </row>
    <row r="3696" spans="1:17" x14ac:dyDescent="0.35">
      <c r="A3696" s="2">
        <v>1519</v>
      </c>
      <c r="B3696" s="13" t="s">
        <v>231</v>
      </c>
      <c r="C3696" s="11" t="s">
        <v>356</v>
      </c>
      <c r="D3696" s="11" t="s">
        <v>231</v>
      </c>
      <c r="E3696" s="7" t="s">
        <v>215</v>
      </c>
      <c r="F3696" s="13">
        <v>2.9150485992431601</v>
      </c>
      <c r="G3696" s="12">
        <v>0</v>
      </c>
      <c r="H3696" s="13">
        <v>0</v>
      </c>
      <c r="I3696" s="11">
        <v>0</v>
      </c>
      <c r="J3696" s="11">
        <v>0</v>
      </c>
      <c r="K3696" s="11">
        <v>0</v>
      </c>
      <c r="L3696" s="12">
        <v>0</v>
      </c>
      <c r="M3696" s="13">
        <v>0</v>
      </c>
      <c r="N3696" s="11">
        <v>0</v>
      </c>
      <c r="O3696" s="11">
        <v>0</v>
      </c>
      <c r="P3696" s="11">
        <v>0</v>
      </c>
      <c r="Q3696" s="12">
        <v>0</v>
      </c>
    </row>
    <row r="3697" spans="1:17" x14ac:dyDescent="0.35">
      <c r="A3697" s="2">
        <v>1520</v>
      </c>
      <c r="B3697" s="13" t="s">
        <v>231</v>
      </c>
      <c r="C3697" s="11" t="s">
        <v>356</v>
      </c>
      <c r="D3697" s="11" t="s">
        <v>231</v>
      </c>
      <c r="E3697" s="7" t="s">
        <v>64</v>
      </c>
      <c r="F3697" s="13">
        <v>3.2473340034484899</v>
      </c>
      <c r="G3697" s="12">
        <v>0</v>
      </c>
      <c r="H3697" s="13">
        <v>0</v>
      </c>
      <c r="I3697" s="11">
        <v>0</v>
      </c>
      <c r="J3697" s="11">
        <v>0</v>
      </c>
      <c r="K3697" s="11">
        <v>0</v>
      </c>
      <c r="L3697" s="12">
        <v>0</v>
      </c>
      <c r="M3697" s="13">
        <v>0</v>
      </c>
      <c r="N3697" s="11">
        <v>0</v>
      </c>
      <c r="O3697" s="11">
        <v>0</v>
      </c>
      <c r="P3697" s="11">
        <v>0</v>
      </c>
      <c r="Q3697" s="12">
        <v>0</v>
      </c>
    </row>
    <row r="3698" spans="1:17" x14ac:dyDescent="0.35">
      <c r="A3698" s="2">
        <v>1521</v>
      </c>
      <c r="B3698" s="13" t="s">
        <v>231</v>
      </c>
      <c r="C3698" s="11" t="s">
        <v>356</v>
      </c>
      <c r="D3698" s="11" t="s">
        <v>231</v>
      </c>
      <c r="E3698" s="7" t="s">
        <v>307</v>
      </c>
      <c r="F3698" s="13">
        <v>69.422538995742798</v>
      </c>
      <c r="G3698" s="12">
        <v>0</v>
      </c>
      <c r="H3698" s="13">
        <v>0</v>
      </c>
      <c r="I3698" s="11">
        <v>0</v>
      </c>
      <c r="J3698" s="11">
        <v>0</v>
      </c>
      <c r="K3698" s="11">
        <v>0</v>
      </c>
      <c r="L3698" s="12">
        <v>0</v>
      </c>
      <c r="M3698" s="13">
        <v>0</v>
      </c>
      <c r="N3698" s="11">
        <v>0</v>
      </c>
      <c r="O3698" s="11">
        <v>0</v>
      </c>
      <c r="P3698" s="11">
        <v>0</v>
      </c>
      <c r="Q3698" s="12">
        <v>0</v>
      </c>
    </row>
    <row r="3699" spans="1:17" x14ac:dyDescent="0.35">
      <c r="A3699" s="2">
        <v>1522</v>
      </c>
      <c r="B3699" s="13" t="s">
        <v>231</v>
      </c>
      <c r="C3699" s="11" t="s">
        <v>356</v>
      </c>
      <c r="D3699" s="11" t="s">
        <v>231</v>
      </c>
      <c r="E3699" s="7" t="s">
        <v>140</v>
      </c>
      <c r="F3699" s="13">
        <v>26.480035901069616</v>
      </c>
      <c r="G3699" s="12">
        <v>0</v>
      </c>
      <c r="H3699" s="13">
        <v>0</v>
      </c>
      <c r="I3699" s="11">
        <v>0</v>
      </c>
      <c r="J3699" s="11">
        <v>0</v>
      </c>
      <c r="K3699" s="11">
        <v>0</v>
      </c>
      <c r="L3699" s="12">
        <v>0</v>
      </c>
      <c r="M3699" s="13">
        <v>0</v>
      </c>
      <c r="N3699" s="11">
        <v>0</v>
      </c>
      <c r="O3699" s="11">
        <v>0</v>
      </c>
      <c r="P3699" s="11">
        <v>0</v>
      </c>
      <c r="Q3699" s="12">
        <v>0</v>
      </c>
    </row>
    <row r="3700" spans="1:17" x14ac:dyDescent="0.35">
      <c r="A3700" s="2">
        <v>1523</v>
      </c>
      <c r="B3700" s="13" t="s">
        <v>231</v>
      </c>
      <c r="C3700" s="11" t="s">
        <v>356</v>
      </c>
      <c r="D3700" s="11" t="s">
        <v>231</v>
      </c>
      <c r="E3700" s="7" t="s">
        <v>252</v>
      </c>
      <c r="F3700" s="13">
        <v>0.15076421201229101</v>
      </c>
      <c r="G3700" s="12">
        <v>0</v>
      </c>
      <c r="H3700" s="13">
        <v>0</v>
      </c>
      <c r="I3700" s="11">
        <v>0</v>
      </c>
      <c r="J3700" s="11">
        <v>0</v>
      </c>
      <c r="K3700" s="11">
        <v>0</v>
      </c>
      <c r="L3700" s="12">
        <v>0</v>
      </c>
      <c r="M3700" s="13">
        <v>0</v>
      </c>
      <c r="N3700" s="11">
        <v>0</v>
      </c>
      <c r="O3700" s="11">
        <v>0</v>
      </c>
      <c r="P3700" s="11">
        <v>0</v>
      </c>
      <c r="Q3700" s="12">
        <v>0</v>
      </c>
    </row>
    <row r="3701" spans="1:17" x14ac:dyDescent="0.35">
      <c r="A3701" s="2">
        <v>1526</v>
      </c>
      <c r="B3701" s="13" t="s">
        <v>231</v>
      </c>
      <c r="C3701" s="11" t="s">
        <v>356</v>
      </c>
      <c r="D3701" s="11" t="s">
        <v>231</v>
      </c>
      <c r="E3701" s="7" t="s">
        <v>119</v>
      </c>
      <c r="F3701" s="13">
        <v>20.266289234161381</v>
      </c>
      <c r="G3701" s="12">
        <v>0</v>
      </c>
      <c r="H3701" s="13">
        <v>0</v>
      </c>
      <c r="I3701" s="11">
        <v>0</v>
      </c>
      <c r="J3701" s="11">
        <v>0</v>
      </c>
      <c r="K3701" s="11">
        <v>0</v>
      </c>
      <c r="L3701" s="12">
        <v>0</v>
      </c>
      <c r="M3701" s="13">
        <v>0</v>
      </c>
      <c r="N3701" s="11">
        <v>0</v>
      </c>
      <c r="O3701" s="11">
        <v>0</v>
      </c>
      <c r="P3701" s="11">
        <v>0</v>
      </c>
      <c r="Q3701" s="12">
        <v>0</v>
      </c>
    </row>
    <row r="3702" spans="1:17" x14ac:dyDescent="0.35">
      <c r="A3702" s="2">
        <v>1531</v>
      </c>
      <c r="B3702" s="13" t="s">
        <v>231</v>
      </c>
      <c r="C3702" s="11" t="s">
        <v>356</v>
      </c>
      <c r="D3702" s="11" t="s">
        <v>231</v>
      </c>
      <c r="E3702" s="7" t="s">
        <v>211</v>
      </c>
      <c r="F3702" s="13">
        <v>3.2929920554161081</v>
      </c>
      <c r="G3702" s="12">
        <v>0</v>
      </c>
      <c r="H3702" s="13">
        <v>0</v>
      </c>
      <c r="I3702" s="11">
        <v>0</v>
      </c>
      <c r="J3702" s="11">
        <v>0</v>
      </c>
      <c r="K3702" s="11">
        <v>0</v>
      </c>
      <c r="L3702" s="12">
        <v>0</v>
      </c>
      <c r="M3702" s="13">
        <v>0</v>
      </c>
      <c r="N3702" s="11">
        <v>0</v>
      </c>
      <c r="O3702" s="11">
        <v>0</v>
      </c>
      <c r="P3702" s="11">
        <v>0</v>
      </c>
      <c r="Q3702" s="12">
        <v>0</v>
      </c>
    </row>
    <row r="3703" spans="1:17" x14ac:dyDescent="0.35">
      <c r="A3703" s="2">
        <v>1532</v>
      </c>
      <c r="B3703" s="13" t="s">
        <v>231</v>
      </c>
      <c r="C3703" s="11" t="s">
        <v>356</v>
      </c>
      <c r="D3703" s="11" t="s">
        <v>231</v>
      </c>
      <c r="E3703" s="7" t="s">
        <v>357</v>
      </c>
      <c r="F3703" s="13">
        <v>3.8039712905883798</v>
      </c>
      <c r="G3703" s="12">
        <v>0</v>
      </c>
      <c r="H3703" s="13">
        <v>0</v>
      </c>
      <c r="I3703" s="11">
        <v>0</v>
      </c>
      <c r="J3703" s="11">
        <v>0</v>
      </c>
      <c r="K3703" s="11">
        <v>0</v>
      </c>
      <c r="L3703" s="12">
        <v>0</v>
      </c>
      <c r="M3703" s="13">
        <v>0</v>
      </c>
      <c r="N3703" s="11">
        <v>0</v>
      </c>
      <c r="O3703" s="11">
        <v>0</v>
      </c>
      <c r="P3703" s="11">
        <v>0</v>
      </c>
      <c r="Q3703" s="12">
        <v>0</v>
      </c>
    </row>
    <row r="3704" spans="1:17" x14ac:dyDescent="0.35">
      <c r="A3704" s="2">
        <v>1533</v>
      </c>
      <c r="B3704" s="13" t="s">
        <v>231</v>
      </c>
      <c r="C3704" s="11" t="s">
        <v>356</v>
      </c>
      <c r="D3704" s="11" t="s">
        <v>231</v>
      </c>
      <c r="E3704" s="7" t="s">
        <v>358</v>
      </c>
      <c r="F3704" s="13">
        <v>2.1862771511077899</v>
      </c>
      <c r="G3704" s="12">
        <v>0</v>
      </c>
      <c r="H3704" s="13">
        <v>0</v>
      </c>
      <c r="I3704" s="11">
        <v>0</v>
      </c>
      <c r="J3704" s="11">
        <v>0</v>
      </c>
      <c r="K3704" s="11">
        <v>0</v>
      </c>
      <c r="L3704" s="12">
        <v>0</v>
      </c>
      <c r="M3704" s="13">
        <v>0</v>
      </c>
      <c r="N3704" s="11">
        <v>0</v>
      </c>
      <c r="O3704" s="11">
        <v>0</v>
      </c>
      <c r="P3704" s="11">
        <v>0</v>
      </c>
      <c r="Q3704" s="12">
        <v>0</v>
      </c>
    </row>
    <row r="3705" spans="1:17" x14ac:dyDescent="0.35">
      <c r="A3705" s="2">
        <v>1535</v>
      </c>
      <c r="B3705" s="13" t="s">
        <v>231</v>
      </c>
      <c r="C3705" s="11" t="s">
        <v>356</v>
      </c>
      <c r="D3705" s="11" t="s">
        <v>231</v>
      </c>
      <c r="E3705" s="7" t="s">
        <v>359</v>
      </c>
      <c r="F3705" s="13">
        <v>2.12900590896606</v>
      </c>
      <c r="G3705" s="12">
        <v>0</v>
      </c>
      <c r="H3705" s="13">
        <v>0</v>
      </c>
      <c r="I3705" s="11">
        <v>0</v>
      </c>
      <c r="J3705" s="11">
        <v>0</v>
      </c>
      <c r="K3705" s="11">
        <v>0</v>
      </c>
      <c r="L3705" s="12">
        <v>0</v>
      </c>
      <c r="M3705" s="13">
        <v>0</v>
      </c>
      <c r="N3705" s="11">
        <v>0</v>
      </c>
      <c r="O3705" s="11">
        <v>0</v>
      </c>
      <c r="P3705" s="11">
        <v>0</v>
      </c>
      <c r="Q3705" s="12">
        <v>0</v>
      </c>
    </row>
    <row r="3706" spans="1:17" x14ac:dyDescent="0.35">
      <c r="A3706" s="2">
        <v>1536</v>
      </c>
      <c r="B3706" s="13" t="s">
        <v>231</v>
      </c>
      <c r="C3706" s="11" t="s">
        <v>356</v>
      </c>
      <c r="D3706" s="11" t="s">
        <v>231</v>
      </c>
      <c r="E3706" s="7" t="s">
        <v>152</v>
      </c>
      <c r="F3706" s="13">
        <v>5.1026926040649396</v>
      </c>
      <c r="G3706" s="12">
        <v>0</v>
      </c>
      <c r="H3706" s="13">
        <v>0</v>
      </c>
      <c r="I3706" s="11">
        <v>0</v>
      </c>
      <c r="J3706" s="11">
        <v>0</v>
      </c>
      <c r="K3706" s="11">
        <v>0</v>
      </c>
      <c r="L3706" s="12">
        <v>0</v>
      </c>
      <c r="M3706" s="13">
        <v>0</v>
      </c>
      <c r="N3706" s="11">
        <v>0</v>
      </c>
      <c r="O3706" s="11">
        <v>0</v>
      </c>
      <c r="P3706" s="11">
        <v>0</v>
      </c>
      <c r="Q3706" s="12">
        <v>0</v>
      </c>
    </row>
    <row r="3707" spans="1:17" x14ac:dyDescent="0.35">
      <c r="A3707" s="2">
        <v>1538</v>
      </c>
      <c r="B3707" s="13" t="s">
        <v>231</v>
      </c>
      <c r="C3707" s="11" t="s">
        <v>356</v>
      </c>
      <c r="D3707" s="11" t="s">
        <v>231</v>
      </c>
      <c r="E3707" s="7" t="s">
        <v>262</v>
      </c>
      <c r="F3707" s="13">
        <v>52.256349503994024</v>
      </c>
      <c r="G3707" s="12">
        <v>0</v>
      </c>
      <c r="H3707" s="13">
        <v>0</v>
      </c>
      <c r="I3707" s="11">
        <v>0</v>
      </c>
      <c r="J3707" s="11">
        <v>0</v>
      </c>
      <c r="K3707" s="11">
        <v>0</v>
      </c>
      <c r="L3707" s="12">
        <v>0</v>
      </c>
      <c r="M3707" s="13">
        <v>0</v>
      </c>
      <c r="N3707" s="11">
        <v>0</v>
      </c>
      <c r="O3707" s="11">
        <v>0</v>
      </c>
      <c r="P3707" s="11">
        <v>0</v>
      </c>
      <c r="Q3707" s="12">
        <v>0</v>
      </c>
    </row>
    <row r="3708" spans="1:17" x14ac:dyDescent="0.35">
      <c r="A3708" s="2">
        <v>1545</v>
      </c>
      <c r="B3708" s="13" t="s">
        <v>231</v>
      </c>
      <c r="C3708" s="11" t="s">
        <v>360</v>
      </c>
      <c r="D3708" s="11" t="s">
        <v>231</v>
      </c>
      <c r="E3708" s="7" t="s">
        <v>361</v>
      </c>
      <c r="F3708" s="13">
        <v>152.0140190124512</v>
      </c>
      <c r="G3708" s="12">
        <v>0</v>
      </c>
      <c r="H3708" s="13">
        <v>0</v>
      </c>
      <c r="I3708" s="11">
        <v>0</v>
      </c>
      <c r="J3708" s="11">
        <v>0</v>
      </c>
      <c r="K3708" s="11">
        <v>0</v>
      </c>
      <c r="L3708" s="12">
        <v>0</v>
      </c>
      <c r="M3708" s="13">
        <v>0</v>
      </c>
      <c r="N3708" s="11">
        <v>0</v>
      </c>
      <c r="O3708" s="11">
        <v>0</v>
      </c>
      <c r="P3708" s="11">
        <v>0</v>
      </c>
      <c r="Q3708" s="12">
        <v>0</v>
      </c>
    </row>
    <row r="3709" spans="1:17" x14ac:dyDescent="0.35">
      <c r="A3709" s="2">
        <v>1550</v>
      </c>
      <c r="B3709" s="13" t="s">
        <v>231</v>
      </c>
      <c r="C3709" s="11" t="s">
        <v>360</v>
      </c>
      <c r="D3709" s="11" t="s">
        <v>231</v>
      </c>
      <c r="E3709" s="7" t="s">
        <v>282</v>
      </c>
      <c r="F3709" s="13">
        <v>4.0729789733886701</v>
      </c>
      <c r="G3709" s="12">
        <v>0</v>
      </c>
      <c r="H3709" s="13">
        <v>0</v>
      </c>
      <c r="I3709" s="11">
        <v>0</v>
      </c>
      <c r="J3709" s="11">
        <v>0</v>
      </c>
      <c r="K3709" s="11">
        <v>0</v>
      </c>
      <c r="L3709" s="12">
        <v>0</v>
      </c>
      <c r="M3709" s="13">
        <v>0</v>
      </c>
      <c r="N3709" s="11">
        <v>0</v>
      </c>
      <c r="O3709" s="11">
        <v>0</v>
      </c>
      <c r="P3709" s="11">
        <v>0</v>
      </c>
      <c r="Q3709" s="12">
        <v>0</v>
      </c>
    </row>
    <row r="3710" spans="1:17" x14ac:dyDescent="0.35">
      <c r="A3710" s="2">
        <v>1551</v>
      </c>
      <c r="B3710" s="13" t="s">
        <v>231</v>
      </c>
      <c r="C3710" s="11" t="s">
        <v>360</v>
      </c>
      <c r="D3710" s="11" t="s">
        <v>231</v>
      </c>
      <c r="E3710" s="7" t="s">
        <v>222</v>
      </c>
      <c r="F3710" s="13">
        <v>39.218589305877671</v>
      </c>
      <c r="G3710" s="12">
        <v>0</v>
      </c>
      <c r="H3710" s="13">
        <v>0</v>
      </c>
      <c r="I3710" s="11">
        <v>0</v>
      </c>
      <c r="J3710" s="11">
        <v>0</v>
      </c>
      <c r="K3710" s="11">
        <v>0</v>
      </c>
      <c r="L3710" s="12">
        <v>0</v>
      </c>
      <c r="M3710" s="13">
        <v>0</v>
      </c>
      <c r="N3710" s="11">
        <v>0</v>
      </c>
      <c r="O3710" s="11">
        <v>0</v>
      </c>
      <c r="P3710" s="11">
        <v>0</v>
      </c>
      <c r="Q3710" s="12">
        <v>0</v>
      </c>
    </row>
    <row r="3711" spans="1:17" x14ac:dyDescent="0.35">
      <c r="A3711" s="2">
        <v>1555</v>
      </c>
      <c r="B3711" s="13" t="s">
        <v>231</v>
      </c>
      <c r="C3711" s="11" t="s">
        <v>360</v>
      </c>
      <c r="D3711" s="11" t="s">
        <v>231</v>
      </c>
      <c r="E3711" s="7" t="s">
        <v>160</v>
      </c>
      <c r="F3711" s="13">
        <v>110.91564607620235</v>
      </c>
      <c r="G3711" s="12">
        <v>0</v>
      </c>
      <c r="H3711" s="13">
        <v>0</v>
      </c>
      <c r="I3711" s="11">
        <v>0</v>
      </c>
      <c r="J3711" s="11">
        <v>0</v>
      </c>
      <c r="K3711" s="11">
        <v>0</v>
      </c>
      <c r="L3711" s="12">
        <v>0</v>
      </c>
      <c r="M3711" s="13">
        <v>0</v>
      </c>
      <c r="N3711" s="11">
        <v>0</v>
      </c>
      <c r="O3711" s="11">
        <v>0</v>
      </c>
      <c r="P3711" s="11">
        <v>0</v>
      </c>
      <c r="Q3711" s="12">
        <v>0</v>
      </c>
    </row>
    <row r="3712" spans="1:17" x14ac:dyDescent="0.35">
      <c r="A3712" s="2">
        <v>1556</v>
      </c>
      <c r="B3712" s="13" t="s">
        <v>231</v>
      </c>
      <c r="C3712" s="11" t="s">
        <v>360</v>
      </c>
      <c r="D3712" s="11" t="s">
        <v>231</v>
      </c>
      <c r="E3712" s="7" t="s">
        <v>161</v>
      </c>
      <c r="F3712" s="13">
        <v>159.51767453551301</v>
      </c>
      <c r="G3712" s="12">
        <v>0</v>
      </c>
      <c r="H3712" s="13">
        <v>0</v>
      </c>
      <c r="I3712" s="11">
        <v>0</v>
      </c>
      <c r="J3712" s="11">
        <v>0</v>
      </c>
      <c r="K3712" s="11">
        <v>0</v>
      </c>
      <c r="L3712" s="12">
        <v>0</v>
      </c>
      <c r="M3712" s="13">
        <v>0</v>
      </c>
      <c r="N3712" s="11">
        <v>0</v>
      </c>
      <c r="O3712" s="11">
        <v>0</v>
      </c>
      <c r="P3712" s="11">
        <v>0</v>
      </c>
      <c r="Q3712" s="12">
        <v>0</v>
      </c>
    </row>
    <row r="3713" spans="1:17" x14ac:dyDescent="0.35">
      <c r="A3713" s="2">
        <v>1558</v>
      </c>
      <c r="B3713" s="13" t="s">
        <v>231</v>
      </c>
      <c r="C3713" s="11" t="s">
        <v>360</v>
      </c>
      <c r="D3713" s="11" t="s">
        <v>231</v>
      </c>
      <c r="E3713" s="7" t="s">
        <v>232</v>
      </c>
      <c r="F3713" s="13">
        <v>76.985801696777372</v>
      </c>
      <c r="G3713" s="12">
        <v>0</v>
      </c>
      <c r="H3713" s="13">
        <v>0</v>
      </c>
      <c r="I3713" s="11">
        <v>0</v>
      </c>
      <c r="J3713" s="11">
        <v>0</v>
      </c>
      <c r="K3713" s="11">
        <v>0</v>
      </c>
      <c r="L3713" s="12">
        <v>0</v>
      </c>
      <c r="M3713" s="13">
        <v>0</v>
      </c>
      <c r="N3713" s="11">
        <v>0</v>
      </c>
      <c r="O3713" s="11">
        <v>0</v>
      </c>
      <c r="P3713" s="11">
        <v>0</v>
      </c>
      <c r="Q3713" s="12">
        <v>0</v>
      </c>
    </row>
    <row r="3714" spans="1:17" x14ac:dyDescent="0.35">
      <c r="A3714" s="2">
        <v>1561</v>
      </c>
      <c r="B3714" s="13" t="s">
        <v>231</v>
      </c>
      <c r="C3714" s="11" t="s">
        <v>360</v>
      </c>
      <c r="D3714" s="11" t="s">
        <v>231</v>
      </c>
      <c r="E3714" s="7" t="s">
        <v>233</v>
      </c>
      <c r="F3714" s="13">
        <v>6.3843722343444798</v>
      </c>
      <c r="G3714" s="12">
        <v>0</v>
      </c>
      <c r="H3714" s="13">
        <v>0</v>
      </c>
      <c r="I3714" s="11">
        <v>0</v>
      </c>
      <c r="J3714" s="11">
        <v>0</v>
      </c>
      <c r="K3714" s="11">
        <v>0</v>
      </c>
      <c r="L3714" s="12">
        <v>0</v>
      </c>
      <c r="M3714" s="13">
        <v>0</v>
      </c>
      <c r="N3714" s="11">
        <v>0</v>
      </c>
      <c r="O3714" s="11">
        <v>0</v>
      </c>
      <c r="P3714" s="11">
        <v>0</v>
      </c>
      <c r="Q3714" s="12">
        <v>0</v>
      </c>
    </row>
    <row r="3715" spans="1:17" x14ac:dyDescent="0.35">
      <c r="A3715" s="2">
        <v>1563</v>
      </c>
      <c r="B3715" s="13" t="s">
        <v>231</v>
      </c>
      <c r="C3715" s="11" t="s">
        <v>360</v>
      </c>
      <c r="D3715" s="11" t="s">
        <v>231</v>
      </c>
      <c r="E3715" s="7" t="s">
        <v>362</v>
      </c>
      <c r="F3715" s="13">
        <v>3.6444957256317099</v>
      </c>
      <c r="G3715" s="12">
        <v>0</v>
      </c>
      <c r="H3715" s="13">
        <v>0</v>
      </c>
      <c r="I3715" s="11">
        <v>0</v>
      </c>
      <c r="J3715" s="11">
        <v>0</v>
      </c>
      <c r="K3715" s="11">
        <v>0</v>
      </c>
      <c r="L3715" s="12">
        <v>0</v>
      </c>
      <c r="M3715" s="13">
        <v>0</v>
      </c>
      <c r="N3715" s="11">
        <v>0</v>
      </c>
      <c r="O3715" s="11">
        <v>0</v>
      </c>
      <c r="P3715" s="11">
        <v>0</v>
      </c>
      <c r="Q3715" s="12">
        <v>0</v>
      </c>
    </row>
    <row r="3716" spans="1:17" x14ac:dyDescent="0.35">
      <c r="A3716" s="2">
        <v>1564</v>
      </c>
      <c r="B3716" s="13" t="s">
        <v>231</v>
      </c>
      <c r="C3716" s="11" t="s">
        <v>360</v>
      </c>
      <c r="D3716" s="11" t="s">
        <v>231</v>
      </c>
      <c r="E3716" s="7" t="s">
        <v>285</v>
      </c>
      <c r="F3716" s="13">
        <v>14.470395088195801</v>
      </c>
      <c r="G3716" s="12">
        <v>0</v>
      </c>
      <c r="H3716" s="13">
        <v>0</v>
      </c>
      <c r="I3716" s="11">
        <v>0</v>
      </c>
      <c r="J3716" s="11">
        <v>0</v>
      </c>
      <c r="K3716" s="11">
        <v>0</v>
      </c>
      <c r="L3716" s="12">
        <v>0</v>
      </c>
      <c r="M3716" s="13">
        <v>0</v>
      </c>
      <c r="N3716" s="11">
        <v>0</v>
      </c>
      <c r="O3716" s="11">
        <v>0</v>
      </c>
      <c r="P3716" s="11">
        <v>0</v>
      </c>
      <c r="Q3716" s="12">
        <v>0</v>
      </c>
    </row>
    <row r="3717" spans="1:17" x14ac:dyDescent="0.35">
      <c r="A3717" s="2">
        <v>1565</v>
      </c>
      <c r="B3717" s="13" t="s">
        <v>231</v>
      </c>
      <c r="C3717" s="11" t="s">
        <v>360</v>
      </c>
      <c r="D3717" s="11" t="s">
        <v>231</v>
      </c>
      <c r="E3717" s="7" t="s">
        <v>163</v>
      </c>
      <c r="F3717" s="13">
        <v>19.765498161315961</v>
      </c>
      <c r="G3717" s="12">
        <v>0</v>
      </c>
      <c r="H3717" s="13">
        <v>0</v>
      </c>
      <c r="I3717" s="11">
        <v>0</v>
      </c>
      <c r="J3717" s="11">
        <v>0</v>
      </c>
      <c r="K3717" s="11">
        <v>0</v>
      </c>
      <c r="L3717" s="12">
        <v>0</v>
      </c>
      <c r="M3717" s="13">
        <v>0</v>
      </c>
      <c r="N3717" s="11">
        <v>0</v>
      </c>
      <c r="O3717" s="11">
        <v>0</v>
      </c>
      <c r="P3717" s="11">
        <v>0</v>
      </c>
      <c r="Q3717" s="12">
        <v>0</v>
      </c>
    </row>
    <row r="3718" spans="1:17" x14ac:dyDescent="0.35">
      <c r="A3718" s="2">
        <v>1566</v>
      </c>
      <c r="B3718" s="13" t="s">
        <v>231</v>
      </c>
      <c r="C3718" s="11" t="s">
        <v>360</v>
      </c>
      <c r="D3718" s="11" t="s">
        <v>231</v>
      </c>
      <c r="E3718" s="7" t="s">
        <v>363</v>
      </c>
      <c r="F3718" s="13">
        <v>2.3710711002349898</v>
      </c>
      <c r="G3718" s="12">
        <v>0</v>
      </c>
      <c r="H3718" s="13">
        <v>0</v>
      </c>
      <c r="I3718" s="11">
        <v>0</v>
      </c>
      <c r="J3718" s="11">
        <v>0</v>
      </c>
      <c r="K3718" s="11">
        <v>0</v>
      </c>
      <c r="L3718" s="12">
        <v>0</v>
      </c>
      <c r="M3718" s="13">
        <v>0</v>
      </c>
      <c r="N3718" s="11">
        <v>0</v>
      </c>
      <c r="O3718" s="11">
        <v>0</v>
      </c>
      <c r="P3718" s="11">
        <v>0</v>
      </c>
      <c r="Q3718" s="12">
        <v>0</v>
      </c>
    </row>
    <row r="3719" spans="1:17" x14ac:dyDescent="0.35">
      <c r="A3719" s="2">
        <v>1567</v>
      </c>
      <c r="B3719" s="13" t="s">
        <v>231</v>
      </c>
      <c r="C3719" s="11" t="s">
        <v>360</v>
      </c>
      <c r="D3719" s="11" t="s">
        <v>231</v>
      </c>
      <c r="E3719" s="7" t="s">
        <v>267</v>
      </c>
      <c r="F3719" s="13">
        <v>57.147060155868616</v>
      </c>
      <c r="G3719" s="12">
        <v>0</v>
      </c>
      <c r="H3719" s="13">
        <v>0</v>
      </c>
      <c r="I3719" s="11">
        <v>0</v>
      </c>
      <c r="J3719" s="11">
        <v>0</v>
      </c>
      <c r="K3719" s="11">
        <v>0</v>
      </c>
      <c r="L3719" s="12">
        <v>0</v>
      </c>
      <c r="M3719" s="13">
        <v>0</v>
      </c>
      <c r="N3719" s="11">
        <v>0</v>
      </c>
      <c r="O3719" s="11">
        <v>0</v>
      </c>
      <c r="P3719" s="11">
        <v>0</v>
      </c>
      <c r="Q3719" s="12">
        <v>0</v>
      </c>
    </row>
    <row r="3720" spans="1:17" x14ac:dyDescent="0.35">
      <c r="A3720" s="2">
        <v>1568</v>
      </c>
      <c r="B3720" s="13" t="s">
        <v>231</v>
      </c>
      <c r="C3720" s="11" t="s">
        <v>360</v>
      </c>
      <c r="D3720" s="11" t="s">
        <v>231</v>
      </c>
      <c r="E3720" s="7" t="s">
        <v>40</v>
      </c>
      <c r="F3720" s="13">
        <v>2170.574359118938</v>
      </c>
      <c r="G3720" s="12">
        <v>0</v>
      </c>
      <c r="H3720" s="13">
        <v>0</v>
      </c>
      <c r="I3720" s="11">
        <v>0</v>
      </c>
      <c r="J3720" s="11">
        <v>0</v>
      </c>
      <c r="K3720" s="11">
        <v>0</v>
      </c>
      <c r="L3720" s="12">
        <v>0</v>
      </c>
      <c r="M3720" s="13">
        <v>0</v>
      </c>
      <c r="N3720" s="11">
        <v>0</v>
      </c>
      <c r="O3720" s="11">
        <v>0</v>
      </c>
      <c r="P3720" s="11">
        <v>0</v>
      </c>
      <c r="Q3720" s="12">
        <v>0</v>
      </c>
    </row>
    <row r="3721" spans="1:17" x14ac:dyDescent="0.35">
      <c r="A3721" s="2">
        <v>1569</v>
      </c>
      <c r="B3721" s="13" t="s">
        <v>231</v>
      </c>
      <c r="C3721" s="11" t="s">
        <v>360</v>
      </c>
      <c r="D3721" s="11" t="s">
        <v>231</v>
      </c>
      <c r="E3721" s="7" t="s">
        <v>41</v>
      </c>
      <c r="F3721" s="13">
        <v>953.37788200378463</v>
      </c>
      <c r="G3721" s="12">
        <v>0</v>
      </c>
      <c r="H3721" s="13">
        <v>0</v>
      </c>
      <c r="I3721" s="11">
        <v>0</v>
      </c>
      <c r="J3721" s="11">
        <v>0</v>
      </c>
      <c r="K3721" s="11">
        <v>0</v>
      </c>
      <c r="L3721" s="12">
        <v>0</v>
      </c>
      <c r="M3721" s="13">
        <v>0</v>
      </c>
      <c r="N3721" s="11">
        <v>0</v>
      </c>
      <c r="O3721" s="11">
        <v>0</v>
      </c>
      <c r="P3721" s="11">
        <v>0</v>
      </c>
      <c r="Q3721" s="12">
        <v>0</v>
      </c>
    </row>
    <row r="3722" spans="1:17" x14ac:dyDescent="0.35">
      <c r="A3722" s="2">
        <v>1575</v>
      </c>
      <c r="B3722" s="13" t="s">
        <v>231</v>
      </c>
      <c r="C3722" s="11" t="s">
        <v>360</v>
      </c>
      <c r="D3722" s="11" t="s">
        <v>231</v>
      </c>
      <c r="E3722" s="7" t="s">
        <v>364</v>
      </c>
      <c r="F3722" s="13">
        <v>4.5911517143249503</v>
      </c>
      <c r="G3722" s="12">
        <v>0</v>
      </c>
      <c r="H3722" s="13">
        <v>0</v>
      </c>
      <c r="I3722" s="11">
        <v>0</v>
      </c>
      <c r="J3722" s="11">
        <v>0</v>
      </c>
      <c r="K3722" s="11">
        <v>0</v>
      </c>
      <c r="L3722" s="12">
        <v>0</v>
      </c>
      <c r="M3722" s="13">
        <v>0</v>
      </c>
      <c r="N3722" s="11">
        <v>0</v>
      </c>
      <c r="O3722" s="11">
        <v>0</v>
      </c>
      <c r="P3722" s="11">
        <v>0</v>
      </c>
      <c r="Q3722" s="12">
        <v>0</v>
      </c>
    </row>
    <row r="3723" spans="1:17" x14ac:dyDescent="0.35">
      <c r="A3723" s="2">
        <v>1576</v>
      </c>
      <c r="B3723" s="13" t="s">
        <v>231</v>
      </c>
      <c r="C3723" s="11" t="s">
        <v>360</v>
      </c>
      <c r="D3723" s="11" t="s">
        <v>231</v>
      </c>
      <c r="E3723" s="7" t="s">
        <v>365</v>
      </c>
      <c r="F3723" s="13">
        <v>1.6906533241271999</v>
      </c>
      <c r="G3723" s="12">
        <v>0</v>
      </c>
      <c r="H3723" s="13">
        <v>0</v>
      </c>
      <c r="I3723" s="11">
        <v>0</v>
      </c>
      <c r="J3723" s="11">
        <v>0</v>
      </c>
      <c r="K3723" s="11">
        <v>0</v>
      </c>
      <c r="L3723" s="12">
        <v>0</v>
      </c>
      <c r="M3723" s="13">
        <v>0</v>
      </c>
      <c r="N3723" s="11">
        <v>0</v>
      </c>
      <c r="O3723" s="11">
        <v>0</v>
      </c>
      <c r="P3723" s="11">
        <v>0</v>
      </c>
      <c r="Q3723" s="12">
        <v>0</v>
      </c>
    </row>
    <row r="3724" spans="1:17" x14ac:dyDescent="0.35">
      <c r="A3724" s="2">
        <v>1577</v>
      </c>
      <c r="B3724" s="13" t="s">
        <v>231</v>
      </c>
      <c r="C3724" s="11" t="s">
        <v>360</v>
      </c>
      <c r="D3724" s="11" t="s">
        <v>231</v>
      </c>
      <c r="E3724" s="7" t="s">
        <v>268</v>
      </c>
      <c r="F3724" s="13">
        <v>8.0629750490188599</v>
      </c>
      <c r="G3724" s="12">
        <v>0</v>
      </c>
      <c r="H3724" s="13">
        <v>0</v>
      </c>
      <c r="I3724" s="11">
        <v>0</v>
      </c>
      <c r="J3724" s="11">
        <v>0</v>
      </c>
      <c r="K3724" s="11">
        <v>0</v>
      </c>
      <c r="L3724" s="12">
        <v>0</v>
      </c>
      <c r="M3724" s="13">
        <v>0</v>
      </c>
      <c r="N3724" s="11">
        <v>0</v>
      </c>
      <c r="O3724" s="11">
        <v>0</v>
      </c>
      <c r="P3724" s="11">
        <v>0</v>
      </c>
      <c r="Q3724" s="12">
        <v>0</v>
      </c>
    </row>
    <row r="3725" spans="1:17" x14ac:dyDescent="0.35">
      <c r="A3725" s="2">
        <v>1578</v>
      </c>
      <c r="B3725" s="13" t="s">
        <v>231</v>
      </c>
      <c r="C3725" s="11" t="s">
        <v>360</v>
      </c>
      <c r="D3725" s="11" t="s">
        <v>231</v>
      </c>
      <c r="E3725" s="7" t="s">
        <v>288</v>
      </c>
      <c r="F3725" s="13">
        <v>7.8162686824798495</v>
      </c>
      <c r="G3725" s="12">
        <v>0</v>
      </c>
      <c r="H3725" s="13">
        <v>0</v>
      </c>
      <c r="I3725" s="11">
        <v>0</v>
      </c>
      <c r="J3725" s="11">
        <v>0</v>
      </c>
      <c r="K3725" s="11">
        <v>0</v>
      </c>
      <c r="L3725" s="12">
        <v>0</v>
      </c>
      <c r="M3725" s="13">
        <v>0</v>
      </c>
      <c r="N3725" s="11">
        <v>0</v>
      </c>
      <c r="O3725" s="11">
        <v>0</v>
      </c>
      <c r="P3725" s="11">
        <v>0</v>
      </c>
      <c r="Q3725" s="12">
        <v>0</v>
      </c>
    </row>
    <row r="3726" spans="1:17" x14ac:dyDescent="0.35">
      <c r="A3726" s="2">
        <v>1579</v>
      </c>
      <c r="B3726" s="13" t="s">
        <v>231</v>
      </c>
      <c r="C3726" s="11" t="s">
        <v>360</v>
      </c>
      <c r="D3726" s="11" t="s">
        <v>231</v>
      </c>
      <c r="E3726" s="7" t="s">
        <v>239</v>
      </c>
      <c r="F3726" s="13">
        <v>177.0327529907226</v>
      </c>
      <c r="G3726" s="12">
        <v>0</v>
      </c>
      <c r="H3726" s="13">
        <v>0</v>
      </c>
      <c r="I3726" s="11">
        <v>0</v>
      </c>
      <c r="J3726" s="11">
        <v>0</v>
      </c>
      <c r="K3726" s="11">
        <v>0</v>
      </c>
      <c r="L3726" s="12">
        <v>0</v>
      </c>
      <c r="M3726" s="13">
        <v>0</v>
      </c>
      <c r="N3726" s="11">
        <v>0</v>
      </c>
      <c r="O3726" s="11">
        <v>0</v>
      </c>
      <c r="P3726" s="11">
        <v>0</v>
      </c>
      <c r="Q3726" s="12">
        <v>0</v>
      </c>
    </row>
    <row r="3727" spans="1:17" x14ac:dyDescent="0.35">
      <c r="A3727" s="2">
        <v>1581</v>
      </c>
      <c r="B3727" s="13" t="s">
        <v>231</v>
      </c>
      <c r="C3727" s="11" t="s">
        <v>360</v>
      </c>
      <c r="D3727" s="11" t="s">
        <v>231</v>
      </c>
      <c r="E3727" s="7" t="s">
        <v>240</v>
      </c>
      <c r="F3727" s="13">
        <v>3.15890264511108</v>
      </c>
      <c r="G3727" s="12">
        <v>0</v>
      </c>
      <c r="H3727" s="13">
        <v>0</v>
      </c>
      <c r="I3727" s="11">
        <v>0</v>
      </c>
      <c r="J3727" s="11">
        <v>0</v>
      </c>
      <c r="K3727" s="11">
        <v>0</v>
      </c>
      <c r="L3727" s="12">
        <v>0</v>
      </c>
      <c r="M3727" s="13">
        <v>0</v>
      </c>
      <c r="N3727" s="11">
        <v>0</v>
      </c>
      <c r="O3727" s="11">
        <v>0</v>
      </c>
      <c r="P3727" s="11">
        <v>0</v>
      </c>
      <c r="Q3727" s="12">
        <v>0</v>
      </c>
    </row>
    <row r="3728" spans="1:17" x14ac:dyDescent="0.35">
      <c r="A3728" s="2">
        <v>1583</v>
      </c>
      <c r="B3728" s="13" t="s">
        <v>231</v>
      </c>
      <c r="C3728" s="11" t="s">
        <v>360</v>
      </c>
      <c r="D3728" s="11" t="s">
        <v>231</v>
      </c>
      <c r="E3728" s="7" t="s">
        <v>366</v>
      </c>
      <c r="F3728" s="13">
        <v>7.7072005271911603</v>
      </c>
      <c r="G3728" s="12">
        <v>0</v>
      </c>
      <c r="H3728" s="13">
        <v>0</v>
      </c>
      <c r="I3728" s="11">
        <v>0</v>
      </c>
      <c r="J3728" s="11">
        <v>0</v>
      </c>
      <c r="K3728" s="11">
        <v>0</v>
      </c>
      <c r="L3728" s="12">
        <v>0</v>
      </c>
      <c r="M3728" s="13">
        <v>0</v>
      </c>
      <c r="N3728" s="11">
        <v>0</v>
      </c>
      <c r="O3728" s="11">
        <v>0</v>
      </c>
      <c r="P3728" s="11">
        <v>0</v>
      </c>
      <c r="Q3728" s="12">
        <v>0</v>
      </c>
    </row>
    <row r="3729" spans="1:17" x14ac:dyDescent="0.35">
      <c r="A3729" s="2">
        <v>1588</v>
      </c>
      <c r="B3729" s="13" t="s">
        <v>231</v>
      </c>
      <c r="C3729" s="11" t="s">
        <v>360</v>
      </c>
      <c r="D3729" s="11" t="s">
        <v>231</v>
      </c>
      <c r="E3729" s="7" t="s">
        <v>367</v>
      </c>
      <c r="F3729" s="13">
        <v>5.9626965522766096</v>
      </c>
      <c r="G3729" s="12">
        <v>0</v>
      </c>
      <c r="H3729" s="13">
        <v>0</v>
      </c>
      <c r="I3729" s="11">
        <v>0</v>
      </c>
      <c r="J3729" s="11">
        <v>0</v>
      </c>
      <c r="K3729" s="11">
        <v>0</v>
      </c>
      <c r="L3729" s="12">
        <v>0</v>
      </c>
      <c r="M3729" s="13">
        <v>0</v>
      </c>
      <c r="N3729" s="11">
        <v>0</v>
      </c>
      <c r="O3729" s="11">
        <v>0</v>
      </c>
      <c r="P3729" s="11">
        <v>0</v>
      </c>
      <c r="Q3729" s="12">
        <v>0</v>
      </c>
    </row>
    <row r="3730" spans="1:17" x14ac:dyDescent="0.35">
      <c r="A3730" s="2">
        <v>1590</v>
      </c>
      <c r="B3730" s="13" t="s">
        <v>231</v>
      </c>
      <c r="C3730" s="11" t="s">
        <v>360</v>
      </c>
      <c r="D3730" s="11" t="s">
        <v>26</v>
      </c>
      <c r="E3730" s="7" t="s">
        <v>47</v>
      </c>
      <c r="F3730" s="13">
        <v>243.18820953369141</v>
      </c>
      <c r="G3730" s="12">
        <v>0</v>
      </c>
      <c r="H3730" s="13">
        <v>0</v>
      </c>
      <c r="I3730" s="11">
        <v>0</v>
      </c>
      <c r="J3730" s="11">
        <v>0</v>
      </c>
      <c r="K3730" s="11">
        <v>0</v>
      </c>
      <c r="L3730" s="12">
        <v>0</v>
      </c>
      <c r="M3730" s="13">
        <v>0</v>
      </c>
      <c r="N3730" s="11">
        <v>0</v>
      </c>
      <c r="O3730" s="11">
        <v>0</v>
      </c>
      <c r="P3730" s="11">
        <v>0</v>
      </c>
      <c r="Q3730" s="12">
        <v>0</v>
      </c>
    </row>
    <row r="3731" spans="1:17" x14ac:dyDescent="0.35">
      <c r="A3731" s="2">
        <v>1591</v>
      </c>
      <c r="B3731" s="13" t="s">
        <v>231</v>
      </c>
      <c r="C3731" s="11" t="s">
        <v>360</v>
      </c>
      <c r="D3731" s="11" t="s">
        <v>231</v>
      </c>
      <c r="E3731" s="7" t="s">
        <v>47</v>
      </c>
      <c r="F3731" s="13">
        <v>2970.8875616788855</v>
      </c>
      <c r="G3731" s="12">
        <v>0</v>
      </c>
      <c r="H3731" s="13">
        <v>0</v>
      </c>
      <c r="I3731" s="11">
        <v>0</v>
      </c>
      <c r="J3731" s="11">
        <v>0</v>
      </c>
      <c r="K3731" s="11">
        <v>0</v>
      </c>
      <c r="L3731" s="12">
        <v>0</v>
      </c>
      <c r="M3731" s="13">
        <v>0</v>
      </c>
      <c r="N3731" s="11">
        <v>0</v>
      </c>
      <c r="O3731" s="11">
        <v>0</v>
      </c>
      <c r="P3731" s="11">
        <v>0</v>
      </c>
      <c r="Q3731" s="12">
        <v>0</v>
      </c>
    </row>
    <row r="3732" spans="1:17" x14ac:dyDescent="0.35">
      <c r="A3732" s="2">
        <v>1592</v>
      </c>
      <c r="B3732" s="13" t="s">
        <v>231</v>
      </c>
      <c r="C3732" s="11" t="s">
        <v>360</v>
      </c>
      <c r="D3732" s="11" t="s">
        <v>231</v>
      </c>
      <c r="E3732" s="7" t="s">
        <v>48</v>
      </c>
      <c r="F3732" s="13">
        <v>743.58495521545387</v>
      </c>
      <c r="G3732" s="12">
        <v>0</v>
      </c>
      <c r="H3732" s="13">
        <v>0</v>
      </c>
      <c r="I3732" s="11">
        <v>0</v>
      </c>
      <c r="J3732" s="11">
        <v>0</v>
      </c>
      <c r="K3732" s="11">
        <v>0</v>
      </c>
      <c r="L3732" s="12">
        <v>0</v>
      </c>
      <c r="M3732" s="13">
        <v>0</v>
      </c>
      <c r="N3732" s="11">
        <v>0</v>
      </c>
      <c r="O3732" s="11">
        <v>0</v>
      </c>
      <c r="P3732" s="11">
        <v>0</v>
      </c>
      <c r="Q3732" s="12">
        <v>0</v>
      </c>
    </row>
    <row r="3733" spans="1:17" x14ac:dyDescent="0.35">
      <c r="A3733" s="2">
        <v>1593</v>
      </c>
      <c r="B3733" s="13" t="s">
        <v>231</v>
      </c>
      <c r="C3733" s="11" t="s">
        <v>360</v>
      </c>
      <c r="D3733" s="11" t="s">
        <v>231</v>
      </c>
      <c r="E3733" s="7" t="s">
        <v>49</v>
      </c>
      <c r="F3733" s="13">
        <v>604.18146252632164</v>
      </c>
      <c r="G3733" s="12">
        <v>0</v>
      </c>
      <c r="H3733" s="13">
        <v>0</v>
      </c>
      <c r="I3733" s="11">
        <v>0</v>
      </c>
      <c r="J3733" s="11">
        <v>0</v>
      </c>
      <c r="K3733" s="11">
        <v>0</v>
      </c>
      <c r="L3733" s="12">
        <v>0</v>
      </c>
      <c r="M3733" s="13">
        <v>0</v>
      </c>
      <c r="N3733" s="11">
        <v>0</v>
      </c>
      <c r="O3733" s="11">
        <v>0</v>
      </c>
      <c r="P3733" s="11">
        <v>0</v>
      </c>
      <c r="Q3733" s="12">
        <v>0</v>
      </c>
    </row>
    <row r="3734" spans="1:17" x14ac:dyDescent="0.35">
      <c r="A3734" s="2">
        <v>1595</v>
      </c>
      <c r="B3734" s="13" t="s">
        <v>231</v>
      </c>
      <c r="C3734" s="11" t="s">
        <v>360</v>
      </c>
      <c r="D3734" s="11" t="s">
        <v>231</v>
      </c>
      <c r="E3734" s="7" t="s">
        <v>242</v>
      </c>
      <c r="F3734" s="13">
        <v>20.666706085205121</v>
      </c>
      <c r="G3734" s="12">
        <v>0</v>
      </c>
      <c r="H3734" s="13">
        <v>0</v>
      </c>
      <c r="I3734" s="11">
        <v>0</v>
      </c>
      <c r="J3734" s="11">
        <v>0</v>
      </c>
      <c r="K3734" s="11">
        <v>0</v>
      </c>
      <c r="L3734" s="12">
        <v>0</v>
      </c>
      <c r="M3734" s="13">
        <v>0</v>
      </c>
      <c r="N3734" s="11">
        <v>0</v>
      </c>
      <c r="O3734" s="11">
        <v>0</v>
      </c>
      <c r="P3734" s="11">
        <v>0</v>
      </c>
      <c r="Q3734" s="12">
        <v>0</v>
      </c>
    </row>
    <row r="3735" spans="1:17" x14ac:dyDescent="0.35">
      <c r="A3735" s="2">
        <v>1598</v>
      </c>
      <c r="B3735" s="13" t="s">
        <v>231</v>
      </c>
      <c r="C3735" s="11" t="s">
        <v>360</v>
      </c>
      <c r="D3735" s="11" t="s">
        <v>231</v>
      </c>
      <c r="E3735" s="7" t="s">
        <v>368</v>
      </c>
      <c r="F3735" s="13">
        <v>44.332814216613762</v>
      </c>
      <c r="G3735" s="12">
        <v>0</v>
      </c>
      <c r="H3735" s="13">
        <v>0</v>
      </c>
      <c r="I3735" s="11">
        <v>0</v>
      </c>
      <c r="J3735" s="11">
        <v>0</v>
      </c>
      <c r="K3735" s="11">
        <v>0</v>
      </c>
      <c r="L3735" s="12">
        <v>0</v>
      </c>
      <c r="M3735" s="13">
        <v>0</v>
      </c>
      <c r="N3735" s="11">
        <v>0</v>
      </c>
      <c r="O3735" s="11">
        <v>0</v>
      </c>
      <c r="P3735" s="11">
        <v>0</v>
      </c>
      <c r="Q3735" s="12">
        <v>0</v>
      </c>
    </row>
    <row r="3736" spans="1:17" x14ac:dyDescent="0.35">
      <c r="A3736" s="2">
        <v>1601</v>
      </c>
      <c r="B3736" s="13" t="s">
        <v>231</v>
      </c>
      <c r="C3736" s="11" t="s">
        <v>360</v>
      </c>
      <c r="D3736" s="11" t="s">
        <v>231</v>
      </c>
      <c r="E3736" s="7" t="s">
        <v>369</v>
      </c>
      <c r="F3736" s="13">
        <v>4.3679437637329102</v>
      </c>
      <c r="G3736" s="12">
        <v>0</v>
      </c>
      <c r="H3736" s="13">
        <v>0</v>
      </c>
      <c r="I3736" s="11">
        <v>0</v>
      </c>
      <c r="J3736" s="11">
        <v>0</v>
      </c>
      <c r="K3736" s="11">
        <v>0</v>
      </c>
      <c r="L3736" s="12">
        <v>0</v>
      </c>
      <c r="M3736" s="13">
        <v>0</v>
      </c>
      <c r="N3736" s="11">
        <v>0</v>
      </c>
      <c r="O3736" s="11">
        <v>0</v>
      </c>
      <c r="P3736" s="11">
        <v>0</v>
      </c>
      <c r="Q3736" s="12">
        <v>0</v>
      </c>
    </row>
    <row r="3737" spans="1:17" x14ac:dyDescent="0.35">
      <c r="A3737" s="2">
        <v>1602</v>
      </c>
      <c r="B3737" s="13" t="s">
        <v>231</v>
      </c>
      <c r="C3737" s="11" t="s">
        <v>360</v>
      </c>
      <c r="D3737" s="11" t="s">
        <v>231</v>
      </c>
      <c r="E3737" s="7" t="s">
        <v>244</v>
      </c>
      <c r="F3737" s="13">
        <v>9.4881992340087891</v>
      </c>
      <c r="G3737" s="12">
        <v>0</v>
      </c>
      <c r="H3737" s="13">
        <v>0</v>
      </c>
      <c r="I3737" s="11">
        <v>0</v>
      </c>
      <c r="J3737" s="11">
        <v>0</v>
      </c>
      <c r="K3737" s="11">
        <v>0</v>
      </c>
      <c r="L3737" s="12">
        <v>0</v>
      </c>
      <c r="M3737" s="13">
        <v>0</v>
      </c>
      <c r="N3737" s="11">
        <v>0</v>
      </c>
      <c r="O3737" s="11">
        <v>0</v>
      </c>
      <c r="P3737" s="11">
        <v>0</v>
      </c>
      <c r="Q3737" s="12">
        <v>0</v>
      </c>
    </row>
    <row r="3738" spans="1:17" x14ac:dyDescent="0.35">
      <c r="A3738" s="2">
        <v>1604</v>
      </c>
      <c r="B3738" s="13" t="s">
        <v>231</v>
      </c>
      <c r="C3738" s="11" t="s">
        <v>360</v>
      </c>
      <c r="D3738" s="11" t="s">
        <v>231</v>
      </c>
      <c r="E3738" s="7" t="s">
        <v>132</v>
      </c>
      <c r="F3738" s="13">
        <v>92.113307952880859</v>
      </c>
      <c r="G3738" s="12">
        <v>0</v>
      </c>
      <c r="H3738" s="13">
        <v>0</v>
      </c>
      <c r="I3738" s="11">
        <v>0</v>
      </c>
      <c r="J3738" s="11">
        <v>0</v>
      </c>
      <c r="K3738" s="11">
        <v>0</v>
      </c>
      <c r="L3738" s="12">
        <v>0</v>
      </c>
      <c r="M3738" s="13">
        <v>0</v>
      </c>
      <c r="N3738" s="11">
        <v>0</v>
      </c>
      <c r="O3738" s="11">
        <v>0</v>
      </c>
      <c r="P3738" s="11">
        <v>0</v>
      </c>
      <c r="Q3738" s="12">
        <v>0</v>
      </c>
    </row>
    <row r="3739" spans="1:17" x14ac:dyDescent="0.35">
      <c r="A3739" s="2">
        <v>1605</v>
      </c>
      <c r="B3739" s="13" t="s">
        <v>231</v>
      </c>
      <c r="C3739" s="11" t="s">
        <v>360</v>
      </c>
      <c r="D3739" s="11" t="s">
        <v>231</v>
      </c>
      <c r="E3739" s="7" t="s">
        <v>86</v>
      </c>
      <c r="F3739" s="13">
        <v>80.802098870277405</v>
      </c>
      <c r="G3739" s="12">
        <v>0</v>
      </c>
      <c r="H3739" s="13">
        <v>0</v>
      </c>
      <c r="I3739" s="11">
        <v>0</v>
      </c>
      <c r="J3739" s="11">
        <v>0</v>
      </c>
      <c r="K3739" s="11">
        <v>0</v>
      </c>
      <c r="L3739" s="12">
        <v>0</v>
      </c>
      <c r="M3739" s="13">
        <v>0</v>
      </c>
      <c r="N3739" s="11">
        <v>0</v>
      </c>
      <c r="O3739" s="11">
        <v>0</v>
      </c>
      <c r="P3739" s="11">
        <v>0</v>
      </c>
      <c r="Q3739" s="12">
        <v>0</v>
      </c>
    </row>
    <row r="3740" spans="1:17" x14ac:dyDescent="0.35">
      <c r="A3740" s="2">
        <v>1610</v>
      </c>
      <c r="B3740" s="13" t="s">
        <v>231</v>
      </c>
      <c r="C3740" s="11" t="s">
        <v>360</v>
      </c>
      <c r="D3740" s="11" t="s">
        <v>231</v>
      </c>
      <c r="E3740" s="7" t="s">
        <v>271</v>
      </c>
      <c r="F3740" s="13">
        <v>2.7975053787231401</v>
      </c>
      <c r="G3740" s="12">
        <v>0</v>
      </c>
      <c r="H3740" s="13">
        <v>0</v>
      </c>
      <c r="I3740" s="11">
        <v>0</v>
      </c>
      <c r="J3740" s="11">
        <v>0</v>
      </c>
      <c r="K3740" s="11">
        <v>0</v>
      </c>
      <c r="L3740" s="12">
        <v>0</v>
      </c>
      <c r="M3740" s="13">
        <v>0</v>
      </c>
      <c r="N3740" s="11">
        <v>0</v>
      </c>
      <c r="O3740" s="11">
        <v>0</v>
      </c>
      <c r="P3740" s="11">
        <v>0</v>
      </c>
      <c r="Q3740" s="12">
        <v>0</v>
      </c>
    </row>
    <row r="3741" spans="1:17" x14ac:dyDescent="0.35">
      <c r="A3741" s="2">
        <v>1612</v>
      </c>
      <c r="B3741" s="13" t="s">
        <v>231</v>
      </c>
      <c r="C3741" s="11" t="s">
        <v>360</v>
      </c>
      <c r="D3741" s="11" t="s">
        <v>231</v>
      </c>
      <c r="E3741" s="7" t="s">
        <v>370</v>
      </c>
      <c r="F3741" s="13">
        <v>14.852629661560099</v>
      </c>
      <c r="G3741" s="12">
        <v>0</v>
      </c>
      <c r="H3741" s="13">
        <v>0</v>
      </c>
      <c r="I3741" s="11">
        <v>0</v>
      </c>
      <c r="J3741" s="11">
        <v>0</v>
      </c>
      <c r="K3741" s="11">
        <v>0</v>
      </c>
      <c r="L3741" s="12">
        <v>0</v>
      </c>
      <c r="M3741" s="13">
        <v>0</v>
      </c>
      <c r="N3741" s="11">
        <v>0</v>
      </c>
      <c r="O3741" s="11">
        <v>0</v>
      </c>
      <c r="P3741" s="11">
        <v>0</v>
      </c>
      <c r="Q3741" s="12">
        <v>0</v>
      </c>
    </row>
    <row r="3742" spans="1:17" x14ac:dyDescent="0.35">
      <c r="A3742" s="2">
        <v>1613</v>
      </c>
      <c r="B3742" s="13" t="s">
        <v>231</v>
      </c>
      <c r="C3742" s="11" t="s">
        <v>360</v>
      </c>
      <c r="D3742" s="11" t="s">
        <v>231</v>
      </c>
      <c r="E3742" s="7" t="s">
        <v>57</v>
      </c>
      <c r="F3742" s="13">
        <v>957.19631880521797</v>
      </c>
      <c r="G3742" s="12">
        <v>0</v>
      </c>
      <c r="H3742" s="13">
        <v>0</v>
      </c>
      <c r="I3742" s="11">
        <v>0</v>
      </c>
      <c r="J3742" s="11">
        <v>0</v>
      </c>
      <c r="K3742" s="11">
        <v>0</v>
      </c>
      <c r="L3742" s="12">
        <v>0</v>
      </c>
      <c r="M3742" s="13">
        <v>0</v>
      </c>
      <c r="N3742" s="11">
        <v>0</v>
      </c>
      <c r="O3742" s="11">
        <v>0</v>
      </c>
      <c r="P3742" s="11">
        <v>0</v>
      </c>
      <c r="Q3742" s="12">
        <v>0</v>
      </c>
    </row>
    <row r="3743" spans="1:17" x14ac:dyDescent="0.35">
      <c r="A3743" s="2">
        <v>1614</v>
      </c>
      <c r="B3743" s="13" t="s">
        <v>231</v>
      </c>
      <c r="C3743" s="11" t="s">
        <v>360</v>
      </c>
      <c r="D3743" s="11" t="s">
        <v>231</v>
      </c>
      <c r="E3743" s="7" t="s">
        <v>371</v>
      </c>
      <c r="F3743" s="13">
        <v>0.86555880308151201</v>
      </c>
      <c r="G3743" s="12">
        <v>0</v>
      </c>
      <c r="H3743" s="13">
        <v>0</v>
      </c>
      <c r="I3743" s="11">
        <v>0</v>
      </c>
      <c r="J3743" s="11">
        <v>0</v>
      </c>
      <c r="K3743" s="11">
        <v>0</v>
      </c>
      <c r="L3743" s="12">
        <v>0</v>
      </c>
      <c r="M3743" s="13">
        <v>0</v>
      </c>
      <c r="N3743" s="11">
        <v>0</v>
      </c>
      <c r="O3743" s="11">
        <v>0</v>
      </c>
      <c r="P3743" s="11">
        <v>0</v>
      </c>
      <c r="Q3743" s="12">
        <v>0</v>
      </c>
    </row>
    <row r="3744" spans="1:17" x14ac:dyDescent="0.35">
      <c r="A3744" s="2">
        <v>1615</v>
      </c>
      <c r="B3744" s="13" t="s">
        <v>231</v>
      </c>
      <c r="C3744" s="11" t="s">
        <v>360</v>
      </c>
      <c r="D3744" s="11" t="s">
        <v>231</v>
      </c>
      <c r="E3744" s="7" t="s">
        <v>372</v>
      </c>
      <c r="F3744" s="13">
        <v>12.238420963287361</v>
      </c>
      <c r="G3744" s="12">
        <v>0</v>
      </c>
      <c r="H3744" s="13">
        <v>0</v>
      </c>
      <c r="I3744" s="11">
        <v>0</v>
      </c>
      <c r="J3744" s="11">
        <v>0</v>
      </c>
      <c r="K3744" s="11">
        <v>0</v>
      </c>
      <c r="L3744" s="12">
        <v>0</v>
      </c>
      <c r="M3744" s="13">
        <v>0</v>
      </c>
      <c r="N3744" s="11">
        <v>0</v>
      </c>
      <c r="O3744" s="11">
        <v>0</v>
      </c>
      <c r="P3744" s="11">
        <v>0</v>
      </c>
      <c r="Q3744" s="12">
        <v>0</v>
      </c>
    </row>
    <row r="3745" spans="1:17" x14ac:dyDescent="0.35">
      <c r="A3745" s="2">
        <v>1616</v>
      </c>
      <c r="B3745" s="13" t="s">
        <v>231</v>
      </c>
      <c r="C3745" s="11" t="s">
        <v>360</v>
      </c>
      <c r="D3745" s="11" t="s">
        <v>231</v>
      </c>
      <c r="E3745" s="7" t="s">
        <v>298</v>
      </c>
      <c r="F3745" s="13">
        <v>30.466180115938187</v>
      </c>
      <c r="G3745" s="12">
        <v>0</v>
      </c>
      <c r="H3745" s="13">
        <v>0</v>
      </c>
      <c r="I3745" s="11">
        <v>0</v>
      </c>
      <c r="J3745" s="11">
        <v>0</v>
      </c>
      <c r="K3745" s="11">
        <v>0</v>
      </c>
      <c r="L3745" s="12">
        <v>0</v>
      </c>
      <c r="M3745" s="13">
        <v>0</v>
      </c>
      <c r="N3745" s="11">
        <v>0</v>
      </c>
      <c r="O3745" s="11">
        <v>0</v>
      </c>
      <c r="P3745" s="11">
        <v>0</v>
      </c>
      <c r="Q3745" s="12">
        <v>0</v>
      </c>
    </row>
    <row r="3746" spans="1:17" x14ac:dyDescent="0.35">
      <c r="A3746" s="2">
        <v>1620</v>
      </c>
      <c r="B3746" s="13" t="s">
        <v>231</v>
      </c>
      <c r="C3746" s="11" t="s">
        <v>360</v>
      </c>
      <c r="D3746" s="11" t="s">
        <v>231</v>
      </c>
      <c r="E3746" s="7" t="s">
        <v>248</v>
      </c>
      <c r="F3746" s="13">
        <v>22.255604147911082</v>
      </c>
      <c r="G3746" s="12">
        <v>0</v>
      </c>
      <c r="H3746" s="13">
        <v>0</v>
      </c>
      <c r="I3746" s="11">
        <v>0</v>
      </c>
      <c r="J3746" s="11">
        <v>0</v>
      </c>
      <c r="K3746" s="11">
        <v>0</v>
      </c>
      <c r="L3746" s="12">
        <v>0</v>
      </c>
      <c r="M3746" s="13">
        <v>0</v>
      </c>
      <c r="N3746" s="11">
        <v>0</v>
      </c>
      <c r="O3746" s="11">
        <v>0</v>
      </c>
      <c r="P3746" s="11">
        <v>0</v>
      </c>
      <c r="Q3746" s="12">
        <v>0</v>
      </c>
    </row>
    <row r="3747" spans="1:17" x14ac:dyDescent="0.35">
      <c r="A3747" s="2">
        <v>1621</v>
      </c>
      <c r="B3747" s="13" t="s">
        <v>231</v>
      </c>
      <c r="C3747" s="11" t="s">
        <v>360</v>
      </c>
      <c r="D3747" s="11" t="s">
        <v>231</v>
      </c>
      <c r="E3747" s="7" t="s">
        <v>373</v>
      </c>
      <c r="F3747" s="13">
        <v>7.01454830169678</v>
      </c>
      <c r="G3747" s="12">
        <v>0</v>
      </c>
      <c r="H3747" s="13">
        <v>0</v>
      </c>
      <c r="I3747" s="11">
        <v>0</v>
      </c>
      <c r="J3747" s="11">
        <v>0</v>
      </c>
      <c r="K3747" s="11">
        <v>0</v>
      </c>
      <c r="L3747" s="12">
        <v>0</v>
      </c>
      <c r="M3747" s="13">
        <v>0</v>
      </c>
      <c r="N3747" s="11">
        <v>0</v>
      </c>
      <c r="O3747" s="11">
        <v>0</v>
      </c>
      <c r="P3747" s="11">
        <v>0</v>
      </c>
      <c r="Q3747" s="12">
        <v>0</v>
      </c>
    </row>
    <row r="3748" spans="1:17" x14ac:dyDescent="0.35">
      <c r="A3748" s="2">
        <v>1623</v>
      </c>
      <c r="B3748" s="13" t="s">
        <v>231</v>
      </c>
      <c r="C3748" s="11" t="s">
        <v>360</v>
      </c>
      <c r="D3748" s="11" t="s">
        <v>231</v>
      </c>
      <c r="E3748" s="7" t="s">
        <v>374</v>
      </c>
      <c r="F3748" s="13">
        <v>2.6374540328979501</v>
      </c>
      <c r="G3748" s="12">
        <v>0</v>
      </c>
      <c r="H3748" s="13">
        <v>0</v>
      </c>
      <c r="I3748" s="11">
        <v>0</v>
      </c>
      <c r="J3748" s="11">
        <v>0</v>
      </c>
      <c r="K3748" s="11">
        <v>0</v>
      </c>
      <c r="L3748" s="12">
        <v>0</v>
      </c>
      <c r="M3748" s="13">
        <v>0</v>
      </c>
      <c r="N3748" s="11">
        <v>0</v>
      </c>
      <c r="O3748" s="11">
        <v>0</v>
      </c>
      <c r="P3748" s="11">
        <v>0</v>
      </c>
      <c r="Q3748" s="12">
        <v>0</v>
      </c>
    </row>
    <row r="3749" spans="1:17" x14ac:dyDescent="0.35">
      <c r="A3749" s="2">
        <v>1633</v>
      </c>
      <c r="B3749" s="13" t="s">
        <v>231</v>
      </c>
      <c r="C3749" s="11" t="s">
        <v>360</v>
      </c>
      <c r="D3749" s="11" t="s">
        <v>231</v>
      </c>
      <c r="E3749" s="7" t="s">
        <v>167</v>
      </c>
      <c r="F3749" s="13">
        <v>1.1848831176757799</v>
      </c>
      <c r="G3749" s="12">
        <v>0</v>
      </c>
      <c r="H3749" s="13">
        <v>0</v>
      </c>
      <c r="I3749" s="11">
        <v>0</v>
      </c>
      <c r="J3749" s="11">
        <v>0</v>
      </c>
      <c r="K3749" s="11">
        <v>0</v>
      </c>
      <c r="L3749" s="12">
        <v>0</v>
      </c>
      <c r="M3749" s="13">
        <v>0</v>
      </c>
      <c r="N3749" s="11">
        <v>0</v>
      </c>
      <c r="O3749" s="11">
        <v>0</v>
      </c>
      <c r="P3749" s="11">
        <v>0</v>
      </c>
      <c r="Q3749" s="12">
        <v>0</v>
      </c>
    </row>
    <row r="3750" spans="1:17" x14ac:dyDescent="0.35">
      <c r="A3750" s="2">
        <v>1634</v>
      </c>
      <c r="B3750" s="13" t="s">
        <v>231</v>
      </c>
      <c r="C3750" s="11" t="s">
        <v>360</v>
      </c>
      <c r="D3750" s="11" t="s">
        <v>231</v>
      </c>
      <c r="E3750" s="7" t="s">
        <v>375</v>
      </c>
      <c r="F3750" s="13">
        <v>6.6896178126335197</v>
      </c>
      <c r="G3750" s="12">
        <v>0</v>
      </c>
      <c r="H3750" s="13">
        <v>0</v>
      </c>
      <c r="I3750" s="11">
        <v>0</v>
      </c>
      <c r="J3750" s="11">
        <v>0</v>
      </c>
      <c r="K3750" s="11">
        <v>0</v>
      </c>
      <c r="L3750" s="12">
        <v>0</v>
      </c>
      <c r="M3750" s="13">
        <v>0</v>
      </c>
      <c r="N3750" s="11">
        <v>0</v>
      </c>
      <c r="O3750" s="11">
        <v>0</v>
      </c>
      <c r="P3750" s="11">
        <v>0</v>
      </c>
      <c r="Q3750" s="12">
        <v>0</v>
      </c>
    </row>
    <row r="3751" spans="1:17" x14ac:dyDescent="0.35">
      <c r="A3751" s="2">
        <v>1635</v>
      </c>
      <c r="B3751" s="13" t="s">
        <v>231</v>
      </c>
      <c r="C3751" s="11" t="s">
        <v>360</v>
      </c>
      <c r="D3751" s="11" t="s">
        <v>231</v>
      </c>
      <c r="E3751" s="7" t="s">
        <v>135</v>
      </c>
      <c r="F3751" s="13">
        <v>51.389044776558876</v>
      </c>
      <c r="G3751" s="12">
        <v>0</v>
      </c>
      <c r="H3751" s="13">
        <v>0</v>
      </c>
      <c r="I3751" s="11">
        <v>0</v>
      </c>
      <c r="J3751" s="11">
        <v>0</v>
      </c>
      <c r="K3751" s="11">
        <v>0</v>
      </c>
      <c r="L3751" s="12">
        <v>0</v>
      </c>
      <c r="M3751" s="13">
        <v>0</v>
      </c>
      <c r="N3751" s="11">
        <v>0</v>
      </c>
      <c r="O3751" s="11">
        <v>0</v>
      </c>
      <c r="P3751" s="11">
        <v>0</v>
      </c>
      <c r="Q3751" s="12">
        <v>0</v>
      </c>
    </row>
    <row r="3752" spans="1:17" x14ac:dyDescent="0.35">
      <c r="A3752" s="2">
        <v>1636</v>
      </c>
      <c r="B3752" s="13" t="s">
        <v>231</v>
      </c>
      <c r="C3752" s="11" t="s">
        <v>360</v>
      </c>
      <c r="D3752" s="11" t="s">
        <v>231</v>
      </c>
      <c r="E3752" s="7" t="s">
        <v>351</v>
      </c>
      <c r="F3752" s="13">
        <v>9.8469810485839808</v>
      </c>
      <c r="G3752" s="12">
        <v>0</v>
      </c>
      <c r="H3752" s="13">
        <v>0</v>
      </c>
      <c r="I3752" s="11">
        <v>0</v>
      </c>
      <c r="J3752" s="11">
        <v>0</v>
      </c>
      <c r="K3752" s="11">
        <v>0</v>
      </c>
      <c r="L3752" s="12">
        <v>0</v>
      </c>
      <c r="M3752" s="13">
        <v>0</v>
      </c>
      <c r="N3752" s="11">
        <v>0</v>
      </c>
      <c r="O3752" s="11">
        <v>0</v>
      </c>
      <c r="P3752" s="11">
        <v>0</v>
      </c>
      <c r="Q3752" s="12">
        <v>0</v>
      </c>
    </row>
    <row r="3753" spans="1:17" x14ac:dyDescent="0.35">
      <c r="A3753" s="2">
        <v>1637</v>
      </c>
      <c r="B3753" s="13" t="s">
        <v>231</v>
      </c>
      <c r="C3753" s="11" t="s">
        <v>360</v>
      </c>
      <c r="D3753" s="11" t="s">
        <v>231</v>
      </c>
      <c r="E3753" s="7" t="s">
        <v>303</v>
      </c>
      <c r="F3753" s="13">
        <v>49.160508543252931</v>
      </c>
      <c r="G3753" s="12">
        <v>0</v>
      </c>
      <c r="H3753" s="13">
        <v>0</v>
      </c>
      <c r="I3753" s="11">
        <v>0</v>
      </c>
      <c r="J3753" s="11">
        <v>0</v>
      </c>
      <c r="K3753" s="11">
        <v>0</v>
      </c>
      <c r="L3753" s="12">
        <v>0</v>
      </c>
      <c r="M3753" s="13">
        <v>0</v>
      </c>
      <c r="N3753" s="11">
        <v>0</v>
      </c>
      <c r="O3753" s="11">
        <v>0</v>
      </c>
      <c r="P3753" s="11">
        <v>0</v>
      </c>
      <c r="Q3753" s="12">
        <v>0</v>
      </c>
    </row>
    <row r="3754" spans="1:17" x14ac:dyDescent="0.35">
      <c r="A3754" s="2">
        <v>1638</v>
      </c>
      <c r="B3754" s="13" t="s">
        <v>231</v>
      </c>
      <c r="C3754" s="11" t="s">
        <v>360</v>
      </c>
      <c r="D3754" s="11" t="s">
        <v>231</v>
      </c>
      <c r="E3754" s="7" t="s">
        <v>250</v>
      </c>
      <c r="F3754" s="13">
        <v>0.92808598279953003</v>
      </c>
      <c r="G3754" s="12">
        <v>0</v>
      </c>
      <c r="H3754" s="13">
        <v>0</v>
      </c>
      <c r="I3754" s="11">
        <v>0</v>
      </c>
      <c r="J3754" s="11">
        <v>0</v>
      </c>
      <c r="K3754" s="11">
        <v>0</v>
      </c>
      <c r="L3754" s="12">
        <v>0</v>
      </c>
      <c r="M3754" s="13">
        <v>0</v>
      </c>
      <c r="N3754" s="11">
        <v>0</v>
      </c>
      <c r="O3754" s="11">
        <v>0</v>
      </c>
      <c r="P3754" s="11">
        <v>0</v>
      </c>
      <c r="Q3754" s="12">
        <v>0</v>
      </c>
    </row>
    <row r="3755" spans="1:17" x14ac:dyDescent="0.35">
      <c r="A3755" s="2">
        <v>1639</v>
      </c>
      <c r="B3755" s="13" t="s">
        <v>231</v>
      </c>
      <c r="C3755" s="11" t="s">
        <v>360</v>
      </c>
      <c r="D3755" s="11" t="s">
        <v>231</v>
      </c>
      <c r="E3755" s="7" t="s">
        <v>344</v>
      </c>
      <c r="F3755" s="13">
        <v>7.4902745485305804</v>
      </c>
      <c r="G3755" s="12">
        <v>0</v>
      </c>
      <c r="H3755" s="13">
        <v>0</v>
      </c>
      <c r="I3755" s="11">
        <v>0</v>
      </c>
      <c r="J3755" s="11">
        <v>0</v>
      </c>
      <c r="K3755" s="11">
        <v>0</v>
      </c>
      <c r="L3755" s="12">
        <v>0</v>
      </c>
      <c r="M3755" s="13">
        <v>0</v>
      </c>
      <c r="N3755" s="11">
        <v>0</v>
      </c>
      <c r="O3755" s="11">
        <v>0</v>
      </c>
      <c r="P3755" s="11">
        <v>0</v>
      </c>
      <c r="Q3755" s="12">
        <v>0</v>
      </c>
    </row>
    <row r="3756" spans="1:17" x14ac:dyDescent="0.35">
      <c r="A3756" s="2">
        <v>1640</v>
      </c>
      <c r="B3756" s="13" t="s">
        <v>231</v>
      </c>
      <c r="C3756" s="11" t="s">
        <v>360</v>
      </c>
      <c r="D3756" s="11" t="s">
        <v>231</v>
      </c>
      <c r="E3756" s="7" t="s">
        <v>376</v>
      </c>
      <c r="F3756" s="13">
        <v>9.85471320152282</v>
      </c>
      <c r="G3756" s="12">
        <v>0</v>
      </c>
      <c r="H3756" s="13">
        <v>0</v>
      </c>
      <c r="I3756" s="11">
        <v>0</v>
      </c>
      <c r="J3756" s="11">
        <v>0</v>
      </c>
      <c r="K3756" s="11">
        <v>0</v>
      </c>
      <c r="L3756" s="12">
        <v>0</v>
      </c>
      <c r="M3756" s="13">
        <v>0</v>
      </c>
      <c r="N3756" s="11">
        <v>0</v>
      </c>
      <c r="O3756" s="11">
        <v>0</v>
      </c>
      <c r="P3756" s="11">
        <v>0</v>
      </c>
      <c r="Q3756" s="12">
        <v>0</v>
      </c>
    </row>
    <row r="3757" spans="1:17" x14ac:dyDescent="0.35">
      <c r="A3757" s="2">
        <v>1641</v>
      </c>
      <c r="B3757" s="13" t="s">
        <v>231</v>
      </c>
      <c r="C3757" s="11" t="s">
        <v>360</v>
      </c>
      <c r="D3757" s="11" t="s">
        <v>231</v>
      </c>
      <c r="E3757" s="7" t="s">
        <v>377</v>
      </c>
      <c r="F3757" s="13">
        <v>2.7626522779464748</v>
      </c>
      <c r="G3757" s="12">
        <v>0</v>
      </c>
      <c r="H3757" s="13">
        <v>0</v>
      </c>
      <c r="I3757" s="11">
        <v>0</v>
      </c>
      <c r="J3757" s="11">
        <v>0</v>
      </c>
      <c r="K3757" s="11">
        <v>0</v>
      </c>
      <c r="L3757" s="12">
        <v>0</v>
      </c>
      <c r="M3757" s="13">
        <v>0</v>
      </c>
      <c r="N3757" s="11">
        <v>0</v>
      </c>
      <c r="O3757" s="11">
        <v>0</v>
      </c>
      <c r="P3757" s="11">
        <v>0</v>
      </c>
      <c r="Q3757" s="12">
        <v>0</v>
      </c>
    </row>
    <row r="3758" spans="1:17" x14ac:dyDescent="0.35">
      <c r="A3758" s="2">
        <v>1642</v>
      </c>
      <c r="B3758" s="13" t="s">
        <v>231</v>
      </c>
      <c r="C3758" s="11" t="s">
        <v>360</v>
      </c>
      <c r="D3758" s="11" t="s">
        <v>231</v>
      </c>
      <c r="E3758" s="7" t="s">
        <v>305</v>
      </c>
      <c r="F3758" s="13">
        <v>23.002519518136975</v>
      </c>
      <c r="G3758" s="12">
        <v>0</v>
      </c>
      <c r="H3758" s="13">
        <v>0</v>
      </c>
      <c r="I3758" s="11">
        <v>0</v>
      </c>
      <c r="J3758" s="11">
        <v>0</v>
      </c>
      <c r="K3758" s="11">
        <v>0</v>
      </c>
      <c r="L3758" s="12">
        <v>0</v>
      </c>
      <c r="M3758" s="13">
        <v>0</v>
      </c>
      <c r="N3758" s="11">
        <v>0</v>
      </c>
      <c r="O3758" s="11">
        <v>0</v>
      </c>
      <c r="P3758" s="11">
        <v>0</v>
      </c>
      <c r="Q3758" s="12">
        <v>0</v>
      </c>
    </row>
    <row r="3759" spans="1:17" x14ac:dyDescent="0.35">
      <c r="A3759" s="2">
        <v>1643</v>
      </c>
      <c r="B3759" s="13" t="s">
        <v>231</v>
      </c>
      <c r="C3759" s="11" t="s">
        <v>360</v>
      </c>
      <c r="D3759" s="11" t="s">
        <v>231</v>
      </c>
      <c r="E3759" s="7" t="s">
        <v>227</v>
      </c>
      <c r="F3759" s="13">
        <v>65.027093142271085</v>
      </c>
      <c r="G3759" s="12">
        <v>0</v>
      </c>
      <c r="H3759" s="13">
        <v>0</v>
      </c>
      <c r="I3759" s="11">
        <v>0</v>
      </c>
      <c r="J3759" s="11">
        <v>0</v>
      </c>
      <c r="K3759" s="11">
        <v>0</v>
      </c>
      <c r="L3759" s="12">
        <v>0</v>
      </c>
      <c r="M3759" s="13">
        <v>0</v>
      </c>
      <c r="N3759" s="11">
        <v>0</v>
      </c>
      <c r="O3759" s="11">
        <v>0</v>
      </c>
      <c r="P3759" s="11">
        <v>0</v>
      </c>
      <c r="Q3759" s="12">
        <v>0</v>
      </c>
    </row>
    <row r="3760" spans="1:17" x14ac:dyDescent="0.35">
      <c r="A3760" s="2">
        <v>1644</v>
      </c>
      <c r="B3760" s="13" t="s">
        <v>231</v>
      </c>
      <c r="C3760" s="11" t="s">
        <v>360</v>
      </c>
      <c r="D3760" s="11" t="s">
        <v>231</v>
      </c>
      <c r="E3760" s="7" t="s">
        <v>138</v>
      </c>
      <c r="F3760" s="13">
        <v>1.22827172279358</v>
      </c>
      <c r="G3760" s="12">
        <v>0</v>
      </c>
      <c r="H3760" s="13">
        <v>0</v>
      </c>
      <c r="I3760" s="11">
        <v>0</v>
      </c>
      <c r="J3760" s="11">
        <v>0</v>
      </c>
      <c r="K3760" s="11">
        <v>0</v>
      </c>
      <c r="L3760" s="12">
        <v>0</v>
      </c>
      <c r="M3760" s="13">
        <v>0</v>
      </c>
      <c r="N3760" s="11">
        <v>0</v>
      </c>
      <c r="O3760" s="11">
        <v>0</v>
      </c>
      <c r="P3760" s="11">
        <v>0</v>
      </c>
      <c r="Q3760" s="12">
        <v>0</v>
      </c>
    </row>
    <row r="3761" spans="1:17" x14ac:dyDescent="0.35">
      <c r="A3761" s="2">
        <v>1645</v>
      </c>
      <c r="B3761" s="13" t="s">
        <v>231</v>
      </c>
      <c r="C3761" s="11" t="s">
        <v>360</v>
      </c>
      <c r="D3761" s="11" t="s">
        <v>231</v>
      </c>
      <c r="E3761" s="7" t="s">
        <v>176</v>
      </c>
      <c r="F3761" s="13">
        <v>103.44952043890949</v>
      </c>
      <c r="G3761" s="12">
        <v>0</v>
      </c>
      <c r="H3761" s="13">
        <v>0</v>
      </c>
      <c r="I3761" s="11">
        <v>0</v>
      </c>
      <c r="J3761" s="11">
        <v>0</v>
      </c>
      <c r="K3761" s="11">
        <v>0</v>
      </c>
      <c r="L3761" s="12">
        <v>0</v>
      </c>
      <c r="M3761" s="13">
        <v>0</v>
      </c>
      <c r="N3761" s="11">
        <v>0</v>
      </c>
      <c r="O3761" s="11">
        <v>0</v>
      </c>
      <c r="P3761" s="11">
        <v>0</v>
      </c>
      <c r="Q3761" s="12">
        <v>0</v>
      </c>
    </row>
    <row r="3762" spans="1:17" x14ac:dyDescent="0.35">
      <c r="A3762" s="2">
        <v>1646</v>
      </c>
      <c r="B3762" s="13" t="s">
        <v>231</v>
      </c>
      <c r="C3762" s="11" t="s">
        <v>360</v>
      </c>
      <c r="D3762" s="11" t="s">
        <v>231</v>
      </c>
      <c r="E3762" s="7" t="s">
        <v>228</v>
      </c>
      <c r="F3762" s="13">
        <v>6.5367803573608398</v>
      </c>
      <c r="G3762" s="12">
        <v>0</v>
      </c>
      <c r="H3762" s="13">
        <v>0</v>
      </c>
      <c r="I3762" s="11">
        <v>0</v>
      </c>
      <c r="J3762" s="11">
        <v>0</v>
      </c>
      <c r="K3762" s="11">
        <v>0</v>
      </c>
      <c r="L3762" s="12">
        <v>0</v>
      </c>
      <c r="M3762" s="13">
        <v>0</v>
      </c>
      <c r="N3762" s="11">
        <v>0</v>
      </c>
      <c r="O3762" s="11">
        <v>0</v>
      </c>
      <c r="P3762" s="11">
        <v>0</v>
      </c>
      <c r="Q3762" s="12">
        <v>0</v>
      </c>
    </row>
    <row r="3763" spans="1:17" x14ac:dyDescent="0.35">
      <c r="A3763" s="2">
        <v>1647</v>
      </c>
      <c r="B3763" s="13" t="s">
        <v>231</v>
      </c>
      <c r="C3763" s="11" t="s">
        <v>360</v>
      </c>
      <c r="D3763" s="11" t="s">
        <v>231</v>
      </c>
      <c r="E3763" s="7" t="s">
        <v>215</v>
      </c>
      <c r="F3763" s="13">
        <v>3.1193402707576778</v>
      </c>
      <c r="G3763" s="12">
        <v>0</v>
      </c>
      <c r="H3763" s="13">
        <v>0</v>
      </c>
      <c r="I3763" s="11">
        <v>0</v>
      </c>
      <c r="J3763" s="11">
        <v>0</v>
      </c>
      <c r="K3763" s="11">
        <v>0</v>
      </c>
      <c r="L3763" s="12">
        <v>0</v>
      </c>
      <c r="M3763" s="13">
        <v>0</v>
      </c>
      <c r="N3763" s="11">
        <v>0</v>
      </c>
      <c r="O3763" s="11">
        <v>0</v>
      </c>
      <c r="P3763" s="11">
        <v>0</v>
      </c>
      <c r="Q3763" s="12">
        <v>0</v>
      </c>
    </row>
    <row r="3764" spans="1:17" x14ac:dyDescent="0.35">
      <c r="A3764" s="2">
        <v>1648</v>
      </c>
      <c r="B3764" s="13" t="s">
        <v>231</v>
      </c>
      <c r="C3764" s="11" t="s">
        <v>360</v>
      </c>
      <c r="D3764" s="11" t="s">
        <v>231</v>
      </c>
      <c r="E3764" s="7" t="s">
        <v>378</v>
      </c>
      <c r="F3764" s="13">
        <v>1.75986504554749</v>
      </c>
      <c r="G3764" s="12">
        <v>0</v>
      </c>
      <c r="H3764" s="13">
        <v>0</v>
      </c>
      <c r="I3764" s="11">
        <v>0</v>
      </c>
      <c r="J3764" s="11">
        <v>0</v>
      </c>
      <c r="K3764" s="11">
        <v>0</v>
      </c>
      <c r="L3764" s="12">
        <v>0</v>
      </c>
      <c r="M3764" s="13">
        <v>0</v>
      </c>
      <c r="N3764" s="11">
        <v>0</v>
      </c>
      <c r="O3764" s="11">
        <v>0</v>
      </c>
      <c r="P3764" s="11">
        <v>0</v>
      </c>
      <c r="Q3764" s="12">
        <v>0</v>
      </c>
    </row>
    <row r="3765" spans="1:17" x14ac:dyDescent="0.35">
      <c r="A3765" s="2">
        <v>1649</v>
      </c>
      <c r="B3765" s="13" t="s">
        <v>231</v>
      </c>
      <c r="C3765" s="11" t="s">
        <v>360</v>
      </c>
      <c r="D3765" s="11" t="s">
        <v>231</v>
      </c>
      <c r="E3765" s="7" t="s">
        <v>93</v>
      </c>
      <c r="F3765" s="13">
        <v>18.367233991622921</v>
      </c>
      <c r="G3765" s="12">
        <v>0</v>
      </c>
      <c r="H3765" s="13">
        <v>0</v>
      </c>
      <c r="I3765" s="11">
        <v>0</v>
      </c>
      <c r="J3765" s="11">
        <v>0</v>
      </c>
      <c r="K3765" s="11">
        <v>0</v>
      </c>
      <c r="L3765" s="12">
        <v>0</v>
      </c>
      <c r="M3765" s="13">
        <v>0</v>
      </c>
      <c r="N3765" s="11">
        <v>0</v>
      </c>
      <c r="O3765" s="11">
        <v>0</v>
      </c>
      <c r="P3765" s="11">
        <v>0</v>
      </c>
      <c r="Q3765" s="12">
        <v>0</v>
      </c>
    </row>
    <row r="3766" spans="1:17" x14ac:dyDescent="0.35">
      <c r="A3766" s="2">
        <v>1650</v>
      </c>
      <c r="B3766" s="13" t="s">
        <v>231</v>
      </c>
      <c r="C3766" s="11" t="s">
        <v>360</v>
      </c>
      <c r="D3766" s="11" t="s">
        <v>231</v>
      </c>
      <c r="E3766" s="7" t="s">
        <v>64</v>
      </c>
      <c r="F3766" s="13">
        <v>2.4969320297241202</v>
      </c>
      <c r="G3766" s="12">
        <v>0</v>
      </c>
      <c r="H3766" s="13">
        <v>0</v>
      </c>
      <c r="I3766" s="11">
        <v>0</v>
      </c>
      <c r="J3766" s="11">
        <v>0</v>
      </c>
      <c r="K3766" s="11">
        <v>0</v>
      </c>
      <c r="L3766" s="12">
        <v>0</v>
      </c>
      <c r="M3766" s="13">
        <v>0</v>
      </c>
      <c r="N3766" s="11">
        <v>0</v>
      </c>
      <c r="O3766" s="11">
        <v>0</v>
      </c>
      <c r="P3766" s="11">
        <v>0</v>
      </c>
      <c r="Q3766" s="12">
        <v>0</v>
      </c>
    </row>
    <row r="3767" spans="1:17" x14ac:dyDescent="0.35">
      <c r="A3767" s="2">
        <v>1651</v>
      </c>
      <c r="B3767" s="13" t="s">
        <v>231</v>
      </c>
      <c r="C3767" s="11" t="s">
        <v>360</v>
      </c>
      <c r="D3767" s="11" t="s">
        <v>231</v>
      </c>
      <c r="E3767" s="7" t="s">
        <v>307</v>
      </c>
      <c r="F3767" s="13">
        <v>117.24858590960501</v>
      </c>
      <c r="G3767" s="12">
        <v>0</v>
      </c>
      <c r="H3767" s="13">
        <v>0</v>
      </c>
      <c r="I3767" s="11">
        <v>0</v>
      </c>
      <c r="J3767" s="11">
        <v>0</v>
      </c>
      <c r="K3767" s="11">
        <v>0</v>
      </c>
      <c r="L3767" s="12">
        <v>0</v>
      </c>
      <c r="M3767" s="13">
        <v>0</v>
      </c>
      <c r="N3767" s="11">
        <v>0</v>
      </c>
      <c r="O3767" s="11">
        <v>0</v>
      </c>
      <c r="P3767" s="11">
        <v>0</v>
      </c>
      <c r="Q3767" s="12">
        <v>0</v>
      </c>
    </row>
    <row r="3768" spans="1:17" x14ac:dyDescent="0.35">
      <c r="A3768" s="2">
        <v>1652</v>
      </c>
      <c r="B3768" s="13" t="s">
        <v>231</v>
      </c>
      <c r="C3768" s="11" t="s">
        <v>360</v>
      </c>
      <c r="D3768" s="11" t="s">
        <v>231</v>
      </c>
      <c r="E3768" s="7" t="s">
        <v>140</v>
      </c>
      <c r="F3768" s="13">
        <v>98.405198186635971</v>
      </c>
      <c r="G3768" s="12">
        <v>0</v>
      </c>
      <c r="H3768" s="13">
        <v>0</v>
      </c>
      <c r="I3768" s="11">
        <v>0</v>
      </c>
      <c r="J3768" s="11">
        <v>0</v>
      </c>
      <c r="K3768" s="11">
        <v>0</v>
      </c>
      <c r="L3768" s="12">
        <v>0</v>
      </c>
      <c r="M3768" s="13">
        <v>0</v>
      </c>
      <c r="N3768" s="11">
        <v>0</v>
      </c>
      <c r="O3768" s="11">
        <v>0</v>
      </c>
      <c r="P3768" s="11">
        <v>0</v>
      </c>
      <c r="Q3768" s="12">
        <v>0</v>
      </c>
    </row>
    <row r="3769" spans="1:17" x14ac:dyDescent="0.35">
      <c r="A3769" s="2">
        <v>1653</v>
      </c>
      <c r="B3769" s="13" t="s">
        <v>231</v>
      </c>
      <c r="C3769" s="11" t="s">
        <v>360</v>
      </c>
      <c r="D3769" s="11" t="s">
        <v>231</v>
      </c>
      <c r="E3769" s="7" t="s">
        <v>252</v>
      </c>
      <c r="F3769" s="13">
        <v>63.23095083236695</v>
      </c>
      <c r="G3769" s="12">
        <v>0</v>
      </c>
      <c r="H3769" s="13">
        <v>0</v>
      </c>
      <c r="I3769" s="11">
        <v>0</v>
      </c>
      <c r="J3769" s="11">
        <v>0</v>
      </c>
      <c r="K3769" s="11">
        <v>0</v>
      </c>
      <c r="L3769" s="12">
        <v>0</v>
      </c>
      <c r="M3769" s="13">
        <v>0</v>
      </c>
      <c r="N3769" s="11">
        <v>0</v>
      </c>
      <c r="O3769" s="11">
        <v>0</v>
      </c>
      <c r="P3769" s="11">
        <v>0</v>
      </c>
      <c r="Q3769" s="12">
        <v>0</v>
      </c>
    </row>
    <row r="3770" spans="1:17" x14ac:dyDescent="0.35">
      <c r="A3770" s="2">
        <v>1655</v>
      </c>
      <c r="B3770" s="13" t="s">
        <v>231</v>
      </c>
      <c r="C3770" s="11" t="s">
        <v>360</v>
      </c>
      <c r="D3770" s="11" t="s">
        <v>231</v>
      </c>
      <c r="E3770" s="7" t="s">
        <v>379</v>
      </c>
      <c r="F3770" s="13">
        <v>2.5053901672363299</v>
      </c>
      <c r="G3770" s="12">
        <v>0</v>
      </c>
      <c r="H3770" s="13">
        <v>0</v>
      </c>
      <c r="I3770" s="11">
        <v>0</v>
      </c>
      <c r="J3770" s="11">
        <v>0</v>
      </c>
      <c r="K3770" s="11">
        <v>0</v>
      </c>
      <c r="L3770" s="12">
        <v>0</v>
      </c>
      <c r="M3770" s="13">
        <v>0</v>
      </c>
      <c r="N3770" s="11">
        <v>0</v>
      </c>
      <c r="O3770" s="11">
        <v>0</v>
      </c>
      <c r="P3770" s="11">
        <v>0</v>
      </c>
      <c r="Q3770" s="12">
        <v>0</v>
      </c>
    </row>
    <row r="3771" spans="1:17" x14ac:dyDescent="0.35">
      <c r="A3771" s="2">
        <v>1656</v>
      </c>
      <c r="B3771" s="13" t="s">
        <v>231</v>
      </c>
      <c r="C3771" s="11" t="s">
        <v>360</v>
      </c>
      <c r="D3771" s="11" t="s">
        <v>231</v>
      </c>
      <c r="E3771" s="7" t="s">
        <v>380</v>
      </c>
      <c r="F3771" s="13">
        <v>14.955237150192259</v>
      </c>
      <c r="G3771" s="12">
        <v>0</v>
      </c>
      <c r="H3771" s="13">
        <v>0</v>
      </c>
      <c r="I3771" s="11">
        <v>0</v>
      </c>
      <c r="J3771" s="11">
        <v>0</v>
      </c>
      <c r="K3771" s="11">
        <v>0</v>
      </c>
      <c r="L3771" s="12">
        <v>0</v>
      </c>
      <c r="M3771" s="13">
        <v>0</v>
      </c>
      <c r="N3771" s="11">
        <v>0</v>
      </c>
      <c r="O3771" s="11">
        <v>0</v>
      </c>
      <c r="P3771" s="11">
        <v>0</v>
      </c>
      <c r="Q3771" s="12">
        <v>0</v>
      </c>
    </row>
    <row r="3772" spans="1:17" x14ac:dyDescent="0.35">
      <c r="A3772" s="2">
        <v>1657</v>
      </c>
      <c r="B3772" s="13" t="s">
        <v>231</v>
      </c>
      <c r="C3772" s="11" t="s">
        <v>360</v>
      </c>
      <c r="D3772" s="11" t="s">
        <v>231</v>
      </c>
      <c r="E3772" s="7" t="s">
        <v>309</v>
      </c>
      <c r="F3772" s="13">
        <v>22.420503377914439</v>
      </c>
      <c r="G3772" s="12">
        <v>0</v>
      </c>
      <c r="H3772" s="13">
        <v>0</v>
      </c>
      <c r="I3772" s="11">
        <v>0</v>
      </c>
      <c r="J3772" s="11">
        <v>0</v>
      </c>
      <c r="K3772" s="11">
        <v>0</v>
      </c>
      <c r="L3772" s="12">
        <v>0</v>
      </c>
      <c r="M3772" s="13">
        <v>0</v>
      </c>
      <c r="N3772" s="11">
        <v>0</v>
      </c>
      <c r="O3772" s="11">
        <v>0</v>
      </c>
      <c r="P3772" s="11">
        <v>0</v>
      </c>
      <c r="Q3772" s="12">
        <v>0</v>
      </c>
    </row>
    <row r="3773" spans="1:17" x14ac:dyDescent="0.35">
      <c r="A3773" s="2">
        <v>1659</v>
      </c>
      <c r="B3773" s="13" t="s">
        <v>231</v>
      </c>
      <c r="C3773" s="11" t="s">
        <v>360</v>
      </c>
      <c r="D3773" s="11" t="s">
        <v>231</v>
      </c>
      <c r="E3773" s="7" t="s">
        <v>310</v>
      </c>
      <c r="F3773" s="13">
        <v>38.412839889526374</v>
      </c>
      <c r="G3773" s="12">
        <v>0</v>
      </c>
      <c r="H3773" s="13">
        <v>0</v>
      </c>
      <c r="I3773" s="11">
        <v>0</v>
      </c>
      <c r="J3773" s="11">
        <v>0</v>
      </c>
      <c r="K3773" s="11">
        <v>0</v>
      </c>
      <c r="L3773" s="12">
        <v>0</v>
      </c>
      <c r="M3773" s="13">
        <v>0</v>
      </c>
      <c r="N3773" s="11">
        <v>0</v>
      </c>
      <c r="O3773" s="11">
        <v>0</v>
      </c>
      <c r="P3773" s="11">
        <v>0</v>
      </c>
      <c r="Q3773" s="12">
        <v>0</v>
      </c>
    </row>
    <row r="3774" spans="1:17" x14ac:dyDescent="0.35">
      <c r="A3774" s="2">
        <v>1660</v>
      </c>
      <c r="B3774" s="13" t="s">
        <v>231</v>
      </c>
      <c r="C3774" s="11" t="s">
        <v>360</v>
      </c>
      <c r="D3774" s="11" t="s">
        <v>231</v>
      </c>
      <c r="E3774" s="7" t="s">
        <v>381</v>
      </c>
      <c r="F3774" s="13">
        <v>2.76595163345337</v>
      </c>
      <c r="G3774" s="12">
        <v>0</v>
      </c>
      <c r="H3774" s="13">
        <v>0</v>
      </c>
      <c r="I3774" s="11">
        <v>0</v>
      </c>
      <c r="J3774" s="11">
        <v>0</v>
      </c>
      <c r="K3774" s="11">
        <v>0</v>
      </c>
      <c r="L3774" s="12">
        <v>0</v>
      </c>
      <c r="M3774" s="13">
        <v>0</v>
      </c>
      <c r="N3774" s="11">
        <v>0</v>
      </c>
      <c r="O3774" s="11">
        <v>0</v>
      </c>
      <c r="P3774" s="11">
        <v>0</v>
      </c>
      <c r="Q3774" s="12">
        <v>0</v>
      </c>
    </row>
    <row r="3775" spans="1:17" x14ac:dyDescent="0.35">
      <c r="A3775" s="2">
        <v>1661</v>
      </c>
      <c r="B3775" s="13" t="s">
        <v>231</v>
      </c>
      <c r="C3775" s="11" t="s">
        <v>360</v>
      </c>
      <c r="D3775" s="11" t="s">
        <v>231</v>
      </c>
      <c r="E3775" s="7" t="s">
        <v>382</v>
      </c>
      <c r="F3775" s="13">
        <v>25.90110158920287</v>
      </c>
      <c r="G3775" s="12">
        <v>0</v>
      </c>
      <c r="H3775" s="13">
        <v>0</v>
      </c>
      <c r="I3775" s="11">
        <v>0</v>
      </c>
      <c r="J3775" s="11">
        <v>0</v>
      </c>
      <c r="K3775" s="11">
        <v>0</v>
      </c>
      <c r="L3775" s="12">
        <v>0</v>
      </c>
      <c r="M3775" s="13">
        <v>0</v>
      </c>
      <c r="N3775" s="11">
        <v>0</v>
      </c>
      <c r="O3775" s="11">
        <v>0</v>
      </c>
      <c r="P3775" s="11">
        <v>0</v>
      </c>
      <c r="Q3775" s="12">
        <v>0</v>
      </c>
    </row>
    <row r="3776" spans="1:17" x14ac:dyDescent="0.35">
      <c r="A3776" s="2">
        <v>1663</v>
      </c>
      <c r="B3776" s="13" t="s">
        <v>231</v>
      </c>
      <c r="C3776" s="11" t="s">
        <v>360</v>
      </c>
      <c r="D3776" s="11" t="s">
        <v>231</v>
      </c>
      <c r="E3776" s="7" t="s">
        <v>383</v>
      </c>
      <c r="F3776" s="13">
        <v>18.318510174751282</v>
      </c>
      <c r="G3776" s="12">
        <v>0</v>
      </c>
      <c r="H3776" s="13">
        <v>0</v>
      </c>
      <c r="I3776" s="11">
        <v>0</v>
      </c>
      <c r="J3776" s="11">
        <v>0</v>
      </c>
      <c r="K3776" s="11">
        <v>0</v>
      </c>
      <c r="L3776" s="12">
        <v>0</v>
      </c>
      <c r="M3776" s="13">
        <v>0</v>
      </c>
      <c r="N3776" s="11">
        <v>0</v>
      </c>
      <c r="O3776" s="11">
        <v>0</v>
      </c>
      <c r="P3776" s="11">
        <v>0</v>
      </c>
      <c r="Q3776" s="12">
        <v>0</v>
      </c>
    </row>
    <row r="3777" spans="1:17" x14ac:dyDescent="0.35">
      <c r="A3777" s="2">
        <v>1664</v>
      </c>
      <c r="B3777" s="13" t="s">
        <v>231</v>
      </c>
      <c r="C3777" s="11" t="s">
        <v>360</v>
      </c>
      <c r="D3777" s="11" t="s">
        <v>231</v>
      </c>
      <c r="E3777" s="7" t="s">
        <v>384</v>
      </c>
      <c r="F3777" s="13">
        <v>6.0858519077300999</v>
      </c>
      <c r="G3777" s="12">
        <v>0</v>
      </c>
      <c r="H3777" s="13">
        <v>0</v>
      </c>
      <c r="I3777" s="11">
        <v>0</v>
      </c>
      <c r="J3777" s="11">
        <v>0</v>
      </c>
      <c r="K3777" s="11">
        <v>0</v>
      </c>
      <c r="L3777" s="12">
        <v>0</v>
      </c>
      <c r="M3777" s="13">
        <v>0</v>
      </c>
      <c r="N3777" s="11">
        <v>0</v>
      </c>
      <c r="O3777" s="11">
        <v>0</v>
      </c>
      <c r="P3777" s="11">
        <v>0</v>
      </c>
      <c r="Q3777" s="12">
        <v>0</v>
      </c>
    </row>
    <row r="3778" spans="1:17" x14ac:dyDescent="0.35">
      <c r="A3778" s="2">
        <v>1666</v>
      </c>
      <c r="B3778" s="13" t="s">
        <v>231</v>
      </c>
      <c r="C3778" s="11" t="s">
        <v>360</v>
      </c>
      <c r="D3778" s="11" t="s">
        <v>231</v>
      </c>
      <c r="E3778" s="7" t="s">
        <v>385</v>
      </c>
      <c r="F3778" s="13">
        <v>5.9256186485290501</v>
      </c>
      <c r="G3778" s="12">
        <v>0</v>
      </c>
      <c r="H3778" s="13">
        <v>0</v>
      </c>
      <c r="I3778" s="11">
        <v>0</v>
      </c>
      <c r="J3778" s="11">
        <v>0</v>
      </c>
      <c r="K3778" s="11">
        <v>0</v>
      </c>
      <c r="L3778" s="12">
        <v>0</v>
      </c>
      <c r="M3778" s="13">
        <v>0</v>
      </c>
      <c r="N3778" s="11">
        <v>0</v>
      </c>
      <c r="O3778" s="11">
        <v>0</v>
      </c>
      <c r="P3778" s="11">
        <v>0</v>
      </c>
      <c r="Q3778" s="12">
        <v>0</v>
      </c>
    </row>
    <row r="3779" spans="1:17" x14ac:dyDescent="0.35">
      <c r="A3779" s="2">
        <v>1668</v>
      </c>
      <c r="B3779" s="13" t="s">
        <v>231</v>
      </c>
      <c r="C3779" s="11" t="s">
        <v>360</v>
      </c>
      <c r="D3779" s="11" t="s">
        <v>231</v>
      </c>
      <c r="E3779" s="7" t="s">
        <v>340</v>
      </c>
      <c r="F3779" s="13">
        <v>29.443084239959759</v>
      </c>
      <c r="G3779" s="12">
        <v>0</v>
      </c>
      <c r="H3779" s="13">
        <v>0</v>
      </c>
      <c r="I3779" s="11">
        <v>0</v>
      </c>
      <c r="J3779" s="11">
        <v>0</v>
      </c>
      <c r="K3779" s="11">
        <v>0</v>
      </c>
      <c r="L3779" s="12">
        <v>0</v>
      </c>
      <c r="M3779" s="13">
        <v>0</v>
      </c>
      <c r="N3779" s="11">
        <v>0</v>
      </c>
      <c r="O3779" s="11">
        <v>0</v>
      </c>
      <c r="P3779" s="11">
        <v>0</v>
      </c>
      <c r="Q3779" s="12">
        <v>0</v>
      </c>
    </row>
    <row r="3780" spans="1:17" x14ac:dyDescent="0.35">
      <c r="A3780" s="2">
        <v>1671</v>
      </c>
      <c r="B3780" s="13" t="s">
        <v>231</v>
      </c>
      <c r="C3780" s="11" t="s">
        <v>360</v>
      </c>
      <c r="D3780" s="11" t="s">
        <v>231</v>
      </c>
      <c r="E3780" s="7" t="s">
        <v>386</v>
      </c>
      <c r="F3780" s="13">
        <v>4.70621585845947</v>
      </c>
      <c r="G3780" s="12">
        <v>0</v>
      </c>
      <c r="H3780" s="13">
        <v>0</v>
      </c>
      <c r="I3780" s="11">
        <v>0</v>
      </c>
      <c r="J3780" s="11">
        <v>0</v>
      </c>
      <c r="K3780" s="11">
        <v>0</v>
      </c>
      <c r="L3780" s="12">
        <v>0</v>
      </c>
      <c r="M3780" s="13">
        <v>0</v>
      </c>
      <c r="N3780" s="11">
        <v>0</v>
      </c>
      <c r="O3780" s="11">
        <v>0</v>
      </c>
      <c r="P3780" s="11">
        <v>0</v>
      </c>
      <c r="Q3780" s="12">
        <v>0</v>
      </c>
    </row>
    <row r="3781" spans="1:17" x14ac:dyDescent="0.35">
      <c r="A3781" s="2">
        <v>1672</v>
      </c>
      <c r="B3781" s="13" t="s">
        <v>231</v>
      </c>
      <c r="C3781" s="11" t="s">
        <v>360</v>
      </c>
      <c r="D3781" s="11" t="s">
        <v>231</v>
      </c>
      <c r="E3781" s="7" t="s">
        <v>387</v>
      </c>
      <c r="F3781" s="13">
        <v>9.7759834527969289</v>
      </c>
      <c r="G3781" s="12">
        <v>0</v>
      </c>
      <c r="H3781" s="13">
        <v>0</v>
      </c>
      <c r="I3781" s="11">
        <v>0</v>
      </c>
      <c r="J3781" s="11">
        <v>0</v>
      </c>
      <c r="K3781" s="11">
        <v>0</v>
      </c>
      <c r="L3781" s="12">
        <v>0</v>
      </c>
      <c r="M3781" s="13">
        <v>0</v>
      </c>
      <c r="N3781" s="11">
        <v>0</v>
      </c>
      <c r="O3781" s="11">
        <v>0</v>
      </c>
      <c r="P3781" s="11">
        <v>0</v>
      </c>
      <c r="Q3781" s="12">
        <v>0</v>
      </c>
    </row>
    <row r="3782" spans="1:17" x14ac:dyDescent="0.35">
      <c r="A3782" s="2">
        <v>1673</v>
      </c>
      <c r="B3782" s="13" t="s">
        <v>231</v>
      </c>
      <c r="C3782" s="11" t="s">
        <v>360</v>
      </c>
      <c r="D3782" s="11" t="s">
        <v>231</v>
      </c>
      <c r="E3782" s="7" t="s">
        <v>316</v>
      </c>
      <c r="F3782" s="13">
        <v>12.08864736557007</v>
      </c>
      <c r="G3782" s="12">
        <v>0</v>
      </c>
      <c r="H3782" s="13">
        <v>0</v>
      </c>
      <c r="I3782" s="11">
        <v>0</v>
      </c>
      <c r="J3782" s="11">
        <v>0</v>
      </c>
      <c r="K3782" s="11">
        <v>0</v>
      </c>
      <c r="L3782" s="12">
        <v>0</v>
      </c>
      <c r="M3782" s="13">
        <v>0</v>
      </c>
      <c r="N3782" s="11">
        <v>0</v>
      </c>
      <c r="O3782" s="11">
        <v>0</v>
      </c>
      <c r="P3782" s="11">
        <v>0</v>
      </c>
      <c r="Q3782" s="12">
        <v>0</v>
      </c>
    </row>
    <row r="3783" spans="1:17" x14ac:dyDescent="0.35">
      <c r="A3783" s="2">
        <v>1674</v>
      </c>
      <c r="B3783" s="13" t="s">
        <v>231</v>
      </c>
      <c r="C3783" s="11" t="s">
        <v>360</v>
      </c>
      <c r="D3783" s="11" t="s">
        <v>231</v>
      </c>
      <c r="E3783" s="7" t="s">
        <v>229</v>
      </c>
      <c r="F3783" s="13">
        <v>3.56943011283875</v>
      </c>
      <c r="G3783" s="12">
        <v>0</v>
      </c>
      <c r="H3783" s="13">
        <v>0</v>
      </c>
      <c r="I3783" s="11">
        <v>0</v>
      </c>
      <c r="J3783" s="11">
        <v>0</v>
      </c>
      <c r="K3783" s="11">
        <v>0</v>
      </c>
      <c r="L3783" s="12">
        <v>0</v>
      </c>
      <c r="M3783" s="13">
        <v>0</v>
      </c>
      <c r="N3783" s="11">
        <v>0</v>
      </c>
      <c r="O3783" s="11">
        <v>0</v>
      </c>
      <c r="P3783" s="11">
        <v>0</v>
      </c>
      <c r="Q3783" s="12">
        <v>0</v>
      </c>
    </row>
    <row r="3784" spans="1:17" x14ac:dyDescent="0.35">
      <c r="A3784" s="2">
        <v>1675</v>
      </c>
      <c r="B3784" s="13" t="s">
        <v>231</v>
      </c>
      <c r="C3784" s="11" t="s">
        <v>360</v>
      </c>
      <c r="D3784" s="11" t="s">
        <v>231</v>
      </c>
      <c r="E3784" s="7" t="s">
        <v>119</v>
      </c>
      <c r="F3784" s="13">
        <v>61.58504366874697</v>
      </c>
      <c r="G3784" s="12">
        <v>0</v>
      </c>
      <c r="H3784" s="13">
        <v>0</v>
      </c>
      <c r="I3784" s="11">
        <v>0</v>
      </c>
      <c r="J3784" s="11">
        <v>0</v>
      </c>
      <c r="K3784" s="11">
        <v>0</v>
      </c>
      <c r="L3784" s="12">
        <v>0</v>
      </c>
      <c r="M3784" s="13">
        <v>0</v>
      </c>
      <c r="N3784" s="11">
        <v>0</v>
      </c>
      <c r="O3784" s="11">
        <v>0</v>
      </c>
      <c r="P3784" s="11">
        <v>0</v>
      </c>
      <c r="Q3784" s="12">
        <v>0</v>
      </c>
    </row>
    <row r="3785" spans="1:17" x14ac:dyDescent="0.35">
      <c r="A3785" s="2">
        <v>1678</v>
      </c>
      <c r="B3785" s="13" t="s">
        <v>231</v>
      </c>
      <c r="C3785" s="11" t="s">
        <v>360</v>
      </c>
      <c r="D3785" s="11" t="s">
        <v>231</v>
      </c>
      <c r="E3785" s="7" t="s">
        <v>210</v>
      </c>
      <c r="F3785" s="13">
        <v>14.951523780822729</v>
      </c>
      <c r="G3785" s="12">
        <v>0</v>
      </c>
      <c r="H3785" s="13">
        <v>0</v>
      </c>
      <c r="I3785" s="11">
        <v>0</v>
      </c>
      <c r="J3785" s="11">
        <v>0</v>
      </c>
      <c r="K3785" s="11">
        <v>0</v>
      </c>
      <c r="L3785" s="12">
        <v>0</v>
      </c>
      <c r="M3785" s="13">
        <v>0</v>
      </c>
      <c r="N3785" s="11">
        <v>0</v>
      </c>
      <c r="O3785" s="11">
        <v>0</v>
      </c>
      <c r="P3785" s="11">
        <v>0</v>
      </c>
      <c r="Q3785" s="12">
        <v>0</v>
      </c>
    </row>
    <row r="3786" spans="1:17" x14ac:dyDescent="0.35">
      <c r="A3786" s="2">
        <v>1679</v>
      </c>
      <c r="B3786" s="13" t="s">
        <v>231</v>
      </c>
      <c r="C3786" s="11" t="s">
        <v>360</v>
      </c>
      <c r="D3786" s="11" t="s">
        <v>231</v>
      </c>
      <c r="E3786" s="7" t="s">
        <v>341</v>
      </c>
      <c r="F3786" s="13">
        <v>52.0927734375</v>
      </c>
      <c r="G3786" s="12">
        <v>0</v>
      </c>
      <c r="H3786" s="13">
        <v>0</v>
      </c>
      <c r="I3786" s="11">
        <v>0</v>
      </c>
      <c r="J3786" s="11">
        <v>0</v>
      </c>
      <c r="K3786" s="11">
        <v>0</v>
      </c>
      <c r="L3786" s="12">
        <v>0</v>
      </c>
      <c r="M3786" s="13">
        <v>0</v>
      </c>
      <c r="N3786" s="11">
        <v>0</v>
      </c>
      <c r="O3786" s="11">
        <v>0</v>
      </c>
      <c r="P3786" s="11">
        <v>0</v>
      </c>
      <c r="Q3786" s="12">
        <v>0</v>
      </c>
    </row>
    <row r="3787" spans="1:17" x14ac:dyDescent="0.35">
      <c r="A3787" s="2">
        <v>1680</v>
      </c>
      <c r="B3787" s="13" t="s">
        <v>231</v>
      </c>
      <c r="C3787" s="11" t="s">
        <v>360</v>
      </c>
      <c r="D3787" s="11" t="s">
        <v>231</v>
      </c>
      <c r="E3787" s="7" t="s">
        <v>254</v>
      </c>
      <c r="F3787" s="13">
        <v>20.53559529781344</v>
      </c>
      <c r="G3787" s="12">
        <v>0</v>
      </c>
      <c r="H3787" s="13">
        <v>0</v>
      </c>
      <c r="I3787" s="11">
        <v>0</v>
      </c>
      <c r="J3787" s="11">
        <v>0</v>
      </c>
      <c r="K3787" s="11">
        <v>0</v>
      </c>
      <c r="L3787" s="12">
        <v>0</v>
      </c>
      <c r="M3787" s="13">
        <v>0</v>
      </c>
      <c r="N3787" s="11">
        <v>0</v>
      </c>
      <c r="O3787" s="11">
        <v>0</v>
      </c>
      <c r="P3787" s="11">
        <v>0</v>
      </c>
      <c r="Q3787" s="12">
        <v>0</v>
      </c>
    </row>
    <row r="3788" spans="1:17" x14ac:dyDescent="0.35">
      <c r="A3788" s="2">
        <v>1681</v>
      </c>
      <c r="B3788" s="13" t="s">
        <v>231</v>
      </c>
      <c r="C3788" s="11" t="s">
        <v>360</v>
      </c>
      <c r="D3788" s="11" t="s">
        <v>231</v>
      </c>
      <c r="E3788" s="7" t="s">
        <v>255</v>
      </c>
      <c r="F3788" s="13">
        <v>3.1823480129241899</v>
      </c>
      <c r="G3788" s="12">
        <v>0</v>
      </c>
      <c r="H3788" s="13">
        <v>0</v>
      </c>
      <c r="I3788" s="11">
        <v>0</v>
      </c>
      <c r="J3788" s="11">
        <v>0</v>
      </c>
      <c r="K3788" s="11">
        <v>0</v>
      </c>
      <c r="L3788" s="12">
        <v>0</v>
      </c>
      <c r="M3788" s="13">
        <v>0</v>
      </c>
      <c r="N3788" s="11">
        <v>0</v>
      </c>
      <c r="O3788" s="11">
        <v>0</v>
      </c>
      <c r="P3788" s="11">
        <v>0</v>
      </c>
      <c r="Q3788" s="12">
        <v>0</v>
      </c>
    </row>
    <row r="3789" spans="1:17" x14ac:dyDescent="0.35">
      <c r="A3789" s="2">
        <v>1683</v>
      </c>
      <c r="B3789" s="13" t="s">
        <v>231</v>
      </c>
      <c r="C3789" s="11" t="s">
        <v>360</v>
      </c>
      <c r="D3789" s="11" t="s">
        <v>231</v>
      </c>
      <c r="E3789" s="7" t="s">
        <v>318</v>
      </c>
      <c r="F3789" s="13">
        <v>1.40817582607269</v>
      </c>
      <c r="G3789" s="12">
        <v>0</v>
      </c>
      <c r="H3789" s="13">
        <v>0</v>
      </c>
      <c r="I3789" s="11">
        <v>0</v>
      </c>
      <c r="J3789" s="11">
        <v>0</v>
      </c>
      <c r="K3789" s="11">
        <v>0</v>
      </c>
      <c r="L3789" s="12">
        <v>0</v>
      </c>
      <c r="M3789" s="13">
        <v>0</v>
      </c>
      <c r="N3789" s="11">
        <v>0</v>
      </c>
      <c r="O3789" s="11">
        <v>0</v>
      </c>
      <c r="P3789" s="11">
        <v>0</v>
      </c>
      <c r="Q3789" s="12">
        <v>0</v>
      </c>
    </row>
    <row r="3790" spans="1:17" x14ac:dyDescent="0.35">
      <c r="A3790" s="2">
        <v>1684</v>
      </c>
      <c r="B3790" s="13" t="s">
        <v>231</v>
      </c>
      <c r="C3790" s="11" t="s">
        <v>360</v>
      </c>
      <c r="D3790" s="11" t="s">
        <v>231</v>
      </c>
      <c r="E3790" s="7" t="s">
        <v>345</v>
      </c>
      <c r="F3790" s="13">
        <v>10.256267547607401</v>
      </c>
      <c r="G3790" s="12">
        <v>0</v>
      </c>
      <c r="H3790" s="13">
        <v>0</v>
      </c>
      <c r="I3790" s="11">
        <v>0</v>
      </c>
      <c r="J3790" s="11">
        <v>0</v>
      </c>
      <c r="K3790" s="11">
        <v>0</v>
      </c>
      <c r="L3790" s="12">
        <v>0</v>
      </c>
      <c r="M3790" s="13">
        <v>0</v>
      </c>
      <c r="N3790" s="11">
        <v>0</v>
      </c>
      <c r="O3790" s="11">
        <v>0</v>
      </c>
      <c r="P3790" s="11">
        <v>0</v>
      </c>
      <c r="Q3790" s="12">
        <v>0</v>
      </c>
    </row>
    <row r="3791" spans="1:17" x14ac:dyDescent="0.35">
      <c r="A3791" s="2">
        <v>1685</v>
      </c>
      <c r="B3791" s="13" t="s">
        <v>231</v>
      </c>
      <c r="C3791" s="11" t="s">
        <v>360</v>
      </c>
      <c r="D3791" s="11" t="s">
        <v>231</v>
      </c>
      <c r="E3791" s="7" t="s">
        <v>388</v>
      </c>
      <c r="F3791" s="13">
        <v>4.54834032058716</v>
      </c>
      <c r="G3791" s="12">
        <v>0</v>
      </c>
      <c r="H3791" s="13">
        <v>0</v>
      </c>
      <c r="I3791" s="11">
        <v>0</v>
      </c>
      <c r="J3791" s="11">
        <v>0</v>
      </c>
      <c r="K3791" s="11">
        <v>0</v>
      </c>
      <c r="L3791" s="12">
        <v>0</v>
      </c>
      <c r="M3791" s="13">
        <v>0</v>
      </c>
      <c r="N3791" s="11">
        <v>0</v>
      </c>
      <c r="O3791" s="11">
        <v>0</v>
      </c>
      <c r="P3791" s="11">
        <v>0</v>
      </c>
      <c r="Q3791" s="12">
        <v>0</v>
      </c>
    </row>
    <row r="3792" spans="1:17" x14ac:dyDescent="0.35">
      <c r="A3792" s="2">
        <v>1686</v>
      </c>
      <c r="B3792" s="13" t="s">
        <v>231</v>
      </c>
      <c r="C3792" s="11" t="s">
        <v>360</v>
      </c>
      <c r="D3792" s="11" t="s">
        <v>231</v>
      </c>
      <c r="E3792" s="7" t="s">
        <v>320</v>
      </c>
      <c r="F3792" s="13">
        <v>6.6601872444152797</v>
      </c>
      <c r="G3792" s="12">
        <v>0</v>
      </c>
      <c r="H3792" s="13">
        <v>0</v>
      </c>
      <c r="I3792" s="11">
        <v>0</v>
      </c>
      <c r="J3792" s="11">
        <v>0</v>
      </c>
      <c r="K3792" s="11">
        <v>0</v>
      </c>
      <c r="L3792" s="12">
        <v>0</v>
      </c>
      <c r="M3792" s="13">
        <v>0</v>
      </c>
      <c r="N3792" s="11">
        <v>0</v>
      </c>
      <c r="O3792" s="11">
        <v>0</v>
      </c>
      <c r="P3792" s="11">
        <v>0</v>
      </c>
      <c r="Q3792" s="12">
        <v>0</v>
      </c>
    </row>
    <row r="3793" spans="1:17" x14ac:dyDescent="0.35">
      <c r="A3793" s="2">
        <v>1689</v>
      </c>
      <c r="B3793" s="13" t="s">
        <v>231</v>
      </c>
      <c r="C3793" s="11" t="s">
        <v>360</v>
      </c>
      <c r="D3793" s="11" t="s">
        <v>231</v>
      </c>
      <c r="E3793" s="7" t="s">
        <v>147</v>
      </c>
      <c r="F3793" s="13">
        <v>14.358772754669189</v>
      </c>
      <c r="G3793" s="12">
        <v>0</v>
      </c>
      <c r="H3793" s="13">
        <v>0</v>
      </c>
      <c r="I3793" s="11">
        <v>0</v>
      </c>
      <c r="J3793" s="11">
        <v>0</v>
      </c>
      <c r="K3793" s="11">
        <v>0</v>
      </c>
      <c r="L3793" s="12">
        <v>0</v>
      </c>
      <c r="M3793" s="13">
        <v>0</v>
      </c>
      <c r="N3793" s="11">
        <v>0</v>
      </c>
      <c r="O3793" s="11">
        <v>0</v>
      </c>
      <c r="P3793" s="11">
        <v>0</v>
      </c>
      <c r="Q3793" s="12">
        <v>0</v>
      </c>
    </row>
    <row r="3794" spans="1:17" x14ac:dyDescent="0.35">
      <c r="A3794" s="2">
        <v>1690</v>
      </c>
      <c r="B3794" s="13" t="s">
        <v>231</v>
      </c>
      <c r="C3794" s="11" t="s">
        <v>360</v>
      </c>
      <c r="D3794" s="11" t="s">
        <v>231</v>
      </c>
      <c r="E3794" s="7" t="s">
        <v>211</v>
      </c>
      <c r="F3794" s="13">
        <v>92.976261615753174</v>
      </c>
      <c r="G3794" s="12">
        <v>0</v>
      </c>
      <c r="H3794" s="13">
        <v>0</v>
      </c>
      <c r="I3794" s="11">
        <v>0</v>
      </c>
      <c r="J3794" s="11">
        <v>0</v>
      </c>
      <c r="K3794" s="11">
        <v>0</v>
      </c>
      <c r="L3794" s="12">
        <v>0</v>
      </c>
      <c r="M3794" s="13">
        <v>0</v>
      </c>
      <c r="N3794" s="11">
        <v>0</v>
      </c>
      <c r="O3794" s="11">
        <v>0</v>
      </c>
      <c r="P3794" s="11">
        <v>0</v>
      </c>
      <c r="Q3794" s="12">
        <v>0</v>
      </c>
    </row>
    <row r="3795" spans="1:17" x14ac:dyDescent="0.35">
      <c r="A3795" s="2">
        <v>1691</v>
      </c>
      <c r="B3795" s="13" t="s">
        <v>231</v>
      </c>
      <c r="C3795" s="11" t="s">
        <v>360</v>
      </c>
      <c r="D3795" s="11" t="s">
        <v>231</v>
      </c>
      <c r="E3795" s="7" t="s">
        <v>98</v>
      </c>
      <c r="F3795" s="13">
        <v>23.176910609006882</v>
      </c>
      <c r="G3795" s="12">
        <v>0</v>
      </c>
      <c r="H3795" s="13">
        <v>0</v>
      </c>
      <c r="I3795" s="11">
        <v>0</v>
      </c>
      <c r="J3795" s="11">
        <v>0</v>
      </c>
      <c r="K3795" s="11">
        <v>0</v>
      </c>
      <c r="L3795" s="12">
        <v>0</v>
      </c>
      <c r="M3795" s="13">
        <v>0</v>
      </c>
      <c r="N3795" s="11">
        <v>0</v>
      </c>
      <c r="O3795" s="11">
        <v>0</v>
      </c>
      <c r="P3795" s="11">
        <v>0</v>
      </c>
      <c r="Q3795" s="12">
        <v>0</v>
      </c>
    </row>
    <row r="3796" spans="1:17" x14ac:dyDescent="0.35">
      <c r="A3796" s="2">
        <v>1692</v>
      </c>
      <c r="B3796" s="13" t="s">
        <v>231</v>
      </c>
      <c r="C3796" s="11" t="s">
        <v>360</v>
      </c>
      <c r="D3796" s="11" t="s">
        <v>231</v>
      </c>
      <c r="E3796" s="7" t="s">
        <v>99</v>
      </c>
      <c r="F3796" s="13">
        <v>40.690758258104388</v>
      </c>
      <c r="G3796" s="12">
        <v>0</v>
      </c>
      <c r="H3796" s="13">
        <v>0</v>
      </c>
      <c r="I3796" s="11">
        <v>0</v>
      </c>
      <c r="J3796" s="11">
        <v>0</v>
      </c>
      <c r="K3796" s="11">
        <v>0</v>
      </c>
      <c r="L3796" s="12">
        <v>0</v>
      </c>
      <c r="M3796" s="13">
        <v>0</v>
      </c>
      <c r="N3796" s="11">
        <v>0</v>
      </c>
      <c r="O3796" s="11">
        <v>0</v>
      </c>
      <c r="P3796" s="11">
        <v>0</v>
      </c>
      <c r="Q3796" s="12">
        <v>0</v>
      </c>
    </row>
    <row r="3797" spans="1:17" x14ac:dyDescent="0.35">
      <c r="A3797" s="2">
        <v>1693</v>
      </c>
      <c r="B3797" s="13" t="s">
        <v>231</v>
      </c>
      <c r="C3797" s="11" t="s">
        <v>360</v>
      </c>
      <c r="D3797" s="11" t="s">
        <v>231</v>
      </c>
      <c r="E3797" s="7" t="s">
        <v>100</v>
      </c>
      <c r="F3797" s="13">
        <v>125.50805568695075</v>
      </c>
      <c r="G3797" s="12">
        <v>0</v>
      </c>
      <c r="H3797" s="13">
        <v>0</v>
      </c>
      <c r="I3797" s="11">
        <v>0</v>
      </c>
      <c r="J3797" s="11">
        <v>0</v>
      </c>
      <c r="K3797" s="11">
        <v>0</v>
      </c>
      <c r="L3797" s="12">
        <v>0</v>
      </c>
      <c r="M3797" s="13">
        <v>0</v>
      </c>
      <c r="N3797" s="11">
        <v>0</v>
      </c>
      <c r="O3797" s="11">
        <v>0</v>
      </c>
      <c r="P3797" s="11">
        <v>0</v>
      </c>
      <c r="Q3797" s="12">
        <v>0</v>
      </c>
    </row>
    <row r="3798" spans="1:17" x14ac:dyDescent="0.35">
      <c r="A3798" s="2">
        <v>1694</v>
      </c>
      <c r="B3798" s="13" t="s">
        <v>231</v>
      </c>
      <c r="C3798" s="11" t="s">
        <v>360</v>
      </c>
      <c r="D3798" s="11" t="s">
        <v>231</v>
      </c>
      <c r="E3798" s="7" t="s">
        <v>389</v>
      </c>
      <c r="F3798" s="13">
        <v>8.7470922470092809</v>
      </c>
      <c r="G3798" s="12">
        <v>0</v>
      </c>
      <c r="H3798" s="13">
        <v>0</v>
      </c>
      <c r="I3798" s="11">
        <v>0</v>
      </c>
      <c r="J3798" s="11">
        <v>0</v>
      </c>
      <c r="K3798" s="11">
        <v>0</v>
      </c>
      <c r="L3798" s="12">
        <v>0</v>
      </c>
      <c r="M3798" s="13">
        <v>0</v>
      </c>
      <c r="N3798" s="11">
        <v>0</v>
      </c>
      <c r="O3798" s="11">
        <v>0</v>
      </c>
      <c r="P3798" s="11">
        <v>0</v>
      </c>
      <c r="Q3798" s="12">
        <v>0</v>
      </c>
    </row>
    <row r="3799" spans="1:17" x14ac:dyDescent="0.35">
      <c r="A3799" s="2">
        <v>1695</v>
      </c>
      <c r="B3799" s="13" t="s">
        <v>231</v>
      </c>
      <c r="C3799" s="11" t="s">
        <v>360</v>
      </c>
      <c r="D3799" s="11" t="s">
        <v>231</v>
      </c>
      <c r="E3799" s="7" t="s">
        <v>390</v>
      </c>
      <c r="F3799" s="13">
        <v>0.89666879177093495</v>
      </c>
      <c r="G3799" s="12">
        <v>0</v>
      </c>
      <c r="H3799" s="13">
        <v>0</v>
      </c>
      <c r="I3799" s="11">
        <v>0</v>
      </c>
      <c r="J3799" s="11">
        <v>0</v>
      </c>
      <c r="K3799" s="11">
        <v>0</v>
      </c>
      <c r="L3799" s="12">
        <v>0</v>
      </c>
      <c r="M3799" s="13">
        <v>0</v>
      </c>
      <c r="N3799" s="11">
        <v>0</v>
      </c>
      <c r="O3799" s="11">
        <v>0</v>
      </c>
      <c r="P3799" s="11">
        <v>0</v>
      </c>
      <c r="Q3799" s="12">
        <v>0</v>
      </c>
    </row>
    <row r="3800" spans="1:17" x14ac:dyDescent="0.35">
      <c r="A3800" s="2">
        <v>1696</v>
      </c>
      <c r="B3800" s="13" t="s">
        <v>231</v>
      </c>
      <c r="C3800" s="11" t="s">
        <v>360</v>
      </c>
      <c r="D3800" s="11" t="s">
        <v>231</v>
      </c>
      <c r="E3800" s="7" t="s">
        <v>391</v>
      </c>
      <c r="F3800" s="13">
        <v>2.1413989067077601</v>
      </c>
      <c r="G3800" s="12">
        <v>0</v>
      </c>
      <c r="H3800" s="13">
        <v>0</v>
      </c>
      <c r="I3800" s="11">
        <v>0</v>
      </c>
      <c r="J3800" s="11">
        <v>0</v>
      </c>
      <c r="K3800" s="11">
        <v>0</v>
      </c>
      <c r="L3800" s="12">
        <v>0</v>
      </c>
      <c r="M3800" s="13">
        <v>0</v>
      </c>
      <c r="N3800" s="11">
        <v>0</v>
      </c>
      <c r="O3800" s="11">
        <v>0</v>
      </c>
      <c r="P3800" s="11">
        <v>0</v>
      </c>
      <c r="Q3800" s="12">
        <v>0</v>
      </c>
    </row>
    <row r="3801" spans="1:17" x14ac:dyDescent="0.35">
      <c r="A3801" s="2">
        <v>1697</v>
      </c>
      <c r="B3801" s="13" t="s">
        <v>231</v>
      </c>
      <c r="C3801" s="11" t="s">
        <v>360</v>
      </c>
      <c r="D3801" s="11" t="s">
        <v>231</v>
      </c>
      <c r="E3801" s="7" t="s">
        <v>358</v>
      </c>
      <c r="F3801" s="13">
        <v>3.315656810998918</v>
      </c>
      <c r="G3801" s="12">
        <v>0</v>
      </c>
      <c r="H3801" s="13">
        <v>0</v>
      </c>
      <c r="I3801" s="11">
        <v>0</v>
      </c>
      <c r="J3801" s="11">
        <v>0</v>
      </c>
      <c r="K3801" s="11">
        <v>0</v>
      </c>
      <c r="L3801" s="12">
        <v>0</v>
      </c>
      <c r="M3801" s="13">
        <v>0</v>
      </c>
      <c r="N3801" s="11">
        <v>0</v>
      </c>
      <c r="O3801" s="11">
        <v>0</v>
      </c>
      <c r="P3801" s="11">
        <v>0</v>
      </c>
      <c r="Q3801" s="12">
        <v>0</v>
      </c>
    </row>
    <row r="3802" spans="1:17" x14ac:dyDescent="0.35">
      <c r="A3802" s="2">
        <v>1698</v>
      </c>
      <c r="B3802" s="13" t="s">
        <v>231</v>
      </c>
      <c r="C3802" s="11" t="s">
        <v>360</v>
      </c>
      <c r="D3802" s="11" t="s">
        <v>231</v>
      </c>
      <c r="E3802" s="7" t="s">
        <v>275</v>
      </c>
      <c r="F3802" s="13">
        <v>1.67299520969391</v>
      </c>
      <c r="G3802" s="12">
        <v>0</v>
      </c>
      <c r="H3802" s="13">
        <v>0</v>
      </c>
      <c r="I3802" s="11">
        <v>0</v>
      </c>
      <c r="J3802" s="11">
        <v>0</v>
      </c>
      <c r="K3802" s="11">
        <v>0</v>
      </c>
      <c r="L3802" s="12">
        <v>0</v>
      </c>
      <c r="M3802" s="13">
        <v>0</v>
      </c>
      <c r="N3802" s="11">
        <v>0</v>
      </c>
      <c r="O3802" s="11">
        <v>0</v>
      </c>
      <c r="P3802" s="11">
        <v>0</v>
      </c>
      <c r="Q3802" s="12">
        <v>0</v>
      </c>
    </row>
    <row r="3803" spans="1:17" x14ac:dyDescent="0.35">
      <c r="A3803" s="2">
        <v>1699</v>
      </c>
      <c r="B3803" s="13" t="s">
        <v>231</v>
      </c>
      <c r="C3803" s="11" t="s">
        <v>360</v>
      </c>
      <c r="D3803" s="11" t="s">
        <v>231</v>
      </c>
      <c r="E3803" s="7" t="s">
        <v>325</v>
      </c>
      <c r="F3803" s="13">
        <v>1.0825169086456301</v>
      </c>
      <c r="G3803" s="12">
        <v>0</v>
      </c>
      <c r="H3803" s="13">
        <v>0</v>
      </c>
      <c r="I3803" s="11">
        <v>0</v>
      </c>
      <c r="J3803" s="11">
        <v>0</v>
      </c>
      <c r="K3803" s="11">
        <v>0</v>
      </c>
      <c r="L3803" s="12">
        <v>0</v>
      </c>
      <c r="M3803" s="13">
        <v>0</v>
      </c>
      <c r="N3803" s="11">
        <v>0</v>
      </c>
      <c r="O3803" s="11">
        <v>0</v>
      </c>
      <c r="P3803" s="11">
        <v>0</v>
      </c>
      <c r="Q3803" s="12">
        <v>0</v>
      </c>
    </row>
    <row r="3804" spans="1:17" x14ac:dyDescent="0.35">
      <c r="A3804" s="2">
        <v>1700</v>
      </c>
      <c r="B3804" s="13" t="s">
        <v>231</v>
      </c>
      <c r="C3804" s="11" t="s">
        <v>360</v>
      </c>
      <c r="D3804" s="11" t="s">
        <v>231</v>
      </c>
      <c r="E3804" s="7" t="s">
        <v>258</v>
      </c>
      <c r="F3804" s="13">
        <v>7.7584304809570304</v>
      </c>
      <c r="G3804" s="12">
        <v>0</v>
      </c>
      <c r="H3804" s="13">
        <v>0</v>
      </c>
      <c r="I3804" s="11">
        <v>0</v>
      </c>
      <c r="J3804" s="11">
        <v>0</v>
      </c>
      <c r="K3804" s="11">
        <v>0</v>
      </c>
      <c r="L3804" s="12">
        <v>0</v>
      </c>
      <c r="M3804" s="13">
        <v>0</v>
      </c>
      <c r="N3804" s="11">
        <v>0</v>
      </c>
      <c r="O3804" s="11">
        <v>0</v>
      </c>
      <c r="P3804" s="11">
        <v>0</v>
      </c>
      <c r="Q3804" s="12">
        <v>0</v>
      </c>
    </row>
    <row r="3805" spans="1:17" x14ac:dyDescent="0.35">
      <c r="A3805" s="2">
        <v>1704</v>
      </c>
      <c r="B3805" s="13" t="s">
        <v>231</v>
      </c>
      <c r="C3805" s="11" t="s">
        <v>360</v>
      </c>
      <c r="D3805" s="11" t="s">
        <v>231</v>
      </c>
      <c r="E3805" s="7" t="s">
        <v>392</v>
      </c>
      <c r="F3805" s="13">
        <v>8.5603532791137695</v>
      </c>
      <c r="G3805" s="12">
        <v>0</v>
      </c>
      <c r="H3805" s="13">
        <v>0</v>
      </c>
      <c r="I3805" s="11">
        <v>0</v>
      </c>
      <c r="J3805" s="11">
        <v>0</v>
      </c>
      <c r="K3805" s="11">
        <v>0</v>
      </c>
      <c r="L3805" s="12">
        <v>0</v>
      </c>
      <c r="M3805" s="13">
        <v>0</v>
      </c>
      <c r="N3805" s="11">
        <v>0</v>
      </c>
      <c r="O3805" s="11">
        <v>0</v>
      </c>
      <c r="P3805" s="11">
        <v>0</v>
      </c>
      <c r="Q3805" s="12">
        <v>0</v>
      </c>
    </row>
    <row r="3806" spans="1:17" x14ac:dyDescent="0.35">
      <c r="A3806" s="2">
        <v>1705</v>
      </c>
      <c r="B3806" s="13" t="s">
        <v>231</v>
      </c>
      <c r="C3806" s="11" t="s">
        <v>360</v>
      </c>
      <c r="D3806" s="11" t="s">
        <v>231</v>
      </c>
      <c r="E3806" s="7" t="s">
        <v>151</v>
      </c>
      <c r="F3806" s="13">
        <v>60.893301963806223</v>
      </c>
      <c r="G3806" s="12">
        <v>0</v>
      </c>
      <c r="H3806" s="13">
        <v>0</v>
      </c>
      <c r="I3806" s="11">
        <v>0</v>
      </c>
      <c r="J3806" s="11">
        <v>0</v>
      </c>
      <c r="K3806" s="11">
        <v>0</v>
      </c>
      <c r="L3806" s="12">
        <v>0</v>
      </c>
      <c r="M3806" s="13">
        <v>0</v>
      </c>
      <c r="N3806" s="11">
        <v>0</v>
      </c>
      <c r="O3806" s="11">
        <v>0</v>
      </c>
      <c r="P3806" s="11">
        <v>0</v>
      </c>
      <c r="Q3806" s="12">
        <v>0</v>
      </c>
    </row>
    <row r="3807" spans="1:17" x14ac:dyDescent="0.35">
      <c r="A3807" s="2">
        <v>1706</v>
      </c>
      <c r="B3807" s="13" t="s">
        <v>231</v>
      </c>
      <c r="C3807" s="11" t="s">
        <v>360</v>
      </c>
      <c r="D3807" s="11" t="s">
        <v>231</v>
      </c>
      <c r="E3807" s="7" t="s">
        <v>393</v>
      </c>
      <c r="F3807" s="13">
        <v>4.5144538879394496</v>
      </c>
      <c r="G3807" s="12">
        <v>0</v>
      </c>
      <c r="H3807" s="13">
        <v>0</v>
      </c>
      <c r="I3807" s="11">
        <v>0</v>
      </c>
      <c r="J3807" s="11">
        <v>0</v>
      </c>
      <c r="K3807" s="11">
        <v>0</v>
      </c>
      <c r="L3807" s="12">
        <v>0</v>
      </c>
      <c r="M3807" s="13">
        <v>0</v>
      </c>
      <c r="N3807" s="11">
        <v>0</v>
      </c>
      <c r="O3807" s="11">
        <v>0</v>
      </c>
      <c r="P3807" s="11">
        <v>0</v>
      </c>
      <c r="Q3807" s="12">
        <v>0</v>
      </c>
    </row>
    <row r="3808" spans="1:17" x14ac:dyDescent="0.35">
      <c r="A3808" s="2">
        <v>1707</v>
      </c>
      <c r="B3808" s="13" t="s">
        <v>231</v>
      </c>
      <c r="C3808" s="11" t="s">
        <v>360</v>
      </c>
      <c r="D3808" s="11" t="s">
        <v>231</v>
      </c>
      <c r="E3808" s="7" t="s">
        <v>152</v>
      </c>
      <c r="F3808" s="13">
        <v>125.19554829597467</v>
      </c>
      <c r="G3808" s="12">
        <v>0</v>
      </c>
      <c r="H3808" s="13">
        <v>0</v>
      </c>
      <c r="I3808" s="11">
        <v>0</v>
      </c>
      <c r="J3808" s="11">
        <v>0</v>
      </c>
      <c r="K3808" s="11">
        <v>0</v>
      </c>
      <c r="L3808" s="12">
        <v>0</v>
      </c>
      <c r="M3808" s="13">
        <v>0</v>
      </c>
      <c r="N3808" s="11">
        <v>0</v>
      </c>
      <c r="O3808" s="11">
        <v>0</v>
      </c>
      <c r="P3808" s="11">
        <v>0</v>
      </c>
      <c r="Q3808" s="12">
        <v>0</v>
      </c>
    </row>
    <row r="3809" spans="1:17" x14ac:dyDescent="0.35">
      <c r="A3809" s="2">
        <v>1708</v>
      </c>
      <c r="B3809" s="13" t="s">
        <v>231</v>
      </c>
      <c r="C3809" s="11" t="s">
        <v>360</v>
      </c>
      <c r="D3809" s="11" t="s">
        <v>231</v>
      </c>
      <c r="E3809" s="7" t="s">
        <v>394</v>
      </c>
      <c r="F3809" s="13">
        <v>4.04868364334106</v>
      </c>
      <c r="G3809" s="12">
        <v>0</v>
      </c>
      <c r="H3809" s="13">
        <v>0</v>
      </c>
      <c r="I3809" s="11">
        <v>0</v>
      </c>
      <c r="J3809" s="11">
        <v>0</v>
      </c>
      <c r="K3809" s="11">
        <v>0</v>
      </c>
      <c r="L3809" s="12">
        <v>0</v>
      </c>
      <c r="M3809" s="13">
        <v>0</v>
      </c>
      <c r="N3809" s="11">
        <v>0</v>
      </c>
      <c r="O3809" s="11">
        <v>0</v>
      </c>
      <c r="P3809" s="11">
        <v>0</v>
      </c>
      <c r="Q3809" s="12">
        <v>0</v>
      </c>
    </row>
    <row r="3810" spans="1:17" x14ac:dyDescent="0.35">
      <c r="A3810" s="2">
        <v>1710</v>
      </c>
      <c r="B3810" s="13" t="s">
        <v>231</v>
      </c>
      <c r="C3810" s="11" t="s">
        <v>360</v>
      </c>
      <c r="D3810" s="11" t="s">
        <v>231</v>
      </c>
      <c r="E3810" s="7" t="s">
        <v>259</v>
      </c>
      <c r="F3810" s="13">
        <v>6.1828026771545401</v>
      </c>
      <c r="G3810" s="12">
        <v>0</v>
      </c>
      <c r="H3810" s="13">
        <v>0</v>
      </c>
      <c r="I3810" s="11">
        <v>0</v>
      </c>
      <c r="J3810" s="11">
        <v>0</v>
      </c>
      <c r="K3810" s="11">
        <v>0</v>
      </c>
      <c r="L3810" s="12">
        <v>0</v>
      </c>
      <c r="M3810" s="13">
        <v>0</v>
      </c>
      <c r="N3810" s="11">
        <v>0</v>
      </c>
      <c r="O3810" s="11">
        <v>0</v>
      </c>
      <c r="P3810" s="11">
        <v>0</v>
      </c>
      <c r="Q3810" s="12">
        <v>0</v>
      </c>
    </row>
    <row r="3811" spans="1:17" x14ac:dyDescent="0.35">
      <c r="A3811" s="2">
        <v>1711</v>
      </c>
      <c r="B3811" s="13" t="s">
        <v>231</v>
      </c>
      <c r="C3811" s="11" t="s">
        <v>360</v>
      </c>
      <c r="D3811" s="11" t="s">
        <v>231</v>
      </c>
      <c r="E3811" s="7" t="s">
        <v>260</v>
      </c>
      <c r="F3811" s="13">
        <v>6.18033695220947</v>
      </c>
      <c r="G3811" s="12">
        <v>0</v>
      </c>
      <c r="H3811" s="13">
        <v>0</v>
      </c>
      <c r="I3811" s="11">
        <v>0</v>
      </c>
      <c r="J3811" s="11">
        <v>0</v>
      </c>
      <c r="K3811" s="11">
        <v>0</v>
      </c>
      <c r="L3811" s="12">
        <v>0</v>
      </c>
      <c r="M3811" s="13">
        <v>0</v>
      </c>
      <c r="N3811" s="11">
        <v>0</v>
      </c>
      <c r="O3811" s="11">
        <v>0</v>
      </c>
      <c r="P3811" s="11">
        <v>0</v>
      </c>
      <c r="Q3811" s="12">
        <v>0</v>
      </c>
    </row>
    <row r="3812" spans="1:17" x14ac:dyDescent="0.35">
      <c r="A3812" s="2">
        <v>1712</v>
      </c>
      <c r="B3812" s="13" t="s">
        <v>231</v>
      </c>
      <c r="C3812" s="11" t="s">
        <v>360</v>
      </c>
      <c r="D3812" s="11" t="s">
        <v>231</v>
      </c>
      <c r="E3812" s="7" t="s">
        <v>334</v>
      </c>
      <c r="F3812" s="13">
        <v>4.8546390533447301</v>
      </c>
      <c r="G3812" s="12">
        <v>0</v>
      </c>
      <c r="H3812" s="13">
        <v>0</v>
      </c>
      <c r="I3812" s="11">
        <v>0</v>
      </c>
      <c r="J3812" s="11">
        <v>0</v>
      </c>
      <c r="K3812" s="11">
        <v>0</v>
      </c>
      <c r="L3812" s="12">
        <v>0</v>
      </c>
      <c r="M3812" s="13">
        <v>0</v>
      </c>
      <c r="N3812" s="11">
        <v>0</v>
      </c>
      <c r="O3812" s="11">
        <v>0</v>
      </c>
      <c r="P3812" s="11">
        <v>0</v>
      </c>
      <c r="Q3812" s="12">
        <v>0</v>
      </c>
    </row>
    <row r="3813" spans="1:17" x14ac:dyDescent="0.35">
      <c r="A3813" s="2">
        <v>1714</v>
      </c>
      <c r="B3813" s="13" t="s">
        <v>231</v>
      </c>
      <c r="C3813" s="11" t="s">
        <v>360</v>
      </c>
      <c r="D3813" s="11" t="s">
        <v>231</v>
      </c>
      <c r="E3813" s="7" t="s">
        <v>73</v>
      </c>
      <c r="F3813" s="13">
        <v>48.422977805137627</v>
      </c>
      <c r="G3813" s="12">
        <v>0</v>
      </c>
      <c r="H3813" s="13">
        <v>0</v>
      </c>
      <c r="I3813" s="11">
        <v>0</v>
      </c>
      <c r="J3813" s="11">
        <v>0</v>
      </c>
      <c r="K3813" s="11">
        <v>0</v>
      </c>
      <c r="L3813" s="12">
        <v>0</v>
      </c>
      <c r="M3813" s="13">
        <v>0</v>
      </c>
      <c r="N3813" s="11">
        <v>0</v>
      </c>
      <c r="O3813" s="11">
        <v>0</v>
      </c>
      <c r="P3813" s="11">
        <v>0</v>
      </c>
      <c r="Q3813" s="12">
        <v>0</v>
      </c>
    </row>
    <row r="3814" spans="1:17" x14ac:dyDescent="0.35">
      <c r="A3814" s="2">
        <v>1715</v>
      </c>
      <c r="B3814" s="13" t="s">
        <v>231</v>
      </c>
      <c r="C3814" s="11" t="s">
        <v>360</v>
      </c>
      <c r="D3814" s="11" t="s">
        <v>231</v>
      </c>
      <c r="E3814" s="7" t="s">
        <v>74</v>
      </c>
      <c r="F3814" s="13">
        <v>775.88523101806595</v>
      </c>
      <c r="G3814" s="12">
        <v>0</v>
      </c>
      <c r="H3814" s="13">
        <v>0</v>
      </c>
      <c r="I3814" s="11">
        <v>0</v>
      </c>
      <c r="J3814" s="11">
        <v>0</v>
      </c>
      <c r="K3814" s="11">
        <v>0</v>
      </c>
      <c r="L3814" s="12">
        <v>0</v>
      </c>
      <c r="M3814" s="13">
        <v>0</v>
      </c>
      <c r="N3814" s="11">
        <v>0</v>
      </c>
      <c r="O3814" s="11">
        <v>0</v>
      </c>
      <c r="P3814" s="11">
        <v>0</v>
      </c>
      <c r="Q3814" s="12">
        <v>0</v>
      </c>
    </row>
    <row r="3815" spans="1:17" x14ac:dyDescent="0.35">
      <c r="A3815" s="2">
        <v>1718</v>
      </c>
      <c r="B3815" s="13" t="s">
        <v>231</v>
      </c>
      <c r="C3815" s="11" t="s">
        <v>360</v>
      </c>
      <c r="D3815" s="11" t="s">
        <v>231</v>
      </c>
      <c r="E3815" s="7" t="s">
        <v>395</v>
      </c>
      <c r="F3815" s="13">
        <v>3.5782728195190399</v>
      </c>
      <c r="G3815" s="12">
        <v>0</v>
      </c>
      <c r="H3815" s="13">
        <v>0</v>
      </c>
      <c r="I3815" s="11">
        <v>0</v>
      </c>
      <c r="J3815" s="11">
        <v>0</v>
      </c>
      <c r="K3815" s="11">
        <v>0</v>
      </c>
      <c r="L3815" s="12">
        <v>0</v>
      </c>
      <c r="M3815" s="13">
        <v>0</v>
      </c>
      <c r="N3815" s="11">
        <v>0</v>
      </c>
      <c r="O3815" s="11">
        <v>0</v>
      </c>
      <c r="P3815" s="11">
        <v>0</v>
      </c>
      <c r="Q3815" s="12">
        <v>0</v>
      </c>
    </row>
    <row r="3816" spans="1:17" x14ac:dyDescent="0.35">
      <c r="A3816" s="2">
        <v>1719</v>
      </c>
      <c r="B3816" s="13" t="s">
        <v>231</v>
      </c>
      <c r="C3816" s="11" t="s">
        <v>360</v>
      </c>
      <c r="D3816" s="11" t="s">
        <v>231</v>
      </c>
      <c r="E3816" s="7" t="s">
        <v>178</v>
      </c>
      <c r="F3816" s="13">
        <v>35.74273300170897</v>
      </c>
      <c r="G3816" s="12">
        <v>0</v>
      </c>
      <c r="H3816" s="13">
        <v>0</v>
      </c>
      <c r="I3816" s="11">
        <v>0</v>
      </c>
      <c r="J3816" s="11">
        <v>0</v>
      </c>
      <c r="K3816" s="11">
        <v>0</v>
      </c>
      <c r="L3816" s="12">
        <v>0</v>
      </c>
      <c r="M3816" s="13">
        <v>0</v>
      </c>
      <c r="N3816" s="11">
        <v>0</v>
      </c>
      <c r="O3816" s="11">
        <v>0</v>
      </c>
      <c r="P3816" s="11">
        <v>0</v>
      </c>
      <c r="Q3816" s="12">
        <v>0</v>
      </c>
    </row>
    <row r="3817" spans="1:17" x14ac:dyDescent="0.35">
      <c r="A3817" s="2">
        <v>1720</v>
      </c>
      <c r="B3817" s="13" t="s">
        <v>231</v>
      </c>
      <c r="C3817" s="11" t="s">
        <v>360</v>
      </c>
      <c r="D3817" s="11" t="s">
        <v>231</v>
      </c>
      <c r="E3817" s="7" t="s">
        <v>335</v>
      </c>
      <c r="F3817" s="13">
        <v>9.0136280059814506</v>
      </c>
      <c r="G3817" s="12">
        <v>0</v>
      </c>
      <c r="H3817" s="13">
        <v>0</v>
      </c>
      <c r="I3817" s="11">
        <v>0</v>
      </c>
      <c r="J3817" s="11">
        <v>0</v>
      </c>
      <c r="K3817" s="11">
        <v>0</v>
      </c>
      <c r="L3817" s="12">
        <v>0</v>
      </c>
      <c r="M3817" s="13">
        <v>0</v>
      </c>
      <c r="N3817" s="11">
        <v>0</v>
      </c>
      <c r="O3817" s="11">
        <v>0</v>
      </c>
      <c r="P3817" s="11">
        <v>0</v>
      </c>
      <c r="Q3817" s="12">
        <v>0</v>
      </c>
    </row>
    <row r="3818" spans="1:17" x14ac:dyDescent="0.35">
      <c r="A3818" s="2">
        <v>1724</v>
      </c>
      <c r="B3818" s="13" t="s">
        <v>231</v>
      </c>
      <c r="C3818" s="11" t="s">
        <v>360</v>
      </c>
      <c r="D3818" s="11" t="s">
        <v>231</v>
      </c>
      <c r="E3818" s="7" t="s">
        <v>262</v>
      </c>
      <c r="F3818" s="13">
        <v>632.69962888956093</v>
      </c>
      <c r="G3818" s="12">
        <v>0</v>
      </c>
      <c r="H3818" s="13">
        <v>0</v>
      </c>
      <c r="I3818" s="11">
        <v>0</v>
      </c>
      <c r="J3818" s="11">
        <v>0</v>
      </c>
      <c r="K3818" s="11">
        <v>0</v>
      </c>
      <c r="L3818" s="12">
        <v>0</v>
      </c>
      <c r="M3818" s="13">
        <v>0</v>
      </c>
      <c r="N3818" s="11">
        <v>0</v>
      </c>
      <c r="O3818" s="11">
        <v>0</v>
      </c>
      <c r="P3818" s="11">
        <v>0</v>
      </c>
      <c r="Q3818" s="12">
        <v>0</v>
      </c>
    </row>
    <row r="3819" spans="1:17" x14ac:dyDescent="0.35">
      <c r="A3819" s="2">
        <v>1727</v>
      </c>
      <c r="B3819" s="13" t="s">
        <v>231</v>
      </c>
      <c r="C3819" s="11" t="s">
        <v>360</v>
      </c>
      <c r="D3819" s="11" t="s">
        <v>231</v>
      </c>
      <c r="E3819" s="7" t="s">
        <v>77</v>
      </c>
      <c r="F3819" s="13">
        <v>405.5551357269282</v>
      </c>
      <c r="G3819" s="12">
        <v>0</v>
      </c>
      <c r="H3819" s="13">
        <v>0</v>
      </c>
      <c r="I3819" s="11">
        <v>0</v>
      </c>
      <c r="J3819" s="11">
        <v>0</v>
      </c>
      <c r="K3819" s="11">
        <v>0</v>
      </c>
      <c r="L3819" s="12">
        <v>0</v>
      </c>
      <c r="M3819" s="13">
        <v>0</v>
      </c>
      <c r="N3819" s="11">
        <v>0</v>
      </c>
      <c r="O3819" s="11">
        <v>0</v>
      </c>
      <c r="P3819" s="11">
        <v>0</v>
      </c>
      <c r="Q3819" s="12">
        <v>0</v>
      </c>
    </row>
    <row r="3820" spans="1:17" x14ac:dyDescent="0.35">
      <c r="A3820" s="2">
        <v>1728</v>
      </c>
      <c r="B3820" s="13" t="s">
        <v>231</v>
      </c>
      <c r="C3820" s="11" t="s">
        <v>360</v>
      </c>
      <c r="D3820" s="11" t="s">
        <v>231</v>
      </c>
      <c r="E3820" s="7" t="s">
        <v>115</v>
      </c>
      <c r="F3820" s="13">
        <v>67.645442962646399</v>
      </c>
      <c r="G3820" s="12">
        <v>0</v>
      </c>
      <c r="H3820" s="13">
        <v>0</v>
      </c>
      <c r="I3820" s="11">
        <v>0</v>
      </c>
      <c r="J3820" s="11">
        <v>0</v>
      </c>
      <c r="K3820" s="11">
        <v>0</v>
      </c>
      <c r="L3820" s="12">
        <v>0</v>
      </c>
      <c r="M3820" s="13">
        <v>0</v>
      </c>
      <c r="N3820" s="11">
        <v>0</v>
      </c>
      <c r="O3820" s="11">
        <v>0</v>
      </c>
      <c r="P3820" s="11">
        <v>0</v>
      </c>
      <c r="Q3820" s="12">
        <v>0</v>
      </c>
    </row>
    <row r="3821" spans="1:17" x14ac:dyDescent="0.35">
      <c r="A3821" s="2">
        <v>1732</v>
      </c>
      <c r="B3821" s="13" t="s">
        <v>231</v>
      </c>
      <c r="C3821" s="11" t="s">
        <v>360</v>
      </c>
      <c r="D3821" s="11" t="s">
        <v>231</v>
      </c>
      <c r="E3821" s="7" t="s">
        <v>396</v>
      </c>
      <c r="F3821" s="13">
        <v>20.08934640884404</v>
      </c>
      <c r="G3821" s="12">
        <v>0</v>
      </c>
      <c r="H3821" s="13">
        <v>0</v>
      </c>
      <c r="I3821" s="11">
        <v>0</v>
      </c>
      <c r="J3821" s="11">
        <v>0</v>
      </c>
      <c r="K3821" s="11">
        <v>0</v>
      </c>
      <c r="L3821" s="12">
        <v>0</v>
      </c>
      <c r="M3821" s="13">
        <v>0</v>
      </c>
      <c r="N3821" s="11">
        <v>0</v>
      </c>
      <c r="O3821" s="11">
        <v>0</v>
      </c>
      <c r="P3821" s="11">
        <v>0</v>
      </c>
      <c r="Q3821" s="12">
        <v>0</v>
      </c>
    </row>
    <row r="3822" spans="1:17" x14ac:dyDescent="0.35">
      <c r="A3822" s="2">
        <v>1733</v>
      </c>
      <c r="B3822" s="13" t="s">
        <v>231</v>
      </c>
      <c r="C3822" s="11" t="s">
        <v>360</v>
      </c>
      <c r="D3822" s="11" t="s">
        <v>231</v>
      </c>
      <c r="E3822" s="7" t="s">
        <v>397</v>
      </c>
      <c r="F3822" s="13">
        <v>6.3607716560363796</v>
      </c>
      <c r="G3822" s="12">
        <v>0</v>
      </c>
      <c r="H3822" s="13">
        <v>0</v>
      </c>
      <c r="I3822" s="11">
        <v>0</v>
      </c>
      <c r="J3822" s="11">
        <v>0</v>
      </c>
      <c r="K3822" s="11">
        <v>0</v>
      </c>
      <c r="L3822" s="12">
        <v>0</v>
      </c>
      <c r="M3822" s="13">
        <v>0</v>
      </c>
      <c r="N3822" s="11">
        <v>0</v>
      </c>
      <c r="O3822" s="11">
        <v>0</v>
      </c>
      <c r="P3822" s="11">
        <v>0</v>
      </c>
      <c r="Q3822" s="12">
        <v>0</v>
      </c>
    </row>
    <row r="3823" spans="1:17" x14ac:dyDescent="0.35">
      <c r="A3823" s="2">
        <v>1734</v>
      </c>
      <c r="B3823" s="13" t="s">
        <v>231</v>
      </c>
      <c r="C3823" s="11" t="s">
        <v>360</v>
      </c>
      <c r="D3823" s="11" t="s">
        <v>231</v>
      </c>
      <c r="E3823" s="7" t="s">
        <v>398</v>
      </c>
      <c r="F3823" s="13">
        <v>55.741808891296358</v>
      </c>
      <c r="G3823" s="12">
        <v>0</v>
      </c>
      <c r="H3823" s="13">
        <v>0</v>
      </c>
      <c r="I3823" s="11">
        <v>0</v>
      </c>
      <c r="J3823" s="11">
        <v>0</v>
      </c>
      <c r="K3823" s="11">
        <v>0</v>
      </c>
      <c r="L3823" s="12">
        <v>0</v>
      </c>
      <c r="M3823" s="13">
        <v>0</v>
      </c>
      <c r="N3823" s="11">
        <v>0</v>
      </c>
      <c r="O3823" s="11">
        <v>0</v>
      </c>
      <c r="P3823" s="11">
        <v>0</v>
      </c>
      <c r="Q3823" s="12">
        <v>0</v>
      </c>
    </row>
    <row r="3824" spans="1:17" x14ac:dyDescent="0.35">
      <c r="A3824" s="2">
        <v>1735</v>
      </c>
      <c r="B3824" s="13" t="s">
        <v>231</v>
      </c>
      <c r="C3824" s="11" t="s">
        <v>360</v>
      </c>
      <c r="D3824" s="11" t="s">
        <v>231</v>
      </c>
      <c r="E3824" s="7" t="s">
        <v>399</v>
      </c>
      <c r="F3824" s="13">
        <v>30.596029579639445</v>
      </c>
      <c r="G3824" s="12">
        <v>0</v>
      </c>
      <c r="H3824" s="13">
        <v>0</v>
      </c>
      <c r="I3824" s="11">
        <v>0</v>
      </c>
      <c r="J3824" s="11">
        <v>0</v>
      </c>
      <c r="K3824" s="11">
        <v>0</v>
      </c>
      <c r="L3824" s="12">
        <v>0</v>
      </c>
      <c r="M3824" s="13">
        <v>0</v>
      </c>
      <c r="N3824" s="11">
        <v>0</v>
      </c>
      <c r="O3824" s="11">
        <v>0</v>
      </c>
      <c r="P3824" s="11">
        <v>0</v>
      </c>
      <c r="Q3824" s="12">
        <v>0</v>
      </c>
    </row>
    <row r="3825" spans="1:17" x14ac:dyDescent="0.35">
      <c r="A3825" s="2">
        <v>1740</v>
      </c>
      <c r="B3825" s="13" t="s">
        <v>231</v>
      </c>
      <c r="C3825" s="11" t="s">
        <v>400</v>
      </c>
      <c r="D3825" s="11" t="s">
        <v>231</v>
      </c>
      <c r="E3825" s="7" t="s">
        <v>264</v>
      </c>
      <c r="F3825" s="13">
        <v>32.600759744644172</v>
      </c>
      <c r="G3825" s="12">
        <v>0</v>
      </c>
      <c r="H3825" s="13">
        <v>0</v>
      </c>
      <c r="I3825" s="11">
        <v>0</v>
      </c>
      <c r="J3825" s="11">
        <v>0</v>
      </c>
      <c r="K3825" s="11">
        <v>0</v>
      </c>
      <c r="L3825" s="12">
        <v>0</v>
      </c>
      <c r="M3825" s="13">
        <v>0</v>
      </c>
      <c r="N3825" s="11">
        <v>0</v>
      </c>
      <c r="O3825" s="11">
        <v>0</v>
      </c>
      <c r="P3825" s="11">
        <v>0</v>
      </c>
      <c r="Q3825" s="12">
        <v>0</v>
      </c>
    </row>
    <row r="3826" spans="1:17" x14ac:dyDescent="0.35">
      <c r="A3826" s="2">
        <v>1741</v>
      </c>
      <c r="B3826" s="13" t="s">
        <v>231</v>
      </c>
      <c r="C3826" s="11" t="s">
        <v>400</v>
      </c>
      <c r="D3826" s="11" t="s">
        <v>231</v>
      </c>
      <c r="E3826" s="7" t="s">
        <v>265</v>
      </c>
      <c r="F3826" s="13">
        <v>9.35066366195678</v>
      </c>
      <c r="G3826" s="12">
        <v>0</v>
      </c>
      <c r="H3826" s="13">
        <v>0</v>
      </c>
      <c r="I3826" s="11">
        <v>0</v>
      </c>
      <c r="J3826" s="11">
        <v>0</v>
      </c>
      <c r="K3826" s="11">
        <v>0</v>
      </c>
      <c r="L3826" s="12">
        <v>0</v>
      </c>
      <c r="M3826" s="13">
        <v>0</v>
      </c>
      <c r="N3826" s="11">
        <v>0</v>
      </c>
      <c r="O3826" s="11">
        <v>0</v>
      </c>
      <c r="P3826" s="11">
        <v>0</v>
      </c>
      <c r="Q3826" s="12">
        <v>0</v>
      </c>
    </row>
    <row r="3827" spans="1:17" x14ac:dyDescent="0.35">
      <c r="A3827" s="2">
        <v>1742</v>
      </c>
      <c r="B3827" s="13" t="s">
        <v>231</v>
      </c>
      <c r="C3827" s="11" t="s">
        <v>400</v>
      </c>
      <c r="D3827" s="11" t="s">
        <v>231</v>
      </c>
      <c r="E3827" s="7" t="s">
        <v>163</v>
      </c>
      <c r="F3827" s="13">
        <v>151.72575378418</v>
      </c>
      <c r="G3827" s="12">
        <v>0</v>
      </c>
      <c r="H3827" s="13">
        <v>0</v>
      </c>
      <c r="I3827" s="11">
        <v>0</v>
      </c>
      <c r="J3827" s="11">
        <v>0</v>
      </c>
      <c r="K3827" s="11">
        <v>0</v>
      </c>
      <c r="L3827" s="12">
        <v>0</v>
      </c>
      <c r="M3827" s="13">
        <v>0</v>
      </c>
      <c r="N3827" s="11">
        <v>0</v>
      </c>
      <c r="O3827" s="11">
        <v>0</v>
      </c>
      <c r="P3827" s="11">
        <v>0</v>
      </c>
      <c r="Q3827" s="12">
        <v>0</v>
      </c>
    </row>
    <row r="3828" spans="1:17" x14ac:dyDescent="0.35">
      <c r="A3828" s="2">
        <v>1743</v>
      </c>
      <c r="B3828" s="13" t="s">
        <v>231</v>
      </c>
      <c r="C3828" s="11" t="s">
        <v>400</v>
      </c>
      <c r="D3828" s="11" t="s">
        <v>231</v>
      </c>
      <c r="E3828" s="7" t="s">
        <v>40</v>
      </c>
      <c r="F3828" s="13">
        <v>898.15523600578399</v>
      </c>
      <c r="G3828" s="12">
        <v>0</v>
      </c>
      <c r="H3828" s="13">
        <v>0</v>
      </c>
      <c r="I3828" s="11">
        <v>0</v>
      </c>
      <c r="J3828" s="11">
        <v>0</v>
      </c>
      <c r="K3828" s="11">
        <v>0</v>
      </c>
      <c r="L3828" s="12">
        <v>0</v>
      </c>
      <c r="M3828" s="13">
        <v>0</v>
      </c>
      <c r="N3828" s="11">
        <v>0</v>
      </c>
      <c r="O3828" s="11">
        <v>0</v>
      </c>
      <c r="P3828" s="11">
        <v>0</v>
      </c>
      <c r="Q3828" s="12">
        <v>0</v>
      </c>
    </row>
    <row r="3829" spans="1:17" x14ac:dyDescent="0.35">
      <c r="A3829" s="2">
        <v>1744</v>
      </c>
      <c r="B3829" s="13" t="s">
        <v>231</v>
      </c>
      <c r="C3829" s="11" t="s">
        <v>400</v>
      </c>
      <c r="D3829" s="11" t="s">
        <v>231</v>
      </c>
      <c r="E3829" s="7" t="s">
        <v>41</v>
      </c>
      <c r="F3829" s="13">
        <v>100.60762596130371</v>
      </c>
      <c r="G3829" s="12">
        <v>0</v>
      </c>
      <c r="H3829" s="13">
        <v>0</v>
      </c>
      <c r="I3829" s="11">
        <v>0</v>
      </c>
      <c r="J3829" s="11">
        <v>0</v>
      </c>
      <c r="K3829" s="11">
        <v>0</v>
      </c>
      <c r="L3829" s="12">
        <v>0</v>
      </c>
      <c r="M3829" s="13">
        <v>0</v>
      </c>
      <c r="N3829" s="11">
        <v>0</v>
      </c>
      <c r="O3829" s="11">
        <v>0</v>
      </c>
      <c r="P3829" s="11">
        <v>0</v>
      </c>
      <c r="Q3829" s="12">
        <v>0</v>
      </c>
    </row>
    <row r="3830" spans="1:17" x14ac:dyDescent="0.35">
      <c r="A3830" s="2">
        <v>1754</v>
      </c>
      <c r="B3830" s="13" t="s">
        <v>231</v>
      </c>
      <c r="C3830" s="11" t="s">
        <v>400</v>
      </c>
      <c r="D3830" s="11" t="s">
        <v>26</v>
      </c>
      <c r="E3830" s="7" t="s">
        <v>47</v>
      </c>
      <c r="F3830" s="13">
        <v>171.86207580566381</v>
      </c>
      <c r="G3830" s="12">
        <v>0</v>
      </c>
      <c r="H3830" s="13">
        <v>0</v>
      </c>
      <c r="I3830" s="11">
        <v>0</v>
      </c>
      <c r="J3830" s="11">
        <v>0</v>
      </c>
      <c r="K3830" s="11">
        <v>0</v>
      </c>
      <c r="L3830" s="12">
        <v>0</v>
      </c>
      <c r="M3830" s="13">
        <v>0</v>
      </c>
      <c r="N3830" s="11">
        <v>0</v>
      </c>
      <c r="O3830" s="11">
        <v>0</v>
      </c>
      <c r="P3830" s="11">
        <v>0</v>
      </c>
      <c r="Q3830" s="12">
        <v>0</v>
      </c>
    </row>
    <row r="3831" spans="1:17" x14ac:dyDescent="0.35">
      <c r="A3831" s="2">
        <v>1755</v>
      </c>
      <c r="B3831" s="13" t="s">
        <v>231</v>
      </c>
      <c r="C3831" s="11" t="s">
        <v>400</v>
      </c>
      <c r="D3831" s="11" t="s">
        <v>231</v>
      </c>
      <c r="E3831" s="7" t="s">
        <v>47</v>
      </c>
      <c r="F3831" s="13">
        <v>201.00687742233242</v>
      </c>
      <c r="G3831" s="12">
        <v>0</v>
      </c>
      <c r="H3831" s="13">
        <v>0</v>
      </c>
      <c r="I3831" s="11">
        <v>0</v>
      </c>
      <c r="J3831" s="11">
        <v>0</v>
      </c>
      <c r="K3831" s="11">
        <v>0</v>
      </c>
      <c r="L3831" s="12">
        <v>0</v>
      </c>
      <c r="M3831" s="13">
        <v>0</v>
      </c>
      <c r="N3831" s="11">
        <v>0</v>
      </c>
      <c r="O3831" s="11">
        <v>0</v>
      </c>
      <c r="P3831" s="11">
        <v>0</v>
      </c>
      <c r="Q3831" s="12">
        <v>0</v>
      </c>
    </row>
    <row r="3832" spans="1:17" x14ac:dyDescent="0.35">
      <c r="A3832" s="2">
        <v>1756</v>
      </c>
      <c r="B3832" s="13" t="s">
        <v>231</v>
      </c>
      <c r="C3832" s="11" t="s">
        <v>400</v>
      </c>
      <c r="D3832" s="11" t="s">
        <v>231</v>
      </c>
      <c r="E3832" s="7" t="s">
        <v>48</v>
      </c>
      <c r="F3832" s="13">
        <v>186.21320152282723</v>
      </c>
      <c r="G3832" s="12">
        <v>0</v>
      </c>
      <c r="H3832" s="13">
        <v>0</v>
      </c>
      <c r="I3832" s="11">
        <v>0</v>
      </c>
      <c r="J3832" s="11">
        <v>0</v>
      </c>
      <c r="K3832" s="11">
        <v>0</v>
      </c>
      <c r="L3832" s="12">
        <v>0</v>
      </c>
      <c r="M3832" s="13">
        <v>0</v>
      </c>
      <c r="N3832" s="11">
        <v>0</v>
      </c>
      <c r="O3832" s="11">
        <v>0</v>
      </c>
      <c r="P3832" s="11">
        <v>0</v>
      </c>
      <c r="Q3832" s="12">
        <v>0</v>
      </c>
    </row>
    <row r="3833" spans="1:17" x14ac:dyDescent="0.35">
      <c r="A3833" s="2">
        <v>1759</v>
      </c>
      <c r="B3833" s="13" t="s">
        <v>231</v>
      </c>
      <c r="C3833" s="11" t="s">
        <v>400</v>
      </c>
      <c r="D3833" s="11" t="s">
        <v>231</v>
      </c>
      <c r="E3833" s="7" t="s">
        <v>401</v>
      </c>
      <c r="F3833" s="13">
        <v>2.3728606700897199</v>
      </c>
      <c r="G3833" s="12">
        <v>0</v>
      </c>
      <c r="H3833" s="13">
        <v>0</v>
      </c>
      <c r="I3833" s="11">
        <v>0</v>
      </c>
      <c r="J3833" s="11">
        <v>0</v>
      </c>
      <c r="K3833" s="11">
        <v>0</v>
      </c>
      <c r="L3833" s="12">
        <v>0</v>
      </c>
      <c r="M3833" s="13">
        <v>0</v>
      </c>
      <c r="N3833" s="11">
        <v>0</v>
      </c>
      <c r="O3833" s="11">
        <v>0</v>
      </c>
      <c r="P3833" s="11">
        <v>0</v>
      </c>
      <c r="Q3833" s="12">
        <v>0</v>
      </c>
    </row>
    <row r="3834" spans="1:17" x14ac:dyDescent="0.35">
      <c r="A3834" s="2">
        <v>1760</v>
      </c>
      <c r="B3834" s="13" t="s">
        <v>231</v>
      </c>
      <c r="C3834" s="11" t="s">
        <v>400</v>
      </c>
      <c r="D3834" s="11" t="s">
        <v>231</v>
      </c>
      <c r="E3834" s="7" t="s">
        <v>57</v>
      </c>
      <c r="F3834" s="13">
        <v>410.04303562641149</v>
      </c>
      <c r="G3834" s="12">
        <v>0</v>
      </c>
      <c r="H3834" s="13">
        <v>0</v>
      </c>
      <c r="I3834" s="11">
        <v>0</v>
      </c>
      <c r="J3834" s="11">
        <v>0</v>
      </c>
      <c r="K3834" s="11">
        <v>0</v>
      </c>
      <c r="L3834" s="12">
        <v>0</v>
      </c>
      <c r="M3834" s="13">
        <v>0</v>
      </c>
      <c r="N3834" s="11">
        <v>0</v>
      </c>
      <c r="O3834" s="11">
        <v>0</v>
      </c>
      <c r="P3834" s="11">
        <v>0</v>
      </c>
      <c r="Q3834" s="12">
        <v>0</v>
      </c>
    </row>
    <row r="3835" spans="1:17" x14ac:dyDescent="0.35">
      <c r="A3835" s="2">
        <v>1766</v>
      </c>
      <c r="B3835" s="13" t="s">
        <v>231</v>
      </c>
      <c r="C3835" s="11" t="s">
        <v>400</v>
      </c>
      <c r="D3835" s="11" t="s">
        <v>231</v>
      </c>
      <c r="E3835" s="7" t="s">
        <v>272</v>
      </c>
      <c r="F3835" s="13">
        <v>8.9352493286132795</v>
      </c>
      <c r="G3835" s="12">
        <v>0</v>
      </c>
      <c r="H3835" s="13">
        <v>0</v>
      </c>
      <c r="I3835" s="11">
        <v>0</v>
      </c>
      <c r="J3835" s="11">
        <v>0</v>
      </c>
      <c r="K3835" s="11">
        <v>0</v>
      </c>
      <c r="L3835" s="12">
        <v>0</v>
      </c>
      <c r="M3835" s="13">
        <v>0</v>
      </c>
      <c r="N3835" s="11">
        <v>0</v>
      </c>
      <c r="O3835" s="11">
        <v>0</v>
      </c>
      <c r="P3835" s="11">
        <v>0</v>
      </c>
      <c r="Q3835" s="12">
        <v>0</v>
      </c>
    </row>
    <row r="3836" spans="1:17" x14ac:dyDescent="0.35">
      <c r="A3836" s="2">
        <v>1767</v>
      </c>
      <c r="B3836" s="13" t="s">
        <v>231</v>
      </c>
      <c r="C3836" s="11" t="s">
        <v>400</v>
      </c>
      <c r="D3836" s="11" t="s">
        <v>231</v>
      </c>
      <c r="E3836" s="7" t="s">
        <v>303</v>
      </c>
      <c r="F3836" s="13">
        <v>18.328815340995789</v>
      </c>
      <c r="G3836" s="12">
        <v>0</v>
      </c>
      <c r="H3836" s="13">
        <v>0</v>
      </c>
      <c r="I3836" s="11">
        <v>0</v>
      </c>
      <c r="J3836" s="11">
        <v>0</v>
      </c>
      <c r="K3836" s="11">
        <v>0</v>
      </c>
      <c r="L3836" s="12">
        <v>0</v>
      </c>
      <c r="M3836" s="13">
        <v>0</v>
      </c>
      <c r="N3836" s="11">
        <v>0</v>
      </c>
      <c r="O3836" s="11">
        <v>0</v>
      </c>
      <c r="P3836" s="11">
        <v>0</v>
      </c>
      <c r="Q3836" s="12">
        <v>0</v>
      </c>
    </row>
    <row r="3837" spans="1:17" x14ac:dyDescent="0.35">
      <c r="A3837" s="2">
        <v>1768</v>
      </c>
      <c r="B3837" s="13" t="s">
        <v>231</v>
      </c>
      <c r="C3837" s="11" t="s">
        <v>400</v>
      </c>
      <c r="D3837" s="11" t="s">
        <v>231</v>
      </c>
      <c r="E3837" s="7" t="s">
        <v>310</v>
      </c>
      <c r="F3837" s="13">
        <v>9.0375881195068395</v>
      </c>
      <c r="G3837" s="12">
        <v>0</v>
      </c>
      <c r="H3837" s="13">
        <v>0</v>
      </c>
      <c r="I3837" s="11">
        <v>0</v>
      </c>
      <c r="J3837" s="11">
        <v>0</v>
      </c>
      <c r="K3837" s="11">
        <v>0</v>
      </c>
      <c r="L3837" s="12">
        <v>0</v>
      </c>
      <c r="M3837" s="13">
        <v>0</v>
      </c>
      <c r="N3837" s="11">
        <v>0</v>
      </c>
      <c r="O3837" s="11">
        <v>0</v>
      </c>
      <c r="P3837" s="11">
        <v>0</v>
      </c>
      <c r="Q3837" s="12">
        <v>0</v>
      </c>
    </row>
    <row r="3838" spans="1:17" x14ac:dyDescent="0.35">
      <c r="A3838" s="2">
        <v>1770</v>
      </c>
      <c r="B3838" s="13" t="s">
        <v>231</v>
      </c>
      <c r="C3838" s="11" t="s">
        <v>400</v>
      </c>
      <c r="D3838" s="11" t="s">
        <v>231</v>
      </c>
      <c r="E3838" s="7" t="s">
        <v>274</v>
      </c>
      <c r="F3838" s="13">
        <v>7.3381547927856401</v>
      </c>
      <c r="G3838" s="12">
        <v>0</v>
      </c>
      <c r="H3838" s="13">
        <v>0</v>
      </c>
      <c r="I3838" s="11">
        <v>0</v>
      </c>
      <c r="J3838" s="11">
        <v>0</v>
      </c>
      <c r="K3838" s="11">
        <v>0</v>
      </c>
      <c r="L3838" s="12">
        <v>0</v>
      </c>
      <c r="M3838" s="13">
        <v>0</v>
      </c>
      <c r="N3838" s="11">
        <v>0</v>
      </c>
      <c r="O3838" s="11">
        <v>0</v>
      </c>
      <c r="P3838" s="11">
        <v>0</v>
      </c>
      <c r="Q3838" s="12">
        <v>0</v>
      </c>
    </row>
    <row r="3839" spans="1:17" x14ac:dyDescent="0.35">
      <c r="A3839" s="2">
        <v>1773</v>
      </c>
      <c r="B3839" s="13" t="s">
        <v>231</v>
      </c>
      <c r="C3839" s="11" t="s">
        <v>400</v>
      </c>
      <c r="D3839" s="11" t="s">
        <v>231</v>
      </c>
      <c r="E3839" s="7" t="s">
        <v>210</v>
      </c>
      <c r="F3839" s="13">
        <v>40.261644303798704</v>
      </c>
      <c r="G3839" s="12">
        <v>0</v>
      </c>
      <c r="H3839" s="13">
        <v>0</v>
      </c>
      <c r="I3839" s="11">
        <v>0</v>
      </c>
      <c r="J3839" s="11">
        <v>0</v>
      </c>
      <c r="K3839" s="11">
        <v>0</v>
      </c>
      <c r="L3839" s="12">
        <v>0</v>
      </c>
      <c r="M3839" s="13">
        <v>0</v>
      </c>
      <c r="N3839" s="11">
        <v>0</v>
      </c>
      <c r="O3839" s="11">
        <v>0</v>
      </c>
      <c r="P3839" s="11">
        <v>0</v>
      </c>
      <c r="Q3839" s="12">
        <v>0</v>
      </c>
    </row>
    <row r="3840" spans="1:17" x14ac:dyDescent="0.35">
      <c r="A3840" s="2">
        <v>1776</v>
      </c>
      <c r="B3840" s="13" t="s">
        <v>231</v>
      </c>
      <c r="C3840" s="11" t="s">
        <v>400</v>
      </c>
      <c r="D3840" s="11" t="s">
        <v>231</v>
      </c>
      <c r="E3840" s="7" t="s">
        <v>277</v>
      </c>
      <c r="F3840" s="13">
        <v>16.014965295791619</v>
      </c>
      <c r="G3840" s="12">
        <v>0</v>
      </c>
      <c r="H3840" s="13">
        <v>0</v>
      </c>
      <c r="I3840" s="11">
        <v>0</v>
      </c>
      <c r="J3840" s="11">
        <v>0</v>
      </c>
      <c r="K3840" s="11">
        <v>0</v>
      </c>
      <c r="L3840" s="12">
        <v>0</v>
      </c>
      <c r="M3840" s="13">
        <v>0</v>
      </c>
      <c r="N3840" s="11">
        <v>0</v>
      </c>
      <c r="O3840" s="11">
        <v>0</v>
      </c>
      <c r="P3840" s="11">
        <v>0</v>
      </c>
      <c r="Q3840" s="12">
        <v>0</v>
      </c>
    </row>
    <row r="3841" spans="1:17" x14ac:dyDescent="0.35">
      <c r="A3841" s="2">
        <v>1778</v>
      </c>
      <c r="B3841" s="13" t="s">
        <v>231</v>
      </c>
      <c r="C3841" s="11" t="s">
        <v>400</v>
      </c>
      <c r="D3841" s="11" t="s">
        <v>231</v>
      </c>
      <c r="E3841" s="7" t="s">
        <v>73</v>
      </c>
      <c r="F3841" s="13">
        <v>29.50983381271363</v>
      </c>
      <c r="G3841" s="12">
        <v>0</v>
      </c>
      <c r="H3841" s="13">
        <v>0</v>
      </c>
      <c r="I3841" s="11">
        <v>0</v>
      </c>
      <c r="J3841" s="11">
        <v>0</v>
      </c>
      <c r="K3841" s="11">
        <v>0</v>
      </c>
      <c r="L3841" s="12">
        <v>0</v>
      </c>
      <c r="M3841" s="13">
        <v>0</v>
      </c>
      <c r="N3841" s="11">
        <v>0</v>
      </c>
      <c r="O3841" s="11">
        <v>0</v>
      </c>
      <c r="P3841" s="11">
        <v>0</v>
      </c>
      <c r="Q3841" s="12">
        <v>0</v>
      </c>
    </row>
    <row r="3842" spans="1:17" x14ac:dyDescent="0.35">
      <c r="A3842" s="2">
        <v>1779</v>
      </c>
      <c r="B3842" s="13" t="s">
        <v>231</v>
      </c>
      <c r="C3842" s="11" t="s">
        <v>400</v>
      </c>
      <c r="D3842" s="11" t="s">
        <v>231</v>
      </c>
      <c r="E3842" s="7" t="s">
        <v>74</v>
      </c>
      <c r="F3842" s="13">
        <v>26.559125900268498</v>
      </c>
      <c r="G3842" s="12">
        <v>0</v>
      </c>
      <c r="H3842" s="13">
        <v>0</v>
      </c>
      <c r="I3842" s="11">
        <v>0</v>
      </c>
      <c r="J3842" s="11">
        <v>0</v>
      </c>
      <c r="K3842" s="11">
        <v>0</v>
      </c>
      <c r="L3842" s="12">
        <v>0</v>
      </c>
      <c r="M3842" s="13">
        <v>0</v>
      </c>
      <c r="N3842" s="11">
        <v>0</v>
      </c>
      <c r="O3842" s="11">
        <v>0</v>
      </c>
      <c r="P3842" s="11">
        <v>0</v>
      </c>
      <c r="Q3842" s="12">
        <v>0</v>
      </c>
    </row>
    <row r="3843" spans="1:17" x14ac:dyDescent="0.35">
      <c r="A3843" s="2">
        <v>1781</v>
      </c>
      <c r="B3843" s="13" t="s">
        <v>231</v>
      </c>
      <c r="C3843" s="11" t="s">
        <v>400</v>
      </c>
      <c r="D3843" s="11" t="s">
        <v>231</v>
      </c>
      <c r="E3843" s="7" t="s">
        <v>261</v>
      </c>
      <c r="F3843" s="13">
        <v>68.89094865322113</v>
      </c>
      <c r="G3843" s="12">
        <v>0</v>
      </c>
      <c r="H3843" s="13">
        <v>0</v>
      </c>
      <c r="I3843" s="11">
        <v>0</v>
      </c>
      <c r="J3843" s="11">
        <v>0</v>
      </c>
      <c r="K3843" s="11">
        <v>0</v>
      </c>
      <c r="L3843" s="12">
        <v>0</v>
      </c>
      <c r="M3843" s="13">
        <v>0</v>
      </c>
      <c r="N3843" s="11">
        <v>0</v>
      </c>
      <c r="O3843" s="11">
        <v>0</v>
      </c>
      <c r="P3843" s="11">
        <v>0</v>
      </c>
      <c r="Q3843" s="12">
        <v>0</v>
      </c>
    </row>
    <row r="3844" spans="1:17" x14ac:dyDescent="0.35">
      <c r="A3844" s="2">
        <v>1783</v>
      </c>
      <c r="B3844" s="13" t="s">
        <v>231</v>
      </c>
      <c r="C3844" s="11" t="s">
        <v>400</v>
      </c>
      <c r="D3844" s="11" t="s">
        <v>231</v>
      </c>
      <c r="E3844" s="7" t="s">
        <v>115</v>
      </c>
      <c r="F3844" s="13">
        <v>24.628520965576172</v>
      </c>
      <c r="G3844" s="12">
        <v>0</v>
      </c>
      <c r="H3844" s="13">
        <v>0</v>
      </c>
      <c r="I3844" s="11">
        <v>0</v>
      </c>
      <c r="J3844" s="11">
        <v>0</v>
      </c>
      <c r="K3844" s="11">
        <v>0</v>
      </c>
      <c r="L3844" s="12">
        <v>0</v>
      </c>
      <c r="M3844" s="13">
        <v>0</v>
      </c>
      <c r="N3844" s="11">
        <v>0</v>
      </c>
      <c r="O3844" s="11">
        <v>0</v>
      </c>
      <c r="P3844" s="11">
        <v>0</v>
      </c>
      <c r="Q3844" s="12">
        <v>0</v>
      </c>
    </row>
    <row r="3845" spans="1:17" x14ac:dyDescent="0.35">
      <c r="A3845" s="2">
        <v>1791</v>
      </c>
      <c r="B3845" s="13" t="s">
        <v>231</v>
      </c>
      <c r="C3845" s="11" t="s">
        <v>402</v>
      </c>
      <c r="D3845" s="11" t="s">
        <v>231</v>
      </c>
      <c r="E3845" s="7" t="s">
        <v>160</v>
      </c>
      <c r="F3845" s="13">
        <v>204.78052902221671</v>
      </c>
      <c r="G3845" s="12">
        <v>0</v>
      </c>
      <c r="H3845" s="13">
        <v>0</v>
      </c>
      <c r="I3845" s="11">
        <v>0</v>
      </c>
      <c r="J3845" s="11">
        <v>0</v>
      </c>
      <c r="K3845" s="11">
        <v>0</v>
      </c>
      <c r="L3845" s="12">
        <v>0</v>
      </c>
      <c r="M3845" s="13">
        <v>0</v>
      </c>
      <c r="N3845" s="11">
        <v>0</v>
      </c>
      <c r="O3845" s="11">
        <v>0</v>
      </c>
      <c r="P3845" s="11">
        <v>0</v>
      </c>
      <c r="Q3845" s="12">
        <v>0</v>
      </c>
    </row>
    <row r="3846" spans="1:17" x14ac:dyDescent="0.35">
      <c r="A3846" s="2">
        <v>1794</v>
      </c>
      <c r="B3846" s="13" t="s">
        <v>231</v>
      </c>
      <c r="C3846" s="11" t="s">
        <v>402</v>
      </c>
      <c r="D3846" s="11" t="s">
        <v>231</v>
      </c>
      <c r="E3846" s="7" t="s">
        <v>163</v>
      </c>
      <c r="F3846" s="13">
        <v>567.19046361371852</v>
      </c>
      <c r="G3846" s="12">
        <v>0</v>
      </c>
      <c r="H3846" s="13">
        <v>0</v>
      </c>
      <c r="I3846" s="11">
        <v>0</v>
      </c>
      <c r="J3846" s="11">
        <v>0</v>
      </c>
      <c r="K3846" s="11">
        <v>0</v>
      </c>
      <c r="L3846" s="12">
        <v>0</v>
      </c>
      <c r="M3846" s="13">
        <v>0</v>
      </c>
      <c r="N3846" s="11">
        <v>0</v>
      </c>
      <c r="O3846" s="11">
        <v>0</v>
      </c>
      <c r="P3846" s="11">
        <v>0</v>
      </c>
      <c r="Q3846" s="12">
        <v>0</v>
      </c>
    </row>
    <row r="3847" spans="1:17" x14ac:dyDescent="0.35">
      <c r="A3847" s="2">
        <v>1795</v>
      </c>
      <c r="B3847" s="13" t="s">
        <v>231</v>
      </c>
      <c r="C3847" s="11" t="s">
        <v>402</v>
      </c>
      <c r="D3847" s="11" t="s">
        <v>231</v>
      </c>
      <c r="E3847" s="7" t="s">
        <v>40</v>
      </c>
      <c r="F3847" s="13">
        <v>666.45817303657486</v>
      </c>
      <c r="G3847" s="12">
        <v>0</v>
      </c>
      <c r="H3847" s="13">
        <v>0</v>
      </c>
      <c r="I3847" s="11">
        <v>0</v>
      </c>
      <c r="J3847" s="11">
        <v>0</v>
      </c>
      <c r="K3847" s="11">
        <v>0</v>
      </c>
      <c r="L3847" s="12">
        <v>0</v>
      </c>
      <c r="M3847" s="13">
        <v>0</v>
      </c>
      <c r="N3847" s="11">
        <v>0</v>
      </c>
      <c r="O3847" s="11">
        <v>0</v>
      </c>
      <c r="P3847" s="11">
        <v>0</v>
      </c>
      <c r="Q3847" s="12">
        <v>0</v>
      </c>
    </row>
    <row r="3848" spans="1:17" x14ac:dyDescent="0.35">
      <c r="A3848" s="2">
        <v>1796</v>
      </c>
      <c r="B3848" s="13" t="s">
        <v>231</v>
      </c>
      <c r="C3848" s="11" t="s">
        <v>402</v>
      </c>
      <c r="D3848" s="11" t="s">
        <v>26</v>
      </c>
      <c r="E3848" s="7" t="s">
        <v>41</v>
      </c>
      <c r="F3848" s="13">
        <v>108.151069641113</v>
      </c>
      <c r="G3848" s="12">
        <v>0</v>
      </c>
      <c r="H3848" s="13">
        <v>0</v>
      </c>
      <c r="I3848" s="11">
        <v>0</v>
      </c>
      <c r="J3848" s="11">
        <v>0</v>
      </c>
      <c r="K3848" s="11">
        <v>0</v>
      </c>
      <c r="L3848" s="12">
        <v>0</v>
      </c>
      <c r="M3848" s="13">
        <v>0</v>
      </c>
      <c r="N3848" s="11">
        <v>0</v>
      </c>
      <c r="O3848" s="11">
        <v>0</v>
      </c>
      <c r="P3848" s="11">
        <v>0</v>
      </c>
      <c r="Q3848" s="12">
        <v>0</v>
      </c>
    </row>
    <row r="3849" spans="1:17" x14ac:dyDescent="0.35">
      <c r="A3849" s="2">
        <v>1797</v>
      </c>
      <c r="B3849" s="13" t="s">
        <v>231</v>
      </c>
      <c r="C3849" s="11" t="s">
        <v>402</v>
      </c>
      <c r="D3849" s="11" t="s">
        <v>231</v>
      </c>
      <c r="E3849" s="7" t="s">
        <v>41</v>
      </c>
      <c r="F3849" s="13">
        <v>1661.7680797576902</v>
      </c>
      <c r="G3849" s="12">
        <v>0</v>
      </c>
      <c r="H3849" s="13">
        <v>0</v>
      </c>
      <c r="I3849" s="11">
        <v>0</v>
      </c>
      <c r="J3849" s="11">
        <v>0</v>
      </c>
      <c r="K3849" s="11">
        <v>0</v>
      </c>
      <c r="L3849" s="12">
        <v>0</v>
      </c>
      <c r="M3849" s="13">
        <v>0</v>
      </c>
      <c r="N3849" s="11">
        <v>0</v>
      </c>
      <c r="O3849" s="11">
        <v>0</v>
      </c>
      <c r="P3849" s="11">
        <v>0</v>
      </c>
      <c r="Q3849" s="12">
        <v>0</v>
      </c>
    </row>
    <row r="3850" spans="1:17" x14ac:dyDescent="0.35">
      <c r="A3850" s="2">
        <v>1804</v>
      </c>
      <c r="B3850" s="13" t="s">
        <v>231</v>
      </c>
      <c r="C3850" s="11" t="s">
        <v>402</v>
      </c>
      <c r="D3850" s="11" t="s">
        <v>231</v>
      </c>
      <c r="E3850" s="7" t="s">
        <v>47</v>
      </c>
      <c r="F3850" s="13">
        <v>912.30447268486046</v>
      </c>
      <c r="G3850" s="12">
        <v>0</v>
      </c>
      <c r="H3850" s="13">
        <v>0</v>
      </c>
      <c r="I3850" s="11">
        <v>0</v>
      </c>
      <c r="J3850" s="11">
        <v>0</v>
      </c>
      <c r="K3850" s="11">
        <v>0</v>
      </c>
      <c r="L3850" s="12">
        <v>0</v>
      </c>
      <c r="M3850" s="13">
        <v>0</v>
      </c>
      <c r="N3850" s="11">
        <v>0</v>
      </c>
      <c r="O3850" s="11">
        <v>0</v>
      </c>
      <c r="P3850" s="11">
        <v>0</v>
      </c>
      <c r="Q3850" s="12">
        <v>0</v>
      </c>
    </row>
    <row r="3851" spans="1:17" x14ac:dyDescent="0.35">
      <c r="A3851" s="2">
        <v>1805</v>
      </c>
      <c r="B3851" s="13" t="s">
        <v>231</v>
      </c>
      <c r="C3851" s="11" t="s">
        <v>402</v>
      </c>
      <c r="D3851" s="11" t="s">
        <v>231</v>
      </c>
      <c r="E3851" s="7" t="s">
        <v>48</v>
      </c>
      <c r="F3851" s="13">
        <v>556.94294166565032</v>
      </c>
      <c r="G3851" s="12">
        <v>0</v>
      </c>
      <c r="H3851" s="13">
        <v>0</v>
      </c>
      <c r="I3851" s="11">
        <v>0</v>
      </c>
      <c r="J3851" s="11">
        <v>0</v>
      </c>
      <c r="K3851" s="11">
        <v>0</v>
      </c>
      <c r="L3851" s="12">
        <v>0</v>
      </c>
      <c r="M3851" s="13">
        <v>0</v>
      </c>
      <c r="N3851" s="11">
        <v>0</v>
      </c>
      <c r="O3851" s="11">
        <v>0</v>
      </c>
      <c r="P3851" s="11">
        <v>0</v>
      </c>
      <c r="Q3851" s="12">
        <v>0</v>
      </c>
    </row>
    <row r="3852" spans="1:17" x14ac:dyDescent="0.35">
      <c r="A3852" s="2">
        <v>1806</v>
      </c>
      <c r="B3852" s="13" t="s">
        <v>231</v>
      </c>
      <c r="C3852" s="11" t="s">
        <v>402</v>
      </c>
      <c r="D3852" s="11" t="s">
        <v>231</v>
      </c>
      <c r="E3852" s="7" t="s">
        <v>49</v>
      </c>
      <c r="F3852" s="13">
        <v>2744.2754428386693</v>
      </c>
      <c r="G3852" s="12">
        <v>0</v>
      </c>
      <c r="H3852" s="13">
        <v>0</v>
      </c>
      <c r="I3852" s="11">
        <v>0</v>
      </c>
      <c r="J3852" s="11">
        <v>0</v>
      </c>
      <c r="K3852" s="11">
        <v>0</v>
      </c>
      <c r="L3852" s="12">
        <v>0</v>
      </c>
      <c r="M3852" s="13">
        <v>0</v>
      </c>
      <c r="N3852" s="11">
        <v>0</v>
      </c>
      <c r="O3852" s="11">
        <v>0</v>
      </c>
      <c r="P3852" s="11">
        <v>0</v>
      </c>
      <c r="Q3852" s="12">
        <v>0</v>
      </c>
    </row>
    <row r="3853" spans="1:17" x14ac:dyDescent="0.35">
      <c r="A3853" s="2">
        <v>1808</v>
      </c>
      <c r="B3853" s="13" t="s">
        <v>231</v>
      </c>
      <c r="C3853" s="11" t="s">
        <v>402</v>
      </c>
      <c r="D3853" s="11" t="s">
        <v>231</v>
      </c>
      <c r="E3853" s="7" t="s">
        <v>242</v>
      </c>
      <c r="F3853" s="13">
        <v>202.68486022949199</v>
      </c>
      <c r="G3853" s="12">
        <v>0</v>
      </c>
      <c r="H3853" s="13">
        <v>0</v>
      </c>
      <c r="I3853" s="11">
        <v>0</v>
      </c>
      <c r="J3853" s="11">
        <v>0</v>
      </c>
      <c r="K3853" s="11">
        <v>0</v>
      </c>
      <c r="L3853" s="12">
        <v>0</v>
      </c>
      <c r="M3853" s="13">
        <v>0</v>
      </c>
      <c r="N3853" s="11">
        <v>0</v>
      </c>
      <c r="O3853" s="11">
        <v>0</v>
      </c>
      <c r="P3853" s="11">
        <v>0</v>
      </c>
      <c r="Q3853" s="12">
        <v>0</v>
      </c>
    </row>
    <row r="3854" spans="1:17" x14ac:dyDescent="0.35">
      <c r="A3854" s="2">
        <v>1811</v>
      </c>
      <c r="B3854" s="13" t="s">
        <v>231</v>
      </c>
      <c r="C3854" s="11" t="s">
        <v>402</v>
      </c>
      <c r="D3854" s="11" t="s">
        <v>231</v>
      </c>
      <c r="E3854" s="7" t="s">
        <v>343</v>
      </c>
      <c r="F3854" s="13">
        <v>0.68107521533966098</v>
      </c>
      <c r="G3854" s="12">
        <v>0</v>
      </c>
      <c r="H3854" s="13">
        <v>0</v>
      </c>
      <c r="I3854" s="11">
        <v>0</v>
      </c>
      <c r="J3854" s="11">
        <v>0</v>
      </c>
      <c r="K3854" s="11">
        <v>0</v>
      </c>
      <c r="L3854" s="12">
        <v>0</v>
      </c>
      <c r="M3854" s="13">
        <v>0</v>
      </c>
      <c r="N3854" s="11">
        <v>0</v>
      </c>
      <c r="O3854" s="11">
        <v>0</v>
      </c>
      <c r="P3854" s="11">
        <v>0</v>
      </c>
      <c r="Q3854" s="12">
        <v>0</v>
      </c>
    </row>
    <row r="3855" spans="1:17" x14ac:dyDescent="0.35">
      <c r="A3855" s="2">
        <v>1812</v>
      </c>
      <c r="B3855" s="13" t="s">
        <v>231</v>
      </c>
      <c r="C3855" s="11" t="s">
        <v>402</v>
      </c>
      <c r="D3855" s="11" t="s">
        <v>231</v>
      </c>
      <c r="E3855" s="7" t="s">
        <v>243</v>
      </c>
      <c r="F3855" s="13">
        <v>46.40279102325438</v>
      </c>
      <c r="G3855" s="12">
        <v>0</v>
      </c>
      <c r="H3855" s="13">
        <v>0</v>
      </c>
      <c r="I3855" s="11">
        <v>0</v>
      </c>
      <c r="J3855" s="11">
        <v>0</v>
      </c>
      <c r="K3855" s="11">
        <v>0</v>
      </c>
      <c r="L3855" s="12">
        <v>0</v>
      </c>
      <c r="M3855" s="13">
        <v>0</v>
      </c>
      <c r="N3855" s="11">
        <v>0</v>
      </c>
      <c r="O3855" s="11">
        <v>0</v>
      </c>
      <c r="P3855" s="11">
        <v>0</v>
      </c>
      <c r="Q3855" s="12">
        <v>0</v>
      </c>
    </row>
    <row r="3856" spans="1:17" x14ac:dyDescent="0.35">
      <c r="A3856" s="2">
        <v>1813</v>
      </c>
      <c r="B3856" s="13" t="s">
        <v>231</v>
      </c>
      <c r="C3856" s="11" t="s">
        <v>402</v>
      </c>
      <c r="D3856" s="11" t="s">
        <v>231</v>
      </c>
      <c r="E3856" s="7" t="s">
        <v>403</v>
      </c>
      <c r="F3856" s="13">
        <v>10.84810066223144</v>
      </c>
      <c r="G3856" s="12">
        <v>0</v>
      </c>
      <c r="H3856" s="13">
        <v>0</v>
      </c>
      <c r="I3856" s="11">
        <v>0</v>
      </c>
      <c r="J3856" s="11">
        <v>0</v>
      </c>
      <c r="K3856" s="11">
        <v>0</v>
      </c>
      <c r="L3856" s="12">
        <v>0</v>
      </c>
      <c r="M3856" s="13">
        <v>0</v>
      </c>
      <c r="N3856" s="11">
        <v>0</v>
      </c>
      <c r="O3856" s="11">
        <v>0</v>
      </c>
      <c r="P3856" s="11">
        <v>0</v>
      </c>
      <c r="Q3856" s="12">
        <v>0</v>
      </c>
    </row>
    <row r="3857" spans="1:17" x14ac:dyDescent="0.35">
      <c r="A3857" s="2">
        <v>1815</v>
      </c>
      <c r="B3857" s="13" t="s">
        <v>231</v>
      </c>
      <c r="C3857" s="11" t="s">
        <v>402</v>
      </c>
      <c r="D3857" s="11" t="s">
        <v>231</v>
      </c>
      <c r="E3857" s="7" t="s">
        <v>86</v>
      </c>
      <c r="F3857" s="13">
        <v>1.35770559310913</v>
      </c>
      <c r="G3857" s="12">
        <v>0</v>
      </c>
      <c r="H3857" s="13">
        <v>0</v>
      </c>
      <c r="I3857" s="11">
        <v>0</v>
      </c>
      <c r="J3857" s="11">
        <v>0</v>
      </c>
      <c r="K3857" s="11">
        <v>0</v>
      </c>
      <c r="L3857" s="12">
        <v>0</v>
      </c>
      <c r="M3857" s="13">
        <v>0</v>
      </c>
      <c r="N3857" s="11">
        <v>0</v>
      </c>
      <c r="O3857" s="11">
        <v>0</v>
      </c>
      <c r="P3857" s="11">
        <v>0</v>
      </c>
      <c r="Q3857" s="12">
        <v>0</v>
      </c>
    </row>
    <row r="3858" spans="1:17" x14ac:dyDescent="0.35">
      <c r="A3858" s="2">
        <v>1819</v>
      </c>
      <c r="B3858" s="13" t="s">
        <v>231</v>
      </c>
      <c r="C3858" s="11" t="s">
        <v>402</v>
      </c>
      <c r="D3858" s="11" t="s">
        <v>231</v>
      </c>
      <c r="E3858" s="7" t="s">
        <v>54</v>
      </c>
      <c r="F3858" s="13">
        <v>80.600051879882813</v>
      </c>
      <c r="G3858" s="12">
        <v>0.6</v>
      </c>
      <c r="H3858" s="13">
        <v>0</v>
      </c>
      <c r="I3858" s="11">
        <v>0</v>
      </c>
      <c r="J3858" s="11">
        <v>0</v>
      </c>
      <c r="K3858" s="11">
        <v>0</v>
      </c>
      <c r="L3858" s="12">
        <v>0</v>
      </c>
      <c r="M3858" s="13">
        <v>0</v>
      </c>
      <c r="N3858" s="11">
        <v>0</v>
      </c>
      <c r="O3858" s="11">
        <v>0</v>
      </c>
      <c r="P3858" s="11">
        <v>0</v>
      </c>
      <c r="Q3858" s="12">
        <v>0</v>
      </c>
    </row>
    <row r="3859" spans="1:17" x14ac:dyDescent="0.35">
      <c r="A3859" s="2">
        <v>1820</v>
      </c>
      <c r="B3859" s="13" t="s">
        <v>231</v>
      </c>
      <c r="C3859" s="11" t="s">
        <v>402</v>
      </c>
      <c r="D3859" s="11" t="s">
        <v>231</v>
      </c>
      <c r="E3859" s="7" t="s">
        <v>175</v>
      </c>
      <c r="F3859" s="13">
        <v>3.3957979679107702</v>
      </c>
      <c r="G3859" s="12">
        <v>0</v>
      </c>
      <c r="H3859" s="13">
        <v>0</v>
      </c>
      <c r="I3859" s="11">
        <v>0</v>
      </c>
      <c r="J3859" s="11">
        <v>0</v>
      </c>
      <c r="K3859" s="11">
        <v>0</v>
      </c>
      <c r="L3859" s="12">
        <v>0</v>
      </c>
      <c r="M3859" s="13">
        <v>0</v>
      </c>
      <c r="N3859" s="11">
        <v>0</v>
      </c>
      <c r="O3859" s="11">
        <v>0</v>
      </c>
      <c r="P3859" s="11">
        <v>0</v>
      </c>
      <c r="Q3859" s="12">
        <v>0</v>
      </c>
    </row>
    <row r="3860" spans="1:17" x14ac:dyDescent="0.35">
      <c r="A3860" s="2">
        <v>1823</v>
      </c>
      <c r="B3860" s="13" t="s">
        <v>231</v>
      </c>
      <c r="C3860" s="11" t="s">
        <v>402</v>
      </c>
      <c r="D3860" s="11" t="s">
        <v>231</v>
      </c>
      <c r="E3860" s="7" t="s">
        <v>57</v>
      </c>
      <c r="F3860" s="13">
        <v>552.00651907920849</v>
      </c>
      <c r="G3860" s="12">
        <v>0</v>
      </c>
      <c r="H3860" s="13">
        <v>0</v>
      </c>
      <c r="I3860" s="11">
        <v>0</v>
      </c>
      <c r="J3860" s="11">
        <v>0</v>
      </c>
      <c r="K3860" s="11">
        <v>0</v>
      </c>
      <c r="L3860" s="12">
        <v>0</v>
      </c>
      <c r="M3860" s="13">
        <v>0</v>
      </c>
      <c r="N3860" s="11">
        <v>0</v>
      </c>
      <c r="O3860" s="11">
        <v>0</v>
      </c>
      <c r="P3860" s="11">
        <v>0</v>
      </c>
      <c r="Q3860" s="12">
        <v>0</v>
      </c>
    </row>
    <row r="3861" spans="1:17" x14ac:dyDescent="0.35">
      <c r="A3861" s="2">
        <v>1831</v>
      </c>
      <c r="B3861" s="13" t="s">
        <v>231</v>
      </c>
      <c r="C3861" s="11" t="s">
        <v>402</v>
      </c>
      <c r="D3861" s="11" t="s">
        <v>231</v>
      </c>
      <c r="E3861" s="7" t="s">
        <v>339</v>
      </c>
      <c r="F3861" s="13">
        <v>0.17360819876194</v>
      </c>
      <c r="G3861" s="12">
        <v>0</v>
      </c>
      <c r="H3861" s="13">
        <v>0</v>
      </c>
      <c r="I3861" s="11">
        <v>0</v>
      </c>
      <c r="J3861" s="11">
        <v>0</v>
      </c>
      <c r="K3861" s="11">
        <v>0</v>
      </c>
      <c r="L3861" s="12">
        <v>0</v>
      </c>
      <c r="M3861" s="13">
        <v>0</v>
      </c>
      <c r="N3861" s="11">
        <v>0</v>
      </c>
      <c r="O3861" s="11">
        <v>0</v>
      </c>
      <c r="P3861" s="11">
        <v>0</v>
      </c>
      <c r="Q3861" s="12">
        <v>0</v>
      </c>
    </row>
    <row r="3862" spans="1:17" x14ac:dyDescent="0.35">
      <c r="A3862" s="2">
        <v>1832</v>
      </c>
      <c r="B3862" s="13" t="s">
        <v>231</v>
      </c>
      <c r="C3862" s="11" t="s">
        <v>402</v>
      </c>
      <c r="D3862" s="11" t="s">
        <v>231</v>
      </c>
      <c r="E3862" s="7" t="s">
        <v>135</v>
      </c>
      <c r="F3862" s="13">
        <v>3.2110939025878902</v>
      </c>
      <c r="G3862" s="12">
        <v>0</v>
      </c>
      <c r="H3862" s="13">
        <v>0</v>
      </c>
      <c r="I3862" s="11">
        <v>0</v>
      </c>
      <c r="J3862" s="11">
        <v>0</v>
      </c>
      <c r="K3862" s="11">
        <v>0</v>
      </c>
      <c r="L3862" s="12">
        <v>0</v>
      </c>
      <c r="M3862" s="13">
        <v>0</v>
      </c>
      <c r="N3862" s="11">
        <v>0</v>
      </c>
      <c r="O3862" s="11">
        <v>0</v>
      </c>
      <c r="P3862" s="11">
        <v>0</v>
      </c>
      <c r="Q3862" s="12">
        <v>0</v>
      </c>
    </row>
    <row r="3863" spans="1:17" x14ac:dyDescent="0.35">
      <c r="A3863" s="2">
        <v>1833</v>
      </c>
      <c r="B3863" s="13" t="s">
        <v>231</v>
      </c>
      <c r="C3863" s="11" t="s">
        <v>402</v>
      </c>
      <c r="D3863" s="11" t="s">
        <v>231</v>
      </c>
      <c r="E3863" s="7" t="s">
        <v>303</v>
      </c>
      <c r="F3863" s="13">
        <v>16.579641342163079</v>
      </c>
      <c r="G3863" s="12">
        <v>0</v>
      </c>
      <c r="H3863" s="13">
        <v>0</v>
      </c>
      <c r="I3863" s="11">
        <v>0</v>
      </c>
      <c r="J3863" s="11">
        <v>0</v>
      </c>
      <c r="K3863" s="11">
        <v>0</v>
      </c>
      <c r="L3863" s="12">
        <v>0</v>
      </c>
      <c r="M3863" s="13">
        <v>0</v>
      </c>
      <c r="N3863" s="11">
        <v>0</v>
      </c>
      <c r="O3863" s="11">
        <v>0</v>
      </c>
      <c r="P3863" s="11">
        <v>0</v>
      </c>
      <c r="Q3863" s="12">
        <v>0</v>
      </c>
    </row>
    <row r="3864" spans="1:17" x14ac:dyDescent="0.35">
      <c r="A3864" s="2">
        <v>1834</v>
      </c>
      <c r="B3864" s="13" t="s">
        <v>231</v>
      </c>
      <c r="C3864" s="11" t="s">
        <v>402</v>
      </c>
      <c r="D3864" s="11" t="s">
        <v>231</v>
      </c>
      <c r="E3864" s="7" t="s">
        <v>138</v>
      </c>
      <c r="F3864" s="13">
        <v>0.65655773878097501</v>
      </c>
      <c r="G3864" s="12">
        <v>0</v>
      </c>
      <c r="H3864" s="13">
        <v>0</v>
      </c>
      <c r="I3864" s="11">
        <v>0</v>
      </c>
      <c r="J3864" s="11">
        <v>0</v>
      </c>
      <c r="K3864" s="11">
        <v>0</v>
      </c>
      <c r="L3864" s="12">
        <v>0</v>
      </c>
      <c r="M3864" s="13">
        <v>0</v>
      </c>
      <c r="N3864" s="11">
        <v>0</v>
      </c>
      <c r="O3864" s="11">
        <v>0</v>
      </c>
      <c r="P3864" s="11">
        <v>0</v>
      </c>
      <c r="Q3864" s="12">
        <v>0</v>
      </c>
    </row>
    <row r="3865" spans="1:17" x14ac:dyDescent="0.35">
      <c r="A3865" s="2">
        <v>1835</v>
      </c>
      <c r="B3865" s="13" t="s">
        <v>231</v>
      </c>
      <c r="C3865" s="11" t="s">
        <v>402</v>
      </c>
      <c r="D3865" s="11" t="s">
        <v>231</v>
      </c>
      <c r="E3865" s="7" t="s">
        <v>176</v>
      </c>
      <c r="F3865" s="13">
        <v>9.76904296875</v>
      </c>
      <c r="G3865" s="12">
        <v>0</v>
      </c>
      <c r="H3865" s="13">
        <v>0</v>
      </c>
      <c r="I3865" s="11">
        <v>0</v>
      </c>
      <c r="J3865" s="11">
        <v>0</v>
      </c>
      <c r="K3865" s="11">
        <v>0</v>
      </c>
      <c r="L3865" s="12">
        <v>0</v>
      </c>
      <c r="M3865" s="13">
        <v>0</v>
      </c>
      <c r="N3865" s="11">
        <v>0</v>
      </c>
      <c r="O3865" s="11">
        <v>0</v>
      </c>
      <c r="P3865" s="11">
        <v>0</v>
      </c>
      <c r="Q3865" s="12">
        <v>0</v>
      </c>
    </row>
    <row r="3866" spans="1:17" x14ac:dyDescent="0.35">
      <c r="A3866" s="2">
        <v>1836</v>
      </c>
      <c r="B3866" s="13" t="s">
        <v>231</v>
      </c>
      <c r="C3866" s="11" t="s">
        <v>402</v>
      </c>
      <c r="D3866" s="11" t="s">
        <v>231</v>
      </c>
      <c r="E3866" s="7" t="s">
        <v>64</v>
      </c>
      <c r="F3866" s="13">
        <v>3.4872407913207999</v>
      </c>
      <c r="G3866" s="12">
        <v>0</v>
      </c>
      <c r="H3866" s="13">
        <v>0</v>
      </c>
      <c r="I3866" s="11">
        <v>0</v>
      </c>
      <c r="J3866" s="11">
        <v>0</v>
      </c>
      <c r="K3866" s="11">
        <v>0</v>
      </c>
      <c r="L3866" s="12">
        <v>0</v>
      </c>
      <c r="M3866" s="13">
        <v>0</v>
      </c>
      <c r="N3866" s="11">
        <v>0</v>
      </c>
      <c r="O3866" s="11">
        <v>0</v>
      </c>
      <c r="P3866" s="11">
        <v>0</v>
      </c>
      <c r="Q3866" s="12">
        <v>0</v>
      </c>
    </row>
    <row r="3867" spans="1:17" x14ac:dyDescent="0.35">
      <c r="A3867" s="2">
        <v>1837</v>
      </c>
      <c r="B3867" s="13" t="s">
        <v>231</v>
      </c>
      <c r="C3867" s="11" t="s">
        <v>402</v>
      </c>
      <c r="D3867" s="11" t="s">
        <v>231</v>
      </c>
      <c r="E3867" s="7" t="s">
        <v>140</v>
      </c>
      <c r="F3867" s="13">
        <v>8.6687707901000994</v>
      </c>
      <c r="G3867" s="12">
        <v>0</v>
      </c>
      <c r="H3867" s="13">
        <v>0</v>
      </c>
      <c r="I3867" s="11">
        <v>0</v>
      </c>
      <c r="J3867" s="11">
        <v>0</v>
      </c>
      <c r="K3867" s="11">
        <v>0</v>
      </c>
      <c r="L3867" s="12">
        <v>0</v>
      </c>
      <c r="M3867" s="13">
        <v>0</v>
      </c>
      <c r="N3867" s="11">
        <v>0</v>
      </c>
      <c r="O3867" s="11">
        <v>0</v>
      </c>
      <c r="P3867" s="11">
        <v>0</v>
      </c>
      <c r="Q3867" s="12">
        <v>0</v>
      </c>
    </row>
    <row r="3868" spans="1:17" x14ac:dyDescent="0.35">
      <c r="A3868" s="2">
        <v>1838</v>
      </c>
      <c r="B3868" s="13" t="s">
        <v>231</v>
      </c>
      <c r="C3868" s="11" t="s">
        <v>402</v>
      </c>
      <c r="D3868" s="11" t="s">
        <v>231</v>
      </c>
      <c r="E3868" s="7" t="s">
        <v>308</v>
      </c>
      <c r="F3868" s="13">
        <v>1.5697723627090501</v>
      </c>
      <c r="G3868" s="12">
        <v>0</v>
      </c>
      <c r="H3868" s="13">
        <v>0</v>
      </c>
      <c r="I3868" s="11">
        <v>0</v>
      </c>
      <c r="J3868" s="11">
        <v>0</v>
      </c>
      <c r="K3868" s="11">
        <v>0</v>
      </c>
      <c r="L3868" s="12">
        <v>0</v>
      </c>
      <c r="M3868" s="13">
        <v>0</v>
      </c>
      <c r="N3868" s="11">
        <v>0</v>
      </c>
      <c r="O3868" s="11">
        <v>0</v>
      </c>
      <c r="P3868" s="11">
        <v>0</v>
      </c>
      <c r="Q3868" s="12">
        <v>0</v>
      </c>
    </row>
    <row r="3869" spans="1:17" x14ac:dyDescent="0.35">
      <c r="A3869" s="2">
        <v>1839</v>
      </c>
      <c r="B3869" s="13" t="s">
        <v>231</v>
      </c>
      <c r="C3869" s="11" t="s">
        <v>402</v>
      </c>
      <c r="D3869" s="11" t="s">
        <v>231</v>
      </c>
      <c r="E3869" s="7" t="s">
        <v>404</v>
      </c>
      <c r="F3869" s="13">
        <v>94.175361633300795</v>
      </c>
      <c r="G3869" s="12">
        <v>0</v>
      </c>
      <c r="H3869" s="13">
        <v>0</v>
      </c>
      <c r="I3869" s="11">
        <v>0</v>
      </c>
      <c r="J3869" s="11">
        <v>0</v>
      </c>
      <c r="K3869" s="11">
        <v>0</v>
      </c>
      <c r="L3869" s="12">
        <v>0</v>
      </c>
      <c r="M3869" s="13">
        <v>0</v>
      </c>
      <c r="N3869" s="11">
        <v>0</v>
      </c>
      <c r="O3869" s="11">
        <v>0</v>
      </c>
      <c r="P3869" s="11">
        <v>0</v>
      </c>
      <c r="Q3869" s="12">
        <v>0</v>
      </c>
    </row>
    <row r="3870" spans="1:17" x14ac:dyDescent="0.35">
      <c r="A3870" s="2">
        <v>1840</v>
      </c>
      <c r="B3870" s="13" t="s">
        <v>231</v>
      </c>
      <c r="C3870" s="11" t="s">
        <v>402</v>
      </c>
      <c r="D3870" s="11" t="s">
        <v>231</v>
      </c>
      <c r="E3870" s="7" t="s">
        <v>405</v>
      </c>
      <c r="F3870" s="13">
        <v>7.2944893836975098</v>
      </c>
      <c r="G3870" s="12">
        <v>0</v>
      </c>
      <c r="H3870" s="13">
        <v>0</v>
      </c>
      <c r="I3870" s="11">
        <v>0</v>
      </c>
      <c r="J3870" s="11">
        <v>0</v>
      </c>
      <c r="K3870" s="11">
        <v>0</v>
      </c>
      <c r="L3870" s="12">
        <v>0</v>
      </c>
      <c r="M3870" s="13">
        <v>0</v>
      </c>
      <c r="N3870" s="11">
        <v>0</v>
      </c>
      <c r="O3870" s="11">
        <v>0</v>
      </c>
      <c r="P3870" s="11">
        <v>0</v>
      </c>
      <c r="Q3870" s="12">
        <v>0</v>
      </c>
    </row>
    <row r="3871" spans="1:17" x14ac:dyDescent="0.35">
      <c r="A3871" s="2">
        <v>1843</v>
      </c>
      <c r="B3871" s="13" t="s">
        <v>231</v>
      </c>
      <c r="C3871" s="11" t="s">
        <v>402</v>
      </c>
      <c r="D3871" s="11" t="s">
        <v>231</v>
      </c>
      <c r="E3871" s="7" t="s">
        <v>314</v>
      </c>
      <c r="F3871" s="13">
        <v>5.9368020296096802</v>
      </c>
      <c r="G3871" s="12">
        <v>0</v>
      </c>
      <c r="H3871" s="13">
        <v>0</v>
      </c>
      <c r="I3871" s="11">
        <v>0</v>
      </c>
      <c r="J3871" s="11">
        <v>0</v>
      </c>
      <c r="K3871" s="11">
        <v>0</v>
      </c>
      <c r="L3871" s="12">
        <v>0</v>
      </c>
      <c r="M3871" s="13">
        <v>0</v>
      </c>
      <c r="N3871" s="11">
        <v>0</v>
      </c>
      <c r="O3871" s="11">
        <v>0</v>
      </c>
      <c r="P3871" s="11">
        <v>0</v>
      </c>
      <c r="Q3871" s="12">
        <v>0</v>
      </c>
    </row>
    <row r="3872" spans="1:17" x14ac:dyDescent="0.35">
      <c r="A3872" s="2">
        <v>1847</v>
      </c>
      <c r="B3872" s="13" t="s">
        <v>231</v>
      </c>
      <c r="C3872" s="11" t="s">
        <v>402</v>
      </c>
      <c r="D3872" s="11" t="s">
        <v>231</v>
      </c>
      <c r="E3872" s="7" t="s">
        <v>406</v>
      </c>
      <c r="F3872" s="13">
        <v>58.623226642608614</v>
      </c>
      <c r="G3872" s="12">
        <v>0</v>
      </c>
      <c r="H3872" s="13">
        <v>0</v>
      </c>
      <c r="I3872" s="11">
        <v>0</v>
      </c>
      <c r="J3872" s="11">
        <v>0</v>
      </c>
      <c r="K3872" s="11">
        <v>0</v>
      </c>
      <c r="L3872" s="12">
        <v>0</v>
      </c>
      <c r="M3872" s="13">
        <v>0</v>
      </c>
      <c r="N3872" s="11">
        <v>0</v>
      </c>
      <c r="O3872" s="11">
        <v>0</v>
      </c>
      <c r="P3872" s="11">
        <v>0</v>
      </c>
      <c r="Q3872" s="12">
        <v>0</v>
      </c>
    </row>
    <row r="3873" spans="1:17" x14ac:dyDescent="0.35">
      <c r="A3873" s="2">
        <v>1848</v>
      </c>
      <c r="B3873" s="13" t="s">
        <v>231</v>
      </c>
      <c r="C3873" s="11" t="s">
        <v>402</v>
      </c>
      <c r="D3873" s="11" t="s">
        <v>231</v>
      </c>
      <c r="E3873" s="7" t="s">
        <v>407</v>
      </c>
      <c r="F3873" s="13">
        <v>2.7244359254837001</v>
      </c>
      <c r="G3873" s="12">
        <v>0</v>
      </c>
      <c r="H3873" s="13">
        <v>0</v>
      </c>
      <c r="I3873" s="11">
        <v>0</v>
      </c>
      <c r="J3873" s="11">
        <v>0</v>
      </c>
      <c r="K3873" s="11">
        <v>0</v>
      </c>
      <c r="L3873" s="12">
        <v>0</v>
      </c>
      <c r="M3873" s="13">
        <v>0</v>
      </c>
      <c r="N3873" s="11">
        <v>0</v>
      </c>
      <c r="O3873" s="11">
        <v>0</v>
      </c>
      <c r="P3873" s="11">
        <v>0</v>
      </c>
      <c r="Q3873" s="12">
        <v>0</v>
      </c>
    </row>
    <row r="3874" spans="1:17" x14ac:dyDescent="0.35">
      <c r="A3874" s="2">
        <v>1851</v>
      </c>
      <c r="B3874" s="13" t="s">
        <v>231</v>
      </c>
      <c r="C3874" s="11" t="s">
        <v>402</v>
      </c>
      <c r="D3874" s="11" t="s">
        <v>231</v>
      </c>
      <c r="E3874" s="7" t="s">
        <v>408</v>
      </c>
      <c r="F3874" s="13">
        <v>30.364509344100931</v>
      </c>
      <c r="G3874" s="12">
        <v>0</v>
      </c>
      <c r="H3874" s="13">
        <v>0</v>
      </c>
      <c r="I3874" s="11">
        <v>0</v>
      </c>
      <c r="J3874" s="11">
        <v>0</v>
      </c>
      <c r="K3874" s="11">
        <v>0</v>
      </c>
      <c r="L3874" s="12">
        <v>0</v>
      </c>
      <c r="M3874" s="13">
        <v>0</v>
      </c>
      <c r="N3874" s="11">
        <v>0</v>
      </c>
      <c r="O3874" s="11">
        <v>0</v>
      </c>
      <c r="P3874" s="11">
        <v>0</v>
      </c>
      <c r="Q3874" s="12">
        <v>0</v>
      </c>
    </row>
    <row r="3875" spans="1:17" x14ac:dyDescent="0.35">
      <c r="A3875" s="2">
        <v>1853</v>
      </c>
      <c r="B3875" s="13" t="s">
        <v>231</v>
      </c>
      <c r="C3875" s="11" t="s">
        <v>402</v>
      </c>
      <c r="D3875" s="11" t="s">
        <v>231</v>
      </c>
      <c r="E3875" s="7" t="s">
        <v>345</v>
      </c>
      <c r="F3875" s="13">
        <v>16.08437967300415</v>
      </c>
      <c r="G3875" s="12">
        <v>0</v>
      </c>
      <c r="H3875" s="13">
        <v>0</v>
      </c>
      <c r="I3875" s="11">
        <v>0</v>
      </c>
      <c r="J3875" s="11">
        <v>0</v>
      </c>
      <c r="K3875" s="11">
        <v>0</v>
      </c>
      <c r="L3875" s="12">
        <v>0</v>
      </c>
      <c r="M3875" s="13">
        <v>0</v>
      </c>
      <c r="N3875" s="11">
        <v>0</v>
      </c>
      <c r="O3875" s="11">
        <v>0</v>
      </c>
      <c r="P3875" s="11">
        <v>0</v>
      </c>
      <c r="Q3875" s="12">
        <v>0</v>
      </c>
    </row>
    <row r="3876" spans="1:17" x14ac:dyDescent="0.35">
      <c r="A3876" s="2">
        <v>1854</v>
      </c>
      <c r="B3876" s="13" t="s">
        <v>231</v>
      </c>
      <c r="C3876" s="11" t="s">
        <v>402</v>
      </c>
      <c r="D3876" s="11" t="s">
        <v>231</v>
      </c>
      <c r="E3876" s="7" t="s">
        <v>320</v>
      </c>
      <c r="F3876" s="13">
        <v>69.522213220596299</v>
      </c>
      <c r="G3876" s="12">
        <v>0</v>
      </c>
      <c r="H3876" s="13">
        <v>0</v>
      </c>
      <c r="I3876" s="11">
        <v>0</v>
      </c>
      <c r="J3876" s="11">
        <v>0</v>
      </c>
      <c r="K3876" s="11">
        <v>0</v>
      </c>
      <c r="L3876" s="12">
        <v>0</v>
      </c>
      <c r="M3876" s="13">
        <v>0</v>
      </c>
      <c r="N3876" s="11">
        <v>0</v>
      </c>
      <c r="O3876" s="11">
        <v>0</v>
      </c>
      <c r="P3876" s="11">
        <v>0</v>
      </c>
      <c r="Q3876" s="12">
        <v>0</v>
      </c>
    </row>
    <row r="3877" spans="1:17" x14ac:dyDescent="0.35">
      <c r="A3877" s="2">
        <v>1855</v>
      </c>
      <c r="B3877" s="13" t="s">
        <v>231</v>
      </c>
      <c r="C3877" s="11" t="s">
        <v>402</v>
      </c>
      <c r="D3877" s="11" t="s">
        <v>231</v>
      </c>
      <c r="E3877" s="7" t="s">
        <v>409</v>
      </c>
      <c r="F3877" s="13">
        <v>3.5246062278747599</v>
      </c>
      <c r="G3877" s="12">
        <v>0</v>
      </c>
      <c r="H3877" s="13">
        <v>0</v>
      </c>
      <c r="I3877" s="11">
        <v>0</v>
      </c>
      <c r="J3877" s="11">
        <v>0</v>
      </c>
      <c r="K3877" s="11">
        <v>0</v>
      </c>
      <c r="L3877" s="12">
        <v>0</v>
      </c>
      <c r="M3877" s="13">
        <v>0</v>
      </c>
      <c r="N3877" s="11">
        <v>0</v>
      </c>
      <c r="O3877" s="11">
        <v>0</v>
      </c>
      <c r="P3877" s="11">
        <v>0</v>
      </c>
      <c r="Q3877" s="12">
        <v>0</v>
      </c>
    </row>
    <row r="3878" spans="1:17" x14ac:dyDescent="0.35">
      <c r="A3878" s="2">
        <v>1856</v>
      </c>
      <c r="B3878" s="13" t="s">
        <v>231</v>
      </c>
      <c r="C3878" s="11" t="s">
        <v>402</v>
      </c>
      <c r="D3878" s="11" t="s">
        <v>231</v>
      </c>
      <c r="E3878" s="7" t="s">
        <v>410</v>
      </c>
      <c r="F3878" s="13">
        <v>9.19671726226807</v>
      </c>
      <c r="G3878" s="12">
        <v>0</v>
      </c>
      <c r="H3878" s="13">
        <v>0</v>
      </c>
      <c r="I3878" s="11">
        <v>0</v>
      </c>
      <c r="J3878" s="11">
        <v>0</v>
      </c>
      <c r="K3878" s="11">
        <v>0</v>
      </c>
      <c r="L3878" s="12">
        <v>0</v>
      </c>
      <c r="M3878" s="13">
        <v>0</v>
      </c>
      <c r="N3878" s="11">
        <v>0</v>
      </c>
      <c r="O3878" s="11">
        <v>0</v>
      </c>
      <c r="P3878" s="11">
        <v>0</v>
      </c>
      <c r="Q3878" s="12">
        <v>0</v>
      </c>
    </row>
    <row r="3879" spans="1:17" x14ac:dyDescent="0.35">
      <c r="A3879" s="2">
        <v>1858</v>
      </c>
      <c r="B3879" s="13" t="s">
        <v>231</v>
      </c>
      <c r="C3879" s="11" t="s">
        <v>402</v>
      </c>
      <c r="D3879" s="11" t="s">
        <v>231</v>
      </c>
      <c r="E3879" s="7" t="s">
        <v>211</v>
      </c>
      <c r="F3879" s="13">
        <v>1.4057766199111901</v>
      </c>
      <c r="G3879" s="12">
        <v>0</v>
      </c>
      <c r="H3879" s="13">
        <v>0</v>
      </c>
      <c r="I3879" s="11">
        <v>0</v>
      </c>
      <c r="J3879" s="11">
        <v>0</v>
      </c>
      <c r="K3879" s="11">
        <v>0</v>
      </c>
      <c r="L3879" s="12">
        <v>0</v>
      </c>
      <c r="M3879" s="13">
        <v>0</v>
      </c>
      <c r="N3879" s="11">
        <v>0</v>
      </c>
      <c r="O3879" s="11">
        <v>0</v>
      </c>
      <c r="P3879" s="11">
        <v>0</v>
      </c>
      <c r="Q3879" s="12">
        <v>0</v>
      </c>
    </row>
    <row r="3880" spans="1:17" x14ac:dyDescent="0.35">
      <c r="A3880" s="2">
        <v>1859</v>
      </c>
      <c r="B3880" s="13" t="s">
        <v>231</v>
      </c>
      <c r="C3880" s="11" t="s">
        <v>402</v>
      </c>
      <c r="D3880" s="11" t="s">
        <v>231</v>
      </c>
      <c r="E3880" s="7" t="s">
        <v>100</v>
      </c>
      <c r="F3880" s="13">
        <v>6.60996770858765</v>
      </c>
      <c r="G3880" s="12">
        <v>0</v>
      </c>
      <c r="H3880" s="13">
        <v>0</v>
      </c>
      <c r="I3880" s="11">
        <v>0</v>
      </c>
      <c r="J3880" s="11">
        <v>0</v>
      </c>
      <c r="K3880" s="11">
        <v>0</v>
      </c>
      <c r="L3880" s="12">
        <v>0</v>
      </c>
      <c r="M3880" s="13">
        <v>0</v>
      </c>
      <c r="N3880" s="11">
        <v>0</v>
      </c>
      <c r="O3880" s="11">
        <v>0</v>
      </c>
      <c r="P3880" s="11">
        <v>0</v>
      </c>
      <c r="Q3880" s="12">
        <v>0</v>
      </c>
    </row>
    <row r="3881" spans="1:17" x14ac:dyDescent="0.35">
      <c r="A3881" s="2">
        <v>1861</v>
      </c>
      <c r="B3881" s="13" t="s">
        <v>231</v>
      </c>
      <c r="C3881" s="11" t="s">
        <v>402</v>
      </c>
      <c r="D3881" s="11" t="s">
        <v>231</v>
      </c>
      <c r="E3881" s="7" t="s">
        <v>325</v>
      </c>
      <c r="F3881" s="13">
        <v>2.62010610103607</v>
      </c>
      <c r="G3881" s="12">
        <v>0</v>
      </c>
      <c r="H3881" s="13">
        <v>0</v>
      </c>
      <c r="I3881" s="11">
        <v>0</v>
      </c>
      <c r="J3881" s="11">
        <v>0</v>
      </c>
      <c r="K3881" s="11">
        <v>0</v>
      </c>
      <c r="L3881" s="12">
        <v>0</v>
      </c>
      <c r="M3881" s="13">
        <v>0</v>
      </c>
      <c r="N3881" s="11">
        <v>0</v>
      </c>
      <c r="O3881" s="11">
        <v>0</v>
      </c>
      <c r="P3881" s="11">
        <v>0</v>
      </c>
      <c r="Q3881" s="12">
        <v>0</v>
      </c>
    </row>
    <row r="3882" spans="1:17" x14ac:dyDescent="0.35">
      <c r="A3882" s="2">
        <v>1862</v>
      </c>
      <c r="B3882" s="13" t="s">
        <v>231</v>
      </c>
      <c r="C3882" s="11" t="s">
        <v>402</v>
      </c>
      <c r="D3882" s="11" t="s">
        <v>231</v>
      </c>
      <c r="E3882" s="7" t="s">
        <v>411</v>
      </c>
      <c r="F3882" s="13">
        <v>10.696505606174469</v>
      </c>
      <c r="G3882" s="12">
        <v>0</v>
      </c>
      <c r="H3882" s="13">
        <v>0</v>
      </c>
      <c r="I3882" s="11">
        <v>0</v>
      </c>
      <c r="J3882" s="11">
        <v>0</v>
      </c>
      <c r="K3882" s="11">
        <v>0</v>
      </c>
      <c r="L3882" s="12">
        <v>0</v>
      </c>
      <c r="M3882" s="13">
        <v>0</v>
      </c>
      <c r="N3882" s="11">
        <v>0</v>
      </c>
      <c r="O3882" s="11">
        <v>0</v>
      </c>
      <c r="P3882" s="11">
        <v>0</v>
      </c>
      <c r="Q3882" s="12">
        <v>0</v>
      </c>
    </row>
    <row r="3883" spans="1:17" x14ac:dyDescent="0.35">
      <c r="A3883" s="2">
        <v>1866</v>
      </c>
      <c r="B3883" s="13" t="s">
        <v>231</v>
      </c>
      <c r="C3883" s="11" t="s">
        <v>402</v>
      </c>
      <c r="D3883" s="11" t="s">
        <v>231</v>
      </c>
      <c r="E3883" s="7" t="s">
        <v>73</v>
      </c>
      <c r="F3883" s="13">
        <v>3.0084609985351598</v>
      </c>
      <c r="G3883" s="12">
        <v>0</v>
      </c>
      <c r="H3883" s="13">
        <v>0</v>
      </c>
      <c r="I3883" s="11">
        <v>0</v>
      </c>
      <c r="J3883" s="11">
        <v>0</v>
      </c>
      <c r="K3883" s="11">
        <v>0</v>
      </c>
      <c r="L3883" s="12">
        <v>0</v>
      </c>
      <c r="M3883" s="13">
        <v>0</v>
      </c>
      <c r="N3883" s="11">
        <v>0</v>
      </c>
      <c r="O3883" s="11">
        <v>0</v>
      </c>
      <c r="P3883" s="11">
        <v>0</v>
      </c>
      <c r="Q3883" s="12">
        <v>0</v>
      </c>
    </row>
    <row r="3884" spans="1:17" x14ac:dyDescent="0.35">
      <c r="A3884" s="2">
        <v>1867</v>
      </c>
      <c r="B3884" s="13" t="s">
        <v>231</v>
      </c>
      <c r="C3884" s="11" t="s">
        <v>402</v>
      </c>
      <c r="D3884" s="11" t="s">
        <v>231</v>
      </c>
      <c r="E3884" s="7" t="s">
        <v>412</v>
      </c>
      <c r="F3884" s="13">
        <v>7.5013318061828604</v>
      </c>
      <c r="G3884" s="12">
        <v>0</v>
      </c>
      <c r="H3884" s="13">
        <v>0</v>
      </c>
      <c r="I3884" s="11">
        <v>0</v>
      </c>
      <c r="J3884" s="11">
        <v>0</v>
      </c>
      <c r="K3884" s="11">
        <v>0</v>
      </c>
      <c r="L3884" s="12">
        <v>0</v>
      </c>
      <c r="M3884" s="13">
        <v>0</v>
      </c>
      <c r="N3884" s="11">
        <v>0</v>
      </c>
      <c r="O3884" s="11">
        <v>0</v>
      </c>
      <c r="P3884" s="11">
        <v>0</v>
      </c>
      <c r="Q3884" s="12">
        <v>0</v>
      </c>
    </row>
    <row r="3885" spans="1:17" x14ac:dyDescent="0.35">
      <c r="A3885" s="2">
        <v>1869</v>
      </c>
      <c r="B3885" s="13" t="s">
        <v>231</v>
      </c>
      <c r="C3885" s="11" t="s">
        <v>402</v>
      </c>
      <c r="D3885" s="11" t="s">
        <v>231</v>
      </c>
      <c r="E3885" s="7" t="s">
        <v>261</v>
      </c>
      <c r="F3885" s="13">
        <v>17.857234477996791</v>
      </c>
      <c r="G3885" s="12">
        <v>0</v>
      </c>
      <c r="H3885" s="13">
        <v>0</v>
      </c>
      <c r="I3885" s="11">
        <v>0</v>
      </c>
      <c r="J3885" s="11">
        <v>0</v>
      </c>
      <c r="K3885" s="11">
        <v>0</v>
      </c>
      <c r="L3885" s="12">
        <v>0</v>
      </c>
      <c r="M3885" s="13">
        <v>0</v>
      </c>
      <c r="N3885" s="11">
        <v>0</v>
      </c>
      <c r="O3885" s="11">
        <v>0</v>
      </c>
      <c r="P3885" s="11">
        <v>0</v>
      </c>
      <c r="Q3885" s="12">
        <v>0</v>
      </c>
    </row>
    <row r="3886" spans="1:17" x14ac:dyDescent="0.35">
      <c r="A3886" s="2">
        <v>1871</v>
      </c>
      <c r="B3886" s="13" t="s">
        <v>231</v>
      </c>
      <c r="C3886" s="11" t="s">
        <v>402</v>
      </c>
      <c r="D3886" s="11" t="s">
        <v>231</v>
      </c>
      <c r="E3886" s="7" t="s">
        <v>77</v>
      </c>
      <c r="F3886" s="13">
        <v>108.756340026855</v>
      </c>
      <c r="G3886" s="12">
        <v>0</v>
      </c>
      <c r="H3886" s="13">
        <v>0</v>
      </c>
      <c r="I3886" s="11">
        <v>0</v>
      </c>
      <c r="J3886" s="11">
        <v>0</v>
      </c>
      <c r="K3886" s="11">
        <v>0</v>
      </c>
      <c r="L3886" s="12">
        <v>0</v>
      </c>
      <c r="M3886" s="13">
        <v>0</v>
      </c>
      <c r="N3886" s="11">
        <v>0</v>
      </c>
      <c r="O3886" s="11">
        <v>0</v>
      </c>
      <c r="P3886" s="11">
        <v>0</v>
      </c>
      <c r="Q3886" s="12">
        <v>0</v>
      </c>
    </row>
    <row r="3887" spans="1:17" x14ac:dyDescent="0.35">
      <c r="A3887" s="2">
        <v>1872</v>
      </c>
      <c r="B3887" s="13" t="s">
        <v>231</v>
      </c>
      <c r="C3887" s="11" t="s">
        <v>402</v>
      </c>
      <c r="D3887" s="11" t="s">
        <v>231</v>
      </c>
      <c r="E3887" s="7" t="s">
        <v>115</v>
      </c>
      <c r="F3887" s="13">
        <v>991.02381920814514</v>
      </c>
      <c r="G3887" s="12">
        <v>0</v>
      </c>
      <c r="H3887" s="13">
        <v>0</v>
      </c>
      <c r="I3887" s="11">
        <v>0</v>
      </c>
      <c r="J3887" s="11">
        <v>0</v>
      </c>
      <c r="K3887" s="11">
        <v>0</v>
      </c>
      <c r="L3887" s="12">
        <v>0</v>
      </c>
      <c r="M3887" s="13">
        <v>0</v>
      </c>
      <c r="N3887" s="11">
        <v>0</v>
      </c>
      <c r="O3887" s="11">
        <v>0</v>
      </c>
      <c r="P3887" s="11">
        <v>0</v>
      </c>
      <c r="Q3887" s="12">
        <v>0</v>
      </c>
    </row>
    <row r="3888" spans="1:17" x14ac:dyDescent="0.35">
      <c r="A3888" s="2">
        <v>1875</v>
      </c>
      <c r="B3888" s="13" t="s">
        <v>231</v>
      </c>
      <c r="C3888" s="11" t="s">
        <v>413</v>
      </c>
      <c r="D3888" s="11" t="s">
        <v>231</v>
      </c>
      <c r="E3888" s="7" t="s">
        <v>414</v>
      </c>
      <c r="F3888" s="13">
        <v>0.88501095771789595</v>
      </c>
      <c r="G3888" s="12">
        <v>0</v>
      </c>
      <c r="H3888" s="13">
        <v>0</v>
      </c>
      <c r="I3888" s="11">
        <v>0</v>
      </c>
      <c r="J3888" s="11">
        <v>0</v>
      </c>
      <c r="K3888" s="11">
        <v>0</v>
      </c>
      <c r="L3888" s="12">
        <v>0</v>
      </c>
      <c r="M3888" s="13">
        <v>0</v>
      </c>
      <c r="N3888" s="11">
        <v>0</v>
      </c>
      <c r="O3888" s="11">
        <v>0</v>
      </c>
      <c r="P3888" s="11">
        <v>0</v>
      </c>
      <c r="Q3888" s="12">
        <v>0</v>
      </c>
    </row>
    <row r="3889" spans="1:17" x14ac:dyDescent="0.35">
      <c r="A3889" s="2">
        <v>1878</v>
      </c>
      <c r="B3889" s="13" t="s">
        <v>231</v>
      </c>
      <c r="C3889" s="11" t="s">
        <v>413</v>
      </c>
      <c r="D3889" s="11" t="s">
        <v>231</v>
      </c>
      <c r="E3889" s="7" t="s">
        <v>415</v>
      </c>
      <c r="F3889" s="13">
        <v>9.9706764221191406</v>
      </c>
      <c r="G3889" s="12">
        <v>0</v>
      </c>
      <c r="H3889" s="13">
        <v>0</v>
      </c>
      <c r="I3889" s="11">
        <v>0</v>
      </c>
      <c r="J3889" s="11">
        <v>0</v>
      </c>
      <c r="K3889" s="11">
        <v>0</v>
      </c>
      <c r="L3889" s="12">
        <v>0</v>
      </c>
      <c r="M3889" s="13">
        <v>0</v>
      </c>
      <c r="N3889" s="11">
        <v>0</v>
      </c>
      <c r="O3889" s="11">
        <v>0</v>
      </c>
      <c r="P3889" s="11">
        <v>0</v>
      </c>
      <c r="Q3889" s="12">
        <v>0</v>
      </c>
    </row>
    <row r="3890" spans="1:17" x14ac:dyDescent="0.35">
      <c r="A3890" s="2">
        <v>1879</v>
      </c>
      <c r="B3890" s="13" t="s">
        <v>231</v>
      </c>
      <c r="C3890" s="11" t="s">
        <v>413</v>
      </c>
      <c r="D3890" s="11" t="s">
        <v>231</v>
      </c>
      <c r="E3890" s="7" t="s">
        <v>282</v>
      </c>
      <c r="F3890" s="13">
        <v>7.1594932079315203</v>
      </c>
      <c r="G3890" s="12">
        <v>0</v>
      </c>
      <c r="H3890" s="13">
        <v>0</v>
      </c>
      <c r="I3890" s="11">
        <v>0</v>
      </c>
      <c r="J3890" s="11">
        <v>0</v>
      </c>
      <c r="K3890" s="11">
        <v>0</v>
      </c>
      <c r="L3890" s="12">
        <v>0</v>
      </c>
      <c r="M3890" s="13">
        <v>0</v>
      </c>
      <c r="N3890" s="11">
        <v>0</v>
      </c>
      <c r="O3890" s="11">
        <v>0</v>
      </c>
      <c r="P3890" s="11">
        <v>0</v>
      </c>
      <c r="Q3890" s="12">
        <v>0</v>
      </c>
    </row>
    <row r="3891" spans="1:17" x14ac:dyDescent="0.35">
      <c r="A3891" s="2">
        <v>1880</v>
      </c>
      <c r="B3891" s="13" t="s">
        <v>231</v>
      </c>
      <c r="C3891" s="11" t="s">
        <v>413</v>
      </c>
      <c r="D3891" s="11" t="s">
        <v>231</v>
      </c>
      <c r="E3891" s="7" t="s">
        <v>283</v>
      </c>
      <c r="F3891" s="13">
        <v>64.177505642175717</v>
      </c>
      <c r="G3891" s="12">
        <v>0</v>
      </c>
      <c r="H3891" s="13">
        <v>0</v>
      </c>
      <c r="I3891" s="11">
        <v>0</v>
      </c>
      <c r="J3891" s="11">
        <v>0</v>
      </c>
      <c r="K3891" s="11">
        <v>0</v>
      </c>
      <c r="L3891" s="12">
        <v>0</v>
      </c>
      <c r="M3891" s="13">
        <v>0</v>
      </c>
      <c r="N3891" s="11">
        <v>0</v>
      </c>
      <c r="O3891" s="11">
        <v>0</v>
      </c>
      <c r="P3891" s="11">
        <v>0</v>
      </c>
      <c r="Q3891" s="12">
        <v>0</v>
      </c>
    </row>
    <row r="3892" spans="1:17" x14ac:dyDescent="0.35">
      <c r="A3892" s="2">
        <v>1881</v>
      </c>
      <c r="B3892" s="13" t="s">
        <v>231</v>
      </c>
      <c r="C3892" s="11" t="s">
        <v>413</v>
      </c>
      <c r="D3892" s="11" t="s">
        <v>231</v>
      </c>
      <c r="E3892" s="7" t="s">
        <v>284</v>
      </c>
      <c r="F3892" s="13">
        <v>79.987741351127639</v>
      </c>
      <c r="G3892" s="12">
        <v>0</v>
      </c>
      <c r="H3892" s="13">
        <v>0</v>
      </c>
      <c r="I3892" s="11">
        <v>0</v>
      </c>
      <c r="J3892" s="11">
        <v>0</v>
      </c>
      <c r="K3892" s="11">
        <v>0</v>
      </c>
      <c r="L3892" s="12">
        <v>0</v>
      </c>
      <c r="M3892" s="13">
        <v>0</v>
      </c>
      <c r="N3892" s="11">
        <v>0</v>
      </c>
      <c r="O3892" s="11">
        <v>0</v>
      </c>
      <c r="P3892" s="11">
        <v>0</v>
      </c>
      <c r="Q3892" s="12">
        <v>0</v>
      </c>
    </row>
    <row r="3893" spans="1:17" x14ac:dyDescent="0.35">
      <c r="A3893" s="2">
        <v>1882</v>
      </c>
      <c r="B3893" s="13" t="s">
        <v>231</v>
      </c>
      <c r="C3893" s="11" t="s">
        <v>413</v>
      </c>
      <c r="D3893" s="11" t="s">
        <v>231</v>
      </c>
      <c r="E3893" s="7" t="s">
        <v>416</v>
      </c>
      <c r="F3893" s="13">
        <v>9.4656395912170392</v>
      </c>
      <c r="G3893" s="12">
        <v>0</v>
      </c>
      <c r="H3893" s="13">
        <v>0</v>
      </c>
      <c r="I3893" s="11">
        <v>0</v>
      </c>
      <c r="J3893" s="11">
        <v>0</v>
      </c>
      <c r="K3893" s="11">
        <v>0</v>
      </c>
      <c r="L3893" s="12">
        <v>0</v>
      </c>
      <c r="M3893" s="13">
        <v>0</v>
      </c>
      <c r="N3893" s="11">
        <v>0</v>
      </c>
      <c r="O3893" s="11">
        <v>0</v>
      </c>
      <c r="P3893" s="11">
        <v>0</v>
      </c>
      <c r="Q3893" s="12">
        <v>0</v>
      </c>
    </row>
    <row r="3894" spans="1:17" x14ac:dyDescent="0.35">
      <c r="A3894" s="2">
        <v>1885</v>
      </c>
      <c r="B3894" s="13" t="s">
        <v>231</v>
      </c>
      <c r="C3894" s="11" t="s">
        <v>413</v>
      </c>
      <c r="D3894" s="11" t="s">
        <v>231</v>
      </c>
      <c r="E3894" s="7" t="s">
        <v>232</v>
      </c>
      <c r="F3894" s="13">
        <v>34.200070381164537</v>
      </c>
      <c r="G3894" s="12">
        <v>0</v>
      </c>
      <c r="H3894" s="13">
        <v>0</v>
      </c>
      <c r="I3894" s="11">
        <v>0</v>
      </c>
      <c r="J3894" s="11">
        <v>0</v>
      </c>
      <c r="K3894" s="11">
        <v>0</v>
      </c>
      <c r="L3894" s="12">
        <v>0</v>
      </c>
      <c r="M3894" s="13">
        <v>0</v>
      </c>
      <c r="N3894" s="11">
        <v>0</v>
      </c>
      <c r="O3894" s="11">
        <v>0</v>
      </c>
      <c r="P3894" s="11">
        <v>0</v>
      </c>
      <c r="Q3894" s="12">
        <v>0</v>
      </c>
    </row>
    <row r="3895" spans="1:17" x14ac:dyDescent="0.35">
      <c r="A3895" s="2">
        <v>1887</v>
      </c>
      <c r="B3895" s="13" t="s">
        <v>231</v>
      </c>
      <c r="C3895" s="11" t="s">
        <v>413</v>
      </c>
      <c r="D3895" s="11" t="s">
        <v>231</v>
      </c>
      <c r="E3895" s="7" t="s">
        <v>417</v>
      </c>
      <c r="F3895" s="13">
        <v>2.90028023719788</v>
      </c>
      <c r="G3895" s="12">
        <v>0</v>
      </c>
      <c r="H3895" s="13">
        <v>0</v>
      </c>
      <c r="I3895" s="11">
        <v>0</v>
      </c>
      <c r="J3895" s="11">
        <v>0</v>
      </c>
      <c r="K3895" s="11">
        <v>0</v>
      </c>
      <c r="L3895" s="12">
        <v>0</v>
      </c>
      <c r="M3895" s="13">
        <v>0</v>
      </c>
      <c r="N3895" s="11">
        <v>0</v>
      </c>
      <c r="O3895" s="11">
        <v>0</v>
      </c>
      <c r="P3895" s="11">
        <v>0</v>
      </c>
      <c r="Q3895" s="12">
        <v>0</v>
      </c>
    </row>
    <row r="3896" spans="1:17" x14ac:dyDescent="0.35">
      <c r="A3896" s="2">
        <v>1890</v>
      </c>
      <c r="B3896" s="13" t="s">
        <v>231</v>
      </c>
      <c r="C3896" s="11" t="s">
        <v>413</v>
      </c>
      <c r="D3896" s="11" t="s">
        <v>231</v>
      </c>
      <c r="E3896" s="7" t="s">
        <v>234</v>
      </c>
      <c r="F3896" s="13">
        <v>547.44193503260601</v>
      </c>
      <c r="G3896" s="12">
        <v>0</v>
      </c>
      <c r="H3896" s="13">
        <v>0</v>
      </c>
      <c r="I3896" s="11">
        <v>0</v>
      </c>
      <c r="J3896" s="11">
        <v>0</v>
      </c>
      <c r="K3896" s="11">
        <v>0</v>
      </c>
      <c r="L3896" s="12">
        <v>0</v>
      </c>
      <c r="M3896" s="13">
        <v>0</v>
      </c>
      <c r="N3896" s="11">
        <v>0</v>
      </c>
      <c r="O3896" s="11">
        <v>0</v>
      </c>
      <c r="P3896" s="11">
        <v>0</v>
      </c>
      <c r="Q3896" s="12">
        <v>0</v>
      </c>
    </row>
    <row r="3897" spans="1:17" x14ac:dyDescent="0.35">
      <c r="A3897" s="2">
        <v>1891</v>
      </c>
      <c r="B3897" s="13" t="s">
        <v>231</v>
      </c>
      <c r="C3897" s="11" t="s">
        <v>413</v>
      </c>
      <c r="D3897" s="11" t="s">
        <v>231</v>
      </c>
      <c r="E3897" s="7" t="s">
        <v>235</v>
      </c>
      <c r="F3897" s="13">
        <v>124.11225378513332</v>
      </c>
      <c r="G3897" s="12">
        <v>0</v>
      </c>
      <c r="H3897" s="13">
        <v>0</v>
      </c>
      <c r="I3897" s="11">
        <v>0</v>
      </c>
      <c r="J3897" s="11">
        <v>0</v>
      </c>
      <c r="K3897" s="11">
        <v>0</v>
      </c>
      <c r="L3897" s="12">
        <v>0</v>
      </c>
      <c r="M3897" s="13">
        <v>0</v>
      </c>
      <c r="N3897" s="11">
        <v>0</v>
      </c>
      <c r="O3897" s="11">
        <v>0</v>
      </c>
      <c r="P3897" s="11">
        <v>0</v>
      </c>
      <c r="Q3897" s="12">
        <v>0</v>
      </c>
    </row>
    <row r="3898" spans="1:17" x14ac:dyDescent="0.35">
      <c r="A3898" s="2">
        <v>1892</v>
      </c>
      <c r="B3898" s="13" t="s">
        <v>231</v>
      </c>
      <c r="C3898" s="11" t="s">
        <v>413</v>
      </c>
      <c r="D3898" s="11" t="s">
        <v>231</v>
      </c>
      <c r="E3898" s="7" t="s">
        <v>236</v>
      </c>
      <c r="F3898" s="13">
        <v>193.07482808828357</v>
      </c>
      <c r="G3898" s="12">
        <v>0</v>
      </c>
      <c r="H3898" s="13">
        <v>0</v>
      </c>
      <c r="I3898" s="11">
        <v>0</v>
      </c>
      <c r="J3898" s="11">
        <v>0</v>
      </c>
      <c r="K3898" s="11">
        <v>0</v>
      </c>
      <c r="L3898" s="12">
        <v>0</v>
      </c>
      <c r="M3898" s="13">
        <v>0</v>
      </c>
      <c r="N3898" s="11">
        <v>0</v>
      </c>
      <c r="O3898" s="11">
        <v>0</v>
      </c>
      <c r="P3898" s="11">
        <v>0</v>
      </c>
      <c r="Q3898" s="12">
        <v>0</v>
      </c>
    </row>
    <row r="3899" spans="1:17" x14ac:dyDescent="0.35">
      <c r="A3899" s="2">
        <v>1893</v>
      </c>
      <c r="B3899" s="13" t="s">
        <v>231</v>
      </c>
      <c r="C3899" s="11" t="s">
        <v>413</v>
      </c>
      <c r="D3899" s="11" t="s">
        <v>231</v>
      </c>
      <c r="E3899" s="7" t="s">
        <v>237</v>
      </c>
      <c r="F3899" s="13">
        <v>243.70240151882174</v>
      </c>
      <c r="G3899" s="12">
        <v>0</v>
      </c>
      <c r="H3899" s="13">
        <v>0</v>
      </c>
      <c r="I3899" s="11">
        <v>0</v>
      </c>
      <c r="J3899" s="11">
        <v>0</v>
      </c>
      <c r="K3899" s="11">
        <v>0</v>
      </c>
      <c r="L3899" s="12">
        <v>0</v>
      </c>
      <c r="M3899" s="13">
        <v>0</v>
      </c>
      <c r="N3899" s="11">
        <v>0</v>
      </c>
      <c r="O3899" s="11">
        <v>0</v>
      </c>
      <c r="P3899" s="11">
        <v>0</v>
      </c>
      <c r="Q3899" s="12">
        <v>0</v>
      </c>
    </row>
    <row r="3900" spans="1:17" x14ac:dyDescent="0.35">
      <c r="A3900" s="2">
        <v>1894</v>
      </c>
      <c r="B3900" s="13" t="s">
        <v>231</v>
      </c>
      <c r="C3900" s="11" t="s">
        <v>413</v>
      </c>
      <c r="D3900" s="11" t="s">
        <v>231</v>
      </c>
      <c r="E3900" s="7" t="s">
        <v>418</v>
      </c>
      <c r="F3900" s="13">
        <v>38.639045238494916</v>
      </c>
      <c r="G3900" s="12">
        <v>0</v>
      </c>
      <c r="H3900" s="13">
        <v>0</v>
      </c>
      <c r="I3900" s="11">
        <v>0</v>
      </c>
      <c r="J3900" s="11">
        <v>0</v>
      </c>
      <c r="K3900" s="11">
        <v>0</v>
      </c>
      <c r="L3900" s="12">
        <v>0</v>
      </c>
      <c r="M3900" s="13">
        <v>0</v>
      </c>
      <c r="N3900" s="11">
        <v>0</v>
      </c>
      <c r="O3900" s="11">
        <v>0</v>
      </c>
      <c r="P3900" s="11">
        <v>0</v>
      </c>
      <c r="Q3900" s="12">
        <v>0</v>
      </c>
    </row>
    <row r="3901" spans="1:17" x14ac:dyDescent="0.35">
      <c r="A3901" s="2">
        <v>1895</v>
      </c>
      <c r="B3901" s="13" t="s">
        <v>231</v>
      </c>
      <c r="C3901" s="11" t="s">
        <v>413</v>
      </c>
      <c r="D3901" s="11" t="s">
        <v>26</v>
      </c>
      <c r="E3901" s="7" t="s">
        <v>40</v>
      </c>
      <c r="F3901" s="13">
        <v>24.78533673286438</v>
      </c>
      <c r="G3901" s="12">
        <v>0</v>
      </c>
      <c r="H3901" s="13">
        <v>0</v>
      </c>
      <c r="I3901" s="11">
        <v>0</v>
      </c>
      <c r="J3901" s="11">
        <v>0</v>
      </c>
      <c r="K3901" s="11">
        <v>0</v>
      </c>
      <c r="L3901" s="12">
        <v>0</v>
      </c>
      <c r="M3901" s="13">
        <v>0</v>
      </c>
      <c r="N3901" s="11">
        <v>0</v>
      </c>
      <c r="O3901" s="11">
        <v>0</v>
      </c>
      <c r="P3901" s="11">
        <v>0</v>
      </c>
      <c r="Q3901" s="12">
        <v>0</v>
      </c>
    </row>
    <row r="3902" spans="1:17" x14ac:dyDescent="0.35">
      <c r="A3902" s="2">
        <v>1896</v>
      </c>
      <c r="B3902" s="13" t="s">
        <v>231</v>
      </c>
      <c r="C3902" s="11" t="s">
        <v>413</v>
      </c>
      <c r="D3902" s="11" t="s">
        <v>231</v>
      </c>
      <c r="E3902" s="7" t="s">
        <v>40</v>
      </c>
      <c r="F3902" s="13">
        <v>4147.1133365035048</v>
      </c>
      <c r="G3902" s="12">
        <v>0</v>
      </c>
      <c r="H3902" s="13">
        <v>0</v>
      </c>
      <c r="I3902" s="11">
        <v>0</v>
      </c>
      <c r="J3902" s="11">
        <v>0</v>
      </c>
      <c r="K3902" s="11">
        <v>0</v>
      </c>
      <c r="L3902" s="12">
        <v>0</v>
      </c>
      <c r="M3902" s="13">
        <v>0</v>
      </c>
      <c r="N3902" s="11">
        <v>0</v>
      </c>
      <c r="O3902" s="11">
        <v>0</v>
      </c>
      <c r="P3902" s="11">
        <v>0</v>
      </c>
      <c r="Q3902" s="12">
        <v>0</v>
      </c>
    </row>
    <row r="3903" spans="1:17" x14ac:dyDescent="0.35">
      <c r="A3903" s="2">
        <v>1897</v>
      </c>
      <c r="B3903" s="13" t="s">
        <v>231</v>
      </c>
      <c r="C3903" s="11" t="s">
        <v>413</v>
      </c>
      <c r="D3903" s="11" t="s">
        <v>231</v>
      </c>
      <c r="E3903" s="7" t="s">
        <v>41</v>
      </c>
      <c r="F3903" s="13">
        <v>236.05158996582009</v>
      </c>
      <c r="G3903" s="12">
        <v>0</v>
      </c>
      <c r="H3903" s="13">
        <v>0</v>
      </c>
      <c r="I3903" s="11">
        <v>0</v>
      </c>
      <c r="J3903" s="11">
        <v>0</v>
      </c>
      <c r="K3903" s="11">
        <v>0</v>
      </c>
      <c r="L3903" s="12">
        <v>0</v>
      </c>
      <c r="M3903" s="13">
        <v>0</v>
      </c>
      <c r="N3903" s="11">
        <v>0</v>
      </c>
      <c r="O3903" s="11">
        <v>0</v>
      </c>
      <c r="P3903" s="11">
        <v>0</v>
      </c>
      <c r="Q3903" s="12">
        <v>0</v>
      </c>
    </row>
    <row r="3904" spans="1:17" x14ac:dyDescent="0.35">
      <c r="A3904" s="2">
        <v>1903</v>
      </c>
      <c r="B3904" s="13" t="s">
        <v>231</v>
      </c>
      <c r="C3904" s="11" t="s">
        <v>413</v>
      </c>
      <c r="D3904" s="11" t="s">
        <v>231</v>
      </c>
      <c r="E3904" s="7" t="s">
        <v>268</v>
      </c>
      <c r="F3904" s="13">
        <v>9.5736613273620588</v>
      </c>
      <c r="G3904" s="12">
        <v>0</v>
      </c>
      <c r="H3904" s="13">
        <v>0</v>
      </c>
      <c r="I3904" s="11">
        <v>0</v>
      </c>
      <c r="J3904" s="11">
        <v>0</v>
      </c>
      <c r="K3904" s="11">
        <v>0</v>
      </c>
      <c r="L3904" s="12">
        <v>0</v>
      </c>
      <c r="M3904" s="13">
        <v>0</v>
      </c>
      <c r="N3904" s="11">
        <v>0</v>
      </c>
      <c r="O3904" s="11">
        <v>0</v>
      </c>
      <c r="P3904" s="11">
        <v>0</v>
      </c>
      <c r="Q3904" s="12">
        <v>0</v>
      </c>
    </row>
    <row r="3905" spans="1:17" x14ac:dyDescent="0.35">
      <c r="A3905" s="2">
        <v>1904</v>
      </c>
      <c r="B3905" s="13" t="s">
        <v>231</v>
      </c>
      <c r="C3905" s="11" t="s">
        <v>413</v>
      </c>
      <c r="D3905" s="11" t="s">
        <v>231</v>
      </c>
      <c r="E3905" s="7" t="s">
        <v>239</v>
      </c>
      <c r="F3905" s="13">
        <v>7.7666430473327601</v>
      </c>
      <c r="G3905" s="12">
        <v>0</v>
      </c>
      <c r="H3905" s="13">
        <v>0</v>
      </c>
      <c r="I3905" s="11">
        <v>0</v>
      </c>
      <c r="J3905" s="11">
        <v>0</v>
      </c>
      <c r="K3905" s="11">
        <v>0</v>
      </c>
      <c r="L3905" s="12">
        <v>0</v>
      </c>
      <c r="M3905" s="13">
        <v>0</v>
      </c>
      <c r="N3905" s="11">
        <v>0</v>
      </c>
      <c r="O3905" s="11">
        <v>0</v>
      </c>
      <c r="P3905" s="11">
        <v>0</v>
      </c>
      <c r="Q3905" s="12">
        <v>0</v>
      </c>
    </row>
    <row r="3906" spans="1:17" x14ac:dyDescent="0.35">
      <c r="A3906" s="2">
        <v>1911</v>
      </c>
      <c r="B3906" s="13" t="s">
        <v>231</v>
      </c>
      <c r="C3906" s="11" t="s">
        <v>413</v>
      </c>
      <c r="D3906" s="11" t="s">
        <v>231</v>
      </c>
      <c r="E3906" s="7" t="s">
        <v>367</v>
      </c>
      <c r="F3906" s="13">
        <v>2.0038633346557599</v>
      </c>
      <c r="G3906" s="12">
        <v>0</v>
      </c>
      <c r="H3906" s="13">
        <v>0</v>
      </c>
      <c r="I3906" s="11">
        <v>0</v>
      </c>
      <c r="J3906" s="11">
        <v>0</v>
      </c>
      <c r="K3906" s="11">
        <v>0</v>
      </c>
      <c r="L3906" s="12">
        <v>0</v>
      </c>
      <c r="M3906" s="13">
        <v>0</v>
      </c>
      <c r="N3906" s="11">
        <v>0</v>
      </c>
      <c r="O3906" s="11">
        <v>0</v>
      </c>
      <c r="P3906" s="11">
        <v>0</v>
      </c>
      <c r="Q3906" s="12">
        <v>0</v>
      </c>
    </row>
    <row r="3907" spans="1:17" x14ac:dyDescent="0.35">
      <c r="A3907" s="2">
        <v>1912</v>
      </c>
      <c r="B3907" s="13" t="s">
        <v>231</v>
      </c>
      <c r="C3907" s="11" t="s">
        <v>413</v>
      </c>
      <c r="D3907" s="11" t="s">
        <v>231</v>
      </c>
      <c r="E3907" s="7" t="s">
        <v>47</v>
      </c>
      <c r="F3907" s="13">
        <v>2049.7117544412613</v>
      </c>
      <c r="G3907" s="12">
        <v>0</v>
      </c>
      <c r="H3907" s="13">
        <v>0</v>
      </c>
      <c r="I3907" s="11">
        <v>0</v>
      </c>
      <c r="J3907" s="11">
        <v>0</v>
      </c>
      <c r="K3907" s="11">
        <v>0</v>
      </c>
      <c r="L3907" s="12">
        <v>0</v>
      </c>
      <c r="M3907" s="13">
        <v>0</v>
      </c>
      <c r="N3907" s="11">
        <v>0</v>
      </c>
      <c r="O3907" s="11">
        <v>0</v>
      </c>
      <c r="P3907" s="11">
        <v>0</v>
      </c>
      <c r="Q3907" s="12">
        <v>0</v>
      </c>
    </row>
    <row r="3908" spans="1:17" x14ac:dyDescent="0.35">
      <c r="A3908" s="2">
        <v>1913</v>
      </c>
      <c r="B3908" s="13" t="s">
        <v>231</v>
      </c>
      <c r="C3908" s="11" t="s">
        <v>413</v>
      </c>
      <c r="D3908" s="11" t="s">
        <v>231</v>
      </c>
      <c r="E3908" s="7" t="s">
        <v>49</v>
      </c>
      <c r="F3908" s="13">
        <v>46.688246726989703</v>
      </c>
      <c r="G3908" s="12">
        <v>0</v>
      </c>
      <c r="H3908" s="13">
        <v>0</v>
      </c>
      <c r="I3908" s="11">
        <v>0</v>
      </c>
      <c r="J3908" s="11">
        <v>0</v>
      </c>
      <c r="K3908" s="11">
        <v>0</v>
      </c>
      <c r="L3908" s="12">
        <v>0</v>
      </c>
      <c r="M3908" s="13">
        <v>0</v>
      </c>
      <c r="N3908" s="11">
        <v>0</v>
      </c>
      <c r="O3908" s="11">
        <v>0</v>
      </c>
      <c r="P3908" s="11">
        <v>0</v>
      </c>
      <c r="Q3908" s="12">
        <v>0</v>
      </c>
    </row>
    <row r="3909" spans="1:17" x14ac:dyDescent="0.35">
      <c r="A3909" s="2">
        <v>1916</v>
      </c>
      <c r="B3909" s="13" t="s">
        <v>231</v>
      </c>
      <c r="C3909" s="11" t="s">
        <v>413</v>
      </c>
      <c r="D3909" s="11" t="s">
        <v>231</v>
      </c>
      <c r="E3909" s="7" t="s">
        <v>419</v>
      </c>
      <c r="F3909" s="13">
        <v>1.6203556060791</v>
      </c>
      <c r="G3909" s="12">
        <v>0</v>
      </c>
      <c r="H3909" s="13">
        <v>0</v>
      </c>
      <c r="I3909" s="11">
        <v>0</v>
      </c>
      <c r="J3909" s="11">
        <v>0</v>
      </c>
      <c r="K3909" s="11">
        <v>0</v>
      </c>
      <c r="L3909" s="12">
        <v>0</v>
      </c>
      <c r="M3909" s="13">
        <v>0</v>
      </c>
      <c r="N3909" s="11">
        <v>0</v>
      </c>
      <c r="O3909" s="11">
        <v>0</v>
      </c>
      <c r="P3909" s="11">
        <v>0</v>
      </c>
      <c r="Q3909" s="12">
        <v>0</v>
      </c>
    </row>
    <row r="3910" spans="1:17" x14ac:dyDescent="0.35">
      <c r="A3910" s="2">
        <v>1918</v>
      </c>
      <c r="B3910" s="13" t="s">
        <v>231</v>
      </c>
      <c r="C3910" s="11" t="s">
        <v>413</v>
      </c>
      <c r="D3910" s="11" t="s">
        <v>231</v>
      </c>
      <c r="E3910" s="7" t="s">
        <v>343</v>
      </c>
      <c r="F3910" s="13">
        <v>2.35950803756714</v>
      </c>
      <c r="G3910" s="12">
        <v>0</v>
      </c>
      <c r="H3910" s="13">
        <v>0</v>
      </c>
      <c r="I3910" s="11">
        <v>0</v>
      </c>
      <c r="J3910" s="11">
        <v>0</v>
      </c>
      <c r="K3910" s="11">
        <v>0</v>
      </c>
      <c r="L3910" s="12">
        <v>0</v>
      </c>
      <c r="M3910" s="13">
        <v>0</v>
      </c>
      <c r="N3910" s="11">
        <v>0</v>
      </c>
      <c r="O3910" s="11">
        <v>0</v>
      </c>
      <c r="P3910" s="11">
        <v>0</v>
      </c>
      <c r="Q3910" s="12">
        <v>0</v>
      </c>
    </row>
    <row r="3911" spans="1:17" x14ac:dyDescent="0.35">
      <c r="A3911" s="2">
        <v>1920</v>
      </c>
      <c r="B3911" s="13" t="s">
        <v>231</v>
      </c>
      <c r="C3911" s="11" t="s">
        <v>413</v>
      </c>
      <c r="D3911" s="11" t="s">
        <v>231</v>
      </c>
      <c r="E3911" s="7" t="s">
        <v>420</v>
      </c>
      <c r="F3911" s="13">
        <v>9.4761219024658203</v>
      </c>
      <c r="G3911" s="12">
        <v>0</v>
      </c>
      <c r="H3911" s="13">
        <v>0</v>
      </c>
      <c r="I3911" s="11">
        <v>0</v>
      </c>
      <c r="J3911" s="11">
        <v>0</v>
      </c>
      <c r="K3911" s="11">
        <v>0</v>
      </c>
      <c r="L3911" s="12">
        <v>0</v>
      </c>
      <c r="M3911" s="13">
        <v>0</v>
      </c>
      <c r="N3911" s="11">
        <v>0</v>
      </c>
      <c r="O3911" s="11">
        <v>0</v>
      </c>
      <c r="P3911" s="11">
        <v>0</v>
      </c>
      <c r="Q3911" s="12">
        <v>0</v>
      </c>
    </row>
    <row r="3912" spans="1:17" x14ac:dyDescent="0.35">
      <c r="A3912" s="2">
        <v>1921</v>
      </c>
      <c r="B3912" s="13" t="s">
        <v>231</v>
      </c>
      <c r="C3912" s="11" t="s">
        <v>413</v>
      </c>
      <c r="D3912" s="11" t="s">
        <v>231</v>
      </c>
      <c r="E3912" s="7" t="s">
        <v>86</v>
      </c>
      <c r="F3912" s="13">
        <v>226.85373461246485</v>
      </c>
      <c r="G3912" s="12">
        <v>0</v>
      </c>
      <c r="H3912" s="13">
        <v>0</v>
      </c>
      <c r="I3912" s="11">
        <v>0</v>
      </c>
      <c r="J3912" s="11">
        <v>0</v>
      </c>
      <c r="K3912" s="11">
        <v>0</v>
      </c>
      <c r="L3912" s="12">
        <v>0</v>
      </c>
      <c r="M3912" s="13">
        <v>0</v>
      </c>
      <c r="N3912" s="11">
        <v>0</v>
      </c>
      <c r="O3912" s="11">
        <v>0</v>
      </c>
      <c r="P3912" s="11">
        <v>0</v>
      </c>
      <c r="Q3912" s="12">
        <v>0</v>
      </c>
    </row>
    <row r="3913" spans="1:17" x14ac:dyDescent="0.35">
      <c r="A3913" s="2">
        <v>1928</v>
      </c>
      <c r="B3913" s="13" t="s">
        <v>231</v>
      </c>
      <c r="C3913" s="11" t="s">
        <v>413</v>
      </c>
      <c r="D3913" s="11" t="s">
        <v>231</v>
      </c>
      <c r="E3913" s="7" t="s">
        <v>57</v>
      </c>
      <c r="F3913" s="13">
        <v>676.68108385801327</v>
      </c>
      <c r="G3913" s="12">
        <v>0</v>
      </c>
      <c r="H3913" s="13">
        <v>0</v>
      </c>
      <c r="I3913" s="11">
        <v>0</v>
      </c>
      <c r="J3913" s="11">
        <v>0</v>
      </c>
      <c r="K3913" s="11">
        <v>0</v>
      </c>
      <c r="L3913" s="12">
        <v>0</v>
      </c>
      <c r="M3913" s="13">
        <v>0</v>
      </c>
      <c r="N3913" s="11">
        <v>0</v>
      </c>
      <c r="O3913" s="11">
        <v>0</v>
      </c>
      <c r="P3913" s="11">
        <v>0</v>
      </c>
      <c r="Q3913" s="12">
        <v>0</v>
      </c>
    </row>
    <row r="3914" spans="1:17" x14ac:dyDescent="0.35">
      <c r="A3914" s="2">
        <v>1929</v>
      </c>
      <c r="B3914" s="13" t="s">
        <v>231</v>
      </c>
      <c r="C3914" s="11" t="s">
        <v>413</v>
      </c>
      <c r="D3914" s="11" t="s">
        <v>231</v>
      </c>
      <c r="E3914" s="7" t="s">
        <v>421</v>
      </c>
      <c r="F3914" s="13">
        <v>1.14350521564484</v>
      </c>
      <c r="G3914" s="12">
        <v>0</v>
      </c>
      <c r="H3914" s="13">
        <v>0</v>
      </c>
      <c r="I3914" s="11">
        <v>0</v>
      </c>
      <c r="J3914" s="11">
        <v>0</v>
      </c>
      <c r="K3914" s="11">
        <v>0</v>
      </c>
      <c r="L3914" s="12">
        <v>0</v>
      </c>
      <c r="M3914" s="13">
        <v>0</v>
      </c>
      <c r="N3914" s="11">
        <v>0</v>
      </c>
      <c r="O3914" s="11">
        <v>0</v>
      </c>
      <c r="P3914" s="11">
        <v>0</v>
      </c>
      <c r="Q3914" s="12">
        <v>0</v>
      </c>
    </row>
    <row r="3915" spans="1:17" x14ac:dyDescent="0.35">
      <c r="A3915" s="2">
        <v>1930</v>
      </c>
      <c r="B3915" s="13" t="s">
        <v>231</v>
      </c>
      <c r="C3915" s="11" t="s">
        <v>413</v>
      </c>
      <c r="D3915" s="11" t="s">
        <v>231</v>
      </c>
      <c r="E3915" s="7" t="s">
        <v>350</v>
      </c>
      <c r="F3915" s="13">
        <v>10.528637886047401</v>
      </c>
      <c r="G3915" s="12">
        <v>0</v>
      </c>
      <c r="H3915" s="13">
        <v>0</v>
      </c>
      <c r="I3915" s="11">
        <v>0</v>
      </c>
      <c r="J3915" s="11">
        <v>0</v>
      </c>
      <c r="K3915" s="11">
        <v>0</v>
      </c>
      <c r="L3915" s="12">
        <v>0</v>
      </c>
      <c r="M3915" s="13">
        <v>0</v>
      </c>
      <c r="N3915" s="11">
        <v>0</v>
      </c>
      <c r="O3915" s="11">
        <v>0</v>
      </c>
      <c r="P3915" s="11">
        <v>0</v>
      </c>
      <c r="Q3915" s="12">
        <v>0</v>
      </c>
    </row>
    <row r="3916" spans="1:17" x14ac:dyDescent="0.35">
      <c r="A3916" s="2">
        <v>1932</v>
      </c>
      <c r="B3916" s="13" t="s">
        <v>231</v>
      </c>
      <c r="C3916" s="11" t="s">
        <v>413</v>
      </c>
      <c r="D3916" s="11" t="s">
        <v>231</v>
      </c>
      <c r="E3916" s="7" t="s">
        <v>422</v>
      </c>
      <c r="F3916" s="13">
        <v>16.459056377410889</v>
      </c>
      <c r="G3916" s="12">
        <v>0</v>
      </c>
      <c r="H3916" s="13">
        <v>0</v>
      </c>
      <c r="I3916" s="11">
        <v>0</v>
      </c>
      <c r="J3916" s="11">
        <v>0</v>
      </c>
      <c r="K3916" s="11">
        <v>0</v>
      </c>
      <c r="L3916" s="12">
        <v>0</v>
      </c>
      <c r="M3916" s="13">
        <v>0</v>
      </c>
      <c r="N3916" s="11">
        <v>0</v>
      </c>
      <c r="O3916" s="11">
        <v>0</v>
      </c>
      <c r="P3916" s="11">
        <v>0</v>
      </c>
      <c r="Q3916" s="12">
        <v>0</v>
      </c>
    </row>
    <row r="3917" spans="1:17" x14ac:dyDescent="0.35">
      <c r="A3917" s="2">
        <v>1933</v>
      </c>
      <c r="B3917" s="13" t="s">
        <v>231</v>
      </c>
      <c r="C3917" s="11" t="s">
        <v>413</v>
      </c>
      <c r="D3917" s="11" t="s">
        <v>231</v>
      </c>
      <c r="E3917" s="7" t="s">
        <v>423</v>
      </c>
      <c r="F3917" s="13">
        <v>22.285688638687141</v>
      </c>
      <c r="G3917" s="12">
        <v>0</v>
      </c>
      <c r="H3917" s="13">
        <v>0</v>
      </c>
      <c r="I3917" s="11">
        <v>0</v>
      </c>
      <c r="J3917" s="11">
        <v>0</v>
      </c>
      <c r="K3917" s="11">
        <v>0</v>
      </c>
      <c r="L3917" s="12">
        <v>0</v>
      </c>
      <c r="M3917" s="13">
        <v>0</v>
      </c>
      <c r="N3917" s="11">
        <v>0</v>
      </c>
      <c r="O3917" s="11">
        <v>0</v>
      </c>
      <c r="P3917" s="11">
        <v>0</v>
      </c>
      <c r="Q3917" s="12">
        <v>0</v>
      </c>
    </row>
    <row r="3918" spans="1:17" x14ac:dyDescent="0.35">
      <c r="A3918" s="2">
        <v>1934</v>
      </c>
      <c r="B3918" s="13" t="s">
        <v>231</v>
      </c>
      <c r="C3918" s="11" t="s">
        <v>413</v>
      </c>
      <c r="D3918" s="11" t="s">
        <v>231</v>
      </c>
      <c r="E3918" s="7" t="s">
        <v>424</v>
      </c>
      <c r="F3918" s="13">
        <v>3.8282818794250502</v>
      </c>
      <c r="G3918" s="12">
        <v>0</v>
      </c>
      <c r="H3918" s="13">
        <v>0</v>
      </c>
      <c r="I3918" s="11">
        <v>0</v>
      </c>
      <c r="J3918" s="11">
        <v>0</v>
      </c>
      <c r="K3918" s="11">
        <v>0</v>
      </c>
      <c r="L3918" s="12">
        <v>0</v>
      </c>
      <c r="M3918" s="13">
        <v>0</v>
      </c>
      <c r="N3918" s="11">
        <v>0</v>
      </c>
      <c r="O3918" s="11">
        <v>0</v>
      </c>
      <c r="P3918" s="11">
        <v>0</v>
      </c>
      <c r="Q3918" s="12">
        <v>0</v>
      </c>
    </row>
    <row r="3919" spans="1:17" x14ac:dyDescent="0.35">
      <c r="A3919" s="2">
        <v>1937</v>
      </c>
      <c r="B3919" s="13" t="s">
        <v>231</v>
      </c>
      <c r="C3919" s="11" t="s">
        <v>413</v>
      </c>
      <c r="D3919" s="11" t="s">
        <v>231</v>
      </c>
      <c r="E3919" s="7" t="s">
        <v>248</v>
      </c>
      <c r="F3919" s="13">
        <v>17.64815890789033</v>
      </c>
      <c r="G3919" s="12">
        <v>0</v>
      </c>
      <c r="H3919" s="13">
        <v>0</v>
      </c>
      <c r="I3919" s="11">
        <v>0</v>
      </c>
      <c r="J3919" s="11">
        <v>0</v>
      </c>
      <c r="K3919" s="11">
        <v>0</v>
      </c>
      <c r="L3919" s="12">
        <v>0</v>
      </c>
      <c r="M3919" s="13">
        <v>0</v>
      </c>
      <c r="N3919" s="11">
        <v>0</v>
      </c>
      <c r="O3919" s="11">
        <v>0</v>
      </c>
      <c r="P3919" s="11">
        <v>0</v>
      </c>
      <c r="Q3919" s="12">
        <v>0</v>
      </c>
    </row>
    <row r="3920" spans="1:17" x14ac:dyDescent="0.35">
      <c r="A3920" s="2">
        <v>1938</v>
      </c>
      <c r="B3920" s="13" t="s">
        <v>231</v>
      </c>
      <c r="C3920" s="11" t="s">
        <v>413</v>
      </c>
      <c r="D3920" s="11" t="s">
        <v>231</v>
      </c>
      <c r="E3920" s="7" t="s">
        <v>299</v>
      </c>
      <c r="F3920" s="13">
        <v>9.2147016525268608</v>
      </c>
      <c r="G3920" s="12">
        <v>0</v>
      </c>
      <c r="H3920" s="13">
        <v>0</v>
      </c>
      <c r="I3920" s="11">
        <v>0</v>
      </c>
      <c r="J3920" s="11">
        <v>0</v>
      </c>
      <c r="K3920" s="11">
        <v>0</v>
      </c>
      <c r="L3920" s="12">
        <v>0</v>
      </c>
      <c r="M3920" s="13">
        <v>0</v>
      </c>
      <c r="N3920" s="11">
        <v>0</v>
      </c>
      <c r="O3920" s="11">
        <v>0</v>
      </c>
      <c r="P3920" s="11">
        <v>0</v>
      </c>
      <c r="Q3920" s="12">
        <v>0</v>
      </c>
    </row>
    <row r="3921" spans="1:17" x14ac:dyDescent="0.35">
      <c r="A3921" s="2">
        <v>1939</v>
      </c>
      <c r="B3921" s="13" t="s">
        <v>231</v>
      </c>
      <c r="C3921" s="11" t="s">
        <v>413</v>
      </c>
      <c r="D3921" s="11" t="s">
        <v>231</v>
      </c>
      <c r="E3921" s="7" t="s">
        <v>58</v>
      </c>
      <c r="F3921" s="13">
        <v>7.25537109375</v>
      </c>
      <c r="G3921" s="12">
        <v>0</v>
      </c>
      <c r="H3921" s="13">
        <v>0</v>
      </c>
      <c r="I3921" s="11">
        <v>0</v>
      </c>
      <c r="J3921" s="11">
        <v>0</v>
      </c>
      <c r="K3921" s="11">
        <v>0</v>
      </c>
      <c r="L3921" s="12">
        <v>0</v>
      </c>
      <c r="M3921" s="13">
        <v>0</v>
      </c>
      <c r="N3921" s="11">
        <v>0</v>
      </c>
      <c r="O3921" s="11">
        <v>0</v>
      </c>
      <c r="P3921" s="11">
        <v>0</v>
      </c>
      <c r="Q3921" s="12">
        <v>0</v>
      </c>
    </row>
    <row r="3922" spans="1:17" x14ac:dyDescent="0.35">
      <c r="A3922" s="2">
        <v>1940</v>
      </c>
      <c r="B3922" s="13" t="s">
        <v>231</v>
      </c>
      <c r="C3922" s="11" t="s">
        <v>413</v>
      </c>
      <c r="D3922" s="11" t="s">
        <v>231</v>
      </c>
      <c r="E3922" s="7" t="s">
        <v>374</v>
      </c>
      <c r="F3922" s="13">
        <v>32.037171244621277</v>
      </c>
      <c r="G3922" s="12">
        <v>0</v>
      </c>
      <c r="H3922" s="13">
        <v>0</v>
      </c>
      <c r="I3922" s="11">
        <v>0</v>
      </c>
      <c r="J3922" s="11">
        <v>0</v>
      </c>
      <c r="K3922" s="11">
        <v>0</v>
      </c>
      <c r="L3922" s="12">
        <v>0</v>
      </c>
      <c r="M3922" s="13">
        <v>0</v>
      </c>
      <c r="N3922" s="11">
        <v>0</v>
      </c>
      <c r="O3922" s="11">
        <v>0</v>
      </c>
      <c r="P3922" s="11">
        <v>0</v>
      </c>
      <c r="Q3922" s="12">
        <v>0</v>
      </c>
    </row>
    <row r="3923" spans="1:17" x14ac:dyDescent="0.35">
      <c r="A3923" s="2">
        <v>1946</v>
      </c>
      <c r="B3923" s="13" t="s">
        <v>231</v>
      </c>
      <c r="C3923" s="11" t="s">
        <v>413</v>
      </c>
      <c r="D3923" s="11" t="s">
        <v>231</v>
      </c>
      <c r="E3923" s="7" t="s">
        <v>425</v>
      </c>
      <c r="F3923" s="13">
        <v>1.14000427722931</v>
      </c>
      <c r="G3923" s="12">
        <v>0</v>
      </c>
      <c r="H3923" s="13">
        <v>0</v>
      </c>
      <c r="I3923" s="11">
        <v>0</v>
      </c>
      <c r="J3923" s="11">
        <v>0</v>
      </c>
      <c r="K3923" s="11">
        <v>0</v>
      </c>
      <c r="L3923" s="12">
        <v>0</v>
      </c>
      <c r="M3923" s="13">
        <v>0</v>
      </c>
      <c r="N3923" s="11">
        <v>0</v>
      </c>
      <c r="O3923" s="11">
        <v>0</v>
      </c>
      <c r="P3923" s="11">
        <v>0</v>
      </c>
      <c r="Q3923" s="12">
        <v>0</v>
      </c>
    </row>
    <row r="3924" spans="1:17" x14ac:dyDescent="0.35">
      <c r="A3924" s="2">
        <v>1947</v>
      </c>
      <c r="B3924" s="13" t="s">
        <v>231</v>
      </c>
      <c r="C3924" s="11" t="s">
        <v>413</v>
      </c>
      <c r="D3924" s="11" t="s">
        <v>231</v>
      </c>
      <c r="E3924" s="7" t="s">
        <v>375</v>
      </c>
      <c r="F3924" s="13">
        <v>18.324752569198608</v>
      </c>
      <c r="G3924" s="12">
        <v>0</v>
      </c>
      <c r="H3924" s="13">
        <v>0</v>
      </c>
      <c r="I3924" s="11">
        <v>0</v>
      </c>
      <c r="J3924" s="11">
        <v>0</v>
      </c>
      <c r="K3924" s="11">
        <v>0</v>
      </c>
      <c r="L3924" s="12">
        <v>0</v>
      </c>
      <c r="M3924" s="13">
        <v>0</v>
      </c>
      <c r="N3924" s="11">
        <v>0</v>
      </c>
      <c r="O3924" s="11">
        <v>0</v>
      </c>
      <c r="P3924" s="11">
        <v>0</v>
      </c>
      <c r="Q3924" s="12">
        <v>0</v>
      </c>
    </row>
    <row r="3925" spans="1:17" x14ac:dyDescent="0.35">
      <c r="A3925" s="2">
        <v>1948</v>
      </c>
      <c r="B3925" s="13" t="s">
        <v>231</v>
      </c>
      <c r="C3925" s="11" t="s">
        <v>413</v>
      </c>
      <c r="D3925" s="11" t="s">
        <v>231</v>
      </c>
      <c r="E3925" s="7" t="s">
        <v>135</v>
      </c>
      <c r="F3925" s="13">
        <v>71.827875792980137</v>
      </c>
      <c r="G3925" s="12">
        <v>0</v>
      </c>
      <c r="H3925" s="13">
        <v>0</v>
      </c>
      <c r="I3925" s="11">
        <v>0</v>
      </c>
      <c r="J3925" s="11">
        <v>0</v>
      </c>
      <c r="K3925" s="11">
        <v>0</v>
      </c>
      <c r="L3925" s="12">
        <v>0</v>
      </c>
      <c r="M3925" s="13">
        <v>0</v>
      </c>
      <c r="N3925" s="11">
        <v>0</v>
      </c>
      <c r="O3925" s="11">
        <v>0</v>
      </c>
      <c r="P3925" s="11">
        <v>0</v>
      </c>
      <c r="Q3925" s="12">
        <v>0</v>
      </c>
    </row>
    <row r="3926" spans="1:17" x14ac:dyDescent="0.35">
      <c r="A3926" s="2">
        <v>1949</v>
      </c>
      <c r="B3926" s="13" t="s">
        <v>231</v>
      </c>
      <c r="C3926" s="11" t="s">
        <v>413</v>
      </c>
      <c r="D3926" s="11" t="s">
        <v>231</v>
      </c>
      <c r="E3926" s="7" t="s">
        <v>351</v>
      </c>
      <c r="F3926" s="13">
        <v>9.5024499893188494</v>
      </c>
      <c r="G3926" s="12">
        <v>0</v>
      </c>
      <c r="H3926" s="13">
        <v>0</v>
      </c>
      <c r="I3926" s="11">
        <v>0</v>
      </c>
      <c r="J3926" s="11">
        <v>0</v>
      </c>
      <c r="K3926" s="11">
        <v>0</v>
      </c>
      <c r="L3926" s="12">
        <v>0</v>
      </c>
      <c r="M3926" s="13">
        <v>0</v>
      </c>
      <c r="N3926" s="11">
        <v>0</v>
      </c>
      <c r="O3926" s="11">
        <v>0</v>
      </c>
      <c r="P3926" s="11">
        <v>0</v>
      </c>
      <c r="Q3926" s="12">
        <v>0</v>
      </c>
    </row>
    <row r="3927" spans="1:17" x14ac:dyDescent="0.35">
      <c r="A3927" s="2">
        <v>1950</v>
      </c>
      <c r="B3927" s="13" t="s">
        <v>231</v>
      </c>
      <c r="C3927" s="11" t="s">
        <v>413</v>
      </c>
      <c r="D3927" s="11" t="s">
        <v>231</v>
      </c>
      <c r="E3927" s="7" t="s">
        <v>303</v>
      </c>
      <c r="F3927" s="13">
        <v>55.316043078899405</v>
      </c>
      <c r="G3927" s="12">
        <v>0</v>
      </c>
      <c r="H3927" s="13">
        <v>0</v>
      </c>
      <c r="I3927" s="11">
        <v>0</v>
      </c>
      <c r="J3927" s="11">
        <v>0</v>
      </c>
      <c r="K3927" s="11">
        <v>0</v>
      </c>
      <c r="L3927" s="12">
        <v>0</v>
      </c>
      <c r="M3927" s="13">
        <v>0</v>
      </c>
      <c r="N3927" s="11">
        <v>0</v>
      </c>
      <c r="O3927" s="11">
        <v>0</v>
      </c>
      <c r="P3927" s="11">
        <v>0</v>
      </c>
      <c r="Q3927" s="12">
        <v>0</v>
      </c>
    </row>
    <row r="3928" spans="1:17" x14ac:dyDescent="0.35">
      <c r="A3928" s="2">
        <v>1951</v>
      </c>
      <c r="B3928" s="13" t="s">
        <v>231</v>
      </c>
      <c r="C3928" s="11" t="s">
        <v>413</v>
      </c>
      <c r="D3928" s="11" t="s">
        <v>231</v>
      </c>
      <c r="E3928" s="7" t="s">
        <v>305</v>
      </c>
      <c r="F3928" s="13">
        <v>76.727771908044843</v>
      </c>
      <c r="G3928" s="12">
        <v>0</v>
      </c>
      <c r="H3928" s="13">
        <v>0</v>
      </c>
      <c r="I3928" s="11">
        <v>0</v>
      </c>
      <c r="J3928" s="11">
        <v>0</v>
      </c>
      <c r="K3928" s="11">
        <v>0</v>
      </c>
      <c r="L3928" s="12">
        <v>0</v>
      </c>
      <c r="M3928" s="13">
        <v>0</v>
      </c>
      <c r="N3928" s="11">
        <v>0</v>
      </c>
      <c r="O3928" s="11">
        <v>0</v>
      </c>
      <c r="P3928" s="11">
        <v>0</v>
      </c>
      <c r="Q3928" s="12">
        <v>0</v>
      </c>
    </row>
    <row r="3929" spans="1:17" x14ac:dyDescent="0.35">
      <c r="A3929" s="2">
        <v>1952</v>
      </c>
      <c r="B3929" s="13" t="s">
        <v>231</v>
      </c>
      <c r="C3929" s="11" t="s">
        <v>413</v>
      </c>
      <c r="D3929" s="11" t="s">
        <v>231</v>
      </c>
      <c r="E3929" s="7" t="s">
        <v>227</v>
      </c>
      <c r="F3929" s="13">
        <v>9.9194222688674891</v>
      </c>
      <c r="G3929" s="12">
        <v>0</v>
      </c>
      <c r="H3929" s="13">
        <v>0</v>
      </c>
      <c r="I3929" s="11">
        <v>0</v>
      </c>
      <c r="J3929" s="11">
        <v>0</v>
      </c>
      <c r="K3929" s="11">
        <v>0</v>
      </c>
      <c r="L3929" s="12">
        <v>0</v>
      </c>
      <c r="M3929" s="13">
        <v>0</v>
      </c>
      <c r="N3929" s="11">
        <v>0</v>
      </c>
      <c r="O3929" s="11">
        <v>0</v>
      </c>
      <c r="P3929" s="11">
        <v>0</v>
      </c>
      <c r="Q3929" s="12">
        <v>0</v>
      </c>
    </row>
    <row r="3930" spans="1:17" x14ac:dyDescent="0.35">
      <c r="A3930" s="2">
        <v>1953</v>
      </c>
      <c r="B3930" s="13" t="s">
        <v>231</v>
      </c>
      <c r="C3930" s="11" t="s">
        <v>413</v>
      </c>
      <c r="D3930" s="11" t="s">
        <v>231</v>
      </c>
      <c r="E3930" s="7" t="s">
        <v>138</v>
      </c>
      <c r="F3930" s="13">
        <v>28.31518030166626</v>
      </c>
      <c r="G3930" s="12">
        <v>0</v>
      </c>
      <c r="H3930" s="13">
        <v>0</v>
      </c>
      <c r="I3930" s="11">
        <v>0</v>
      </c>
      <c r="J3930" s="11">
        <v>0</v>
      </c>
      <c r="K3930" s="11">
        <v>0</v>
      </c>
      <c r="L3930" s="12">
        <v>0</v>
      </c>
      <c r="M3930" s="13">
        <v>0</v>
      </c>
      <c r="N3930" s="11">
        <v>0</v>
      </c>
      <c r="O3930" s="11">
        <v>0</v>
      </c>
      <c r="P3930" s="11">
        <v>0</v>
      </c>
      <c r="Q3930" s="12">
        <v>0</v>
      </c>
    </row>
    <row r="3931" spans="1:17" x14ac:dyDescent="0.35">
      <c r="A3931" s="2">
        <v>1954</v>
      </c>
      <c r="B3931" s="13" t="s">
        <v>231</v>
      </c>
      <c r="C3931" s="11" t="s">
        <v>413</v>
      </c>
      <c r="D3931" s="11" t="s">
        <v>231</v>
      </c>
      <c r="E3931" s="7" t="s">
        <v>139</v>
      </c>
      <c r="F3931" s="13">
        <v>1.81363201141357</v>
      </c>
      <c r="G3931" s="12">
        <v>0</v>
      </c>
      <c r="H3931" s="13">
        <v>0</v>
      </c>
      <c r="I3931" s="11">
        <v>0</v>
      </c>
      <c r="J3931" s="11">
        <v>0</v>
      </c>
      <c r="K3931" s="11">
        <v>0</v>
      </c>
      <c r="L3931" s="12">
        <v>0</v>
      </c>
      <c r="M3931" s="13">
        <v>0</v>
      </c>
      <c r="N3931" s="11">
        <v>0</v>
      </c>
      <c r="O3931" s="11">
        <v>0</v>
      </c>
      <c r="P3931" s="11">
        <v>0</v>
      </c>
      <c r="Q3931" s="12">
        <v>0</v>
      </c>
    </row>
    <row r="3932" spans="1:17" x14ac:dyDescent="0.35">
      <c r="A3932" s="2">
        <v>1955</v>
      </c>
      <c r="B3932" s="13" t="s">
        <v>231</v>
      </c>
      <c r="C3932" s="11" t="s">
        <v>413</v>
      </c>
      <c r="D3932" s="11" t="s">
        <v>231</v>
      </c>
      <c r="E3932" s="7" t="s">
        <v>251</v>
      </c>
      <c r="F3932" s="13">
        <v>3.5370182991027801</v>
      </c>
      <c r="G3932" s="12">
        <v>0</v>
      </c>
      <c r="H3932" s="13">
        <v>0</v>
      </c>
      <c r="I3932" s="11">
        <v>0</v>
      </c>
      <c r="J3932" s="11">
        <v>0</v>
      </c>
      <c r="K3932" s="11">
        <v>0</v>
      </c>
      <c r="L3932" s="12">
        <v>0</v>
      </c>
      <c r="M3932" s="13">
        <v>0</v>
      </c>
      <c r="N3932" s="11">
        <v>0</v>
      </c>
      <c r="O3932" s="11">
        <v>0</v>
      </c>
      <c r="P3932" s="11">
        <v>0</v>
      </c>
      <c r="Q3932" s="12">
        <v>0</v>
      </c>
    </row>
    <row r="3933" spans="1:17" x14ac:dyDescent="0.35">
      <c r="A3933" s="2">
        <v>1956</v>
      </c>
      <c r="B3933" s="13" t="s">
        <v>231</v>
      </c>
      <c r="C3933" s="11" t="s">
        <v>413</v>
      </c>
      <c r="D3933" s="11" t="s">
        <v>231</v>
      </c>
      <c r="E3933" s="7" t="s">
        <v>176</v>
      </c>
      <c r="F3933" s="13">
        <v>11.503909409046173</v>
      </c>
      <c r="G3933" s="12">
        <v>0</v>
      </c>
      <c r="H3933" s="13">
        <v>0</v>
      </c>
      <c r="I3933" s="11">
        <v>0</v>
      </c>
      <c r="J3933" s="11">
        <v>0</v>
      </c>
      <c r="K3933" s="11">
        <v>0</v>
      </c>
      <c r="L3933" s="12">
        <v>0</v>
      </c>
      <c r="M3933" s="13">
        <v>0</v>
      </c>
      <c r="N3933" s="11">
        <v>0</v>
      </c>
      <c r="O3933" s="11">
        <v>0</v>
      </c>
      <c r="P3933" s="11">
        <v>0</v>
      </c>
      <c r="Q3933" s="12">
        <v>0</v>
      </c>
    </row>
    <row r="3934" spans="1:17" x14ac:dyDescent="0.35">
      <c r="A3934" s="2">
        <v>1957</v>
      </c>
      <c r="B3934" s="13" t="s">
        <v>231</v>
      </c>
      <c r="C3934" s="11" t="s">
        <v>413</v>
      </c>
      <c r="D3934" s="11" t="s">
        <v>231</v>
      </c>
      <c r="E3934" s="7" t="s">
        <v>228</v>
      </c>
      <c r="F3934" s="13">
        <v>11.0921936035156</v>
      </c>
      <c r="G3934" s="12">
        <v>0</v>
      </c>
      <c r="H3934" s="13">
        <v>0</v>
      </c>
      <c r="I3934" s="11">
        <v>0</v>
      </c>
      <c r="J3934" s="11">
        <v>0</v>
      </c>
      <c r="K3934" s="11">
        <v>0</v>
      </c>
      <c r="L3934" s="12">
        <v>0</v>
      </c>
      <c r="M3934" s="13">
        <v>0</v>
      </c>
      <c r="N3934" s="11">
        <v>0</v>
      </c>
      <c r="O3934" s="11">
        <v>0</v>
      </c>
      <c r="P3934" s="11">
        <v>0</v>
      </c>
      <c r="Q3934" s="12">
        <v>0</v>
      </c>
    </row>
    <row r="3935" spans="1:17" x14ac:dyDescent="0.35">
      <c r="A3935" s="2">
        <v>1958</v>
      </c>
      <c r="B3935" s="13" t="s">
        <v>231</v>
      </c>
      <c r="C3935" s="11" t="s">
        <v>413</v>
      </c>
      <c r="D3935" s="11" t="s">
        <v>231</v>
      </c>
      <c r="E3935" s="7" t="s">
        <v>215</v>
      </c>
      <c r="F3935" s="13">
        <v>32.361721068620653</v>
      </c>
      <c r="G3935" s="12">
        <v>0</v>
      </c>
      <c r="H3935" s="13">
        <v>0</v>
      </c>
      <c r="I3935" s="11">
        <v>0</v>
      </c>
      <c r="J3935" s="11">
        <v>0</v>
      </c>
      <c r="K3935" s="11">
        <v>0</v>
      </c>
      <c r="L3935" s="12">
        <v>0</v>
      </c>
      <c r="M3935" s="13">
        <v>0</v>
      </c>
      <c r="N3935" s="11">
        <v>0</v>
      </c>
      <c r="O3935" s="11">
        <v>0</v>
      </c>
      <c r="P3935" s="11">
        <v>0</v>
      </c>
      <c r="Q3935" s="12">
        <v>0</v>
      </c>
    </row>
    <row r="3936" spans="1:17" x14ac:dyDescent="0.35">
      <c r="A3936" s="2">
        <v>1959</v>
      </c>
      <c r="B3936" s="13" t="s">
        <v>231</v>
      </c>
      <c r="C3936" s="11" t="s">
        <v>413</v>
      </c>
      <c r="D3936" s="11" t="s">
        <v>231</v>
      </c>
      <c r="E3936" s="7" t="s">
        <v>93</v>
      </c>
      <c r="F3936" s="13">
        <v>81.337933897972121</v>
      </c>
      <c r="G3936" s="12">
        <v>0</v>
      </c>
      <c r="H3936" s="13">
        <v>0</v>
      </c>
      <c r="I3936" s="11">
        <v>0</v>
      </c>
      <c r="J3936" s="11">
        <v>0</v>
      </c>
      <c r="K3936" s="11">
        <v>0</v>
      </c>
      <c r="L3936" s="12">
        <v>0</v>
      </c>
      <c r="M3936" s="13">
        <v>0</v>
      </c>
      <c r="N3936" s="11">
        <v>0</v>
      </c>
      <c r="O3936" s="11">
        <v>0</v>
      </c>
      <c r="P3936" s="11">
        <v>0</v>
      </c>
      <c r="Q3936" s="12">
        <v>0</v>
      </c>
    </row>
    <row r="3937" spans="1:17" x14ac:dyDescent="0.35">
      <c r="A3937" s="2">
        <v>1960</v>
      </c>
      <c r="B3937" s="13" t="s">
        <v>231</v>
      </c>
      <c r="C3937" s="11" t="s">
        <v>413</v>
      </c>
      <c r="D3937" s="11" t="s">
        <v>231</v>
      </c>
      <c r="E3937" s="7" t="s">
        <v>307</v>
      </c>
      <c r="F3937" s="13">
        <v>97.050344258546858</v>
      </c>
      <c r="G3937" s="12">
        <v>0</v>
      </c>
      <c r="H3937" s="13">
        <v>0</v>
      </c>
      <c r="I3937" s="11">
        <v>0</v>
      </c>
      <c r="J3937" s="11">
        <v>0</v>
      </c>
      <c r="K3937" s="11">
        <v>0</v>
      </c>
      <c r="L3937" s="12">
        <v>0</v>
      </c>
      <c r="M3937" s="13">
        <v>0</v>
      </c>
      <c r="N3937" s="11">
        <v>0</v>
      </c>
      <c r="O3937" s="11">
        <v>0</v>
      </c>
      <c r="P3937" s="11">
        <v>0</v>
      </c>
      <c r="Q3937" s="12">
        <v>0</v>
      </c>
    </row>
    <row r="3938" spans="1:17" x14ac:dyDescent="0.35">
      <c r="A3938" s="2">
        <v>1961</v>
      </c>
      <c r="B3938" s="13" t="s">
        <v>231</v>
      </c>
      <c r="C3938" s="11" t="s">
        <v>413</v>
      </c>
      <c r="D3938" s="11" t="s">
        <v>231</v>
      </c>
      <c r="E3938" s="7" t="s">
        <v>140</v>
      </c>
      <c r="F3938" s="13">
        <v>34.465197563171387</v>
      </c>
      <c r="G3938" s="12">
        <v>0</v>
      </c>
      <c r="H3938" s="13">
        <v>0</v>
      </c>
      <c r="I3938" s="11">
        <v>0</v>
      </c>
      <c r="J3938" s="11">
        <v>0</v>
      </c>
      <c r="K3938" s="11">
        <v>0</v>
      </c>
      <c r="L3938" s="12">
        <v>0</v>
      </c>
      <c r="M3938" s="13">
        <v>0</v>
      </c>
      <c r="N3938" s="11">
        <v>0</v>
      </c>
      <c r="O3938" s="11">
        <v>0</v>
      </c>
      <c r="P3938" s="11">
        <v>0</v>
      </c>
      <c r="Q3938" s="12">
        <v>0</v>
      </c>
    </row>
    <row r="3939" spans="1:17" x14ac:dyDescent="0.35">
      <c r="A3939" s="2">
        <v>1962</v>
      </c>
      <c r="B3939" s="13" t="s">
        <v>231</v>
      </c>
      <c r="C3939" s="11" t="s">
        <v>413</v>
      </c>
      <c r="D3939" s="11" t="s">
        <v>231</v>
      </c>
      <c r="E3939" s="7" t="s">
        <v>252</v>
      </c>
      <c r="F3939" s="13">
        <v>36.000442504882798</v>
      </c>
      <c r="G3939" s="12">
        <v>0</v>
      </c>
      <c r="H3939" s="13">
        <v>0</v>
      </c>
      <c r="I3939" s="11">
        <v>0</v>
      </c>
      <c r="J3939" s="11">
        <v>0</v>
      </c>
      <c r="K3939" s="11">
        <v>0</v>
      </c>
      <c r="L3939" s="12">
        <v>0</v>
      </c>
      <c r="M3939" s="13">
        <v>0</v>
      </c>
      <c r="N3939" s="11">
        <v>0</v>
      </c>
      <c r="O3939" s="11">
        <v>0</v>
      </c>
      <c r="P3939" s="11">
        <v>0</v>
      </c>
      <c r="Q3939" s="12">
        <v>0</v>
      </c>
    </row>
    <row r="3940" spans="1:17" x14ac:dyDescent="0.35">
      <c r="A3940" s="2">
        <v>1964</v>
      </c>
      <c r="B3940" s="13" t="s">
        <v>231</v>
      </c>
      <c r="C3940" s="11" t="s">
        <v>413</v>
      </c>
      <c r="D3940" s="11" t="s">
        <v>231</v>
      </c>
      <c r="E3940" s="7" t="s">
        <v>308</v>
      </c>
      <c r="F3940" s="13">
        <v>3.3477487564086901</v>
      </c>
      <c r="G3940" s="12">
        <v>0</v>
      </c>
      <c r="H3940" s="13">
        <v>0</v>
      </c>
      <c r="I3940" s="11">
        <v>0</v>
      </c>
      <c r="J3940" s="11">
        <v>0</v>
      </c>
      <c r="K3940" s="11">
        <v>0</v>
      </c>
      <c r="L3940" s="12">
        <v>0</v>
      </c>
      <c r="M3940" s="13">
        <v>0</v>
      </c>
      <c r="N3940" s="11">
        <v>0</v>
      </c>
      <c r="O3940" s="11">
        <v>0</v>
      </c>
      <c r="P3940" s="11">
        <v>0</v>
      </c>
      <c r="Q3940" s="12">
        <v>0</v>
      </c>
    </row>
    <row r="3941" spans="1:17" x14ac:dyDescent="0.35">
      <c r="A3941" s="2">
        <v>1965</v>
      </c>
      <c r="B3941" s="13" t="s">
        <v>231</v>
      </c>
      <c r="C3941" s="11" t="s">
        <v>413</v>
      </c>
      <c r="D3941" s="11" t="s">
        <v>231</v>
      </c>
      <c r="E3941" s="7" t="s">
        <v>353</v>
      </c>
      <c r="F3941" s="13">
        <v>2.6587762832641602</v>
      </c>
      <c r="G3941" s="12">
        <v>0</v>
      </c>
      <c r="H3941" s="13">
        <v>0</v>
      </c>
      <c r="I3941" s="11">
        <v>0</v>
      </c>
      <c r="J3941" s="11">
        <v>0</v>
      </c>
      <c r="K3941" s="11">
        <v>0</v>
      </c>
      <c r="L3941" s="12">
        <v>0</v>
      </c>
      <c r="M3941" s="13">
        <v>0</v>
      </c>
      <c r="N3941" s="11">
        <v>0</v>
      </c>
      <c r="O3941" s="11">
        <v>0</v>
      </c>
      <c r="P3941" s="11">
        <v>0</v>
      </c>
      <c r="Q3941" s="12">
        <v>0</v>
      </c>
    </row>
    <row r="3942" spans="1:17" x14ac:dyDescent="0.35">
      <c r="A3942" s="2">
        <v>1967</v>
      </c>
      <c r="B3942" s="13" t="s">
        <v>231</v>
      </c>
      <c r="C3942" s="11" t="s">
        <v>413</v>
      </c>
      <c r="D3942" s="11" t="s">
        <v>231</v>
      </c>
      <c r="E3942" s="7" t="s">
        <v>405</v>
      </c>
      <c r="F3942" s="13">
        <v>21.370528340339668</v>
      </c>
      <c r="G3942" s="12">
        <v>0</v>
      </c>
      <c r="H3942" s="13">
        <v>0</v>
      </c>
      <c r="I3942" s="11">
        <v>0</v>
      </c>
      <c r="J3942" s="11">
        <v>0</v>
      </c>
      <c r="K3942" s="11">
        <v>0</v>
      </c>
      <c r="L3942" s="12">
        <v>0</v>
      </c>
      <c r="M3942" s="13">
        <v>0</v>
      </c>
      <c r="N3942" s="11">
        <v>0</v>
      </c>
      <c r="O3942" s="11">
        <v>0</v>
      </c>
      <c r="P3942" s="11">
        <v>0</v>
      </c>
      <c r="Q3942" s="12">
        <v>0</v>
      </c>
    </row>
    <row r="3943" spans="1:17" x14ac:dyDescent="0.35">
      <c r="A3943" s="2">
        <v>1970</v>
      </c>
      <c r="B3943" s="13" t="s">
        <v>231</v>
      </c>
      <c r="C3943" s="11" t="s">
        <v>413</v>
      </c>
      <c r="D3943" s="11" t="s">
        <v>231</v>
      </c>
      <c r="E3943" s="7" t="s">
        <v>426</v>
      </c>
      <c r="F3943" s="13">
        <v>2.2714920043945299</v>
      </c>
      <c r="G3943" s="12">
        <v>0</v>
      </c>
      <c r="H3943" s="13">
        <v>0</v>
      </c>
      <c r="I3943" s="11">
        <v>0</v>
      </c>
      <c r="J3943" s="11">
        <v>0</v>
      </c>
      <c r="K3943" s="11">
        <v>0</v>
      </c>
      <c r="L3943" s="12">
        <v>0</v>
      </c>
      <c r="M3943" s="13">
        <v>0</v>
      </c>
      <c r="N3943" s="11">
        <v>0</v>
      </c>
      <c r="O3943" s="11">
        <v>0</v>
      </c>
      <c r="P3943" s="11">
        <v>0</v>
      </c>
      <c r="Q3943" s="12">
        <v>0</v>
      </c>
    </row>
    <row r="3944" spans="1:17" x14ac:dyDescent="0.35">
      <c r="A3944" s="2">
        <v>1971</v>
      </c>
      <c r="B3944" s="13" t="s">
        <v>231</v>
      </c>
      <c r="C3944" s="11" t="s">
        <v>413</v>
      </c>
      <c r="D3944" s="11" t="s">
        <v>231</v>
      </c>
      <c r="E3944" s="7" t="s">
        <v>314</v>
      </c>
      <c r="F3944" s="13">
        <v>85.742360591888385</v>
      </c>
      <c r="G3944" s="12">
        <v>0</v>
      </c>
      <c r="H3944" s="13">
        <v>0</v>
      </c>
      <c r="I3944" s="11">
        <v>0</v>
      </c>
      <c r="J3944" s="11">
        <v>0</v>
      </c>
      <c r="K3944" s="11">
        <v>0</v>
      </c>
      <c r="L3944" s="12">
        <v>0</v>
      </c>
      <c r="M3944" s="13">
        <v>0</v>
      </c>
      <c r="N3944" s="11">
        <v>0</v>
      </c>
      <c r="O3944" s="11">
        <v>0</v>
      </c>
      <c r="P3944" s="11">
        <v>0</v>
      </c>
      <c r="Q3944" s="12">
        <v>0</v>
      </c>
    </row>
    <row r="3945" spans="1:17" x14ac:dyDescent="0.35">
      <c r="A3945" s="2">
        <v>1972</v>
      </c>
      <c r="B3945" s="13" t="s">
        <v>231</v>
      </c>
      <c r="C3945" s="11" t="s">
        <v>413</v>
      </c>
      <c r="D3945" s="11" t="s">
        <v>231</v>
      </c>
      <c r="E3945" s="7" t="s">
        <v>340</v>
      </c>
      <c r="F3945" s="13">
        <v>45.537750244140625</v>
      </c>
      <c r="G3945" s="12">
        <v>0</v>
      </c>
      <c r="H3945" s="13">
        <v>0</v>
      </c>
      <c r="I3945" s="11">
        <v>0</v>
      </c>
      <c r="J3945" s="11">
        <v>0</v>
      </c>
      <c r="K3945" s="11">
        <v>0</v>
      </c>
      <c r="L3945" s="12">
        <v>0</v>
      </c>
      <c r="M3945" s="13">
        <v>0</v>
      </c>
      <c r="N3945" s="11">
        <v>0</v>
      </c>
      <c r="O3945" s="11">
        <v>0</v>
      </c>
      <c r="P3945" s="11">
        <v>0</v>
      </c>
      <c r="Q3945" s="12">
        <v>0</v>
      </c>
    </row>
    <row r="3946" spans="1:17" x14ac:dyDescent="0.35">
      <c r="A3946" s="2">
        <v>1973</v>
      </c>
      <c r="B3946" s="13" t="s">
        <v>231</v>
      </c>
      <c r="C3946" s="11" t="s">
        <v>413</v>
      </c>
      <c r="D3946" s="11" t="s">
        <v>231</v>
      </c>
      <c r="E3946" s="7" t="s">
        <v>427</v>
      </c>
      <c r="F3946" s="13">
        <v>159.15666198730474</v>
      </c>
      <c r="G3946" s="12">
        <v>0</v>
      </c>
      <c r="H3946" s="13">
        <v>0</v>
      </c>
      <c r="I3946" s="11">
        <v>0</v>
      </c>
      <c r="J3946" s="11">
        <v>0</v>
      </c>
      <c r="K3946" s="11">
        <v>0</v>
      </c>
      <c r="L3946" s="12">
        <v>0</v>
      </c>
      <c r="M3946" s="13">
        <v>0</v>
      </c>
      <c r="N3946" s="11">
        <v>0</v>
      </c>
      <c r="O3946" s="11">
        <v>0</v>
      </c>
      <c r="P3946" s="11">
        <v>0</v>
      </c>
      <c r="Q3946" s="12">
        <v>0</v>
      </c>
    </row>
    <row r="3947" spans="1:17" x14ac:dyDescent="0.35">
      <c r="A3947" s="2">
        <v>1977</v>
      </c>
      <c r="B3947" s="13" t="s">
        <v>231</v>
      </c>
      <c r="C3947" s="11" t="s">
        <v>413</v>
      </c>
      <c r="D3947" s="11" t="s">
        <v>231</v>
      </c>
      <c r="E3947" s="7" t="s">
        <v>428</v>
      </c>
      <c r="F3947" s="13">
        <v>1.9458591938018801</v>
      </c>
      <c r="G3947" s="12">
        <v>0</v>
      </c>
      <c r="H3947" s="13">
        <v>0</v>
      </c>
      <c r="I3947" s="11">
        <v>0</v>
      </c>
      <c r="J3947" s="11">
        <v>0</v>
      </c>
      <c r="K3947" s="11">
        <v>0</v>
      </c>
      <c r="L3947" s="12">
        <v>0</v>
      </c>
      <c r="M3947" s="13">
        <v>0</v>
      </c>
      <c r="N3947" s="11">
        <v>0</v>
      </c>
      <c r="O3947" s="11">
        <v>0</v>
      </c>
      <c r="P3947" s="11">
        <v>0</v>
      </c>
      <c r="Q3947" s="12">
        <v>0</v>
      </c>
    </row>
    <row r="3948" spans="1:17" x14ac:dyDescent="0.35">
      <c r="A3948" s="2">
        <v>1980</v>
      </c>
      <c r="B3948" s="13" t="s">
        <v>231</v>
      </c>
      <c r="C3948" s="11" t="s">
        <v>413</v>
      </c>
      <c r="D3948" s="11" t="s">
        <v>231</v>
      </c>
      <c r="E3948" s="7" t="s">
        <v>254</v>
      </c>
      <c r="F3948" s="13">
        <v>34.624277472496004</v>
      </c>
      <c r="G3948" s="12">
        <v>0</v>
      </c>
      <c r="H3948" s="13">
        <v>0</v>
      </c>
      <c r="I3948" s="11">
        <v>0</v>
      </c>
      <c r="J3948" s="11">
        <v>0</v>
      </c>
      <c r="K3948" s="11">
        <v>0</v>
      </c>
      <c r="L3948" s="12">
        <v>0</v>
      </c>
      <c r="M3948" s="13">
        <v>0</v>
      </c>
      <c r="N3948" s="11">
        <v>0</v>
      </c>
      <c r="O3948" s="11">
        <v>0</v>
      </c>
      <c r="P3948" s="11">
        <v>0</v>
      </c>
      <c r="Q3948" s="12">
        <v>0</v>
      </c>
    </row>
    <row r="3949" spans="1:17" x14ac:dyDescent="0.35">
      <c r="A3949" s="2">
        <v>1983</v>
      </c>
      <c r="B3949" s="13" t="s">
        <v>231</v>
      </c>
      <c r="C3949" s="11" t="s">
        <v>413</v>
      </c>
      <c r="D3949" s="11" t="s">
        <v>231</v>
      </c>
      <c r="E3949" s="7" t="s">
        <v>318</v>
      </c>
      <c r="F3949" s="13">
        <v>7.3559037446975699</v>
      </c>
      <c r="G3949" s="12">
        <v>0</v>
      </c>
      <c r="H3949" s="13">
        <v>0</v>
      </c>
      <c r="I3949" s="11">
        <v>0</v>
      </c>
      <c r="J3949" s="11">
        <v>0</v>
      </c>
      <c r="K3949" s="11">
        <v>0</v>
      </c>
      <c r="L3949" s="12">
        <v>0</v>
      </c>
      <c r="M3949" s="13">
        <v>0</v>
      </c>
      <c r="N3949" s="11">
        <v>0</v>
      </c>
      <c r="O3949" s="11">
        <v>0</v>
      </c>
      <c r="P3949" s="11">
        <v>0</v>
      </c>
      <c r="Q3949" s="12">
        <v>0</v>
      </c>
    </row>
    <row r="3950" spans="1:17" x14ac:dyDescent="0.35">
      <c r="A3950" s="2">
        <v>1985</v>
      </c>
      <c r="B3950" s="13" t="s">
        <v>231</v>
      </c>
      <c r="C3950" s="11" t="s">
        <v>413</v>
      </c>
      <c r="D3950" s="11" t="s">
        <v>231</v>
      </c>
      <c r="E3950" s="7" t="s">
        <v>345</v>
      </c>
      <c r="F3950" s="13">
        <v>12.42147612571717</v>
      </c>
      <c r="G3950" s="12">
        <v>0</v>
      </c>
      <c r="H3950" s="13">
        <v>0</v>
      </c>
      <c r="I3950" s="11">
        <v>0</v>
      </c>
      <c r="J3950" s="11">
        <v>0</v>
      </c>
      <c r="K3950" s="11">
        <v>0</v>
      </c>
      <c r="L3950" s="12">
        <v>0</v>
      </c>
      <c r="M3950" s="13">
        <v>0</v>
      </c>
      <c r="N3950" s="11">
        <v>0</v>
      </c>
      <c r="O3950" s="11">
        <v>0</v>
      </c>
      <c r="P3950" s="11">
        <v>0</v>
      </c>
      <c r="Q3950" s="12">
        <v>0</v>
      </c>
    </row>
    <row r="3951" spans="1:17" x14ac:dyDescent="0.35">
      <c r="A3951" s="2">
        <v>1986</v>
      </c>
      <c r="B3951" s="13" t="s">
        <v>231</v>
      </c>
      <c r="C3951" s="11" t="s">
        <v>413</v>
      </c>
      <c r="D3951" s="11" t="s">
        <v>231</v>
      </c>
      <c r="E3951" s="7" t="s">
        <v>256</v>
      </c>
      <c r="F3951" s="13">
        <v>3.2356364727020299</v>
      </c>
      <c r="G3951" s="12">
        <v>0</v>
      </c>
      <c r="H3951" s="13">
        <v>0</v>
      </c>
      <c r="I3951" s="11">
        <v>0</v>
      </c>
      <c r="J3951" s="11">
        <v>0</v>
      </c>
      <c r="K3951" s="11">
        <v>0</v>
      </c>
      <c r="L3951" s="12">
        <v>0</v>
      </c>
      <c r="M3951" s="13">
        <v>0</v>
      </c>
      <c r="N3951" s="11">
        <v>0</v>
      </c>
      <c r="O3951" s="11">
        <v>0</v>
      </c>
      <c r="P3951" s="11">
        <v>0</v>
      </c>
      <c r="Q3951" s="12">
        <v>0</v>
      </c>
    </row>
    <row r="3952" spans="1:17" x14ac:dyDescent="0.35">
      <c r="A3952" s="2">
        <v>1988</v>
      </c>
      <c r="B3952" s="13" t="s">
        <v>231</v>
      </c>
      <c r="C3952" s="11" t="s">
        <v>413</v>
      </c>
      <c r="D3952" s="11" t="s">
        <v>231</v>
      </c>
      <c r="E3952" s="7" t="s">
        <v>147</v>
      </c>
      <c r="F3952" s="13">
        <v>4.6665858030319196</v>
      </c>
      <c r="G3952" s="12">
        <v>0</v>
      </c>
      <c r="H3952" s="13">
        <v>0</v>
      </c>
      <c r="I3952" s="11">
        <v>0</v>
      </c>
      <c r="J3952" s="11">
        <v>0</v>
      </c>
      <c r="K3952" s="11">
        <v>0</v>
      </c>
      <c r="L3952" s="12">
        <v>0</v>
      </c>
      <c r="M3952" s="13">
        <v>0</v>
      </c>
      <c r="N3952" s="11">
        <v>0</v>
      </c>
      <c r="O3952" s="11">
        <v>0</v>
      </c>
      <c r="P3952" s="11">
        <v>0</v>
      </c>
      <c r="Q3952" s="12">
        <v>0</v>
      </c>
    </row>
    <row r="3953" spans="1:17" x14ac:dyDescent="0.35">
      <c r="A3953" s="2">
        <v>1989</v>
      </c>
      <c r="B3953" s="13" t="s">
        <v>231</v>
      </c>
      <c r="C3953" s="11" t="s">
        <v>413</v>
      </c>
      <c r="D3953" s="11" t="s">
        <v>231</v>
      </c>
      <c r="E3953" s="7" t="s">
        <v>211</v>
      </c>
      <c r="F3953" s="13">
        <v>94.788972496986403</v>
      </c>
      <c r="G3953" s="12">
        <v>0</v>
      </c>
      <c r="H3953" s="13">
        <v>0</v>
      </c>
      <c r="I3953" s="11">
        <v>0</v>
      </c>
      <c r="J3953" s="11">
        <v>0</v>
      </c>
      <c r="K3953" s="11">
        <v>0</v>
      </c>
      <c r="L3953" s="12">
        <v>0</v>
      </c>
      <c r="M3953" s="13">
        <v>0</v>
      </c>
      <c r="N3953" s="11">
        <v>0</v>
      </c>
      <c r="O3953" s="11">
        <v>0</v>
      </c>
      <c r="P3953" s="11">
        <v>0</v>
      </c>
      <c r="Q3953" s="12">
        <v>0</v>
      </c>
    </row>
    <row r="3954" spans="1:17" x14ac:dyDescent="0.35">
      <c r="A3954" s="2">
        <v>1990</v>
      </c>
      <c r="B3954" s="13" t="s">
        <v>231</v>
      </c>
      <c r="C3954" s="11" t="s">
        <v>413</v>
      </c>
      <c r="D3954" s="11" t="s">
        <v>231</v>
      </c>
      <c r="E3954" s="7" t="s">
        <v>100</v>
      </c>
      <c r="F3954" s="13">
        <v>118.97331994771965</v>
      </c>
      <c r="G3954" s="12">
        <v>0</v>
      </c>
      <c r="H3954" s="13">
        <v>0</v>
      </c>
      <c r="I3954" s="11">
        <v>0</v>
      </c>
      <c r="J3954" s="11">
        <v>0</v>
      </c>
      <c r="K3954" s="11">
        <v>0</v>
      </c>
      <c r="L3954" s="12">
        <v>0</v>
      </c>
      <c r="M3954" s="13">
        <v>0</v>
      </c>
      <c r="N3954" s="11">
        <v>0</v>
      </c>
      <c r="O3954" s="11">
        <v>0</v>
      </c>
      <c r="P3954" s="11">
        <v>0</v>
      </c>
      <c r="Q3954" s="12">
        <v>0</v>
      </c>
    </row>
    <row r="3955" spans="1:17" x14ac:dyDescent="0.35">
      <c r="A3955" s="2">
        <v>1992</v>
      </c>
      <c r="B3955" s="13" t="s">
        <v>231</v>
      </c>
      <c r="C3955" s="11" t="s">
        <v>413</v>
      </c>
      <c r="D3955" s="11" t="s">
        <v>231</v>
      </c>
      <c r="E3955" s="7" t="s">
        <v>390</v>
      </c>
      <c r="F3955" s="13">
        <v>52.981590390205334</v>
      </c>
      <c r="G3955" s="12">
        <v>0</v>
      </c>
      <c r="H3955" s="13">
        <v>0</v>
      </c>
      <c r="I3955" s="11">
        <v>0</v>
      </c>
      <c r="J3955" s="11">
        <v>0</v>
      </c>
      <c r="K3955" s="11">
        <v>0</v>
      </c>
      <c r="L3955" s="12">
        <v>0</v>
      </c>
      <c r="M3955" s="13">
        <v>0</v>
      </c>
      <c r="N3955" s="11">
        <v>0</v>
      </c>
      <c r="O3955" s="11">
        <v>0</v>
      </c>
      <c r="P3955" s="11">
        <v>0</v>
      </c>
      <c r="Q3955" s="12">
        <v>0</v>
      </c>
    </row>
    <row r="3956" spans="1:17" x14ac:dyDescent="0.35">
      <c r="A3956" s="2">
        <v>1993</v>
      </c>
      <c r="B3956" s="13" t="s">
        <v>231</v>
      </c>
      <c r="C3956" s="11" t="s">
        <v>413</v>
      </c>
      <c r="D3956" s="11" t="s">
        <v>231</v>
      </c>
      <c r="E3956" s="7" t="s">
        <v>391</v>
      </c>
      <c r="F3956" s="13">
        <v>3.15157806873321</v>
      </c>
      <c r="G3956" s="12">
        <v>0</v>
      </c>
      <c r="H3956" s="13">
        <v>0</v>
      </c>
      <c r="I3956" s="11">
        <v>0</v>
      </c>
      <c r="J3956" s="11">
        <v>0</v>
      </c>
      <c r="K3956" s="11">
        <v>0</v>
      </c>
      <c r="L3956" s="12">
        <v>0</v>
      </c>
      <c r="M3956" s="13">
        <v>0</v>
      </c>
      <c r="N3956" s="11">
        <v>0</v>
      </c>
      <c r="O3956" s="11">
        <v>0</v>
      </c>
      <c r="P3956" s="11">
        <v>0</v>
      </c>
      <c r="Q3956" s="12">
        <v>0</v>
      </c>
    </row>
    <row r="3957" spans="1:17" x14ac:dyDescent="0.35">
      <c r="A3957" s="2">
        <v>1994</v>
      </c>
      <c r="B3957" s="13" t="s">
        <v>231</v>
      </c>
      <c r="C3957" s="11" t="s">
        <v>413</v>
      </c>
      <c r="D3957" s="11" t="s">
        <v>231</v>
      </c>
      <c r="E3957" s="7" t="s">
        <v>275</v>
      </c>
      <c r="F3957" s="13">
        <v>1.5441271066665601</v>
      </c>
      <c r="G3957" s="12">
        <v>0</v>
      </c>
      <c r="H3957" s="13">
        <v>0</v>
      </c>
      <c r="I3957" s="11">
        <v>0</v>
      </c>
      <c r="J3957" s="11">
        <v>0</v>
      </c>
      <c r="K3957" s="11">
        <v>0</v>
      </c>
      <c r="L3957" s="12">
        <v>0</v>
      </c>
      <c r="M3957" s="13">
        <v>0</v>
      </c>
      <c r="N3957" s="11">
        <v>0</v>
      </c>
      <c r="O3957" s="11">
        <v>0</v>
      </c>
      <c r="P3957" s="11">
        <v>0</v>
      </c>
      <c r="Q3957" s="12">
        <v>0</v>
      </c>
    </row>
    <row r="3958" spans="1:17" x14ac:dyDescent="0.35">
      <c r="A3958" s="2">
        <v>1995</v>
      </c>
      <c r="B3958" s="13" t="s">
        <v>231</v>
      </c>
      <c r="C3958" s="11" t="s">
        <v>413</v>
      </c>
      <c r="D3958" s="11" t="s">
        <v>231</v>
      </c>
      <c r="E3958" s="7" t="s">
        <v>276</v>
      </c>
      <c r="F3958" s="13">
        <v>11.12354183197021</v>
      </c>
      <c r="G3958" s="12">
        <v>0</v>
      </c>
      <c r="H3958" s="13">
        <v>0</v>
      </c>
      <c r="I3958" s="11">
        <v>0</v>
      </c>
      <c r="J3958" s="11">
        <v>0</v>
      </c>
      <c r="K3958" s="11">
        <v>0</v>
      </c>
      <c r="L3958" s="12">
        <v>0</v>
      </c>
      <c r="M3958" s="13">
        <v>0</v>
      </c>
      <c r="N3958" s="11">
        <v>0</v>
      </c>
      <c r="O3958" s="11">
        <v>0</v>
      </c>
      <c r="P3958" s="11">
        <v>0</v>
      </c>
      <c r="Q3958" s="12">
        <v>0</v>
      </c>
    </row>
    <row r="3959" spans="1:17" x14ac:dyDescent="0.35">
      <c r="A3959" s="2">
        <v>1997</v>
      </c>
      <c r="B3959" s="13" t="s">
        <v>231</v>
      </c>
      <c r="C3959" s="11" t="s">
        <v>413</v>
      </c>
      <c r="D3959" s="11" t="s">
        <v>231</v>
      </c>
      <c r="E3959" s="7" t="s">
        <v>429</v>
      </c>
      <c r="F3959" s="13">
        <v>2.6562299728393599</v>
      </c>
      <c r="G3959" s="12">
        <v>0</v>
      </c>
      <c r="H3959" s="13">
        <v>0</v>
      </c>
      <c r="I3959" s="11">
        <v>0</v>
      </c>
      <c r="J3959" s="11">
        <v>0</v>
      </c>
      <c r="K3959" s="11">
        <v>0</v>
      </c>
      <c r="L3959" s="12">
        <v>0</v>
      </c>
      <c r="M3959" s="13">
        <v>0</v>
      </c>
      <c r="N3959" s="11">
        <v>0</v>
      </c>
      <c r="O3959" s="11">
        <v>0</v>
      </c>
      <c r="P3959" s="11">
        <v>0</v>
      </c>
      <c r="Q3959" s="12">
        <v>0</v>
      </c>
    </row>
    <row r="3960" spans="1:17" x14ac:dyDescent="0.35">
      <c r="A3960" s="2">
        <v>1998</v>
      </c>
      <c r="B3960" s="13" t="s">
        <v>231</v>
      </c>
      <c r="C3960" s="11" t="s">
        <v>413</v>
      </c>
      <c r="D3960" s="11" t="s">
        <v>231</v>
      </c>
      <c r="E3960" s="7" t="s">
        <v>347</v>
      </c>
      <c r="F3960" s="13">
        <v>36.751886367797859</v>
      </c>
      <c r="G3960" s="12">
        <v>0</v>
      </c>
      <c r="H3960" s="13">
        <v>0</v>
      </c>
      <c r="I3960" s="11">
        <v>0</v>
      </c>
      <c r="J3960" s="11">
        <v>0</v>
      </c>
      <c r="K3960" s="11">
        <v>0</v>
      </c>
      <c r="L3960" s="12">
        <v>0</v>
      </c>
      <c r="M3960" s="13">
        <v>0</v>
      </c>
      <c r="N3960" s="11">
        <v>0</v>
      </c>
      <c r="O3960" s="11">
        <v>0</v>
      </c>
      <c r="P3960" s="11">
        <v>0</v>
      </c>
      <c r="Q3960" s="12">
        <v>0</v>
      </c>
    </row>
    <row r="3961" spans="1:17" x14ac:dyDescent="0.35">
      <c r="A3961" s="2">
        <v>2000</v>
      </c>
      <c r="B3961" s="13" t="s">
        <v>231</v>
      </c>
      <c r="C3961" s="11" t="s">
        <v>413</v>
      </c>
      <c r="D3961" s="11" t="s">
        <v>231</v>
      </c>
      <c r="E3961" s="7" t="s">
        <v>329</v>
      </c>
      <c r="F3961" s="13">
        <v>47.526980161666842</v>
      </c>
      <c r="G3961" s="12">
        <v>0</v>
      </c>
      <c r="H3961" s="13">
        <v>0</v>
      </c>
      <c r="I3961" s="11">
        <v>0</v>
      </c>
      <c r="J3961" s="11">
        <v>0</v>
      </c>
      <c r="K3961" s="11">
        <v>0</v>
      </c>
      <c r="L3961" s="12">
        <v>0</v>
      </c>
      <c r="M3961" s="13">
        <v>0</v>
      </c>
      <c r="N3961" s="11">
        <v>0</v>
      </c>
      <c r="O3961" s="11">
        <v>0</v>
      </c>
      <c r="P3961" s="11">
        <v>0</v>
      </c>
      <c r="Q3961" s="12">
        <v>0</v>
      </c>
    </row>
    <row r="3962" spans="1:17" x14ac:dyDescent="0.35">
      <c r="A3962" s="2">
        <v>2001</v>
      </c>
      <c r="B3962" s="13" t="s">
        <v>231</v>
      </c>
      <c r="C3962" s="11" t="s">
        <v>413</v>
      </c>
      <c r="D3962" s="11" t="s">
        <v>231</v>
      </c>
      <c r="E3962" s="7" t="s">
        <v>330</v>
      </c>
      <c r="F3962" s="13">
        <v>1.61567759513855</v>
      </c>
      <c r="G3962" s="12">
        <v>0</v>
      </c>
      <c r="H3962" s="13">
        <v>0</v>
      </c>
      <c r="I3962" s="11">
        <v>0</v>
      </c>
      <c r="J3962" s="11">
        <v>0</v>
      </c>
      <c r="K3962" s="11">
        <v>0</v>
      </c>
      <c r="L3962" s="12">
        <v>0</v>
      </c>
      <c r="M3962" s="13">
        <v>0</v>
      </c>
      <c r="N3962" s="11">
        <v>0</v>
      </c>
      <c r="O3962" s="11">
        <v>0</v>
      </c>
      <c r="P3962" s="11">
        <v>0</v>
      </c>
      <c r="Q3962" s="12">
        <v>0</v>
      </c>
    </row>
    <row r="3963" spans="1:17" x14ac:dyDescent="0.35">
      <c r="A3963" s="2">
        <v>2002</v>
      </c>
      <c r="B3963" s="13" t="s">
        <v>231</v>
      </c>
      <c r="C3963" s="11" t="s">
        <v>413</v>
      </c>
      <c r="D3963" s="11" t="s">
        <v>231</v>
      </c>
      <c r="E3963" s="7" t="s">
        <v>151</v>
      </c>
      <c r="F3963" s="13">
        <v>4.8490829467773402</v>
      </c>
      <c r="G3963" s="12">
        <v>0</v>
      </c>
      <c r="H3963" s="13">
        <v>0</v>
      </c>
      <c r="I3963" s="11">
        <v>0</v>
      </c>
      <c r="J3963" s="11">
        <v>0</v>
      </c>
      <c r="K3963" s="11">
        <v>0</v>
      </c>
      <c r="L3963" s="12">
        <v>0</v>
      </c>
      <c r="M3963" s="13">
        <v>0</v>
      </c>
      <c r="N3963" s="11">
        <v>0</v>
      </c>
      <c r="O3963" s="11">
        <v>0</v>
      </c>
      <c r="P3963" s="11">
        <v>0</v>
      </c>
      <c r="Q3963" s="12">
        <v>0</v>
      </c>
    </row>
    <row r="3964" spans="1:17" x14ac:dyDescent="0.35">
      <c r="A3964" s="2">
        <v>2003</v>
      </c>
      <c r="B3964" s="13" t="s">
        <v>231</v>
      </c>
      <c r="C3964" s="11" t="s">
        <v>413</v>
      </c>
      <c r="D3964" s="11" t="s">
        <v>231</v>
      </c>
      <c r="E3964" s="7" t="s">
        <v>152</v>
      </c>
      <c r="F3964" s="13">
        <v>96.485329210758195</v>
      </c>
      <c r="G3964" s="12">
        <v>0</v>
      </c>
      <c r="H3964" s="13">
        <v>0</v>
      </c>
      <c r="I3964" s="11">
        <v>0</v>
      </c>
      <c r="J3964" s="11">
        <v>0</v>
      </c>
      <c r="K3964" s="11">
        <v>0</v>
      </c>
      <c r="L3964" s="12">
        <v>0</v>
      </c>
      <c r="M3964" s="13">
        <v>0</v>
      </c>
      <c r="N3964" s="11">
        <v>0</v>
      </c>
      <c r="O3964" s="11">
        <v>0</v>
      </c>
      <c r="P3964" s="11">
        <v>0</v>
      </c>
      <c r="Q3964" s="12">
        <v>0</v>
      </c>
    </row>
    <row r="3965" spans="1:17" x14ac:dyDescent="0.35">
      <c r="A3965" s="2">
        <v>2005</v>
      </c>
      <c r="B3965" s="13" t="s">
        <v>231</v>
      </c>
      <c r="C3965" s="11" t="s">
        <v>413</v>
      </c>
      <c r="D3965" s="11" t="s">
        <v>231</v>
      </c>
      <c r="E3965" s="7" t="s">
        <v>430</v>
      </c>
      <c r="F3965" s="13">
        <v>6.1038756370544496</v>
      </c>
      <c r="G3965" s="12">
        <v>0</v>
      </c>
      <c r="H3965" s="13">
        <v>0</v>
      </c>
      <c r="I3965" s="11">
        <v>0</v>
      </c>
      <c r="J3965" s="11">
        <v>0</v>
      </c>
      <c r="K3965" s="11">
        <v>0</v>
      </c>
      <c r="L3965" s="12">
        <v>0</v>
      </c>
      <c r="M3965" s="13">
        <v>0</v>
      </c>
      <c r="N3965" s="11">
        <v>0</v>
      </c>
      <c r="O3965" s="11">
        <v>0</v>
      </c>
      <c r="P3965" s="11">
        <v>0</v>
      </c>
      <c r="Q3965" s="12">
        <v>0</v>
      </c>
    </row>
    <row r="3966" spans="1:17" x14ac:dyDescent="0.35">
      <c r="A3966" s="2">
        <v>2006</v>
      </c>
      <c r="B3966" s="13" t="s">
        <v>231</v>
      </c>
      <c r="C3966" s="11" t="s">
        <v>413</v>
      </c>
      <c r="D3966" s="11" t="s">
        <v>231</v>
      </c>
      <c r="E3966" s="7" t="s">
        <v>259</v>
      </c>
      <c r="F3966" s="13">
        <v>64.02414715290071</v>
      </c>
      <c r="G3966" s="12">
        <v>0</v>
      </c>
      <c r="H3966" s="13">
        <v>0</v>
      </c>
      <c r="I3966" s="11">
        <v>0</v>
      </c>
      <c r="J3966" s="11">
        <v>0</v>
      </c>
      <c r="K3966" s="11">
        <v>0</v>
      </c>
      <c r="L3966" s="12">
        <v>0</v>
      </c>
      <c r="M3966" s="13">
        <v>0</v>
      </c>
      <c r="N3966" s="11">
        <v>0</v>
      </c>
      <c r="O3966" s="11">
        <v>0</v>
      </c>
      <c r="P3966" s="11">
        <v>0</v>
      </c>
      <c r="Q3966" s="12">
        <v>0</v>
      </c>
    </row>
    <row r="3967" spans="1:17" x14ac:dyDescent="0.35">
      <c r="A3967" s="2">
        <v>2007</v>
      </c>
      <c r="B3967" s="13" t="s">
        <v>231</v>
      </c>
      <c r="C3967" s="11" t="s">
        <v>413</v>
      </c>
      <c r="D3967" s="11" t="s">
        <v>231</v>
      </c>
      <c r="E3967" s="7" t="s">
        <v>260</v>
      </c>
      <c r="F3967" s="13">
        <v>19.656114578247099</v>
      </c>
      <c r="G3967" s="12">
        <v>0</v>
      </c>
      <c r="H3967" s="13">
        <v>0</v>
      </c>
      <c r="I3967" s="11">
        <v>0</v>
      </c>
      <c r="J3967" s="11">
        <v>0</v>
      </c>
      <c r="K3967" s="11">
        <v>0</v>
      </c>
      <c r="L3967" s="12">
        <v>0</v>
      </c>
      <c r="M3967" s="13">
        <v>0</v>
      </c>
      <c r="N3967" s="11">
        <v>0</v>
      </c>
      <c r="O3967" s="11">
        <v>0</v>
      </c>
      <c r="P3967" s="11">
        <v>0</v>
      </c>
      <c r="Q3967" s="12">
        <v>0</v>
      </c>
    </row>
    <row r="3968" spans="1:17" x14ac:dyDescent="0.35">
      <c r="A3968" s="2">
        <v>2008</v>
      </c>
      <c r="B3968" s="13" t="s">
        <v>231</v>
      </c>
      <c r="C3968" s="11" t="s">
        <v>413</v>
      </c>
      <c r="D3968" s="11" t="s">
        <v>231</v>
      </c>
      <c r="E3968" s="7" t="s">
        <v>334</v>
      </c>
      <c r="F3968" s="13">
        <v>8.2514877319335902</v>
      </c>
      <c r="G3968" s="12">
        <v>0</v>
      </c>
      <c r="H3968" s="13">
        <v>0</v>
      </c>
      <c r="I3968" s="11">
        <v>0</v>
      </c>
      <c r="J3968" s="11">
        <v>0</v>
      </c>
      <c r="K3968" s="11">
        <v>0</v>
      </c>
      <c r="L3968" s="12">
        <v>0</v>
      </c>
      <c r="M3968" s="13">
        <v>0</v>
      </c>
      <c r="N3968" s="11">
        <v>0</v>
      </c>
      <c r="O3968" s="11">
        <v>0</v>
      </c>
      <c r="P3968" s="11">
        <v>0</v>
      </c>
      <c r="Q3968" s="12">
        <v>0</v>
      </c>
    </row>
    <row r="3969" spans="1:17" x14ac:dyDescent="0.35">
      <c r="A3969" s="2">
        <v>2009</v>
      </c>
      <c r="B3969" s="13" t="s">
        <v>231</v>
      </c>
      <c r="C3969" s="11" t="s">
        <v>413</v>
      </c>
      <c r="D3969" s="11" t="s">
        <v>231</v>
      </c>
      <c r="E3969" s="7" t="s">
        <v>73</v>
      </c>
      <c r="F3969" s="13">
        <v>11.8170366287231</v>
      </c>
      <c r="G3969" s="12">
        <v>0</v>
      </c>
      <c r="H3969" s="13">
        <v>0</v>
      </c>
      <c r="I3969" s="11">
        <v>0</v>
      </c>
      <c r="J3969" s="11">
        <v>0</v>
      </c>
      <c r="K3969" s="11">
        <v>0</v>
      </c>
      <c r="L3969" s="12">
        <v>0</v>
      </c>
      <c r="M3969" s="13">
        <v>0</v>
      </c>
      <c r="N3969" s="11">
        <v>0</v>
      </c>
      <c r="O3969" s="11">
        <v>0</v>
      </c>
      <c r="P3969" s="11">
        <v>0</v>
      </c>
      <c r="Q3969" s="12">
        <v>0</v>
      </c>
    </row>
    <row r="3970" spans="1:17" x14ac:dyDescent="0.35">
      <c r="A3970" s="2">
        <v>2010</v>
      </c>
      <c r="B3970" s="13" t="s">
        <v>231</v>
      </c>
      <c r="C3970" s="11" t="s">
        <v>413</v>
      </c>
      <c r="D3970" s="11" t="s">
        <v>231</v>
      </c>
      <c r="E3970" s="7" t="s">
        <v>74</v>
      </c>
      <c r="F3970" s="13">
        <v>3.5960962772369398</v>
      </c>
      <c r="G3970" s="12">
        <v>0</v>
      </c>
      <c r="H3970" s="13">
        <v>0</v>
      </c>
      <c r="I3970" s="11">
        <v>0</v>
      </c>
      <c r="J3970" s="11">
        <v>0</v>
      </c>
      <c r="K3970" s="11">
        <v>0</v>
      </c>
      <c r="L3970" s="12">
        <v>0</v>
      </c>
      <c r="M3970" s="13">
        <v>0</v>
      </c>
      <c r="N3970" s="11">
        <v>0</v>
      </c>
      <c r="O3970" s="11">
        <v>0</v>
      </c>
      <c r="P3970" s="11">
        <v>0</v>
      </c>
      <c r="Q3970" s="12">
        <v>0</v>
      </c>
    </row>
    <row r="3971" spans="1:17" x14ac:dyDescent="0.35">
      <c r="A3971" s="2">
        <v>2013</v>
      </c>
      <c r="B3971" s="13" t="s">
        <v>231</v>
      </c>
      <c r="C3971" s="11" t="s">
        <v>413</v>
      </c>
      <c r="D3971" s="11" t="s">
        <v>231</v>
      </c>
      <c r="E3971" s="7" t="s">
        <v>395</v>
      </c>
      <c r="F3971" s="13">
        <v>1.8033083677291899</v>
      </c>
      <c r="G3971" s="12">
        <v>0</v>
      </c>
      <c r="H3971" s="13">
        <v>0</v>
      </c>
      <c r="I3971" s="11">
        <v>0</v>
      </c>
      <c r="J3971" s="11">
        <v>0</v>
      </c>
      <c r="K3971" s="11">
        <v>0</v>
      </c>
      <c r="L3971" s="12">
        <v>0</v>
      </c>
      <c r="M3971" s="13">
        <v>0</v>
      </c>
      <c r="N3971" s="11">
        <v>0</v>
      </c>
      <c r="O3971" s="11">
        <v>0</v>
      </c>
      <c r="P3971" s="11">
        <v>0</v>
      </c>
      <c r="Q3971" s="12">
        <v>0</v>
      </c>
    </row>
    <row r="3972" spans="1:17" x14ac:dyDescent="0.35">
      <c r="A3972" s="2">
        <v>2014</v>
      </c>
      <c r="B3972" s="13" t="s">
        <v>231</v>
      </c>
      <c r="C3972" s="11" t="s">
        <v>413</v>
      </c>
      <c r="D3972" s="11" t="s">
        <v>231</v>
      </c>
      <c r="E3972" s="7" t="s">
        <v>431</v>
      </c>
      <c r="F3972" s="13">
        <v>11.299371004104611</v>
      </c>
      <c r="G3972" s="12">
        <v>0</v>
      </c>
      <c r="H3972" s="13">
        <v>0</v>
      </c>
      <c r="I3972" s="11">
        <v>0</v>
      </c>
      <c r="J3972" s="11">
        <v>0</v>
      </c>
      <c r="K3972" s="11">
        <v>0</v>
      </c>
      <c r="L3972" s="12">
        <v>0</v>
      </c>
      <c r="M3972" s="13">
        <v>0</v>
      </c>
      <c r="N3972" s="11">
        <v>0</v>
      </c>
      <c r="O3972" s="11">
        <v>0</v>
      </c>
      <c r="P3972" s="11">
        <v>0</v>
      </c>
      <c r="Q3972" s="12">
        <v>0</v>
      </c>
    </row>
    <row r="3973" spans="1:17" x14ac:dyDescent="0.35">
      <c r="A3973" s="2">
        <v>2015</v>
      </c>
      <c r="B3973" s="13" t="s">
        <v>231</v>
      </c>
      <c r="C3973" s="11" t="s">
        <v>413</v>
      </c>
      <c r="D3973" s="11" t="s">
        <v>231</v>
      </c>
      <c r="E3973" s="7" t="s">
        <v>178</v>
      </c>
      <c r="F3973" s="13">
        <v>8.4798145294189506</v>
      </c>
      <c r="G3973" s="12">
        <v>0</v>
      </c>
      <c r="H3973" s="13">
        <v>0</v>
      </c>
      <c r="I3973" s="11">
        <v>0</v>
      </c>
      <c r="J3973" s="11">
        <v>0</v>
      </c>
      <c r="K3973" s="11">
        <v>0</v>
      </c>
      <c r="L3973" s="12">
        <v>0</v>
      </c>
      <c r="M3973" s="13">
        <v>0</v>
      </c>
      <c r="N3973" s="11">
        <v>0</v>
      </c>
      <c r="O3973" s="11">
        <v>0</v>
      </c>
      <c r="P3973" s="11">
        <v>0</v>
      </c>
      <c r="Q3973" s="12">
        <v>0</v>
      </c>
    </row>
    <row r="3974" spans="1:17" x14ac:dyDescent="0.35">
      <c r="A3974" s="2">
        <v>2016</v>
      </c>
      <c r="B3974" s="13" t="s">
        <v>231</v>
      </c>
      <c r="C3974" s="11" t="s">
        <v>413</v>
      </c>
      <c r="D3974" s="11" t="s">
        <v>231</v>
      </c>
      <c r="E3974" s="7" t="s">
        <v>335</v>
      </c>
      <c r="F3974" s="13">
        <v>2.1521400213241604</v>
      </c>
      <c r="G3974" s="12">
        <v>0</v>
      </c>
      <c r="H3974" s="13">
        <v>0</v>
      </c>
      <c r="I3974" s="11">
        <v>0</v>
      </c>
      <c r="J3974" s="11">
        <v>0</v>
      </c>
      <c r="K3974" s="11">
        <v>0</v>
      </c>
      <c r="L3974" s="12">
        <v>0</v>
      </c>
      <c r="M3974" s="13">
        <v>0</v>
      </c>
      <c r="N3974" s="11">
        <v>0</v>
      </c>
      <c r="O3974" s="11">
        <v>0</v>
      </c>
      <c r="P3974" s="11">
        <v>0</v>
      </c>
      <c r="Q3974" s="12">
        <v>0</v>
      </c>
    </row>
    <row r="3975" spans="1:17" x14ac:dyDescent="0.35">
      <c r="A3975" s="2">
        <v>2017</v>
      </c>
      <c r="B3975" s="13" t="s">
        <v>231</v>
      </c>
      <c r="C3975" s="11" t="s">
        <v>413</v>
      </c>
      <c r="D3975" s="11" t="s">
        <v>231</v>
      </c>
      <c r="E3975" s="7" t="s">
        <v>336</v>
      </c>
      <c r="F3975" s="13">
        <v>2.8221843242645299</v>
      </c>
      <c r="G3975" s="12">
        <v>0</v>
      </c>
      <c r="H3975" s="13">
        <v>0</v>
      </c>
      <c r="I3975" s="11">
        <v>0</v>
      </c>
      <c r="J3975" s="11">
        <v>0</v>
      </c>
      <c r="K3975" s="11">
        <v>0</v>
      </c>
      <c r="L3975" s="12">
        <v>0</v>
      </c>
      <c r="M3975" s="13">
        <v>0</v>
      </c>
      <c r="N3975" s="11">
        <v>0</v>
      </c>
      <c r="O3975" s="11">
        <v>0</v>
      </c>
      <c r="P3975" s="11">
        <v>0</v>
      </c>
      <c r="Q3975" s="12">
        <v>0</v>
      </c>
    </row>
    <row r="3976" spans="1:17" x14ac:dyDescent="0.35">
      <c r="A3976" s="2">
        <v>2019</v>
      </c>
      <c r="B3976" s="13" t="s">
        <v>231</v>
      </c>
      <c r="C3976" s="11" t="s">
        <v>413</v>
      </c>
      <c r="D3976" s="11" t="s">
        <v>231</v>
      </c>
      <c r="E3976" s="7" t="s">
        <v>432</v>
      </c>
      <c r="F3976" s="13">
        <v>16.91431617736815</v>
      </c>
      <c r="G3976" s="12">
        <v>0</v>
      </c>
      <c r="H3976" s="13">
        <v>0</v>
      </c>
      <c r="I3976" s="11">
        <v>0</v>
      </c>
      <c r="J3976" s="11">
        <v>0</v>
      </c>
      <c r="K3976" s="11">
        <v>0</v>
      </c>
      <c r="L3976" s="12">
        <v>0</v>
      </c>
      <c r="M3976" s="13">
        <v>0</v>
      </c>
      <c r="N3976" s="11">
        <v>0</v>
      </c>
      <c r="O3976" s="11">
        <v>0</v>
      </c>
      <c r="P3976" s="11">
        <v>0</v>
      </c>
      <c r="Q3976" s="12">
        <v>0</v>
      </c>
    </row>
    <row r="3977" spans="1:17" x14ac:dyDescent="0.35">
      <c r="A3977" s="2">
        <v>2022</v>
      </c>
      <c r="B3977" s="13" t="s">
        <v>231</v>
      </c>
      <c r="C3977" s="11" t="s">
        <v>413</v>
      </c>
      <c r="D3977" s="11" t="s">
        <v>231</v>
      </c>
      <c r="E3977" s="7" t="s">
        <v>262</v>
      </c>
      <c r="F3977" s="13">
        <v>772.51196292042732</v>
      </c>
      <c r="G3977" s="12">
        <v>0</v>
      </c>
      <c r="H3977" s="13">
        <v>0</v>
      </c>
      <c r="I3977" s="11">
        <v>0</v>
      </c>
      <c r="J3977" s="11">
        <v>0</v>
      </c>
      <c r="K3977" s="11">
        <v>0</v>
      </c>
      <c r="L3977" s="12">
        <v>0</v>
      </c>
      <c r="M3977" s="13">
        <v>0</v>
      </c>
      <c r="N3977" s="11">
        <v>0</v>
      </c>
      <c r="O3977" s="11">
        <v>0</v>
      </c>
      <c r="P3977" s="11">
        <v>0</v>
      </c>
      <c r="Q3977" s="12">
        <v>0</v>
      </c>
    </row>
    <row r="3978" spans="1:17" x14ac:dyDescent="0.35">
      <c r="A3978" s="2">
        <v>2025</v>
      </c>
      <c r="B3978" s="13" t="s">
        <v>231</v>
      </c>
      <c r="C3978" s="11" t="s">
        <v>413</v>
      </c>
      <c r="D3978" s="11" t="s">
        <v>231</v>
      </c>
      <c r="E3978" s="7" t="s">
        <v>77</v>
      </c>
      <c r="F3978" s="13">
        <v>211.442459106445</v>
      </c>
      <c r="G3978" s="12">
        <v>0</v>
      </c>
      <c r="H3978" s="13">
        <v>0</v>
      </c>
      <c r="I3978" s="11">
        <v>0</v>
      </c>
      <c r="J3978" s="11">
        <v>0</v>
      </c>
      <c r="K3978" s="11">
        <v>0</v>
      </c>
      <c r="L3978" s="12">
        <v>0</v>
      </c>
      <c r="M3978" s="13">
        <v>0</v>
      </c>
      <c r="N3978" s="11">
        <v>0</v>
      </c>
      <c r="O3978" s="11">
        <v>0</v>
      </c>
      <c r="P3978" s="11">
        <v>0</v>
      </c>
      <c r="Q3978" s="12">
        <v>0</v>
      </c>
    </row>
    <row r="3979" spans="1:17" x14ac:dyDescent="0.35">
      <c r="A3979" s="2">
        <v>2026</v>
      </c>
      <c r="B3979" s="13" t="s">
        <v>231</v>
      </c>
      <c r="C3979" s="11" t="s">
        <v>413</v>
      </c>
      <c r="D3979" s="11" t="s">
        <v>231</v>
      </c>
      <c r="E3979" s="7" t="s">
        <v>115</v>
      </c>
      <c r="F3979" s="13">
        <v>57.806183159351278</v>
      </c>
      <c r="G3979" s="12">
        <v>0</v>
      </c>
      <c r="H3979" s="13">
        <v>0</v>
      </c>
      <c r="I3979" s="11">
        <v>0</v>
      </c>
      <c r="J3979" s="11">
        <v>0</v>
      </c>
      <c r="K3979" s="11">
        <v>0</v>
      </c>
      <c r="L3979" s="12">
        <v>0</v>
      </c>
      <c r="M3979" s="13">
        <v>0</v>
      </c>
      <c r="N3979" s="11">
        <v>0</v>
      </c>
      <c r="O3979" s="11">
        <v>0</v>
      </c>
      <c r="P3979" s="11">
        <v>0</v>
      </c>
      <c r="Q3979" s="12">
        <v>0</v>
      </c>
    </row>
    <row r="3980" spans="1:17" x14ac:dyDescent="0.35">
      <c r="A3980" s="2">
        <v>2030</v>
      </c>
      <c r="B3980" s="13" t="s">
        <v>231</v>
      </c>
      <c r="C3980" s="11" t="s">
        <v>433</v>
      </c>
      <c r="D3980" s="11" t="s">
        <v>231</v>
      </c>
      <c r="E3980" s="7" t="s">
        <v>361</v>
      </c>
      <c r="F3980" s="13">
        <v>129.43823146820066</v>
      </c>
      <c r="G3980" s="12">
        <v>0</v>
      </c>
      <c r="H3980" s="13">
        <v>0</v>
      </c>
      <c r="I3980" s="11">
        <v>0</v>
      </c>
      <c r="J3980" s="11">
        <v>0</v>
      </c>
      <c r="K3980" s="11">
        <v>0</v>
      </c>
      <c r="L3980" s="12">
        <v>0</v>
      </c>
      <c r="M3980" s="13">
        <v>0</v>
      </c>
      <c r="N3980" s="11">
        <v>0</v>
      </c>
      <c r="O3980" s="11">
        <v>0</v>
      </c>
      <c r="P3980" s="11">
        <v>0</v>
      </c>
      <c r="Q3980" s="12">
        <v>0</v>
      </c>
    </row>
    <row r="3981" spans="1:17" x14ac:dyDescent="0.35">
      <c r="A3981" s="2">
        <v>2032</v>
      </c>
      <c r="B3981" s="13" t="s">
        <v>231</v>
      </c>
      <c r="C3981" s="11" t="s">
        <v>433</v>
      </c>
      <c r="D3981" s="11" t="s">
        <v>231</v>
      </c>
      <c r="E3981" s="7" t="s">
        <v>158</v>
      </c>
      <c r="F3981" s="13">
        <v>810.03467178344692</v>
      </c>
      <c r="G3981" s="12">
        <v>0.5</v>
      </c>
      <c r="H3981" s="13">
        <v>0</v>
      </c>
      <c r="I3981" s="11">
        <v>0</v>
      </c>
      <c r="J3981" s="11">
        <v>0</v>
      </c>
      <c r="K3981" s="11">
        <v>0</v>
      </c>
      <c r="L3981" s="12">
        <v>0</v>
      </c>
      <c r="M3981" s="13">
        <v>0</v>
      </c>
      <c r="N3981" s="11">
        <v>0</v>
      </c>
      <c r="O3981" s="11">
        <v>0</v>
      </c>
      <c r="P3981" s="11">
        <v>0</v>
      </c>
      <c r="Q3981" s="12">
        <v>0</v>
      </c>
    </row>
    <row r="3982" spans="1:17" x14ac:dyDescent="0.35">
      <c r="A3982" s="2">
        <v>2033</v>
      </c>
      <c r="B3982" s="13" t="s">
        <v>231</v>
      </c>
      <c r="C3982" s="11" t="s">
        <v>433</v>
      </c>
      <c r="D3982" s="11" t="s">
        <v>231</v>
      </c>
      <c r="E3982" s="7" t="s">
        <v>434</v>
      </c>
      <c r="F3982" s="13">
        <v>4.4352037906646702</v>
      </c>
      <c r="G3982" s="12">
        <v>0</v>
      </c>
      <c r="H3982" s="13">
        <v>0</v>
      </c>
      <c r="I3982" s="11">
        <v>0</v>
      </c>
      <c r="J3982" s="11">
        <v>0</v>
      </c>
      <c r="K3982" s="11">
        <v>0</v>
      </c>
      <c r="L3982" s="12">
        <v>0</v>
      </c>
      <c r="M3982" s="13">
        <v>0</v>
      </c>
      <c r="N3982" s="11">
        <v>0</v>
      </c>
      <c r="O3982" s="11">
        <v>0</v>
      </c>
      <c r="P3982" s="11">
        <v>0</v>
      </c>
      <c r="Q3982" s="12">
        <v>0</v>
      </c>
    </row>
    <row r="3983" spans="1:17" x14ac:dyDescent="0.35">
      <c r="A3983" s="2">
        <v>2035</v>
      </c>
      <c r="B3983" s="13" t="s">
        <v>231</v>
      </c>
      <c r="C3983" s="11" t="s">
        <v>433</v>
      </c>
      <c r="D3983" s="11" t="s">
        <v>231</v>
      </c>
      <c r="E3983" s="7" t="s">
        <v>435</v>
      </c>
      <c r="F3983" s="13">
        <v>2.21298408508301</v>
      </c>
      <c r="G3983" s="12">
        <v>0</v>
      </c>
      <c r="H3983" s="13">
        <v>0</v>
      </c>
      <c r="I3983" s="11">
        <v>0</v>
      </c>
      <c r="J3983" s="11">
        <v>0</v>
      </c>
      <c r="K3983" s="11">
        <v>0</v>
      </c>
      <c r="L3983" s="12">
        <v>0</v>
      </c>
      <c r="M3983" s="13">
        <v>0</v>
      </c>
      <c r="N3983" s="11">
        <v>0</v>
      </c>
      <c r="O3983" s="11">
        <v>0</v>
      </c>
      <c r="P3983" s="11">
        <v>0</v>
      </c>
      <c r="Q3983" s="12">
        <v>0</v>
      </c>
    </row>
    <row r="3984" spans="1:17" x14ac:dyDescent="0.35">
      <c r="A3984" s="2">
        <v>2036</v>
      </c>
      <c r="B3984" s="13" t="s">
        <v>231</v>
      </c>
      <c r="C3984" s="11" t="s">
        <v>433</v>
      </c>
      <c r="D3984" s="11" t="s">
        <v>231</v>
      </c>
      <c r="E3984" s="7" t="s">
        <v>436</v>
      </c>
      <c r="F3984" s="13">
        <v>6.4384651184081996</v>
      </c>
      <c r="G3984" s="12">
        <v>0</v>
      </c>
      <c r="H3984" s="13">
        <v>0</v>
      </c>
      <c r="I3984" s="11">
        <v>0</v>
      </c>
      <c r="J3984" s="11">
        <v>0</v>
      </c>
      <c r="K3984" s="11">
        <v>0</v>
      </c>
      <c r="L3984" s="12">
        <v>0</v>
      </c>
      <c r="M3984" s="13">
        <v>0</v>
      </c>
      <c r="N3984" s="11">
        <v>0</v>
      </c>
      <c r="O3984" s="11">
        <v>0</v>
      </c>
      <c r="P3984" s="11">
        <v>0</v>
      </c>
      <c r="Q3984" s="12">
        <v>0</v>
      </c>
    </row>
    <row r="3985" spans="1:17" x14ac:dyDescent="0.35">
      <c r="A3985" s="2">
        <v>2038</v>
      </c>
      <c r="B3985" s="13" t="s">
        <v>231</v>
      </c>
      <c r="C3985" s="11" t="s">
        <v>433</v>
      </c>
      <c r="D3985" s="11" t="s">
        <v>231</v>
      </c>
      <c r="E3985" s="7" t="s">
        <v>437</v>
      </c>
      <c r="F3985" s="13">
        <v>10.534644126892101</v>
      </c>
      <c r="G3985" s="12">
        <v>0</v>
      </c>
      <c r="H3985" s="13">
        <v>0</v>
      </c>
      <c r="I3985" s="11">
        <v>0</v>
      </c>
      <c r="J3985" s="11">
        <v>0</v>
      </c>
      <c r="K3985" s="11">
        <v>0</v>
      </c>
      <c r="L3985" s="12">
        <v>0</v>
      </c>
      <c r="M3985" s="13">
        <v>0</v>
      </c>
      <c r="N3985" s="11">
        <v>0</v>
      </c>
      <c r="O3985" s="11">
        <v>0</v>
      </c>
      <c r="P3985" s="11">
        <v>0</v>
      </c>
      <c r="Q3985" s="12">
        <v>0</v>
      </c>
    </row>
    <row r="3986" spans="1:17" x14ac:dyDescent="0.35">
      <c r="A3986" s="2">
        <v>2039</v>
      </c>
      <c r="B3986" s="13" t="s">
        <v>231</v>
      </c>
      <c r="C3986" s="11" t="s">
        <v>433</v>
      </c>
      <c r="D3986" s="11" t="s">
        <v>231</v>
      </c>
      <c r="E3986" s="7" t="s">
        <v>438</v>
      </c>
      <c r="F3986" s="13">
        <v>0.83761519193649303</v>
      </c>
      <c r="G3986" s="12">
        <v>0</v>
      </c>
      <c r="H3986" s="13">
        <v>0</v>
      </c>
      <c r="I3986" s="11">
        <v>0</v>
      </c>
      <c r="J3986" s="11">
        <v>0</v>
      </c>
      <c r="K3986" s="11">
        <v>0</v>
      </c>
      <c r="L3986" s="12">
        <v>0</v>
      </c>
      <c r="M3986" s="13">
        <v>0</v>
      </c>
      <c r="N3986" s="11">
        <v>0</v>
      </c>
      <c r="O3986" s="11">
        <v>0</v>
      </c>
      <c r="P3986" s="11">
        <v>0</v>
      </c>
      <c r="Q3986" s="12">
        <v>0</v>
      </c>
    </row>
    <row r="3987" spans="1:17" x14ac:dyDescent="0.35">
      <c r="A3987" s="2">
        <v>2040</v>
      </c>
      <c r="B3987" s="13" t="s">
        <v>231</v>
      </c>
      <c r="C3987" s="11" t="s">
        <v>433</v>
      </c>
      <c r="D3987" s="11" t="s">
        <v>231</v>
      </c>
      <c r="E3987" s="7" t="s">
        <v>439</v>
      </c>
      <c r="F3987" s="13">
        <v>2.6964038014411877</v>
      </c>
      <c r="G3987" s="12">
        <v>0</v>
      </c>
      <c r="H3987" s="13">
        <v>0</v>
      </c>
      <c r="I3987" s="11">
        <v>0</v>
      </c>
      <c r="J3987" s="11">
        <v>0</v>
      </c>
      <c r="K3987" s="11">
        <v>0</v>
      </c>
      <c r="L3987" s="12">
        <v>0</v>
      </c>
      <c r="M3987" s="13">
        <v>0</v>
      </c>
      <c r="N3987" s="11">
        <v>0</v>
      </c>
      <c r="O3987" s="11">
        <v>0</v>
      </c>
      <c r="P3987" s="11">
        <v>0</v>
      </c>
      <c r="Q3987" s="12">
        <v>0</v>
      </c>
    </row>
    <row r="3988" spans="1:17" x14ac:dyDescent="0.35">
      <c r="A3988" s="2">
        <v>2041</v>
      </c>
      <c r="B3988" s="13" t="s">
        <v>231</v>
      </c>
      <c r="C3988" s="11" t="s">
        <v>433</v>
      </c>
      <c r="D3988" s="11" t="s">
        <v>231</v>
      </c>
      <c r="E3988" s="7" t="s">
        <v>440</v>
      </c>
      <c r="F3988" s="13">
        <v>22.73784255981441</v>
      </c>
      <c r="G3988" s="12">
        <v>0</v>
      </c>
      <c r="H3988" s="13">
        <v>0</v>
      </c>
      <c r="I3988" s="11">
        <v>0</v>
      </c>
      <c r="J3988" s="11">
        <v>0</v>
      </c>
      <c r="K3988" s="11">
        <v>0</v>
      </c>
      <c r="L3988" s="12">
        <v>0</v>
      </c>
      <c r="M3988" s="13">
        <v>0</v>
      </c>
      <c r="N3988" s="11">
        <v>0</v>
      </c>
      <c r="O3988" s="11">
        <v>0</v>
      </c>
      <c r="P3988" s="11">
        <v>0</v>
      </c>
      <c r="Q3988" s="12">
        <v>0</v>
      </c>
    </row>
    <row r="3989" spans="1:17" x14ac:dyDescent="0.35">
      <c r="A3989" s="2">
        <v>2042</v>
      </c>
      <c r="B3989" s="13" t="s">
        <v>231</v>
      </c>
      <c r="C3989" s="11" t="s">
        <v>433</v>
      </c>
      <c r="D3989" s="11" t="s">
        <v>231</v>
      </c>
      <c r="E3989" s="7" t="s">
        <v>441</v>
      </c>
      <c r="F3989" s="13">
        <v>0.700492203235626</v>
      </c>
      <c r="G3989" s="12">
        <v>0</v>
      </c>
      <c r="H3989" s="13">
        <v>0</v>
      </c>
      <c r="I3989" s="11">
        <v>0</v>
      </c>
      <c r="J3989" s="11">
        <v>0</v>
      </c>
      <c r="K3989" s="11">
        <v>0</v>
      </c>
      <c r="L3989" s="12">
        <v>0</v>
      </c>
      <c r="M3989" s="13">
        <v>0</v>
      </c>
      <c r="N3989" s="11">
        <v>0</v>
      </c>
      <c r="O3989" s="11">
        <v>0</v>
      </c>
      <c r="P3989" s="11">
        <v>0</v>
      </c>
      <c r="Q3989" s="12">
        <v>0</v>
      </c>
    </row>
    <row r="3990" spans="1:17" x14ac:dyDescent="0.35">
      <c r="A3990" s="2">
        <v>2045</v>
      </c>
      <c r="B3990" s="13" t="s">
        <v>231</v>
      </c>
      <c r="C3990" s="11" t="s">
        <v>433</v>
      </c>
      <c r="D3990" s="11" t="s">
        <v>231</v>
      </c>
      <c r="E3990" s="7" t="s">
        <v>282</v>
      </c>
      <c r="F3990" s="13">
        <v>42.777725517749779</v>
      </c>
      <c r="G3990" s="12">
        <v>0</v>
      </c>
      <c r="H3990" s="13">
        <v>0</v>
      </c>
      <c r="I3990" s="11">
        <v>0</v>
      </c>
      <c r="J3990" s="11">
        <v>0</v>
      </c>
      <c r="K3990" s="11">
        <v>0</v>
      </c>
      <c r="L3990" s="12">
        <v>0</v>
      </c>
      <c r="M3990" s="13">
        <v>0</v>
      </c>
      <c r="N3990" s="11">
        <v>0</v>
      </c>
      <c r="O3990" s="11">
        <v>0</v>
      </c>
      <c r="P3990" s="11">
        <v>0</v>
      </c>
      <c r="Q3990" s="12">
        <v>0</v>
      </c>
    </row>
    <row r="3991" spans="1:17" x14ac:dyDescent="0.35">
      <c r="A3991" s="2">
        <v>2046</v>
      </c>
      <c r="B3991" s="13" t="s">
        <v>231</v>
      </c>
      <c r="C3991" s="11" t="s">
        <v>433</v>
      </c>
      <c r="D3991" s="11" t="s">
        <v>231</v>
      </c>
      <c r="E3991" s="7" t="s">
        <v>442</v>
      </c>
      <c r="F3991" s="13">
        <v>47.375655710697174</v>
      </c>
      <c r="G3991" s="12">
        <v>0</v>
      </c>
      <c r="H3991" s="13">
        <v>0</v>
      </c>
      <c r="I3991" s="11">
        <v>0</v>
      </c>
      <c r="J3991" s="11">
        <v>0</v>
      </c>
      <c r="K3991" s="11">
        <v>0</v>
      </c>
      <c r="L3991" s="12">
        <v>0</v>
      </c>
      <c r="M3991" s="13">
        <v>0</v>
      </c>
      <c r="N3991" s="11">
        <v>0</v>
      </c>
      <c r="O3991" s="11">
        <v>0</v>
      </c>
      <c r="P3991" s="11">
        <v>0</v>
      </c>
      <c r="Q3991" s="12">
        <v>0</v>
      </c>
    </row>
    <row r="3992" spans="1:17" x14ac:dyDescent="0.35">
      <c r="A3992" s="2">
        <v>2048</v>
      </c>
      <c r="B3992" s="13" t="s">
        <v>231</v>
      </c>
      <c r="C3992" s="11" t="s">
        <v>433</v>
      </c>
      <c r="D3992" s="11" t="s">
        <v>231</v>
      </c>
      <c r="E3992" s="7" t="s">
        <v>283</v>
      </c>
      <c r="F3992" s="13">
        <v>115.09458643198013</v>
      </c>
      <c r="G3992" s="12">
        <v>0</v>
      </c>
      <c r="H3992" s="13">
        <v>0</v>
      </c>
      <c r="I3992" s="11">
        <v>0</v>
      </c>
      <c r="J3992" s="11">
        <v>0</v>
      </c>
      <c r="K3992" s="11">
        <v>0</v>
      </c>
      <c r="L3992" s="12">
        <v>0</v>
      </c>
      <c r="M3992" s="13">
        <v>0</v>
      </c>
      <c r="N3992" s="11">
        <v>0</v>
      </c>
      <c r="O3992" s="11">
        <v>0</v>
      </c>
      <c r="P3992" s="11">
        <v>0</v>
      </c>
      <c r="Q3992" s="12">
        <v>0</v>
      </c>
    </row>
    <row r="3993" spans="1:17" x14ac:dyDescent="0.35">
      <c r="A3993" s="2">
        <v>2049</v>
      </c>
      <c r="B3993" s="13" t="s">
        <v>231</v>
      </c>
      <c r="C3993" s="11" t="s">
        <v>433</v>
      </c>
      <c r="D3993" s="11" t="s">
        <v>231</v>
      </c>
      <c r="E3993" s="7" t="s">
        <v>284</v>
      </c>
      <c r="F3993" s="13">
        <v>55.3407466411591</v>
      </c>
      <c r="G3993" s="12">
        <v>0</v>
      </c>
      <c r="H3993" s="13">
        <v>0</v>
      </c>
      <c r="I3993" s="11">
        <v>0</v>
      </c>
      <c r="J3993" s="11">
        <v>0</v>
      </c>
      <c r="K3993" s="11">
        <v>0</v>
      </c>
      <c r="L3993" s="12">
        <v>0</v>
      </c>
      <c r="M3993" s="13">
        <v>0</v>
      </c>
      <c r="N3993" s="11">
        <v>0</v>
      </c>
      <c r="O3993" s="11">
        <v>0</v>
      </c>
      <c r="P3993" s="11">
        <v>0</v>
      </c>
      <c r="Q3993" s="12">
        <v>0</v>
      </c>
    </row>
    <row r="3994" spans="1:17" x14ac:dyDescent="0.35">
      <c r="A3994" s="2">
        <v>2050</v>
      </c>
      <c r="B3994" s="13" t="s">
        <v>231</v>
      </c>
      <c r="C3994" s="11" t="s">
        <v>433</v>
      </c>
      <c r="D3994" s="11" t="s">
        <v>231</v>
      </c>
      <c r="E3994" s="7" t="s">
        <v>416</v>
      </c>
      <c r="F3994" s="13">
        <v>7.8054684400558507</v>
      </c>
      <c r="G3994" s="12">
        <v>0</v>
      </c>
      <c r="H3994" s="13">
        <v>0</v>
      </c>
      <c r="I3994" s="11">
        <v>0</v>
      </c>
      <c r="J3994" s="11">
        <v>0</v>
      </c>
      <c r="K3994" s="11">
        <v>0</v>
      </c>
      <c r="L3994" s="12">
        <v>0</v>
      </c>
      <c r="M3994" s="13">
        <v>0</v>
      </c>
      <c r="N3994" s="11">
        <v>0</v>
      </c>
      <c r="O3994" s="11">
        <v>0</v>
      </c>
      <c r="P3994" s="11">
        <v>0</v>
      </c>
      <c r="Q3994" s="12">
        <v>0</v>
      </c>
    </row>
    <row r="3995" spans="1:17" x14ac:dyDescent="0.35">
      <c r="A3995" s="2">
        <v>2056</v>
      </c>
      <c r="B3995" s="13" t="s">
        <v>231</v>
      </c>
      <c r="C3995" s="11" t="s">
        <v>433</v>
      </c>
      <c r="D3995" s="11" t="s">
        <v>231</v>
      </c>
      <c r="E3995" s="7" t="s">
        <v>443</v>
      </c>
      <c r="F3995" s="13">
        <v>41.514770507812486</v>
      </c>
      <c r="G3995" s="12">
        <v>0</v>
      </c>
      <c r="H3995" s="13">
        <v>0</v>
      </c>
      <c r="I3995" s="11">
        <v>0</v>
      </c>
      <c r="J3995" s="11">
        <v>0</v>
      </c>
      <c r="K3995" s="11">
        <v>0</v>
      </c>
      <c r="L3995" s="12">
        <v>0</v>
      </c>
      <c r="M3995" s="13">
        <v>0</v>
      </c>
      <c r="N3995" s="11">
        <v>0</v>
      </c>
      <c r="O3995" s="11">
        <v>0</v>
      </c>
      <c r="P3995" s="11">
        <v>0</v>
      </c>
      <c r="Q3995" s="12">
        <v>0</v>
      </c>
    </row>
    <row r="3996" spans="1:17" x14ac:dyDescent="0.35">
      <c r="A3996" s="2">
        <v>2057</v>
      </c>
      <c r="B3996" s="13" t="s">
        <v>231</v>
      </c>
      <c r="C3996" s="11" t="s">
        <v>433</v>
      </c>
      <c r="D3996" s="11" t="s">
        <v>231</v>
      </c>
      <c r="E3996" s="7" t="s">
        <v>160</v>
      </c>
      <c r="F3996" s="13">
        <v>217.61084485054019</v>
      </c>
      <c r="G3996" s="12">
        <v>0</v>
      </c>
      <c r="H3996" s="13">
        <v>0</v>
      </c>
      <c r="I3996" s="11">
        <v>0</v>
      </c>
      <c r="J3996" s="11">
        <v>0</v>
      </c>
      <c r="K3996" s="11">
        <v>0</v>
      </c>
      <c r="L3996" s="12">
        <v>0</v>
      </c>
      <c r="M3996" s="13">
        <v>0</v>
      </c>
      <c r="N3996" s="11">
        <v>0</v>
      </c>
      <c r="O3996" s="11">
        <v>0</v>
      </c>
      <c r="P3996" s="11">
        <v>0</v>
      </c>
      <c r="Q3996" s="12">
        <v>0</v>
      </c>
    </row>
    <row r="3997" spans="1:17" x14ac:dyDescent="0.35">
      <c r="A3997" s="2">
        <v>2058</v>
      </c>
      <c r="B3997" s="13" t="s">
        <v>231</v>
      </c>
      <c r="C3997" s="11" t="s">
        <v>433</v>
      </c>
      <c r="D3997" s="11" t="s">
        <v>231</v>
      </c>
      <c r="E3997" s="7" t="s">
        <v>161</v>
      </c>
      <c r="F3997" s="13">
        <v>417.7481211423875</v>
      </c>
      <c r="G3997" s="12">
        <v>0</v>
      </c>
      <c r="H3997" s="13">
        <v>0</v>
      </c>
      <c r="I3997" s="11">
        <v>0</v>
      </c>
      <c r="J3997" s="11">
        <v>0</v>
      </c>
      <c r="K3997" s="11">
        <v>0</v>
      </c>
      <c r="L3997" s="12">
        <v>0</v>
      </c>
      <c r="M3997" s="13">
        <v>0</v>
      </c>
      <c r="N3997" s="11">
        <v>0</v>
      </c>
      <c r="O3997" s="11">
        <v>0</v>
      </c>
      <c r="P3997" s="11">
        <v>0</v>
      </c>
      <c r="Q3997" s="12">
        <v>0</v>
      </c>
    </row>
    <row r="3998" spans="1:17" x14ac:dyDescent="0.35">
      <c r="A3998" s="2">
        <v>2059</v>
      </c>
      <c r="B3998" s="13" t="s">
        <v>231</v>
      </c>
      <c r="C3998" s="11" t="s">
        <v>433</v>
      </c>
      <c r="D3998" s="11" t="s">
        <v>231</v>
      </c>
      <c r="E3998" s="7" t="s">
        <v>232</v>
      </c>
      <c r="F3998" s="13">
        <v>904.58283668756474</v>
      </c>
      <c r="G3998" s="12">
        <v>0</v>
      </c>
      <c r="H3998" s="13">
        <v>0</v>
      </c>
      <c r="I3998" s="11">
        <v>0</v>
      </c>
      <c r="J3998" s="11">
        <v>0</v>
      </c>
      <c r="K3998" s="11">
        <v>0</v>
      </c>
      <c r="L3998" s="12">
        <v>0</v>
      </c>
      <c r="M3998" s="13">
        <v>0</v>
      </c>
      <c r="N3998" s="11">
        <v>0</v>
      </c>
      <c r="O3998" s="11">
        <v>0</v>
      </c>
      <c r="P3998" s="11">
        <v>0</v>
      </c>
      <c r="Q3998" s="12">
        <v>0</v>
      </c>
    </row>
    <row r="3999" spans="1:17" x14ac:dyDescent="0.35">
      <c r="A3999" s="2">
        <v>2062</v>
      </c>
      <c r="B3999" s="13" t="s">
        <v>231</v>
      </c>
      <c r="C3999" s="11" t="s">
        <v>433</v>
      </c>
      <c r="D3999" s="11" t="s">
        <v>231</v>
      </c>
      <c r="E3999" s="7" t="s">
        <v>233</v>
      </c>
      <c r="F3999" s="13">
        <v>187.07805311679834</v>
      </c>
      <c r="G3999" s="12">
        <v>0</v>
      </c>
      <c r="H3999" s="13">
        <v>0</v>
      </c>
      <c r="I3999" s="11">
        <v>0</v>
      </c>
      <c r="J3999" s="11">
        <v>0</v>
      </c>
      <c r="K3999" s="11">
        <v>0</v>
      </c>
      <c r="L3999" s="12">
        <v>0</v>
      </c>
      <c r="M3999" s="13">
        <v>0</v>
      </c>
      <c r="N3999" s="11">
        <v>0</v>
      </c>
      <c r="O3999" s="11">
        <v>0</v>
      </c>
      <c r="P3999" s="11">
        <v>0</v>
      </c>
      <c r="Q3999" s="12">
        <v>0</v>
      </c>
    </row>
    <row r="4000" spans="1:17" x14ac:dyDescent="0.35">
      <c r="A4000" s="2">
        <v>2063</v>
      </c>
      <c r="B4000" s="13" t="s">
        <v>231</v>
      </c>
      <c r="C4000" s="11" t="s">
        <v>433</v>
      </c>
      <c r="D4000" s="11" t="s">
        <v>231</v>
      </c>
      <c r="E4000" s="7" t="s">
        <v>444</v>
      </c>
      <c r="F4000" s="13">
        <v>13.29657554626465</v>
      </c>
      <c r="G4000" s="12">
        <v>0</v>
      </c>
      <c r="H4000" s="13">
        <v>0</v>
      </c>
      <c r="I4000" s="11">
        <v>0</v>
      </c>
      <c r="J4000" s="11">
        <v>0</v>
      </c>
      <c r="K4000" s="11">
        <v>0</v>
      </c>
      <c r="L4000" s="12">
        <v>0</v>
      </c>
      <c r="M4000" s="13">
        <v>0</v>
      </c>
      <c r="N4000" s="11">
        <v>0</v>
      </c>
      <c r="O4000" s="11">
        <v>0</v>
      </c>
      <c r="P4000" s="11">
        <v>0</v>
      </c>
      <c r="Q4000" s="12">
        <v>0</v>
      </c>
    </row>
    <row r="4001" spans="1:17" x14ac:dyDescent="0.35">
      <c r="A4001" s="2">
        <v>2064</v>
      </c>
      <c r="B4001" s="13" t="s">
        <v>231</v>
      </c>
      <c r="C4001" s="11" t="s">
        <v>433</v>
      </c>
      <c r="D4001" s="11" t="s">
        <v>231</v>
      </c>
      <c r="E4001" s="7" t="s">
        <v>445</v>
      </c>
      <c r="F4001" s="13">
        <v>6.1213841438293501</v>
      </c>
      <c r="G4001" s="12">
        <v>0</v>
      </c>
      <c r="H4001" s="13">
        <v>0</v>
      </c>
      <c r="I4001" s="11">
        <v>0</v>
      </c>
      <c r="J4001" s="11">
        <v>0</v>
      </c>
      <c r="K4001" s="11">
        <v>0</v>
      </c>
      <c r="L4001" s="12">
        <v>0</v>
      </c>
      <c r="M4001" s="13">
        <v>0</v>
      </c>
      <c r="N4001" s="11">
        <v>0</v>
      </c>
      <c r="O4001" s="11">
        <v>0</v>
      </c>
      <c r="P4001" s="11">
        <v>0</v>
      </c>
      <c r="Q4001" s="12">
        <v>0</v>
      </c>
    </row>
    <row r="4002" spans="1:17" x14ac:dyDescent="0.35">
      <c r="A4002" s="2">
        <v>2065</v>
      </c>
      <c r="B4002" s="13" t="s">
        <v>231</v>
      </c>
      <c r="C4002" s="11" t="s">
        <v>433</v>
      </c>
      <c r="D4002" s="11" t="s">
        <v>231</v>
      </c>
      <c r="E4002" s="7" t="s">
        <v>446</v>
      </c>
      <c r="F4002" s="13">
        <v>1.850850284099576</v>
      </c>
      <c r="G4002" s="12">
        <v>0</v>
      </c>
      <c r="H4002" s="13">
        <v>0</v>
      </c>
      <c r="I4002" s="11">
        <v>0</v>
      </c>
      <c r="J4002" s="11">
        <v>0</v>
      </c>
      <c r="K4002" s="11">
        <v>0</v>
      </c>
      <c r="L4002" s="12">
        <v>0</v>
      </c>
      <c r="M4002" s="13">
        <v>0</v>
      </c>
      <c r="N4002" s="11">
        <v>0</v>
      </c>
      <c r="O4002" s="11">
        <v>0</v>
      </c>
      <c r="P4002" s="11">
        <v>0</v>
      </c>
      <c r="Q4002" s="12">
        <v>0</v>
      </c>
    </row>
    <row r="4003" spans="1:17" x14ac:dyDescent="0.35">
      <c r="A4003" s="2">
        <v>2068</v>
      </c>
      <c r="B4003" s="13" t="s">
        <v>231</v>
      </c>
      <c r="C4003" s="11" t="s">
        <v>433</v>
      </c>
      <c r="D4003" s="11" t="s">
        <v>231</v>
      </c>
      <c r="E4003" s="7" t="s">
        <v>362</v>
      </c>
      <c r="F4003" s="13">
        <v>100.11416673660281</v>
      </c>
      <c r="G4003" s="12">
        <v>0</v>
      </c>
      <c r="H4003" s="13">
        <v>0</v>
      </c>
      <c r="I4003" s="11">
        <v>0</v>
      </c>
      <c r="J4003" s="11">
        <v>0</v>
      </c>
      <c r="K4003" s="11">
        <v>0</v>
      </c>
      <c r="L4003" s="12">
        <v>0</v>
      </c>
      <c r="M4003" s="13">
        <v>0</v>
      </c>
      <c r="N4003" s="11">
        <v>0</v>
      </c>
      <c r="O4003" s="11">
        <v>0</v>
      </c>
      <c r="P4003" s="11">
        <v>0</v>
      </c>
      <c r="Q4003" s="12">
        <v>0</v>
      </c>
    </row>
    <row r="4004" spans="1:17" x14ac:dyDescent="0.35">
      <c r="A4004" s="2">
        <v>2069</v>
      </c>
      <c r="B4004" s="13" t="s">
        <v>231</v>
      </c>
      <c r="C4004" s="11" t="s">
        <v>433</v>
      </c>
      <c r="D4004" s="11" t="s">
        <v>231</v>
      </c>
      <c r="E4004" s="7" t="s">
        <v>447</v>
      </c>
      <c r="F4004" s="13">
        <v>53.972464799881067</v>
      </c>
      <c r="G4004" s="12">
        <v>0</v>
      </c>
      <c r="H4004" s="13">
        <v>0</v>
      </c>
      <c r="I4004" s="11">
        <v>0</v>
      </c>
      <c r="J4004" s="11">
        <v>0</v>
      </c>
      <c r="K4004" s="11">
        <v>0</v>
      </c>
      <c r="L4004" s="12">
        <v>0</v>
      </c>
      <c r="M4004" s="13">
        <v>0</v>
      </c>
      <c r="N4004" s="11">
        <v>0</v>
      </c>
      <c r="O4004" s="11">
        <v>0</v>
      </c>
      <c r="P4004" s="11">
        <v>0</v>
      </c>
      <c r="Q4004" s="12">
        <v>0</v>
      </c>
    </row>
    <row r="4005" spans="1:17" x14ac:dyDescent="0.35">
      <c r="A4005" s="2">
        <v>2072</v>
      </c>
      <c r="B4005" s="13" t="s">
        <v>231</v>
      </c>
      <c r="C4005" s="11" t="s">
        <v>433</v>
      </c>
      <c r="D4005" s="11" t="s">
        <v>231</v>
      </c>
      <c r="E4005" s="7" t="s">
        <v>285</v>
      </c>
      <c r="F4005" s="13">
        <v>2.3248097896575901</v>
      </c>
      <c r="G4005" s="12">
        <v>0</v>
      </c>
      <c r="H4005" s="13">
        <v>0</v>
      </c>
      <c r="I4005" s="11">
        <v>0</v>
      </c>
      <c r="J4005" s="11">
        <v>0</v>
      </c>
      <c r="K4005" s="11">
        <v>0</v>
      </c>
      <c r="L4005" s="12">
        <v>0</v>
      </c>
      <c r="M4005" s="13">
        <v>0</v>
      </c>
      <c r="N4005" s="11">
        <v>0</v>
      </c>
      <c r="O4005" s="11">
        <v>0</v>
      </c>
      <c r="P4005" s="11">
        <v>0</v>
      </c>
      <c r="Q4005" s="12">
        <v>0</v>
      </c>
    </row>
    <row r="4006" spans="1:17" x14ac:dyDescent="0.35">
      <c r="A4006" s="2">
        <v>2073</v>
      </c>
      <c r="B4006" s="13" t="s">
        <v>231</v>
      </c>
      <c r="C4006" s="11" t="s">
        <v>433</v>
      </c>
      <c r="D4006" s="11" t="s">
        <v>231</v>
      </c>
      <c r="E4006" s="7" t="s">
        <v>448</v>
      </c>
      <c r="F4006" s="13">
        <v>6.7383871078491202</v>
      </c>
      <c r="G4006" s="12">
        <v>0</v>
      </c>
      <c r="H4006" s="13">
        <v>0</v>
      </c>
      <c r="I4006" s="11">
        <v>0</v>
      </c>
      <c r="J4006" s="11">
        <v>0</v>
      </c>
      <c r="K4006" s="11">
        <v>0</v>
      </c>
      <c r="L4006" s="12">
        <v>0</v>
      </c>
      <c r="M4006" s="13">
        <v>0</v>
      </c>
      <c r="N4006" s="11">
        <v>0</v>
      </c>
      <c r="O4006" s="11">
        <v>0</v>
      </c>
      <c r="P4006" s="11">
        <v>0</v>
      </c>
      <c r="Q4006" s="12">
        <v>0</v>
      </c>
    </row>
    <row r="4007" spans="1:17" x14ac:dyDescent="0.35">
      <c r="A4007" s="2">
        <v>2074</v>
      </c>
      <c r="B4007" s="13" t="s">
        <v>231</v>
      </c>
      <c r="C4007" s="11" t="s">
        <v>433</v>
      </c>
      <c r="D4007" s="11" t="s">
        <v>231</v>
      </c>
      <c r="E4007" s="7" t="s">
        <v>163</v>
      </c>
      <c r="F4007" s="13">
        <v>21.516712188720703</v>
      </c>
      <c r="G4007" s="12">
        <v>0</v>
      </c>
      <c r="H4007" s="13">
        <v>0</v>
      </c>
      <c r="I4007" s="11">
        <v>0</v>
      </c>
      <c r="J4007" s="11">
        <v>0</v>
      </c>
      <c r="K4007" s="11">
        <v>0</v>
      </c>
      <c r="L4007" s="12">
        <v>0</v>
      </c>
      <c r="M4007" s="13">
        <v>0</v>
      </c>
      <c r="N4007" s="11">
        <v>0</v>
      </c>
      <c r="O4007" s="11">
        <v>0</v>
      </c>
      <c r="P4007" s="11">
        <v>0</v>
      </c>
      <c r="Q4007" s="12">
        <v>0</v>
      </c>
    </row>
    <row r="4008" spans="1:17" x14ac:dyDescent="0.35">
      <c r="A4008" s="2">
        <v>2075</v>
      </c>
      <c r="B4008" s="13" t="s">
        <v>231</v>
      </c>
      <c r="C4008" s="11" t="s">
        <v>433</v>
      </c>
      <c r="D4008" s="11" t="s">
        <v>231</v>
      </c>
      <c r="E4008" s="7" t="s">
        <v>286</v>
      </c>
      <c r="F4008" s="13">
        <v>0.85070878267288197</v>
      </c>
      <c r="G4008" s="12">
        <v>0</v>
      </c>
      <c r="H4008" s="13">
        <v>0</v>
      </c>
      <c r="I4008" s="11">
        <v>0</v>
      </c>
      <c r="J4008" s="11">
        <v>0</v>
      </c>
      <c r="K4008" s="11">
        <v>0</v>
      </c>
      <c r="L4008" s="12">
        <v>0</v>
      </c>
      <c r="M4008" s="13">
        <v>0</v>
      </c>
      <c r="N4008" s="11">
        <v>0</v>
      </c>
      <c r="O4008" s="11">
        <v>0</v>
      </c>
      <c r="P4008" s="11">
        <v>0</v>
      </c>
      <c r="Q4008" s="12">
        <v>0</v>
      </c>
    </row>
    <row r="4009" spans="1:17" x14ac:dyDescent="0.35">
      <c r="A4009" s="2">
        <v>2076</v>
      </c>
      <c r="B4009" s="13" t="s">
        <v>231</v>
      </c>
      <c r="C4009" s="11" t="s">
        <v>433</v>
      </c>
      <c r="D4009" s="11" t="s">
        <v>231</v>
      </c>
      <c r="E4009" s="7" t="s">
        <v>234</v>
      </c>
      <c r="F4009" s="13">
        <v>45.082778811454737</v>
      </c>
      <c r="G4009" s="12">
        <v>0</v>
      </c>
      <c r="H4009" s="13">
        <v>0</v>
      </c>
      <c r="I4009" s="11">
        <v>0</v>
      </c>
      <c r="J4009" s="11">
        <v>0</v>
      </c>
      <c r="K4009" s="11">
        <v>0</v>
      </c>
      <c r="L4009" s="12">
        <v>0</v>
      </c>
      <c r="M4009" s="13">
        <v>0</v>
      </c>
      <c r="N4009" s="11">
        <v>0</v>
      </c>
      <c r="O4009" s="11">
        <v>0</v>
      </c>
      <c r="P4009" s="11">
        <v>0</v>
      </c>
      <c r="Q4009" s="12">
        <v>0</v>
      </c>
    </row>
    <row r="4010" spans="1:17" x14ac:dyDescent="0.35">
      <c r="A4010" s="2">
        <v>2077</v>
      </c>
      <c r="B4010" s="13" t="s">
        <v>231</v>
      </c>
      <c r="C4010" s="11" t="s">
        <v>433</v>
      </c>
      <c r="D4010" s="11" t="s">
        <v>231</v>
      </c>
      <c r="E4010" s="7" t="s">
        <v>235</v>
      </c>
      <c r="F4010" s="13">
        <v>32.087735176086447</v>
      </c>
      <c r="G4010" s="12">
        <v>0</v>
      </c>
      <c r="H4010" s="13">
        <v>0</v>
      </c>
      <c r="I4010" s="11">
        <v>0</v>
      </c>
      <c r="J4010" s="11">
        <v>0</v>
      </c>
      <c r="K4010" s="11">
        <v>0</v>
      </c>
      <c r="L4010" s="12">
        <v>0</v>
      </c>
      <c r="M4010" s="13">
        <v>0</v>
      </c>
      <c r="N4010" s="11">
        <v>0</v>
      </c>
      <c r="O4010" s="11">
        <v>0</v>
      </c>
      <c r="P4010" s="11">
        <v>0</v>
      </c>
      <c r="Q4010" s="12">
        <v>0</v>
      </c>
    </row>
    <row r="4011" spans="1:17" x14ac:dyDescent="0.35">
      <c r="A4011" s="2">
        <v>2078</v>
      </c>
      <c r="B4011" s="13" t="s">
        <v>231</v>
      </c>
      <c r="C4011" s="11" t="s">
        <v>433</v>
      </c>
      <c r="D4011" s="11" t="s">
        <v>231</v>
      </c>
      <c r="E4011" s="7" t="s">
        <v>236</v>
      </c>
      <c r="F4011" s="13">
        <v>32.081583321094527</v>
      </c>
      <c r="G4011" s="12">
        <v>0</v>
      </c>
      <c r="H4011" s="13">
        <v>0</v>
      </c>
      <c r="I4011" s="11">
        <v>0</v>
      </c>
      <c r="J4011" s="11">
        <v>0</v>
      </c>
      <c r="K4011" s="11">
        <v>0</v>
      </c>
      <c r="L4011" s="12">
        <v>0</v>
      </c>
      <c r="M4011" s="13">
        <v>0</v>
      </c>
      <c r="N4011" s="11">
        <v>0</v>
      </c>
      <c r="O4011" s="11">
        <v>0</v>
      </c>
      <c r="P4011" s="11">
        <v>0</v>
      </c>
      <c r="Q4011" s="12">
        <v>0</v>
      </c>
    </row>
    <row r="4012" spans="1:17" x14ac:dyDescent="0.35">
      <c r="A4012" s="2">
        <v>2079</v>
      </c>
      <c r="B4012" s="13" t="s">
        <v>231</v>
      </c>
      <c r="C4012" s="11" t="s">
        <v>433</v>
      </c>
      <c r="D4012" s="11" t="s">
        <v>231</v>
      </c>
      <c r="E4012" s="7" t="s">
        <v>237</v>
      </c>
      <c r="F4012" s="13">
        <v>77.030616581440029</v>
      </c>
      <c r="G4012" s="12">
        <v>0</v>
      </c>
      <c r="H4012" s="13">
        <v>0</v>
      </c>
      <c r="I4012" s="11">
        <v>0</v>
      </c>
      <c r="J4012" s="11">
        <v>0</v>
      </c>
      <c r="K4012" s="11">
        <v>0</v>
      </c>
      <c r="L4012" s="12">
        <v>0</v>
      </c>
      <c r="M4012" s="13">
        <v>0</v>
      </c>
      <c r="N4012" s="11">
        <v>0</v>
      </c>
      <c r="O4012" s="11">
        <v>0</v>
      </c>
      <c r="P4012" s="11">
        <v>0</v>
      </c>
      <c r="Q4012" s="12">
        <v>0</v>
      </c>
    </row>
    <row r="4013" spans="1:17" x14ac:dyDescent="0.35">
      <c r="A4013" s="2">
        <v>2080</v>
      </c>
      <c r="B4013" s="13" t="s">
        <v>231</v>
      </c>
      <c r="C4013" s="11" t="s">
        <v>433</v>
      </c>
      <c r="D4013" s="11" t="s">
        <v>231</v>
      </c>
      <c r="E4013" s="7" t="s">
        <v>418</v>
      </c>
      <c r="F4013" s="13">
        <v>5.7050597667694101</v>
      </c>
      <c r="G4013" s="12">
        <v>0</v>
      </c>
      <c r="H4013" s="13">
        <v>0</v>
      </c>
      <c r="I4013" s="11">
        <v>0</v>
      </c>
      <c r="J4013" s="11">
        <v>0</v>
      </c>
      <c r="K4013" s="11">
        <v>0</v>
      </c>
      <c r="L4013" s="12">
        <v>0</v>
      </c>
      <c r="M4013" s="13">
        <v>0</v>
      </c>
      <c r="N4013" s="11">
        <v>0</v>
      </c>
      <c r="O4013" s="11">
        <v>0</v>
      </c>
      <c r="P4013" s="11">
        <v>0</v>
      </c>
      <c r="Q4013" s="12">
        <v>0</v>
      </c>
    </row>
    <row r="4014" spans="1:17" x14ac:dyDescent="0.35">
      <c r="A4014" s="2">
        <v>2081</v>
      </c>
      <c r="B4014" s="13" t="s">
        <v>231</v>
      </c>
      <c r="C4014" s="11" t="s">
        <v>433</v>
      </c>
      <c r="D4014" s="11" t="s">
        <v>231</v>
      </c>
      <c r="E4014" s="7" t="s">
        <v>40</v>
      </c>
      <c r="F4014" s="13">
        <v>5972.8182483911523</v>
      </c>
      <c r="G4014" s="12">
        <v>0</v>
      </c>
      <c r="H4014" s="13">
        <v>0</v>
      </c>
      <c r="I4014" s="11">
        <v>0</v>
      </c>
      <c r="J4014" s="11">
        <v>0</v>
      </c>
      <c r="K4014" s="11">
        <v>0</v>
      </c>
      <c r="L4014" s="12">
        <v>0</v>
      </c>
      <c r="M4014" s="13">
        <v>0</v>
      </c>
      <c r="N4014" s="11">
        <v>0</v>
      </c>
      <c r="O4014" s="11">
        <v>0</v>
      </c>
      <c r="P4014" s="11">
        <v>0</v>
      </c>
      <c r="Q4014" s="12">
        <v>0</v>
      </c>
    </row>
    <row r="4015" spans="1:17" x14ac:dyDescent="0.35">
      <c r="A4015" s="2">
        <v>2082</v>
      </c>
      <c r="B4015" s="13" t="s">
        <v>231</v>
      </c>
      <c r="C4015" s="11" t="s">
        <v>433</v>
      </c>
      <c r="D4015" s="11" t="s">
        <v>231</v>
      </c>
      <c r="E4015" s="7" t="s">
        <v>41</v>
      </c>
      <c r="F4015" s="13">
        <v>1192.0238300561905</v>
      </c>
      <c r="G4015" s="12">
        <v>0</v>
      </c>
      <c r="H4015" s="13">
        <v>0</v>
      </c>
      <c r="I4015" s="11">
        <v>0</v>
      </c>
      <c r="J4015" s="11">
        <v>0</v>
      </c>
      <c r="K4015" s="11">
        <v>0</v>
      </c>
      <c r="L4015" s="12">
        <v>0</v>
      </c>
      <c r="M4015" s="13">
        <v>0</v>
      </c>
      <c r="N4015" s="11">
        <v>0</v>
      </c>
      <c r="O4015" s="11">
        <v>0</v>
      </c>
      <c r="P4015" s="11">
        <v>0</v>
      </c>
      <c r="Q4015" s="12">
        <v>0</v>
      </c>
    </row>
    <row r="4016" spans="1:17" x14ac:dyDescent="0.35">
      <c r="A4016" s="2">
        <v>2084</v>
      </c>
      <c r="B4016" s="13" t="s">
        <v>231</v>
      </c>
      <c r="C4016" s="11" t="s">
        <v>433</v>
      </c>
      <c r="D4016" s="11" t="s">
        <v>231</v>
      </c>
      <c r="E4016" s="7" t="s">
        <v>449</v>
      </c>
      <c r="F4016" s="13">
        <v>6.1113193035125697</v>
      </c>
      <c r="G4016" s="12">
        <v>0</v>
      </c>
      <c r="H4016" s="13">
        <v>0</v>
      </c>
      <c r="I4016" s="11">
        <v>0</v>
      </c>
      <c r="J4016" s="11">
        <v>0</v>
      </c>
      <c r="K4016" s="11">
        <v>0</v>
      </c>
      <c r="L4016" s="12">
        <v>0</v>
      </c>
      <c r="M4016" s="13">
        <v>0</v>
      </c>
      <c r="N4016" s="11">
        <v>0</v>
      </c>
      <c r="O4016" s="11">
        <v>0</v>
      </c>
      <c r="P4016" s="11">
        <v>0</v>
      </c>
      <c r="Q4016" s="12">
        <v>0</v>
      </c>
    </row>
    <row r="4017" spans="1:17" x14ac:dyDescent="0.35">
      <c r="A4017" s="2">
        <v>2085</v>
      </c>
      <c r="B4017" s="13" t="s">
        <v>231</v>
      </c>
      <c r="C4017" s="11" t="s">
        <v>433</v>
      </c>
      <c r="D4017" s="11" t="s">
        <v>231</v>
      </c>
      <c r="E4017" s="7" t="s">
        <v>450</v>
      </c>
      <c r="F4017" s="13">
        <v>25.779180049896233</v>
      </c>
      <c r="G4017" s="12">
        <v>0</v>
      </c>
      <c r="H4017" s="13">
        <v>0</v>
      </c>
      <c r="I4017" s="11">
        <v>0</v>
      </c>
      <c r="J4017" s="11">
        <v>0</v>
      </c>
      <c r="K4017" s="11">
        <v>0</v>
      </c>
      <c r="L4017" s="12">
        <v>0</v>
      </c>
      <c r="M4017" s="13">
        <v>0</v>
      </c>
      <c r="N4017" s="11">
        <v>0</v>
      </c>
      <c r="O4017" s="11">
        <v>0</v>
      </c>
      <c r="P4017" s="11">
        <v>0</v>
      </c>
      <c r="Q4017" s="12">
        <v>0</v>
      </c>
    </row>
    <row r="4018" spans="1:17" x14ac:dyDescent="0.35">
      <c r="A4018" s="2">
        <v>2089</v>
      </c>
      <c r="B4018" s="13" t="s">
        <v>231</v>
      </c>
      <c r="C4018" s="11" t="s">
        <v>433</v>
      </c>
      <c r="D4018" s="11" t="s">
        <v>231</v>
      </c>
      <c r="E4018" s="7" t="s">
        <v>451</v>
      </c>
      <c r="F4018" s="13">
        <v>1.207123354077339</v>
      </c>
      <c r="G4018" s="12">
        <v>0</v>
      </c>
      <c r="H4018" s="13">
        <v>0</v>
      </c>
      <c r="I4018" s="11">
        <v>0</v>
      </c>
      <c r="J4018" s="11">
        <v>0</v>
      </c>
      <c r="K4018" s="11">
        <v>0</v>
      </c>
      <c r="L4018" s="12">
        <v>0</v>
      </c>
      <c r="M4018" s="13">
        <v>0</v>
      </c>
      <c r="N4018" s="11">
        <v>0</v>
      </c>
      <c r="O4018" s="11">
        <v>0</v>
      </c>
      <c r="P4018" s="11">
        <v>0</v>
      </c>
      <c r="Q4018" s="12">
        <v>0</v>
      </c>
    </row>
    <row r="4019" spans="1:17" x14ac:dyDescent="0.35">
      <c r="A4019" s="2">
        <v>2090</v>
      </c>
      <c r="B4019" s="13" t="s">
        <v>231</v>
      </c>
      <c r="C4019" s="11" t="s">
        <v>433</v>
      </c>
      <c r="D4019" s="11" t="s">
        <v>231</v>
      </c>
      <c r="E4019" s="7" t="s">
        <v>364</v>
      </c>
      <c r="F4019" s="13">
        <v>135.19602704048157</v>
      </c>
      <c r="G4019" s="12">
        <v>0</v>
      </c>
      <c r="H4019" s="13">
        <v>0</v>
      </c>
      <c r="I4019" s="11">
        <v>0</v>
      </c>
      <c r="J4019" s="11">
        <v>0</v>
      </c>
      <c r="K4019" s="11">
        <v>0</v>
      </c>
      <c r="L4019" s="12">
        <v>0</v>
      </c>
      <c r="M4019" s="13">
        <v>0</v>
      </c>
      <c r="N4019" s="11">
        <v>0</v>
      </c>
      <c r="O4019" s="11">
        <v>0</v>
      </c>
      <c r="P4019" s="11">
        <v>0</v>
      </c>
      <c r="Q4019" s="12">
        <v>0</v>
      </c>
    </row>
    <row r="4020" spans="1:17" x14ac:dyDescent="0.35">
      <c r="A4020" s="2">
        <v>2091</v>
      </c>
      <c r="B4020" s="13" t="s">
        <v>231</v>
      </c>
      <c r="C4020" s="11" t="s">
        <v>433</v>
      </c>
      <c r="D4020" s="11" t="s">
        <v>231</v>
      </c>
      <c r="E4020" s="7" t="s">
        <v>238</v>
      </c>
      <c r="F4020" s="13">
        <v>31.61425393819809</v>
      </c>
      <c r="G4020" s="12">
        <v>0</v>
      </c>
      <c r="H4020" s="13">
        <v>0</v>
      </c>
      <c r="I4020" s="11">
        <v>0</v>
      </c>
      <c r="J4020" s="11">
        <v>0</v>
      </c>
      <c r="K4020" s="11">
        <v>0</v>
      </c>
      <c r="L4020" s="12">
        <v>0</v>
      </c>
      <c r="M4020" s="13">
        <v>0</v>
      </c>
      <c r="N4020" s="11">
        <v>0</v>
      </c>
      <c r="O4020" s="11">
        <v>0</v>
      </c>
      <c r="P4020" s="11">
        <v>0</v>
      </c>
      <c r="Q4020" s="12">
        <v>0</v>
      </c>
    </row>
    <row r="4021" spans="1:17" x14ac:dyDescent="0.35">
      <c r="A4021" s="2">
        <v>2092</v>
      </c>
      <c r="B4021" s="13" t="s">
        <v>231</v>
      </c>
      <c r="C4021" s="11" t="s">
        <v>433</v>
      </c>
      <c r="D4021" s="11" t="s">
        <v>231</v>
      </c>
      <c r="E4021" s="7" t="s">
        <v>365</v>
      </c>
      <c r="F4021" s="13">
        <v>420.70036289095879</v>
      </c>
      <c r="G4021" s="12">
        <v>0</v>
      </c>
      <c r="H4021" s="13">
        <v>0</v>
      </c>
      <c r="I4021" s="11">
        <v>0</v>
      </c>
      <c r="J4021" s="11">
        <v>0</v>
      </c>
      <c r="K4021" s="11">
        <v>0</v>
      </c>
      <c r="L4021" s="12">
        <v>0</v>
      </c>
      <c r="M4021" s="13">
        <v>0</v>
      </c>
      <c r="N4021" s="11">
        <v>0</v>
      </c>
      <c r="O4021" s="11">
        <v>0</v>
      </c>
      <c r="P4021" s="11">
        <v>0</v>
      </c>
      <c r="Q4021" s="12">
        <v>0</v>
      </c>
    </row>
    <row r="4022" spans="1:17" x14ac:dyDescent="0.35">
      <c r="A4022" s="2">
        <v>2093</v>
      </c>
      <c r="B4022" s="13" t="s">
        <v>231</v>
      </c>
      <c r="C4022" s="11" t="s">
        <v>433</v>
      </c>
      <c r="D4022" s="11" t="s">
        <v>231</v>
      </c>
      <c r="E4022" s="7" t="s">
        <v>268</v>
      </c>
      <c r="F4022" s="13">
        <v>141.89246502518662</v>
      </c>
      <c r="G4022" s="12">
        <v>0</v>
      </c>
      <c r="H4022" s="13">
        <v>0</v>
      </c>
      <c r="I4022" s="11">
        <v>0</v>
      </c>
      <c r="J4022" s="11">
        <v>0</v>
      </c>
      <c r="K4022" s="11">
        <v>0</v>
      </c>
      <c r="L4022" s="12">
        <v>0</v>
      </c>
      <c r="M4022" s="13">
        <v>0</v>
      </c>
      <c r="N4022" s="11">
        <v>0</v>
      </c>
      <c r="O4022" s="11">
        <v>0</v>
      </c>
      <c r="P4022" s="11">
        <v>0</v>
      </c>
      <c r="Q4022" s="12">
        <v>0</v>
      </c>
    </row>
    <row r="4023" spans="1:17" x14ac:dyDescent="0.35">
      <c r="A4023" s="2">
        <v>2094</v>
      </c>
      <c r="B4023" s="13" t="s">
        <v>231</v>
      </c>
      <c r="C4023" s="11" t="s">
        <v>433</v>
      </c>
      <c r="D4023" s="11" t="s">
        <v>231</v>
      </c>
      <c r="E4023" s="7" t="s">
        <v>288</v>
      </c>
      <c r="F4023" s="13">
        <v>84.978464543819413</v>
      </c>
      <c r="G4023" s="12">
        <v>0</v>
      </c>
      <c r="H4023" s="13">
        <v>0</v>
      </c>
      <c r="I4023" s="11">
        <v>0</v>
      </c>
      <c r="J4023" s="11">
        <v>0</v>
      </c>
      <c r="K4023" s="11">
        <v>0</v>
      </c>
      <c r="L4023" s="12">
        <v>0</v>
      </c>
      <c r="M4023" s="13">
        <v>0</v>
      </c>
      <c r="N4023" s="11">
        <v>0</v>
      </c>
      <c r="O4023" s="11">
        <v>0</v>
      </c>
      <c r="P4023" s="11">
        <v>0</v>
      </c>
      <c r="Q4023" s="12">
        <v>0</v>
      </c>
    </row>
    <row r="4024" spans="1:17" x14ac:dyDescent="0.35">
      <c r="A4024" s="2">
        <v>2095</v>
      </c>
      <c r="B4024" s="13" t="s">
        <v>231</v>
      </c>
      <c r="C4024" s="11" t="s">
        <v>433</v>
      </c>
      <c r="D4024" s="11" t="s">
        <v>231</v>
      </c>
      <c r="E4024" s="7" t="s">
        <v>452</v>
      </c>
      <c r="F4024" s="13">
        <v>37.035671234130902</v>
      </c>
      <c r="G4024" s="12">
        <v>0</v>
      </c>
      <c r="H4024" s="13">
        <v>0</v>
      </c>
      <c r="I4024" s="11">
        <v>0</v>
      </c>
      <c r="J4024" s="11">
        <v>0</v>
      </c>
      <c r="K4024" s="11">
        <v>0</v>
      </c>
      <c r="L4024" s="12">
        <v>0</v>
      </c>
      <c r="M4024" s="13">
        <v>0</v>
      </c>
      <c r="N4024" s="11">
        <v>0</v>
      </c>
      <c r="O4024" s="11">
        <v>0</v>
      </c>
      <c r="P4024" s="11">
        <v>0</v>
      </c>
      <c r="Q4024" s="12">
        <v>0</v>
      </c>
    </row>
    <row r="4025" spans="1:17" x14ac:dyDescent="0.35">
      <c r="A4025" s="2">
        <v>2097</v>
      </c>
      <c r="B4025" s="13" t="s">
        <v>231</v>
      </c>
      <c r="C4025" s="11" t="s">
        <v>433</v>
      </c>
      <c r="D4025" s="11" t="s">
        <v>231</v>
      </c>
      <c r="E4025" s="7" t="s">
        <v>453</v>
      </c>
      <c r="F4025" s="13">
        <v>6.1985402107238796</v>
      </c>
      <c r="G4025" s="12">
        <v>0</v>
      </c>
      <c r="H4025" s="13">
        <v>0</v>
      </c>
      <c r="I4025" s="11">
        <v>0</v>
      </c>
      <c r="J4025" s="11">
        <v>0</v>
      </c>
      <c r="K4025" s="11">
        <v>0</v>
      </c>
      <c r="L4025" s="12">
        <v>0</v>
      </c>
      <c r="M4025" s="13">
        <v>0</v>
      </c>
      <c r="N4025" s="11">
        <v>0</v>
      </c>
      <c r="O4025" s="11">
        <v>0</v>
      </c>
      <c r="P4025" s="11">
        <v>0</v>
      </c>
      <c r="Q4025" s="12">
        <v>0</v>
      </c>
    </row>
    <row r="4026" spans="1:17" x14ac:dyDescent="0.35">
      <c r="A4026" s="2">
        <v>2098</v>
      </c>
      <c r="B4026" s="13" t="s">
        <v>231</v>
      </c>
      <c r="C4026" s="11" t="s">
        <v>433</v>
      </c>
      <c r="D4026" s="11" t="s">
        <v>26</v>
      </c>
      <c r="E4026" s="7" t="s">
        <v>240</v>
      </c>
      <c r="F4026" s="13">
        <v>367.28105163574202</v>
      </c>
      <c r="G4026" s="12">
        <v>0</v>
      </c>
      <c r="H4026" s="13">
        <v>0</v>
      </c>
      <c r="I4026" s="11">
        <v>0</v>
      </c>
      <c r="J4026" s="11">
        <v>0</v>
      </c>
      <c r="K4026" s="11">
        <v>0</v>
      </c>
      <c r="L4026" s="12">
        <v>0</v>
      </c>
      <c r="M4026" s="13">
        <v>0</v>
      </c>
      <c r="N4026" s="11">
        <v>0</v>
      </c>
      <c r="O4026" s="11">
        <v>0</v>
      </c>
      <c r="P4026" s="11">
        <v>0</v>
      </c>
      <c r="Q4026" s="12">
        <v>0</v>
      </c>
    </row>
    <row r="4027" spans="1:17" x14ac:dyDescent="0.35">
      <c r="A4027" s="2">
        <v>2099</v>
      </c>
      <c r="B4027" s="13" t="s">
        <v>231</v>
      </c>
      <c r="C4027" s="11" t="s">
        <v>433</v>
      </c>
      <c r="D4027" s="11" t="s">
        <v>231</v>
      </c>
      <c r="E4027" s="7" t="s">
        <v>240</v>
      </c>
      <c r="F4027" s="13">
        <v>554.89898180961598</v>
      </c>
      <c r="G4027" s="12">
        <v>0</v>
      </c>
      <c r="H4027" s="13">
        <v>0</v>
      </c>
      <c r="I4027" s="11">
        <v>0</v>
      </c>
      <c r="J4027" s="11">
        <v>0</v>
      </c>
      <c r="K4027" s="11">
        <v>0</v>
      </c>
      <c r="L4027" s="12">
        <v>0</v>
      </c>
      <c r="M4027" s="13">
        <v>0</v>
      </c>
      <c r="N4027" s="11">
        <v>0</v>
      </c>
      <c r="O4027" s="11">
        <v>0</v>
      </c>
      <c r="P4027" s="11">
        <v>0</v>
      </c>
      <c r="Q4027" s="12">
        <v>0</v>
      </c>
    </row>
    <row r="4028" spans="1:17" x14ac:dyDescent="0.35">
      <c r="A4028" s="2">
        <v>2100</v>
      </c>
      <c r="B4028" s="13" t="s">
        <v>231</v>
      </c>
      <c r="C4028" s="11" t="s">
        <v>433</v>
      </c>
      <c r="D4028" s="11" t="s">
        <v>231</v>
      </c>
      <c r="E4028" s="7" t="s">
        <v>164</v>
      </c>
      <c r="F4028" s="13">
        <v>7.96720314025879</v>
      </c>
      <c r="G4028" s="12">
        <v>0</v>
      </c>
      <c r="H4028" s="13">
        <v>0</v>
      </c>
      <c r="I4028" s="11">
        <v>0</v>
      </c>
      <c r="J4028" s="11">
        <v>0</v>
      </c>
      <c r="K4028" s="11">
        <v>0</v>
      </c>
      <c r="L4028" s="12">
        <v>0</v>
      </c>
      <c r="M4028" s="13">
        <v>0</v>
      </c>
      <c r="N4028" s="11">
        <v>0</v>
      </c>
      <c r="O4028" s="11">
        <v>0</v>
      </c>
      <c r="P4028" s="11">
        <v>0</v>
      </c>
      <c r="Q4028" s="12">
        <v>0</v>
      </c>
    </row>
    <row r="4029" spans="1:17" x14ac:dyDescent="0.35">
      <c r="A4029" s="2">
        <v>2102</v>
      </c>
      <c r="B4029" s="13" t="s">
        <v>231</v>
      </c>
      <c r="C4029" s="11" t="s">
        <v>433</v>
      </c>
      <c r="D4029" s="11" t="s">
        <v>231</v>
      </c>
      <c r="E4029" s="7" t="s">
        <v>454</v>
      </c>
      <c r="F4029" s="13">
        <v>4.1402440071106001</v>
      </c>
      <c r="G4029" s="12">
        <v>0</v>
      </c>
      <c r="H4029" s="13">
        <v>0</v>
      </c>
      <c r="I4029" s="11">
        <v>0</v>
      </c>
      <c r="J4029" s="11">
        <v>0</v>
      </c>
      <c r="K4029" s="11">
        <v>0</v>
      </c>
      <c r="L4029" s="12">
        <v>0</v>
      </c>
      <c r="M4029" s="13">
        <v>0</v>
      </c>
      <c r="N4029" s="11">
        <v>0</v>
      </c>
      <c r="O4029" s="11">
        <v>0</v>
      </c>
      <c r="P4029" s="11">
        <v>0</v>
      </c>
      <c r="Q4029" s="12">
        <v>0</v>
      </c>
    </row>
    <row r="4030" spans="1:17" x14ac:dyDescent="0.35">
      <c r="A4030" s="2">
        <v>2103</v>
      </c>
      <c r="B4030" s="13" t="s">
        <v>231</v>
      </c>
      <c r="C4030" s="11" t="s">
        <v>433</v>
      </c>
      <c r="D4030" s="11" t="s">
        <v>231</v>
      </c>
      <c r="E4030" s="7" t="s">
        <v>366</v>
      </c>
      <c r="F4030" s="13">
        <v>13.25803589820862</v>
      </c>
      <c r="G4030" s="12">
        <v>0</v>
      </c>
      <c r="H4030" s="13">
        <v>0</v>
      </c>
      <c r="I4030" s="11">
        <v>0</v>
      </c>
      <c r="J4030" s="11">
        <v>0</v>
      </c>
      <c r="K4030" s="11">
        <v>0</v>
      </c>
      <c r="L4030" s="12">
        <v>0</v>
      </c>
      <c r="M4030" s="13">
        <v>0</v>
      </c>
      <c r="N4030" s="11">
        <v>0</v>
      </c>
      <c r="O4030" s="11">
        <v>0</v>
      </c>
      <c r="P4030" s="11">
        <v>0</v>
      </c>
      <c r="Q4030" s="12">
        <v>0</v>
      </c>
    </row>
    <row r="4031" spans="1:17" x14ac:dyDescent="0.35">
      <c r="A4031" s="2">
        <v>2105</v>
      </c>
      <c r="B4031" s="13" t="s">
        <v>231</v>
      </c>
      <c r="C4031" s="11" t="s">
        <v>433</v>
      </c>
      <c r="D4031" s="11" t="s">
        <v>231</v>
      </c>
      <c r="E4031" s="7" t="s">
        <v>455</v>
      </c>
      <c r="F4031" s="13">
        <v>0.66436147689819303</v>
      </c>
      <c r="G4031" s="12">
        <v>0</v>
      </c>
      <c r="H4031" s="13">
        <v>0</v>
      </c>
      <c r="I4031" s="11">
        <v>0</v>
      </c>
      <c r="J4031" s="11">
        <v>0</v>
      </c>
      <c r="K4031" s="11">
        <v>0</v>
      </c>
      <c r="L4031" s="12">
        <v>0</v>
      </c>
      <c r="M4031" s="13">
        <v>0</v>
      </c>
      <c r="N4031" s="11">
        <v>0</v>
      </c>
      <c r="O4031" s="11">
        <v>0</v>
      </c>
      <c r="P4031" s="11">
        <v>0</v>
      </c>
      <c r="Q4031" s="12">
        <v>0</v>
      </c>
    </row>
    <row r="4032" spans="1:17" x14ac:dyDescent="0.35">
      <c r="A4032" s="2">
        <v>2108</v>
      </c>
      <c r="B4032" s="13" t="s">
        <v>231</v>
      </c>
      <c r="C4032" s="11" t="s">
        <v>433</v>
      </c>
      <c r="D4032" s="11" t="s">
        <v>231</v>
      </c>
      <c r="E4032" s="7" t="s">
        <v>456</v>
      </c>
      <c r="F4032" s="13">
        <v>843.82010316848755</v>
      </c>
      <c r="G4032" s="12">
        <v>0</v>
      </c>
      <c r="H4032" s="13">
        <v>0</v>
      </c>
      <c r="I4032" s="11">
        <v>0</v>
      </c>
      <c r="J4032" s="11">
        <v>0</v>
      </c>
      <c r="K4032" s="11">
        <v>0</v>
      </c>
      <c r="L4032" s="12">
        <v>0</v>
      </c>
      <c r="M4032" s="13">
        <v>0</v>
      </c>
      <c r="N4032" s="11">
        <v>0</v>
      </c>
      <c r="O4032" s="11">
        <v>0</v>
      </c>
      <c r="P4032" s="11">
        <v>0</v>
      </c>
      <c r="Q4032" s="12">
        <v>0</v>
      </c>
    </row>
    <row r="4033" spans="1:17" x14ac:dyDescent="0.35">
      <c r="A4033" s="2">
        <v>2109</v>
      </c>
      <c r="B4033" s="13" t="s">
        <v>231</v>
      </c>
      <c r="C4033" s="11" t="s">
        <v>433</v>
      </c>
      <c r="D4033" s="11" t="s">
        <v>231</v>
      </c>
      <c r="E4033" s="7" t="s">
        <v>47</v>
      </c>
      <c r="F4033" s="13">
        <v>3553.9189941883083</v>
      </c>
      <c r="G4033" s="12">
        <v>0</v>
      </c>
      <c r="H4033" s="13">
        <v>0</v>
      </c>
      <c r="I4033" s="11">
        <v>0</v>
      </c>
      <c r="J4033" s="11">
        <v>0</v>
      </c>
      <c r="K4033" s="11">
        <v>0</v>
      </c>
      <c r="L4033" s="12">
        <v>0</v>
      </c>
      <c r="M4033" s="13">
        <v>0</v>
      </c>
      <c r="N4033" s="11">
        <v>0</v>
      </c>
      <c r="O4033" s="11">
        <v>0</v>
      </c>
      <c r="P4033" s="11">
        <v>0</v>
      </c>
      <c r="Q4033" s="12">
        <v>0</v>
      </c>
    </row>
    <row r="4034" spans="1:17" x14ac:dyDescent="0.35">
      <c r="A4034" s="2">
        <v>2110</v>
      </c>
      <c r="B4034" s="13" t="s">
        <v>231</v>
      </c>
      <c r="C4034" s="11" t="s">
        <v>433</v>
      </c>
      <c r="D4034" s="11" t="s">
        <v>231</v>
      </c>
      <c r="E4034" s="7" t="s">
        <v>48</v>
      </c>
      <c r="F4034" s="13">
        <v>265.90294027328503</v>
      </c>
      <c r="G4034" s="12">
        <v>0</v>
      </c>
      <c r="H4034" s="13">
        <v>0</v>
      </c>
      <c r="I4034" s="11">
        <v>0</v>
      </c>
      <c r="J4034" s="11">
        <v>0</v>
      </c>
      <c r="K4034" s="11">
        <v>0</v>
      </c>
      <c r="L4034" s="12">
        <v>0</v>
      </c>
      <c r="M4034" s="13">
        <v>0</v>
      </c>
      <c r="N4034" s="11">
        <v>0</v>
      </c>
      <c r="O4034" s="11">
        <v>0</v>
      </c>
      <c r="P4034" s="11">
        <v>0</v>
      </c>
      <c r="Q4034" s="12">
        <v>0</v>
      </c>
    </row>
    <row r="4035" spans="1:17" x14ac:dyDescent="0.35">
      <c r="A4035" s="2">
        <v>2111</v>
      </c>
      <c r="B4035" s="13" t="s">
        <v>231</v>
      </c>
      <c r="C4035" s="11" t="s">
        <v>433</v>
      </c>
      <c r="D4035" s="11" t="s">
        <v>26</v>
      </c>
      <c r="E4035" s="7" t="s">
        <v>49</v>
      </c>
      <c r="F4035" s="13">
        <v>111.81373596191409</v>
      </c>
      <c r="G4035" s="12">
        <v>0</v>
      </c>
      <c r="H4035" s="13">
        <v>0</v>
      </c>
      <c r="I4035" s="11">
        <v>0</v>
      </c>
      <c r="J4035" s="11">
        <v>0</v>
      </c>
      <c r="K4035" s="11">
        <v>0</v>
      </c>
      <c r="L4035" s="12">
        <v>0</v>
      </c>
      <c r="M4035" s="13">
        <v>0</v>
      </c>
      <c r="N4035" s="11">
        <v>0</v>
      </c>
      <c r="O4035" s="11">
        <v>0</v>
      </c>
      <c r="P4035" s="11">
        <v>0</v>
      </c>
      <c r="Q4035" s="12">
        <v>0</v>
      </c>
    </row>
    <row r="4036" spans="1:17" x14ac:dyDescent="0.35">
      <c r="A4036" s="2">
        <v>2112</v>
      </c>
      <c r="B4036" s="13" t="s">
        <v>231</v>
      </c>
      <c r="C4036" s="11" t="s">
        <v>433</v>
      </c>
      <c r="D4036" s="11" t="s">
        <v>231</v>
      </c>
      <c r="E4036" s="7" t="s">
        <v>49</v>
      </c>
      <c r="F4036" s="13">
        <v>4153.6346173286456</v>
      </c>
      <c r="G4036" s="12">
        <v>0</v>
      </c>
      <c r="H4036" s="13">
        <v>0</v>
      </c>
      <c r="I4036" s="11">
        <v>0</v>
      </c>
      <c r="J4036" s="11">
        <v>0</v>
      </c>
      <c r="K4036" s="11">
        <v>0</v>
      </c>
      <c r="L4036" s="12">
        <v>0</v>
      </c>
      <c r="M4036" s="13">
        <v>0</v>
      </c>
      <c r="N4036" s="11">
        <v>0</v>
      </c>
      <c r="O4036" s="11">
        <v>0</v>
      </c>
      <c r="P4036" s="11">
        <v>0</v>
      </c>
      <c r="Q4036" s="12">
        <v>0</v>
      </c>
    </row>
    <row r="4037" spans="1:17" x14ac:dyDescent="0.35">
      <c r="A4037" s="2">
        <v>2114</v>
      </c>
      <c r="B4037" s="13" t="s">
        <v>231</v>
      </c>
      <c r="C4037" s="11" t="s">
        <v>433</v>
      </c>
      <c r="D4037" s="11" t="s">
        <v>231</v>
      </c>
      <c r="E4037" s="7" t="s">
        <v>242</v>
      </c>
      <c r="F4037" s="13">
        <v>35.376431524753578</v>
      </c>
      <c r="G4037" s="12">
        <v>0</v>
      </c>
      <c r="H4037" s="13">
        <v>0</v>
      </c>
      <c r="I4037" s="11">
        <v>0</v>
      </c>
      <c r="J4037" s="11">
        <v>0</v>
      </c>
      <c r="K4037" s="11">
        <v>0</v>
      </c>
      <c r="L4037" s="12">
        <v>0</v>
      </c>
      <c r="M4037" s="13">
        <v>0</v>
      </c>
      <c r="N4037" s="11">
        <v>0</v>
      </c>
      <c r="O4037" s="11">
        <v>0</v>
      </c>
      <c r="P4037" s="11">
        <v>0</v>
      </c>
      <c r="Q4037" s="12">
        <v>0</v>
      </c>
    </row>
    <row r="4038" spans="1:17" x14ac:dyDescent="0.35">
      <c r="A4038" s="2">
        <v>2118</v>
      </c>
      <c r="B4038" s="13" t="s">
        <v>231</v>
      </c>
      <c r="C4038" s="11" t="s">
        <v>433</v>
      </c>
      <c r="D4038" s="11" t="s">
        <v>231</v>
      </c>
      <c r="E4038" s="7" t="s">
        <v>368</v>
      </c>
      <c r="F4038" s="13">
        <v>91.207420587539673</v>
      </c>
      <c r="G4038" s="12">
        <v>0</v>
      </c>
      <c r="H4038" s="13">
        <v>0</v>
      </c>
      <c r="I4038" s="11">
        <v>0</v>
      </c>
      <c r="J4038" s="11">
        <v>0</v>
      </c>
      <c r="K4038" s="11">
        <v>0</v>
      </c>
      <c r="L4038" s="12">
        <v>0</v>
      </c>
      <c r="M4038" s="13">
        <v>0</v>
      </c>
      <c r="N4038" s="11">
        <v>0</v>
      </c>
      <c r="O4038" s="11">
        <v>0</v>
      </c>
      <c r="P4038" s="11">
        <v>0</v>
      </c>
      <c r="Q4038" s="12">
        <v>0</v>
      </c>
    </row>
    <row r="4039" spans="1:17" x14ac:dyDescent="0.35">
      <c r="A4039" s="2">
        <v>2121</v>
      </c>
      <c r="B4039" s="13" t="s">
        <v>231</v>
      </c>
      <c r="C4039" s="11" t="s">
        <v>433</v>
      </c>
      <c r="D4039" s="11" t="s">
        <v>231</v>
      </c>
      <c r="E4039" s="7" t="s">
        <v>403</v>
      </c>
      <c r="F4039" s="13">
        <v>10.735087871551521</v>
      </c>
      <c r="G4039" s="12">
        <v>0</v>
      </c>
      <c r="H4039" s="13">
        <v>0</v>
      </c>
      <c r="I4039" s="11">
        <v>0</v>
      </c>
      <c r="J4039" s="11">
        <v>0</v>
      </c>
      <c r="K4039" s="11">
        <v>0</v>
      </c>
      <c r="L4039" s="12">
        <v>0</v>
      </c>
      <c r="M4039" s="13">
        <v>0</v>
      </c>
      <c r="N4039" s="11">
        <v>0</v>
      </c>
      <c r="O4039" s="11">
        <v>0</v>
      </c>
      <c r="P4039" s="11">
        <v>0</v>
      </c>
      <c r="Q4039" s="12">
        <v>0</v>
      </c>
    </row>
    <row r="4040" spans="1:17" x14ac:dyDescent="0.35">
      <c r="A4040" s="2">
        <v>2122</v>
      </c>
      <c r="B4040" s="13" t="s">
        <v>231</v>
      </c>
      <c r="C4040" s="11" t="s">
        <v>433</v>
      </c>
      <c r="D4040" s="11" t="s">
        <v>231</v>
      </c>
      <c r="E4040" s="7" t="s">
        <v>244</v>
      </c>
      <c r="F4040" s="13">
        <v>19.692221641540531</v>
      </c>
      <c r="G4040" s="12">
        <v>0</v>
      </c>
      <c r="H4040" s="13">
        <v>0</v>
      </c>
      <c r="I4040" s="11">
        <v>0</v>
      </c>
      <c r="J4040" s="11">
        <v>0</v>
      </c>
      <c r="K4040" s="11">
        <v>0</v>
      </c>
      <c r="L4040" s="12">
        <v>0</v>
      </c>
      <c r="M4040" s="13">
        <v>0</v>
      </c>
      <c r="N4040" s="11">
        <v>0</v>
      </c>
      <c r="O4040" s="11">
        <v>0</v>
      </c>
      <c r="P4040" s="11">
        <v>0</v>
      </c>
      <c r="Q4040" s="12">
        <v>0</v>
      </c>
    </row>
    <row r="4041" spans="1:17" x14ac:dyDescent="0.35">
      <c r="A4041" s="2">
        <v>2124</v>
      </c>
      <c r="B4041" s="13" t="s">
        <v>231</v>
      </c>
      <c r="C4041" s="11" t="s">
        <v>433</v>
      </c>
      <c r="D4041" s="11" t="s">
        <v>231</v>
      </c>
      <c r="E4041" s="7" t="s">
        <v>132</v>
      </c>
      <c r="F4041" s="13">
        <v>475.77212500572216</v>
      </c>
      <c r="G4041" s="12">
        <v>0</v>
      </c>
      <c r="H4041" s="13">
        <v>0</v>
      </c>
      <c r="I4041" s="11">
        <v>0</v>
      </c>
      <c r="J4041" s="11">
        <v>0</v>
      </c>
      <c r="K4041" s="11">
        <v>0</v>
      </c>
      <c r="L4041" s="12">
        <v>0</v>
      </c>
      <c r="M4041" s="13">
        <v>0</v>
      </c>
      <c r="N4041" s="11">
        <v>0</v>
      </c>
      <c r="O4041" s="11">
        <v>0</v>
      </c>
      <c r="P4041" s="11">
        <v>0</v>
      </c>
      <c r="Q4041" s="12">
        <v>0</v>
      </c>
    </row>
    <row r="4042" spans="1:17" x14ac:dyDescent="0.35">
      <c r="A4042" s="2">
        <v>2125</v>
      </c>
      <c r="B4042" s="13" t="s">
        <v>231</v>
      </c>
      <c r="C4042" s="11" t="s">
        <v>433</v>
      </c>
      <c r="D4042" s="11" t="s">
        <v>231</v>
      </c>
      <c r="E4042" s="7" t="s">
        <v>245</v>
      </c>
      <c r="F4042" s="13">
        <v>11.813068151473999</v>
      </c>
      <c r="G4042" s="12">
        <v>0</v>
      </c>
      <c r="H4042" s="13">
        <v>0</v>
      </c>
      <c r="I4042" s="11">
        <v>0</v>
      </c>
      <c r="J4042" s="11">
        <v>0</v>
      </c>
      <c r="K4042" s="11">
        <v>0</v>
      </c>
      <c r="L4042" s="12">
        <v>0</v>
      </c>
      <c r="M4042" s="13">
        <v>0</v>
      </c>
      <c r="N4042" s="11">
        <v>0</v>
      </c>
      <c r="O4042" s="11">
        <v>0</v>
      </c>
      <c r="P4042" s="11">
        <v>0</v>
      </c>
      <c r="Q4042" s="12">
        <v>0</v>
      </c>
    </row>
    <row r="4043" spans="1:17" x14ac:dyDescent="0.35">
      <c r="A4043" s="2">
        <v>2126</v>
      </c>
      <c r="B4043" s="13" t="s">
        <v>231</v>
      </c>
      <c r="C4043" s="11" t="s">
        <v>433</v>
      </c>
      <c r="D4043" s="11" t="s">
        <v>231</v>
      </c>
      <c r="E4043" s="7" t="s">
        <v>457</v>
      </c>
      <c r="F4043" s="13">
        <v>18.155105590820298</v>
      </c>
      <c r="G4043" s="12">
        <v>0</v>
      </c>
      <c r="H4043" s="13">
        <v>0</v>
      </c>
      <c r="I4043" s="11">
        <v>0</v>
      </c>
      <c r="J4043" s="11">
        <v>0</v>
      </c>
      <c r="K4043" s="11">
        <v>0</v>
      </c>
      <c r="L4043" s="12">
        <v>0</v>
      </c>
      <c r="M4043" s="13">
        <v>0</v>
      </c>
      <c r="N4043" s="11">
        <v>0</v>
      </c>
      <c r="O4043" s="11">
        <v>0</v>
      </c>
      <c r="P4043" s="11">
        <v>0</v>
      </c>
      <c r="Q4043" s="12">
        <v>0</v>
      </c>
    </row>
    <row r="4044" spans="1:17" x14ac:dyDescent="0.35">
      <c r="A4044" s="2">
        <v>2128</v>
      </c>
      <c r="B4044" s="13" t="s">
        <v>231</v>
      </c>
      <c r="C4044" s="11" t="s">
        <v>433</v>
      </c>
      <c r="D4044" s="11" t="s">
        <v>231</v>
      </c>
      <c r="E4044" s="7" t="s">
        <v>86</v>
      </c>
      <c r="F4044" s="13">
        <v>302.67619180679327</v>
      </c>
      <c r="G4044" s="12">
        <v>0</v>
      </c>
      <c r="H4044" s="13">
        <v>0</v>
      </c>
      <c r="I4044" s="11">
        <v>0</v>
      </c>
      <c r="J4044" s="11">
        <v>0</v>
      </c>
      <c r="K4044" s="11">
        <v>0</v>
      </c>
      <c r="L4044" s="12">
        <v>0</v>
      </c>
      <c r="M4044" s="13">
        <v>0</v>
      </c>
      <c r="N4044" s="11">
        <v>0</v>
      </c>
      <c r="O4044" s="11">
        <v>0</v>
      </c>
      <c r="P4044" s="11">
        <v>0</v>
      </c>
      <c r="Q4044" s="12">
        <v>0</v>
      </c>
    </row>
    <row r="4045" spans="1:17" x14ac:dyDescent="0.35">
      <c r="A4045" s="2">
        <v>2133</v>
      </c>
      <c r="B4045" s="13" t="s">
        <v>231</v>
      </c>
      <c r="C4045" s="11" t="s">
        <v>433</v>
      </c>
      <c r="D4045" s="11" t="s">
        <v>231</v>
      </c>
      <c r="E4045" s="7" t="s">
        <v>458</v>
      </c>
      <c r="F4045" s="13">
        <v>20.900433778762789</v>
      </c>
      <c r="G4045" s="12">
        <v>0</v>
      </c>
      <c r="H4045" s="13">
        <v>0</v>
      </c>
      <c r="I4045" s="11">
        <v>0</v>
      </c>
      <c r="J4045" s="11">
        <v>0</v>
      </c>
      <c r="K4045" s="11">
        <v>0</v>
      </c>
      <c r="L4045" s="12">
        <v>0</v>
      </c>
      <c r="M4045" s="13">
        <v>0</v>
      </c>
      <c r="N4045" s="11">
        <v>0</v>
      </c>
      <c r="O4045" s="11">
        <v>0</v>
      </c>
      <c r="P4045" s="11">
        <v>0</v>
      </c>
      <c r="Q4045" s="12">
        <v>0</v>
      </c>
    </row>
    <row r="4046" spans="1:17" x14ac:dyDescent="0.35">
      <c r="A4046" s="2">
        <v>2134</v>
      </c>
      <c r="B4046" s="13" t="s">
        <v>231</v>
      </c>
      <c r="C4046" s="11" t="s">
        <v>433</v>
      </c>
      <c r="D4046" s="11" t="s">
        <v>231</v>
      </c>
      <c r="E4046" s="7" t="s">
        <v>54</v>
      </c>
      <c r="F4046" s="13">
        <v>1213.992420196533</v>
      </c>
      <c r="G4046" s="12">
        <v>0.6</v>
      </c>
      <c r="H4046" s="13">
        <v>0</v>
      </c>
      <c r="I4046" s="11">
        <v>0</v>
      </c>
      <c r="J4046" s="11">
        <v>0</v>
      </c>
      <c r="K4046" s="11">
        <v>0</v>
      </c>
      <c r="L4046" s="12">
        <v>0</v>
      </c>
      <c r="M4046" s="13">
        <v>0</v>
      </c>
      <c r="N4046" s="11">
        <v>0</v>
      </c>
      <c r="O4046" s="11">
        <v>0</v>
      </c>
      <c r="P4046" s="11">
        <v>0</v>
      </c>
      <c r="Q4046" s="12">
        <v>0</v>
      </c>
    </row>
    <row r="4047" spans="1:17" x14ac:dyDescent="0.35">
      <c r="A4047" s="2">
        <v>2135</v>
      </c>
      <c r="B4047" s="13" t="s">
        <v>231</v>
      </c>
      <c r="C4047" s="11" t="s">
        <v>433</v>
      </c>
      <c r="D4047" s="11" t="s">
        <v>231</v>
      </c>
      <c r="E4047" s="7" t="s">
        <v>246</v>
      </c>
      <c r="F4047" s="13">
        <v>41.0445556640625</v>
      </c>
      <c r="G4047" s="12">
        <v>0</v>
      </c>
      <c r="H4047" s="13">
        <v>0</v>
      </c>
      <c r="I4047" s="11">
        <v>0</v>
      </c>
      <c r="J4047" s="11">
        <v>0</v>
      </c>
      <c r="K4047" s="11">
        <v>0</v>
      </c>
      <c r="L4047" s="12">
        <v>0</v>
      </c>
      <c r="M4047" s="13">
        <v>0</v>
      </c>
      <c r="N4047" s="11">
        <v>0</v>
      </c>
      <c r="O4047" s="11">
        <v>0</v>
      </c>
      <c r="P4047" s="11">
        <v>0</v>
      </c>
      <c r="Q4047" s="12">
        <v>0</v>
      </c>
    </row>
    <row r="4048" spans="1:17" x14ac:dyDescent="0.35">
      <c r="A4048" s="2">
        <v>2136</v>
      </c>
      <c r="B4048" s="13" t="s">
        <v>231</v>
      </c>
      <c r="C4048" s="11" t="s">
        <v>433</v>
      </c>
      <c r="D4048" s="11" t="s">
        <v>231</v>
      </c>
      <c r="E4048" s="7" t="s">
        <v>271</v>
      </c>
      <c r="F4048" s="13">
        <v>4.41542625427246</v>
      </c>
      <c r="G4048" s="12">
        <v>0</v>
      </c>
      <c r="H4048" s="13">
        <v>0</v>
      </c>
      <c r="I4048" s="11">
        <v>0</v>
      </c>
      <c r="J4048" s="11">
        <v>0</v>
      </c>
      <c r="K4048" s="11">
        <v>0</v>
      </c>
      <c r="L4048" s="12">
        <v>0</v>
      </c>
      <c r="M4048" s="13">
        <v>0</v>
      </c>
      <c r="N4048" s="11">
        <v>0</v>
      </c>
      <c r="O4048" s="11">
        <v>0</v>
      </c>
      <c r="P4048" s="11">
        <v>0</v>
      </c>
      <c r="Q4048" s="12">
        <v>0</v>
      </c>
    </row>
    <row r="4049" spans="1:17" x14ac:dyDescent="0.35">
      <c r="A4049" s="2">
        <v>2137</v>
      </c>
      <c r="B4049" s="13" t="s">
        <v>231</v>
      </c>
      <c r="C4049" s="11" t="s">
        <v>433</v>
      </c>
      <c r="D4049" s="11" t="s">
        <v>231</v>
      </c>
      <c r="E4049" s="7" t="s">
        <v>296</v>
      </c>
      <c r="F4049" s="13">
        <v>8.52569675445557</v>
      </c>
      <c r="G4049" s="12">
        <v>0</v>
      </c>
      <c r="H4049" s="13">
        <v>0</v>
      </c>
      <c r="I4049" s="11">
        <v>0</v>
      </c>
      <c r="J4049" s="11">
        <v>0</v>
      </c>
      <c r="K4049" s="11">
        <v>0</v>
      </c>
      <c r="L4049" s="12">
        <v>0</v>
      </c>
      <c r="M4049" s="13">
        <v>0</v>
      </c>
      <c r="N4049" s="11">
        <v>0</v>
      </c>
      <c r="O4049" s="11">
        <v>0</v>
      </c>
      <c r="P4049" s="11">
        <v>0</v>
      </c>
      <c r="Q4049" s="12">
        <v>0</v>
      </c>
    </row>
    <row r="4050" spans="1:17" x14ac:dyDescent="0.35">
      <c r="A4050" s="2">
        <v>2138</v>
      </c>
      <c r="B4050" s="13" t="s">
        <v>231</v>
      </c>
      <c r="C4050" s="11" t="s">
        <v>433</v>
      </c>
      <c r="D4050" s="11" t="s">
        <v>231</v>
      </c>
      <c r="E4050" s="7" t="s">
        <v>297</v>
      </c>
      <c r="F4050" s="13">
        <v>6.0379180908203098</v>
      </c>
      <c r="G4050" s="12">
        <v>0</v>
      </c>
      <c r="H4050" s="13">
        <v>0</v>
      </c>
      <c r="I4050" s="11">
        <v>0</v>
      </c>
      <c r="J4050" s="11">
        <v>0</v>
      </c>
      <c r="K4050" s="11">
        <v>0</v>
      </c>
      <c r="L4050" s="12">
        <v>0</v>
      </c>
      <c r="M4050" s="13">
        <v>0</v>
      </c>
      <c r="N4050" s="11">
        <v>0</v>
      </c>
      <c r="O4050" s="11">
        <v>0</v>
      </c>
      <c r="P4050" s="11">
        <v>0</v>
      </c>
      <c r="Q4050" s="12">
        <v>0</v>
      </c>
    </row>
    <row r="4051" spans="1:17" x14ac:dyDescent="0.35">
      <c r="A4051" s="2">
        <v>2139</v>
      </c>
      <c r="B4051" s="13" t="s">
        <v>231</v>
      </c>
      <c r="C4051" s="11" t="s">
        <v>433</v>
      </c>
      <c r="D4051" s="11" t="s">
        <v>231</v>
      </c>
      <c r="E4051" s="7" t="s">
        <v>166</v>
      </c>
      <c r="F4051" s="13">
        <v>15.604713320732106</v>
      </c>
      <c r="G4051" s="12">
        <v>0</v>
      </c>
      <c r="H4051" s="13">
        <v>0</v>
      </c>
      <c r="I4051" s="11">
        <v>0</v>
      </c>
      <c r="J4051" s="11">
        <v>0</v>
      </c>
      <c r="K4051" s="11">
        <v>0</v>
      </c>
      <c r="L4051" s="12">
        <v>0</v>
      </c>
      <c r="M4051" s="13">
        <v>0</v>
      </c>
      <c r="N4051" s="11">
        <v>0</v>
      </c>
      <c r="O4051" s="11">
        <v>0</v>
      </c>
      <c r="P4051" s="11">
        <v>0</v>
      </c>
      <c r="Q4051" s="12">
        <v>0</v>
      </c>
    </row>
    <row r="4052" spans="1:17" x14ac:dyDescent="0.35">
      <c r="A4052" s="2">
        <v>2140</v>
      </c>
      <c r="B4052" s="13" t="s">
        <v>231</v>
      </c>
      <c r="C4052" s="11" t="s">
        <v>433</v>
      </c>
      <c r="D4052" s="11" t="s">
        <v>231</v>
      </c>
      <c r="E4052" s="7" t="s">
        <v>459</v>
      </c>
      <c r="F4052" s="13">
        <v>7.9965059757232702</v>
      </c>
      <c r="G4052" s="12">
        <v>0</v>
      </c>
      <c r="H4052" s="13">
        <v>0</v>
      </c>
      <c r="I4052" s="11">
        <v>0</v>
      </c>
      <c r="J4052" s="11">
        <v>0</v>
      </c>
      <c r="K4052" s="11">
        <v>0</v>
      </c>
      <c r="L4052" s="12">
        <v>0</v>
      </c>
      <c r="M4052" s="13">
        <v>0</v>
      </c>
      <c r="N4052" s="11">
        <v>0</v>
      </c>
      <c r="O4052" s="11">
        <v>0</v>
      </c>
      <c r="P4052" s="11">
        <v>0</v>
      </c>
      <c r="Q4052" s="12">
        <v>0</v>
      </c>
    </row>
    <row r="4053" spans="1:17" x14ac:dyDescent="0.35">
      <c r="A4053" s="2">
        <v>2141</v>
      </c>
      <c r="B4053" s="13" t="s">
        <v>231</v>
      </c>
      <c r="C4053" s="11" t="s">
        <v>433</v>
      </c>
      <c r="D4053" s="11" t="s">
        <v>231</v>
      </c>
      <c r="E4053" s="7" t="s">
        <v>460</v>
      </c>
      <c r="F4053" s="13">
        <v>11.944748401641849</v>
      </c>
      <c r="G4053" s="12">
        <v>0</v>
      </c>
      <c r="H4053" s="13">
        <v>0</v>
      </c>
      <c r="I4053" s="11">
        <v>0</v>
      </c>
      <c r="J4053" s="11">
        <v>0</v>
      </c>
      <c r="K4053" s="11">
        <v>0</v>
      </c>
      <c r="L4053" s="12">
        <v>0</v>
      </c>
      <c r="M4053" s="13">
        <v>0</v>
      </c>
      <c r="N4053" s="11">
        <v>0</v>
      </c>
      <c r="O4053" s="11">
        <v>0</v>
      </c>
      <c r="P4053" s="11">
        <v>0</v>
      </c>
      <c r="Q4053" s="12">
        <v>0</v>
      </c>
    </row>
    <row r="4054" spans="1:17" x14ac:dyDescent="0.35">
      <c r="A4054" s="2">
        <v>2145</v>
      </c>
      <c r="B4054" s="13" t="s">
        <v>231</v>
      </c>
      <c r="C4054" s="11" t="s">
        <v>433</v>
      </c>
      <c r="D4054" s="11" t="s">
        <v>26</v>
      </c>
      <c r="E4054" s="7" t="s">
        <v>57</v>
      </c>
      <c r="F4054" s="13">
        <v>4.2132616043090803</v>
      </c>
      <c r="G4054" s="12">
        <v>0</v>
      </c>
      <c r="H4054" s="13">
        <v>0</v>
      </c>
      <c r="I4054" s="11">
        <v>0</v>
      </c>
      <c r="J4054" s="11">
        <v>0</v>
      </c>
      <c r="K4054" s="11">
        <v>0</v>
      </c>
      <c r="L4054" s="12">
        <v>0</v>
      </c>
      <c r="M4054" s="13">
        <v>0</v>
      </c>
      <c r="N4054" s="11">
        <v>0</v>
      </c>
      <c r="O4054" s="11">
        <v>0</v>
      </c>
      <c r="P4054" s="11">
        <v>0</v>
      </c>
      <c r="Q4054" s="12">
        <v>0</v>
      </c>
    </row>
    <row r="4055" spans="1:17" x14ac:dyDescent="0.35">
      <c r="A4055" s="2">
        <v>2146</v>
      </c>
      <c r="B4055" s="13" t="s">
        <v>231</v>
      </c>
      <c r="C4055" s="11" t="s">
        <v>433</v>
      </c>
      <c r="D4055" s="11" t="s">
        <v>231</v>
      </c>
      <c r="E4055" s="7" t="s">
        <v>57</v>
      </c>
      <c r="F4055" s="13">
        <v>4346.7276616543531</v>
      </c>
      <c r="G4055" s="12">
        <v>0</v>
      </c>
      <c r="H4055" s="13">
        <v>0</v>
      </c>
      <c r="I4055" s="11">
        <v>0</v>
      </c>
      <c r="J4055" s="11">
        <v>0</v>
      </c>
      <c r="K4055" s="11">
        <v>0</v>
      </c>
      <c r="L4055" s="12">
        <v>0</v>
      </c>
      <c r="M4055" s="13">
        <v>0</v>
      </c>
      <c r="N4055" s="11">
        <v>0</v>
      </c>
      <c r="O4055" s="11">
        <v>0</v>
      </c>
      <c r="P4055" s="11">
        <v>0</v>
      </c>
      <c r="Q4055" s="12">
        <v>0</v>
      </c>
    </row>
    <row r="4056" spans="1:17" x14ac:dyDescent="0.35">
      <c r="A4056" s="2">
        <v>2147</v>
      </c>
      <c r="B4056" s="13" t="s">
        <v>231</v>
      </c>
      <c r="C4056" s="11" t="s">
        <v>433</v>
      </c>
      <c r="D4056" s="11" t="s">
        <v>231</v>
      </c>
      <c r="E4056" s="7" t="s">
        <v>461</v>
      </c>
      <c r="F4056" s="13">
        <v>0.51346796751022294</v>
      </c>
      <c r="G4056" s="12">
        <v>0</v>
      </c>
      <c r="H4056" s="13">
        <v>0</v>
      </c>
      <c r="I4056" s="11">
        <v>0</v>
      </c>
      <c r="J4056" s="11">
        <v>0</v>
      </c>
      <c r="K4056" s="11">
        <v>0</v>
      </c>
      <c r="L4056" s="12">
        <v>0</v>
      </c>
      <c r="M4056" s="13">
        <v>0</v>
      </c>
      <c r="N4056" s="11">
        <v>0</v>
      </c>
      <c r="O4056" s="11">
        <v>0</v>
      </c>
      <c r="P4056" s="11">
        <v>0</v>
      </c>
      <c r="Q4056" s="12">
        <v>0</v>
      </c>
    </row>
    <row r="4057" spans="1:17" x14ac:dyDescent="0.35">
      <c r="A4057" s="2">
        <v>2148</v>
      </c>
      <c r="B4057" s="13" t="s">
        <v>231</v>
      </c>
      <c r="C4057" s="11" t="s">
        <v>433</v>
      </c>
      <c r="D4057" s="11" t="s">
        <v>231</v>
      </c>
      <c r="E4057" s="7" t="s">
        <v>462</v>
      </c>
      <c r="F4057" s="13">
        <v>0.88489532470703103</v>
      </c>
      <c r="G4057" s="12">
        <v>0</v>
      </c>
      <c r="H4057" s="13">
        <v>0</v>
      </c>
      <c r="I4057" s="11">
        <v>0</v>
      </c>
      <c r="J4057" s="11">
        <v>0</v>
      </c>
      <c r="K4057" s="11">
        <v>0</v>
      </c>
      <c r="L4057" s="12">
        <v>0</v>
      </c>
      <c r="M4057" s="13">
        <v>0</v>
      </c>
      <c r="N4057" s="11">
        <v>0</v>
      </c>
      <c r="O4057" s="11">
        <v>0</v>
      </c>
      <c r="P4057" s="11">
        <v>0</v>
      </c>
      <c r="Q4057" s="12">
        <v>0</v>
      </c>
    </row>
    <row r="4058" spans="1:17" x14ac:dyDescent="0.35">
      <c r="A4058" s="2">
        <v>2149</v>
      </c>
      <c r="B4058" s="13" t="s">
        <v>231</v>
      </c>
      <c r="C4058" s="11" t="s">
        <v>433</v>
      </c>
      <c r="D4058" s="11" t="s">
        <v>231</v>
      </c>
      <c r="E4058" s="7" t="s">
        <v>350</v>
      </c>
      <c r="F4058" s="13">
        <v>6.5455858707427996</v>
      </c>
      <c r="G4058" s="12">
        <v>0</v>
      </c>
      <c r="H4058" s="13">
        <v>0</v>
      </c>
      <c r="I4058" s="11">
        <v>0</v>
      </c>
      <c r="J4058" s="11">
        <v>0</v>
      </c>
      <c r="K4058" s="11">
        <v>0</v>
      </c>
      <c r="L4058" s="12">
        <v>0</v>
      </c>
      <c r="M4058" s="13">
        <v>0</v>
      </c>
      <c r="N4058" s="11">
        <v>0</v>
      </c>
      <c r="O4058" s="11">
        <v>0</v>
      </c>
      <c r="P4058" s="11">
        <v>0</v>
      </c>
      <c r="Q4058" s="12">
        <v>0</v>
      </c>
    </row>
    <row r="4059" spans="1:17" x14ac:dyDescent="0.35">
      <c r="A4059" s="2">
        <v>2150</v>
      </c>
      <c r="B4059" s="13" t="s">
        <v>231</v>
      </c>
      <c r="C4059" s="11" t="s">
        <v>433</v>
      </c>
      <c r="D4059" s="11" t="s">
        <v>231</v>
      </c>
      <c r="E4059" s="7" t="s">
        <v>372</v>
      </c>
      <c r="F4059" s="13">
        <v>25.86586856842041</v>
      </c>
      <c r="G4059" s="12">
        <v>0</v>
      </c>
      <c r="H4059" s="13">
        <v>0</v>
      </c>
      <c r="I4059" s="11">
        <v>0</v>
      </c>
      <c r="J4059" s="11">
        <v>0</v>
      </c>
      <c r="K4059" s="11">
        <v>0</v>
      </c>
      <c r="L4059" s="12">
        <v>0</v>
      </c>
      <c r="M4059" s="13">
        <v>0</v>
      </c>
      <c r="N4059" s="11">
        <v>0</v>
      </c>
      <c r="O4059" s="11">
        <v>0</v>
      </c>
      <c r="P4059" s="11">
        <v>0</v>
      </c>
      <c r="Q4059" s="12">
        <v>0</v>
      </c>
    </row>
    <row r="4060" spans="1:17" x14ac:dyDescent="0.35">
      <c r="A4060" s="2">
        <v>2151</v>
      </c>
      <c r="B4060" s="13" t="s">
        <v>231</v>
      </c>
      <c r="C4060" s="11" t="s">
        <v>433</v>
      </c>
      <c r="D4060" s="11" t="s">
        <v>231</v>
      </c>
      <c r="E4060" s="7" t="s">
        <v>463</v>
      </c>
      <c r="F4060" s="13">
        <v>5.03334283828735</v>
      </c>
      <c r="G4060" s="12">
        <v>0</v>
      </c>
      <c r="H4060" s="13">
        <v>0</v>
      </c>
      <c r="I4060" s="11">
        <v>0</v>
      </c>
      <c r="J4060" s="11">
        <v>0</v>
      </c>
      <c r="K4060" s="11">
        <v>0</v>
      </c>
      <c r="L4060" s="12">
        <v>0</v>
      </c>
      <c r="M4060" s="13">
        <v>0</v>
      </c>
      <c r="N4060" s="11">
        <v>0</v>
      </c>
      <c r="O4060" s="11">
        <v>0</v>
      </c>
      <c r="P4060" s="11">
        <v>0</v>
      </c>
      <c r="Q4060" s="12">
        <v>0</v>
      </c>
    </row>
    <row r="4061" spans="1:17" x14ac:dyDescent="0.35">
      <c r="A4061" s="2">
        <v>2152</v>
      </c>
      <c r="B4061" s="13" t="s">
        <v>231</v>
      </c>
      <c r="C4061" s="11" t="s">
        <v>433</v>
      </c>
      <c r="D4061" s="11" t="s">
        <v>231</v>
      </c>
      <c r="E4061" s="7" t="s">
        <v>298</v>
      </c>
      <c r="F4061" s="13">
        <v>43.442254304885893</v>
      </c>
      <c r="G4061" s="12">
        <v>0</v>
      </c>
      <c r="H4061" s="13">
        <v>0</v>
      </c>
      <c r="I4061" s="11">
        <v>0</v>
      </c>
      <c r="J4061" s="11">
        <v>0</v>
      </c>
      <c r="K4061" s="11">
        <v>0</v>
      </c>
      <c r="L4061" s="12">
        <v>0</v>
      </c>
      <c r="M4061" s="13">
        <v>0</v>
      </c>
      <c r="N4061" s="11">
        <v>0</v>
      </c>
      <c r="O4061" s="11">
        <v>0</v>
      </c>
      <c r="P4061" s="11">
        <v>0</v>
      </c>
      <c r="Q4061" s="12">
        <v>0</v>
      </c>
    </row>
    <row r="4062" spans="1:17" x14ac:dyDescent="0.35">
      <c r="A4062" s="2">
        <v>2154</v>
      </c>
      <c r="B4062" s="13" t="s">
        <v>231</v>
      </c>
      <c r="C4062" s="11" t="s">
        <v>433</v>
      </c>
      <c r="D4062" s="11" t="s">
        <v>231</v>
      </c>
      <c r="E4062" s="7" t="s">
        <v>422</v>
      </c>
      <c r="F4062" s="13">
        <v>2.0259380340576199</v>
      </c>
      <c r="G4062" s="12">
        <v>0</v>
      </c>
      <c r="H4062" s="13">
        <v>0</v>
      </c>
      <c r="I4062" s="11">
        <v>0</v>
      </c>
      <c r="J4062" s="11">
        <v>0</v>
      </c>
      <c r="K4062" s="11">
        <v>0</v>
      </c>
      <c r="L4062" s="12">
        <v>0</v>
      </c>
      <c r="M4062" s="13">
        <v>0</v>
      </c>
      <c r="N4062" s="11">
        <v>0</v>
      </c>
      <c r="O4062" s="11">
        <v>0</v>
      </c>
      <c r="P4062" s="11">
        <v>0</v>
      </c>
      <c r="Q4062" s="12">
        <v>0</v>
      </c>
    </row>
    <row r="4063" spans="1:17" x14ac:dyDescent="0.35">
      <c r="A4063" s="2">
        <v>2155</v>
      </c>
      <c r="B4063" s="13" t="s">
        <v>231</v>
      </c>
      <c r="C4063" s="11" t="s">
        <v>433</v>
      </c>
      <c r="D4063" s="11" t="s">
        <v>231</v>
      </c>
      <c r="E4063" s="7" t="s">
        <v>424</v>
      </c>
      <c r="F4063" s="13">
        <v>4.4243850708007804</v>
      </c>
      <c r="G4063" s="12">
        <v>0</v>
      </c>
      <c r="H4063" s="13">
        <v>0</v>
      </c>
      <c r="I4063" s="11">
        <v>0</v>
      </c>
      <c r="J4063" s="11">
        <v>0</v>
      </c>
      <c r="K4063" s="11">
        <v>0</v>
      </c>
      <c r="L4063" s="12">
        <v>0</v>
      </c>
      <c r="M4063" s="13">
        <v>0</v>
      </c>
      <c r="N4063" s="11">
        <v>0</v>
      </c>
      <c r="O4063" s="11">
        <v>0</v>
      </c>
      <c r="P4063" s="11">
        <v>0</v>
      </c>
      <c r="Q4063" s="12">
        <v>0</v>
      </c>
    </row>
    <row r="4064" spans="1:17" x14ac:dyDescent="0.35">
      <c r="A4064" s="2">
        <v>2158</v>
      </c>
      <c r="B4064" s="13" t="s">
        <v>231</v>
      </c>
      <c r="C4064" s="11" t="s">
        <v>433</v>
      </c>
      <c r="D4064" s="11" t="s">
        <v>231</v>
      </c>
      <c r="E4064" s="7" t="s">
        <v>248</v>
      </c>
      <c r="F4064" s="13">
        <v>755.59395048022282</v>
      </c>
      <c r="G4064" s="12">
        <v>0</v>
      </c>
      <c r="H4064" s="13">
        <v>0</v>
      </c>
      <c r="I4064" s="11">
        <v>0</v>
      </c>
      <c r="J4064" s="11">
        <v>0</v>
      </c>
      <c r="K4064" s="11">
        <v>0</v>
      </c>
      <c r="L4064" s="12">
        <v>0</v>
      </c>
      <c r="M4064" s="13">
        <v>0</v>
      </c>
      <c r="N4064" s="11">
        <v>0</v>
      </c>
      <c r="O4064" s="11">
        <v>0</v>
      </c>
      <c r="P4064" s="11">
        <v>0</v>
      </c>
      <c r="Q4064" s="12">
        <v>0</v>
      </c>
    </row>
    <row r="4065" spans="1:17" x14ac:dyDescent="0.35">
      <c r="A4065" s="2">
        <v>2159</v>
      </c>
      <c r="B4065" s="13" t="s">
        <v>231</v>
      </c>
      <c r="C4065" s="11" t="s">
        <v>433</v>
      </c>
      <c r="D4065" s="11" t="s">
        <v>231</v>
      </c>
      <c r="E4065" s="7" t="s">
        <v>299</v>
      </c>
      <c r="F4065" s="13">
        <v>27.221795797348051</v>
      </c>
      <c r="G4065" s="12">
        <v>0</v>
      </c>
      <c r="H4065" s="13">
        <v>0</v>
      </c>
      <c r="I4065" s="11">
        <v>0</v>
      </c>
      <c r="J4065" s="11">
        <v>0</v>
      </c>
      <c r="K4065" s="11">
        <v>0</v>
      </c>
      <c r="L4065" s="12">
        <v>0</v>
      </c>
      <c r="M4065" s="13">
        <v>0</v>
      </c>
      <c r="N4065" s="11">
        <v>0</v>
      </c>
      <c r="O4065" s="11">
        <v>0</v>
      </c>
      <c r="P4065" s="11">
        <v>0</v>
      </c>
      <c r="Q4065" s="12">
        <v>0</v>
      </c>
    </row>
    <row r="4066" spans="1:17" x14ac:dyDescent="0.35">
      <c r="A4066" s="2">
        <v>2160</v>
      </c>
      <c r="B4066" s="13" t="s">
        <v>231</v>
      </c>
      <c r="C4066" s="11" t="s">
        <v>433</v>
      </c>
      <c r="D4066" s="11" t="s">
        <v>231</v>
      </c>
      <c r="E4066" s="7" t="s">
        <v>464</v>
      </c>
      <c r="F4066" s="13">
        <v>13.820862412452701</v>
      </c>
      <c r="G4066" s="12">
        <v>0</v>
      </c>
      <c r="H4066" s="13">
        <v>0</v>
      </c>
      <c r="I4066" s="11">
        <v>0</v>
      </c>
      <c r="J4066" s="11">
        <v>0</v>
      </c>
      <c r="K4066" s="11">
        <v>0</v>
      </c>
      <c r="L4066" s="12">
        <v>0</v>
      </c>
      <c r="M4066" s="13">
        <v>0</v>
      </c>
      <c r="N4066" s="11">
        <v>0</v>
      </c>
      <c r="O4066" s="11">
        <v>0</v>
      </c>
      <c r="P4066" s="11">
        <v>0</v>
      </c>
      <c r="Q4066" s="12">
        <v>0</v>
      </c>
    </row>
    <row r="4067" spans="1:17" x14ac:dyDescent="0.35">
      <c r="A4067" s="2">
        <v>2161</v>
      </c>
      <c r="B4067" s="13" t="s">
        <v>231</v>
      </c>
      <c r="C4067" s="11" t="s">
        <v>433</v>
      </c>
      <c r="D4067" s="11" t="s">
        <v>231</v>
      </c>
      <c r="E4067" s="7" t="s">
        <v>300</v>
      </c>
      <c r="F4067" s="13">
        <v>17.09527826309203</v>
      </c>
      <c r="G4067" s="12">
        <v>0</v>
      </c>
      <c r="H4067" s="13">
        <v>0</v>
      </c>
      <c r="I4067" s="11">
        <v>0</v>
      </c>
      <c r="J4067" s="11">
        <v>0</v>
      </c>
      <c r="K4067" s="11">
        <v>0</v>
      </c>
      <c r="L4067" s="12">
        <v>0</v>
      </c>
      <c r="M4067" s="13">
        <v>0</v>
      </c>
      <c r="N4067" s="11">
        <v>0</v>
      </c>
      <c r="O4067" s="11">
        <v>0</v>
      </c>
      <c r="P4067" s="11">
        <v>0</v>
      </c>
      <c r="Q4067" s="12">
        <v>0</v>
      </c>
    </row>
    <row r="4068" spans="1:17" x14ac:dyDescent="0.35">
      <c r="A4068" s="2">
        <v>2163</v>
      </c>
      <c r="B4068" s="13" t="s">
        <v>231</v>
      </c>
      <c r="C4068" s="11" t="s">
        <v>433</v>
      </c>
      <c r="D4068" s="11" t="s">
        <v>231</v>
      </c>
      <c r="E4068" s="7" t="s">
        <v>373</v>
      </c>
      <c r="F4068" s="13">
        <v>16.858472347259518</v>
      </c>
      <c r="G4068" s="12">
        <v>0</v>
      </c>
      <c r="H4068" s="13">
        <v>0</v>
      </c>
      <c r="I4068" s="11">
        <v>0</v>
      </c>
      <c r="J4068" s="11">
        <v>0</v>
      </c>
      <c r="K4068" s="11">
        <v>0</v>
      </c>
      <c r="L4068" s="12">
        <v>0</v>
      </c>
      <c r="M4068" s="13">
        <v>0</v>
      </c>
      <c r="N4068" s="11">
        <v>0</v>
      </c>
      <c r="O4068" s="11">
        <v>0</v>
      </c>
      <c r="P4068" s="11">
        <v>0</v>
      </c>
      <c r="Q4068" s="12">
        <v>0</v>
      </c>
    </row>
    <row r="4069" spans="1:17" x14ac:dyDescent="0.35">
      <c r="A4069" s="2">
        <v>2164</v>
      </c>
      <c r="B4069" s="13" t="s">
        <v>231</v>
      </c>
      <c r="C4069" s="11" t="s">
        <v>433</v>
      </c>
      <c r="D4069" s="11" t="s">
        <v>231</v>
      </c>
      <c r="E4069" s="7" t="s">
        <v>465</v>
      </c>
      <c r="F4069" s="13">
        <v>15.574059009552</v>
      </c>
      <c r="G4069" s="12">
        <v>0</v>
      </c>
      <c r="H4069" s="13">
        <v>0</v>
      </c>
      <c r="I4069" s="11">
        <v>0</v>
      </c>
      <c r="J4069" s="11">
        <v>0</v>
      </c>
      <c r="K4069" s="11">
        <v>0</v>
      </c>
      <c r="L4069" s="12">
        <v>0</v>
      </c>
      <c r="M4069" s="13">
        <v>0</v>
      </c>
      <c r="N4069" s="11">
        <v>0</v>
      </c>
      <c r="O4069" s="11">
        <v>0</v>
      </c>
      <c r="P4069" s="11">
        <v>0</v>
      </c>
      <c r="Q4069" s="12">
        <v>0</v>
      </c>
    </row>
    <row r="4070" spans="1:17" x14ac:dyDescent="0.35">
      <c r="A4070" s="2">
        <v>2165</v>
      </c>
      <c r="B4070" s="13" t="s">
        <v>231</v>
      </c>
      <c r="C4070" s="11" t="s">
        <v>433</v>
      </c>
      <c r="D4070" s="11" t="s">
        <v>231</v>
      </c>
      <c r="E4070" s="7" t="s">
        <v>466</v>
      </c>
      <c r="F4070" s="13">
        <v>3.2465369701385498</v>
      </c>
      <c r="G4070" s="12">
        <v>0</v>
      </c>
      <c r="H4070" s="13">
        <v>0</v>
      </c>
      <c r="I4070" s="11">
        <v>0</v>
      </c>
      <c r="J4070" s="11">
        <v>0</v>
      </c>
      <c r="K4070" s="11">
        <v>0</v>
      </c>
      <c r="L4070" s="12">
        <v>0</v>
      </c>
      <c r="M4070" s="13">
        <v>0</v>
      </c>
      <c r="N4070" s="11">
        <v>0</v>
      </c>
      <c r="O4070" s="11">
        <v>0</v>
      </c>
      <c r="P4070" s="11">
        <v>0</v>
      </c>
      <c r="Q4070" s="12">
        <v>0</v>
      </c>
    </row>
    <row r="4071" spans="1:17" x14ac:dyDescent="0.35">
      <c r="A4071" s="2">
        <v>2167</v>
      </c>
      <c r="B4071" s="13" t="s">
        <v>231</v>
      </c>
      <c r="C4071" s="11" t="s">
        <v>433</v>
      </c>
      <c r="D4071" s="11" t="s">
        <v>231</v>
      </c>
      <c r="E4071" s="7" t="s">
        <v>249</v>
      </c>
      <c r="F4071" s="13">
        <v>13.129416376352301</v>
      </c>
      <c r="G4071" s="12">
        <v>0</v>
      </c>
      <c r="H4071" s="13">
        <v>0</v>
      </c>
      <c r="I4071" s="11">
        <v>0</v>
      </c>
      <c r="J4071" s="11">
        <v>0</v>
      </c>
      <c r="K4071" s="11">
        <v>0</v>
      </c>
      <c r="L4071" s="12">
        <v>0</v>
      </c>
      <c r="M4071" s="13">
        <v>0</v>
      </c>
      <c r="N4071" s="11">
        <v>0</v>
      </c>
      <c r="O4071" s="11">
        <v>0</v>
      </c>
      <c r="P4071" s="11">
        <v>0</v>
      </c>
      <c r="Q4071" s="12">
        <v>0</v>
      </c>
    </row>
    <row r="4072" spans="1:17" x14ac:dyDescent="0.35">
      <c r="A4072" s="2">
        <v>2168</v>
      </c>
      <c r="B4072" s="13" t="s">
        <v>231</v>
      </c>
      <c r="C4072" s="11" t="s">
        <v>433</v>
      </c>
      <c r="D4072" s="11" t="s">
        <v>231</v>
      </c>
      <c r="E4072" s="7" t="s">
        <v>58</v>
      </c>
      <c r="F4072" s="13">
        <v>48.450792789459243</v>
      </c>
      <c r="G4072" s="12">
        <v>0</v>
      </c>
      <c r="H4072" s="13">
        <v>0</v>
      </c>
      <c r="I4072" s="11">
        <v>0</v>
      </c>
      <c r="J4072" s="11">
        <v>0</v>
      </c>
      <c r="K4072" s="11">
        <v>0</v>
      </c>
      <c r="L4072" s="12">
        <v>0</v>
      </c>
      <c r="M4072" s="13">
        <v>0</v>
      </c>
      <c r="N4072" s="11">
        <v>0</v>
      </c>
      <c r="O4072" s="11">
        <v>0</v>
      </c>
      <c r="P4072" s="11">
        <v>0</v>
      </c>
      <c r="Q4072" s="12">
        <v>0</v>
      </c>
    </row>
    <row r="4073" spans="1:17" x14ac:dyDescent="0.35">
      <c r="A4073" s="2">
        <v>2169</v>
      </c>
      <c r="B4073" s="13" t="s">
        <v>231</v>
      </c>
      <c r="C4073" s="11" t="s">
        <v>433</v>
      </c>
      <c r="D4073" s="11" t="s">
        <v>231</v>
      </c>
      <c r="E4073" s="7" t="s">
        <v>467</v>
      </c>
      <c r="F4073" s="13">
        <v>36.465013206005089</v>
      </c>
      <c r="G4073" s="12">
        <v>0</v>
      </c>
      <c r="H4073" s="13">
        <v>0</v>
      </c>
      <c r="I4073" s="11">
        <v>0</v>
      </c>
      <c r="J4073" s="11">
        <v>0</v>
      </c>
      <c r="K4073" s="11">
        <v>0</v>
      </c>
      <c r="L4073" s="12">
        <v>0</v>
      </c>
      <c r="M4073" s="13">
        <v>0</v>
      </c>
      <c r="N4073" s="11">
        <v>0</v>
      </c>
      <c r="O4073" s="11">
        <v>0</v>
      </c>
      <c r="P4073" s="11">
        <v>0</v>
      </c>
      <c r="Q4073" s="12">
        <v>0</v>
      </c>
    </row>
    <row r="4074" spans="1:17" x14ac:dyDescent="0.35">
      <c r="A4074" s="2">
        <v>2170</v>
      </c>
      <c r="B4074" s="13" t="s">
        <v>231</v>
      </c>
      <c r="C4074" s="11" t="s">
        <v>433</v>
      </c>
      <c r="D4074" s="11" t="s">
        <v>231</v>
      </c>
      <c r="E4074" s="7" t="s">
        <v>374</v>
      </c>
      <c r="F4074" s="13">
        <v>27.7180032581091</v>
      </c>
      <c r="G4074" s="12">
        <v>0</v>
      </c>
      <c r="H4074" s="13">
        <v>0</v>
      </c>
      <c r="I4074" s="11">
        <v>0</v>
      </c>
      <c r="J4074" s="11">
        <v>0</v>
      </c>
      <c r="K4074" s="11">
        <v>0</v>
      </c>
      <c r="L4074" s="12">
        <v>0</v>
      </c>
      <c r="M4074" s="13">
        <v>0</v>
      </c>
      <c r="N4074" s="11">
        <v>0</v>
      </c>
      <c r="O4074" s="11">
        <v>0</v>
      </c>
      <c r="P4074" s="11">
        <v>0</v>
      </c>
      <c r="Q4074" s="12">
        <v>0</v>
      </c>
    </row>
    <row r="4075" spans="1:17" x14ac:dyDescent="0.35">
      <c r="A4075" s="2">
        <v>2172</v>
      </c>
      <c r="B4075" s="13" t="s">
        <v>231</v>
      </c>
      <c r="C4075" s="11" t="s">
        <v>433</v>
      </c>
      <c r="D4075" s="11" t="s">
        <v>231</v>
      </c>
      <c r="E4075" s="7" t="s">
        <v>468</v>
      </c>
      <c r="F4075" s="13">
        <v>4.9790802001953196</v>
      </c>
      <c r="G4075" s="12">
        <v>0</v>
      </c>
      <c r="H4075" s="13">
        <v>0</v>
      </c>
      <c r="I4075" s="11">
        <v>0</v>
      </c>
      <c r="J4075" s="11">
        <v>0</v>
      </c>
      <c r="K4075" s="11">
        <v>0</v>
      </c>
      <c r="L4075" s="12">
        <v>0</v>
      </c>
      <c r="M4075" s="13">
        <v>0</v>
      </c>
      <c r="N4075" s="11">
        <v>0</v>
      </c>
      <c r="O4075" s="11">
        <v>0</v>
      </c>
      <c r="P4075" s="11">
        <v>0</v>
      </c>
      <c r="Q4075" s="12">
        <v>0</v>
      </c>
    </row>
    <row r="4076" spans="1:17" x14ac:dyDescent="0.35">
      <c r="A4076" s="2">
        <v>2176</v>
      </c>
      <c r="B4076" s="13" t="s">
        <v>231</v>
      </c>
      <c r="C4076" s="11" t="s">
        <v>433</v>
      </c>
      <c r="D4076" s="11" t="s">
        <v>231</v>
      </c>
      <c r="E4076" s="7" t="s">
        <v>469</v>
      </c>
      <c r="F4076" s="13">
        <v>12.88744521141051</v>
      </c>
      <c r="G4076" s="12">
        <v>0</v>
      </c>
      <c r="H4076" s="13">
        <v>0</v>
      </c>
      <c r="I4076" s="11">
        <v>0</v>
      </c>
      <c r="J4076" s="11">
        <v>0</v>
      </c>
      <c r="K4076" s="11">
        <v>0</v>
      </c>
      <c r="L4076" s="12">
        <v>0</v>
      </c>
      <c r="M4076" s="13">
        <v>0</v>
      </c>
      <c r="N4076" s="11">
        <v>0</v>
      </c>
      <c r="O4076" s="11">
        <v>0</v>
      </c>
      <c r="P4076" s="11">
        <v>0</v>
      </c>
      <c r="Q4076" s="12">
        <v>0</v>
      </c>
    </row>
    <row r="4077" spans="1:17" x14ac:dyDescent="0.35">
      <c r="A4077" s="2">
        <v>2177</v>
      </c>
      <c r="B4077" s="13" t="s">
        <v>231</v>
      </c>
      <c r="C4077" s="11" t="s">
        <v>433</v>
      </c>
      <c r="D4077" s="11" t="s">
        <v>231</v>
      </c>
      <c r="E4077" s="7" t="s">
        <v>470</v>
      </c>
      <c r="F4077" s="13">
        <v>8.0358381271362305</v>
      </c>
      <c r="G4077" s="12">
        <v>0</v>
      </c>
      <c r="H4077" s="13">
        <v>0</v>
      </c>
      <c r="I4077" s="11">
        <v>0</v>
      </c>
      <c r="J4077" s="11">
        <v>0</v>
      </c>
      <c r="K4077" s="11">
        <v>0</v>
      </c>
      <c r="L4077" s="12">
        <v>0</v>
      </c>
      <c r="M4077" s="13">
        <v>0</v>
      </c>
      <c r="N4077" s="11">
        <v>0</v>
      </c>
      <c r="O4077" s="11">
        <v>0</v>
      </c>
      <c r="P4077" s="11">
        <v>0</v>
      </c>
      <c r="Q4077" s="12">
        <v>0</v>
      </c>
    </row>
    <row r="4078" spans="1:17" x14ac:dyDescent="0.35">
      <c r="A4078" s="2">
        <v>2178</v>
      </c>
      <c r="B4078" s="13" t="s">
        <v>231</v>
      </c>
      <c r="C4078" s="11" t="s">
        <v>433</v>
      </c>
      <c r="D4078" s="11" t="s">
        <v>231</v>
      </c>
      <c r="E4078" s="7" t="s">
        <v>471</v>
      </c>
      <c r="F4078" s="13">
        <v>18.000573635101318</v>
      </c>
      <c r="G4078" s="12">
        <v>0</v>
      </c>
      <c r="H4078" s="13">
        <v>0</v>
      </c>
      <c r="I4078" s="11">
        <v>0</v>
      </c>
      <c r="J4078" s="11">
        <v>0</v>
      </c>
      <c r="K4078" s="11">
        <v>0</v>
      </c>
      <c r="L4078" s="12">
        <v>0</v>
      </c>
      <c r="M4078" s="13">
        <v>0</v>
      </c>
      <c r="N4078" s="11">
        <v>0</v>
      </c>
      <c r="O4078" s="11">
        <v>0</v>
      </c>
      <c r="P4078" s="11">
        <v>0</v>
      </c>
      <c r="Q4078" s="12">
        <v>0</v>
      </c>
    </row>
    <row r="4079" spans="1:17" x14ac:dyDescent="0.35">
      <c r="A4079" s="2">
        <v>2181</v>
      </c>
      <c r="B4079" s="13" t="s">
        <v>231</v>
      </c>
      <c r="C4079" s="11" t="s">
        <v>433</v>
      </c>
      <c r="D4079" s="11" t="s">
        <v>231</v>
      </c>
      <c r="E4079" s="7" t="s">
        <v>301</v>
      </c>
      <c r="F4079" s="13">
        <v>34.170258045196562</v>
      </c>
      <c r="G4079" s="12">
        <v>0</v>
      </c>
      <c r="H4079" s="13">
        <v>0</v>
      </c>
      <c r="I4079" s="11">
        <v>0</v>
      </c>
      <c r="J4079" s="11">
        <v>0</v>
      </c>
      <c r="K4079" s="11">
        <v>0</v>
      </c>
      <c r="L4079" s="12">
        <v>0</v>
      </c>
      <c r="M4079" s="13">
        <v>0</v>
      </c>
      <c r="N4079" s="11">
        <v>0</v>
      </c>
      <c r="O4079" s="11">
        <v>0</v>
      </c>
      <c r="P4079" s="11">
        <v>0</v>
      </c>
      <c r="Q4079" s="12">
        <v>0</v>
      </c>
    </row>
    <row r="4080" spans="1:17" x14ac:dyDescent="0.35">
      <c r="A4080" s="2">
        <v>2182</v>
      </c>
      <c r="B4080" s="13" t="s">
        <v>231</v>
      </c>
      <c r="C4080" s="11" t="s">
        <v>433</v>
      </c>
      <c r="D4080" s="11" t="s">
        <v>231</v>
      </c>
      <c r="E4080" s="7" t="s">
        <v>472</v>
      </c>
      <c r="F4080" s="13">
        <v>1.4085052013397199</v>
      </c>
      <c r="G4080" s="12">
        <v>0</v>
      </c>
      <c r="H4080" s="13">
        <v>0</v>
      </c>
      <c r="I4080" s="11">
        <v>0</v>
      </c>
      <c r="J4080" s="11">
        <v>0</v>
      </c>
      <c r="K4080" s="11">
        <v>0</v>
      </c>
      <c r="L4080" s="12">
        <v>0</v>
      </c>
      <c r="M4080" s="13">
        <v>0</v>
      </c>
      <c r="N4080" s="11">
        <v>0</v>
      </c>
      <c r="O4080" s="11">
        <v>0</v>
      </c>
      <c r="P4080" s="11">
        <v>0</v>
      </c>
      <c r="Q4080" s="12">
        <v>0</v>
      </c>
    </row>
    <row r="4081" spans="1:17" x14ac:dyDescent="0.35">
      <c r="A4081" s="2">
        <v>2184</v>
      </c>
      <c r="B4081" s="13" t="s">
        <v>231</v>
      </c>
      <c r="C4081" s="11" t="s">
        <v>433</v>
      </c>
      <c r="D4081" s="11" t="s">
        <v>231</v>
      </c>
      <c r="E4081" s="7" t="s">
        <v>302</v>
      </c>
      <c r="F4081" s="13">
        <v>21.838455200195309</v>
      </c>
      <c r="G4081" s="12">
        <v>0</v>
      </c>
      <c r="H4081" s="13">
        <v>0</v>
      </c>
      <c r="I4081" s="11">
        <v>0</v>
      </c>
      <c r="J4081" s="11">
        <v>0</v>
      </c>
      <c r="K4081" s="11">
        <v>0</v>
      </c>
      <c r="L4081" s="12">
        <v>0</v>
      </c>
      <c r="M4081" s="13">
        <v>0</v>
      </c>
      <c r="N4081" s="11">
        <v>0</v>
      </c>
      <c r="O4081" s="11">
        <v>0</v>
      </c>
      <c r="P4081" s="11">
        <v>0</v>
      </c>
      <c r="Q4081" s="12">
        <v>0</v>
      </c>
    </row>
    <row r="4082" spans="1:17" x14ac:dyDescent="0.35">
      <c r="A4082" s="2">
        <v>2186</v>
      </c>
      <c r="B4082" s="13" t="s">
        <v>231</v>
      </c>
      <c r="C4082" s="11" t="s">
        <v>433</v>
      </c>
      <c r="D4082" s="11" t="s">
        <v>231</v>
      </c>
      <c r="E4082" s="7" t="s">
        <v>273</v>
      </c>
      <c r="F4082" s="13">
        <v>17.171220302581798</v>
      </c>
      <c r="G4082" s="12">
        <v>0</v>
      </c>
      <c r="H4082" s="13">
        <v>0</v>
      </c>
      <c r="I4082" s="11">
        <v>0</v>
      </c>
      <c r="J4082" s="11">
        <v>0</v>
      </c>
      <c r="K4082" s="11">
        <v>0</v>
      </c>
      <c r="L4082" s="12">
        <v>0</v>
      </c>
      <c r="M4082" s="13">
        <v>0</v>
      </c>
      <c r="N4082" s="11">
        <v>0</v>
      </c>
      <c r="O4082" s="11">
        <v>0</v>
      </c>
      <c r="P4082" s="11">
        <v>0</v>
      </c>
      <c r="Q4082" s="12">
        <v>0</v>
      </c>
    </row>
    <row r="4083" spans="1:17" x14ac:dyDescent="0.35">
      <c r="A4083" s="2">
        <v>2187</v>
      </c>
      <c r="B4083" s="13" t="s">
        <v>231</v>
      </c>
      <c r="C4083" s="11" t="s">
        <v>433</v>
      </c>
      <c r="D4083" s="11" t="s">
        <v>231</v>
      </c>
      <c r="E4083" s="7" t="s">
        <v>473</v>
      </c>
      <c r="F4083" s="13">
        <v>2.1695780903100972</v>
      </c>
      <c r="G4083" s="12">
        <v>0</v>
      </c>
      <c r="H4083" s="13">
        <v>0</v>
      </c>
      <c r="I4083" s="11">
        <v>0</v>
      </c>
      <c r="J4083" s="11">
        <v>0</v>
      </c>
      <c r="K4083" s="11">
        <v>0</v>
      </c>
      <c r="L4083" s="12">
        <v>0</v>
      </c>
      <c r="M4083" s="13">
        <v>0</v>
      </c>
      <c r="N4083" s="11">
        <v>0</v>
      </c>
      <c r="O4083" s="11">
        <v>0</v>
      </c>
      <c r="P4083" s="11">
        <v>0</v>
      </c>
      <c r="Q4083" s="12">
        <v>0</v>
      </c>
    </row>
    <row r="4084" spans="1:17" x14ac:dyDescent="0.35">
      <c r="A4084" s="2">
        <v>2188</v>
      </c>
      <c r="B4084" s="13" t="s">
        <v>231</v>
      </c>
      <c r="C4084" s="11" t="s">
        <v>433</v>
      </c>
      <c r="D4084" s="11" t="s">
        <v>231</v>
      </c>
      <c r="E4084" s="7" t="s">
        <v>135</v>
      </c>
      <c r="F4084" s="13">
        <v>416.51824834942823</v>
      </c>
      <c r="G4084" s="12">
        <v>0</v>
      </c>
      <c r="H4084" s="13">
        <v>0</v>
      </c>
      <c r="I4084" s="11">
        <v>0</v>
      </c>
      <c r="J4084" s="11">
        <v>0</v>
      </c>
      <c r="K4084" s="11">
        <v>0</v>
      </c>
      <c r="L4084" s="12">
        <v>0</v>
      </c>
      <c r="M4084" s="13">
        <v>0</v>
      </c>
      <c r="N4084" s="11">
        <v>0</v>
      </c>
      <c r="O4084" s="11">
        <v>0</v>
      </c>
      <c r="P4084" s="11">
        <v>0</v>
      </c>
      <c r="Q4084" s="12">
        <v>0</v>
      </c>
    </row>
    <row r="4085" spans="1:17" x14ac:dyDescent="0.35">
      <c r="A4085" s="2">
        <v>2189</v>
      </c>
      <c r="B4085" s="13" t="s">
        <v>231</v>
      </c>
      <c r="C4085" s="11" t="s">
        <v>433</v>
      </c>
      <c r="D4085" s="11" t="s">
        <v>231</v>
      </c>
      <c r="E4085" s="7" t="s">
        <v>351</v>
      </c>
      <c r="F4085" s="13">
        <v>6.8188463449478096</v>
      </c>
      <c r="G4085" s="12">
        <v>0</v>
      </c>
      <c r="H4085" s="13">
        <v>0</v>
      </c>
      <c r="I4085" s="11">
        <v>0</v>
      </c>
      <c r="J4085" s="11">
        <v>0</v>
      </c>
      <c r="K4085" s="11">
        <v>0</v>
      </c>
      <c r="L4085" s="12">
        <v>0</v>
      </c>
      <c r="M4085" s="13">
        <v>0</v>
      </c>
      <c r="N4085" s="11">
        <v>0</v>
      </c>
      <c r="O4085" s="11">
        <v>0</v>
      </c>
      <c r="P4085" s="11">
        <v>0</v>
      </c>
      <c r="Q4085" s="12">
        <v>0</v>
      </c>
    </row>
    <row r="4086" spans="1:17" x14ac:dyDescent="0.35">
      <c r="A4086" s="2">
        <v>2190</v>
      </c>
      <c r="B4086" s="13" t="s">
        <v>231</v>
      </c>
      <c r="C4086" s="11" t="s">
        <v>433</v>
      </c>
      <c r="D4086" s="11" t="s">
        <v>231</v>
      </c>
      <c r="E4086" s="7" t="s">
        <v>303</v>
      </c>
      <c r="F4086" s="13">
        <v>112.66005311906342</v>
      </c>
      <c r="G4086" s="12">
        <v>0</v>
      </c>
      <c r="H4086" s="13">
        <v>0</v>
      </c>
      <c r="I4086" s="11">
        <v>0</v>
      </c>
      <c r="J4086" s="11">
        <v>0</v>
      </c>
      <c r="K4086" s="11">
        <v>0</v>
      </c>
      <c r="L4086" s="12">
        <v>0</v>
      </c>
      <c r="M4086" s="13">
        <v>0</v>
      </c>
      <c r="N4086" s="11">
        <v>0</v>
      </c>
      <c r="O4086" s="11">
        <v>0</v>
      </c>
      <c r="P4086" s="11">
        <v>0</v>
      </c>
      <c r="Q4086" s="12">
        <v>0</v>
      </c>
    </row>
    <row r="4087" spans="1:17" x14ac:dyDescent="0.35">
      <c r="A4087" s="2">
        <v>2191</v>
      </c>
      <c r="B4087" s="13" t="s">
        <v>231</v>
      </c>
      <c r="C4087" s="11" t="s">
        <v>433</v>
      </c>
      <c r="D4087" s="11" t="s">
        <v>231</v>
      </c>
      <c r="E4087" s="7" t="s">
        <v>344</v>
      </c>
      <c r="F4087" s="13">
        <v>7.7479122877121007</v>
      </c>
      <c r="G4087" s="12">
        <v>0</v>
      </c>
      <c r="H4087" s="13">
        <v>0</v>
      </c>
      <c r="I4087" s="11">
        <v>0</v>
      </c>
      <c r="J4087" s="11">
        <v>0</v>
      </c>
      <c r="K4087" s="11">
        <v>0</v>
      </c>
      <c r="L4087" s="12">
        <v>0</v>
      </c>
      <c r="M4087" s="13">
        <v>0</v>
      </c>
      <c r="N4087" s="11">
        <v>0</v>
      </c>
      <c r="O4087" s="11">
        <v>0</v>
      </c>
      <c r="P4087" s="11">
        <v>0</v>
      </c>
      <c r="Q4087" s="12">
        <v>0</v>
      </c>
    </row>
    <row r="4088" spans="1:17" x14ac:dyDescent="0.35">
      <c r="A4088" s="2">
        <v>2192</v>
      </c>
      <c r="B4088" s="13" t="s">
        <v>231</v>
      </c>
      <c r="C4088" s="11" t="s">
        <v>433</v>
      </c>
      <c r="D4088" s="11" t="s">
        <v>231</v>
      </c>
      <c r="E4088" s="7" t="s">
        <v>376</v>
      </c>
      <c r="F4088" s="13">
        <v>26.259563356637969</v>
      </c>
      <c r="G4088" s="12">
        <v>0</v>
      </c>
      <c r="H4088" s="13">
        <v>0</v>
      </c>
      <c r="I4088" s="11">
        <v>0</v>
      </c>
      <c r="J4088" s="11">
        <v>0</v>
      </c>
      <c r="K4088" s="11">
        <v>0</v>
      </c>
      <c r="L4088" s="12">
        <v>0</v>
      </c>
      <c r="M4088" s="13">
        <v>0</v>
      </c>
      <c r="N4088" s="11">
        <v>0</v>
      </c>
      <c r="O4088" s="11">
        <v>0</v>
      </c>
      <c r="P4088" s="11">
        <v>0</v>
      </c>
      <c r="Q4088" s="12">
        <v>0</v>
      </c>
    </row>
    <row r="4089" spans="1:17" x14ac:dyDescent="0.35">
      <c r="A4089" s="2">
        <v>2193</v>
      </c>
      <c r="B4089" s="13" t="s">
        <v>231</v>
      </c>
      <c r="C4089" s="11" t="s">
        <v>433</v>
      </c>
      <c r="D4089" s="11" t="s">
        <v>231</v>
      </c>
      <c r="E4089" s="7" t="s">
        <v>377</v>
      </c>
      <c r="F4089" s="13">
        <v>13.92773151397704</v>
      </c>
      <c r="G4089" s="12">
        <v>0</v>
      </c>
      <c r="H4089" s="13">
        <v>0</v>
      </c>
      <c r="I4089" s="11">
        <v>0</v>
      </c>
      <c r="J4089" s="11">
        <v>0</v>
      </c>
      <c r="K4089" s="11">
        <v>0</v>
      </c>
      <c r="L4089" s="12">
        <v>0</v>
      </c>
      <c r="M4089" s="13">
        <v>0</v>
      </c>
      <c r="N4089" s="11">
        <v>0</v>
      </c>
      <c r="O4089" s="11">
        <v>0</v>
      </c>
      <c r="P4089" s="11">
        <v>0</v>
      </c>
      <c r="Q4089" s="12">
        <v>0</v>
      </c>
    </row>
    <row r="4090" spans="1:17" x14ac:dyDescent="0.35">
      <c r="A4090" s="2">
        <v>2194</v>
      </c>
      <c r="B4090" s="13" t="s">
        <v>231</v>
      </c>
      <c r="C4090" s="11" t="s">
        <v>433</v>
      </c>
      <c r="D4090" s="11" t="s">
        <v>231</v>
      </c>
      <c r="E4090" s="7" t="s">
        <v>305</v>
      </c>
      <c r="F4090" s="13">
        <v>105.66743868589403</v>
      </c>
      <c r="G4090" s="12">
        <v>0</v>
      </c>
      <c r="H4090" s="13">
        <v>0</v>
      </c>
      <c r="I4090" s="11">
        <v>0</v>
      </c>
      <c r="J4090" s="11">
        <v>0</v>
      </c>
      <c r="K4090" s="11">
        <v>0</v>
      </c>
      <c r="L4090" s="12">
        <v>0</v>
      </c>
      <c r="M4090" s="13">
        <v>0</v>
      </c>
      <c r="N4090" s="11">
        <v>0</v>
      </c>
      <c r="O4090" s="11">
        <v>0</v>
      </c>
      <c r="P4090" s="11">
        <v>0</v>
      </c>
      <c r="Q4090" s="12">
        <v>0</v>
      </c>
    </row>
    <row r="4091" spans="1:17" x14ac:dyDescent="0.35">
      <c r="A4091" s="2">
        <v>2195</v>
      </c>
      <c r="B4091" s="13" t="s">
        <v>231</v>
      </c>
      <c r="C4091" s="11" t="s">
        <v>433</v>
      </c>
      <c r="D4091" s="11" t="s">
        <v>231</v>
      </c>
      <c r="E4091" s="7" t="s">
        <v>136</v>
      </c>
      <c r="F4091" s="13">
        <v>71.029736936092377</v>
      </c>
      <c r="G4091" s="12">
        <v>0</v>
      </c>
      <c r="H4091" s="13">
        <v>0</v>
      </c>
      <c r="I4091" s="11">
        <v>0</v>
      </c>
      <c r="J4091" s="11">
        <v>0</v>
      </c>
      <c r="K4091" s="11">
        <v>0</v>
      </c>
      <c r="L4091" s="12">
        <v>0</v>
      </c>
      <c r="M4091" s="13">
        <v>0</v>
      </c>
      <c r="N4091" s="11">
        <v>0</v>
      </c>
      <c r="O4091" s="11">
        <v>0</v>
      </c>
      <c r="P4091" s="11">
        <v>0</v>
      </c>
      <c r="Q4091" s="12">
        <v>0</v>
      </c>
    </row>
    <row r="4092" spans="1:17" x14ac:dyDescent="0.35">
      <c r="A4092" s="2">
        <v>2196</v>
      </c>
      <c r="B4092" s="13" t="s">
        <v>231</v>
      </c>
      <c r="C4092" s="11" t="s">
        <v>433</v>
      </c>
      <c r="D4092" s="11" t="s">
        <v>231</v>
      </c>
      <c r="E4092" s="7" t="s">
        <v>227</v>
      </c>
      <c r="F4092" s="13">
        <v>113.51932552456856</v>
      </c>
      <c r="G4092" s="12">
        <v>0</v>
      </c>
      <c r="H4092" s="13">
        <v>0</v>
      </c>
      <c r="I4092" s="11">
        <v>0</v>
      </c>
      <c r="J4092" s="11">
        <v>0</v>
      </c>
      <c r="K4092" s="11">
        <v>0</v>
      </c>
      <c r="L4092" s="12">
        <v>0</v>
      </c>
      <c r="M4092" s="13">
        <v>0</v>
      </c>
      <c r="N4092" s="11">
        <v>0</v>
      </c>
      <c r="O4092" s="11">
        <v>0</v>
      </c>
      <c r="P4092" s="11">
        <v>0</v>
      </c>
      <c r="Q4092" s="12">
        <v>0</v>
      </c>
    </row>
    <row r="4093" spans="1:17" x14ac:dyDescent="0.35">
      <c r="A4093" s="2">
        <v>2197</v>
      </c>
      <c r="B4093" s="13" t="s">
        <v>231</v>
      </c>
      <c r="C4093" s="11" t="s">
        <v>433</v>
      </c>
      <c r="D4093" s="11" t="s">
        <v>231</v>
      </c>
      <c r="E4093" s="7" t="s">
        <v>137</v>
      </c>
      <c r="F4093" s="13">
        <v>8.8630900382995605</v>
      </c>
      <c r="G4093" s="12">
        <v>0</v>
      </c>
      <c r="H4093" s="13">
        <v>0</v>
      </c>
      <c r="I4093" s="11">
        <v>0</v>
      </c>
      <c r="J4093" s="11">
        <v>0</v>
      </c>
      <c r="K4093" s="11">
        <v>0</v>
      </c>
      <c r="L4093" s="12">
        <v>0</v>
      </c>
      <c r="M4093" s="13">
        <v>0</v>
      </c>
      <c r="N4093" s="11">
        <v>0</v>
      </c>
      <c r="O4093" s="11">
        <v>0</v>
      </c>
      <c r="P4093" s="11">
        <v>0</v>
      </c>
      <c r="Q4093" s="12">
        <v>0</v>
      </c>
    </row>
    <row r="4094" spans="1:17" x14ac:dyDescent="0.35">
      <c r="A4094" s="2">
        <v>2198</v>
      </c>
      <c r="B4094" s="13" t="s">
        <v>231</v>
      </c>
      <c r="C4094" s="11" t="s">
        <v>433</v>
      </c>
      <c r="D4094" s="11" t="s">
        <v>231</v>
      </c>
      <c r="E4094" s="7" t="s">
        <v>138</v>
      </c>
      <c r="F4094" s="13">
        <v>20.995089769363407</v>
      </c>
      <c r="G4094" s="12">
        <v>0</v>
      </c>
      <c r="H4094" s="13">
        <v>0</v>
      </c>
      <c r="I4094" s="11">
        <v>0</v>
      </c>
      <c r="J4094" s="11">
        <v>0</v>
      </c>
      <c r="K4094" s="11">
        <v>0</v>
      </c>
      <c r="L4094" s="12">
        <v>0</v>
      </c>
      <c r="M4094" s="13">
        <v>0</v>
      </c>
      <c r="N4094" s="11">
        <v>0</v>
      </c>
      <c r="O4094" s="11">
        <v>0</v>
      </c>
      <c r="P4094" s="11">
        <v>0</v>
      </c>
      <c r="Q4094" s="12">
        <v>0</v>
      </c>
    </row>
    <row r="4095" spans="1:17" x14ac:dyDescent="0.35">
      <c r="A4095" s="2">
        <v>2199</v>
      </c>
      <c r="B4095" s="13" t="s">
        <v>231</v>
      </c>
      <c r="C4095" s="11" t="s">
        <v>433</v>
      </c>
      <c r="D4095" s="11" t="s">
        <v>231</v>
      </c>
      <c r="E4095" s="7" t="s">
        <v>474</v>
      </c>
      <c r="F4095" s="13">
        <v>1.6988009214401201</v>
      </c>
      <c r="G4095" s="12">
        <v>0</v>
      </c>
      <c r="H4095" s="13">
        <v>0</v>
      </c>
      <c r="I4095" s="11">
        <v>0</v>
      </c>
      <c r="J4095" s="11">
        <v>0</v>
      </c>
      <c r="K4095" s="11">
        <v>0</v>
      </c>
      <c r="L4095" s="12">
        <v>0</v>
      </c>
      <c r="M4095" s="13">
        <v>0</v>
      </c>
      <c r="N4095" s="11">
        <v>0</v>
      </c>
      <c r="O4095" s="11">
        <v>0</v>
      </c>
      <c r="P4095" s="11">
        <v>0</v>
      </c>
      <c r="Q4095" s="12">
        <v>0</v>
      </c>
    </row>
    <row r="4096" spans="1:17" x14ac:dyDescent="0.35">
      <c r="A4096" s="2">
        <v>2200</v>
      </c>
      <c r="B4096" s="13" t="s">
        <v>231</v>
      </c>
      <c r="C4096" s="11" t="s">
        <v>433</v>
      </c>
      <c r="D4096" s="11" t="s">
        <v>231</v>
      </c>
      <c r="E4096" s="7" t="s">
        <v>251</v>
      </c>
      <c r="F4096" s="13">
        <v>12.973346590995789</v>
      </c>
      <c r="G4096" s="12">
        <v>0</v>
      </c>
      <c r="H4096" s="13">
        <v>0</v>
      </c>
      <c r="I4096" s="11">
        <v>0</v>
      </c>
      <c r="J4096" s="11">
        <v>0</v>
      </c>
      <c r="K4096" s="11">
        <v>0</v>
      </c>
      <c r="L4096" s="12">
        <v>0</v>
      </c>
      <c r="M4096" s="13">
        <v>0</v>
      </c>
      <c r="N4096" s="11">
        <v>0</v>
      </c>
      <c r="O4096" s="11">
        <v>0</v>
      </c>
      <c r="P4096" s="11">
        <v>0</v>
      </c>
      <c r="Q4096" s="12">
        <v>0</v>
      </c>
    </row>
    <row r="4097" spans="1:17" x14ac:dyDescent="0.35">
      <c r="A4097" s="2">
        <v>2201</v>
      </c>
      <c r="B4097" s="13" t="s">
        <v>231</v>
      </c>
      <c r="C4097" s="11" t="s">
        <v>433</v>
      </c>
      <c r="D4097" s="11" t="s">
        <v>231</v>
      </c>
      <c r="E4097" s="7" t="s">
        <v>176</v>
      </c>
      <c r="F4097" s="13">
        <v>128.11824828386307</v>
      </c>
      <c r="G4097" s="12">
        <v>0</v>
      </c>
      <c r="H4097" s="13">
        <v>0</v>
      </c>
      <c r="I4097" s="11">
        <v>0</v>
      </c>
      <c r="J4097" s="11">
        <v>0</v>
      </c>
      <c r="K4097" s="11">
        <v>0</v>
      </c>
      <c r="L4097" s="12">
        <v>0</v>
      </c>
      <c r="M4097" s="13">
        <v>0</v>
      </c>
      <c r="N4097" s="11">
        <v>0</v>
      </c>
      <c r="O4097" s="11">
        <v>0</v>
      </c>
      <c r="P4097" s="11">
        <v>0</v>
      </c>
      <c r="Q4097" s="12">
        <v>0</v>
      </c>
    </row>
    <row r="4098" spans="1:17" x14ac:dyDescent="0.35">
      <c r="A4098" s="2">
        <v>2202</v>
      </c>
      <c r="B4098" s="13" t="s">
        <v>231</v>
      </c>
      <c r="C4098" s="11" t="s">
        <v>433</v>
      </c>
      <c r="D4098" s="11" t="s">
        <v>231</v>
      </c>
      <c r="E4098" s="7" t="s">
        <v>228</v>
      </c>
      <c r="F4098" s="13">
        <v>46.819310992956176</v>
      </c>
      <c r="G4098" s="12">
        <v>0</v>
      </c>
      <c r="H4098" s="13">
        <v>0</v>
      </c>
      <c r="I4098" s="11">
        <v>0</v>
      </c>
      <c r="J4098" s="11">
        <v>0</v>
      </c>
      <c r="K4098" s="11">
        <v>0</v>
      </c>
      <c r="L4098" s="12">
        <v>0</v>
      </c>
      <c r="M4098" s="13">
        <v>0</v>
      </c>
      <c r="N4098" s="11">
        <v>0</v>
      </c>
      <c r="O4098" s="11">
        <v>0</v>
      </c>
      <c r="P4098" s="11">
        <v>0</v>
      </c>
      <c r="Q4098" s="12">
        <v>0</v>
      </c>
    </row>
    <row r="4099" spans="1:17" x14ac:dyDescent="0.35">
      <c r="A4099" s="2">
        <v>2203</v>
      </c>
      <c r="B4099" s="13" t="s">
        <v>231</v>
      </c>
      <c r="C4099" s="11" t="s">
        <v>433</v>
      </c>
      <c r="D4099" s="11" t="s">
        <v>231</v>
      </c>
      <c r="E4099" s="7" t="s">
        <v>215</v>
      </c>
      <c r="F4099" s="13">
        <v>68.248003482818632</v>
      </c>
      <c r="G4099" s="12">
        <v>0</v>
      </c>
      <c r="H4099" s="13">
        <v>0</v>
      </c>
      <c r="I4099" s="11">
        <v>0</v>
      </c>
      <c r="J4099" s="11">
        <v>0</v>
      </c>
      <c r="K4099" s="11">
        <v>0</v>
      </c>
      <c r="L4099" s="12">
        <v>0</v>
      </c>
      <c r="M4099" s="13">
        <v>0</v>
      </c>
      <c r="N4099" s="11">
        <v>0</v>
      </c>
      <c r="O4099" s="11">
        <v>0</v>
      </c>
      <c r="P4099" s="11">
        <v>0</v>
      </c>
      <c r="Q4099" s="12">
        <v>0</v>
      </c>
    </row>
    <row r="4100" spans="1:17" x14ac:dyDescent="0.35">
      <c r="A4100" s="2">
        <v>2204</v>
      </c>
      <c r="B4100" s="13" t="s">
        <v>231</v>
      </c>
      <c r="C4100" s="11" t="s">
        <v>433</v>
      </c>
      <c r="D4100" s="11" t="s">
        <v>231</v>
      </c>
      <c r="E4100" s="7" t="s">
        <v>378</v>
      </c>
      <c r="F4100" s="13">
        <v>11.465534448623661</v>
      </c>
      <c r="G4100" s="12">
        <v>0</v>
      </c>
      <c r="H4100" s="13">
        <v>0</v>
      </c>
      <c r="I4100" s="11">
        <v>0</v>
      </c>
      <c r="J4100" s="11">
        <v>0</v>
      </c>
      <c r="K4100" s="11">
        <v>0</v>
      </c>
      <c r="L4100" s="12">
        <v>0</v>
      </c>
      <c r="M4100" s="13">
        <v>0</v>
      </c>
      <c r="N4100" s="11">
        <v>0</v>
      </c>
      <c r="O4100" s="11">
        <v>0</v>
      </c>
      <c r="P4100" s="11">
        <v>0</v>
      </c>
      <c r="Q4100" s="12">
        <v>0</v>
      </c>
    </row>
    <row r="4101" spans="1:17" x14ac:dyDescent="0.35">
      <c r="A4101" s="2">
        <v>2205</v>
      </c>
      <c r="B4101" s="13" t="s">
        <v>231</v>
      </c>
      <c r="C4101" s="11" t="s">
        <v>433</v>
      </c>
      <c r="D4101" s="11" t="s">
        <v>231</v>
      </c>
      <c r="E4101" s="7" t="s">
        <v>93</v>
      </c>
      <c r="F4101" s="13">
        <v>59.595710515975938</v>
      </c>
      <c r="G4101" s="12">
        <v>0</v>
      </c>
      <c r="H4101" s="13">
        <v>0</v>
      </c>
      <c r="I4101" s="11">
        <v>0</v>
      </c>
      <c r="J4101" s="11">
        <v>0</v>
      </c>
      <c r="K4101" s="11">
        <v>0</v>
      </c>
      <c r="L4101" s="12">
        <v>0</v>
      </c>
      <c r="M4101" s="13">
        <v>0</v>
      </c>
      <c r="N4101" s="11">
        <v>0</v>
      </c>
      <c r="O4101" s="11">
        <v>0</v>
      </c>
      <c r="P4101" s="11">
        <v>0</v>
      </c>
      <c r="Q4101" s="12">
        <v>0</v>
      </c>
    </row>
    <row r="4102" spans="1:17" x14ac:dyDescent="0.35">
      <c r="A4102" s="2">
        <v>2206</v>
      </c>
      <c r="B4102" s="13" t="s">
        <v>231</v>
      </c>
      <c r="C4102" s="11" t="s">
        <v>433</v>
      </c>
      <c r="D4102" s="11" t="s">
        <v>231</v>
      </c>
      <c r="E4102" s="7" t="s">
        <v>64</v>
      </c>
      <c r="F4102" s="13">
        <v>49.200827181339271</v>
      </c>
      <c r="G4102" s="12">
        <v>0</v>
      </c>
      <c r="H4102" s="13">
        <v>0</v>
      </c>
      <c r="I4102" s="11">
        <v>0</v>
      </c>
      <c r="J4102" s="11">
        <v>0</v>
      </c>
      <c r="K4102" s="11">
        <v>0</v>
      </c>
      <c r="L4102" s="12">
        <v>0</v>
      </c>
      <c r="M4102" s="13">
        <v>0</v>
      </c>
      <c r="N4102" s="11">
        <v>0</v>
      </c>
      <c r="O4102" s="11">
        <v>0</v>
      </c>
      <c r="P4102" s="11">
        <v>0</v>
      </c>
      <c r="Q4102" s="12">
        <v>0</v>
      </c>
    </row>
    <row r="4103" spans="1:17" x14ac:dyDescent="0.35">
      <c r="A4103" s="2">
        <v>2207</v>
      </c>
      <c r="B4103" s="13" t="s">
        <v>231</v>
      </c>
      <c r="C4103" s="11" t="s">
        <v>433</v>
      </c>
      <c r="D4103" s="11" t="s">
        <v>231</v>
      </c>
      <c r="E4103" s="7" t="s">
        <v>307</v>
      </c>
      <c r="F4103" s="13">
        <v>43.481330245733247</v>
      </c>
      <c r="G4103" s="12">
        <v>0</v>
      </c>
      <c r="H4103" s="13">
        <v>0</v>
      </c>
      <c r="I4103" s="11">
        <v>0</v>
      </c>
      <c r="J4103" s="11">
        <v>0</v>
      </c>
      <c r="K4103" s="11">
        <v>0</v>
      </c>
      <c r="L4103" s="12">
        <v>0</v>
      </c>
      <c r="M4103" s="13">
        <v>0</v>
      </c>
      <c r="N4103" s="11">
        <v>0</v>
      </c>
      <c r="O4103" s="11">
        <v>0</v>
      </c>
      <c r="P4103" s="11">
        <v>0</v>
      </c>
      <c r="Q4103" s="12">
        <v>0</v>
      </c>
    </row>
    <row r="4104" spans="1:17" x14ac:dyDescent="0.35">
      <c r="A4104" s="2">
        <v>2208</v>
      </c>
      <c r="B4104" s="13" t="s">
        <v>231</v>
      </c>
      <c r="C4104" s="11" t="s">
        <v>433</v>
      </c>
      <c r="D4104" s="11" t="s">
        <v>231</v>
      </c>
      <c r="E4104" s="7" t="s">
        <v>140</v>
      </c>
      <c r="F4104" s="13">
        <v>166.95921480655676</v>
      </c>
      <c r="G4104" s="12">
        <v>0</v>
      </c>
      <c r="H4104" s="13">
        <v>0</v>
      </c>
      <c r="I4104" s="11">
        <v>0</v>
      </c>
      <c r="J4104" s="11">
        <v>0</v>
      </c>
      <c r="K4104" s="11">
        <v>0</v>
      </c>
      <c r="L4104" s="12">
        <v>0</v>
      </c>
      <c r="M4104" s="13">
        <v>0</v>
      </c>
      <c r="N4104" s="11">
        <v>0</v>
      </c>
      <c r="O4104" s="11">
        <v>0</v>
      </c>
      <c r="P4104" s="11">
        <v>0</v>
      </c>
      <c r="Q4104" s="12">
        <v>0</v>
      </c>
    </row>
    <row r="4105" spans="1:17" x14ac:dyDescent="0.35">
      <c r="A4105" s="2">
        <v>2209</v>
      </c>
      <c r="B4105" s="13" t="s">
        <v>231</v>
      </c>
      <c r="C4105" s="11" t="s">
        <v>433</v>
      </c>
      <c r="D4105" s="11" t="s">
        <v>231</v>
      </c>
      <c r="E4105" s="7" t="s">
        <v>252</v>
      </c>
      <c r="F4105" s="13">
        <v>355.96628329157835</v>
      </c>
      <c r="G4105" s="12">
        <v>0</v>
      </c>
      <c r="H4105" s="13">
        <v>0</v>
      </c>
      <c r="I4105" s="11">
        <v>0</v>
      </c>
      <c r="J4105" s="11">
        <v>0</v>
      </c>
      <c r="K4105" s="11">
        <v>0</v>
      </c>
      <c r="L4105" s="12">
        <v>0</v>
      </c>
      <c r="M4105" s="13">
        <v>0</v>
      </c>
      <c r="N4105" s="11">
        <v>0</v>
      </c>
      <c r="O4105" s="11">
        <v>0</v>
      </c>
      <c r="P4105" s="11">
        <v>0</v>
      </c>
      <c r="Q4105" s="12">
        <v>0</v>
      </c>
    </row>
    <row r="4106" spans="1:17" x14ac:dyDescent="0.35">
      <c r="A4106" s="2">
        <v>2211</v>
      </c>
      <c r="B4106" s="13" t="s">
        <v>231</v>
      </c>
      <c r="C4106" s="11" t="s">
        <v>433</v>
      </c>
      <c r="D4106" s="11" t="s">
        <v>231</v>
      </c>
      <c r="E4106" s="7" t="s">
        <v>475</v>
      </c>
      <c r="F4106" s="13">
        <v>0.68539243936538696</v>
      </c>
      <c r="G4106" s="12">
        <v>0</v>
      </c>
      <c r="H4106" s="13">
        <v>0</v>
      </c>
      <c r="I4106" s="11">
        <v>0</v>
      </c>
      <c r="J4106" s="11">
        <v>0</v>
      </c>
      <c r="K4106" s="11">
        <v>0</v>
      </c>
      <c r="L4106" s="12">
        <v>0</v>
      </c>
      <c r="M4106" s="13">
        <v>0</v>
      </c>
      <c r="N4106" s="11">
        <v>0</v>
      </c>
      <c r="O4106" s="11">
        <v>0</v>
      </c>
      <c r="P4106" s="11">
        <v>0</v>
      </c>
      <c r="Q4106" s="12">
        <v>0</v>
      </c>
    </row>
    <row r="4107" spans="1:17" x14ac:dyDescent="0.35">
      <c r="A4107" s="2">
        <v>2212</v>
      </c>
      <c r="B4107" s="13" t="s">
        <v>231</v>
      </c>
      <c r="C4107" s="11" t="s">
        <v>433</v>
      </c>
      <c r="D4107" s="11" t="s">
        <v>231</v>
      </c>
      <c r="E4107" s="7" t="s">
        <v>308</v>
      </c>
      <c r="F4107" s="13">
        <v>38.25180384516716</v>
      </c>
      <c r="G4107" s="12">
        <v>0</v>
      </c>
      <c r="H4107" s="13">
        <v>0</v>
      </c>
      <c r="I4107" s="11">
        <v>0</v>
      </c>
      <c r="J4107" s="11">
        <v>0</v>
      </c>
      <c r="K4107" s="11">
        <v>0</v>
      </c>
      <c r="L4107" s="12">
        <v>0</v>
      </c>
      <c r="M4107" s="13">
        <v>0</v>
      </c>
      <c r="N4107" s="11">
        <v>0</v>
      </c>
      <c r="O4107" s="11">
        <v>0</v>
      </c>
      <c r="P4107" s="11">
        <v>0</v>
      </c>
      <c r="Q4107" s="12">
        <v>0</v>
      </c>
    </row>
    <row r="4108" spans="1:17" x14ac:dyDescent="0.35">
      <c r="A4108" s="2">
        <v>2213</v>
      </c>
      <c r="B4108" s="13" t="s">
        <v>231</v>
      </c>
      <c r="C4108" s="11" t="s">
        <v>433</v>
      </c>
      <c r="D4108" s="11" t="s">
        <v>231</v>
      </c>
      <c r="E4108" s="7" t="s">
        <v>379</v>
      </c>
      <c r="F4108" s="13">
        <v>11.16947221755982</v>
      </c>
      <c r="G4108" s="12">
        <v>0</v>
      </c>
      <c r="H4108" s="13">
        <v>0</v>
      </c>
      <c r="I4108" s="11">
        <v>0</v>
      </c>
      <c r="J4108" s="11">
        <v>0</v>
      </c>
      <c r="K4108" s="11">
        <v>0</v>
      </c>
      <c r="L4108" s="12">
        <v>0</v>
      </c>
      <c r="M4108" s="13">
        <v>0</v>
      </c>
      <c r="N4108" s="11">
        <v>0</v>
      </c>
      <c r="O4108" s="11">
        <v>0</v>
      </c>
      <c r="P4108" s="11">
        <v>0</v>
      </c>
      <c r="Q4108" s="12">
        <v>0</v>
      </c>
    </row>
    <row r="4109" spans="1:17" x14ac:dyDescent="0.35">
      <c r="A4109" s="2">
        <v>2214</v>
      </c>
      <c r="B4109" s="13" t="s">
        <v>231</v>
      </c>
      <c r="C4109" s="11" t="s">
        <v>433</v>
      </c>
      <c r="D4109" s="11" t="s">
        <v>231</v>
      </c>
      <c r="E4109" s="7" t="s">
        <v>380</v>
      </c>
      <c r="F4109" s="13">
        <v>4.0843853950500497</v>
      </c>
      <c r="G4109" s="12">
        <v>0</v>
      </c>
      <c r="H4109" s="13">
        <v>0</v>
      </c>
      <c r="I4109" s="11">
        <v>0</v>
      </c>
      <c r="J4109" s="11">
        <v>0</v>
      </c>
      <c r="K4109" s="11">
        <v>0</v>
      </c>
      <c r="L4109" s="12">
        <v>0</v>
      </c>
      <c r="M4109" s="13">
        <v>0</v>
      </c>
      <c r="N4109" s="11">
        <v>0</v>
      </c>
      <c r="O4109" s="11">
        <v>0</v>
      </c>
      <c r="P4109" s="11">
        <v>0</v>
      </c>
      <c r="Q4109" s="12">
        <v>0</v>
      </c>
    </row>
    <row r="4110" spans="1:17" x14ac:dyDescent="0.35">
      <c r="A4110" s="2">
        <v>2215</v>
      </c>
      <c r="B4110" s="13" t="s">
        <v>231</v>
      </c>
      <c r="C4110" s="11" t="s">
        <v>433</v>
      </c>
      <c r="D4110" s="11" t="s">
        <v>231</v>
      </c>
      <c r="E4110" s="7" t="s">
        <v>476</v>
      </c>
      <c r="F4110" s="13">
        <v>15.005795240402218</v>
      </c>
      <c r="G4110" s="12">
        <v>0</v>
      </c>
      <c r="H4110" s="13">
        <v>0</v>
      </c>
      <c r="I4110" s="11">
        <v>0</v>
      </c>
      <c r="J4110" s="11">
        <v>0</v>
      </c>
      <c r="K4110" s="11">
        <v>0</v>
      </c>
      <c r="L4110" s="12">
        <v>0</v>
      </c>
      <c r="M4110" s="13">
        <v>0</v>
      </c>
      <c r="N4110" s="11">
        <v>0</v>
      </c>
      <c r="O4110" s="11">
        <v>0</v>
      </c>
      <c r="P4110" s="11">
        <v>0</v>
      </c>
      <c r="Q4110" s="12">
        <v>0</v>
      </c>
    </row>
    <row r="4111" spans="1:17" x14ac:dyDescent="0.35">
      <c r="A4111" s="2">
        <v>2217</v>
      </c>
      <c r="B4111" s="13" t="s">
        <v>231</v>
      </c>
      <c r="C4111" s="11" t="s">
        <v>433</v>
      </c>
      <c r="D4111" s="11" t="s">
        <v>231</v>
      </c>
      <c r="E4111" s="7" t="s">
        <v>310</v>
      </c>
      <c r="F4111" s="13">
        <v>2.9953391551971498</v>
      </c>
      <c r="G4111" s="12">
        <v>0</v>
      </c>
      <c r="H4111" s="13">
        <v>0</v>
      </c>
      <c r="I4111" s="11">
        <v>0</v>
      </c>
      <c r="J4111" s="11">
        <v>0</v>
      </c>
      <c r="K4111" s="11">
        <v>0</v>
      </c>
      <c r="L4111" s="12">
        <v>0</v>
      </c>
      <c r="M4111" s="13">
        <v>0</v>
      </c>
      <c r="N4111" s="11">
        <v>0</v>
      </c>
      <c r="O4111" s="11">
        <v>0</v>
      </c>
      <c r="P4111" s="11">
        <v>0</v>
      </c>
      <c r="Q4111" s="12">
        <v>0</v>
      </c>
    </row>
    <row r="4112" spans="1:17" x14ac:dyDescent="0.35">
      <c r="A4112" s="2">
        <v>2218</v>
      </c>
      <c r="B4112" s="13" t="s">
        <v>231</v>
      </c>
      <c r="C4112" s="11" t="s">
        <v>433</v>
      </c>
      <c r="D4112" s="11" t="s">
        <v>231</v>
      </c>
      <c r="E4112" s="7" t="s">
        <v>381</v>
      </c>
      <c r="F4112" s="13">
        <v>6.5388722419738796</v>
      </c>
      <c r="G4112" s="12">
        <v>0</v>
      </c>
      <c r="H4112" s="13">
        <v>0</v>
      </c>
      <c r="I4112" s="11">
        <v>0</v>
      </c>
      <c r="J4112" s="11">
        <v>0</v>
      </c>
      <c r="K4112" s="11">
        <v>0</v>
      </c>
      <c r="L4112" s="12">
        <v>0</v>
      </c>
      <c r="M4112" s="13">
        <v>0</v>
      </c>
      <c r="N4112" s="11">
        <v>0</v>
      </c>
      <c r="O4112" s="11">
        <v>0</v>
      </c>
      <c r="P4112" s="11">
        <v>0</v>
      </c>
      <c r="Q4112" s="12">
        <v>0</v>
      </c>
    </row>
    <row r="4113" spans="1:17" x14ac:dyDescent="0.35">
      <c r="A4113" s="2">
        <v>2219</v>
      </c>
      <c r="B4113" s="13" t="s">
        <v>231</v>
      </c>
      <c r="C4113" s="11" t="s">
        <v>433</v>
      </c>
      <c r="D4113" s="11" t="s">
        <v>231</v>
      </c>
      <c r="E4113" s="7" t="s">
        <v>382</v>
      </c>
      <c r="F4113" s="13">
        <v>3.5831243991851802</v>
      </c>
      <c r="G4113" s="12">
        <v>0</v>
      </c>
      <c r="H4113" s="13">
        <v>0</v>
      </c>
      <c r="I4113" s="11">
        <v>0</v>
      </c>
      <c r="J4113" s="11">
        <v>0</v>
      </c>
      <c r="K4113" s="11">
        <v>0</v>
      </c>
      <c r="L4113" s="12">
        <v>0</v>
      </c>
      <c r="M4113" s="13">
        <v>0</v>
      </c>
      <c r="N4113" s="11">
        <v>0</v>
      </c>
      <c r="O4113" s="11">
        <v>0</v>
      </c>
      <c r="P4113" s="11">
        <v>0</v>
      </c>
      <c r="Q4113" s="12">
        <v>0</v>
      </c>
    </row>
    <row r="4114" spans="1:17" x14ac:dyDescent="0.35">
      <c r="A4114" s="2">
        <v>2220</v>
      </c>
      <c r="B4114" s="13" t="s">
        <v>231</v>
      </c>
      <c r="C4114" s="11" t="s">
        <v>433</v>
      </c>
      <c r="D4114" s="11" t="s">
        <v>231</v>
      </c>
      <c r="E4114" s="7" t="s">
        <v>311</v>
      </c>
      <c r="F4114" s="13">
        <v>63.059446156024919</v>
      </c>
      <c r="G4114" s="12">
        <v>0</v>
      </c>
      <c r="H4114" s="13">
        <v>0</v>
      </c>
      <c r="I4114" s="11">
        <v>0</v>
      </c>
      <c r="J4114" s="11">
        <v>0</v>
      </c>
      <c r="K4114" s="11">
        <v>0</v>
      </c>
      <c r="L4114" s="12">
        <v>0</v>
      </c>
      <c r="M4114" s="13">
        <v>0</v>
      </c>
      <c r="N4114" s="11">
        <v>0</v>
      </c>
      <c r="O4114" s="11">
        <v>0</v>
      </c>
      <c r="P4114" s="11">
        <v>0</v>
      </c>
      <c r="Q4114" s="12">
        <v>0</v>
      </c>
    </row>
    <row r="4115" spans="1:17" x14ac:dyDescent="0.35">
      <c r="A4115" s="2">
        <v>2221</v>
      </c>
      <c r="B4115" s="13" t="s">
        <v>231</v>
      </c>
      <c r="C4115" s="11" t="s">
        <v>433</v>
      </c>
      <c r="D4115" s="11" t="s">
        <v>231</v>
      </c>
      <c r="E4115" s="7" t="s">
        <v>404</v>
      </c>
      <c r="F4115" s="13">
        <v>11.34744262695312</v>
      </c>
      <c r="G4115" s="12">
        <v>0</v>
      </c>
      <c r="H4115" s="13">
        <v>0</v>
      </c>
      <c r="I4115" s="11">
        <v>0</v>
      </c>
      <c r="J4115" s="11">
        <v>0</v>
      </c>
      <c r="K4115" s="11">
        <v>0</v>
      </c>
      <c r="L4115" s="12">
        <v>0</v>
      </c>
      <c r="M4115" s="13">
        <v>0</v>
      </c>
      <c r="N4115" s="11">
        <v>0</v>
      </c>
      <c r="O4115" s="11">
        <v>0</v>
      </c>
      <c r="P4115" s="11">
        <v>0</v>
      </c>
      <c r="Q4115" s="12">
        <v>0</v>
      </c>
    </row>
    <row r="4116" spans="1:17" x14ac:dyDescent="0.35">
      <c r="A4116" s="2">
        <v>2222</v>
      </c>
      <c r="B4116" s="13" t="s">
        <v>231</v>
      </c>
      <c r="C4116" s="11" t="s">
        <v>433</v>
      </c>
      <c r="D4116" s="11" t="s">
        <v>231</v>
      </c>
      <c r="E4116" s="7" t="s">
        <v>352</v>
      </c>
      <c r="F4116" s="13">
        <v>38.822007894516034</v>
      </c>
      <c r="G4116" s="12">
        <v>0</v>
      </c>
      <c r="H4116" s="13">
        <v>0</v>
      </c>
      <c r="I4116" s="11">
        <v>0</v>
      </c>
      <c r="J4116" s="11">
        <v>0</v>
      </c>
      <c r="K4116" s="11">
        <v>0</v>
      </c>
      <c r="L4116" s="12">
        <v>0</v>
      </c>
      <c r="M4116" s="13">
        <v>0</v>
      </c>
      <c r="N4116" s="11">
        <v>0</v>
      </c>
      <c r="O4116" s="11">
        <v>0</v>
      </c>
      <c r="P4116" s="11">
        <v>0</v>
      </c>
      <c r="Q4116" s="12">
        <v>0</v>
      </c>
    </row>
    <row r="4117" spans="1:17" x14ac:dyDescent="0.35">
      <c r="A4117" s="2">
        <v>2223</v>
      </c>
      <c r="B4117" s="13" t="s">
        <v>231</v>
      </c>
      <c r="C4117" s="11" t="s">
        <v>433</v>
      </c>
      <c r="D4117" s="11" t="s">
        <v>231</v>
      </c>
      <c r="E4117" s="7" t="s">
        <v>312</v>
      </c>
      <c r="F4117" s="13">
        <v>4.2623704671859688</v>
      </c>
      <c r="G4117" s="12">
        <v>0</v>
      </c>
      <c r="H4117" s="13">
        <v>0</v>
      </c>
      <c r="I4117" s="11">
        <v>0</v>
      </c>
      <c r="J4117" s="11">
        <v>0</v>
      </c>
      <c r="K4117" s="11">
        <v>0</v>
      </c>
      <c r="L4117" s="12">
        <v>0</v>
      </c>
      <c r="M4117" s="13">
        <v>0</v>
      </c>
      <c r="N4117" s="11">
        <v>0</v>
      </c>
      <c r="O4117" s="11">
        <v>0</v>
      </c>
      <c r="P4117" s="11">
        <v>0</v>
      </c>
      <c r="Q4117" s="12">
        <v>0</v>
      </c>
    </row>
    <row r="4118" spans="1:17" x14ac:dyDescent="0.35">
      <c r="A4118" s="2">
        <v>2224</v>
      </c>
      <c r="B4118" s="13" t="s">
        <v>231</v>
      </c>
      <c r="C4118" s="11" t="s">
        <v>433</v>
      </c>
      <c r="D4118" s="11" t="s">
        <v>231</v>
      </c>
      <c r="E4118" s="7" t="s">
        <v>477</v>
      </c>
      <c r="F4118" s="13">
        <v>17.701179504394531</v>
      </c>
      <c r="G4118" s="12">
        <v>0</v>
      </c>
      <c r="H4118" s="13">
        <v>0</v>
      </c>
      <c r="I4118" s="11">
        <v>0</v>
      </c>
      <c r="J4118" s="11">
        <v>0</v>
      </c>
      <c r="K4118" s="11">
        <v>0</v>
      </c>
      <c r="L4118" s="12">
        <v>0</v>
      </c>
      <c r="M4118" s="13">
        <v>0</v>
      </c>
      <c r="N4118" s="11">
        <v>0</v>
      </c>
      <c r="O4118" s="11">
        <v>0</v>
      </c>
      <c r="P4118" s="11">
        <v>0</v>
      </c>
      <c r="Q4118" s="12">
        <v>0</v>
      </c>
    </row>
    <row r="4119" spans="1:17" x14ac:dyDescent="0.35">
      <c r="A4119" s="2">
        <v>2225</v>
      </c>
      <c r="B4119" s="13" t="s">
        <v>231</v>
      </c>
      <c r="C4119" s="11" t="s">
        <v>433</v>
      </c>
      <c r="D4119" s="11" t="s">
        <v>231</v>
      </c>
      <c r="E4119" s="7" t="s">
        <v>384</v>
      </c>
      <c r="F4119" s="13">
        <v>4.6774878501892099</v>
      </c>
      <c r="G4119" s="12">
        <v>0</v>
      </c>
      <c r="H4119" s="13">
        <v>0</v>
      </c>
      <c r="I4119" s="11">
        <v>0</v>
      </c>
      <c r="J4119" s="11">
        <v>0</v>
      </c>
      <c r="K4119" s="11">
        <v>0</v>
      </c>
      <c r="L4119" s="12">
        <v>0</v>
      </c>
      <c r="M4119" s="13">
        <v>0</v>
      </c>
      <c r="N4119" s="11">
        <v>0</v>
      </c>
      <c r="O4119" s="11">
        <v>0</v>
      </c>
      <c r="P4119" s="11">
        <v>0</v>
      </c>
      <c r="Q4119" s="12">
        <v>0</v>
      </c>
    </row>
    <row r="4120" spans="1:17" x14ac:dyDescent="0.35">
      <c r="A4120" s="2">
        <v>2226</v>
      </c>
      <c r="B4120" s="13" t="s">
        <v>231</v>
      </c>
      <c r="C4120" s="11" t="s">
        <v>433</v>
      </c>
      <c r="D4120" s="11" t="s">
        <v>231</v>
      </c>
      <c r="E4120" s="7" t="s">
        <v>478</v>
      </c>
      <c r="F4120" s="13">
        <v>4.3030837774276698</v>
      </c>
      <c r="G4120" s="12">
        <v>0</v>
      </c>
      <c r="H4120" s="13">
        <v>0</v>
      </c>
      <c r="I4120" s="11">
        <v>0</v>
      </c>
      <c r="J4120" s="11">
        <v>0</v>
      </c>
      <c r="K4120" s="11">
        <v>0</v>
      </c>
      <c r="L4120" s="12">
        <v>0</v>
      </c>
      <c r="M4120" s="13">
        <v>0</v>
      </c>
      <c r="N4120" s="11">
        <v>0</v>
      </c>
      <c r="O4120" s="11">
        <v>0</v>
      </c>
      <c r="P4120" s="11">
        <v>0</v>
      </c>
      <c r="Q4120" s="12">
        <v>0</v>
      </c>
    </row>
    <row r="4121" spans="1:17" x14ac:dyDescent="0.35">
      <c r="A4121" s="2">
        <v>2227</v>
      </c>
      <c r="B4121" s="13" t="s">
        <v>231</v>
      </c>
      <c r="C4121" s="11" t="s">
        <v>433</v>
      </c>
      <c r="D4121" s="11" t="s">
        <v>231</v>
      </c>
      <c r="E4121" s="7" t="s">
        <v>479</v>
      </c>
      <c r="F4121" s="13">
        <v>1.10860860347748</v>
      </c>
      <c r="G4121" s="12">
        <v>0</v>
      </c>
      <c r="H4121" s="13">
        <v>0</v>
      </c>
      <c r="I4121" s="11">
        <v>0</v>
      </c>
      <c r="J4121" s="11">
        <v>0</v>
      </c>
      <c r="K4121" s="11">
        <v>0</v>
      </c>
      <c r="L4121" s="12">
        <v>0</v>
      </c>
      <c r="M4121" s="13">
        <v>0</v>
      </c>
      <c r="N4121" s="11">
        <v>0</v>
      </c>
      <c r="O4121" s="11">
        <v>0</v>
      </c>
      <c r="P4121" s="11">
        <v>0</v>
      </c>
      <c r="Q4121" s="12">
        <v>0</v>
      </c>
    </row>
    <row r="4122" spans="1:17" x14ac:dyDescent="0.35">
      <c r="A4122" s="2">
        <v>2228</v>
      </c>
      <c r="B4122" s="13" t="s">
        <v>231</v>
      </c>
      <c r="C4122" s="11" t="s">
        <v>433</v>
      </c>
      <c r="D4122" s="11" t="s">
        <v>231</v>
      </c>
      <c r="E4122" s="7" t="s">
        <v>313</v>
      </c>
      <c r="F4122" s="13">
        <v>7.45996189117432</v>
      </c>
      <c r="G4122" s="12">
        <v>0</v>
      </c>
      <c r="H4122" s="13">
        <v>0</v>
      </c>
      <c r="I4122" s="11">
        <v>0</v>
      </c>
      <c r="J4122" s="11">
        <v>0</v>
      </c>
      <c r="K4122" s="11">
        <v>0</v>
      </c>
      <c r="L4122" s="12">
        <v>0</v>
      </c>
      <c r="M4122" s="13">
        <v>0</v>
      </c>
      <c r="N4122" s="11">
        <v>0</v>
      </c>
      <c r="O4122" s="11">
        <v>0</v>
      </c>
      <c r="P4122" s="11">
        <v>0</v>
      </c>
      <c r="Q4122" s="12">
        <v>0</v>
      </c>
    </row>
    <row r="4123" spans="1:17" x14ac:dyDescent="0.35">
      <c r="A4123" s="2">
        <v>2229</v>
      </c>
      <c r="B4123" s="13" t="s">
        <v>231</v>
      </c>
      <c r="C4123" s="11" t="s">
        <v>433</v>
      </c>
      <c r="D4123" s="11" t="s">
        <v>231</v>
      </c>
      <c r="E4123" s="7" t="s">
        <v>188</v>
      </c>
      <c r="F4123" s="13">
        <v>137.83938288688663</v>
      </c>
      <c r="G4123" s="12">
        <v>0</v>
      </c>
      <c r="H4123" s="13">
        <v>0</v>
      </c>
      <c r="I4123" s="11">
        <v>0</v>
      </c>
      <c r="J4123" s="11">
        <v>0</v>
      </c>
      <c r="K4123" s="11">
        <v>0</v>
      </c>
      <c r="L4123" s="12">
        <v>0</v>
      </c>
      <c r="M4123" s="13">
        <v>0</v>
      </c>
      <c r="N4123" s="11">
        <v>0</v>
      </c>
      <c r="O4123" s="11">
        <v>0</v>
      </c>
      <c r="P4123" s="11">
        <v>0</v>
      </c>
      <c r="Q4123" s="12">
        <v>0</v>
      </c>
    </row>
    <row r="4124" spans="1:17" x14ac:dyDescent="0.35">
      <c r="A4124" s="2">
        <v>2230</v>
      </c>
      <c r="B4124" s="13" t="s">
        <v>231</v>
      </c>
      <c r="C4124" s="11" t="s">
        <v>433</v>
      </c>
      <c r="D4124" s="11" t="s">
        <v>231</v>
      </c>
      <c r="E4124" s="7" t="s">
        <v>480</v>
      </c>
      <c r="F4124" s="13">
        <v>3.1967332363128702</v>
      </c>
      <c r="G4124" s="12">
        <v>0</v>
      </c>
      <c r="H4124" s="13">
        <v>0</v>
      </c>
      <c r="I4124" s="11">
        <v>0</v>
      </c>
      <c r="J4124" s="11">
        <v>0</v>
      </c>
      <c r="K4124" s="11">
        <v>0</v>
      </c>
      <c r="L4124" s="12">
        <v>0</v>
      </c>
      <c r="M4124" s="13">
        <v>0</v>
      </c>
      <c r="N4124" s="11">
        <v>0</v>
      </c>
      <c r="O4124" s="11">
        <v>0</v>
      </c>
      <c r="P4124" s="11">
        <v>0</v>
      </c>
      <c r="Q4124" s="12">
        <v>0</v>
      </c>
    </row>
    <row r="4125" spans="1:17" x14ac:dyDescent="0.35">
      <c r="A4125" s="2">
        <v>2233</v>
      </c>
      <c r="B4125" s="13" t="s">
        <v>231</v>
      </c>
      <c r="C4125" s="11" t="s">
        <v>433</v>
      </c>
      <c r="D4125" s="11" t="s">
        <v>231</v>
      </c>
      <c r="E4125" s="7" t="s">
        <v>385</v>
      </c>
      <c r="F4125" s="13">
        <v>23.533205032348597</v>
      </c>
      <c r="G4125" s="12">
        <v>0</v>
      </c>
      <c r="H4125" s="13">
        <v>0</v>
      </c>
      <c r="I4125" s="11">
        <v>0</v>
      </c>
      <c r="J4125" s="11">
        <v>0</v>
      </c>
      <c r="K4125" s="11">
        <v>0</v>
      </c>
      <c r="L4125" s="12">
        <v>0</v>
      </c>
      <c r="M4125" s="13">
        <v>0</v>
      </c>
      <c r="N4125" s="11">
        <v>0</v>
      </c>
      <c r="O4125" s="11">
        <v>0</v>
      </c>
      <c r="P4125" s="11">
        <v>0</v>
      </c>
      <c r="Q4125" s="12">
        <v>0</v>
      </c>
    </row>
    <row r="4126" spans="1:17" x14ac:dyDescent="0.35">
      <c r="A4126" s="2">
        <v>2236</v>
      </c>
      <c r="B4126" s="13" t="s">
        <v>231</v>
      </c>
      <c r="C4126" s="11" t="s">
        <v>433</v>
      </c>
      <c r="D4126" s="11" t="s">
        <v>231</v>
      </c>
      <c r="E4126" s="7" t="s">
        <v>426</v>
      </c>
      <c r="F4126" s="13">
        <v>12.94639372825625</v>
      </c>
      <c r="G4126" s="12">
        <v>0</v>
      </c>
      <c r="H4126" s="13">
        <v>0</v>
      </c>
      <c r="I4126" s="11">
        <v>0</v>
      </c>
      <c r="J4126" s="11">
        <v>0</v>
      </c>
      <c r="K4126" s="11">
        <v>0</v>
      </c>
      <c r="L4126" s="12">
        <v>0</v>
      </c>
      <c r="M4126" s="13">
        <v>0</v>
      </c>
      <c r="N4126" s="11">
        <v>0</v>
      </c>
      <c r="O4126" s="11">
        <v>0</v>
      </c>
      <c r="P4126" s="11">
        <v>0</v>
      </c>
      <c r="Q4126" s="12">
        <v>0</v>
      </c>
    </row>
    <row r="4127" spans="1:17" x14ac:dyDescent="0.35">
      <c r="A4127" s="2">
        <v>2237</v>
      </c>
      <c r="B4127" s="13" t="s">
        <v>231</v>
      </c>
      <c r="C4127" s="11" t="s">
        <v>433</v>
      </c>
      <c r="D4127" s="11" t="s">
        <v>231</v>
      </c>
      <c r="E4127" s="7" t="s">
        <v>314</v>
      </c>
      <c r="F4127" s="13">
        <v>18.021753549575809</v>
      </c>
      <c r="G4127" s="12">
        <v>0</v>
      </c>
      <c r="H4127" s="13">
        <v>0</v>
      </c>
      <c r="I4127" s="11">
        <v>0</v>
      </c>
      <c r="J4127" s="11">
        <v>0</v>
      </c>
      <c r="K4127" s="11">
        <v>0</v>
      </c>
      <c r="L4127" s="12">
        <v>0</v>
      </c>
      <c r="M4127" s="13">
        <v>0</v>
      </c>
      <c r="N4127" s="11">
        <v>0</v>
      </c>
      <c r="O4127" s="11">
        <v>0</v>
      </c>
      <c r="P4127" s="11">
        <v>0</v>
      </c>
      <c r="Q4127" s="12">
        <v>0</v>
      </c>
    </row>
    <row r="4128" spans="1:17" x14ac:dyDescent="0.35">
      <c r="A4128" s="2">
        <v>2238</v>
      </c>
      <c r="B4128" s="13" t="s">
        <v>231</v>
      </c>
      <c r="C4128" s="11" t="s">
        <v>433</v>
      </c>
      <c r="D4128" s="11" t="s">
        <v>231</v>
      </c>
      <c r="E4128" s="7" t="s">
        <v>481</v>
      </c>
      <c r="F4128" s="13">
        <v>7.5733528137206996</v>
      </c>
      <c r="G4128" s="12">
        <v>0</v>
      </c>
      <c r="H4128" s="13">
        <v>0</v>
      </c>
      <c r="I4128" s="11">
        <v>0</v>
      </c>
      <c r="J4128" s="11">
        <v>0</v>
      </c>
      <c r="K4128" s="11">
        <v>0</v>
      </c>
      <c r="L4128" s="12">
        <v>0</v>
      </c>
      <c r="M4128" s="13">
        <v>0</v>
      </c>
      <c r="N4128" s="11">
        <v>0</v>
      </c>
      <c r="O4128" s="11">
        <v>0</v>
      </c>
      <c r="P4128" s="11">
        <v>0</v>
      </c>
      <c r="Q4128" s="12">
        <v>0</v>
      </c>
    </row>
    <row r="4129" spans="1:17" x14ac:dyDescent="0.35">
      <c r="A4129" s="2">
        <v>2239</v>
      </c>
      <c r="B4129" s="13" t="s">
        <v>231</v>
      </c>
      <c r="C4129" s="11" t="s">
        <v>433</v>
      </c>
      <c r="D4129" s="11" t="s">
        <v>231</v>
      </c>
      <c r="E4129" s="7" t="s">
        <v>340</v>
      </c>
      <c r="F4129" s="13">
        <v>31.055972933769219</v>
      </c>
      <c r="G4129" s="12">
        <v>0</v>
      </c>
      <c r="H4129" s="13">
        <v>0</v>
      </c>
      <c r="I4129" s="11">
        <v>0</v>
      </c>
      <c r="J4129" s="11">
        <v>0</v>
      </c>
      <c r="K4129" s="11">
        <v>0</v>
      </c>
      <c r="L4129" s="12">
        <v>0</v>
      </c>
      <c r="M4129" s="13">
        <v>0</v>
      </c>
      <c r="N4129" s="11">
        <v>0</v>
      </c>
      <c r="O4129" s="11">
        <v>0</v>
      </c>
      <c r="P4129" s="11">
        <v>0</v>
      </c>
      <c r="Q4129" s="12">
        <v>0</v>
      </c>
    </row>
    <row r="4130" spans="1:17" x14ac:dyDescent="0.35">
      <c r="A4130" s="2">
        <v>2240</v>
      </c>
      <c r="B4130" s="13" t="s">
        <v>231</v>
      </c>
      <c r="C4130" s="11" t="s">
        <v>433</v>
      </c>
      <c r="D4130" s="11" t="s">
        <v>231</v>
      </c>
      <c r="E4130" s="7" t="s">
        <v>427</v>
      </c>
      <c r="F4130" s="13">
        <v>26.908005416393287</v>
      </c>
      <c r="G4130" s="12">
        <v>0</v>
      </c>
      <c r="H4130" s="13">
        <v>0</v>
      </c>
      <c r="I4130" s="11">
        <v>0</v>
      </c>
      <c r="J4130" s="11">
        <v>0</v>
      </c>
      <c r="K4130" s="11">
        <v>0</v>
      </c>
      <c r="L4130" s="12">
        <v>0</v>
      </c>
      <c r="M4130" s="13">
        <v>0</v>
      </c>
      <c r="N4130" s="11">
        <v>0</v>
      </c>
      <c r="O4130" s="11">
        <v>0</v>
      </c>
      <c r="P4130" s="11">
        <v>0</v>
      </c>
      <c r="Q4130" s="12">
        <v>0</v>
      </c>
    </row>
    <row r="4131" spans="1:17" x14ac:dyDescent="0.35">
      <c r="A4131" s="2">
        <v>2241</v>
      </c>
      <c r="B4131" s="13" t="s">
        <v>231</v>
      </c>
      <c r="C4131" s="11" t="s">
        <v>433</v>
      </c>
      <c r="D4131" s="11" t="s">
        <v>231</v>
      </c>
      <c r="E4131" s="7" t="s">
        <v>315</v>
      </c>
      <c r="F4131" s="13">
        <v>3.1908626556396502</v>
      </c>
      <c r="G4131" s="12">
        <v>0</v>
      </c>
      <c r="H4131" s="13">
        <v>0</v>
      </c>
      <c r="I4131" s="11">
        <v>0</v>
      </c>
      <c r="J4131" s="11">
        <v>0</v>
      </c>
      <c r="K4131" s="11">
        <v>0</v>
      </c>
      <c r="L4131" s="12">
        <v>0</v>
      </c>
      <c r="M4131" s="13">
        <v>0</v>
      </c>
      <c r="N4131" s="11">
        <v>0</v>
      </c>
      <c r="O4131" s="11">
        <v>0</v>
      </c>
      <c r="P4131" s="11">
        <v>0</v>
      </c>
      <c r="Q4131" s="12">
        <v>0</v>
      </c>
    </row>
    <row r="4132" spans="1:17" x14ac:dyDescent="0.35">
      <c r="A4132" s="2">
        <v>2244</v>
      </c>
      <c r="B4132" s="13" t="s">
        <v>231</v>
      </c>
      <c r="C4132" s="11" t="s">
        <v>433</v>
      </c>
      <c r="D4132" s="11" t="s">
        <v>231</v>
      </c>
      <c r="E4132" s="7" t="s">
        <v>387</v>
      </c>
      <c r="F4132" s="13">
        <v>20.435585260391232</v>
      </c>
      <c r="G4132" s="12">
        <v>0</v>
      </c>
      <c r="H4132" s="13">
        <v>0</v>
      </c>
      <c r="I4132" s="11">
        <v>0</v>
      </c>
      <c r="J4132" s="11">
        <v>0</v>
      </c>
      <c r="K4132" s="11">
        <v>0</v>
      </c>
      <c r="L4132" s="12">
        <v>0</v>
      </c>
      <c r="M4132" s="13">
        <v>0</v>
      </c>
      <c r="N4132" s="11">
        <v>0</v>
      </c>
      <c r="O4132" s="11">
        <v>0</v>
      </c>
      <c r="P4132" s="11">
        <v>0</v>
      </c>
      <c r="Q4132" s="12">
        <v>0</v>
      </c>
    </row>
    <row r="4133" spans="1:17" x14ac:dyDescent="0.35">
      <c r="A4133" s="2">
        <v>2245</v>
      </c>
      <c r="B4133" s="13" t="s">
        <v>231</v>
      </c>
      <c r="C4133" s="11" t="s">
        <v>433</v>
      </c>
      <c r="D4133" s="11" t="s">
        <v>231</v>
      </c>
      <c r="E4133" s="7" t="s">
        <v>316</v>
      </c>
      <c r="F4133" s="13">
        <v>8.8866813182830899</v>
      </c>
      <c r="G4133" s="12">
        <v>0</v>
      </c>
      <c r="H4133" s="13">
        <v>0</v>
      </c>
      <c r="I4133" s="11">
        <v>0</v>
      </c>
      <c r="J4133" s="11">
        <v>0</v>
      </c>
      <c r="K4133" s="11">
        <v>0</v>
      </c>
      <c r="L4133" s="12">
        <v>0</v>
      </c>
      <c r="M4133" s="13">
        <v>0</v>
      </c>
      <c r="N4133" s="11">
        <v>0</v>
      </c>
      <c r="O4133" s="11">
        <v>0</v>
      </c>
      <c r="P4133" s="11">
        <v>0</v>
      </c>
      <c r="Q4133" s="12">
        <v>0</v>
      </c>
    </row>
    <row r="4134" spans="1:17" x14ac:dyDescent="0.35">
      <c r="A4134" s="2">
        <v>2246</v>
      </c>
      <c r="B4134" s="13" t="s">
        <v>231</v>
      </c>
      <c r="C4134" s="11" t="s">
        <v>433</v>
      </c>
      <c r="D4134" s="11" t="s">
        <v>231</v>
      </c>
      <c r="E4134" s="7" t="s">
        <v>428</v>
      </c>
      <c r="F4134" s="13">
        <v>11.301850974559777</v>
      </c>
      <c r="G4134" s="12">
        <v>0</v>
      </c>
      <c r="H4134" s="13">
        <v>0</v>
      </c>
      <c r="I4134" s="11">
        <v>0</v>
      </c>
      <c r="J4134" s="11">
        <v>0</v>
      </c>
      <c r="K4134" s="11">
        <v>0</v>
      </c>
      <c r="L4134" s="12">
        <v>0</v>
      </c>
      <c r="M4134" s="13">
        <v>0</v>
      </c>
      <c r="N4134" s="11">
        <v>0</v>
      </c>
      <c r="O4134" s="11">
        <v>0</v>
      </c>
      <c r="P4134" s="11">
        <v>0</v>
      </c>
      <c r="Q4134" s="12">
        <v>0</v>
      </c>
    </row>
    <row r="4135" spans="1:17" x14ac:dyDescent="0.35">
      <c r="A4135" s="2">
        <v>2247</v>
      </c>
      <c r="B4135" s="13" t="s">
        <v>231</v>
      </c>
      <c r="C4135" s="11" t="s">
        <v>433</v>
      </c>
      <c r="D4135" s="11" t="s">
        <v>231</v>
      </c>
      <c r="E4135" s="7" t="s">
        <v>217</v>
      </c>
      <c r="F4135" s="13">
        <v>10.546346306800849</v>
      </c>
      <c r="G4135" s="12">
        <v>0</v>
      </c>
      <c r="H4135" s="13">
        <v>0</v>
      </c>
      <c r="I4135" s="11">
        <v>0</v>
      </c>
      <c r="J4135" s="11">
        <v>0</v>
      </c>
      <c r="K4135" s="11">
        <v>0</v>
      </c>
      <c r="L4135" s="12">
        <v>0</v>
      </c>
      <c r="M4135" s="13">
        <v>0</v>
      </c>
      <c r="N4135" s="11">
        <v>0</v>
      </c>
      <c r="O4135" s="11">
        <v>0</v>
      </c>
      <c r="P4135" s="11">
        <v>0</v>
      </c>
      <c r="Q4135" s="12">
        <v>0</v>
      </c>
    </row>
    <row r="4136" spans="1:17" x14ac:dyDescent="0.35">
      <c r="A4136" s="2">
        <v>2248</v>
      </c>
      <c r="B4136" s="13" t="s">
        <v>231</v>
      </c>
      <c r="C4136" s="11" t="s">
        <v>433</v>
      </c>
      <c r="D4136" s="11" t="s">
        <v>231</v>
      </c>
      <c r="E4136" s="7" t="s">
        <v>119</v>
      </c>
      <c r="F4136" s="13">
        <v>50.092750549316399</v>
      </c>
      <c r="G4136" s="12">
        <v>0</v>
      </c>
      <c r="H4136" s="13">
        <v>0</v>
      </c>
      <c r="I4136" s="11">
        <v>0</v>
      </c>
      <c r="J4136" s="11">
        <v>0</v>
      </c>
      <c r="K4136" s="11">
        <v>0</v>
      </c>
      <c r="L4136" s="12">
        <v>0</v>
      </c>
      <c r="M4136" s="13">
        <v>0</v>
      </c>
      <c r="N4136" s="11">
        <v>0</v>
      </c>
      <c r="O4136" s="11">
        <v>0</v>
      </c>
      <c r="P4136" s="11">
        <v>0</v>
      </c>
      <c r="Q4136" s="12">
        <v>0</v>
      </c>
    </row>
    <row r="4137" spans="1:17" x14ac:dyDescent="0.35">
      <c r="A4137" s="2">
        <v>2249</v>
      </c>
      <c r="B4137" s="13" t="s">
        <v>231</v>
      </c>
      <c r="C4137" s="11" t="s">
        <v>433</v>
      </c>
      <c r="D4137" s="11" t="s">
        <v>26</v>
      </c>
      <c r="E4137" s="7" t="s">
        <v>119</v>
      </c>
      <c r="F4137" s="13">
        <v>53.485515594482401</v>
      </c>
      <c r="G4137" s="12">
        <v>0</v>
      </c>
      <c r="H4137" s="13">
        <v>0</v>
      </c>
      <c r="I4137" s="11">
        <v>0</v>
      </c>
      <c r="J4137" s="11">
        <v>0</v>
      </c>
      <c r="K4137" s="11">
        <v>0</v>
      </c>
      <c r="L4137" s="12">
        <v>0</v>
      </c>
      <c r="M4137" s="13">
        <v>0</v>
      </c>
      <c r="N4137" s="11">
        <v>0</v>
      </c>
      <c r="O4137" s="11">
        <v>0</v>
      </c>
      <c r="P4137" s="11">
        <v>0</v>
      </c>
      <c r="Q4137" s="12">
        <v>0</v>
      </c>
    </row>
    <row r="4138" spans="1:17" x14ac:dyDescent="0.35">
      <c r="A4138" s="2">
        <v>2250</v>
      </c>
      <c r="B4138" s="13" t="s">
        <v>231</v>
      </c>
      <c r="C4138" s="11" t="s">
        <v>433</v>
      </c>
      <c r="D4138" s="11" t="s">
        <v>231</v>
      </c>
      <c r="E4138" s="7" t="s">
        <v>406</v>
      </c>
      <c r="F4138" s="13">
        <v>12.09247529506683</v>
      </c>
      <c r="G4138" s="12">
        <v>0</v>
      </c>
      <c r="H4138" s="13">
        <v>0</v>
      </c>
      <c r="I4138" s="11">
        <v>0</v>
      </c>
      <c r="J4138" s="11">
        <v>0</v>
      </c>
      <c r="K4138" s="11">
        <v>0</v>
      </c>
      <c r="L4138" s="12">
        <v>0</v>
      </c>
      <c r="M4138" s="13">
        <v>0</v>
      </c>
      <c r="N4138" s="11">
        <v>0</v>
      </c>
      <c r="O4138" s="11">
        <v>0</v>
      </c>
      <c r="P4138" s="11">
        <v>0</v>
      </c>
      <c r="Q4138" s="12">
        <v>0</v>
      </c>
    </row>
    <row r="4139" spans="1:17" x14ac:dyDescent="0.35">
      <c r="A4139" s="2">
        <v>2251</v>
      </c>
      <c r="B4139" s="13" t="s">
        <v>231</v>
      </c>
      <c r="C4139" s="11" t="s">
        <v>433</v>
      </c>
      <c r="D4139" s="11" t="s">
        <v>231</v>
      </c>
      <c r="E4139" s="7" t="s">
        <v>317</v>
      </c>
      <c r="F4139" s="13">
        <v>1.7992966175079299</v>
      </c>
      <c r="G4139" s="12">
        <v>0</v>
      </c>
      <c r="H4139" s="13">
        <v>0</v>
      </c>
      <c r="I4139" s="11">
        <v>0</v>
      </c>
      <c r="J4139" s="11">
        <v>0</v>
      </c>
      <c r="K4139" s="11">
        <v>0</v>
      </c>
      <c r="L4139" s="12">
        <v>0</v>
      </c>
      <c r="M4139" s="13">
        <v>0</v>
      </c>
      <c r="N4139" s="11">
        <v>0</v>
      </c>
      <c r="O4139" s="11">
        <v>0</v>
      </c>
      <c r="P4139" s="11">
        <v>0</v>
      </c>
      <c r="Q4139" s="12">
        <v>0</v>
      </c>
    </row>
    <row r="4140" spans="1:17" x14ac:dyDescent="0.35">
      <c r="A4140" s="2">
        <v>2256</v>
      </c>
      <c r="B4140" s="13" t="s">
        <v>231</v>
      </c>
      <c r="C4140" s="11" t="s">
        <v>433</v>
      </c>
      <c r="D4140" s="11" t="s">
        <v>231</v>
      </c>
      <c r="E4140" s="7" t="s">
        <v>210</v>
      </c>
      <c r="F4140" s="13">
        <v>5.05527639389038</v>
      </c>
      <c r="G4140" s="12">
        <v>0</v>
      </c>
      <c r="H4140" s="13">
        <v>0</v>
      </c>
      <c r="I4140" s="11">
        <v>0</v>
      </c>
      <c r="J4140" s="11">
        <v>0</v>
      </c>
      <c r="K4140" s="11">
        <v>0</v>
      </c>
      <c r="L4140" s="12">
        <v>0</v>
      </c>
      <c r="M4140" s="13">
        <v>0</v>
      </c>
      <c r="N4140" s="11">
        <v>0</v>
      </c>
      <c r="O4140" s="11">
        <v>0</v>
      </c>
      <c r="P4140" s="11">
        <v>0</v>
      </c>
      <c r="Q4140" s="12">
        <v>0</v>
      </c>
    </row>
    <row r="4141" spans="1:17" x14ac:dyDescent="0.35">
      <c r="A4141" s="2">
        <v>2257</v>
      </c>
      <c r="B4141" s="13" t="s">
        <v>231</v>
      </c>
      <c r="C4141" s="11" t="s">
        <v>433</v>
      </c>
      <c r="D4141" s="11" t="s">
        <v>231</v>
      </c>
      <c r="E4141" s="7" t="s">
        <v>341</v>
      </c>
      <c r="F4141" s="13">
        <v>29.059226036071749</v>
      </c>
      <c r="G4141" s="12">
        <v>0</v>
      </c>
      <c r="H4141" s="13">
        <v>0</v>
      </c>
      <c r="I4141" s="11">
        <v>0</v>
      </c>
      <c r="J4141" s="11">
        <v>0</v>
      </c>
      <c r="K4141" s="11">
        <v>0</v>
      </c>
      <c r="L4141" s="12">
        <v>0</v>
      </c>
      <c r="M4141" s="13">
        <v>0</v>
      </c>
      <c r="N4141" s="11">
        <v>0</v>
      </c>
      <c r="O4141" s="11">
        <v>0</v>
      </c>
      <c r="P4141" s="11">
        <v>0</v>
      </c>
      <c r="Q4141" s="12">
        <v>0</v>
      </c>
    </row>
    <row r="4142" spans="1:17" x14ac:dyDescent="0.35">
      <c r="A4142" s="2">
        <v>2258</v>
      </c>
      <c r="B4142" s="13" t="s">
        <v>231</v>
      </c>
      <c r="C4142" s="11" t="s">
        <v>433</v>
      </c>
      <c r="D4142" s="11" t="s">
        <v>231</v>
      </c>
      <c r="E4142" s="7" t="s">
        <v>482</v>
      </c>
      <c r="F4142" s="13">
        <v>13.449253559112549</v>
      </c>
      <c r="G4142" s="12">
        <v>0</v>
      </c>
      <c r="H4142" s="13">
        <v>0</v>
      </c>
      <c r="I4142" s="11">
        <v>0</v>
      </c>
      <c r="J4142" s="11">
        <v>0</v>
      </c>
      <c r="K4142" s="11">
        <v>0</v>
      </c>
      <c r="L4142" s="12">
        <v>0</v>
      </c>
      <c r="M4142" s="13">
        <v>0</v>
      </c>
      <c r="N4142" s="11">
        <v>0</v>
      </c>
      <c r="O4142" s="11">
        <v>0</v>
      </c>
      <c r="P4142" s="11">
        <v>0</v>
      </c>
      <c r="Q4142" s="12">
        <v>0</v>
      </c>
    </row>
    <row r="4143" spans="1:17" x14ac:dyDescent="0.35">
      <c r="A4143" s="2">
        <v>2259</v>
      </c>
      <c r="B4143" s="13" t="s">
        <v>231</v>
      </c>
      <c r="C4143" s="11" t="s">
        <v>433</v>
      </c>
      <c r="D4143" s="11" t="s">
        <v>231</v>
      </c>
      <c r="E4143" s="7" t="s">
        <v>254</v>
      </c>
      <c r="F4143" s="13">
        <v>906.93183058500301</v>
      </c>
      <c r="G4143" s="12">
        <v>0</v>
      </c>
      <c r="H4143" s="13">
        <v>0</v>
      </c>
      <c r="I4143" s="11">
        <v>0</v>
      </c>
      <c r="J4143" s="11">
        <v>0</v>
      </c>
      <c r="K4143" s="11">
        <v>0</v>
      </c>
      <c r="L4143" s="12">
        <v>0</v>
      </c>
      <c r="M4143" s="13">
        <v>0</v>
      </c>
      <c r="N4143" s="11">
        <v>0</v>
      </c>
      <c r="O4143" s="11">
        <v>0</v>
      </c>
      <c r="P4143" s="11">
        <v>0</v>
      </c>
      <c r="Q4143" s="12">
        <v>0</v>
      </c>
    </row>
    <row r="4144" spans="1:17" x14ac:dyDescent="0.35">
      <c r="A4144" s="2">
        <v>2261</v>
      </c>
      <c r="B4144" s="13" t="s">
        <v>231</v>
      </c>
      <c r="C4144" s="11" t="s">
        <v>433</v>
      </c>
      <c r="D4144" s="11" t="s">
        <v>231</v>
      </c>
      <c r="E4144" s="7" t="s">
        <v>203</v>
      </c>
      <c r="F4144" s="13">
        <v>1.6307674050331111</v>
      </c>
      <c r="G4144" s="12">
        <v>0</v>
      </c>
      <c r="H4144" s="13">
        <v>0</v>
      </c>
      <c r="I4144" s="11">
        <v>0</v>
      </c>
      <c r="J4144" s="11">
        <v>0</v>
      </c>
      <c r="K4144" s="11">
        <v>0</v>
      </c>
      <c r="L4144" s="12">
        <v>0</v>
      </c>
      <c r="M4144" s="13">
        <v>0</v>
      </c>
      <c r="N4144" s="11">
        <v>0</v>
      </c>
      <c r="O4144" s="11">
        <v>0</v>
      </c>
      <c r="P4144" s="11">
        <v>0</v>
      </c>
      <c r="Q4144" s="12">
        <v>0</v>
      </c>
    </row>
    <row r="4145" spans="1:17" x14ac:dyDescent="0.35">
      <c r="A4145" s="2">
        <v>2262</v>
      </c>
      <c r="B4145" s="13" t="s">
        <v>231</v>
      </c>
      <c r="C4145" s="11" t="s">
        <v>433</v>
      </c>
      <c r="D4145" s="11" t="s">
        <v>231</v>
      </c>
      <c r="E4145" s="7" t="s">
        <v>255</v>
      </c>
      <c r="F4145" s="13">
        <v>546.86322155594826</v>
      </c>
      <c r="G4145" s="12">
        <v>0</v>
      </c>
      <c r="H4145" s="13">
        <v>0</v>
      </c>
      <c r="I4145" s="11">
        <v>0</v>
      </c>
      <c r="J4145" s="11">
        <v>0</v>
      </c>
      <c r="K4145" s="11">
        <v>0</v>
      </c>
      <c r="L4145" s="12">
        <v>0</v>
      </c>
      <c r="M4145" s="13">
        <v>0</v>
      </c>
      <c r="N4145" s="11">
        <v>0</v>
      </c>
      <c r="O4145" s="11">
        <v>0</v>
      </c>
      <c r="P4145" s="11">
        <v>0</v>
      </c>
      <c r="Q4145" s="12">
        <v>0</v>
      </c>
    </row>
    <row r="4146" spans="1:17" x14ac:dyDescent="0.35">
      <c r="A4146" s="2">
        <v>2263</v>
      </c>
      <c r="B4146" s="13" t="s">
        <v>231</v>
      </c>
      <c r="C4146" s="11" t="s">
        <v>433</v>
      </c>
      <c r="D4146" s="11" t="s">
        <v>231</v>
      </c>
      <c r="E4146" s="7" t="s">
        <v>483</v>
      </c>
      <c r="F4146" s="13">
        <v>4.5136294364929199</v>
      </c>
      <c r="G4146" s="12">
        <v>0</v>
      </c>
      <c r="H4146" s="13">
        <v>0</v>
      </c>
      <c r="I4146" s="11">
        <v>0</v>
      </c>
      <c r="J4146" s="11">
        <v>0</v>
      </c>
      <c r="K4146" s="11">
        <v>0</v>
      </c>
      <c r="L4146" s="12">
        <v>0</v>
      </c>
      <c r="M4146" s="13">
        <v>0</v>
      </c>
      <c r="N4146" s="11">
        <v>0</v>
      </c>
      <c r="O4146" s="11">
        <v>0</v>
      </c>
      <c r="P4146" s="11">
        <v>0</v>
      </c>
      <c r="Q4146" s="12">
        <v>0</v>
      </c>
    </row>
    <row r="4147" spans="1:17" x14ac:dyDescent="0.35">
      <c r="A4147" s="2">
        <v>2265</v>
      </c>
      <c r="B4147" s="13" t="s">
        <v>231</v>
      </c>
      <c r="C4147" s="11" t="s">
        <v>433</v>
      </c>
      <c r="D4147" s="11" t="s">
        <v>231</v>
      </c>
      <c r="E4147" s="7" t="s">
        <v>318</v>
      </c>
      <c r="F4147" s="13">
        <v>3.37297463417053</v>
      </c>
      <c r="G4147" s="12">
        <v>0</v>
      </c>
      <c r="H4147" s="13">
        <v>0</v>
      </c>
      <c r="I4147" s="11">
        <v>0</v>
      </c>
      <c r="J4147" s="11">
        <v>0</v>
      </c>
      <c r="K4147" s="11">
        <v>0</v>
      </c>
      <c r="L4147" s="12">
        <v>0</v>
      </c>
      <c r="M4147" s="13">
        <v>0</v>
      </c>
      <c r="N4147" s="11">
        <v>0</v>
      </c>
      <c r="O4147" s="11">
        <v>0</v>
      </c>
      <c r="P4147" s="11">
        <v>0</v>
      </c>
      <c r="Q4147" s="12">
        <v>0</v>
      </c>
    </row>
    <row r="4148" spans="1:17" x14ac:dyDescent="0.35">
      <c r="A4148" s="2">
        <v>2267</v>
      </c>
      <c r="B4148" s="13" t="s">
        <v>231</v>
      </c>
      <c r="C4148" s="11" t="s">
        <v>433</v>
      </c>
      <c r="D4148" s="11" t="s">
        <v>231</v>
      </c>
      <c r="E4148" s="7" t="s">
        <v>319</v>
      </c>
      <c r="F4148" s="13">
        <v>4.0410079956054696</v>
      </c>
      <c r="G4148" s="12">
        <v>0</v>
      </c>
      <c r="H4148" s="13">
        <v>0</v>
      </c>
      <c r="I4148" s="11">
        <v>0</v>
      </c>
      <c r="J4148" s="11">
        <v>0</v>
      </c>
      <c r="K4148" s="11">
        <v>0</v>
      </c>
      <c r="L4148" s="12">
        <v>0</v>
      </c>
      <c r="M4148" s="13">
        <v>0</v>
      </c>
      <c r="N4148" s="11">
        <v>0</v>
      </c>
      <c r="O4148" s="11">
        <v>0</v>
      </c>
      <c r="P4148" s="11">
        <v>0</v>
      </c>
      <c r="Q4148" s="12">
        <v>0</v>
      </c>
    </row>
    <row r="4149" spans="1:17" x14ac:dyDescent="0.35">
      <c r="A4149" s="2">
        <v>2268</v>
      </c>
      <c r="B4149" s="13" t="s">
        <v>231</v>
      </c>
      <c r="C4149" s="11" t="s">
        <v>433</v>
      </c>
      <c r="D4149" s="11" t="s">
        <v>231</v>
      </c>
      <c r="E4149" s="7" t="s">
        <v>256</v>
      </c>
      <c r="F4149" s="13">
        <v>13.714252471923828</v>
      </c>
      <c r="G4149" s="12">
        <v>0</v>
      </c>
      <c r="H4149" s="13">
        <v>0</v>
      </c>
      <c r="I4149" s="11">
        <v>0</v>
      </c>
      <c r="J4149" s="11">
        <v>0</v>
      </c>
      <c r="K4149" s="11">
        <v>0</v>
      </c>
      <c r="L4149" s="12">
        <v>0</v>
      </c>
      <c r="M4149" s="13">
        <v>0</v>
      </c>
      <c r="N4149" s="11">
        <v>0</v>
      </c>
      <c r="O4149" s="11">
        <v>0</v>
      </c>
      <c r="P4149" s="11">
        <v>0</v>
      </c>
      <c r="Q4149" s="12">
        <v>0</v>
      </c>
    </row>
    <row r="4150" spans="1:17" x14ac:dyDescent="0.35">
      <c r="A4150" s="2">
        <v>2269</v>
      </c>
      <c r="B4150" s="13" t="s">
        <v>231</v>
      </c>
      <c r="C4150" s="11" t="s">
        <v>433</v>
      </c>
      <c r="D4150" s="11" t="s">
        <v>231</v>
      </c>
      <c r="E4150" s="7" t="s">
        <v>484</v>
      </c>
      <c r="F4150" s="13">
        <v>1.38284051418304</v>
      </c>
      <c r="G4150" s="12">
        <v>0</v>
      </c>
      <c r="H4150" s="13">
        <v>0</v>
      </c>
      <c r="I4150" s="11">
        <v>0</v>
      </c>
      <c r="J4150" s="11">
        <v>0</v>
      </c>
      <c r="K4150" s="11">
        <v>0</v>
      </c>
      <c r="L4150" s="12">
        <v>0</v>
      </c>
      <c r="M4150" s="13">
        <v>0</v>
      </c>
      <c r="N4150" s="11">
        <v>0</v>
      </c>
      <c r="O4150" s="11">
        <v>0</v>
      </c>
      <c r="P4150" s="11">
        <v>0</v>
      </c>
      <c r="Q4150" s="12">
        <v>0</v>
      </c>
    </row>
    <row r="4151" spans="1:17" x14ac:dyDescent="0.35">
      <c r="A4151" s="2">
        <v>2270</v>
      </c>
      <c r="B4151" s="13" t="s">
        <v>231</v>
      </c>
      <c r="C4151" s="11" t="s">
        <v>433</v>
      </c>
      <c r="D4151" s="11" t="s">
        <v>231</v>
      </c>
      <c r="E4151" s="7" t="s">
        <v>410</v>
      </c>
      <c r="F4151" s="13">
        <v>1.86669433116913</v>
      </c>
      <c r="G4151" s="12">
        <v>0</v>
      </c>
      <c r="H4151" s="13">
        <v>0</v>
      </c>
      <c r="I4151" s="11">
        <v>0</v>
      </c>
      <c r="J4151" s="11">
        <v>0</v>
      </c>
      <c r="K4151" s="11">
        <v>0</v>
      </c>
      <c r="L4151" s="12">
        <v>0</v>
      </c>
      <c r="M4151" s="13">
        <v>0</v>
      </c>
      <c r="N4151" s="11">
        <v>0</v>
      </c>
      <c r="O4151" s="11">
        <v>0</v>
      </c>
      <c r="P4151" s="11">
        <v>0</v>
      </c>
      <c r="Q4151" s="12">
        <v>0</v>
      </c>
    </row>
    <row r="4152" spans="1:17" x14ac:dyDescent="0.35">
      <c r="A4152" s="2">
        <v>2271</v>
      </c>
      <c r="B4152" s="13" t="s">
        <v>231</v>
      </c>
      <c r="C4152" s="11" t="s">
        <v>433</v>
      </c>
      <c r="D4152" s="11" t="s">
        <v>231</v>
      </c>
      <c r="E4152" s="7" t="s">
        <v>485</v>
      </c>
      <c r="F4152" s="13">
        <v>3.8380234837532035</v>
      </c>
      <c r="G4152" s="12">
        <v>0</v>
      </c>
      <c r="H4152" s="13">
        <v>0</v>
      </c>
      <c r="I4152" s="11">
        <v>0</v>
      </c>
      <c r="J4152" s="11">
        <v>0</v>
      </c>
      <c r="K4152" s="11">
        <v>0</v>
      </c>
      <c r="L4152" s="12">
        <v>0</v>
      </c>
      <c r="M4152" s="13">
        <v>0</v>
      </c>
      <c r="N4152" s="11">
        <v>0</v>
      </c>
      <c r="O4152" s="11">
        <v>0</v>
      </c>
      <c r="P4152" s="11">
        <v>0</v>
      </c>
      <c r="Q4152" s="12">
        <v>0</v>
      </c>
    </row>
    <row r="4153" spans="1:17" x14ac:dyDescent="0.35">
      <c r="A4153" s="2">
        <v>2274</v>
      </c>
      <c r="B4153" s="13" t="s">
        <v>231</v>
      </c>
      <c r="C4153" s="11" t="s">
        <v>433</v>
      </c>
      <c r="D4153" s="11" t="s">
        <v>231</v>
      </c>
      <c r="E4153" s="7" t="s">
        <v>486</v>
      </c>
      <c r="F4153" s="13">
        <v>1.5499180555343599</v>
      </c>
      <c r="G4153" s="12">
        <v>0</v>
      </c>
      <c r="H4153" s="13">
        <v>0</v>
      </c>
      <c r="I4153" s="11">
        <v>0</v>
      </c>
      <c r="J4153" s="11">
        <v>0</v>
      </c>
      <c r="K4153" s="11">
        <v>0</v>
      </c>
      <c r="L4153" s="12">
        <v>0</v>
      </c>
      <c r="M4153" s="13">
        <v>0</v>
      </c>
      <c r="N4153" s="11">
        <v>0</v>
      </c>
      <c r="O4153" s="11">
        <v>0</v>
      </c>
      <c r="P4153" s="11">
        <v>0</v>
      </c>
      <c r="Q4153" s="12">
        <v>0</v>
      </c>
    </row>
    <row r="4154" spans="1:17" x14ac:dyDescent="0.35">
      <c r="A4154" s="2">
        <v>2275</v>
      </c>
      <c r="B4154" s="13" t="s">
        <v>231</v>
      </c>
      <c r="C4154" s="11" t="s">
        <v>433</v>
      </c>
      <c r="D4154" s="11" t="s">
        <v>231</v>
      </c>
      <c r="E4154" s="7" t="s">
        <v>147</v>
      </c>
      <c r="F4154" s="13">
        <v>251.43719017505649</v>
      </c>
      <c r="G4154" s="12">
        <v>0</v>
      </c>
      <c r="H4154" s="13">
        <v>0</v>
      </c>
      <c r="I4154" s="11">
        <v>0</v>
      </c>
      <c r="J4154" s="11">
        <v>0</v>
      </c>
      <c r="K4154" s="11">
        <v>0</v>
      </c>
      <c r="L4154" s="12">
        <v>0</v>
      </c>
      <c r="M4154" s="13">
        <v>0</v>
      </c>
      <c r="N4154" s="11">
        <v>0</v>
      </c>
      <c r="O4154" s="11">
        <v>0</v>
      </c>
      <c r="P4154" s="11">
        <v>0</v>
      </c>
      <c r="Q4154" s="12">
        <v>0</v>
      </c>
    </row>
    <row r="4155" spans="1:17" x14ac:dyDescent="0.35">
      <c r="A4155" s="2">
        <v>2276</v>
      </c>
      <c r="B4155" s="13" t="s">
        <v>231</v>
      </c>
      <c r="C4155" s="11" t="s">
        <v>433</v>
      </c>
      <c r="D4155" s="11" t="s">
        <v>231</v>
      </c>
      <c r="E4155" s="7" t="s">
        <v>189</v>
      </c>
      <c r="F4155" s="13">
        <v>43.060348987579339</v>
      </c>
      <c r="G4155" s="12">
        <v>0</v>
      </c>
      <c r="H4155" s="13">
        <v>0</v>
      </c>
      <c r="I4155" s="11">
        <v>0</v>
      </c>
      <c r="J4155" s="11">
        <v>0</v>
      </c>
      <c r="K4155" s="11">
        <v>0</v>
      </c>
      <c r="L4155" s="12">
        <v>0</v>
      </c>
      <c r="M4155" s="13">
        <v>0</v>
      </c>
      <c r="N4155" s="11">
        <v>0</v>
      </c>
      <c r="O4155" s="11">
        <v>0</v>
      </c>
      <c r="P4155" s="11">
        <v>0</v>
      </c>
      <c r="Q4155" s="12">
        <v>0</v>
      </c>
    </row>
    <row r="4156" spans="1:17" x14ac:dyDescent="0.35">
      <c r="A4156" s="2">
        <v>2277</v>
      </c>
      <c r="B4156" s="13" t="s">
        <v>231</v>
      </c>
      <c r="C4156" s="11" t="s">
        <v>433</v>
      </c>
      <c r="D4156" s="11" t="s">
        <v>231</v>
      </c>
      <c r="E4156" s="7" t="s">
        <v>487</v>
      </c>
      <c r="F4156" s="13">
        <v>19.359295010566719</v>
      </c>
      <c r="G4156" s="12">
        <v>0</v>
      </c>
      <c r="H4156" s="13">
        <v>0</v>
      </c>
      <c r="I4156" s="11">
        <v>0</v>
      </c>
      <c r="J4156" s="11">
        <v>0</v>
      </c>
      <c r="K4156" s="11">
        <v>0</v>
      </c>
      <c r="L4156" s="12">
        <v>0</v>
      </c>
      <c r="M4156" s="13">
        <v>0</v>
      </c>
      <c r="N4156" s="11">
        <v>0</v>
      </c>
      <c r="O4156" s="11">
        <v>0</v>
      </c>
      <c r="P4156" s="11">
        <v>0</v>
      </c>
      <c r="Q4156" s="12">
        <v>0</v>
      </c>
    </row>
    <row r="4157" spans="1:17" x14ac:dyDescent="0.35">
      <c r="A4157" s="2">
        <v>2278</v>
      </c>
      <c r="B4157" s="13" t="s">
        <v>231</v>
      </c>
      <c r="C4157" s="11" t="s">
        <v>433</v>
      </c>
      <c r="D4157" s="11" t="s">
        <v>231</v>
      </c>
      <c r="E4157" s="7" t="s">
        <v>488</v>
      </c>
      <c r="F4157" s="13">
        <v>23.013537168502801</v>
      </c>
      <c r="G4157" s="12">
        <v>0</v>
      </c>
      <c r="H4157" s="13">
        <v>0</v>
      </c>
      <c r="I4157" s="11">
        <v>0</v>
      </c>
      <c r="J4157" s="11">
        <v>0</v>
      </c>
      <c r="K4157" s="11">
        <v>0</v>
      </c>
      <c r="L4157" s="12">
        <v>0</v>
      </c>
      <c r="M4157" s="13">
        <v>0</v>
      </c>
      <c r="N4157" s="11">
        <v>0</v>
      </c>
      <c r="O4157" s="11">
        <v>0</v>
      </c>
      <c r="P4157" s="11">
        <v>0</v>
      </c>
      <c r="Q4157" s="12">
        <v>0</v>
      </c>
    </row>
    <row r="4158" spans="1:17" x14ac:dyDescent="0.35">
      <c r="A4158" s="2">
        <v>2279</v>
      </c>
      <c r="B4158" s="13" t="s">
        <v>231</v>
      </c>
      <c r="C4158" s="11" t="s">
        <v>433</v>
      </c>
      <c r="D4158" s="11" t="s">
        <v>231</v>
      </c>
      <c r="E4158" s="7" t="s">
        <v>489</v>
      </c>
      <c r="F4158" s="13">
        <v>20.070236206054702</v>
      </c>
      <c r="G4158" s="12">
        <v>0</v>
      </c>
      <c r="H4158" s="13">
        <v>0</v>
      </c>
      <c r="I4158" s="11">
        <v>0</v>
      </c>
      <c r="J4158" s="11">
        <v>0</v>
      </c>
      <c r="K4158" s="11">
        <v>0</v>
      </c>
      <c r="L4158" s="12">
        <v>0</v>
      </c>
      <c r="M4158" s="13">
        <v>0</v>
      </c>
      <c r="N4158" s="11">
        <v>0</v>
      </c>
      <c r="O4158" s="11">
        <v>0</v>
      </c>
      <c r="P4158" s="11">
        <v>0</v>
      </c>
      <c r="Q4158" s="12">
        <v>0</v>
      </c>
    </row>
    <row r="4159" spans="1:17" x14ac:dyDescent="0.35">
      <c r="A4159" s="2">
        <v>2280</v>
      </c>
      <c r="B4159" s="13" t="s">
        <v>231</v>
      </c>
      <c r="C4159" s="11" t="s">
        <v>433</v>
      </c>
      <c r="D4159" s="11" t="s">
        <v>231</v>
      </c>
      <c r="E4159" s="7" t="s">
        <v>211</v>
      </c>
      <c r="F4159" s="13">
        <v>240.16488961875436</v>
      </c>
      <c r="G4159" s="12">
        <v>0</v>
      </c>
      <c r="H4159" s="13">
        <v>0</v>
      </c>
      <c r="I4159" s="11">
        <v>0</v>
      </c>
      <c r="J4159" s="11">
        <v>0</v>
      </c>
      <c r="K4159" s="11">
        <v>0</v>
      </c>
      <c r="L4159" s="12">
        <v>0</v>
      </c>
      <c r="M4159" s="13">
        <v>0</v>
      </c>
      <c r="N4159" s="11">
        <v>0</v>
      </c>
      <c r="O4159" s="11">
        <v>0</v>
      </c>
      <c r="P4159" s="11">
        <v>0</v>
      </c>
      <c r="Q4159" s="12">
        <v>0</v>
      </c>
    </row>
    <row r="4160" spans="1:17" x14ac:dyDescent="0.35">
      <c r="A4160" s="2">
        <v>2281</v>
      </c>
      <c r="B4160" s="13" t="s">
        <v>231</v>
      </c>
      <c r="C4160" s="11" t="s">
        <v>433</v>
      </c>
      <c r="D4160" s="11" t="s">
        <v>231</v>
      </c>
      <c r="E4160" s="7" t="s">
        <v>98</v>
      </c>
      <c r="F4160" s="13">
        <v>57.037128105759628</v>
      </c>
      <c r="G4160" s="12">
        <v>0</v>
      </c>
      <c r="H4160" s="13">
        <v>0</v>
      </c>
      <c r="I4160" s="11">
        <v>0</v>
      </c>
      <c r="J4160" s="11">
        <v>0</v>
      </c>
      <c r="K4160" s="11">
        <v>0</v>
      </c>
      <c r="L4160" s="12">
        <v>0</v>
      </c>
      <c r="M4160" s="13">
        <v>0</v>
      </c>
      <c r="N4160" s="11">
        <v>0</v>
      </c>
      <c r="O4160" s="11">
        <v>0</v>
      </c>
      <c r="P4160" s="11">
        <v>0</v>
      </c>
      <c r="Q4160" s="12">
        <v>0</v>
      </c>
    </row>
    <row r="4161" spans="1:17" x14ac:dyDescent="0.35">
      <c r="A4161" s="2">
        <v>2282</v>
      </c>
      <c r="B4161" s="13" t="s">
        <v>231</v>
      </c>
      <c r="C4161" s="11" t="s">
        <v>433</v>
      </c>
      <c r="D4161" s="11" t="s">
        <v>231</v>
      </c>
      <c r="E4161" s="7" t="s">
        <v>99</v>
      </c>
      <c r="F4161" s="13">
        <v>181.97836872935292</v>
      </c>
      <c r="G4161" s="12">
        <v>0</v>
      </c>
      <c r="H4161" s="13">
        <v>0</v>
      </c>
      <c r="I4161" s="11">
        <v>0</v>
      </c>
      <c r="J4161" s="11">
        <v>0</v>
      </c>
      <c r="K4161" s="11">
        <v>0</v>
      </c>
      <c r="L4161" s="12">
        <v>0</v>
      </c>
      <c r="M4161" s="13">
        <v>0</v>
      </c>
      <c r="N4161" s="11">
        <v>0</v>
      </c>
      <c r="O4161" s="11">
        <v>0</v>
      </c>
      <c r="P4161" s="11">
        <v>0</v>
      </c>
      <c r="Q4161" s="12">
        <v>0</v>
      </c>
    </row>
    <row r="4162" spans="1:17" x14ac:dyDescent="0.35">
      <c r="A4162" s="2">
        <v>2283</v>
      </c>
      <c r="B4162" s="13" t="s">
        <v>231</v>
      </c>
      <c r="C4162" s="11" t="s">
        <v>433</v>
      </c>
      <c r="D4162" s="11" t="s">
        <v>231</v>
      </c>
      <c r="E4162" s="7" t="s">
        <v>100</v>
      </c>
      <c r="F4162" s="13">
        <v>453.30397343635565</v>
      </c>
      <c r="G4162" s="12">
        <v>0</v>
      </c>
      <c r="H4162" s="13">
        <v>0</v>
      </c>
      <c r="I4162" s="11">
        <v>0</v>
      </c>
      <c r="J4162" s="11">
        <v>0</v>
      </c>
      <c r="K4162" s="11">
        <v>0</v>
      </c>
      <c r="L4162" s="12">
        <v>0</v>
      </c>
      <c r="M4162" s="13">
        <v>0</v>
      </c>
      <c r="N4162" s="11">
        <v>0</v>
      </c>
      <c r="O4162" s="11">
        <v>0</v>
      </c>
      <c r="P4162" s="11">
        <v>0</v>
      </c>
      <c r="Q4162" s="12">
        <v>0</v>
      </c>
    </row>
    <row r="4163" spans="1:17" x14ac:dyDescent="0.35">
      <c r="A4163" s="2">
        <v>2284</v>
      </c>
      <c r="B4163" s="13" t="s">
        <v>231</v>
      </c>
      <c r="C4163" s="11" t="s">
        <v>433</v>
      </c>
      <c r="D4163" s="11" t="s">
        <v>231</v>
      </c>
      <c r="E4163" s="7" t="s">
        <v>490</v>
      </c>
      <c r="F4163" s="13">
        <v>36.762001395225525</v>
      </c>
      <c r="G4163" s="12">
        <v>0</v>
      </c>
      <c r="H4163" s="13">
        <v>0</v>
      </c>
      <c r="I4163" s="11">
        <v>0</v>
      </c>
      <c r="J4163" s="11">
        <v>0</v>
      </c>
      <c r="K4163" s="11">
        <v>0</v>
      </c>
      <c r="L4163" s="12">
        <v>0</v>
      </c>
      <c r="M4163" s="13">
        <v>0</v>
      </c>
      <c r="N4163" s="11">
        <v>0</v>
      </c>
      <c r="O4163" s="11">
        <v>0</v>
      </c>
      <c r="P4163" s="11">
        <v>0</v>
      </c>
      <c r="Q4163" s="12">
        <v>0</v>
      </c>
    </row>
    <row r="4164" spans="1:17" x14ac:dyDescent="0.35">
      <c r="A4164" s="2">
        <v>2285</v>
      </c>
      <c r="B4164" s="13" t="s">
        <v>231</v>
      </c>
      <c r="C4164" s="11" t="s">
        <v>433</v>
      </c>
      <c r="D4164" s="11" t="s">
        <v>231</v>
      </c>
      <c r="E4164" s="7" t="s">
        <v>491</v>
      </c>
      <c r="F4164" s="13">
        <v>2.6892175674438499</v>
      </c>
      <c r="G4164" s="12">
        <v>0</v>
      </c>
      <c r="H4164" s="13">
        <v>0</v>
      </c>
      <c r="I4164" s="11">
        <v>0</v>
      </c>
      <c r="J4164" s="11">
        <v>0</v>
      </c>
      <c r="K4164" s="11">
        <v>0</v>
      </c>
      <c r="L4164" s="12">
        <v>0</v>
      </c>
      <c r="M4164" s="13">
        <v>0</v>
      </c>
      <c r="N4164" s="11">
        <v>0</v>
      </c>
      <c r="O4164" s="11">
        <v>0</v>
      </c>
      <c r="P4164" s="11">
        <v>0</v>
      </c>
      <c r="Q4164" s="12">
        <v>0</v>
      </c>
    </row>
    <row r="4165" spans="1:17" x14ac:dyDescent="0.35">
      <c r="A4165" s="2">
        <v>2286</v>
      </c>
      <c r="B4165" s="13" t="s">
        <v>231</v>
      </c>
      <c r="C4165" s="11" t="s">
        <v>433</v>
      </c>
      <c r="D4165" s="11" t="s">
        <v>231</v>
      </c>
      <c r="E4165" s="7" t="s">
        <v>492</v>
      </c>
      <c r="F4165" s="13">
        <v>4.7479290962219203</v>
      </c>
      <c r="G4165" s="12">
        <v>0</v>
      </c>
      <c r="H4165" s="13">
        <v>0</v>
      </c>
      <c r="I4165" s="11">
        <v>0</v>
      </c>
      <c r="J4165" s="11">
        <v>0</v>
      </c>
      <c r="K4165" s="11">
        <v>0</v>
      </c>
      <c r="L4165" s="12">
        <v>0</v>
      </c>
      <c r="M4165" s="13">
        <v>0</v>
      </c>
      <c r="N4165" s="11">
        <v>0</v>
      </c>
      <c r="O4165" s="11">
        <v>0</v>
      </c>
      <c r="P4165" s="11">
        <v>0</v>
      </c>
      <c r="Q4165" s="12">
        <v>0</v>
      </c>
    </row>
    <row r="4166" spans="1:17" x14ac:dyDescent="0.35">
      <c r="A4166" s="2">
        <v>2287</v>
      </c>
      <c r="B4166" s="13" t="s">
        <v>231</v>
      </c>
      <c r="C4166" s="11" t="s">
        <v>433</v>
      </c>
      <c r="D4166" s="11" t="s">
        <v>231</v>
      </c>
      <c r="E4166" s="7" t="s">
        <v>493</v>
      </c>
      <c r="F4166" s="13">
        <v>1.1408830881118801</v>
      </c>
      <c r="G4166" s="12">
        <v>0</v>
      </c>
      <c r="H4166" s="13">
        <v>0</v>
      </c>
      <c r="I4166" s="11">
        <v>0</v>
      </c>
      <c r="J4166" s="11">
        <v>0</v>
      </c>
      <c r="K4166" s="11">
        <v>0</v>
      </c>
      <c r="L4166" s="12">
        <v>0</v>
      </c>
      <c r="M4166" s="13">
        <v>0</v>
      </c>
      <c r="N4166" s="11">
        <v>0</v>
      </c>
      <c r="O4166" s="11">
        <v>0</v>
      </c>
      <c r="P4166" s="11">
        <v>0</v>
      </c>
      <c r="Q4166" s="12">
        <v>0</v>
      </c>
    </row>
    <row r="4167" spans="1:17" x14ac:dyDescent="0.35">
      <c r="A4167" s="2">
        <v>2288</v>
      </c>
      <c r="B4167" s="13" t="s">
        <v>231</v>
      </c>
      <c r="C4167" s="11" t="s">
        <v>433</v>
      </c>
      <c r="D4167" s="11" t="s">
        <v>231</v>
      </c>
      <c r="E4167" s="7" t="s">
        <v>389</v>
      </c>
      <c r="F4167" s="13">
        <v>3.9372395277023302</v>
      </c>
      <c r="G4167" s="12">
        <v>0</v>
      </c>
      <c r="H4167" s="13">
        <v>0</v>
      </c>
      <c r="I4167" s="11">
        <v>0</v>
      </c>
      <c r="J4167" s="11">
        <v>0</v>
      </c>
      <c r="K4167" s="11">
        <v>0</v>
      </c>
      <c r="L4167" s="12">
        <v>0</v>
      </c>
      <c r="M4167" s="13">
        <v>0</v>
      </c>
      <c r="N4167" s="11">
        <v>0</v>
      </c>
      <c r="O4167" s="11">
        <v>0</v>
      </c>
      <c r="P4167" s="11">
        <v>0</v>
      </c>
      <c r="Q4167" s="12">
        <v>0</v>
      </c>
    </row>
    <row r="4168" spans="1:17" x14ac:dyDescent="0.35">
      <c r="A4168" s="2">
        <v>2290</v>
      </c>
      <c r="B4168" s="13" t="s">
        <v>231</v>
      </c>
      <c r="C4168" s="11" t="s">
        <v>433</v>
      </c>
      <c r="D4168" s="11" t="s">
        <v>231</v>
      </c>
      <c r="E4168" s="7" t="s">
        <v>346</v>
      </c>
      <c r="F4168" s="13">
        <v>9.9487218856811506</v>
      </c>
      <c r="G4168" s="12">
        <v>0</v>
      </c>
      <c r="H4168" s="13">
        <v>0</v>
      </c>
      <c r="I4168" s="11">
        <v>0</v>
      </c>
      <c r="J4168" s="11">
        <v>0</v>
      </c>
      <c r="K4168" s="11">
        <v>0</v>
      </c>
      <c r="L4168" s="12">
        <v>0</v>
      </c>
      <c r="M4168" s="13">
        <v>0</v>
      </c>
      <c r="N4168" s="11">
        <v>0</v>
      </c>
      <c r="O4168" s="11">
        <v>0</v>
      </c>
      <c r="P4168" s="11">
        <v>0</v>
      </c>
      <c r="Q4168" s="12">
        <v>0</v>
      </c>
    </row>
    <row r="4169" spans="1:17" x14ac:dyDescent="0.35">
      <c r="A4169" s="2">
        <v>2291</v>
      </c>
      <c r="B4169" s="13" t="s">
        <v>231</v>
      </c>
      <c r="C4169" s="11" t="s">
        <v>433</v>
      </c>
      <c r="D4169" s="11" t="s">
        <v>231</v>
      </c>
      <c r="E4169" s="7" t="s">
        <v>390</v>
      </c>
      <c r="F4169" s="13">
        <v>37.830942124128356</v>
      </c>
      <c r="G4169" s="12">
        <v>0</v>
      </c>
      <c r="H4169" s="13">
        <v>0</v>
      </c>
      <c r="I4169" s="11">
        <v>0</v>
      </c>
      <c r="J4169" s="11">
        <v>0</v>
      </c>
      <c r="K4169" s="11">
        <v>0</v>
      </c>
      <c r="L4169" s="12">
        <v>0</v>
      </c>
      <c r="M4169" s="13">
        <v>0</v>
      </c>
      <c r="N4169" s="11">
        <v>0</v>
      </c>
      <c r="O4169" s="11">
        <v>0</v>
      </c>
      <c r="P4169" s="11">
        <v>0</v>
      </c>
      <c r="Q4169" s="12">
        <v>0</v>
      </c>
    </row>
    <row r="4170" spans="1:17" x14ac:dyDescent="0.35">
      <c r="A4170" s="2">
        <v>2292</v>
      </c>
      <c r="B4170" s="13" t="s">
        <v>231</v>
      </c>
      <c r="C4170" s="11" t="s">
        <v>433</v>
      </c>
      <c r="D4170" s="11" t="s">
        <v>231</v>
      </c>
      <c r="E4170" s="7" t="s">
        <v>494</v>
      </c>
      <c r="F4170" s="13">
        <v>43.527927458286278</v>
      </c>
      <c r="G4170" s="12">
        <v>0</v>
      </c>
      <c r="H4170" s="13">
        <v>0</v>
      </c>
      <c r="I4170" s="11">
        <v>0</v>
      </c>
      <c r="J4170" s="11">
        <v>0</v>
      </c>
      <c r="K4170" s="11">
        <v>0</v>
      </c>
      <c r="L4170" s="12">
        <v>0</v>
      </c>
      <c r="M4170" s="13">
        <v>0</v>
      </c>
      <c r="N4170" s="11">
        <v>0</v>
      </c>
      <c r="O4170" s="11">
        <v>0</v>
      </c>
      <c r="P4170" s="11">
        <v>0</v>
      </c>
      <c r="Q4170" s="12">
        <v>0</v>
      </c>
    </row>
    <row r="4171" spans="1:17" x14ac:dyDescent="0.35">
      <c r="A4171" s="2">
        <v>2293</v>
      </c>
      <c r="B4171" s="13" t="s">
        <v>231</v>
      </c>
      <c r="C4171" s="11" t="s">
        <v>433</v>
      </c>
      <c r="D4171" s="11" t="s">
        <v>231</v>
      </c>
      <c r="E4171" s="7" t="s">
        <v>322</v>
      </c>
      <c r="F4171" s="13">
        <v>3.6889195442199698</v>
      </c>
      <c r="G4171" s="12">
        <v>0</v>
      </c>
      <c r="H4171" s="13">
        <v>0</v>
      </c>
      <c r="I4171" s="11">
        <v>0</v>
      </c>
      <c r="J4171" s="11">
        <v>0</v>
      </c>
      <c r="K4171" s="11">
        <v>0</v>
      </c>
      <c r="L4171" s="12">
        <v>0</v>
      </c>
      <c r="M4171" s="13">
        <v>0</v>
      </c>
      <c r="N4171" s="11">
        <v>0</v>
      </c>
      <c r="O4171" s="11">
        <v>0</v>
      </c>
      <c r="P4171" s="11">
        <v>0</v>
      </c>
      <c r="Q4171" s="12">
        <v>0</v>
      </c>
    </row>
    <row r="4172" spans="1:17" x14ac:dyDescent="0.35">
      <c r="A4172" s="2">
        <v>2294</v>
      </c>
      <c r="B4172" s="13" t="s">
        <v>231</v>
      </c>
      <c r="C4172" s="11" t="s">
        <v>433</v>
      </c>
      <c r="D4172" s="11" t="s">
        <v>231</v>
      </c>
      <c r="E4172" s="7" t="s">
        <v>391</v>
      </c>
      <c r="F4172" s="13">
        <v>5.2275490760803196</v>
      </c>
      <c r="G4172" s="12">
        <v>0</v>
      </c>
      <c r="H4172" s="13">
        <v>0</v>
      </c>
      <c r="I4172" s="11">
        <v>0</v>
      </c>
      <c r="J4172" s="11">
        <v>0</v>
      </c>
      <c r="K4172" s="11">
        <v>0</v>
      </c>
      <c r="L4172" s="12">
        <v>0</v>
      </c>
      <c r="M4172" s="13">
        <v>0</v>
      </c>
      <c r="N4172" s="11">
        <v>0</v>
      </c>
      <c r="O4172" s="11">
        <v>0</v>
      </c>
      <c r="P4172" s="11">
        <v>0</v>
      </c>
      <c r="Q4172" s="12">
        <v>0</v>
      </c>
    </row>
    <row r="4173" spans="1:17" x14ac:dyDescent="0.35">
      <c r="A4173" s="2">
        <v>2295</v>
      </c>
      <c r="B4173" s="13" t="s">
        <v>231</v>
      </c>
      <c r="C4173" s="11" t="s">
        <v>433</v>
      </c>
      <c r="D4173" s="11" t="s">
        <v>231</v>
      </c>
      <c r="E4173" s="7" t="s">
        <v>323</v>
      </c>
      <c r="F4173" s="13">
        <v>5.0782854557037416</v>
      </c>
      <c r="G4173" s="12">
        <v>0</v>
      </c>
      <c r="H4173" s="13">
        <v>0</v>
      </c>
      <c r="I4173" s="11">
        <v>0</v>
      </c>
      <c r="J4173" s="11">
        <v>0</v>
      </c>
      <c r="K4173" s="11">
        <v>0</v>
      </c>
      <c r="L4173" s="12">
        <v>0</v>
      </c>
      <c r="M4173" s="13">
        <v>0</v>
      </c>
      <c r="N4173" s="11">
        <v>0</v>
      </c>
      <c r="O4173" s="11">
        <v>0</v>
      </c>
      <c r="P4173" s="11">
        <v>0</v>
      </c>
      <c r="Q4173" s="12">
        <v>0</v>
      </c>
    </row>
    <row r="4174" spans="1:17" x14ac:dyDescent="0.35">
      <c r="A4174" s="2">
        <v>2296</v>
      </c>
      <c r="B4174" s="13" t="s">
        <v>231</v>
      </c>
      <c r="C4174" s="11" t="s">
        <v>433</v>
      </c>
      <c r="D4174" s="11" t="s">
        <v>231</v>
      </c>
      <c r="E4174" s="7" t="s">
        <v>257</v>
      </c>
      <c r="F4174" s="13">
        <v>31.859595268964764</v>
      </c>
      <c r="G4174" s="12">
        <v>0</v>
      </c>
      <c r="H4174" s="13">
        <v>0</v>
      </c>
      <c r="I4174" s="11">
        <v>0</v>
      </c>
      <c r="J4174" s="11">
        <v>0</v>
      </c>
      <c r="K4174" s="11">
        <v>0</v>
      </c>
      <c r="L4174" s="12">
        <v>0</v>
      </c>
      <c r="M4174" s="13">
        <v>0</v>
      </c>
      <c r="N4174" s="11">
        <v>0</v>
      </c>
      <c r="O4174" s="11">
        <v>0</v>
      </c>
      <c r="P4174" s="11">
        <v>0</v>
      </c>
      <c r="Q4174" s="12">
        <v>0</v>
      </c>
    </row>
    <row r="4175" spans="1:17" x14ac:dyDescent="0.35">
      <c r="A4175" s="2">
        <v>2297</v>
      </c>
      <c r="B4175" s="13" t="s">
        <v>231</v>
      </c>
      <c r="C4175" s="11" t="s">
        <v>433</v>
      </c>
      <c r="D4175" s="11" t="s">
        <v>231</v>
      </c>
      <c r="E4175" s="7" t="s">
        <v>358</v>
      </c>
      <c r="F4175" s="13">
        <v>2.3760912418365501</v>
      </c>
      <c r="G4175" s="12">
        <v>0</v>
      </c>
      <c r="H4175" s="13">
        <v>0</v>
      </c>
      <c r="I4175" s="11">
        <v>0</v>
      </c>
      <c r="J4175" s="11">
        <v>0</v>
      </c>
      <c r="K4175" s="11">
        <v>0</v>
      </c>
      <c r="L4175" s="12">
        <v>0</v>
      </c>
      <c r="M4175" s="13">
        <v>0</v>
      </c>
      <c r="N4175" s="11">
        <v>0</v>
      </c>
      <c r="O4175" s="11">
        <v>0</v>
      </c>
      <c r="P4175" s="11">
        <v>0</v>
      </c>
      <c r="Q4175" s="12">
        <v>0</v>
      </c>
    </row>
    <row r="4176" spans="1:17" x14ac:dyDescent="0.35">
      <c r="A4176" s="2">
        <v>2298</v>
      </c>
      <c r="B4176" s="13" t="s">
        <v>231</v>
      </c>
      <c r="C4176" s="11" t="s">
        <v>433</v>
      </c>
      <c r="D4176" s="11" t="s">
        <v>231</v>
      </c>
      <c r="E4176" s="7" t="s">
        <v>149</v>
      </c>
      <c r="F4176" s="13">
        <v>136.00549598038194</v>
      </c>
      <c r="G4176" s="12">
        <v>0</v>
      </c>
      <c r="H4176" s="13">
        <v>0</v>
      </c>
      <c r="I4176" s="11">
        <v>0</v>
      </c>
      <c r="J4176" s="11">
        <v>0</v>
      </c>
      <c r="K4176" s="11">
        <v>0</v>
      </c>
      <c r="L4176" s="12">
        <v>0</v>
      </c>
      <c r="M4176" s="13">
        <v>0</v>
      </c>
      <c r="N4176" s="11">
        <v>0</v>
      </c>
      <c r="O4176" s="11">
        <v>0</v>
      </c>
      <c r="P4176" s="11">
        <v>0</v>
      </c>
      <c r="Q4176" s="12">
        <v>0</v>
      </c>
    </row>
    <row r="4177" spans="1:17" x14ac:dyDescent="0.35">
      <c r="A4177" s="2">
        <v>2299</v>
      </c>
      <c r="B4177" s="13" t="s">
        <v>231</v>
      </c>
      <c r="C4177" s="11" t="s">
        <v>433</v>
      </c>
      <c r="D4177" s="11" t="s">
        <v>231</v>
      </c>
      <c r="E4177" s="7" t="s">
        <v>275</v>
      </c>
      <c r="F4177" s="13">
        <v>27.387162715196606</v>
      </c>
      <c r="G4177" s="12">
        <v>0</v>
      </c>
      <c r="H4177" s="13">
        <v>0</v>
      </c>
      <c r="I4177" s="11">
        <v>0</v>
      </c>
      <c r="J4177" s="11">
        <v>0</v>
      </c>
      <c r="K4177" s="11">
        <v>0</v>
      </c>
      <c r="L4177" s="12">
        <v>0</v>
      </c>
      <c r="M4177" s="13">
        <v>0</v>
      </c>
      <c r="N4177" s="11">
        <v>0</v>
      </c>
      <c r="O4177" s="11">
        <v>0</v>
      </c>
      <c r="P4177" s="11">
        <v>0</v>
      </c>
      <c r="Q4177" s="12">
        <v>0</v>
      </c>
    </row>
    <row r="4178" spans="1:17" x14ac:dyDescent="0.35">
      <c r="A4178" s="2">
        <v>2300</v>
      </c>
      <c r="B4178" s="13" t="s">
        <v>231</v>
      </c>
      <c r="C4178" s="11" t="s">
        <v>433</v>
      </c>
      <c r="D4178" s="11" t="s">
        <v>231</v>
      </c>
      <c r="E4178" s="7" t="s">
        <v>104</v>
      </c>
      <c r="F4178" s="13">
        <v>76.06289696693419</v>
      </c>
      <c r="G4178" s="12">
        <v>0</v>
      </c>
      <c r="H4178" s="13">
        <v>0</v>
      </c>
      <c r="I4178" s="11">
        <v>0</v>
      </c>
      <c r="J4178" s="11">
        <v>0</v>
      </c>
      <c r="K4178" s="11">
        <v>0</v>
      </c>
      <c r="L4178" s="12">
        <v>0</v>
      </c>
      <c r="M4178" s="13">
        <v>0</v>
      </c>
      <c r="N4178" s="11">
        <v>0</v>
      </c>
      <c r="O4178" s="11">
        <v>0</v>
      </c>
      <c r="P4178" s="11">
        <v>0</v>
      </c>
      <c r="Q4178" s="12">
        <v>0</v>
      </c>
    </row>
    <row r="4179" spans="1:17" x14ac:dyDescent="0.35">
      <c r="A4179" s="2">
        <v>2301</v>
      </c>
      <c r="B4179" s="13" t="s">
        <v>231</v>
      </c>
      <c r="C4179" s="11" t="s">
        <v>433</v>
      </c>
      <c r="D4179" s="11" t="s">
        <v>231</v>
      </c>
      <c r="E4179" s="7" t="s">
        <v>354</v>
      </c>
      <c r="F4179" s="13">
        <v>55.039443731307927</v>
      </c>
      <c r="G4179" s="12">
        <v>0</v>
      </c>
      <c r="H4179" s="13">
        <v>0</v>
      </c>
      <c r="I4179" s="11">
        <v>0</v>
      </c>
      <c r="J4179" s="11">
        <v>0</v>
      </c>
      <c r="K4179" s="11">
        <v>0</v>
      </c>
      <c r="L4179" s="12">
        <v>0</v>
      </c>
      <c r="M4179" s="13">
        <v>0</v>
      </c>
      <c r="N4179" s="11">
        <v>0</v>
      </c>
      <c r="O4179" s="11">
        <v>0</v>
      </c>
      <c r="P4179" s="11">
        <v>0</v>
      </c>
      <c r="Q4179" s="12">
        <v>0</v>
      </c>
    </row>
    <row r="4180" spans="1:17" x14ac:dyDescent="0.35">
      <c r="A4180" s="2">
        <v>2302</v>
      </c>
      <c r="B4180" s="13" t="s">
        <v>231</v>
      </c>
      <c r="C4180" s="11" t="s">
        <v>433</v>
      </c>
      <c r="D4180" s="11" t="s">
        <v>231</v>
      </c>
      <c r="E4180" s="7" t="s">
        <v>325</v>
      </c>
      <c r="F4180" s="13">
        <v>30.423368930816643</v>
      </c>
      <c r="G4180" s="12">
        <v>0</v>
      </c>
      <c r="H4180" s="13">
        <v>0</v>
      </c>
      <c r="I4180" s="11">
        <v>0</v>
      </c>
      <c r="J4180" s="11">
        <v>0</v>
      </c>
      <c r="K4180" s="11">
        <v>0</v>
      </c>
      <c r="L4180" s="12">
        <v>0</v>
      </c>
      <c r="M4180" s="13">
        <v>0</v>
      </c>
      <c r="N4180" s="11">
        <v>0</v>
      </c>
      <c r="O4180" s="11">
        <v>0</v>
      </c>
      <c r="P4180" s="11">
        <v>0</v>
      </c>
      <c r="Q4180" s="12">
        <v>0</v>
      </c>
    </row>
    <row r="4181" spans="1:17" x14ac:dyDescent="0.35">
      <c r="A4181" s="2">
        <v>2303</v>
      </c>
      <c r="B4181" s="13" t="s">
        <v>231</v>
      </c>
      <c r="C4181" s="11" t="s">
        <v>433</v>
      </c>
      <c r="D4181" s="11" t="s">
        <v>231</v>
      </c>
      <c r="E4181" s="7" t="s">
        <v>276</v>
      </c>
      <c r="F4181" s="13">
        <v>6.56388235092163</v>
      </c>
      <c r="G4181" s="12">
        <v>0</v>
      </c>
      <c r="H4181" s="13">
        <v>0</v>
      </c>
      <c r="I4181" s="11">
        <v>0</v>
      </c>
      <c r="J4181" s="11">
        <v>0</v>
      </c>
      <c r="K4181" s="11">
        <v>0</v>
      </c>
      <c r="L4181" s="12">
        <v>0</v>
      </c>
      <c r="M4181" s="13">
        <v>0</v>
      </c>
      <c r="N4181" s="11">
        <v>0</v>
      </c>
      <c r="O4181" s="11">
        <v>0</v>
      </c>
      <c r="P4181" s="11">
        <v>0</v>
      </c>
      <c r="Q4181" s="12">
        <v>0</v>
      </c>
    </row>
    <row r="4182" spans="1:17" x14ac:dyDescent="0.35">
      <c r="A4182" s="2">
        <v>2304</v>
      </c>
      <c r="B4182" s="13" t="s">
        <v>231</v>
      </c>
      <c r="C4182" s="11" t="s">
        <v>433</v>
      </c>
      <c r="D4182" s="11" t="s">
        <v>231</v>
      </c>
      <c r="E4182" s="7" t="s">
        <v>495</v>
      </c>
      <c r="F4182" s="13">
        <v>13.894805550575262</v>
      </c>
      <c r="G4182" s="12">
        <v>0</v>
      </c>
      <c r="H4182" s="13">
        <v>0</v>
      </c>
      <c r="I4182" s="11">
        <v>0</v>
      </c>
      <c r="J4182" s="11">
        <v>0</v>
      </c>
      <c r="K4182" s="11">
        <v>0</v>
      </c>
      <c r="L4182" s="12">
        <v>0</v>
      </c>
      <c r="M4182" s="13">
        <v>0</v>
      </c>
      <c r="N4182" s="11">
        <v>0</v>
      </c>
      <c r="O4182" s="11">
        <v>0</v>
      </c>
      <c r="P4182" s="11">
        <v>0</v>
      </c>
      <c r="Q4182" s="12">
        <v>0</v>
      </c>
    </row>
    <row r="4183" spans="1:17" x14ac:dyDescent="0.35">
      <c r="A4183" s="2">
        <v>2305</v>
      </c>
      <c r="B4183" s="13" t="s">
        <v>231</v>
      </c>
      <c r="C4183" s="11" t="s">
        <v>433</v>
      </c>
      <c r="D4183" s="11" t="s">
        <v>231</v>
      </c>
      <c r="E4183" s="7" t="s">
        <v>496</v>
      </c>
      <c r="F4183" s="13">
        <v>13.11509370803833</v>
      </c>
      <c r="G4183" s="12">
        <v>0</v>
      </c>
      <c r="H4183" s="13">
        <v>0</v>
      </c>
      <c r="I4183" s="11">
        <v>0</v>
      </c>
      <c r="J4183" s="11">
        <v>0</v>
      </c>
      <c r="K4183" s="11">
        <v>0</v>
      </c>
      <c r="L4183" s="12">
        <v>0</v>
      </c>
      <c r="M4183" s="13">
        <v>0</v>
      </c>
      <c r="N4183" s="11">
        <v>0</v>
      </c>
      <c r="O4183" s="11">
        <v>0</v>
      </c>
      <c r="P4183" s="11">
        <v>0</v>
      </c>
      <c r="Q4183" s="12">
        <v>0</v>
      </c>
    </row>
    <row r="4184" spans="1:17" x14ac:dyDescent="0.35">
      <c r="A4184" s="2">
        <v>2306</v>
      </c>
      <c r="B4184" s="13" t="s">
        <v>231</v>
      </c>
      <c r="C4184" s="11" t="s">
        <v>433</v>
      </c>
      <c r="D4184" s="11" t="s">
        <v>231</v>
      </c>
      <c r="E4184" s="7" t="s">
        <v>497</v>
      </c>
      <c r="F4184" s="13">
        <v>1.97945368289948</v>
      </c>
      <c r="G4184" s="12">
        <v>0</v>
      </c>
      <c r="H4184" s="13">
        <v>0</v>
      </c>
      <c r="I4184" s="11">
        <v>0</v>
      </c>
      <c r="J4184" s="11">
        <v>0</v>
      </c>
      <c r="K4184" s="11">
        <v>0</v>
      </c>
      <c r="L4184" s="12">
        <v>0</v>
      </c>
      <c r="M4184" s="13">
        <v>0</v>
      </c>
      <c r="N4184" s="11">
        <v>0</v>
      </c>
      <c r="O4184" s="11">
        <v>0</v>
      </c>
      <c r="P4184" s="11">
        <v>0</v>
      </c>
      <c r="Q4184" s="12">
        <v>0</v>
      </c>
    </row>
    <row r="4185" spans="1:17" x14ac:dyDescent="0.35">
      <c r="A4185" s="2">
        <v>2307</v>
      </c>
      <c r="B4185" s="13" t="s">
        <v>231</v>
      </c>
      <c r="C4185" s="11" t="s">
        <v>433</v>
      </c>
      <c r="D4185" s="11" t="s">
        <v>231</v>
      </c>
      <c r="E4185" s="7" t="s">
        <v>258</v>
      </c>
      <c r="F4185" s="13">
        <v>38.378053903579705</v>
      </c>
      <c r="G4185" s="12">
        <v>0</v>
      </c>
      <c r="H4185" s="13">
        <v>0</v>
      </c>
      <c r="I4185" s="11">
        <v>0</v>
      </c>
      <c r="J4185" s="11">
        <v>0</v>
      </c>
      <c r="K4185" s="11">
        <v>0</v>
      </c>
      <c r="L4185" s="12">
        <v>0</v>
      </c>
      <c r="M4185" s="13">
        <v>0</v>
      </c>
      <c r="N4185" s="11">
        <v>0</v>
      </c>
      <c r="O4185" s="11">
        <v>0</v>
      </c>
      <c r="P4185" s="11">
        <v>0</v>
      </c>
      <c r="Q4185" s="12">
        <v>0</v>
      </c>
    </row>
    <row r="4186" spans="1:17" x14ac:dyDescent="0.35">
      <c r="A4186" s="2">
        <v>2308</v>
      </c>
      <c r="B4186" s="13" t="s">
        <v>231</v>
      </c>
      <c r="C4186" s="11" t="s">
        <v>433</v>
      </c>
      <c r="D4186" s="11" t="s">
        <v>231</v>
      </c>
      <c r="E4186" s="7" t="s">
        <v>327</v>
      </c>
      <c r="F4186" s="13">
        <v>6.6787018775939897</v>
      </c>
      <c r="G4186" s="12">
        <v>0</v>
      </c>
      <c r="H4186" s="13">
        <v>0</v>
      </c>
      <c r="I4186" s="11">
        <v>0</v>
      </c>
      <c r="J4186" s="11">
        <v>0</v>
      </c>
      <c r="K4186" s="11">
        <v>0</v>
      </c>
      <c r="L4186" s="12">
        <v>0</v>
      </c>
      <c r="M4186" s="13">
        <v>0</v>
      </c>
      <c r="N4186" s="11">
        <v>0</v>
      </c>
      <c r="O4186" s="11">
        <v>0</v>
      </c>
      <c r="P4186" s="11">
        <v>0</v>
      </c>
      <c r="Q4186" s="12">
        <v>0</v>
      </c>
    </row>
    <row r="4187" spans="1:17" x14ac:dyDescent="0.35">
      <c r="A4187" s="2">
        <v>2310</v>
      </c>
      <c r="B4187" s="13" t="s">
        <v>231</v>
      </c>
      <c r="C4187" s="11" t="s">
        <v>433</v>
      </c>
      <c r="D4187" s="11" t="s">
        <v>231</v>
      </c>
      <c r="E4187" s="7" t="s">
        <v>498</v>
      </c>
      <c r="F4187" s="13">
        <v>25.44147968292237</v>
      </c>
      <c r="G4187" s="12">
        <v>0</v>
      </c>
      <c r="H4187" s="13">
        <v>0</v>
      </c>
      <c r="I4187" s="11">
        <v>0</v>
      </c>
      <c r="J4187" s="11">
        <v>0</v>
      </c>
      <c r="K4187" s="11">
        <v>0</v>
      </c>
      <c r="L4187" s="12">
        <v>0</v>
      </c>
      <c r="M4187" s="13">
        <v>0</v>
      </c>
      <c r="N4187" s="11">
        <v>0</v>
      </c>
      <c r="O4187" s="11">
        <v>0</v>
      </c>
      <c r="P4187" s="11">
        <v>0</v>
      </c>
      <c r="Q4187" s="12">
        <v>0</v>
      </c>
    </row>
    <row r="4188" spans="1:17" x14ac:dyDescent="0.35">
      <c r="A4188" s="2">
        <v>2311</v>
      </c>
      <c r="B4188" s="13" t="s">
        <v>231</v>
      </c>
      <c r="C4188" s="11" t="s">
        <v>433</v>
      </c>
      <c r="D4188" s="11" t="s">
        <v>231</v>
      </c>
      <c r="E4188" s="7" t="s">
        <v>499</v>
      </c>
      <c r="F4188" s="13">
        <v>9.8964929580688494</v>
      </c>
      <c r="G4188" s="12">
        <v>0</v>
      </c>
      <c r="H4188" s="13">
        <v>0</v>
      </c>
      <c r="I4188" s="11">
        <v>0</v>
      </c>
      <c r="J4188" s="11">
        <v>0</v>
      </c>
      <c r="K4188" s="11">
        <v>0</v>
      </c>
      <c r="L4188" s="12">
        <v>0</v>
      </c>
      <c r="M4188" s="13">
        <v>0</v>
      </c>
      <c r="N4188" s="11">
        <v>0</v>
      </c>
      <c r="O4188" s="11">
        <v>0</v>
      </c>
      <c r="P4188" s="11">
        <v>0</v>
      </c>
      <c r="Q4188" s="12">
        <v>0</v>
      </c>
    </row>
    <row r="4189" spans="1:17" x14ac:dyDescent="0.35">
      <c r="A4189" s="2">
        <v>2312</v>
      </c>
      <c r="B4189" s="13" t="s">
        <v>231</v>
      </c>
      <c r="C4189" s="11" t="s">
        <v>433</v>
      </c>
      <c r="D4189" s="11" t="s">
        <v>231</v>
      </c>
      <c r="E4189" s="7" t="s">
        <v>347</v>
      </c>
      <c r="F4189" s="13">
        <v>6.3912562727928091</v>
      </c>
      <c r="G4189" s="12">
        <v>0</v>
      </c>
      <c r="H4189" s="13">
        <v>0</v>
      </c>
      <c r="I4189" s="11">
        <v>0</v>
      </c>
      <c r="J4189" s="11">
        <v>0</v>
      </c>
      <c r="K4189" s="11">
        <v>0</v>
      </c>
      <c r="L4189" s="12">
        <v>0</v>
      </c>
      <c r="M4189" s="13">
        <v>0</v>
      </c>
      <c r="N4189" s="11">
        <v>0</v>
      </c>
      <c r="O4189" s="11">
        <v>0</v>
      </c>
      <c r="P4189" s="11">
        <v>0</v>
      </c>
      <c r="Q4189" s="12">
        <v>0</v>
      </c>
    </row>
    <row r="4190" spans="1:17" x14ac:dyDescent="0.35">
      <c r="A4190" s="2">
        <v>2313</v>
      </c>
      <c r="B4190" s="13" t="s">
        <v>231</v>
      </c>
      <c r="C4190" s="11" t="s">
        <v>433</v>
      </c>
      <c r="D4190" s="11" t="s">
        <v>231</v>
      </c>
      <c r="E4190" s="7" t="s">
        <v>500</v>
      </c>
      <c r="F4190" s="13">
        <v>4.6607532501220703</v>
      </c>
      <c r="G4190" s="12">
        <v>0</v>
      </c>
      <c r="H4190" s="13">
        <v>0</v>
      </c>
      <c r="I4190" s="11">
        <v>0</v>
      </c>
      <c r="J4190" s="11">
        <v>0</v>
      </c>
      <c r="K4190" s="11">
        <v>0</v>
      </c>
      <c r="L4190" s="12">
        <v>0</v>
      </c>
      <c r="M4190" s="13">
        <v>0</v>
      </c>
      <c r="N4190" s="11">
        <v>0</v>
      </c>
      <c r="O4190" s="11">
        <v>0</v>
      </c>
      <c r="P4190" s="11">
        <v>0</v>
      </c>
      <c r="Q4190" s="12">
        <v>0</v>
      </c>
    </row>
    <row r="4191" spans="1:17" x14ac:dyDescent="0.35">
      <c r="A4191" s="2">
        <v>2314</v>
      </c>
      <c r="B4191" s="13" t="s">
        <v>231</v>
      </c>
      <c r="C4191" s="11" t="s">
        <v>433</v>
      </c>
      <c r="D4191" s="11" t="s">
        <v>231</v>
      </c>
      <c r="E4191" s="7" t="s">
        <v>501</v>
      </c>
      <c r="F4191" s="13">
        <v>1.55372655391693</v>
      </c>
      <c r="G4191" s="12">
        <v>0</v>
      </c>
      <c r="H4191" s="13">
        <v>0</v>
      </c>
      <c r="I4191" s="11">
        <v>0</v>
      </c>
      <c r="J4191" s="11">
        <v>0</v>
      </c>
      <c r="K4191" s="11">
        <v>0</v>
      </c>
      <c r="L4191" s="12">
        <v>0</v>
      </c>
      <c r="M4191" s="13">
        <v>0</v>
      </c>
      <c r="N4191" s="11">
        <v>0</v>
      </c>
      <c r="O4191" s="11">
        <v>0</v>
      </c>
      <c r="P4191" s="11">
        <v>0</v>
      </c>
      <c r="Q4191" s="12">
        <v>0</v>
      </c>
    </row>
    <row r="4192" spans="1:17" x14ac:dyDescent="0.35">
      <c r="A4192" s="2">
        <v>2315</v>
      </c>
      <c r="B4192" s="13" t="s">
        <v>231</v>
      </c>
      <c r="C4192" s="11" t="s">
        <v>433</v>
      </c>
      <c r="D4192" s="11" t="s">
        <v>231</v>
      </c>
      <c r="E4192" s="7" t="s">
        <v>502</v>
      </c>
      <c r="F4192" s="13">
        <v>2.3468704223632804</v>
      </c>
      <c r="G4192" s="12">
        <v>0</v>
      </c>
      <c r="H4192" s="13">
        <v>0</v>
      </c>
      <c r="I4192" s="11">
        <v>0</v>
      </c>
      <c r="J4192" s="11">
        <v>0</v>
      </c>
      <c r="K4192" s="11">
        <v>0</v>
      </c>
      <c r="L4192" s="12">
        <v>0</v>
      </c>
      <c r="M4192" s="13">
        <v>0</v>
      </c>
      <c r="N4192" s="11">
        <v>0</v>
      </c>
      <c r="O4192" s="11">
        <v>0</v>
      </c>
      <c r="P4192" s="11">
        <v>0</v>
      </c>
      <c r="Q4192" s="12">
        <v>0</v>
      </c>
    </row>
    <row r="4193" spans="1:17" x14ac:dyDescent="0.35">
      <c r="A4193" s="2">
        <v>2317</v>
      </c>
      <c r="B4193" s="13" t="s">
        <v>231</v>
      </c>
      <c r="C4193" s="11" t="s">
        <v>433</v>
      </c>
      <c r="D4193" s="11" t="s">
        <v>231</v>
      </c>
      <c r="E4193" s="7" t="s">
        <v>330</v>
      </c>
      <c r="F4193" s="13">
        <v>12.14552998542786</v>
      </c>
      <c r="G4193" s="12">
        <v>0</v>
      </c>
      <c r="H4193" s="13">
        <v>0</v>
      </c>
      <c r="I4193" s="11">
        <v>0</v>
      </c>
      <c r="J4193" s="11">
        <v>0</v>
      </c>
      <c r="K4193" s="11">
        <v>0</v>
      </c>
      <c r="L4193" s="12">
        <v>0</v>
      </c>
      <c r="M4193" s="13">
        <v>0</v>
      </c>
      <c r="N4193" s="11">
        <v>0</v>
      </c>
      <c r="O4193" s="11">
        <v>0</v>
      </c>
      <c r="P4193" s="11">
        <v>0</v>
      </c>
      <c r="Q4193" s="12">
        <v>0</v>
      </c>
    </row>
    <row r="4194" spans="1:17" x14ac:dyDescent="0.35">
      <c r="A4194" s="2">
        <v>2318</v>
      </c>
      <c r="B4194" s="13" t="s">
        <v>231</v>
      </c>
      <c r="C4194" s="11" t="s">
        <v>433</v>
      </c>
      <c r="D4194" s="11" t="s">
        <v>231</v>
      </c>
      <c r="E4194" s="7" t="s">
        <v>503</v>
      </c>
      <c r="F4194" s="13">
        <v>6.7016999721527135</v>
      </c>
      <c r="G4194" s="12">
        <v>0</v>
      </c>
      <c r="H4194" s="13">
        <v>0</v>
      </c>
      <c r="I4194" s="11">
        <v>0</v>
      </c>
      <c r="J4194" s="11">
        <v>0</v>
      </c>
      <c r="K4194" s="11">
        <v>0</v>
      </c>
      <c r="L4194" s="12">
        <v>0</v>
      </c>
      <c r="M4194" s="13">
        <v>0</v>
      </c>
      <c r="N4194" s="11">
        <v>0</v>
      </c>
      <c r="O4194" s="11">
        <v>0</v>
      </c>
      <c r="P4194" s="11">
        <v>0</v>
      </c>
      <c r="Q4194" s="12">
        <v>0</v>
      </c>
    </row>
    <row r="4195" spans="1:17" x14ac:dyDescent="0.35">
      <c r="A4195" s="2">
        <v>2319</v>
      </c>
      <c r="B4195" s="13" t="s">
        <v>231</v>
      </c>
      <c r="C4195" s="11" t="s">
        <v>433</v>
      </c>
      <c r="D4195" s="11" t="s">
        <v>231</v>
      </c>
      <c r="E4195" s="7" t="s">
        <v>504</v>
      </c>
      <c r="F4195" s="13">
        <v>2.8728768825531001</v>
      </c>
      <c r="G4195" s="12">
        <v>0</v>
      </c>
      <c r="H4195" s="13">
        <v>0</v>
      </c>
      <c r="I4195" s="11">
        <v>0</v>
      </c>
      <c r="J4195" s="11">
        <v>0</v>
      </c>
      <c r="K4195" s="11">
        <v>0</v>
      </c>
      <c r="L4195" s="12">
        <v>0</v>
      </c>
      <c r="M4195" s="13">
        <v>0</v>
      </c>
      <c r="N4195" s="11">
        <v>0</v>
      </c>
      <c r="O4195" s="11">
        <v>0</v>
      </c>
      <c r="P4195" s="11">
        <v>0</v>
      </c>
      <c r="Q4195" s="12">
        <v>0</v>
      </c>
    </row>
    <row r="4196" spans="1:17" x14ac:dyDescent="0.35">
      <c r="A4196" s="2">
        <v>2320</v>
      </c>
      <c r="B4196" s="13" t="s">
        <v>231</v>
      </c>
      <c r="C4196" s="11" t="s">
        <v>433</v>
      </c>
      <c r="D4196" s="11" t="s">
        <v>231</v>
      </c>
      <c r="E4196" s="7" t="s">
        <v>359</v>
      </c>
      <c r="F4196" s="13">
        <v>5.6366484165191704</v>
      </c>
      <c r="G4196" s="12">
        <v>0</v>
      </c>
      <c r="H4196" s="13">
        <v>0</v>
      </c>
      <c r="I4196" s="11">
        <v>0</v>
      </c>
      <c r="J4196" s="11">
        <v>0</v>
      </c>
      <c r="K4196" s="11">
        <v>0</v>
      </c>
      <c r="L4196" s="12">
        <v>0</v>
      </c>
      <c r="M4196" s="13">
        <v>0</v>
      </c>
      <c r="N4196" s="11">
        <v>0</v>
      </c>
      <c r="O4196" s="11">
        <v>0</v>
      </c>
      <c r="P4196" s="11">
        <v>0</v>
      </c>
      <c r="Q4196" s="12">
        <v>0</v>
      </c>
    </row>
    <row r="4197" spans="1:17" x14ac:dyDescent="0.35">
      <c r="A4197" s="2">
        <v>2321</v>
      </c>
      <c r="B4197" s="13" t="s">
        <v>231</v>
      </c>
      <c r="C4197" s="11" t="s">
        <v>433</v>
      </c>
      <c r="D4197" s="11" t="s">
        <v>231</v>
      </c>
      <c r="E4197" s="7" t="s">
        <v>505</v>
      </c>
      <c r="F4197" s="13">
        <v>6.6873710155487007</v>
      </c>
      <c r="G4197" s="12">
        <v>0</v>
      </c>
      <c r="H4197" s="13">
        <v>0</v>
      </c>
      <c r="I4197" s="11">
        <v>0</v>
      </c>
      <c r="J4197" s="11">
        <v>0</v>
      </c>
      <c r="K4197" s="11">
        <v>0</v>
      </c>
      <c r="L4197" s="12">
        <v>0</v>
      </c>
      <c r="M4197" s="13">
        <v>0</v>
      </c>
      <c r="N4197" s="11">
        <v>0</v>
      </c>
      <c r="O4197" s="11">
        <v>0</v>
      </c>
      <c r="P4197" s="11">
        <v>0</v>
      </c>
      <c r="Q4197" s="12">
        <v>0</v>
      </c>
    </row>
    <row r="4198" spans="1:17" x14ac:dyDescent="0.35">
      <c r="A4198" s="2">
        <v>2323</v>
      </c>
      <c r="B4198" s="13" t="s">
        <v>231</v>
      </c>
      <c r="C4198" s="11" t="s">
        <v>433</v>
      </c>
      <c r="D4198" s="11" t="s">
        <v>231</v>
      </c>
      <c r="E4198" s="7" t="s">
        <v>151</v>
      </c>
      <c r="F4198" s="13">
        <v>283.88317430019384</v>
      </c>
      <c r="G4198" s="12">
        <v>0</v>
      </c>
      <c r="H4198" s="13">
        <v>0</v>
      </c>
      <c r="I4198" s="11">
        <v>0</v>
      </c>
      <c r="J4198" s="11">
        <v>0</v>
      </c>
      <c r="K4198" s="11">
        <v>0</v>
      </c>
      <c r="L4198" s="12">
        <v>0</v>
      </c>
      <c r="M4198" s="13">
        <v>0</v>
      </c>
      <c r="N4198" s="11">
        <v>0</v>
      </c>
      <c r="O4198" s="11">
        <v>0</v>
      </c>
      <c r="P4198" s="11">
        <v>0</v>
      </c>
      <c r="Q4198" s="12">
        <v>0</v>
      </c>
    </row>
    <row r="4199" spans="1:17" x14ac:dyDescent="0.35">
      <c r="A4199" s="2">
        <v>2324</v>
      </c>
      <c r="B4199" s="13" t="s">
        <v>231</v>
      </c>
      <c r="C4199" s="11" t="s">
        <v>433</v>
      </c>
      <c r="D4199" s="11" t="s">
        <v>231</v>
      </c>
      <c r="E4199" s="7" t="s">
        <v>332</v>
      </c>
      <c r="F4199" s="13">
        <v>1.70881366729736</v>
      </c>
      <c r="G4199" s="12">
        <v>0</v>
      </c>
      <c r="H4199" s="13">
        <v>0</v>
      </c>
      <c r="I4199" s="11">
        <v>0</v>
      </c>
      <c r="J4199" s="11">
        <v>0</v>
      </c>
      <c r="K4199" s="11">
        <v>0</v>
      </c>
      <c r="L4199" s="12">
        <v>0</v>
      </c>
      <c r="M4199" s="13">
        <v>0</v>
      </c>
      <c r="N4199" s="11">
        <v>0</v>
      </c>
      <c r="O4199" s="11">
        <v>0</v>
      </c>
      <c r="P4199" s="11">
        <v>0</v>
      </c>
      <c r="Q4199" s="12">
        <v>0</v>
      </c>
    </row>
    <row r="4200" spans="1:17" x14ac:dyDescent="0.35">
      <c r="A4200" s="2">
        <v>2325</v>
      </c>
      <c r="B4200" s="13" t="s">
        <v>231</v>
      </c>
      <c r="C4200" s="11" t="s">
        <v>433</v>
      </c>
      <c r="D4200" s="11" t="s">
        <v>231</v>
      </c>
      <c r="E4200" s="7" t="s">
        <v>393</v>
      </c>
      <c r="F4200" s="13">
        <v>9.4260493516921997</v>
      </c>
      <c r="G4200" s="12">
        <v>0</v>
      </c>
      <c r="H4200" s="13">
        <v>0</v>
      </c>
      <c r="I4200" s="11">
        <v>0</v>
      </c>
      <c r="J4200" s="11">
        <v>0</v>
      </c>
      <c r="K4200" s="11">
        <v>0</v>
      </c>
      <c r="L4200" s="12">
        <v>0</v>
      </c>
      <c r="M4200" s="13">
        <v>0</v>
      </c>
      <c r="N4200" s="11">
        <v>0</v>
      </c>
      <c r="O4200" s="11">
        <v>0</v>
      </c>
      <c r="P4200" s="11">
        <v>0</v>
      </c>
      <c r="Q4200" s="12">
        <v>0</v>
      </c>
    </row>
    <row r="4201" spans="1:17" x14ac:dyDescent="0.35">
      <c r="A4201" s="2">
        <v>2326</v>
      </c>
      <c r="B4201" s="13" t="s">
        <v>231</v>
      </c>
      <c r="C4201" s="11" t="s">
        <v>433</v>
      </c>
      <c r="D4201" s="11" t="s">
        <v>231</v>
      </c>
      <c r="E4201" s="7" t="s">
        <v>152</v>
      </c>
      <c r="F4201" s="13">
        <v>1559.7311733067036</v>
      </c>
      <c r="G4201" s="12">
        <v>0</v>
      </c>
      <c r="H4201" s="13">
        <v>0</v>
      </c>
      <c r="I4201" s="11">
        <v>0</v>
      </c>
      <c r="J4201" s="11">
        <v>0</v>
      </c>
      <c r="K4201" s="11">
        <v>0</v>
      </c>
      <c r="L4201" s="12">
        <v>0</v>
      </c>
      <c r="M4201" s="13">
        <v>0</v>
      </c>
      <c r="N4201" s="11">
        <v>0</v>
      </c>
      <c r="O4201" s="11">
        <v>0</v>
      </c>
      <c r="P4201" s="11">
        <v>0</v>
      </c>
      <c r="Q4201" s="12">
        <v>0</v>
      </c>
    </row>
    <row r="4202" spans="1:17" x14ac:dyDescent="0.35">
      <c r="A4202" s="2">
        <v>2327</v>
      </c>
      <c r="B4202" s="13" t="s">
        <v>231</v>
      </c>
      <c r="C4202" s="11" t="s">
        <v>433</v>
      </c>
      <c r="D4202" s="11" t="s">
        <v>231</v>
      </c>
      <c r="E4202" s="7" t="s">
        <v>506</v>
      </c>
      <c r="F4202" s="13">
        <v>23.719951152801499</v>
      </c>
      <c r="G4202" s="12">
        <v>0</v>
      </c>
      <c r="H4202" s="13">
        <v>0</v>
      </c>
      <c r="I4202" s="11">
        <v>0</v>
      </c>
      <c r="J4202" s="11">
        <v>0</v>
      </c>
      <c r="K4202" s="11">
        <v>0</v>
      </c>
      <c r="L4202" s="12">
        <v>0</v>
      </c>
      <c r="M4202" s="13">
        <v>0</v>
      </c>
      <c r="N4202" s="11">
        <v>0</v>
      </c>
      <c r="O4202" s="11">
        <v>0</v>
      </c>
      <c r="P4202" s="11">
        <v>0</v>
      </c>
      <c r="Q4202" s="12">
        <v>0</v>
      </c>
    </row>
    <row r="4203" spans="1:17" x14ac:dyDescent="0.35">
      <c r="A4203" s="2">
        <v>2328</v>
      </c>
      <c r="B4203" s="13" t="s">
        <v>231</v>
      </c>
      <c r="C4203" s="11" t="s">
        <v>433</v>
      </c>
      <c r="D4203" s="11" t="s">
        <v>231</v>
      </c>
      <c r="E4203" s="7" t="s">
        <v>394</v>
      </c>
      <c r="F4203" s="13">
        <v>7.6410436630248997</v>
      </c>
      <c r="G4203" s="12">
        <v>0</v>
      </c>
      <c r="H4203" s="13">
        <v>0</v>
      </c>
      <c r="I4203" s="11">
        <v>0</v>
      </c>
      <c r="J4203" s="11">
        <v>0</v>
      </c>
      <c r="K4203" s="11">
        <v>0</v>
      </c>
      <c r="L4203" s="12">
        <v>0</v>
      </c>
      <c r="M4203" s="13">
        <v>0</v>
      </c>
      <c r="N4203" s="11">
        <v>0</v>
      </c>
      <c r="O4203" s="11">
        <v>0</v>
      </c>
      <c r="P4203" s="11">
        <v>0</v>
      </c>
      <c r="Q4203" s="12">
        <v>0</v>
      </c>
    </row>
    <row r="4204" spans="1:17" x14ac:dyDescent="0.35">
      <c r="A4204" s="2">
        <v>2330</v>
      </c>
      <c r="B4204" s="13" t="s">
        <v>231</v>
      </c>
      <c r="C4204" s="11" t="s">
        <v>433</v>
      </c>
      <c r="D4204" s="11" t="s">
        <v>231</v>
      </c>
      <c r="E4204" s="7" t="s">
        <v>507</v>
      </c>
      <c r="F4204" s="13">
        <v>3.9021253585815399</v>
      </c>
      <c r="G4204" s="12">
        <v>0</v>
      </c>
      <c r="H4204" s="13">
        <v>0</v>
      </c>
      <c r="I4204" s="11">
        <v>0</v>
      </c>
      <c r="J4204" s="11">
        <v>0</v>
      </c>
      <c r="K4204" s="11">
        <v>0</v>
      </c>
      <c r="L4204" s="12">
        <v>0</v>
      </c>
      <c r="M4204" s="13">
        <v>0</v>
      </c>
      <c r="N4204" s="11">
        <v>0</v>
      </c>
      <c r="O4204" s="11">
        <v>0</v>
      </c>
      <c r="P4204" s="11">
        <v>0</v>
      </c>
      <c r="Q4204" s="12">
        <v>0</v>
      </c>
    </row>
    <row r="4205" spans="1:17" x14ac:dyDescent="0.35">
      <c r="A4205" s="2">
        <v>2331</v>
      </c>
      <c r="B4205" s="13" t="s">
        <v>231</v>
      </c>
      <c r="C4205" s="11" t="s">
        <v>433</v>
      </c>
      <c r="D4205" s="11" t="s">
        <v>231</v>
      </c>
      <c r="E4205" s="7" t="s">
        <v>430</v>
      </c>
      <c r="F4205" s="13">
        <v>3.3142995834350599</v>
      </c>
      <c r="G4205" s="12">
        <v>0</v>
      </c>
      <c r="H4205" s="13">
        <v>0</v>
      </c>
      <c r="I4205" s="11">
        <v>0</v>
      </c>
      <c r="J4205" s="11">
        <v>0</v>
      </c>
      <c r="K4205" s="11">
        <v>0</v>
      </c>
      <c r="L4205" s="12">
        <v>0</v>
      </c>
      <c r="M4205" s="13">
        <v>0</v>
      </c>
      <c r="N4205" s="11">
        <v>0</v>
      </c>
      <c r="O4205" s="11">
        <v>0</v>
      </c>
      <c r="P4205" s="11">
        <v>0</v>
      </c>
      <c r="Q4205" s="12">
        <v>0</v>
      </c>
    </row>
    <row r="4206" spans="1:17" x14ac:dyDescent="0.35">
      <c r="A4206" s="2">
        <v>2332</v>
      </c>
      <c r="B4206" s="13" t="s">
        <v>231</v>
      </c>
      <c r="C4206" s="11" t="s">
        <v>433</v>
      </c>
      <c r="D4206" s="11" t="s">
        <v>231</v>
      </c>
      <c r="E4206" s="7" t="s">
        <v>259</v>
      </c>
      <c r="F4206" s="13">
        <v>139.04162555933013</v>
      </c>
      <c r="G4206" s="12">
        <v>0</v>
      </c>
      <c r="H4206" s="13">
        <v>0</v>
      </c>
      <c r="I4206" s="11">
        <v>0</v>
      </c>
      <c r="J4206" s="11">
        <v>0</v>
      </c>
      <c r="K4206" s="11">
        <v>0</v>
      </c>
      <c r="L4206" s="12">
        <v>0</v>
      </c>
      <c r="M4206" s="13">
        <v>0</v>
      </c>
      <c r="N4206" s="11">
        <v>0</v>
      </c>
      <c r="O4206" s="11">
        <v>0</v>
      </c>
      <c r="P4206" s="11">
        <v>0</v>
      </c>
      <c r="Q4206" s="12">
        <v>0</v>
      </c>
    </row>
    <row r="4207" spans="1:17" x14ac:dyDescent="0.35">
      <c r="A4207" s="2">
        <v>2333</v>
      </c>
      <c r="B4207" s="13" t="s">
        <v>231</v>
      </c>
      <c r="C4207" s="11" t="s">
        <v>433</v>
      </c>
      <c r="D4207" s="11" t="s">
        <v>231</v>
      </c>
      <c r="E4207" s="7" t="s">
        <v>508</v>
      </c>
      <c r="F4207" s="13">
        <v>0.73242896795272805</v>
      </c>
      <c r="G4207" s="12">
        <v>0</v>
      </c>
      <c r="H4207" s="13">
        <v>0</v>
      </c>
      <c r="I4207" s="11">
        <v>0</v>
      </c>
      <c r="J4207" s="11">
        <v>0</v>
      </c>
      <c r="K4207" s="11">
        <v>0</v>
      </c>
      <c r="L4207" s="12">
        <v>0</v>
      </c>
      <c r="M4207" s="13">
        <v>0</v>
      </c>
      <c r="N4207" s="11">
        <v>0</v>
      </c>
      <c r="O4207" s="11">
        <v>0</v>
      </c>
      <c r="P4207" s="11">
        <v>0</v>
      </c>
      <c r="Q4207" s="12">
        <v>0</v>
      </c>
    </row>
    <row r="4208" spans="1:17" x14ac:dyDescent="0.35">
      <c r="A4208" s="2">
        <v>2334</v>
      </c>
      <c r="B4208" s="13" t="s">
        <v>231</v>
      </c>
      <c r="C4208" s="11" t="s">
        <v>433</v>
      </c>
      <c r="D4208" s="11" t="s">
        <v>231</v>
      </c>
      <c r="E4208" s="7" t="s">
        <v>333</v>
      </c>
      <c r="F4208" s="13">
        <v>7.7648515701293999</v>
      </c>
      <c r="G4208" s="12">
        <v>0</v>
      </c>
      <c r="H4208" s="13">
        <v>0</v>
      </c>
      <c r="I4208" s="11">
        <v>0</v>
      </c>
      <c r="J4208" s="11">
        <v>0</v>
      </c>
      <c r="K4208" s="11">
        <v>0</v>
      </c>
      <c r="L4208" s="12">
        <v>0</v>
      </c>
      <c r="M4208" s="13">
        <v>0</v>
      </c>
      <c r="N4208" s="11">
        <v>0</v>
      </c>
      <c r="O4208" s="11">
        <v>0</v>
      </c>
      <c r="P4208" s="11">
        <v>0</v>
      </c>
      <c r="Q4208" s="12">
        <v>0</v>
      </c>
    </row>
    <row r="4209" spans="1:17" x14ac:dyDescent="0.35">
      <c r="A4209" s="2">
        <v>2335</v>
      </c>
      <c r="B4209" s="13" t="s">
        <v>231</v>
      </c>
      <c r="C4209" s="11" t="s">
        <v>433</v>
      </c>
      <c r="D4209" s="11" t="s">
        <v>231</v>
      </c>
      <c r="E4209" s="7" t="s">
        <v>260</v>
      </c>
      <c r="F4209" s="13">
        <v>25.464294195175171</v>
      </c>
      <c r="G4209" s="12">
        <v>0</v>
      </c>
      <c r="H4209" s="13">
        <v>0</v>
      </c>
      <c r="I4209" s="11">
        <v>0</v>
      </c>
      <c r="J4209" s="11">
        <v>0</v>
      </c>
      <c r="K4209" s="11">
        <v>0</v>
      </c>
      <c r="L4209" s="12">
        <v>0</v>
      </c>
      <c r="M4209" s="13">
        <v>0</v>
      </c>
      <c r="N4209" s="11">
        <v>0</v>
      </c>
      <c r="O4209" s="11">
        <v>0</v>
      </c>
      <c r="P4209" s="11">
        <v>0</v>
      </c>
      <c r="Q4209" s="12">
        <v>0</v>
      </c>
    </row>
    <row r="4210" spans="1:17" x14ac:dyDescent="0.35">
      <c r="A4210" s="2">
        <v>2336</v>
      </c>
      <c r="B4210" s="13" t="s">
        <v>231</v>
      </c>
      <c r="C4210" s="11" t="s">
        <v>433</v>
      </c>
      <c r="D4210" s="11" t="s">
        <v>231</v>
      </c>
      <c r="E4210" s="7" t="s">
        <v>334</v>
      </c>
      <c r="F4210" s="13">
        <v>31.668099999427792</v>
      </c>
      <c r="G4210" s="12">
        <v>0</v>
      </c>
      <c r="H4210" s="13">
        <v>0</v>
      </c>
      <c r="I4210" s="11">
        <v>0</v>
      </c>
      <c r="J4210" s="11">
        <v>0</v>
      </c>
      <c r="K4210" s="11">
        <v>0</v>
      </c>
      <c r="L4210" s="12">
        <v>0</v>
      </c>
      <c r="M4210" s="13">
        <v>0</v>
      </c>
      <c r="N4210" s="11">
        <v>0</v>
      </c>
      <c r="O4210" s="11">
        <v>0</v>
      </c>
      <c r="P4210" s="11">
        <v>0</v>
      </c>
      <c r="Q4210" s="12">
        <v>0</v>
      </c>
    </row>
    <row r="4211" spans="1:17" x14ac:dyDescent="0.35">
      <c r="A4211" s="2">
        <v>2337</v>
      </c>
      <c r="B4211" s="13" t="s">
        <v>231</v>
      </c>
      <c r="C4211" s="11" t="s">
        <v>433</v>
      </c>
      <c r="D4211" s="11" t="s">
        <v>231</v>
      </c>
      <c r="E4211" s="7" t="s">
        <v>509</v>
      </c>
      <c r="F4211" s="13">
        <v>10.82594561576844</v>
      </c>
      <c r="G4211" s="12">
        <v>0</v>
      </c>
      <c r="H4211" s="13">
        <v>0</v>
      </c>
      <c r="I4211" s="11">
        <v>0</v>
      </c>
      <c r="J4211" s="11">
        <v>0</v>
      </c>
      <c r="K4211" s="11">
        <v>0</v>
      </c>
      <c r="L4211" s="12">
        <v>0</v>
      </c>
      <c r="M4211" s="13">
        <v>0</v>
      </c>
      <c r="N4211" s="11">
        <v>0</v>
      </c>
      <c r="O4211" s="11">
        <v>0</v>
      </c>
      <c r="P4211" s="11">
        <v>0</v>
      </c>
      <c r="Q4211" s="12">
        <v>0</v>
      </c>
    </row>
    <row r="4212" spans="1:17" x14ac:dyDescent="0.35">
      <c r="A4212" s="2">
        <v>2338</v>
      </c>
      <c r="B4212" s="13" t="s">
        <v>231</v>
      </c>
      <c r="C4212" s="11" t="s">
        <v>433</v>
      </c>
      <c r="D4212" s="11" t="s">
        <v>231</v>
      </c>
      <c r="E4212" s="7" t="s">
        <v>73</v>
      </c>
      <c r="F4212" s="13">
        <v>406.187519222498</v>
      </c>
      <c r="G4212" s="12">
        <v>0</v>
      </c>
      <c r="H4212" s="13">
        <v>0</v>
      </c>
      <c r="I4212" s="11">
        <v>0</v>
      </c>
      <c r="J4212" s="11">
        <v>0</v>
      </c>
      <c r="K4212" s="11">
        <v>0</v>
      </c>
      <c r="L4212" s="12">
        <v>0</v>
      </c>
      <c r="M4212" s="13">
        <v>0</v>
      </c>
      <c r="N4212" s="11">
        <v>0</v>
      </c>
      <c r="O4212" s="11">
        <v>0</v>
      </c>
      <c r="P4212" s="11">
        <v>0</v>
      </c>
      <c r="Q4212" s="12">
        <v>0</v>
      </c>
    </row>
    <row r="4213" spans="1:17" x14ac:dyDescent="0.35">
      <c r="A4213" s="2">
        <v>2339</v>
      </c>
      <c r="B4213" s="13" t="s">
        <v>231</v>
      </c>
      <c r="C4213" s="11" t="s">
        <v>433</v>
      </c>
      <c r="D4213" s="11" t="s">
        <v>231</v>
      </c>
      <c r="E4213" s="7" t="s">
        <v>74</v>
      </c>
      <c r="F4213" s="13">
        <v>807.74641227722134</v>
      </c>
      <c r="G4213" s="12">
        <v>0</v>
      </c>
      <c r="H4213" s="13">
        <v>0</v>
      </c>
      <c r="I4213" s="11">
        <v>0</v>
      </c>
      <c r="J4213" s="11">
        <v>0</v>
      </c>
      <c r="K4213" s="11">
        <v>0</v>
      </c>
      <c r="L4213" s="12">
        <v>0</v>
      </c>
      <c r="M4213" s="13">
        <v>0</v>
      </c>
      <c r="N4213" s="11">
        <v>0</v>
      </c>
      <c r="O4213" s="11">
        <v>0</v>
      </c>
      <c r="P4213" s="11">
        <v>0</v>
      </c>
      <c r="Q4213" s="12">
        <v>0</v>
      </c>
    </row>
    <row r="4214" spans="1:17" x14ac:dyDescent="0.35">
      <c r="A4214" s="2">
        <v>2340</v>
      </c>
      <c r="B4214" s="13" t="s">
        <v>231</v>
      </c>
      <c r="C4214" s="11" t="s">
        <v>433</v>
      </c>
      <c r="D4214" s="11" t="s">
        <v>231</v>
      </c>
      <c r="E4214" s="7" t="s">
        <v>510</v>
      </c>
      <c r="F4214" s="13">
        <v>12.585986852645881</v>
      </c>
      <c r="G4214" s="12">
        <v>0</v>
      </c>
      <c r="H4214" s="13">
        <v>0</v>
      </c>
      <c r="I4214" s="11">
        <v>0</v>
      </c>
      <c r="J4214" s="11">
        <v>0</v>
      </c>
      <c r="K4214" s="11">
        <v>0</v>
      </c>
      <c r="L4214" s="12">
        <v>0</v>
      </c>
      <c r="M4214" s="13">
        <v>0</v>
      </c>
      <c r="N4214" s="11">
        <v>0</v>
      </c>
      <c r="O4214" s="11">
        <v>0</v>
      </c>
      <c r="P4214" s="11">
        <v>0</v>
      </c>
      <c r="Q4214" s="12">
        <v>0</v>
      </c>
    </row>
    <row r="4215" spans="1:17" x14ac:dyDescent="0.35">
      <c r="A4215" s="2">
        <v>2341</v>
      </c>
      <c r="B4215" s="13" t="s">
        <v>231</v>
      </c>
      <c r="C4215" s="11" t="s">
        <v>433</v>
      </c>
      <c r="D4215" s="11" t="s">
        <v>231</v>
      </c>
      <c r="E4215" s="7" t="s">
        <v>511</v>
      </c>
      <c r="F4215" s="13">
        <v>21.060828685760491</v>
      </c>
      <c r="G4215" s="12">
        <v>0</v>
      </c>
      <c r="H4215" s="13">
        <v>0</v>
      </c>
      <c r="I4215" s="11">
        <v>0</v>
      </c>
      <c r="J4215" s="11">
        <v>0</v>
      </c>
      <c r="K4215" s="11">
        <v>0</v>
      </c>
      <c r="L4215" s="12">
        <v>0</v>
      </c>
      <c r="M4215" s="13">
        <v>0</v>
      </c>
      <c r="N4215" s="11">
        <v>0</v>
      </c>
      <c r="O4215" s="11">
        <v>0</v>
      </c>
      <c r="P4215" s="11">
        <v>0</v>
      </c>
      <c r="Q4215" s="12">
        <v>0</v>
      </c>
    </row>
    <row r="4216" spans="1:17" x14ac:dyDescent="0.35">
      <c r="A4216" s="2">
        <v>2343</v>
      </c>
      <c r="B4216" s="13" t="s">
        <v>231</v>
      </c>
      <c r="C4216" s="11" t="s">
        <v>433</v>
      </c>
      <c r="D4216" s="11" t="s">
        <v>231</v>
      </c>
      <c r="E4216" s="7" t="s">
        <v>512</v>
      </c>
      <c r="F4216" s="13">
        <v>6.7196297645568803</v>
      </c>
      <c r="G4216" s="12">
        <v>0</v>
      </c>
      <c r="H4216" s="13">
        <v>0</v>
      </c>
      <c r="I4216" s="11">
        <v>0</v>
      </c>
      <c r="J4216" s="11">
        <v>0</v>
      </c>
      <c r="K4216" s="11">
        <v>0</v>
      </c>
      <c r="L4216" s="12">
        <v>0</v>
      </c>
      <c r="M4216" s="13">
        <v>0</v>
      </c>
      <c r="N4216" s="11">
        <v>0</v>
      </c>
      <c r="O4216" s="11">
        <v>0</v>
      </c>
      <c r="P4216" s="11">
        <v>0</v>
      </c>
      <c r="Q4216" s="12">
        <v>0</v>
      </c>
    </row>
    <row r="4217" spans="1:17" x14ac:dyDescent="0.35">
      <c r="A4217" s="2">
        <v>2344</v>
      </c>
      <c r="B4217" s="13" t="s">
        <v>231</v>
      </c>
      <c r="C4217" s="11" t="s">
        <v>433</v>
      </c>
      <c r="D4217" s="11" t="s">
        <v>231</v>
      </c>
      <c r="E4217" s="7" t="s">
        <v>513</v>
      </c>
      <c r="F4217" s="13">
        <v>50.393695116043084</v>
      </c>
      <c r="G4217" s="12">
        <v>0</v>
      </c>
      <c r="H4217" s="13">
        <v>0</v>
      </c>
      <c r="I4217" s="11">
        <v>0</v>
      </c>
      <c r="J4217" s="11">
        <v>0</v>
      </c>
      <c r="K4217" s="11">
        <v>0</v>
      </c>
      <c r="L4217" s="12">
        <v>0</v>
      </c>
      <c r="M4217" s="13">
        <v>0</v>
      </c>
      <c r="N4217" s="11">
        <v>0</v>
      </c>
      <c r="O4217" s="11">
        <v>0</v>
      </c>
      <c r="P4217" s="11">
        <v>0</v>
      </c>
      <c r="Q4217" s="12">
        <v>0</v>
      </c>
    </row>
    <row r="4218" spans="1:17" x14ac:dyDescent="0.35">
      <c r="A4218" s="2">
        <v>2345</v>
      </c>
      <c r="B4218" s="13" t="s">
        <v>231</v>
      </c>
      <c r="C4218" s="11" t="s">
        <v>433</v>
      </c>
      <c r="D4218" s="11" t="s">
        <v>231</v>
      </c>
      <c r="E4218" s="7" t="s">
        <v>204</v>
      </c>
      <c r="F4218" s="13">
        <v>785.81408828496956</v>
      </c>
      <c r="G4218" s="12">
        <v>0</v>
      </c>
      <c r="H4218" s="13">
        <v>0</v>
      </c>
      <c r="I4218" s="11">
        <v>0</v>
      </c>
      <c r="J4218" s="11">
        <v>0</v>
      </c>
      <c r="K4218" s="11">
        <v>0</v>
      </c>
      <c r="L4218" s="12">
        <v>0</v>
      </c>
      <c r="M4218" s="13">
        <v>0</v>
      </c>
      <c r="N4218" s="11">
        <v>0</v>
      </c>
      <c r="O4218" s="11">
        <v>0</v>
      </c>
      <c r="P4218" s="11">
        <v>0</v>
      </c>
      <c r="Q4218" s="12">
        <v>0</v>
      </c>
    </row>
    <row r="4219" spans="1:17" x14ac:dyDescent="0.35">
      <c r="A4219" s="2">
        <v>2346</v>
      </c>
      <c r="B4219" s="13" t="s">
        <v>231</v>
      </c>
      <c r="C4219" s="11" t="s">
        <v>433</v>
      </c>
      <c r="D4219" s="11" t="s">
        <v>231</v>
      </c>
      <c r="E4219" s="7" t="s">
        <v>178</v>
      </c>
      <c r="F4219" s="13">
        <v>113.88866758346555</v>
      </c>
      <c r="G4219" s="12">
        <v>0</v>
      </c>
      <c r="H4219" s="13">
        <v>0</v>
      </c>
      <c r="I4219" s="11">
        <v>0</v>
      </c>
      <c r="J4219" s="11">
        <v>0</v>
      </c>
      <c r="K4219" s="11">
        <v>0</v>
      </c>
      <c r="L4219" s="12">
        <v>0</v>
      </c>
      <c r="M4219" s="13">
        <v>0</v>
      </c>
      <c r="N4219" s="11">
        <v>0</v>
      </c>
      <c r="O4219" s="11">
        <v>0</v>
      </c>
      <c r="P4219" s="11">
        <v>0</v>
      </c>
      <c r="Q4219" s="12">
        <v>0</v>
      </c>
    </row>
    <row r="4220" spans="1:17" x14ac:dyDescent="0.35">
      <c r="A4220" s="2">
        <v>2348</v>
      </c>
      <c r="B4220" s="13" t="s">
        <v>231</v>
      </c>
      <c r="C4220" s="11" t="s">
        <v>433</v>
      </c>
      <c r="D4220" s="11" t="s">
        <v>231</v>
      </c>
      <c r="E4220" s="7" t="s">
        <v>335</v>
      </c>
      <c r="F4220" s="13">
        <v>13.18345749378204</v>
      </c>
      <c r="G4220" s="12">
        <v>0</v>
      </c>
      <c r="H4220" s="13">
        <v>0</v>
      </c>
      <c r="I4220" s="11">
        <v>0</v>
      </c>
      <c r="J4220" s="11">
        <v>0</v>
      </c>
      <c r="K4220" s="11">
        <v>0</v>
      </c>
      <c r="L4220" s="12">
        <v>0</v>
      </c>
      <c r="M4220" s="13">
        <v>0</v>
      </c>
      <c r="N4220" s="11">
        <v>0</v>
      </c>
      <c r="O4220" s="11">
        <v>0</v>
      </c>
      <c r="P4220" s="11">
        <v>0</v>
      </c>
      <c r="Q4220" s="12">
        <v>0</v>
      </c>
    </row>
    <row r="4221" spans="1:17" x14ac:dyDescent="0.35">
      <c r="A4221" s="2">
        <v>2349</v>
      </c>
      <c r="B4221" s="13" t="s">
        <v>231</v>
      </c>
      <c r="C4221" s="11" t="s">
        <v>433</v>
      </c>
      <c r="D4221" s="11" t="s">
        <v>231</v>
      </c>
      <c r="E4221" s="7" t="s">
        <v>336</v>
      </c>
      <c r="F4221" s="13">
        <v>158.80752390623095</v>
      </c>
      <c r="G4221" s="12">
        <v>0</v>
      </c>
      <c r="H4221" s="13">
        <v>0</v>
      </c>
      <c r="I4221" s="11">
        <v>0</v>
      </c>
      <c r="J4221" s="11">
        <v>0</v>
      </c>
      <c r="K4221" s="11">
        <v>0</v>
      </c>
      <c r="L4221" s="12">
        <v>0</v>
      </c>
      <c r="M4221" s="13">
        <v>0</v>
      </c>
      <c r="N4221" s="11">
        <v>0</v>
      </c>
      <c r="O4221" s="11">
        <v>0</v>
      </c>
      <c r="P4221" s="11">
        <v>0</v>
      </c>
      <c r="Q4221" s="12">
        <v>0</v>
      </c>
    </row>
    <row r="4222" spans="1:17" x14ac:dyDescent="0.35">
      <c r="A4222" s="2">
        <v>2351</v>
      </c>
      <c r="B4222" s="13" t="s">
        <v>231</v>
      </c>
      <c r="C4222" s="11" t="s">
        <v>433</v>
      </c>
      <c r="D4222" s="11" t="s">
        <v>231</v>
      </c>
      <c r="E4222" s="7" t="s">
        <v>514</v>
      </c>
      <c r="F4222" s="13">
        <v>62.920879244804446</v>
      </c>
      <c r="G4222" s="12">
        <v>0</v>
      </c>
      <c r="H4222" s="13">
        <v>0</v>
      </c>
      <c r="I4222" s="11">
        <v>0</v>
      </c>
      <c r="J4222" s="11">
        <v>0</v>
      </c>
      <c r="K4222" s="11">
        <v>0</v>
      </c>
      <c r="L4222" s="12">
        <v>0</v>
      </c>
      <c r="M4222" s="13">
        <v>0</v>
      </c>
      <c r="N4222" s="11">
        <v>0</v>
      </c>
      <c r="O4222" s="11">
        <v>0</v>
      </c>
      <c r="P4222" s="11">
        <v>0</v>
      </c>
      <c r="Q4222" s="12">
        <v>0</v>
      </c>
    </row>
    <row r="4223" spans="1:17" x14ac:dyDescent="0.35">
      <c r="A4223" s="2">
        <v>2354</v>
      </c>
      <c r="B4223" s="13" t="s">
        <v>231</v>
      </c>
      <c r="C4223" s="11" t="s">
        <v>433</v>
      </c>
      <c r="D4223" s="11" t="s">
        <v>231</v>
      </c>
      <c r="E4223" s="7" t="s">
        <v>262</v>
      </c>
      <c r="F4223" s="13">
        <v>3776.5273356437688</v>
      </c>
      <c r="G4223" s="12">
        <v>0</v>
      </c>
      <c r="H4223" s="13">
        <v>0</v>
      </c>
      <c r="I4223" s="11">
        <v>0</v>
      </c>
      <c r="J4223" s="11">
        <v>0</v>
      </c>
      <c r="K4223" s="11">
        <v>0</v>
      </c>
      <c r="L4223" s="12">
        <v>0</v>
      </c>
      <c r="M4223" s="13">
        <v>0</v>
      </c>
      <c r="N4223" s="11">
        <v>0</v>
      </c>
      <c r="O4223" s="11">
        <v>0</v>
      </c>
      <c r="P4223" s="11">
        <v>0</v>
      </c>
      <c r="Q4223" s="12">
        <v>0</v>
      </c>
    </row>
    <row r="4224" spans="1:17" x14ac:dyDescent="0.35">
      <c r="A4224" s="2">
        <v>2357</v>
      </c>
      <c r="B4224" s="13" t="s">
        <v>231</v>
      </c>
      <c r="C4224" s="11" t="s">
        <v>433</v>
      </c>
      <c r="D4224" s="11" t="s">
        <v>231</v>
      </c>
      <c r="E4224" s="7" t="s">
        <v>77</v>
      </c>
      <c r="F4224" s="13">
        <v>983.12494611740124</v>
      </c>
      <c r="G4224" s="12">
        <v>0</v>
      </c>
      <c r="H4224" s="13">
        <v>0</v>
      </c>
      <c r="I4224" s="11">
        <v>0</v>
      </c>
      <c r="J4224" s="11">
        <v>0</v>
      </c>
      <c r="K4224" s="11">
        <v>0</v>
      </c>
      <c r="L4224" s="12">
        <v>0</v>
      </c>
      <c r="M4224" s="13">
        <v>0</v>
      </c>
      <c r="N4224" s="11">
        <v>0</v>
      </c>
      <c r="O4224" s="11">
        <v>0</v>
      </c>
      <c r="P4224" s="11">
        <v>0</v>
      </c>
      <c r="Q4224" s="12">
        <v>0</v>
      </c>
    </row>
    <row r="4225" spans="1:17" x14ac:dyDescent="0.35">
      <c r="A4225" s="2">
        <v>2358</v>
      </c>
      <c r="B4225" s="13" t="s">
        <v>231</v>
      </c>
      <c r="C4225" s="11" t="s">
        <v>433</v>
      </c>
      <c r="D4225" s="11" t="s">
        <v>231</v>
      </c>
      <c r="E4225" s="7" t="s">
        <v>115</v>
      </c>
      <c r="F4225" s="13">
        <v>706.37311536073662</v>
      </c>
      <c r="G4225" s="12">
        <v>0</v>
      </c>
      <c r="H4225" s="13">
        <v>0</v>
      </c>
      <c r="I4225" s="11">
        <v>0</v>
      </c>
      <c r="J4225" s="11">
        <v>0</v>
      </c>
      <c r="K4225" s="11">
        <v>0</v>
      </c>
      <c r="L4225" s="12">
        <v>0</v>
      </c>
      <c r="M4225" s="13">
        <v>0</v>
      </c>
      <c r="N4225" s="11">
        <v>0</v>
      </c>
      <c r="O4225" s="11">
        <v>0</v>
      </c>
      <c r="P4225" s="11">
        <v>0</v>
      </c>
      <c r="Q4225" s="12">
        <v>0</v>
      </c>
    </row>
    <row r="4226" spans="1:17" x14ac:dyDescent="0.35">
      <c r="A4226" s="2">
        <v>2359</v>
      </c>
      <c r="B4226" s="13" t="s">
        <v>231</v>
      </c>
      <c r="C4226" s="11" t="s">
        <v>433</v>
      </c>
      <c r="D4226" s="11" t="s">
        <v>231</v>
      </c>
      <c r="E4226" s="7" t="s">
        <v>515</v>
      </c>
      <c r="F4226" s="13">
        <v>14.778177499771111</v>
      </c>
      <c r="G4226" s="12">
        <v>0</v>
      </c>
      <c r="H4226" s="13">
        <v>0</v>
      </c>
      <c r="I4226" s="11">
        <v>0</v>
      </c>
      <c r="J4226" s="11">
        <v>0</v>
      </c>
      <c r="K4226" s="11">
        <v>0</v>
      </c>
      <c r="L4226" s="12">
        <v>0</v>
      </c>
      <c r="M4226" s="13">
        <v>0</v>
      </c>
      <c r="N4226" s="11">
        <v>0</v>
      </c>
      <c r="O4226" s="11">
        <v>0</v>
      </c>
      <c r="P4226" s="11">
        <v>0</v>
      </c>
      <c r="Q4226" s="12">
        <v>0</v>
      </c>
    </row>
    <row r="4227" spans="1:17" x14ac:dyDescent="0.35">
      <c r="A4227" s="2">
        <v>2362</v>
      </c>
      <c r="B4227" s="13" t="s">
        <v>231</v>
      </c>
      <c r="C4227" s="11" t="s">
        <v>433</v>
      </c>
      <c r="D4227" s="11" t="s">
        <v>231</v>
      </c>
      <c r="E4227" s="7" t="s">
        <v>396</v>
      </c>
      <c r="F4227" s="13">
        <v>134.27979469299314</v>
      </c>
      <c r="G4227" s="12">
        <v>0</v>
      </c>
      <c r="H4227" s="13">
        <v>0</v>
      </c>
      <c r="I4227" s="11">
        <v>0</v>
      </c>
      <c r="J4227" s="11">
        <v>0</v>
      </c>
      <c r="K4227" s="11">
        <v>0</v>
      </c>
      <c r="L4227" s="12">
        <v>0</v>
      </c>
      <c r="M4227" s="13">
        <v>0</v>
      </c>
      <c r="N4227" s="11">
        <v>0</v>
      </c>
      <c r="O4227" s="11">
        <v>0</v>
      </c>
      <c r="P4227" s="11">
        <v>0</v>
      </c>
      <c r="Q4227" s="12">
        <v>0</v>
      </c>
    </row>
    <row r="4228" spans="1:17" x14ac:dyDescent="0.35">
      <c r="A4228" s="2">
        <v>2363</v>
      </c>
      <c r="B4228" s="13" t="s">
        <v>231</v>
      </c>
      <c r="C4228" s="11" t="s">
        <v>433</v>
      </c>
      <c r="D4228" s="11" t="s">
        <v>231</v>
      </c>
      <c r="E4228" s="7" t="s">
        <v>398</v>
      </c>
      <c r="F4228" s="13">
        <v>6.3892936706543004</v>
      </c>
      <c r="G4228" s="12">
        <v>0</v>
      </c>
      <c r="H4228" s="13">
        <v>0</v>
      </c>
      <c r="I4228" s="11">
        <v>0</v>
      </c>
      <c r="J4228" s="11">
        <v>0</v>
      </c>
      <c r="K4228" s="11">
        <v>0</v>
      </c>
      <c r="L4228" s="12">
        <v>0</v>
      </c>
      <c r="M4228" s="13">
        <v>0</v>
      </c>
      <c r="N4228" s="11">
        <v>0</v>
      </c>
      <c r="O4228" s="11">
        <v>0</v>
      </c>
      <c r="P4228" s="11">
        <v>0</v>
      </c>
      <c r="Q4228" s="12">
        <v>0</v>
      </c>
    </row>
    <row r="4229" spans="1:17" x14ac:dyDescent="0.35">
      <c r="A4229" s="2">
        <v>2367</v>
      </c>
      <c r="B4229" s="13" t="s">
        <v>516</v>
      </c>
      <c r="C4229" s="11" t="s">
        <v>26</v>
      </c>
      <c r="D4229" s="11" t="s">
        <v>26</v>
      </c>
      <c r="E4229" s="7" t="s">
        <v>519</v>
      </c>
      <c r="F4229" s="13">
        <v>120.73000812530535</v>
      </c>
      <c r="G4229" s="12">
        <v>0</v>
      </c>
      <c r="H4229" s="13">
        <v>0</v>
      </c>
      <c r="I4229" s="11">
        <v>0</v>
      </c>
      <c r="J4229" s="11">
        <v>0</v>
      </c>
      <c r="K4229" s="11">
        <v>0</v>
      </c>
      <c r="L4229" s="12">
        <v>0</v>
      </c>
      <c r="M4229" s="13">
        <v>0</v>
      </c>
      <c r="N4229" s="11">
        <v>0</v>
      </c>
      <c r="O4229" s="11">
        <v>0</v>
      </c>
      <c r="P4229" s="11">
        <v>0</v>
      </c>
      <c r="Q4229" s="12">
        <v>0</v>
      </c>
    </row>
    <row r="4230" spans="1:17" x14ac:dyDescent="0.35">
      <c r="A4230" s="2">
        <v>2376</v>
      </c>
      <c r="B4230" s="13" t="s">
        <v>516</v>
      </c>
      <c r="C4230" s="11" t="s">
        <v>26</v>
      </c>
      <c r="D4230" s="11" t="s">
        <v>26</v>
      </c>
      <c r="E4230" s="7" t="s">
        <v>521</v>
      </c>
      <c r="F4230" s="13">
        <v>493.38156151771557</v>
      </c>
      <c r="G4230" s="12">
        <v>0</v>
      </c>
      <c r="H4230" s="13">
        <v>0</v>
      </c>
      <c r="I4230" s="11">
        <v>0</v>
      </c>
      <c r="J4230" s="11">
        <v>0</v>
      </c>
      <c r="K4230" s="11">
        <v>0</v>
      </c>
      <c r="L4230" s="12">
        <v>0</v>
      </c>
      <c r="M4230" s="13">
        <v>0</v>
      </c>
      <c r="N4230" s="11">
        <v>0</v>
      </c>
      <c r="O4230" s="11">
        <v>0</v>
      </c>
      <c r="P4230" s="11">
        <v>0</v>
      </c>
      <c r="Q4230" s="12">
        <v>0</v>
      </c>
    </row>
    <row r="4231" spans="1:17" x14ac:dyDescent="0.35">
      <c r="A4231" s="2">
        <v>2377</v>
      </c>
      <c r="B4231" s="13" t="s">
        <v>516</v>
      </c>
      <c r="C4231" s="11" t="s">
        <v>26</v>
      </c>
      <c r="D4231" s="11" t="s">
        <v>520</v>
      </c>
      <c r="E4231" s="7" t="s">
        <v>158</v>
      </c>
      <c r="F4231" s="13">
        <v>4.86881303787231</v>
      </c>
      <c r="G4231" s="12">
        <v>0.5</v>
      </c>
      <c r="H4231" s="13">
        <v>0</v>
      </c>
      <c r="I4231" s="11">
        <v>0</v>
      </c>
      <c r="J4231" s="11">
        <v>0</v>
      </c>
      <c r="K4231" s="11">
        <v>0</v>
      </c>
      <c r="L4231" s="12">
        <v>0</v>
      </c>
      <c r="M4231" s="13">
        <v>0</v>
      </c>
      <c r="N4231" s="11">
        <v>0</v>
      </c>
      <c r="O4231" s="11">
        <v>0</v>
      </c>
      <c r="P4231" s="11">
        <v>0</v>
      </c>
      <c r="Q4231" s="12">
        <v>0</v>
      </c>
    </row>
    <row r="4232" spans="1:17" x14ac:dyDescent="0.35">
      <c r="A4232" s="2">
        <v>2378</v>
      </c>
      <c r="B4232" s="13" t="s">
        <v>516</v>
      </c>
      <c r="C4232" s="11" t="s">
        <v>26</v>
      </c>
      <c r="D4232" s="11" t="s">
        <v>517</v>
      </c>
      <c r="E4232" s="7" t="s">
        <v>158</v>
      </c>
      <c r="F4232" s="13">
        <v>1401.9954452514648</v>
      </c>
      <c r="G4232" s="12">
        <v>0.5</v>
      </c>
      <c r="H4232" s="13">
        <v>0</v>
      </c>
      <c r="I4232" s="11">
        <v>0</v>
      </c>
      <c r="J4232" s="11">
        <v>0</v>
      </c>
      <c r="K4232" s="11">
        <v>0</v>
      </c>
      <c r="L4232" s="12">
        <v>0</v>
      </c>
      <c r="M4232" s="13">
        <v>0</v>
      </c>
      <c r="N4232" s="11">
        <v>0</v>
      </c>
      <c r="O4232" s="11">
        <v>0</v>
      </c>
      <c r="P4232" s="11">
        <v>0</v>
      </c>
      <c r="Q4232" s="12">
        <v>0</v>
      </c>
    </row>
    <row r="4233" spans="1:17" x14ac:dyDescent="0.35">
      <c r="A4233" s="2">
        <v>2379</v>
      </c>
      <c r="B4233" s="13" t="s">
        <v>516</v>
      </c>
      <c r="C4233" s="11" t="s">
        <v>26</v>
      </c>
      <c r="D4233" s="11" t="s">
        <v>26</v>
      </c>
      <c r="E4233" s="7" t="s">
        <v>207</v>
      </c>
      <c r="F4233" s="13">
        <v>34.077950716018691</v>
      </c>
      <c r="G4233" s="12">
        <v>0</v>
      </c>
      <c r="H4233" s="13">
        <v>0</v>
      </c>
      <c r="I4233" s="11">
        <v>0</v>
      </c>
      <c r="J4233" s="11">
        <v>0</v>
      </c>
      <c r="K4233" s="11">
        <v>0</v>
      </c>
      <c r="L4233" s="12">
        <v>0</v>
      </c>
      <c r="M4233" s="13">
        <v>0</v>
      </c>
      <c r="N4233" s="11">
        <v>0</v>
      </c>
      <c r="O4233" s="11">
        <v>0</v>
      </c>
      <c r="P4233" s="11">
        <v>0</v>
      </c>
      <c r="Q4233" s="12">
        <v>0</v>
      </c>
    </row>
    <row r="4234" spans="1:17" x14ac:dyDescent="0.35">
      <c r="A4234" s="2">
        <v>2380</v>
      </c>
      <c r="B4234" s="13" t="s">
        <v>516</v>
      </c>
      <c r="C4234" s="11" t="s">
        <v>26</v>
      </c>
      <c r="D4234" s="11" t="s">
        <v>26</v>
      </c>
      <c r="E4234" s="7" t="s">
        <v>80</v>
      </c>
      <c r="F4234" s="13">
        <v>3.6251537799835201</v>
      </c>
      <c r="G4234" s="12">
        <v>0</v>
      </c>
      <c r="H4234" s="13">
        <v>0</v>
      </c>
      <c r="I4234" s="11">
        <v>0</v>
      </c>
      <c r="J4234" s="11">
        <v>0</v>
      </c>
      <c r="K4234" s="11">
        <v>0</v>
      </c>
      <c r="L4234" s="12">
        <v>0</v>
      </c>
      <c r="M4234" s="13">
        <v>0</v>
      </c>
      <c r="N4234" s="11">
        <v>0</v>
      </c>
      <c r="O4234" s="11">
        <v>0</v>
      </c>
      <c r="P4234" s="11">
        <v>0</v>
      </c>
      <c r="Q4234" s="12">
        <v>0</v>
      </c>
    </row>
    <row r="4235" spans="1:17" x14ac:dyDescent="0.35">
      <c r="A4235" s="2">
        <v>2385</v>
      </c>
      <c r="B4235" s="13" t="s">
        <v>516</v>
      </c>
      <c r="C4235" s="11" t="s">
        <v>26</v>
      </c>
      <c r="D4235" s="11" t="s">
        <v>520</v>
      </c>
      <c r="E4235" s="7" t="s">
        <v>440</v>
      </c>
      <c r="F4235" s="13">
        <v>95.261920928955107</v>
      </c>
      <c r="G4235" s="12">
        <v>0</v>
      </c>
      <c r="H4235" s="13">
        <v>0</v>
      </c>
      <c r="I4235" s="11">
        <v>0</v>
      </c>
      <c r="J4235" s="11">
        <v>0</v>
      </c>
      <c r="K4235" s="11">
        <v>0</v>
      </c>
      <c r="L4235" s="12">
        <v>0</v>
      </c>
      <c r="M4235" s="13">
        <v>0</v>
      </c>
      <c r="N4235" s="11">
        <v>0</v>
      </c>
      <c r="O4235" s="11">
        <v>0</v>
      </c>
      <c r="P4235" s="11">
        <v>0</v>
      </c>
      <c r="Q4235" s="12">
        <v>0</v>
      </c>
    </row>
    <row r="4236" spans="1:17" x14ac:dyDescent="0.35">
      <c r="A4236" s="2">
        <v>2394</v>
      </c>
      <c r="B4236" s="13" t="s">
        <v>516</v>
      </c>
      <c r="C4236" s="11" t="s">
        <v>26</v>
      </c>
      <c r="D4236" s="11" t="s">
        <v>26</v>
      </c>
      <c r="E4236" s="7" t="s">
        <v>417</v>
      </c>
      <c r="F4236" s="13">
        <v>46.642510414123564</v>
      </c>
      <c r="G4236" s="12">
        <v>0</v>
      </c>
      <c r="H4236" s="13">
        <v>0</v>
      </c>
      <c r="I4236" s="11">
        <v>0</v>
      </c>
      <c r="J4236" s="11">
        <v>0</v>
      </c>
      <c r="K4236" s="11">
        <v>0</v>
      </c>
      <c r="L4236" s="12">
        <v>0</v>
      </c>
      <c r="M4236" s="13">
        <v>0</v>
      </c>
      <c r="N4236" s="11">
        <v>0</v>
      </c>
      <c r="O4236" s="11">
        <v>0</v>
      </c>
      <c r="P4236" s="11">
        <v>0</v>
      </c>
      <c r="Q4236" s="12">
        <v>0</v>
      </c>
    </row>
    <row r="4237" spans="1:17" x14ac:dyDescent="0.35">
      <c r="A4237" s="2">
        <v>2399</v>
      </c>
      <c r="B4237" s="13" t="s">
        <v>516</v>
      </c>
      <c r="C4237" s="11" t="s">
        <v>26</v>
      </c>
      <c r="D4237" s="11" t="s">
        <v>26</v>
      </c>
      <c r="E4237" s="7" t="s">
        <v>285</v>
      </c>
      <c r="F4237" s="13">
        <v>46.182026386261057</v>
      </c>
      <c r="G4237" s="12">
        <v>0</v>
      </c>
      <c r="H4237" s="13">
        <v>0</v>
      </c>
      <c r="I4237" s="11">
        <v>0</v>
      </c>
      <c r="J4237" s="11">
        <v>0</v>
      </c>
      <c r="K4237" s="11">
        <v>0</v>
      </c>
      <c r="L4237" s="12">
        <v>0</v>
      </c>
      <c r="M4237" s="13">
        <v>0</v>
      </c>
      <c r="N4237" s="11">
        <v>0</v>
      </c>
      <c r="O4237" s="11">
        <v>0</v>
      </c>
      <c r="P4237" s="11">
        <v>0</v>
      </c>
      <c r="Q4237" s="12">
        <v>0</v>
      </c>
    </row>
    <row r="4238" spans="1:17" x14ac:dyDescent="0.35">
      <c r="A4238" s="2">
        <v>2400</v>
      </c>
      <c r="B4238" s="13" t="s">
        <v>516</v>
      </c>
      <c r="C4238" s="11" t="s">
        <v>26</v>
      </c>
      <c r="D4238" s="11" t="s">
        <v>520</v>
      </c>
      <c r="E4238" s="7" t="s">
        <v>285</v>
      </c>
      <c r="F4238" s="13">
        <v>55.164524435997045</v>
      </c>
      <c r="G4238" s="12">
        <v>0</v>
      </c>
      <c r="H4238" s="13">
        <v>0</v>
      </c>
      <c r="I4238" s="11">
        <v>0</v>
      </c>
      <c r="J4238" s="11">
        <v>0</v>
      </c>
      <c r="K4238" s="11">
        <v>0</v>
      </c>
      <c r="L4238" s="12">
        <v>0</v>
      </c>
      <c r="M4238" s="13">
        <v>0</v>
      </c>
      <c r="N4238" s="11">
        <v>0</v>
      </c>
      <c r="O4238" s="11">
        <v>0</v>
      </c>
      <c r="P4238" s="11">
        <v>0</v>
      </c>
      <c r="Q4238" s="12">
        <v>0</v>
      </c>
    </row>
    <row r="4239" spans="1:17" x14ac:dyDescent="0.35">
      <c r="A4239" s="2">
        <v>2401</v>
      </c>
      <c r="B4239" s="13" t="s">
        <v>516</v>
      </c>
      <c r="C4239" s="11" t="s">
        <v>26</v>
      </c>
      <c r="D4239" s="11" t="s">
        <v>518</v>
      </c>
      <c r="E4239" s="7" t="s">
        <v>163</v>
      </c>
      <c r="F4239" s="13">
        <v>46.632930755615199</v>
      </c>
      <c r="G4239" s="12">
        <v>0</v>
      </c>
      <c r="H4239" s="13">
        <v>0</v>
      </c>
      <c r="I4239" s="11">
        <v>0</v>
      </c>
      <c r="J4239" s="11">
        <v>0</v>
      </c>
      <c r="K4239" s="11">
        <v>0</v>
      </c>
      <c r="L4239" s="12">
        <v>0</v>
      </c>
      <c r="M4239" s="13">
        <v>0</v>
      </c>
      <c r="N4239" s="11">
        <v>0</v>
      </c>
      <c r="O4239" s="11">
        <v>0</v>
      </c>
      <c r="P4239" s="11">
        <v>0</v>
      </c>
      <c r="Q4239" s="12">
        <v>0</v>
      </c>
    </row>
    <row r="4240" spans="1:17" x14ac:dyDescent="0.35">
      <c r="A4240" s="2">
        <v>2402</v>
      </c>
      <c r="B4240" s="13" t="s">
        <v>516</v>
      </c>
      <c r="C4240" s="11" t="s">
        <v>26</v>
      </c>
      <c r="D4240" s="11" t="s">
        <v>517</v>
      </c>
      <c r="E4240" s="7" t="s">
        <v>163</v>
      </c>
      <c r="F4240" s="13">
        <v>1700.87255859375</v>
      </c>
      <c r="G4240" s="12">
        <v>0</v>
      </c>
      <c r="H4240" s="13">
        <v>0</v>
      </c>
      <c r="I4240" s="11">
        <v>0</v>
      </c>
      <c r="J4240" s="11">
        <v>0</v>
      </c>
      <c r="K4240" s="11">
        <v>0</v>
      </c>
      <c r="L4240" s="12">
        <v>0</v>
      </c>
      <c r="M4240" s="13">
        <v>0</v>
      </c>
      <c r="N4240" s="11">
        <v>0</v>
      </c>
      <c r="O4240" s="11">
        <v>0</v>
      </c>
      <c r="P4240" s="11">
        <v>0</v>
      </c>
      <c r="Q4240" s="12">
        <v>0</v>
      </c>
    </row>
    <row r="4241" spans="1:17" x14ac:dyDescent="0.35">
      <c r="A4241" s="2">
        <v>2403</v>
      </c>
      <c r="B4241" s="13" t="s">
        <v>516</v>
      </c>
      <c r="C4241" s="11" t="s">
        <v>26</v>
      </c>
      <c r="D4241" s="11" t="s">
        <v>518</v>
      </c>
      <c r="E4241" s="7" t="s">
        <v>40</v>
      </c>
      <c r="F4241" s="13">
        <v>238.24707269668582</v>
      </c>
      <c r="G4241" s="12">
        <v>0</v>
      </c>
      <c r="H4241" s="13">
        <v>0</v>
      </c>
      <c r="I4241" s="11">
        <v>0</v>
      </c>
      <c r="J4241" s="11">
        <v>0</v>
      </c>
      <c r="K4241" s="11">
        <v>0</v>
      </c>
      <c r="L4241" s="12">
        <v>0</v>
      </c>
      <c r="M4241" s="13">
        <v>0</v>
      </c>
      <c r="N4241" s="11">
        <v>0</v>
      </c>
      <c r="O4241" s="11">
        <v>0</v>
      </c>
      <c r="P4241" s="11">
        <v>0</v>
      </c>
      <c r="Q4241" s="12">
        <v>0</v>
      </c>
    </row>
    <row r="4242" spans="1:17" x14ac:dyDescent="0.35">
      <c r="A4242" s="2">
        <v>2404</v>
      </c>
      <c r="B4242" s="13" t="s">
        <v>516</v>
      </c>
      <c r="C4242" s="11" t="s">
        <v>26</v>
      </c>
      <c r="D4242" s="11" t="s">
        <v>26</v>
      </c>
      <c r="E4242" s="7" t="s">
        <v>40</v>
      </c>
      <c r="F4242" s="13">
        <v>1000.807586669923</v>
      </c>
      <c r="G4242" s="12">
        <v>0</v>
      </c>
      <c r="H4242" s="13">
        <v>0</v>
      </c>
      <c r="I4242" s="11">
        <v>0</v>
      </c>
      <c r="J4242" s="11">
        <v>0</v>
      </c>
      <c r="K4242" s="11">
        <v>0</v>
      </c>
      <c r="L4242" s="12">
        <v>0</v>
      </c>
      <c r="M4242" s="13">
        <v>0</v>
      </c>
      <c r="N4242" s="11">
        <v>0</v>
      </c>
      <c r="O4242" s="11">
        <v>0</v>
      </c>
      <c r="P4242" s="11">
        <v>0</v>
      </c>
      <c r="Q4242" s="12">
        <v>0</v>
      </c>
    </row>
    <row r="4243" spans="1:17" x14ac:dyDescent="0.35">
      <c r="A4243" s="2">
        <v>2405</v>
      </c>
      <c r="B4243" s="13" t="s">
        <v>516</v>
      </c>
      <c r="C4243" s="11" t="s">
        <v>26</v>
      </c>
      <c r="D4243" s="11" t="s">
        <v>517</v>
      </c>
      <c r="E4243" s="7" t="s">
        <v>40</v>
      </c>
      <c r="F4243" s="13">
        <v>1305.0106887817378</v>
      </c>
      <c r="G4243" s="12">
        <v>0</v>
      </c>
      <c r="H4243" s="13">
        <v>0</v>
      </c>
      <c r="I4243" s="11">
        <v>0</v>
      </c>
      <c r="J4243" s="11">
        <v>0</v>
      </c>
      <c r="K4243" s="11">
        <v>0</v>
      </c>
      <c r="L4243" s="12">
        <v>0</v>
      </c>
      <c r="M4243" s="13">
        <v>0</v>
      </c>
      <c r="N4243" s="11">
        <v>0</v>
      </c>
      <c r="O4243" s="11">
        <v>0</v>
      </c>
      <c r="P4243" s="11">
        <v>0</v>
      </c>
      <c r="Q4243" s="12">
        <v>0</v>
      </c>
    </row>
    <row r="4244" spans="1:17" x14ac:dyDescent="0.35">
      <c r="A4244" s="2">
        <v>2406</v>
      </c>
      <c r="B4244" s="13" t="s">
        <v>516</v>
      </c>
      <c r="C4244" s="11" t="s">
        <v>26</v>
      </c>
      <c r="D4244" s="11" t="s">
        <v>26</v>
      </c>
      <c r="E4244" s="7" t="s">
        <v>41</v>
      </c>
      <c r="F4244" s="13">
        <v>514.59167480468795</v>
      </c>
      <c r="G4244" s="12">
        <v>0</v>
      </c>
      <c r="H4244" s="13">
        <v>0</v>
      </c>
      <c r="I4244" s="11">
        <v>0</v>
      </c>
      <c r="J4244" s="11">
        <v>0</v>
      </c>
      <c r="K4244" s="11">
        <v>0</v>
      </c>
      <c r="L4244" s="12">
        <v>0</v>
      </c>
      <c r="M4244" s="13">
        <v>0</v>
      </c>
      <c r="N4244" s="11">
        <v>0</v>
      </c>
      <c r="O4244" s="11">
        <v>0</v>
      </c>
      <c r="P4244" s="11">
        <v>0</v>
      </c>
      <c r="Q4244" s="12">
        <v>0</v>
      </c>
    </row>
    <row r="4245" spans="1:17" x14ac:dyDescent="0.35">
      <c r="A4245" s="2">
        <v>2407</v>
      </c>
      <c r="B4245" s="13" t="s">
        <v>516</v>
      </c>
      <c r="C4245" s="11" t="s">
        <v>26</v>
      </c>
      <c r="D4245" s="11" t="s">
        <v>518</v>
      </c>
      <c r="E4245" s="7" t="s">
        <v>41</v>
      </c>
      <c r="F4245" s="13">
        <v>598.94389915466388</v>
      </c>
      <c r="G4245" s="12">
        <v>0</v>
      </c>
      <c r="H4245" s="13">
        <v>0</v>
      </c>
      <c r="I4245" s="11">
        <v>0</v>
      </c>
      <c r="J4245" s="11">
        <v>0</v>
      </c>
      <c r="K4245" s="11">
        <v>0</v>
      </c>
      <c r="L4245" s="12">
        <v>0</v>
      </c>
      <c r="M4245" s="13">
        <v>0</v>
      </c>
      <c r="N4245" s="11">
        <v>0</v>
      </c>
      <c r="O4245" s="11">
        <v>0</v>
      </c>
      <c r="P4245" s="11">
        <v>0</v>
      </c>
      <c r="Q4245" s="12">
        <v>0</v>
      </c>
    </row>
    <row r="4246" spans="1:17" x14ac:dyDescent="0.35">
      <c r="A4246" s="2">
        <v>2410</v>
      </c>
      <c r="B4246" s="13" t="s">
        <v>516</v>
      </c>
      <c r="C4246" s="11" t="s">
        <v>26</v>
      </c>
      <c r="D4246" s="11" t="s">
        <v>520</v>
      </c>
      <c r="E4246" s="7" t="s">
        <v>522</v>
      </c>
      <c r="F4246" s="13">
        <v>451.099609375</v>
      </c>
      <c r="G4246" s="12">
        <v>0</v>
      </c>
      <c r="H4246" s="13">
        <v>0</v>
      </c>
      <c r="I4246" s="11">
        <v>0</v>
      </c>
      <c r="J4246" s="11">
        <v>0</v>
      </c>
      <c r="K4246" s="11">
        <v>0</v>
      </c>
      <c r="L4246" s="12">
        <v>0</v>
      </c>
      <c r="M4246" s="13">
        <v>0</v>
      </c>
      <c r="N4246" s="11">
        <v>0</v>
      </c>
      <c r="O4246" s="11">
        <v>0</v>
      </c>
      <c r="P4246" s="11">
        <v>0</v>
      </c>
      <c r="Q4246" s="12">
        <v>0</v>
      </c>
    </row>
    <row r="4247" spans="1:17" x14ac:dyDescent="0.35">
      <c r="A4247" s="2">
        <v>2417</v>
      </c>
      <c r="B4247" s="13" t="s">
        <v>516</v>
      </c>
      <c r="C4247" s="11" t="s">
        <v>26</v>
      </c>
      <c r="D4247" s="11" t="s">
        <v>26</v>
      </c>
      <c r="E4247" s="7" t="s">
        <v>523</v>
      </c>
      <c r="F4247" s="13">
        <v>1.37971556186676</v>
      </c>
      <c r="G4247" s="12">
        <v>0</v>
      </c>
      <c r="H4247" s="13">
        <v>0</v>
      </c>
      <c r="I4247" s="11">
        <v>0</v>
      </c>
      <c r="J4247" s="11">
        <v>0</v>
      </c>
      <c r="K4247" s="11">
        <v>0</v>
      </c>
      <c r="L4247" s="12">
        <v>0</v>
      </c>
      <c r="M4247" s="13">
        <v>0</v>
      </c>
      <c r="N4247" s="11">
        <v>0</v>
      </c>
      <c r="O4247" s="11">
        <v>0</v>
      </c>
      <c r="P4247" s="11">
        <v>0</v>
      </c>
      <c r="Q4247" s="12">
        <v>0</v>
      </c>
    </row>
    <row r="4248" spans="1:17" x14ac:dyDescent="0.35">
      <c r="A4248" s="2">
        <v>2419</v>
      </c>
      <c r="B4248" s="13" t="s">
        <v>516</v>
      </c>
      <c r="C4248" s="11" t="s">
        <v>26</v>
      </c>
      <c r="D4248" s="11" t="s">
        <v>520</v>
      </c>
      <c r="E4248" s="7" t="s">
        <v>239</v>
      </c>
      <c r="F4248" s="13">
        <v>63.034332275390597</v>
      </c>
      <c r="G4248" s="12">
        <v>0</v>
      </c>
      <c r="H4248" s="13">
        <v>0</v>
      </c>
      <c r="I4248" s="11">
        <v>0</v>
      </c>
      <c r="J4248" s="11">
        <v>0</v>
      </c>
      <c r="K4248" s="11">
        <v>0</v>
      </c>
      <c r="L4248" s="12">
        <v>0</v>
      </c>
      <c r="M4248" s="13">
        <v>0</v>
      </c>
      <c r="N4248" s="11">
        <v>0</v>
      </c>
      <c r="O4248" s="11">
        <v>0</v>
      </c>
      <c r="P4248" s="11">
        <v>0</v>
      </c>
      <c r="Q4248" s="12">
        <v>0</v>
      </c>
    </row>
    <row r="4249" spans="1:17" x14ac:dyDescent="0.35">
      <c r="A4249" s="2">
        <v>2429</v>
      </c>
      <c r="B4249" s="13" t="s">
        <v>516</v>
      </c>
      <c r="C4249" s="11" t="s">
        <v>26</v>
      </c>
      <c r="D4249" s="11" t="s">
        <v>518</v>
      </c>
      <c r="E4249" s="7" t="s">
        <v>524</v>
      </c>
      <c r="F4249" s="13">
        <v>516.19405555725143</v>
      </c>
      <c r="G4249" s="12">
        <v>0</v>
      </c>
      <c r="H4249" s="13">
        <v>0</v>
      </c>
      <c r="I4249" s="11">
        <v>0</v>
      </c>
      <c r="J4249" s="11">
        <v>0</v>
      </c>
      <c r="K4249" s="11">
        <v>0</v>
      </c>
      <c r="L4249" s="12">
        <v>0</v>
      </c>
      <c r="M4249" s="13">
        <v>0</v>
      </c>
      <c r="N4249" s="11">
        <v>0</v>
      </c>
      <c r="O4249" s="11">
        <v>0</v>
      </c>
      <c r="P4249" s="11">
        <v>0</v>
      </c>
      <c r="Q4249" s="12">
        <v>0</v>
      </c>
    </row>
    <row r="4250" spans="1:17" x14ac:dyDescent="0.35">
      <c r="A4250" s="2">
        <v>2430</v>
      </c>
      <c r="B4250" s="13" t="s">
        <v>516</v>
      </c>
      <c r="C4250" s="11" t="s">
        <v>26</v>
      </c>
      <c r="D4250" s="11" t="s">
        <v>520</v>
      </c>
      <c r="E4250" s="7" t="s">
        <v>524</v>
      </c>
      <c r="F4250" s="13">
        <v>614.22019195556675</v>
      </c>
      <c r="G4250" s="12">
        <v>0</v>
      </c>
      <c r="H4250" s="13">
        <v>0</v>
      </c>
      <c r="I4250" s="11">
        <v>0</v>
      </c>
      <c r="J4250" s="11">
        <v>0</v>
      </c>
      <c r="K4250" s="11">
        <v>0</v>
      </c>
      <c r="L4250" s="12">
        <v>0</v>
      </c>
      <c r="M4250" s="13">
        <v>0</v>
      </c>
      <c r="N4250" s="11">
        <v>0</v>
      </c>
      <c r="O4250" s="11">
        <v>0</v>
      </c>
      <c r="P4250" s="11">
        <v>0</v>
      </c>
      <c r="Q4250" s="12">
        <v>0</v>
      </c>
    </row>
    <row r="4251" spans="1:17" x14ac:dyDescent="0.35">
      <c r="A4251" s="2">
        <v>2431</v>
      </c>
      <c r="B4251" s="13" t="s">
        <v>516</v>
      </c>
      <c r="C4251" s="11" t="s">
        <v>26</v>
      </c>
      <c r="D4251" s="11" t="s">
        <v>517</v>
      </c>
      <c r="E4251" s="7" t="s">
        <v>524</v>
      </c>
      <c r="F4251" s="13">
        <v>887.57451248169036</v>
      </c>
      <c r="G4251" s="12">
        <v>0</v>
      </c>
      <c r="H4251" s="13">
        <v>0</v>
      </c>
      <c r="I4251" s="11">
        <v>0</v>
      </c>
      <c r="J4251" s="11">
        <v>0</v>
      </c>
      <c r="K4251" s="11">
        <v>0</v>
      </c>
      <c r="L4251" s="12">
        <v>0</v>
      </c>
      <c r="M4251" s="13">
        <v>0</v>
      </c>
      <c r="N4251" s="11">
        <v>0</v>
      </c>
      <c r="O4251" s="11">
        <v>0</v>
      </c>
      <c r="P4251" s="11">
        <v>0</v>
      </c>
      <c r="Q4251" s="12">
        <v>0</v>
      </c>
    </row>
    <row r="4252" spans="1:17" x14ac:dyDescent="0.35">
      <c r="A4252" s="2">
        <v>2432</v>
      </c>
      <c r="B4252" s="13" t="s">
        <v>516</v>
      </c>
      <c r="C4252" s="11" t="s">
        <v>26</v>
      </c>
      <c r="D4252" s="11" t="s">
        <v>520</v>
      </c>
      <c r="E4252" s="7" t="s">
        <v>47</v>
      </c>
      <c r="F4252" s="13">
        <v>441.14198303222599</v>
      </c>
      <c r="G4252" s="12">
        <v>0</v>
      </c>
      <c r="H4252" s="13">
        <v>0</v>
      </c>
      <c r="I4252" s="11">
        <v>0</v>
      </c>
      <c r="J4252" s="11">
        <v>0</v>
      </c>
      <c r="K4252" s="11">
        <v>0</v>
      </c>
      <c r="L4252" s="12">
        <v>0</v>
      </c>
      <c r="M4252" s="13">
        <v>0</v>
      </c>
      <c r="N4252" s="11">
        <v>0</v>
      </c>
      <c r="O4252" s="11">
        <v>0</v>
      </c>
      <c r="P4252" s="11">
        <v>0</v>
      </c>
      <c r="Q4252" s="12">
        <v>0</v>
      </c>
    </row>
    <row r="4253" spans="1:17" x14ac:dyDescent="0.35">
      <c r="A4253" s="2">
        <v>2433</v>
      </c>
      <c r="B4253" s="13" t="s">
        <v>516</v>
      </c>
      <c r="C4253" s="11" t="s">
        <v>26</v>
      </c>
      <c r="D4253" s="11" t="s">
        <v>518</v>
      </c>
      <c r="E4253" s="7" t="s">
        <v>47</v>
      </c>
      <c r="F4253" s="13">
        <v>5855.9549033641824</v>
      </c>
      <c r="G4253" s="12">
        <v>0</v>
      </c>
      <c r="H4253" s="13">
        <v>0</v>
      </c>
      <c r="I4253" s="11">
        <v>0</v>
      </c>
      <c r="J4253" s="11">
        <v>0</v>
      </c>
      <c r="K4253" s="11">
        <v>0</v>
      </c>
      <c r="L4253" s="12">
        <v>0</v>
      </c>
      <c r="M4253" s="13">
        <v>0</v>
      </c>
      <c r="N4253" s="11">
        <v>0</v>
      </c>
      <c r="O4253" s="11">
        <v>0</v>
      </c>
      <c r="P4253" s="11">
        <v>0</v>
      </c>
      <c r="Q4253" s="12">
        <v>0</v>
      </c>
    </row>
    <row r="4254" spans="1:17" x14ac:dyDescent="0.35">
      <c r="A4254" s="2">
        <v>2434</v>
      </c>
      <c r="B4254" s="13" t="s">
        <v>516</v>
      </c>
      <c r="C4254" s="11" t="s">
        <v>26</v>
      </c>
      <c r="D4254" s="11" t="s">
        <v>26</v>
      </c>
      <c r="E4254" s="7" t="s">
        <v>47</v>
      </c>
      <c r="F4254" s="13">
        <v>12792.673287868511</v>
      </c>
      <c r="G4254" s="12">
        <v>0</v>
      </c>
      <c r="H4254" s="13">
        <v>0</v>
      </c>
      <c r="I4254" s="11">
        <v>0</v>
      </c>
      <c r="J4254" s="11">
        <v>0</v>
      </c>
      <c r="K4254" s="11">
        <v>0</v>
      </c>
      <c r="L4254" s="12">
        <v>0</v>
      </c>
      <c r="M4254" s="13">
        <v>0</v>
      </c>
      <c r="N4254" s="11">
        <v>0</v>
      </c>
      <c r="O4254" s="11">
        <v>0</v>
      </c>
      <c r="P4254" s="11">
        <v>0</v>
      </c>
      <c r="Q4254" s="12">
        <v>0</v>
      </c>
    </row>
    <row r="4255" spans="1:17" x14ac:dyDescent="0.35">
      <c r="A4255" s="2">
        <v>2435</v>
      </c>
      <c r="B4255" s="13" t="s">
        <v>516</v>
      </c>
      <c r="C4255" s="11" t="s">
        <v>26</v>
      </c>
      <c r="D4255" s="11" t="s">
        <v>517</v>
      </c>
      <c r="E4255" s="7" t="s">
        <v>47</v>
      </c>
      <c r="F4255" s="13">
        <v>26322.058808326721</v>
      </c>
      <c r="G4255" s="12">
        <v>0</v>
      </c>
      <c r="H4255" s="13">
        <v>0</v>
      </c>
      <c r="I4255" s="11">
        <v>0</v>
      </c>
      <c r="J4255" s="11">
        <v>0</v>
      </c>
      <c r="K4255" s="11">
        <v>0</v>
      </c>
      <c r="L4255" s="12">
        <v>0</v>
      </c>
      <c r="M4255" s="13">
        <v>0</v>
      </c>
      <c r="N4255" s="11">
        <v>0</v>
      </c>
      <c r="O4255" s="11">
        <v>0</v>
      </c>
      <c r="P4255" s="11">
        <v>0</v>
      </c>
      <c r="Q4255" s="12">
        <v>0</v>
      </c>
    </row>
    <row r="4256" spans="1:17" x14ac:dyDescent="0.35">
      <c r="A4256" s="2">
        <v>2436</v>
      </c>
      <c r="B4256" s="13" t="s">
        <v>516</v>
      </c>
      <c r="C4256" s="11" t="s">
        <v>26</v>
      </c>
      <c r="D4256" s="11" t="s">
        <v>517</v>
      </c>
      <c r="E4256" s="7" t="s">
        <v>48</v>
      </c>
      <c r="F4256" s="13">
        <v>244.810417175293</v>
      </c>
      <c r="G4256" s="12">
        <v>0</v>
      </c>
      <c r="H4256" s="13">
        <v>0</v>
      </c>
      <c r="I4256" s="11">
        <v>0</v>
      </c>
      <c r="J4256" s="11">
        <v>0</v>
      </c>
      <c r="K4256" s="11">
        <v>0</v>
      </c>
      <c r="L4256" s="12">
        <v>0</v>
      </c>
      <c r="M4256" s="13">
        <v>0</v>
      </c>
      <c r="N4256" s="11">
        <v>0</v>
      </c>
      <c r="O4256" s="11">
        <v>0</v>
      </c>
      <c r="P4256" s="11">
        <v>0</v>
      </c>
      <c r="Q4256" s="12">
        <v>0</v>
      </c>
    </row>
    <row r="4257" spans="1:17" x14ac:dyDescent="0.35">
      <c r="A4257" s="2">
        <v>2437</v>
      </c>
      <c r="B4257" s="13" t="s">
        <v>516</v>
      </c>
      <c r="C4257" s="11" t="s">
        <v>26</v>
      </c>
      <c r="D4257" s="11" t="s">
        <v>518</v>
      </c>
      <c r="E4257" s="7" t="s">
        <v>48</v>
      </c>
      <c r="F4257" s="13">
        <v>415.538818359375</v>
      </c>
      <c r="G4257" s="12">
        <v>0</v>
      </c>
      <c r="H4257" s="13">
        <v>0</v>
      </c>
      <c r="I4257" s="11">
        <v>0</v>
      </c>
      <c r="J4257" s="11">
        <v>0</v>
      </c>
      <c r="K4257" s="11">
        <v>0</v>
      </c>
      <c r="L4257" s="12">
        <v>0</v>
      </c>
      <c r="M4257" s="13">
        <v>0</v>
      </c>
      <c r="N4257" s="11">
        <v>0</v>
      </c>
      <c r="O4257" s="11">
        <v>0</v>
      </c>
      <c r="P4257" s="11">
        <v>0</v>
      </c>
      <c r="Q4257" s="12">
        <v>0</v>
      </c>
    </row>
    <row r="4258" spans="1:17" x14ac:dyDescent="0.35">
      <c r="A4258" s="2">
        <v>2438</v>
      </c>
      <c r="B4258" s="13" t="s">
        <v>516</v>
      </c>
      <c r="C4258" s="11" t="s">
        <v>26</v>
      </c>
      <c r="D4258" s="11" t="s">
        <v>26</v>
      </c>
      <c r="E4258" s="7" t="s">
        <v>48</v>
      </c>
      <c r="F4258" s="13">
        <v>1354.2484855651858</v>
      </c>
      <c r="G4258" s="12">
        <v>0</v>
      </c>
      <c r="H4258" s="13">
        <v>0</v>
      </c>
      <c r="I4258" s="11">
        <v>0</v>
      </c>
      <c r="J4258" s="11">
        <v>0</v>
      </c>
      <c r="K4258" s="11">
        <v>0</v>
      </c>
      <c r="L4258" s="12">
        <v>0</v>
      </c>
      <c r="M4258" s="13">
        <v>0</v>
      </c>
      <c r="N4258" s="11">
        <v>0</v>
      </c>
      <c r="O4258" s="11">
        <v>0</v>
      </c>
      <c r="P4258" s="11">
        <v>0</v>
      </c>
      <c r="Q4258" s="12">
        <v>0</v>
      </c>
    </row>
    <row r="4259" spans="1:17" x14ac:dyDescent="0.35">
      <c r="A4259" s="2">
        <v>2439</v>
      </c>
      <c r="B4259" s="13" t="s">
        <v>516</v>
      </c>
      <c r="C4259" s="11" t="s">
        <v>26</v>
      </c>
      <c r="D4259" s="11" t="s">
        <v>26</v>
      </c>
      <c r="E4259" s="7" t="s">
        <v>49</v>
      </c>
      <c r="F4259" s="13">
        <v>522.73138427734398</v>
      </c>
      <c r="G4259" s="12">
        <v>0</v>
      </c>
      <c r="H4259" s="13">
        <v>0</v>
      </c>
      <c r="I4259" s="11">
        <v>0</v>
      </c>
      <c r="J4259" s="11">
        <v>0</v>
      </c>
      <c r="K4259" s="11">
        <v>0</v>
      </c>
      <c r="L4259" s="12">
        <v>0</v>
      </c>
      <c r="M4259" s="13">
        <v>0</v>
      </c>
      <c r="N4259" s="11">
        <v>0</v>
      </c>
      <c r="O4259" s="11">
        <v>0</v>
      </c>
      <c r="P4259" s="11">
        <v>0</v>
      </c>
      <c r="Q4259" s="12">
        <v>0</v>
      </c>
    </row>
    <row r="4260" spans="1:17" x14ac:dyDescent="0.35">
      <c r="A4260" s="2">
        <v>2440</v>
      </c>
      <c r="B4260" s="13" t="s">
        <v>516</v>
      </c>
      <c r="C4260" s="11" t="s">
        <v>26</v>
      </c>
      <c r="D4260" s="11" t="s">
        <v>517</v>
      </c>
      <c r="E4260" s="7" t="s">
        <v>49</v>
      </c>
      <c r="F4260" s="13">
        <v>527.90570068359489</v>
      </c>
      <c r="G4260" s="12">
        <v>0</v>
      </c>
      <c r="H4260" s="13">
        <v>0</v>
      </c>
      <c r="I4260" s="11">
        <v>0</v>
      </c>
      <c r="J4260" s="11">
        <v>0</v>
      </c>
      <c r="K4260" s="11">
        <v>0</v>
      </c>
      <c r="L4260" s="12">
        <v>0</v>
      </c>
      <c r="M4260" s="13">
        <v>0</v>
      </c>
      <c r="N4260" s="11">
        <v>0</v>
      </c>
      <c r="O4260" s="11">
        <v>0</v>
      </c>
      <c r="P4260" s="11">
        <v>0</v>
      </c>
      <c r="Q4260" s="12">
        <v>0</v>
      </c>
    </row>
    <row r="4261" spans="1:17" x14ac:dyDescent="0.35">
      <c r="A4261" s="2">
        <v>2441</v>
      </c>
      <c r="B4261" s="13" t="s">
        <v>516</v>
      </c>
      <c r="C4261" s="11" t="s">
        <v>26</v>
      </c>
      <c r="D4261" s="11" t="s">
        <v>518</v>
      </c>
      <c r="E4261" s="7" t="s">
        <v>49</v>
      </c>
      <c r="F4261" s="13">
        <v>1031.9213981628413</v>
      </c>
      <c r="G4261" s="12">
        <v>0</v>
      </c>
      <c r="H4261" s="13">
        <v>0</v>
      </c>
      <c r="I4261" s="11">
        <v>0</v>
      </c>
      <c r="J4261" s="11">
        <v>0</v>
      </c>
      <c r="K4261" s="11">
        <v>0</v>
      </c>
      <c r="L4261" s="12">
        <v>0</v>
      </c>
      <c r="M4261" s="13">
        <v>0</v>
      </c>
      <c r="N4261" s="11">
        <v>0</v>
      </c>
      <c r="O4261" s="11">
        <v>0</v>
      </c>
      <c r="P4261" s="11">
        <v>0</v>
      </c>
      <c r="Q4261" s="12">
        <v>0</v>
      </c>
    </row>
    <row r="4262" spans="1:17" x14ac:dyDescent="0.35">
      <c r="A4262" s="2">
        <v>2445</v>
      </c>
      <c r="B4262" s="13" t="s">
        <v>516</v>
      </c>
      <c r="C4262" s="11" t="s">
        <v>26</v>
      </c>
      <c r="D4262" s="11" t="s">
        <v>525</v>
      </c>
      <c r="E4262" s="7" t="s">
        <v>242</v>
      </c>
      <c r="F4262" s="13">
        <v>29.52624511718745</v>
      </c>
      <c r="G4262" s="12">
        <v>0</v>
      </c>
      <c r="H4262" s="13">
        <v>0</v>
      </c>
      <c r="I4262" s="11">
        <v>0</v>
      </c>
      <c r="J4262" s="11">
        <v>0</v>
      </c>
      <c r="K4262" s="11">
        <v>0</v>
      </c>
      <c r="L4262" s="12">
        <v>0</v>
      </c>
      <c r="M4262" s="13">
        <v>0</v>
      </c>
      <c r="N4262" s="11">
        <v>0</v>
      </c>
      <c r="O4262" s="11">
        <v>0</v>
      </c>
      <c r="P4262" s="11">
        <v>0</v>
      </c>
      <c r="Q4262" s="12">
        <v>0</v>
      </c>
    </row>
    <row r="4263" spans="1:17" x14ac:dyDescent="0.35">
      <c r="A4263" s="2">
        <v>2449</v>
      </c>
      <c r="B4263" s="13" t="s">
        <v>516</v>
      </c>
      <c r="C4263" s="11" t="s">
        <v>26</v>
      </c>
      <c r="D4263" s="11" t="s">
        <v>26</v>
      </c>
      <c r="E4263" s="7" t="s">
        <v>243</v>
      </c>
      <c r="F4263" s="13">
        <v>392.20802736282332</v>
      </c>
      <c r="G4263" s="12">
        <v>0</v>
      </c>
      <c r="H4263" s="13">
        <v>0</v>
      </c>
      <c r="I4263" s="11">
        <v>0</v>
      </c>
      <c r="J4263" s="11">
        <v>0</v>
      </c>
      <c r="K4263" s="11">
        <v>0</v>
      </c>
      <c r="L4263" s="12">
        <v>0</v>
      </c>
      <c r="M4263" s="13">
        <v>0</v>
      </c>
      <c r="N4263" s="11">
        <v>0</v>
      </c>
      <c r="O4263" s="11">
        <v>0</v>
      </c>
      <c r="P4263" s="11">
        <v>0</v>
      </c>
      <c r="Q4263" s="12">
        <v>0</v>
      </c>
    </row>
    <row r="4264" spans="1:17" x14ac:dyDescent="0.35">
      <c r="A4264" s="2">
        <v>2453</v>
      </c>
      <c r="B4264" s="13" t="s">
        <v>516</v>
      </c>
      <c r="C4264" s="11" t="s">
        <v>26</v>
      </c>
      <c r="D4264" s="11" t="s">
        <v>518</v>
      </c>
      <c r="E4264" s="7" t="s">
        <v>86</v>
      </c>
      <c r="F4264" s="13">
        <v>42.043342590332003</v>
      </c>
      <c r="G4264" s="12">
        <v>0</v>
      </c>
      <c r="H4264" s="13">
        <v>0</v>
      </c>
      <c r="I4264" s="11">
        <v>0</v>
      </c>
      <c r="J4264" s="11">
        <v>0</v>
      </c>
      <c r="K4264" s="11">
        <v>0</v>
      </c>
      <c r="L4264" s="12">
        <v>0</v>
      </c>
      <c r="M4264" s="13">
        <v>0</v>
      </c>
      <c r="N4264" s="11">
        <v>0</v>
      </c>
      <c r="O4264" s="11">
        <v>0</v>
      </c>
      <c r="P4264" s="11">
        <v>0</v>
      </c>
      <c r="Q4264" s="12">
        <v>0</v>
      </c>
    </row>
    <row r="4265" spans="1:17" x14ac:dyDescent="0.35">
      <c r="A4265" s="2">
        <v>2461</v>
      </c>
      <c r="B4265" s="13" t="s">
        <v>516</v>
      </c>
      <c r="C4265" s="11" t="s">
        <v>26</v>
      </c>
      <c r="D4265" s="11" t="s">
        <v>26</v>
      </c>
      <c r="E4265" s="7" t="s">
        <v>54</v>
      </c>
      <c r="F4265" s="13">
        <v>164.91455078125</v>
      </c>
      <c r="G4265" s="12">
        <v>0.6</v>
      </c>
      <c r="H4265" s="13">
        <v>0</v>
      </c>
      <c r="I4265" s="11">
        <v>0</v>
      </c>
      <c r="J4265" s="11">
        <v>0</v>
      </c>
      <c r="K4265" s="11">
        <v>0</v>
      </c>
      <c r="L4265" s="12">
        <v>0</v>
      </c>
      <c r="M4265" s="13">
        <v>0</v>
      </c>
      <c r="N4265" s="11">
        <v>0</v>
      </c>
      <c r="O4265" s="11">
        <v>0</v>
      </c>
      <c r="P4265" s="11">
        <v>0</v>
      </c>
      <c r="Q4265" s="12">
        <v>0</v>
      </c>
    </row>
    <row r="4266" spans="1:17" x14ac:dyDescent="0.35">
      <c r="A4266" s="2">
        <v>2462</v>
      </c>
      <c r="B4266" s="13" t="s">
        <v>516</v>
      </c>
      <c r="C4266" s="11" t="s">
        <v>26</v>
      </c>
      <c r="D4266" s="11" t="s">
        <v>518</v>
      </c>
      <c r="E4266" s="7" t="s">
        <v>54</v>
      </c>
      <c r="F4266" s="13">
        <v>413.20029067993187</v>
      </c>
      <c r="G4266" s="12">
        <v>0.6</v>
      </c>
      <c r="H4266" s="13">
        <v>0</v>
      </c>
      <c r="I4266" s="11">
        <v>0</v>
      </c>
      <c r="J4266" s="11">
        <v>0</v>
      </c>
      <c r="K4266" s="11">
        <v>0</v>
      </c>
      <c r="L4266" s="12">
        <v>0</v>
      </c>
      <c r="M4266" s="13">
        <v>0</v>
      </c>
      <c r="N4266" s="11">
        <v>0</v>
      </c>
      <c r="O4266" s="11">
        <v>0</v>
      </c>
      <c r="P4266" s="11">
        <v>0</v>
      </c>
      <c r="Q4266" s="12">
        <v>0</v>
      </c>
    </row>
    <row r="4267" spans="1:17" x14ac:dyDescent="0.35">
      <c r="A4267" s="2">
        <v>2463</v>
      </c>
      <c r="B4267" s="13" t="s">
        <v>516</v>
      </c>
      <c r="C4267" s="11" t="s">
        <v>26</v>
      </c>
      <c r="D4267" s="11" t="s">
        <v>26</v>
      </c>
      <c r="E4267" s="7" t="s">
        <v>246</v>
      </c>
      <c r="F4267" s="13">
        <v>142.81864929199199</v>
      </c>
      <c r="G4267" s="12">
        <v>0</v>
      </c>
      <c r="H4267" s="13">
        <v>0</v>
      </c>
      <c r="I4267" s="11">
        <v>0</v>
      </c>
      <c r="J4267" s="11">
        <v>0</v>
      </c>
      <c r="K4267" s="11">
        <v>0</v>
      </c>
      <c r="L4267" s="12">
        <v>0</v>
      </c>
      <c r="M4267" s="13">
        <v>0</v>
      </c>
      <c r="N4267" s="11">
        <v>0</v>
      </c>
      <c r="O4267" s="11">
        <v>0</v>
      </c>
      <c r="P4267" s="11">
        <v>0</v>
      </c>
      <c r="Q4267" s="12">
        <v>0</v>
      </c>
    </row>
    <row r="4268" spans="1:17" x14ac:dyDescent="0.35">
      <c r="A4268" s="2">
        <v>2464</v>
      </c>
      <c r="B4268" s="13" t="s">
        <v>516</v>
      </c>
      <c r="C4268" s="11" t="s">
        <v>26</v>
      </c>
      <c r="D4268" s="11" t="s">
        <v>26</v>
      </c>
      <c r="E4268" s="7" t="s">
        <v>55</v>
      </c>
      <c r="F4268" s="13">
        <v>53.538852691650384</v>
      </c>
      <c r="G4268" s="12">
        <v>0</v>
      </c>
      <c r="H4268" s="13">
        <v>0</v>
      </c>
      <c r="I4268" s="11">
        <v>0</v>
      </c>
      <c r="J4268" s="11">
        <v>0</v>
      </c>
      <c r="K4268" s="11">
        <v>0</v>
      </c>
      <c r="L4268" s="12">
        <v>0</v>
      </c>
      <c r="M4268" s="13">
        <v>0</v>
      </c>
      <c r="N4268" s="11">
        <v>0</v>
      </c>
      <c r="O4268" s="11">
        <v>0</v>
      </c>
      <c r="P4268" s="11">
        <v>0</v>
      </c>
      <c r="Q4268" s="12">
        <v>0</v>
      </c>
    </row>
    <row r="4269" spans="1:17" x14ac:dyDescent="0.35">
      <c r="A4269" s="2">
        <v>2465</v>
      </c>
      <c r="B4269" s="13" t="s">
        <v>516</v>
      </c>
      <c r="C4269" s="11" t="s">
        <v>26</v>
      </c>
      <c r="D4269" s="11" t="s">
        <v>518</v>
      </c>
      <c r="E4269" s="7" t="s">
        <v>55</v>
      </c>
      <c r="F4269" s="13">
        <v>378.539306640625</v>
      </c>
      <c r="G4269" s="12">
        <v>0</v>
      </c>
      <c r="H4269" s="13">
        <v>0</v>
      </c>
      <c r="I4269" s="11">
        <v>0</v>
      </c>
      <c r="J4269" s="11">
        <v>0</v>
      </c>
      <c r="K4269" s="11">
        <v>0</v>
      </c>
      <c r="L4269" s="12">
        <v>0</v>
      </c>
      <c r="M4269" s="13">
        <v>0</v>
      </c>
      <c r="N4269" s="11">
        <v>0</v>
      </c>
      <c r="O4269" s="11">
        <v>0</v>
      </c>
      <c r="P4269" s="11">
        <v>0</v>
      </c>
      <c r="Q4269" s="12">
        <v>0</v>
      </c>
    </row>
    <row r="4270" spans="1:17" x14ac:dyDescent="0.35">
      <c r="A4270" s="2">
        <v>2466</v>
      </c>
      <c r="B4270" s="13" t="s">
        <v>516</v>
      </c>
      <c r="C4270" s="11" t="s">
        <v>26</v>
      </c>
      <c r="D4270" s="11" t="s">
        <v>517</v>
      </c>
      <c r="E4270" s="7" t="s">
        <v>55</v>
      </c>
      <c r="F4270" s="13">
        <v>878.35654258728005</v>
      </c>
      <c r="G4270" s="12">
        <v>0</v>
      </c>
      <c r="H4270" s="13">
        <v>0</v>
      </c>
      <c r="I4270" s="11">
        <v>0</v>
      </c>
      <c r="J4270" s="11">
        <v>0</v>
      </c>
      <c r="K4270" s="11">
        <v>0</v>
      </c>
      <c r="L4270" s="12">
        <v>0</v>
      </c>
      <c r="M4270" s="13">
        <v>0</v>
      </c>
      <c r="N4270" s="11">
        <v>0</v>
      </c>
      <c r="O4270" s="11">
        <v>0</v>
      </c>
      <c r="P4270" s="11">
        <v>0</v>
      </c>
      <c r="Q4270" s="12">
        <v>0</v>
      </c>
    </row>
    <row r="4271" spans="1:17" x14ac:dyDescent="0.35">
      <c r="A4271" s="2">
        <v>2470</v>
      </c>
      <c r="B4271" s="13" t="s">
        <v>516</v>
      </c>
      <c r="C4271" s="11" t="s">
        <v>26</v>
      </c>
      <c r="D4271" s="11" t="s">
        <v>525</v>
      </c>
      <c r="E4271" s="7" t="s">
        <v>57</v>
      </c>
      <c r="F4271" s="13">
        <v>9.9996299743652308</v>
      </c>
      <c r="G4271" s="12">
        <v>0</v>
      </c>
      <c r="H4271" s="13">
        <v>0</v>
      </c>
      <c r="I4271" s="11">
        <v>0</v>
      </c>
      <c r="J4271" s="11">
        <v>0</v>
      </c>
      <c r="K4271" s="11">
        <v>0</v>
      </c>
      <c r="L4271" s="12">
        <v>0</v>
      </c>
      <c r="M4271" s="13">
        <v>0</v>
      </c>
      <c r="N4271" s="11">
        <v>0</v>
      </c>
      <c r="O4271" s="11">
        <v>0</v>
      </c>
      <c r="P4271" s="11">
        <v>0</v>
      </c>
      <c r="Q4271" s="12">
        <v>0</v>
      </c>
    </row>
    <row r="4272" spans="1:17" x14ac:dyDescent="0.35">
      <c r="A4272" s="2">
        <v>2471</v>
      </c>
      <c r="B4272" s="13" t="s">
        <v>516</v>
      </c>
      <c r="C4272" s="11" t="s">
        <v>26</v>
      </c>
      <c r="D4272" s="11" t="s">
        <v>518</v>
      </c>
      <c r="E4272" s="7" t="s">
        <v>57</v>
      </c>
      <c r="F4272" s="13">
        <v>113.05537986755371</v>
      </c>
      <c r="G4272" s="12">
        <v>0</v>
      </c>
      <c r="H4272" s="13">
        <v>0</v>
      </c>
      <c r="I4272" s="11">
        <v>0</v>
      </c>
      <c r="J4272" s="11">
        <v>0</v>
      </c>
      <c r="K4272" s="11">
        <v>0</v>
      </c>
      <c r="L4272" s="12">
        <v>0</v>
      </c>
      <c r="M4272" s="13">
        <v>0</v>
      </c>
      <c r="N4272" s="11">
        <v>0</v>
      </c>
      <c r="O4272" s="11">
        <v>0</v>
      </c>
      <c r="P4272" s="11">
        <v>0</v>
      </c>
      <c r="Q4272" s="12">
        <v>0</v>
      </c>
    </row>
    <row r="4273" spans="1:17" x14ac:dyDescent="0.35">
      <c r="A4273" s="2">
        <v>2472</v>
      </c>
      <c r="B4273" s="13" t="s">
        <v>516</v>
      </c>
      <c r="C4273" s="11" t="s">
        <v>26</v>
      </c>
      <c r="D4273" s="11" t="s">
        <v>517</v>
      </c>
      <c r="E4273" s="7" t="s">
        <v>57</v>
      </c>
      <c r="F4273" s="13">
        <v>286.58105754852289</v>
      </c>
      <c r="G4273" s="12">
        <v>0</v>
      </c>
      <c r="H4273" s="13">
        <v>0</v>
      </c>
      <c r="I4273" s="11">
        <v>0</v>
      </c>
      <c r="J4273" s="11">
        <v>0</v>
      </c>
      <c r="K4273" s="11">
        <v>0</v>
      </c>
      <c r="L4273" s="12">
        <v>0</v>
      </c>
      <c r="M4273" s="13">
        <v>0</v>
      </c>
      <c r="N4273" s="11">
        <v>0</v>
      </c>
      <c r="O4273" s="11">
        <v>0</v>
      </c>
      <c r="P4273" s="11">
        <v>0</v>
      </c>
      <c r="Q4273" s="12">
        <v>0</v>
      </c>
    </row>
    <row r="4274" spans="1:17" x14ac:dyDescent="0.35">
      <c r="A4274" s="2">
        <v>2473</v>
      </c>
      <c r="B4274" s="13" t="s">
        <v>516</v>
      </c>
      <c r="C4274" s="11" t="s">
        <v>26</v>
      </c>
      <c r="D4274" s="11" t="s">
        <v>26</v>
      </c>
      <c r="E4274" s="7" t="s">
        <v>57</v>
      </c>
      <c r="F4274" s="13">
        <v>924.35682487487884</v>
      </c>
      <c r="G4274" s="12">
        <v>0</v>
      </c>
      <c r="H4274" s="13">
        <v>0</v>
      </c>
      <c r="I4274" s="11">
        <v>0</v>
      </c>
      <c r="J4274" s="11">
        <v>0</v>
      </c>
      <c r="K4274" s="11">
        <v>0</v>
      </c>
      <c r="L4274" s="12">
        <v>0</v>
      </c>
      <c r="M4274" s="13">
        <v>0</v>
      </c>
      <c r="N4274" s="11">
        <v>0</v>
      </c>
      <c r="O4274" s="11">
        <v>0</v>
      </c>
      <c r="P4274" s="11">
        <v>0</v>
      </c>
      <c r="Q4274" s="12">
        <v>0</v>
      </c>
    </row>
    <row r="4275" spans="1:17" x14ac:dyDescent="0.35">
      <c r="A4275" s="2">
        <v>2474</v>
      </c>
      <c r="B4275" s="13" t="s">
        <v>516</v>
      </c>
      <c r="C4275" s="11" t="s">
        <v>26</v>
      </c>
      <c r="D4275" s="11" t="s">
        <v>520</v>
      </c>
      <c r="E4275" s="7" t="s">
        <v>57</v>
      </c>
      <c r="F4275" s="13">
        <v>1131.2261247634892</v>
      </c>
      <c r="G4275" s="12">
        <v>0</v>
      </c>
      <c r="H4275" s="13">
        <v>0</v>
      </c>
      <c r="I4275" s="11">
        <v>0</v>
      </c>
      <c r="J4275" s="11">
        <v>0</v>
      </c>
      <c r="K4275" s="11">
        <v>0</v>
      </c>
      <c r="L4275" s="12">
        <v>0</v>
      </c>
      <c r="M4275" s="13">
        <v>0</v>
      </c>
      <c r="N4275" s="11">
        <v>0</v>
      </c>
      <c r="O4275" s="11">
        <v>0</v>
      </c>
      <c r="P4275" s="11">
        <v>0</v>
      </c>
      <c r="Q4275" s="12">
        <v>0</v>
      </c>
    </row>
    <row r="4276" spans="1:17" x14ac:dyDescent="0.35">
      <c r="A4276" s="2">
        <v>2475</v>
      </c>
      <c r="B4276" s="13" t="s">
        <v>516</v>
      </c>
      <c r="C4276" s="11" t="s">
        <v>26</v>
      </c>
      <c r="D4276" s="11" t="s">
        <v>26</v>
      </c>
      <c r="E4276" s="7" t="s">
        <v>298</v>
      </c>
      <c r="F4276" s="13">
        <v>5.2489280700683603</v>
      </c>
      <c r="G4276" s="12">
        <v>0</v>
      </c>
      <c r="H4276" s="13">
        <v>0</v>
      </c>
      <c r="I4276" s="11">
        <v>0</v>
      </c>
      <c r="J4276" s="11">
        <v>0</v>
      </c>
      <c r="K4276" s="11">
        <v>0</v>
      </c>
      <c r="L4276" s="12">
        <v>0</v>
      </c>
      <c r="M4276" s="13">
        <v>0</v>
      </c>
      <c r="N4276" s="11">
        <v>0</v>
      </c>
      <c r="O4276" s="11">
        <v>0</v>
      </c>
      <c r="P4276" s="11">
        <v>0</v>
      </c>
      <c r="Q4276" s="12">
        <v>0</v>
      </c>
    </row>
    <row r="4277" spans="1:17" x14ac:dyDescent="0.35">
      <c r="A4277" s="2">
        <v>2479</v>
      </c>
      <c r="B4277" s="13" t="s">
        <v>516</v>
      </c>
      <c r="C4277" s="11" t="s">
        <v>26</v>
      </c>
      <c r="D4277" s="11" t="s">
        <v>26</v>
      </c>
      <c r="E4277" s="7" t="s">
        <v>422</v>
      </c>
      <c r="F4277" s="13">
        <v>16.632488250732422</v>
      </c>
      <c r="G4277" s="12">
        <v>0</v>
      </c>
      <c r="H4277" s="13">
        <v>0</v>
      </c>
      <c r="I4277" s="11">
        <v>0</v>
      </c>
      <c r="J4277" s="11">
        <v>0</v>
      </c>
      <c r="K4277" s="11">
        <v>0</v>
      </c>
      <c r="L4277" s="12">
        <v>0</v>
      </c>
      <c r="M4277" s="13">
        <v>0</v>
      </c>
      <c r="N4277" s="11">
        <v>0</v>
      </c>
      <c r="O4277" s="11">
        <v>0</v>
      </c>
      <c r="P4277" s="11">
        <v>0</v>
      </c>
      <c r="Q4277" s="12">
        <v>0</v>
      </c>
    </row>
    <row r="4278" spans="1:17" x14ac:dyDescent="0.35">
      <c r="A4278" s="2">
        <v>2480</v>
      </c>
      <c r="B4278" s="13" t="s">
        <v>516</v>
      </c>
      <c r="C4278" s="11" t="s">
        <v>26</v>
      </c>
      <c r="D4278" s="11" t="s">
        <v>26</v>
      </c>
      <c r="E4278" s="7" t="s">
        <v>423</v>
      </c>
      <c r="F4278" s="13">
        <v>43.852589130401668</v>
      </c>
      <c r="G4278" s="12">
        <v>0</v>
      </c>
      <c r="H4278" s="13">
        <v>0</v>
      </c>
      <c r="I4278" s="11">
        <v>0</v>
      </c>
      <c r="J4278" s="11">
        <v>0</v>
      </c>
      <c r="K4278" s="11">
        <v>0</v>
      </c>
      <c r="L4278" s="12">
        <v>0</v>
      </c>
      <c r="M4278" s="13">
        <v>0</v>
      </c>
      <c r="N4278" s="11">
        <v>0</v>
      </c>
      <c r="O4278" s="11">
        <v>0</v>
      </c>
      <c r="P4278" s="11">
        <v>0</v>
      </c>
      <c r="Q4278" s="12">
        <v>0</v>
      </c>
    </row>
    <row r="4279" spans="1:17" x14ac:dyDescent="0.35">
      <c r="A4279" s="2">
        <v>2482</v>
      </c>
      <c r="B4279" s="13" t="s">
        <v>516</v>
      </c>
      <c r="C4279" s="11" t="s">
        <v>26</v>
      </c>
      <c r="D4279" s="11" t="s">
        <v>26</v>
      </c>
      <c r="E4279" s="7" t="s">
        <v>374</v>
      </c>
      <c r="F4279" s="13">
        <v>9.1925508975982595</v>
      </c>
      <c r="G4279" s="12">
        <v>0</v>
      </c>
      <c r="H4279" s="13">
        <v>0</v>
      </c>
      <c r="I4279" s="11">
        <v>0</v>
      </c>
      <c r="J4279" s="11">
        <v>0</v>
      </c>
      <c r="K4279" s="11">
        <v>0</v>
      </c>
      <c r="L4279" s="12">
        <v>0</v>
      </c>
      <c r="M4279" s="13">
        <v>0</v>
      </c>
      <c r="N4279" s="11">
        <v>0</v>
      </c>
      <c r="O4279" s="11">
        <v>0</v>
      </c>
      <c r="P4279" s="11">
        <v>0</v>
      </c>
      <c r="Q4279" s="12">
        <v>0</v>
      </c>
    </row>
    <row r="4280" spans="1:17" x14ac:dyDescent="0.35">
      <c r="A4280" s="2">
        <v>2491</v>
      </c>
      <c r="B4280" s="13" t="s">
        <v>516</v>
      </c>
      <c r="C4280" s="11" t="s">
        <v>26</v>
      </c>
      <c r="D4280" s="11" t="s">
        <v>26</v>
      </c>
      <c r="E4280" s="7" t="s">
        <v>469</v>
      </c>
      <c r="F4280" s="13">
        <v>30.905361175537099</v>
      </c>
      <c r="G4280" s="12">
        <v>0</v>
      </c>
      <c r="H4280" s="13">
        <v>0</v>
      </c>
      <c r="I4280" s="11">
        <v>0</v>
      </c>
      <c r="J4280" s="11">
        <v>0</v>
      </c>
      <c r="K4280" s="11">
        <v>0</v>
      </c>
      <c r="L4280" s="12">
        <v>0</v>
      </c>
      <c r="M4280" s="13">
        <v>0</v>
      </c>
      <c r="N4280" s="11">
        <v>0</v>
      </c>
      <c r="O4280" s="11">
        <v>0</v>
      </c>
      <c r="P4280" s="11">
        <v>0</v>
      </c>
      <c r="Q4280" s="12">
        <v>0</v>
      </c>
    </row>
    <row r="4281" spans="1:17" x14ac:dyDescent="0.35">
      <c r="A4281" s="2">
        <v>2492</v>
      </c>
      <c r="B4281" s="13" t="s">
        <v>516</v>
      </c>
      <c r="C4281" s="11" t="s">
        <v>26</v>
      </c>
      <c r="D4281" s="11" t="s">
        <v>520</v>
      </c>
      <c r="E4281" s="7" t="s">
        <v>469</v>
      </c>
      <c r="F4281" s="13">
        <v>230.72088623046901</v>
      </c>
      <c r="G4281" s="12">
        <v>0</v>
      </c>
      <c r="H4281" s="13">
        <v>0</v>
      </c>
      <c r="I4281" s="11">
        <v>0</v>
      </c>
      <c r="J4281" s="11">
        <v>0</v>
      </c>
      <c r="K4281" s="11">
        <v>0</v>
      </c>
      <c r="L4281" s="12">
        <v>0</v>
      </c>
      <c r="M4281" s="13">
        <v>0</v>
      </c>
      <c r="N4281" s="11">
        <v>0</v>
      </c>
      <c r="O4281" s="11">
        <v>0</v>
      </c>
      <c r="P4281" s="11">
        <v>0</v>
      </c>
      <c r="Q4281" s="12">
        <v>0</v>
      </c>
    </row>
    <row r="4282" spans="1:17" x14ac:dyDescent="0.35">
      <c r="A4282" s="2">
        <v>2496</v>
      </c>
      <c r="B4282" s="13" t="s">
        <v>516</v>
      </c>
      <c r="C4282" s="11" t="s">
        <v>26</v>
      </c>
      <c r="D4282" s="11" t="s">
        <v>26</v>
      </c>
      <c r="E4282" s="7" t="s">
        <v>526</v>
      </c>
      <c r="F4282" s="13">
        <v>289.02994251251238</v>
      </c>
      <c r="G4282" s="12">
        <v>0</v>
      </c>
      <c r="H4282" s="13">
        <v>0</v>
      </c>
      <c r="I4282" s="11">
        <v>0</v>
      </c>
      <c r="J4282" s="11">
        <v>0</v>
      </c>
      <c r="K4282" s="11">
        <v>0</v>
      </c>
      <c r="L4282" s="12">
        <v>0</v>
      </c>
      <c r="M4282" s="13">
        <v>0</v>
      </c>
      <c r="N4282" s="11">
        <v>0</v>
      </c>
      <c r="O4282" s="11">
        <v>0</v>
      </c>
      <c r="P4282" s="11">
        <v>0</v>
      </c>
      <c r="Q4282" s="12">
        <v>0</v>
      </c>
    </row>
    <row r="4283" spans="1:17" x14ac:dyDescent="0.35">
      <c r="A4283" s="2">
        <v>2497</v>
      </c>
      <c r="B4283" s="13" t="s">
        <v>516</v>
      </c>
      <c r="C4283" s="11" t="s">
        <v>26</v>
      </c>
      <c r="D4283" s="11" t="s">
        <v>26</v>
      </c>
      <c r="E4283" s="7" t="s">
        <v>471</v>
      </c>
      <c r="F4283" s="13">
        <v>49.492808341980002</v>
      </c>
      <c r="G4283" s="12">
        <v>0</v>
      </c>
      <c r="H4283" s="13">
        <v>0</v>
      </c>
      <c r="I4283" s="11">
        <v>0</v>
      </c>
      <c r="J4283" s="11">
        <v>0</v>
      </c>
      <c r="K4283" s="11">
        <v>0</v>
      </c>
      <c r="L4283" s="12">
        <v>0</v>
      </c>
      <c r="M4283" s="13">
        <v>0</v>
      </c>
      <c r="N4283" s="11">
        <v>0</v>
      </c>
      <c r="O4283" s="11">
        <v>0</v>
      </c>
      <c r="P4283" s="11">
        <v>0</v>
      </c>
      <c r="Q4283" s="12">
        <v>0</v>
      </c>
    </row>
    <row r="4284" spans="1:17" x14ac:dyDescent="0.35">
      <c r="A4284" s="2">
        <v>2502</v>
      </c>
      <c r="B4284" s="13" t="s">
        <v>516</v>
      </c>
      <c r="C4284" s="11" t="s">
        <v>26</v>
      </c>
      <c r="D4284" s="11" t="s">
        <v>517</v>
      </c>
      <c r="E4284" s="7" t="s">
        <v>338</v>
      </c>
      <c r="F4284" s="13">
        <v>24.707902908325199</v>
      </c>
      <c r="G4284" s="12">
        <v>0</v>
      </c>
      <c r="H4284" s="13">
        <v>0</v>
      </c>
      <c r="I4284" s="11">
        <v>0</v>
      </c>
      <c r="J4284" s="11">
        <v>0</v>
      </c>
      <c r="K4284" s="11">
        <v>0</v>
      </c>
      <c r="L4284" s="12">
        <v>0</v>
      </c>
      <c r="M4284" s="13">
        <v>0</v>
      </c>
      <c r="N4284" s="11">
        <v>0</v>
      </c>
      <c r="O4284" s="11">
        <v>0</v>
      </c>
      <c r="P4284" s="11">
        <v>0</v>
      </c>
      <c r="Q4284" s="12">
        <v>0</v>
      </c>
    </row>
    <row r="4285" spans="1:17" x14ac:dyDescent="0.35">
      <c r="A4285" s="2">
        <v>2503</v>
      </c>
      <c r="B4285" s="13" t="s">
        <v>516</v>
      </c>
      <c r="C4285" s="11" t="s">
        <v>26</v>
      </c>
      <c r="D4285" s="11" t="s">
        <v>520</v>
      </c>
      <c r="E4285" s="7" t="s">
        <v>527</v>
      </c>
      <c r="F4285" s="13">
        <v>1.57104516029358</v>
      </c>
      <c r="G4285" s="12">
        <v>0</v>
      </c>
      <c r="H4285" s="13">
        <v>0</v>
      </c>
      <c r="I4285" s="11">
        <v>0</v>
      </c>
      <c r="J4285" s="11">
        <v>0</v>
      </c>
      <c r="K4285" s="11">
        <v>0</v>
      </c>
      <c r="L4285" s="12">
        <v>0</v>
      </c>
      <c r="M4285" s="13">
        <v>0</v>
      </c>
      <c r="N4285" s="11">
        <v>0</v>
      </c>
      <c r="O4285" s="11">
        <v>0</v>
      </c>
      <c r="P4285" s="11">
        <v>0</v>
      </c>
      <c r="Q4285" s="12">
        <v>0</v>
      </c>
    </row>
    <row r="4286" spans="1:17" x14ac:dyDescent="0.35">
      <c r="A4286" s="2">
        <v>2504</v>
      </c>
      <c r="B4286" s="13" t="s">
        <v>516</v>
      </c>
      <c r="C4286" s="11" t="s">
        <v>26</v>
      </c>
      <c r="D4286" s="11" t="s">
        <v>26</v>
      </c>
      <c r="E4286" s="7" t="s">
        <v>227</v>
      </c>
      <c r="F4286" s="13">
        <v>42.104647159576473</v>
      </c>
      <c r="G4286" s="12">
        <v>0</v>
      </c>
      <c r="H4286" s="13">
        <v>0</v>
      </c>
      <c r="I4286" s="11">
        <v>0</v>
      </c>
      <c r="J4286" s="11">
        <v>0</v>
      </c>
      <c r="K4286" s="11">
        <v>0</v>
      </c>
      <c r="L4286" s="12">
        <v>0</v>
      </c>
      <c r="M4286" s="13">
        <v>0</v>
      </c>
      <c r="N4286" s="11">
        <v>0</v>
      </c>
      <c r="O4286" s="11">
        <v>0</v>
      </c>
      <c r="P4286" s="11">
        <v>0</v>
      </c>
      <c r="Q4286" s="12">
        <v>0</v>
      </c>
    </row>
    <row r="4287" spans="1:17" x14ac:dyDescent="0.35">
      <c r="A4287" s="2">
        <v>2505</v>
      </c>
      <c r="B4287" s="13" t="s">
        <v>516</v>
      </c>
      <c r="C4287" s="11" t="s">
        <v>26</v>
      </c>
      <c r="D4287" s="11" t="s">
        <v>517</v>
      </c>
      <c r="E4287" s="7" t="s">
        <v>139</v>
      </c>
      <c r="F4287" s="13">
        <v>6.5523920059204102</v>
      </c>
      <c r="G4287" s="12">
        <v>0</v>
      </c>
      <c r="H4287" s="13">
        <v>0</v>
      </c>
      <c r="I4287" s="11">
        <v>0</v>
      </c>
      <c r="J4287" s="11">
        <v>0</v>
      </c>
      <c r="K4287" s="11">
        <v>0</v>
      </c>
      <c r="L4287" s="12">
        <v>0</v>
      </c>
      <c r="M4287" s="13">
        <v>0</v>
      </c>
      <c r="N4287" s="11">
        <v>0</v>
      </c>
      <c r="O4287" s="11">
        <v>0</v>
      </c>
      <c r="P4287" s="11">
        <v>0</v>
      </c>
      <c r="Q4287" s="12">
        <v>0</v>
      </c>
    </row>
    <row r="4288" spans="1:17" x14ac:dyDescent="0.35">
      <c r="A4288" s="2">
        <v>2506</v>
      </c>
      <c r="B4288" s="13" t="s">
        <v>516</v>
      </c>
      <c r="C4288" s="11" t="s">
        <v>26</v>
      </c>
      <c r="D4288" s="11" t="s">
        <v>241</v>
      </c>
      <c r="E4288" s="7" t="s">
        <v>140</v>
      </c>
      <c r="F4288" s="13">
        <v>5.6635794639587402</v>
      </c>
      <c r="G4288" s="12">
        <v>0</v>
      </c>
      <c r="H4288" s="13">
        <v>0</v>
      </c>
      <c r="I4288" s="11">
        <v>0</v>
      </c>
      <c r="J4288" s="11">
        <v>0</v>
      </c>
      <c r="K4288" s="11">
        <v>0</v>
      </c>
      <c r="L4288" s="12">
        <v>0</v>
      </c>
      <c r="M4288" s="13">
        <v>0</v>
      </c>
      <c r="N4288" s="11">
        <v>0</v>
      </c>
      <c r="O4288" s="11">
        <v>0</v>
      </c>
      <c r="P4288" s="11">
        <v>0</v>
      </c>
      <c r="Q4288" s="12">
        <v>0</v>
      </c>
    </row>
    <row r="4289" spans="1:17" x14ac:dyDescent="0.35">
      <c r="A4289" s="2">
        <v>2511</v>
      </c>
      <c r="B4289" s="13" t="s">
        <v>516</v>
      </c>
      <c r="C4289" s="11" t="s">
        <v>26</v>
      </c>
      <c r="D4289" s="11" t="s">
        <v>518</v>
      </c>
      <c r="E4289" s="7" t="s">
        <v>478</v>
      </c>
      <c r="F4289" s="13">
        <v>141.02006530761719</v>
      </c>
      <c r="G4289" s="12">
        <v>0</v>
      </c>
      <c r="H4289" s="13">
        <v>0</v>
      </c>
      <c r="I4289" s="11">
        <v>0</v>
      </c>
      <c r="J4289" s="11">
        <v>0</v>
      </c>
      <c r="K4289" s="11">
        <v>0</v>
      </c>
      <c r="L4289" s="12">
        <v>0</v>
      </c>
      <c r="M4289" s="13">
        <v>0</v>
      </c>
      <c r="N4289" s="11">
        <v>0</v>
      </c>
      <c r="O4289" s="11">
        <v>0</v>
      </c>
      <c r="P4289" s="11">
        <v>0</v>
      </c>
      <c r="Q4289" s="12">
        <v>0</v>
      </c>
    </row>
    <row r="4290" spans="1:17" x14ac:dyDescent="0.35">
      <c r="A4290" s="2">
        <v>2513</v>
      </c>
      <c r="B4290" s="13" t="s">
        <v>516</v>
      </c>
      <c r="C4290" s="11" t="s">
        <v>26</v>
      </c>
      <c r="D4290" s="11" t="s">
        <v>26</v>
      </c>
      <c r="E4290" s="7" t="s">
        <v>528</v>
      </c>
      <c r="F4290" s="13">
        <v>20.177915573120121</v>
      </c>
      <c r="G4290" s="12">
        <v>0</v>
      </c>
      <c r="H4290" s="13">
        <v>0</v>
      </c>
      <c r="I4290" s="11">
        <v>0</v>
      </c>
      <c r="J4290" s="11">
        <v>0</v>
      </c>
      <c r="K4290" s="11">
        <v>0</v>
      </c>
      <c r="L4290" s="12">
        <v>0</v>
      </c>
      <c r="M4290" s="13">
        <v>0</v>
      </c>
      <c r="N4290" s="11">
        <v>0</v>
      </c>
      <c r="O4290" s="11">
        <v>0</v>
      </c>
      <c r="P4290" s="11">
        <v>0</v>
      </c>
      <c r="Q4290" s="12">
        <v>0</v>
      </c>
    </row>
    <row r="4291" spans="1:17" x14ac:dyDescent="0.35">
      <c r="A4291" s="2">
        <v>2514</v>
      </c>
      <c r="B4291" s="13" t="s">
        <v>516</v>
      </c>
      <c r="C4291" s="11" t="s">
        <v>26</v>
      </c>
      <c r="D4291" s="11" t="s">
        <v>26</v>
      </c>
      <c r="E4291" s="7" t="s">
        <v>529</v>
      </c>
      <c r="F4291" s="13">
        <v>253.44653439521792</v>
      </c>
      <c r="G4291" s="12">
        <v>0</v>
      </c>
      <c r="H4291" s="13">
        <v>0</v>
      </c>
      <c r="I4291" s="11">
        <v>0</v>
      </c>
      <c r="J4291" s="11">
        <v>0</v>
      </c>
      <c r="K4291" s="11">
        <v>0</v>
      </c>
      <c r="L4291" s="12">
        <v>0</v>
      </c>
      <c r="M4291" s="13">
        <v>0</v>
      </c>
      <c r="N4291" s="11">
        <v>0</v>
      </c>
      <c r="O4291" s="11">
        <v>0</v>
      </c>
      <c r="P4291" s="11">
        <v>0</v>
      </c>
      <c r="Q4291" s="12">
        <v>0</v>
      </c>
    </row>
    <row r="4292" spans="1:17" x14ac:dyDescent="0.35">
      <c r="A4292" s="2">
        <v>2517</v>
      </c>
      <c r="B4292" s="13" t="s">
        <v>516</v>
      </c>
      <c r="C4292" s="11" t="s">
        <v>26</v>
      </c>
      <c r="D4292" s="11" t="s">
        <v>26</v>
      </c>
      <c r="E4292" s="7" t="s">
        <v>314</v>
      </c>
      <c r="F4292" s="13">
        <v>70.545535802841272</v>
      </c>
      <c r="G4292" s="12">
        <v>0</v>
      </c>
      <c r="H4292" s="13">
        <v>0</v>
      </c>
      <c r="I4292" s="11">
        <v>0</v>
      </c>
      <c r="J4292" s="11">
        <v>0</v>
      </c>
      <c r="K4292" s="11">
        <v>0</v>
      </c>
      <c r="L4292" s="12">
        <v>0</v>
      </c>
      <c r="M4292" s="13">
        <v>0</v>
      </c>
      <c r="N4292" s="11">
        <v>0</v>
      </c>
      <c r="O4292" s="11">
        <v>0</v>
      </c>
      <c r="P4292" s="11">
        <v>0</v>
      </c>
      <c r="Q4292" s="12">
        <v>0</v>
      </c>
    </row>
    <row r="4293" spans="1:17" x14ac:dyDescent="0.35">
      <c r="A4293" s="2">
        <v>2518</v>
      </c>
      <c r="B4293" s="13" t="s">
        <v>516</v>
      </c>
      <c r="C4293" s="11" t="s">
        <v>26</v>
      </c>
      <c r="D4293" s="11" t="s">
        <v>518</v>
      </c>
      <c r="E4293" s="7" t="s">
        <v>481</v>
      </c>
      <c r="F4293" s="13">
        <v>17.120649337768601</v>
      </c>
      <c r="G4293" s="12">
        <v>0</v>
      </c>
      <c r="H4293" s="13">
        <v>0</v>
      </c>
      <c r="I4293" s="11">
        <v>0</v>
      </c>
      <c r="J4293" s="11">
        <v>0</v>
      </c>
      <c r="K4293" s="11">
        <v>0</v>
      </c>
      <c r="L4293" s="12">
        <v>0</v>
      </c>
      <c r="M4293" s="13">
        <v>0</v>
      </c>
      <c r="N4293" s="11">
        <v>0</v>
      </c>
      <c r="O4293" s="11">
        <v>0</v>
      </c>
      <c r="P4293" s="11">
        <v>0</v>
      </c>
      <c r="Q4293" s="12">
        <v>0</v>
      </c>
    </row>
    <row r="4294" spans="1:17" x14ac:dyDescent="0.35">
      <c r="A4294" s="2">
        <v>2527</v>
      </c>
      <c r="B4294" s="13" t="s">
        <v>516</v>
      </c>
      <c r="C4294" s="11" t="s">
        <v>26</v>
      </c>
      <c r="D4294" s="11" t="s">
        <v>517</v>
      </c>
      <c r="E4294" s="7" t="s">
        <v>210</v>
      </c>
      <c r="F4294" s="13">
        <v>10.6280727386475</v>
      </c>
      <c r="G4294" s="12">
        <v>0</v>
      </c>
      <c r="H4294" s="13">
        <v>0</v>
      </c>
      <c r="I4294" s="11">
        <v>0</v>
      </c>
      <c r="J4294" s="11">
        <v>0</v>
      </c>
      <c r="K4294" s="11">
        <v>0</v>
      </c>
      <c r="L4294" s="12">
        <v>0</v>
      </c>
      <c r="M4294" s="13">
        <v>0</v>
      </c>
      <c r="N4294" s="11">
        <v>0</v>
      </c>
      <c r="O4294" s="11">
        <v>0</v>
      </c>
      <c r="P4294" s="11">
        <v>0</v>
      </c>
      <c r="Q4294" s="12">
        <v>0</v>
      </c>
    </row>
    <row r="4295" spans="1:17" x14ac:dyDescent="0.35">
      <c r="A4295" s="2">
        <v>2528</v>
      </c>
      <c r="B4295" s="13" t="s">
        <v>516</v>
      </c>
      <c r="C4295" s="11" t="s">
        <v>26</v>
      </c>
      <c r="D4295" s="11" t="s">
        <v>26</v>
      </c>
      <c r="E4295" s="7" t="s">
        <v>341</v>
      </c>
      <c r="F4295" s="13">
        <v>19.863500595092798</v>
      </c>
      <c r="G4295" s="12">
        <v>0</v>
      </c>
      <c r="H4295" s="13">
        <v>0</v>
      </c>
      <c r="I4295" s="11">
        <v>0</v>
      </c>
      <c r="J4295" s="11">
        <v>0</v>
      </c>
      <c r="K4295" s="11">
        <v>0</v>
      </c>
      <c r="L4295" s="12">
        <v>0</v>
      </c>
      <c r="M4295" s="13">
        <v>0</v>
      </c>
      <c r="N4295" s="11">
        <v>0</v>
      </c>
      <c r="O4295" s="11">
        <v>0</v>
      </c>
      <c r="P4295" s="11">
        <v>0</v>
      </c>
      <c r="Q4295" s="12">
        <v>0</v>
      </c>
    </row>
    <row r="4296" spans="1:17" x14ac:dyDescent="0.35">
      <c r="A4296" s="2">
        <v>2529</v>
      </c>
      <c r="B4296" s="13" t="s">
        <v>516</v>
      </c>
      <c r="C4296" s="11" t="s">
        <v>26</v>
      </c>
      <c r="D4296" s="11" t="s">
        <v>518</v>
      </c>
      <c r="E4296" s="7" t="s">
        <v>341</v>
      </c>
      <c r="F4296" s="13">
        <v>209.40588378906301</v>
      </c>
      <c r="G4296" s="12">
        <v>0</v>
      </c>
      <c r="H4296" s="13">
        <v>0</v>
      </c>
      <c r="I4296" s="11">
        <v>0</v>
      </c>
      <c r="J4296" s="11">
        <v>0</v>
      </c>
      <c r="K4296" s="11">
        <v>0</v>
      </c>
      <c r="L4296" s="12">
        <v>0</v>
      </c>
      <c r="M4296" s="13">
        <v>0</v>
      </c>
      <c r="N4296" s="11">
        <v>0</v>
      </c>
      <c r="O4296" s="11">
        <v>0</v>
      </c>
      <c r="P4296" s="11">
        <v>0</v>
      </c>
      <c r="Q4296" s="12">
        <v>0</v>
      </c>
    </row>
    <row r="4297" spans="1:17" x14ac:dyDescent="0.35">
      <c r="A4297" s="2">
        <v>2530</v>
      </c>
      <c r="B4297" s="13" t="s">
        <v>516</v>
      </c>
      <c r="C4297" s="11" t="s">
        <v>26</v>
      </c>
      <c r="D4297" s="11" t="s">
        <v>26</v>
      </c>
      <c r="E4297" s="7" t="s">
        <v>483</v>
      </c>
      <c r="F4297" s="13">
        <v>19.708024978637702</v>
      </c>
      <c r="G4297" s="12">
        <v>0</v>
      </c>
      <c r="H4297" s="13">
        <v>0</v>
      </c>
      <c r="I4297" s="11">
        <v>0</v>
      </c>
      <c r="J4297" s="11">
        <v>0</v>
      </c>
      <c r="K4297" s="11">
        <v>0</v>
      </c>
      <c r="L4297" s="12">
        <v>0</v>
      </c>
      <c r="M4297" s="13">
        <v>0</v>
      </c>
      <c r="N4297" s="11">
        <v>0</v>
      </c>
      <c r="O4297" s="11">
        <v>0</v>
      </c>
      <c r="P4297" s="11">
        <v>0</v>
      </c>
      <c r="Q4297" s="12">
        <v>0</v>
      </c>
    </row>
    <row r="4298" spans="1:17" x14ac:dyDescent="0.35">
      <c r="A4298" s="2">
        <v>2531</v>
      </c>
      <c r="B4298" s="13" t="s">
        <v>516</v>
      </c>
      <c r="C4298" s="11" t="s">
        <v>26</v>
      </c>
      <c r="D4298" s="11" t="s">
        <v>520</v>
      </c>
      <c r="E4298" s="7" t="s">
        <v>530</v>
      </c>
      <c r="F4298" s="13">
        <v>134.64583206176758</v>
      </c>
      <c r="G4298" s="12">
        <v>0</v>
      </c>
      <c r="H4298" s="13">
        <v>0</v>
      </c>
      <c r="I4298" s="11">
        <v>0</v>
      </c>
      <c r="J4298" s="11">
        <v>0</v>
      </c>
      <c r="K4298" s="11">
        <v>0</v>
      </c>
      <c r="L4298" s="12">
        <v>0</v>
      </c>
      <c r="M4298" s="13">
        <v>0</v>
      </c>
      <c r="N4298" s="11">
        <v>0</v>
      </c>
      <c r="O4298" s="11">
        <v>0</v>
      </c>
      <c r="P4298" s="11">
        <v>0</v>
      </c>
      <c r="Q4298" s="12">
        <v>0</v>
      </c>
    </row>
    <row r="4299" spans="1:17" x14ac:dyDescent="0.35">
      <c r="A4299" s="2">
        <v>2533</v>
      </c>
      <c r="B4299" s="13" t="s">
        <v>516</v>
      </c>
      <c r="C4299" s="11" t="s">
        <v>26</v>
      </c>
      <c r="D4299" s="11" t="s">
        <v>525</v>
      </c>
      <c r="E4299" s="7" t="s">
        <v>531</v>
      </c>
      <c r="F4299" s="13">
        <v>117.9970817565919</v>
      </c>
      <c r="G4299" s="12">
        <v>0</v>
      </c>
      <c r="H4299" s="13">
        <v>0</v>
      </c>
      <c r="I4299" s="11">
        <v>0</v>
      </c>
      <c r="J4299" s="11">
        <v>0</v>
      </c>
      <c r="K4299" s="11">
        <v>0</v>
      </c>
      <c r="L4299" s="12">
        <v>0</v>
      </c>
      <c r="M4299" s="13">
        <v>0</v>
      </c>
      <c r="N4299" s="11">
        <v>0</v>
      </c>
      <c r="O4299" s="11">
        <v>0</v>
      </c>
      <c r="P4299" s="11">
        <v>0</v>
      </c>
      <c r="Q4299" s="12">
        <v>0</v>
      </c>
    </row>
    <row r="4300" spans="1:17" x14ac:dyDescent="0.35">
      <c r="A4300" s="2">
        <v>2534</v>
      </c>
      <c r="B4300" s="13" t="s">
        <v>516</v>
      </c>
      <c r="C4300" s="11" t="s">
        <v>26</v>
      </c>
      <c r="D4300" s="11" t="s">
        <v>26</v>
      </c>
      <c r="E4300" s="7" t="s">
        <v>531</v>
      </c>
      <c r="F4300" s="13">
        <v>2144.1704773902893</v>
      </c>
      <c r="G4300" s="12">
        <v>0</v>
      </c>
      <c r="H4300" s="13">
        <v>0</v>
      </c>
      <c r="I4300" s="11">
        <v>0</v>
      </c>
      <c r="J4300" s="11">
        <v>0</v>
      </c>
      <c r="K4300" s="11">
        <v>0</v>
      </c>
      <c r="L4300" s="12">
        <v>0</v>
      </c>
      <c r="M4300" s="13">
        <v>0</v>
      </c>
      <c r="N4300" s="11">
        <v>0</v>
      </c>
      <c r="O4300" s="11">
        <v>0</v>
      </c>
      <c r="P4300" s="11">
        <v>0</v>
      </c>
      <c r="Q4300" s="12">
        <v>0</v>
      </c>
    </row>
    <row r="4301" spans="1:17" x14ac:dyDescent="0.35">
      <c r="A4301" s="2">
        <v>2535</v>
      </c>
      <c r="B4301" s="13" t="s">
        <v>516</v>
      </c>
      <c r="C4301" s="11" t="s">
        <v>26</v>
      </c>
      <c r="D4301" s="11" t="s">
        <v>26</v>
      </c>
      <c r="E4301" s="7" t="s">
        <v>532</v>
      </c>
      <c r="F4301" s="13">
        <v>62.375347137451286</v>
      </c>
      <c r="G4301" s="12">
        <v>0</v>
      </c>
      <c r="H4301" s="13">
        <v>0</v>
      </c>
      <c r="I4301" s="11">
        <v>0</v>
      </c>
      <c r="J4301" s="11">
        <v>0</v>
      </c>
      <c r="K4301" s="11">
        <v>0</v>
      </c>
      <c r="L4301" s="12">
        <v>0</v>
      </c>
      <c r="M4301" s="13">
        <v>0</v>
      </c>
      <c r="N4301" s="11">
        <v>0</v>
      </c>
      <c r="O4301" s="11">
        <v>0</v>
      </c>
      <c r="P4301" s="11">
        <v>0</v>
      </c>
      <c r="Q4301" s="12">
        <v>0</v>
      </c>
    </row>
    <row r="4302" spans="1:17" x14ac:dyDescent="0.35">
      <c r="A4302" s="2">
        <v>2538</v>
      </c>
      <c r="B4302" s="13" t="s">
        <v>516</v>
      </c>
      <c r="C4302" s="11" t="s">
        <v>26</v>
      </c>
      <c r="D4302" s="11" t="s">
        <v>26</v>
      </c>
      <c r="E4302" s="7" t="s">
        <v>320</v>
      </c>
      <c r="F4302" s="13">
        <v>79.778576135635362</v>
      </c>
      <c r="G4302" s="12">
        <v>0</v>
      </c>
      <c r="H4302" s="13">
        <v>0</v>
      </c>
      <c r="I4302" s="11">
        <v>0</v>
      </c>
      <c r="J4302" s="11">
        <v>0</v>
      </c>
      <c r="K4302" s="11">
        <v>0</v>
      </c>
      <c r="L4302" s="12">
        <v>0</v>
      </c>
      <c r="M4302" s="13">
        <v>0</v>
      </c>
      <c r="N4302" s="11">
        <v>0</v>
      </c>
      <c r="O4302" s="11">
        <v>0</v>
      </c>
      <c r="P4302" s="11">
        <v>0</v>
      </c>
      <c r="Q4302" s="12">
        <v>0</v>
      </c>
    </row>
    <row r="4303" spans="1:17" x14ac:dyDescent="0.35">
      <c r="A4303" s="2">
        <v>2539</v>
      </c>
      <c r="B4303" s="13" t="s">
        <v>516</v>
      </c>
      <c r="C4303" s="11" t="s">
        <v>26</v>
      </c>
      <c r="D4303" s="11" t="s">
        <v>26</v>
      </c>
      <c r="E4303" s="7" t="s">
        <v>533</v>
      </c>
      <c r="F4303" s="13">
        <v>115.53173446655259</v>
      </c>
      <c r="G4303" s="12">
        <v>0</v>
      </c>
      <c r="H4303" s="13">
        <v>0</v>
      </c>
      <c r="I4303" s="11">
        <v>0</v>
      </c>
      <c r="J4303" s="11">
        <v>0</v>
      </c>
      <c r="K4303" s="11">
        <v>0</v>
      </c>
      <c r="L4303" s="12">
        <v>0</v>
      </c>
      <c r="M4303" s="13">
        <v>0</v>
      </c>
      <c r="N4303" s="11">
        <v>0</v>
      </c>
      <c r="O4303" s="11">
        <v>0</v>
      </c>
      <c r="P4303" s="11">
        <v>0</v>
      </c>
      <c r="Q4303" s="12">
        <v>0</v>
      </c>
    </row>
    <row r="4304" spans="1:17" x14ac:dyDescent="0.35">
      <c r="A4304" s="2">
        <v>2540</v>
      </c>
      <c r="B4304" s="13" t="s">
        <v>516</v>
      </c>
      <c r="C4304" s="11" t="s">
        <v>26</v>
      </c>
      <c r="D4304" s="11" t="s">
        <v>520</v>
      </c>
      <c r="E4304" s="7" t="s">
        <v>533</v>
      </c>
      <c r="F4304" s="13">
        <v>416.97172927856428</v>
      </c>
      <c r="G4304" s="12">
        <v>0</v>
      </c>
      <c r="H4304" s="13">
        <v>0</v>
      </c>
      <c r="I4304" s="11">
        <v>0</v>
      </c>
      <c r="J4304" s="11">
        <v>0</v>
      </c>
      <c r="K4304" s="11">
        <v>0</v>
      </c>
      <c r="L4304" s="12">
        <v>0</v>
      </c>
      <c r="M4304" s="13">
        <v>0</v>
      </c>
      <c r="N4304" s="11">
        <v>0</v>
      </c>
      <c r="O4304" s="11">
        <v>0</v>
      </c>
      <c r="P4304" s="11">
        <v>0</v>
      </c>
      <c r="Q4304" s="12">
        <v>0</v>
      </c>
    </row>
    <row r="4305" spans="1:17" x14ac:dyDescent="0.35">
      <c r="A4305" s="2">
        <v>2541</v>
      </c>
      <c r="B4305" s="13" t="s">
        <v>516</v>
      </c>
      <c r="C4305" s="11" t="s">
        <v>26</v>
      </c>
      <c r="D4305" s="11" t="s">
        <v>26</v>
      </c>
      <c r="E4305" s="7" t="s">
        <v>534</v>
      </c>
      <c r="F4305" s="13">
        <v>41.507155895233161</v>
      </c>
      <c r="G4305" s="12">
        <v>0</v>
      </c>
      <c r="H4305" s="13">
        <v>0</v>
      </c>
      <c r="I4305" s="11">
        <v>0</v>
      </c>
      <c r="J4305" s="11">
        <v>0</v>
      </c>
      <c r="K4305" s="11">
        <v>0</v>
      </c>
      <c r="L4305" s="12">
        <v>0</v>
      </c>
      <c r="M4305" s="13">
        <v>0</v>
      </c>
      <c r="N4305" s="11">
        <v>0</v>
      </c>
      <c r="O4305" s="11">
        <v>0</v>
      </c>
      <c r="P4305" s="11">
        <v>0</v>
      </c>
      <c r="Q4305" s="12">
        <v>0</v>
      </c>
    </row>
    <row r="4306" spans="1:17" x14ac:dyDescent="0.35">
      <c r="A4306" s="2">
        <v>2542</v>
      </c>
      <c r="B4306" s="13" t="s">
        <v>516</v>
      </c>
      <c r="C4306" s="11" t="s">
        <v>26</v>
      </c>
      <c r="D4306" s="11" t="s">
        <v>517</v>
      </c>
      <c r="E4306" s="7" t="s">
        <v>147</v>
      </c>
      <c r="F4306" s="13">
        <v>106.7156066894531</v>
      </c>
      <c r="G4306" s="12">
        <v>0</v>
      </c>
      <c r="H4306" s="13">
        <v>0</v>
      </c>
      <c r="I4306" s="11">
        <v>0</v>
      </c>
      <c r="J4306" s="11">
        <v>0</v>
      </c>
      <c r="K4306" s="11">
        <v>0</v>
      </c>
      <c r="L4306" s="12">
        <v>0</v>
      </c>
      <c r="M4306" s="13">
        <v>0</v>
      </c>
      <c r="N4306" s="11">
        <v>0</v>
      </c>
      <c r="O4306" s="11">
        <v>0</v>
      </c>
      <c r="P4306" s="11">
        <v>0</v>
      </c>
      <c r="Q4306" s="12">
        <v>0</v>
      </c>
    </row>
    <row r="4307" spans="1:17" x14ac:dyDescent="0.35">
      <c r="A4307" s="2">
        <v>2543</v>
      </c>
      <c r="B4307" s="13" t="s">
        <v>516</v>
      </c>
      <c r="C4307" s="11" t="s">
        <v>26</v>
      </c>
      <c r="D4307" s="11" t="s">
        <v>26</v>
      </c>
      <c r="E4307" s="7" t="s">
        <v>211</v>
      </c>
      <c r="F4307" s="13">
        <v>10.2266654968262</v>
      </c>
      <c r="G4307" s="12">
        <v>0</v>
      </c>
      <c r="H4307" s="13">
        <v>0</v>
      </c>
      <c r="I4307" s="11">
        <v>0</v>
      </c>
      <c r="J4307" s="11">
        <v>0</v>
      </c>
      <c r="K4307" s="11">
        <v>0</v>
      </c>
      <c r="L4307" s="12">
        <v>0</v>
      </c>
      <c r="M4307" s="13">
        <v>0</v>
      </c>
      <c r="N4307" s="11">
        <v>0</v>
      </c>
      <c r="O4307" s="11">
        <v>0</v>
      </c>
      <c r="P4307" s="11">
        <v>0</v>
      </c>
      <c r="Q4307" s="12">
        <v>0</v>
      </c>
    </row>
    <row r="4308" spans="1:17" x14ac:dyDescent="0.35">
      <c r="A4308" s="2">
        <v>2544</v>
      </c>
      <c r="B4308" s="13" t="s">
        <v>516</v>
      </c>
      <c r="C4308" s="11" t="s">
        <v>26</v>
      </c>
      <c r="D4308" s="11" t="s">
        <v>520</v>
      </c>
      <c r="E4308" s="7" t="s">
        <v>99</v>
      </c>
      <c r="F4308" s="13">
        <v>20.811653137206999</v>
      </c>
      <c r="G4308" s="12">
        <v>0</v>
      </c>
      <c r="H4308" s="13">
        <v>0</v>
      </c>
      <c r="I4308" s="11">
        <v>0</v>
      </c>
      <c r="J4308" s="11">
        <v>0</v>
      </c>
      <c r="K4308" s="11">
        <v>0</v>
      </c>
      <c r="L4308" s="12">
        <v>0</v>
      </c>
      <c r="M4308" s="13">
        <v>0</v>
      </c>
      <c r="N4308" s="11">
        <v>0</v>
      </c>
      <c r="O4308" s="11">
        <v>0</v>
      </c>
      <c r="P4308" s="11">
        <v>0</v>
      </c>
      <c r="Q4308" s="12">
        <v>0</v>
      </c>
    </row>
    <row r="4309" spans="1:17" x14ac:dyDescent="0.35">
      <c r="A4309" s="2">
        <v>2545</v>
      </c>
      <c r="B4309" s="13" t="s">
        <v>516</v>
      </c>
      <c r="C4309" s="11" t="s">
        <v>26</v>
      </c>
      <c r="D4309" s="11" t="s">
        <v>520</v>
      </c>
      <c r="E4309" s="7" t="s">
        <v>100</v>
      </c>
      <c r="F4309" s="13">
        <v>96.847861468791933</v>
      </c>
      <c r="G4309" s="12">
        <v>0</v>
      </c>
      <c r="H4309" s="13">
        <v>0</v>
      </c>
      <c r="I4309" s="11">
        <v>0</v>
      </c>
      <c r="J4309" s="11">
        <v>0</v>
      </c>
      <c r="K4309" s="11">
        <v>0</v>
      </c>
      <c r="L4309" s="12">
        <v>0</v>
      </c>
      <c r="M4309" s="13">
        <v>0</v>
      </c>
      <c r="N4309" s="11">
        <v>0</v>
      </c>
      <c r="O4309" s="11">
        <v>0</v>
      </c>
      <c r="P4309" s="11">
        <v>0</v>
      </c>
      <c r="Q4309" s="12">
        <v>0</v>
      </c>
    </row>
    <row r="4310" spans="1:17" x14ac:dyDescent="0.35">
      <c r="A4310" s="2">
        <v>2546</v>
      </c>
      <c r="B4310" s="13" t="s">
        <v>516</v>
      </c>
      <c r="C4310" s="11" t="s">
        <v>26</v>
      </c>
      <c r="D4310" s="11" t="s">
        <v>520</v>
      </c>
      <c r="E4310" s="7" t="s">
        <v>257</v>
      </c>
      <c r="F4310" s="13">
        <v>1.53851366043091</v>
      </c>
      <c r="G4310" s="12">
        <v>0</v>
      </c>
      <c r="H4310" s="13">
        <v>0</v>
      </c>
      <c r="I4310" s="11">
        <v>0</v>
      </c>
      <c r="J4310" s="11">
        <v>0</v>
      </c>
      <c r="K4310" s="11">
        <v>0</v>
      </c>
      <c r="L4310" s="12">
        <v>0</v>
      </c>
      <c r="M4310" s="13">
        <v>0</v>
      </c>
      <c r="N4310" s="11">
        <v>0</v>
      </c>
      <c r="O4310" s="11">
        <v>0</v>
      </c>
      <c r="P4310" s="11">
        <v>0</v>
      </c>
      <c r="Q4310" s="12">
        <v>0</v>
      </c>
    </row>
    <row r="4311" spans="1:17" x14ac:dyDescent="0.35">
      <c r="A4311" s="2">
        <v>2547</v>
      </c>
      <c r="B4311" s="13" t="s">
        <v>516</v>
      </c>
      <c r="C4311" s="11" t="s">
        <v>26</v>
      </c>
      <c r="D4311" s="11" t="s">
        <v>520</v>
      </c>
      <c r="E4311" s="7" t="s">
        <v>149</v>
      </c>
      <c r="F4311" s="13">
        <v>45.4239082336425</v>
      </c>
      <c r="G4311" s="12">
        <v>0</v>
      </c>
      <c r="H4311" s="13">
        <v>0</v>
      </c>
      <c r="I4311" s="11">
        <v>0</v>
      </c>
      <c r="J4311" s="11">
        <v>0</v>
      </c>
      <c r="K4311" s="11">
        <v>0</v>
      </c>
      <c r="L4311" s="12">
        <v>0</v>
      </c>
      <c r="M4311" s="13">
        <v>0</v>
      </c>
      <c r="N4311" s="11">
        <v>0</v>
      </c>
      <c r="O4311" s="11">
        <v>0</v>
      </c>
      <c r="P4311" s="11">
        <v>0</v>
      </c>
      <c r="Q4311" s="12">
        <v>0</v>
      </c>
    </row>
    <row r="4312" spans="1:17" x14ac:dyDescent="0.35">
      <c r="A4312" s="2">
        <v>2548</v>
      </c>
      <c r="B4312" s="13" t="s">
        <v>516</v>
      </c>
      <c r="C4312" s="11" t="s">
        <v>26</v>
      </c>
      <c r="D4312" s="11" t="s">
        <v>517</v>
      </c>
      <c r="E4312" s="7" t="s">
        <v>535</v>
      </c>
      <c r="F4312" s="13">
        <v>308.81286621093801</v>
      </c>
      <c r="G4312" s="12">
        <v>0</v>
      </c>
      <c r="H4312" s="13">
        <v>0</v>
      </c>
      <c r="I4312" s="11">
        <v>0</v>
      </c>
      <c r="J4312" s="11">
        <v>0</v>
      </c>
      <c r="K4312" s="11">
        <v>0</v>
      </c>
      <c r="L4312" s="12">
        <v>0</v>
      </c>
      <c r="M4312" s="13">
        <v>0</v>
      </c>
      <c r="N4312" s="11">
        <v>0</v>
      </c>
      <c r="O4312" s="11">
        <v>0</v>
      </c>
      <c r="P4312" s="11">
        <v>0</v>
      </c>
      <c r="Q4312" s="12">
        <v>0</v>
      </c>
    </row>
    <row r="4313" spans="1:17" x14ac:dyDescent="0.35">
      <c r="A4313" s="2">
        <v>2549</v>
      </c>
      <c r="B4313" s="13" t="s">
        <v>516</v>
      </c>
      <c r="C4313" s="11" t="s">
        <v>26</v>
      </c>
      <c r="D4313" s="11" t="s">
        <v>517</v>
      </c>
      <c r="E4313" s="7" t="s">
        <v>327</v>
      </c>
      <c r="F4313" s="13">
        <v>22.6975917816162</v>
      </c>
      <c r="G4313" s="12">
        <v>0</v>
      </c>
      <c r="H4313" s="13">
        <v>0</v>
      </c>
      <c r="I4313" s="11">
        <v>0</v>
      </c>
      <c r="J4313" s="11">
        <v>0</v>
      </c>
      <c r="K4313" s="11">
        <v>0</v>
      </c>
      <c r="L4313" s="12">
        <v>0</v>
      </c>
      <c r="M4313" s="13">
        <v>0</v>
      </c>
      <c r="N4313" s="11">
        <v>0</v>
      </c>
      <c r="O4313" s="11">
        <v>0</v>
      </c>
      <c r="P4313" s="11">
        <v>0</v>
      </c>
      <c r="Q4313" s="12">
        <v>0</v>
      </c>
    </row>
    <row r="4314" spans="1:17" x14ac:dyDescent="0.35">
      <c r="A4314" s="2">
        <v>2551</v>
      </c>
      <c r="B4314" s="13" t="s">
        <v>516</v>
      </c>
      <c r="C4314" s="11" t="s">
        <v>26</v>
      </c>
      <c r="D4314" s="11" t="s">
        <v>517</v>
      </c>
      <c r="E4314" s="7" t="s">
        <v>536</v>
      </c>
      <c r="F4314" s="13">
        <v>114.49017333984401</v>
      </c>
      <c r="G4314" s="12">
        <v>0</v>
      </c>
      <c r="H4314" s="13">
        <v>0</v>
      </c>
      <c r="I4314" s="11">
        <v>0</v>
      </c>
      <c r="J4314" s="11">
        <v>0</v>
      </c>
      <c r="K4314" s="11">
        <v>0</v>
      </c>
      <c r="L4314" s="12">
        <v>0</v>
      </c>
      <c r="M4314" s="13">
        <v>0</v>
      </c>
      <c r="N4314" s="11">
        <v>0</v>
      </c>
      <c r="O4314" s="11">
        <v>0</v>
      </c>
      <c r="P4314" s="11">
        <v>0</v>
      </c>
      <c r="Q4314" s="12">
        <v>0</v>
      </c>
    </row>
    <row r="4315" spans="1:17" x14ac:dyDescent="0.35">
      <c r="A4315" s="2">
        <v>2552</v>
      </c>
      <c r="B4315" s="13" t="s">
        <v>516</v>
      </c>
      <c r="C4315" s="11" t="s">
        <v>26</v>
      </c>
      <c r="D4315" s="11" t="s">
        <v>26</v>
      </c>
      <c r="E4315" s="7" t="s">
        <v>536</v>
      </c>
      <c r="F4315" s="13">
        <v>221.85842895507801</v>
      </c>
      <c r="G4315" s="12">
        <v>0</v>
      </c>
      <c r="H4315" s="13">
        <v>0</v>
      </c>
      <c r="I4315" s="11">
        <v>0</v>
      </c>
      <c r="J4315" s="11">
        <v>0</v>
      </c>
      <c r="K4315" s="11">
        <v>0</v>
      </c>
      <c r="L4315" s="12">
        <v>0</v>
      </c>
      <c r="M4315" s="13">
        <v>0</v>
      </c>
      <c r="N4315" s="11">
        <v>0</v>
      </c>
      <c r="O4315" s="11">
        <v>0</v>
      </c>
      <c r="P4315" s="11">
        <v>0</v>
      </c>
      <c r="Q4315" s="12">
        <v>0</v>
      </c>
    </row>
    <row r="4316" spans="1:17" x14ac:dyDescent="0.35">
      <c r="A4316" s="2">
        <v>2553</v>
      </c>
      <c r="B4316" s="13" t="s">
        <v>516</v>
      </c>
      <c r="C4316" s="11" t="s">
        <v>26</v>
      </c>
      <c r="D4316" s="11" t="s">
        <v>517</v>
      </c>
      <c r="E4316" s="7" t="s">
        <v>537</v>
      </c>
      <c r="F4316" s="13">
        <v>353.44473266601602</v>
      </c>
      <c r="G4316" s="12">
        <v>0</v>
      </c>
      <c r="H4316" s="13">
        <v>0</v>
      </c>
      <c r="I4316" s="11">
        <v>0</v>
      </c>
      <c r="J4316" s="11">
        <v>0</v>
      </c>
      <c r="K4316" s="11">
        <v>0</v>
      </c>
      <c r="L4316" s="12">
        <v>0</v>
      </c>
      <c r="M4316" s="13">
        <v>0</v>
      </c>
      <c r="N4316" s="11">
        <v>0</v>
      </c>
      <c r="O4316" s="11">
        <v>0</v>
      </c>
      <c r="P4316" s="11">
        <v>0</v>
      </c>
      <c r="Q4316" s="12">
        <v>0</v>
      </c>
    </row>
    <row r="4317" spans="1:17" x14ac:dyDescent="0.35">
      <c r="A4317" s="2">
        <v>2554</v>
      </c>
      <c r="B4317" s="13" t="s">
        <v>516</v>
      </c>
      <c r="C4317" s="11" t="s">
        <v>26</v>
      </c>
      <c r="D4317" s="11" t="s">
        <v>518</v>
      </c>
      <c r="E4317" s="7" t="s">
        <v>152</v>
      </c>
      <c r="F4317" s="13">
        <v>18.124567031860401</v>
      </c>
      <c r="G4317" s="12">
        <v>0</v>
      </c>
      <c r="H4317" s="13">
        <v>0</v>
      </c>
      <c r="I4317" s="11">
        <v>0</v>
      </c>
      <c r="J4317" s="11">
        <v>0</v>
      </c>
      <c r="K4317" s="11">
        <v>0</v>
      </c>
      <c r="L4317" s="12">
        <v>0</v>
      </c>
      <c r="M4317" s="13">
        <v>0</v>
      </c>
      <c r="N4317" s="11">
        <v>0</v>
      </c>
      <c r="O4317" s="11">
        <v>0</v>
      </c>
      <c r="P4317" s="11">
        <v>0</v>
      </c>
      <c r="Q4317" s="12">
        <v>0</v>
      </c>
    </row>
    <row r="4318" spans="1:17" x14ac:dyDescent="0.35">
      <c r="A4318" s="2">
        <v>2561</v>
      </c>
      <c r="B4318" s="13" t="s">
        <v>516</v>
      </c>
      <c r="C4318" s="11" t="s">
        <v>26</v>
      </c>
      <c r="D4318" s="11" t="s">
        <v>525</v>
      </c>
      <c r="E4318" s="7" t="s">
        <v>73</v>
      </c>
      <c r="F4318" s="13">
        <v>25</v>
      </c>
      <c r="G4318" s="12">
        <v>0</v>
      </c>
      <c r="H4318" s="13">
        <v>0</v>
      </c>
      <c r="I4318" s="11">
        <v>0</v>
      </c>
      <c r="J4318" s="11">
        <v>0</v>
      </c>
      <c r="K4318" s="11">
        <v>0</v>
      </c>
      <c r="L4318" s="12">
        <v>0</v>
      </c>
      <c r="M4318" s="13">
        <v>0</v>
      </c>
      <c r="N4318" s="11">
        <v>0</v>
      </c>
      <c r="O4318" s="11">
        <v>0</v>
      </c>
      <c r="P4318" s="11">
        <v>0</v>
      </c>
      <c r="Q4318" s="12">
        <v>0</v>
      </c>
    </row>
    <row r="4319" spans="1:17" x14ac:dyDescent="0.35">
      <c r="A4319" s="2">
        <v>2562</v>
      </c>
      <c r="B4319" s="13" t="s">
        <v>516</v>
      </c>
      <c r="C4319" s="11" t="s">
        <v>26</v>
      </c>
      <c r="D4319" s="11" t="s">
        <v>26</v>
      </c>
      <c r="E4319" s="7" t="s">
        <v>73</v>
      </c>
      <c r="F4319" s="13">
        <v>75.000001907348604</v>
      </c>
      <c r="G4319" s="12">
        <v>0</v>
      </c>
      <c r="H4319" s="13">
        <v>0</v>
      </c>
      <c r="I4319" s="11">
        <v>0</v>
      </c>
      <c r="J4319" s="11">
        <v>0</v>
      </c>
      <c r="K4319" s="11">
        <v>0</v>
      </c>
      <c r="L4319" s="12">
        <v>0</v>
      </c>
      <c r="M4319" s="13">
        <v>0</v>
      </c>
      <c r="N4319" s="11">
        <v>0</v>
      </c>
      <c r="O4319" s="11">
        <v>0</v>
      </c>
      <c r="P4319" s="11">
        <v>0</v>
      </c>
      <c r="Q4319" s="12">
        <v>0</v>
      </c>
    </row>
    <row r="4320" spans="1:17" x14ac:dyDescent="0.35">
      <c r="A4320" s="2">
        <v>2563</v>
      </c>
      <c r="B4320" s="13" t="s">
        <v>516</v>
      </c>
      <c r="C4320" s="11" t="s">
        <v>26</v>
      </c>
      <c r="D4320" s="11" t="s">
        <v>518</v>
      </c>
      <c r="E4320" s="7" t="s">
        <v>74</v>
      </c>
      <c r="F4320" s="13">
        <v>317.43298721313499</v>
      </c>
      <c r="G4320" s="12">
        <v>0</v>
      </c>
      <c r="H4320" s="13">
        <v>0</v>
      </c>
      <c r="I4320" s="11">
        <v>0</v>
      </c>
      <c r="J4320" s="11">
        <v>0</v>
      </c>
      <c r="K4320" s="11">
        <v>0</v>
      </c>
      <c r="L4320" s="12">
        <v>0</v>
      </c>
      <c r="M4320" s="13">
        <v>0</v>
      </c>
      <c r="N4320" s="11">
        <v>0</v>
      </c>
      <c r="O4320" s="11">
        <v>0</v>
      </c>
      <c r="P4320" s="11">
        <v>0</v>
      </c>
      <c r="Q4320" s="12">
        <v>0</v>
      </c>
    </row>
    <row r="4321" spans="1:17" x14ac:dyDescent="0.35">
      <c r="A4321" s="2">
        <v>2566</v>
      </c>
      <c r="B4321" s="13" t="s">
        <v>516</v>
      </c>
      <c r="C4321" s="11" t="s">
        <v>26</v>
      </c>
      <c r="D4321" s="11" t="s">
        <v>517</v>
      </c>
      <c r="E4321" s="7" t="s">
        <v>512</v>
      </c>
      <c r="F4321" s="13">
        <v>178.71762084960901</v>
      </c>
      <c r="G4321" s="12">
        <v>0</v>
      </c>
      <c r="H4321" s="13">
        <v>0</v>
      </c>
      <c r="I4321" s="11">
        <v>0</v>
      </c>
      <c r="J4321" s="11">
        <v>0</v>
      </c>
      <c r="K4321" s="11">
        <v>0</v>
      </c>
      <c r="L4321" s="12">
        <v>0</v>
      </c>
      <c r="M4321" s="13">
        <v>0</v>
      </c>
      <c r="N4321" s="11">
        <v>0</v>
      </c>
      <c r="O4321" s="11">
        <v>0</v>
      </c>
      <c r="P4321" s="11">
        <v>0</v>
      </c>
      <c r="Q4321" s="12">
        <v>0</v>
      </c>
    </row>
    <row r="4322" spans="1:17" x14ac:dyDescent="0.35">
      <c r="A4322" s="2">
        <v>2567</v>
      </c>
      <c r="B4322" s="13" t="s">
        <v>516</v>
      </c>
      <c r="C4322" s="11" t="s">
        <v>26</v>
      </c>
      <c r="D4322" s="11" t="s">
        <v>518</v>
      </c>
      <c r="E4322" s="7" t="s">
        <v>204</v>
      </c>
      <c r="F4322" s="13">
        <v>19.7765197753906</v>
      </c>
      <c r="G4322" s="12">
        <v>0</v>
      </c>
      <c r="H4322" s="13">
        <v>0</v>
      </c>
      <c r="I4322" s="11">
        <v>0</v>
      </c>
      <c r="J4322" s="11">
        <v>0</v>
      </c>
      <c r="K4322" s="11">
        <v>0</v>
      </c>
      <c r="L4322" s="12">
        <v>0</v>
      </c>
      <c r="M4322" s="13">
        <v>0</v>
      </c>
      <c r="N4322" s="11">
        <v>0</v>
      </c>
      <c r="O4322" s="11">
        <v>0</v>
      </c>
      <c r="P4322" s="11">
        <v>0</v>
      </c>
      <c r="Q4322" s="12">
        <v>0</v>
      </c>
    </row>
    <row r="4323" spans="1:17" x14ac:dyDescent="0.35">
      <c r="A4323" s="2">
        <v>2568</v>
      </c>
      <c r="B4323" s="13" t="s">
        <v>516</v>
      </c>
      <c r="C4323" s="11" t="s">
        <v>26</v>
      </c>
      <c r="D4323" s="11" t="s">
        <v>26</v>
      </c>
      <c r="E4323" s="7" t="s">
        <v>204</v>
      </c>
      <c r="F4323" s="13">
        <v>43.313261985778837</v>
      </c>
      <c r="G4323" s="12">
        <v>0</v>
      </c>
      <c r="H4323" s="13">
        <v>0</v>
      </c>
      <c r="I4323" s="11">
        <v>0</v>
      </c>
      <c r="J4323" s="11">
        <v>0</v>
      </c>
      <c r="K4323" s="11">
        <v>0</v>
      </c>
      <c r="L4323" s="12">
        <v>0</v>
      </c>
      <c r="M4323" s="13">
        <v>0</v>
      </c>
      <c r="N4323" s="11">
        <v>0</v>
      </c>
      <c r="O4323" s="11">
        <v>0</v>
      </c>
      <c r="P4323" s="11">
        <v>0</v>
      </c>
      <c r="Q4323" s="12">
        <v>0</v>
      </c>
    </row>
    <row r="4324" spans="1:17" x14ac:dyDescent="0.35">
      <c r="A4324" s="2">
        <v>2569</v>
      </c>
      <c r="B4324" s="13" t="s">
        <v>516</v>
      </c>
      <c r="C4324" s="11" t="s">
        <v>26</v>
      </c>
      <c r="D4324" s="11" t="s">
        <v>26</v>
      </c>
      <c r="E4324" s="7" t="s">
        <v>178</v>
      </c>
      <c r="F4324" s="13">
        <v>2180.763427734375</v>
      </c>
      <c r="G4324" s="12">
        <v>0</v>
      </c>
      <c r="H4324" s="13">
        <v>0</v>
      </c>
      <c r="I4324" s="11">
        <v>0</v>
      </c>
      <c r="J4324" s="11">
        <v>0</v>
      </c>
      <c r="K4324" s="11">
        <v>0</v>
      </c>
      <c r="L4324" s="12">
        <v>0</v>
      </c>
      <c r="M4324" s="13">
        <v>0</v>
      </c>
      <c r="N4324" s="11">
        <v>0</v>
      </c>
      <c r="O4324" s="11">
        <v>0</v>
      </c>
      <c r="P4324" s="11">
        <v>0</v>
      </c>
      <c r="Q4324" s="12">
        <v>0</v>
      </c>
    </row>
    <row r="4325" spans="1:17" x14ac:dyDescent="0.35">
      <c r="A4325" s="2">
        <v>2570</v>
      </c>
      <c r="B4325" s="13" t="s">
        <v>516</v>
      </c>
      <c r="C4325" s="11" t="s">
        <v>26</v>
      </c>
      <c r="D4325" s="11" t="s">
        <v>517</v>
      </c>
      <c r="E4325" s="7" t="s">
        <v>178</v>
      </c>
      <c r="F4325" s="13">
        <v>3183.9793777465807</v>
      </c>
      <c r="G4325" s="12">
        <v>0</v>
      </c>
      <c r="H4325" s="13">
        <v>0</v>
      </c>
      <c r="I4325" s="11">
        <v>0</v>
      </c>
      <c r="J4325" s="11">
        <v>0</v>
      </c>
      <c r="K4325" s="11">
        <v>0</v>
      </c>
      <c r="L4325" s="12">
        <v>0</v>
      </c>
      <c r="M4325" s="13">
        <v>0</v>
      </c>
      <c r="N4325" s="11">
        <v>0</v>
      </c>
      <c r="O4325" s="11">
        <v>0</v>
      </c>
      <c r="P4325" s="11">
        <v>0</v>
      </c>
      <c r="Q4325" s="12">
        <v>0</v>
      </c>
    </row>
    <row r="4326" spans="1:17" x14ac:dyDescent="0.35">
      <c r="A4326" s="2">
        <v>2577</v>
      </c>
      <c r="B4326" s="13" t="s">
        <v>516</v>
      </c>
      <c r="C4326" s="11" t="s">
        <v>26</v>
      </c>
      <c r="D4326" s="11" t="s">
        <v>26</v>
      </c>
      <c r="E4326" s="7" t="s">
        <v>77</v>
      </c>
      <c r="F4326" s="13">
        <v>445.96826171875</v>
      </c>
      <c r="G4326" s="12">
        <v>0</v>
      </c>
      <c r="H4326" s="13">
        <v>0</v>
      </c>
      <c r="I4326" s="11">
        <v>0</v>
      </c>
      <c r="J4326" s="11">
        <v>0</v>
      </c>
      <c r="K4326" s="11">
        <v>0</v>
      </c>
      <c r="L4326" s="12">
        <v>0</v>
      </c>
      <c r="M4326" s="13">
        <v>0</v>
      </c>
      <c r="N4326" s="11">
        <v>0</v>
      </c>
      <c r="O4326" s="11">
        <v>0</v>
      </c>
      <c r="P4326" s="11">
        <v>0</v>
      </c>
      <c r="Q4326" s="12">
        <v>0</v>
      </c>
    </row>
    <row r="4327" spans="1:17" x14ac:dyDescent="0.35">
      <c r="A4327" s="2">
        <v>2578</v>
      </c>
      <c r="B4327" s="13" t="s">
        <v>516</v>
      </c>
      <c r="C4327" s="11" t="s">
        <v>26</v>
      </c>
      <c r="D4327" s="11" t="s">
        <v>517</v>
      </c>
      <c r="E4327" s="7" t="s">
        <v>115</v>
      </c>
      <c r="F4327" s="13">
        <v>993.27233886718795</v>
      </c>
      <c r="G4327" s="12">
        <v>0</v>
      </c>
      <c r="H4327" s="13">
        <v>0</v>
      </c>
      <c r="I4327" s="11">
        <v>0</v>
      </c>
      <c r="J4327" s="11">
        <v>0</v>
      </c>
      <c r="K4327" s="11">
        <v>0</v>
      </c>
      <c r="L4327" s="12">
        <v>0</v>
      </c>
      <c r="M4327" s="13">
        <v>0</v>
      </c>
      <c r="N4327" s="11">
        <v>0</v>
      </c>
      <c r="O4327" s="11">
        <v>0</v>
      </c>
      <c r="P4327" s="11">
        <v>0</v>
      </c>
      <c r="Q4327" s="12">
        <v>0</v>
      </c>
    </row>
    <row r="4328" spans="1:17" x14ac:dyDescent="0.35">
      <c r="A4328" s="2">
        <v>2579</v>
      </c>
      <c r="B4328" s="13" t="s">
        <v>516</v>
      </c>
      <c r="C4328" s="11" t="s">
        <v>26</v>
      </c>
      <c r="D4328" s="11" t="s">
        <v>518</v>
      </c>
      <c r="E4328" s="7" t="s">
        <v>115</v>
      </c>
      <c r="F4328" s="13">
        <v>2056.766606330872</v>
      </c>
      <c r="G4328" s="12">
        <v>0</v>
      </c>
      <c r="H4328" s="13">
        <v>0</v>
      </c>
      <c r="I4328" s="11">
        <v>0</v>
      </c>
      <c r="J4328" s="11">
        <v>0</v>
      </c>
      <c r="K4328" s="11">
        <v>0</v>
      </c>
      <c r="L4328" s="12">
        <v>0</v>
      </c>
      <c r="M4328" s="13">
        <v>0</v>
      </c>
      <c r="N4328" s="11">
        <v>0</v>
      </c>
      <c r="O4328" s="11">
        <v>0</v>
      </c>
      <c r="P4328" s="11">
        <v>0</v>
      </c>
      <c r="Q4328" s="12">
        <v>0</v>
      </c>
    </row>
    <row r="4329" spans="1:17" x14ac:dyDescent="0.35">
      <c r="A4329" s="2">
        <v>2581</v>
      </c>
      <c r="B4329" s="13" t="s">
        <v>516</v>
      </c>
      <c r="C4329" s="11" t="s">
        <v>26</v>
      </c>
      <c r="D4329" s="11" t="s">
        <v>525</v>
      </c>
      <c r="E4329" s="7" t="s">
        <v>279</v>
      </c>
      <c r="F4329" s="13">
        <v>4.7756547927856401</v>
      </c>
      <c r="G4329" s="12">
        <v>0</v>
      </c>
      <c r="H4329" s="13">
        <v>0</v>
      </c>
      <c r="I4329" s="11">
        <v>0</v>
      </c>
      <c r="J4329" s="11">
        <v>0</v>
      </c>
      <c r="K4329" s="11">
        <v>0</v>
      </c>
      <c r="L4329" s="12">
        <v>0</v>
      </c>
      <c r="M4329" s="13">
        <v>0</v>
      </c>
      <c r="N4329" s="11">
        <v>0</v>
      </c>
      <c r="O4329" s="11">
        <v>0</v>
      </c>
      <c r="P4329" s="11">
        <v>0</v>
      </c>
      <c r="Q4329" s="12">
        <v>0</v>
      </c>
    </row>
    <row r="4330" spans="1:17" x14ac:dyDescent="0.35">
      <c r="A4330" s="2">
        <v>2582</v>
      </c>
      <c r="B4330" s="13" t="s">
        <v>516</v>
      </c>
      <c r="C4330" s="11" t="s">
        <v>26</v>
      </c>
      <c r="D4330" s="11" t="s">
        <v>520</v>
      </c>
      <c r="E4330" s="7" t="s">
        <v>279</v>
      </c>
      <c r="F4330" s="13">
        <v>67.411891937255803</v>
      </c>
      <c r="G4330" s="12">
        <v>0</v>
      </c>
      <c r="H4330" s="13">
        <v>0</v>
      </c>
      <c r="I4330" s="11">
        <v>0</v>
      </c>
      <c r="J4330" s="11">
        <v>0</v>
      </c>
      <c r="K4330" s="11">
        <v>0</v>
      </c>
      <c r="L4330" s="12">
        <v>0</v>
      </c>
      <c r="M4330" s="13">
        <v>0</v>
      </c>
      <c r="N4330" s="11">
        <v>0</v>
      </c>
      <c r="O4330" s="11">
        <v>0</v>
      </c>
      <c r="P4330" s="11">
        <v>0</v>
      </c>
      <c r="Q4330" s="12">
        <v>0</v>
      </c>
    </row>
    <row r="4331" spans="1:17" x14ac:dyDescent="0.35">
      <c r="A4331" s="2">
        <v>2591</v>
      </c>
      <c r="B4331" s="13" t="s">
        <v>516</v>
      </c>
      <c r="C4331" s="11" t="s">
        <v>26</v>
      </c>
      <c r="D4331" s="11" t="s">
        <v>520</v>
      </c>
      <c r="E4331" s="7" t="s">
        <v>396</v>
      </c>
      <c r="F4331" s="13">
        <v>412.94575881958013</v>
      </c>
      <c r="G4331" s="12">
        <v>0</v>
      </c>
      <c r="H4331" s="13">
        <v>0</v>
      </c>
      <c r="I4331" s="11">
        <v>0</v>
      </c>
      <c r="J4331" s="11">
        <v>0</v>
      </c>
      <c r="K4331" s="11">
        <v>0</v>
      </c>
      <c r="L4331" s="12">
        <v>0</v>
      </c>
      <c r="M4331" s="13">
        <v>0</v>
      </c>
      <c r="N4331" s="11">
        <v>0</v>
      </c>
      <c r="O4331" s="11">
        <v>0</v>
      </c>
      <c r="P4331" s="11">
        <v>0</v>
      </c>
      <c r="Q4331" s="12">
        <v>0</v>
      </c>
    </row>
    <row r="4332" spans="1:17" x14ac:dyDescent="0.35">
      <c r="A4332" s="2">
        <v>2592</v>
      </c>
      <c r="B4332" s="13" t="s">
        <v>516</v>
      </c>
      <c r="C4332" s="11" t="s">
        <v>26</v>
      </c>
      <c r="D4332" s="11" t="s">
        <v>517</v>
      </c>
      <c r="E4332" s="7" t="s">
        <v>396</v>
      </c>
      <c r="F4332" s="13">
        <v>952.71179771423476</v>
      </c>
      <c r="G4332" s="12">
        <v>0</v>
      </c>
      <c r="H4332" s="13">
        <v>0</v>
      </c>
      <c r="I4332" s="11">
        <v>0</v>
      </c>
      <c r="J4332" s="11">
        <v>0</v>
      </c>
      <c r="K4332" s="11">
        <v>0</v>
      </c>
      <c r="L4332" s="12">
        <v>0</v>
      </c>
      <c r="M4332" s="13">
        <v>0</v>
      </c>
      <c r="N4332" s="11">
        <v>0</v>
      </c>
      <c r="O4332" s="11">
        <v>0</v>
      </c>
      <c r="P4332" s="11">
        <v>0</v>
      </c>
      <c r="Q4332" s="12">
        <v>0</v>
      </c>
    </row>
    <row r="4333" spans="1:17" x14ac:dyDescent="0.35">
      <c r="A4333" s="2">
        <v>2601</v>
      </c>
      <c r="B4333" s="13" t="s">
        <v>516</v>
      </c>
      <c r="C4333" s="11" t="s">
        <v>538</v>
      </c>
      <c r="D4333" s="11" t="s">
        <v>518</v>
      </c>
      <c r="E4333" s="7" t="s">
        <v>539</v>
      </c>
      <c r="F4333" s="13">
        <v>12.304277420043899</v>
      </c>
      <c r="G4333" s="12">
        <v>0</v>
      </c>
      <c r="H4333" s="13">
        <v>0</v>
      </c>
      <c r="I4333" s="11">
        <v>0</v>
      </c>
      <c r="J4333" s="11">
        <v>0</v>
      </c>
      <c r="K4333" s="11">
        <v>0</v>
      </c>
      <c r="L4333" s="12">
        <v>0</v>
      </c>
      <c r="M4333" s="13">
        <v>0</v>
      </c>
      <c r="N4333" s="11">
        <v>0</v>
      </c>
      <c r="O4333" s="11">
        <v>0</v>
      </c>
      <c r="P4333" s="11">
        <v>0</v>
      </c>
      <c r="Q4333" s="12">
        <v>0</v>
      </c>
    </row>
    <row r="4334" spans="1:17" x14ac:dyDescent="0.35">
      <c r="A4334" s="2">
        <v>2615</v>
      </c>
      <c r="B4334" s="13" t="s">
        <v>516</v>
      </c>
      <c r="C4334" s="11" t="s">
        <v>538</v>
      </c>
      <c r="D4334" s="11" t="s">
        <v>518</v>
      </c>
      <c r="E4334" s="7" t="s">
        <v>540</v>
      </c>
      <c r="F4334" s="13">
        <v>16.150701522827152</v>
      </c>
      <c r="G4334" s="12">
        <v>0</v>
      </c>
      <c r="H4334" s="13">
        <v>0</v>
      </c>
      <c r="I4334" s="11">
        <v>0</v>
      </c>
      <c r="J4334" s="11">
        <v>0</v>
      </c>
      <c r="K4334" s="11">
        <v>0</v>
      </c>
      <c r="L4334" s="12">
        <v>0</v>
      </c>
      <c r="M4334" s="13">
        <v>0</v>
      </c>
      <c r="N4334" s="11">
        <v>0</v>
      </c>
      <c r="O4334" s="11">
        <v>0</v>
      </c>
      <c r="P4334" s="11">
        <v>0</v>
      </c>
      <c r="Q4334" s="12">
        <v>0</v>
      </c>
    </row>
    <row r="4335" spans="1:17" x14ac:dyDescent="0.35">
      <c r="A4335" s="2">
        <v>2625</v>
      </c>
      <c r="B4335" s="13" t="s">
        <v>516</v>
      </c>
      <c r="C4335" s="11" t="s">
        <v>538</v>
      </c>
      <c r="D4335" s="11" t="s">
        <v>518</v>
      </c>
      <c r="E4335" s="7" t="s">
        <v>163</v>
      </c>
      <c r="F4335" s="13">
        <v>37.723354339599595</v>
      </c>
      <c r="G4335" s="12">
        <v>0</v>
      </c>
      <c r="H4335" s="13">
        <v>0</v>
      </c>
      <c r="I4335" s="11">
        <v>0</v>
      </c>
      <c r="J4335" s="11">
        <v>0</v>
      </c>
      <c r="K4335" s="11">
        <v>0</v>
      </c>
      <c r="L4335" s="12">
        <v>0</v>
      </c>
      <c r="M4335" s="13">
        <v>0</v>
      </c>
      <c r="N4335" s="11">
        <v>0</v>
      </c>
      <c r="O4335" s="11">
        <v>0</v>
      </c>
      <c r="P4335" s="11">
        <v>0</v>
      </c>
      <c r="Q4335" s="12">
        <v>0</v>
      </c>
    </row>
    <row r="4336" spans="1:17" x14ac:dyDescent="0.35">
      <c r="A4336" s="2">
        <v>2626</v>
      </c>
      <c r="B4336" s="13" t="s">
        <v>516</v>
      </c>
      <c r="C4336" s="11" t="s">
        <v>538</v>
      </c>
      <c r="D4336" s="11" t="s">
        <v>517</v>
      </c>
      <c r="E4336" s="7" t="s">
        <v>163</v>
      </c>
      <c r="F4336" s="13">
        <v>191.58169555664099</v>
      </c>
      <c r="G4336" s="12">
        <v>0</v>
      </c>
      <c r="H4336" s="13">
        <v>0</v>
      </c>
      <c r="I4336" s="11">
        <v>0</v>
      </c>
      <c r="J4336" s="11">
        <v>0</v>
      </c>
      <c r="K4336" s="11">
        <v>0</v>
      </c>
      <c r="L4336" s="12">
        <v>0</v>
      </c>
      <c r="M4336" s="13">
        <v>0</v>
      </c>
      <c r="N4336" s="11">
        <v>0</v>
      </c>
      <c r="O4336" s="11">
        <v>0</v>
      </c>
      <c r="P4336" s="11">
        <v>0</v>
      </c>
      <c r="Q4336" s="12">
        <v>0</v>
      </c>
    </row>
    <row r="4337" spans="1:17" x14ac:dyDescent="0.35">
      <c r="A4337" s="2">
        <v>2627</v>
      </c>
      <c r="B4337" s="13" t="s">
        <v>516</v>
      </c>
      <c r="C4337" s="11" t="s">
        <v>538</v>
      </c>
      <c r="D4337" s="11" t="s">
        <v>518</v>
      </c>
      <c r="E4337" s="7" t="s">
        <v>234</v>
      </c>
      <c r="F4337" s="13">
        <v>32.432942152023294</v>
      </c>
      <c r="G4337" s="12">
        <v>0</v>
      </c>
      <c r="H4337" s="13">
        <v>0</v>
      </c>
      <c r="I4337" s="11">
        <v>0</v>
      </c>
      <c r="J4337" s="11">
        <v>0</v>
      </c>
      <c r="K4337" s="11">
        <v>0</v>
      </c>
      <c r="L4337" s="12">
        <v>0</v>
      </c>
      <c r="M4337" s="13">
        <v>0</v>
      </c>
      <c r="N4337" s="11">
        <v>0</v>
      </c>
      <c r="O4337" s="11">
        <v>0</v>
      </c>
      <c r="P4337" s="11">
        <v>0</v>
      </c>
      <c r="Q4337" s="12">
        <v>0</v>
      </c>
    </row>
    <row r="4338" spans="1:17" x14ac:dyDescent="0.35">
      <c r="A4338" s="2">
        <v>2628</v>
      </c>
      <c r="B4338" s="13" t="s">
        <v>516</v>
      </c>
      <c r="C4338" s="11" t="s">
        <v>538</v>
      </c>
      <c r="D4338" s="11" t="s">
        <v>26</v>
      </c>
      <c r="E4338" s="7" t="s">
        <v>40</v>
      </c>
      <c r="F4338" s="13">
        <v>102.124893188477</v>
      </c>
      <c r="G4338" s="12">
        <v>0</v>
      </c>
      <c r="H4338" s="13">
        <v>0</v>
      </c>
      <c r="I4338" s="11">
        <v>0</v>
      </c>
      <c r="J4338" s="11">
        <v>0</v>
      </c>
      <c r="K4338" s="11">
        <v>0</v>
      </c>
      <c r="L4338" s="12">
        <v>0</v>
      </c>
      <c r="M4338" s="13">
        <v>0</v>
      </c>
      <c r="N4338" s="11">
        <v>0</v>
      </c>
      <c r="O4338" s="11">
        <v>0</v>
      </c>
      <c r="P4338" s="11">
        <v>0</v>
      </c>
      <c r="Q4338" s="12">
        <v>0</v>
      </c>
    </row>
    <row r="4339" spans="1:17" x14ac:dyDescent="0.35">
      <c r="A4339" s="2">
        <v>2629</v>
      </c>
      <c r="B4339" s="13" t="s">
        <v>516</v>
      </c>
      <c r="C4339" s="11" t="s">
        <v>538</v>
      </c>
      <c r="D4339" s="11" t="s">
        <v>517</v>
      </c>
      <c r="E4339" s="7" t="s">
        <v>40</v>
      </c>
      <c r="F4339" s="13">
        <v>2181.3462407588954</v>
      </c>
      <c r="G4339" s="12">
        <v>0</v>
      </c>
      <c r="H4339" s="13">
        <v>0</v>
      </c>
      <c r="I4339" s="11">
        <v>0</v>
      </c>
      <c r="J4339" s="11">
        <v>0</v>
      </c>
      <c r="K4339" s="11">
        <v>0</v>
      </c>
      <c r="L4339" s="12">
        <v>0</v>
      </c>
      <c r="M4339" s="13">
        <v>0</v>
      </c>
      <c r="N4339" s="11">
        <v>0</v>
      </c>
      <c r="O4339" s="11">
        <v>0</v>
      </c>
      <c r="P4339" s="11">
        <v>0</v>
      </c>
      <c r="Q4339" s="12">
        <v>0</v>
      </c>
    </row>
    <row r="4340" spans="1:17" x14ac:dyDescent="0.35">
      <c r="A4340" s="2">
        <v>2630</v>
      </c>
      <c r="B4340" s="13" t="s">
        <v>516</v>
      </c>
      <c r="C4340" s="11" t="s">
        <v>538</v>
      </c>
      <c r="D4340" s="11" t="s">
        <v>518</v>
      </c>
      <c r="E4340" s="7" t="s">
        <v>40</v>
      </c>
      <c r="F4340" s="13">
        <v>3108.8593618869772</v>
      </c>
      <c r="G4340" s="12">
        <v>0</v>
      </c>
      <c r="H4340" s="13">
        <v>0</v>
      </c>
      <c r="I4340" s="11">
        <v>0</v>
      </c>
      <c r="J4340" s="11">
        <v>0</v>
      </c>
      <c r="K4340" s="11">
        <v>0</v>
      </c>
      <c r="L4340" s="12">
        <v>0</v>
      </c>
      <c r="M4340" s="13">
        <v>0</v>
      </c>
      <c r="N4340" s="11">
        <v>0</v>
      </c>
      <c r="O4340" s="11">
        <v>0</v>
      </c>
      <c r="P4340" s="11">
        <v>0</v>
      </c>
      <c r="Q4340" s="12">
        <v>0</v>
      </c>
    </row>
    <row r="4341" spans="1:17" x14ac:dyDescent="0.35">
      <c r="A4341" s="2">
        <v>2631</v>
      </c>
      <c r="B4341" s="13" t="s">
        <v>516</v>
      </c>
      <c r="C4341" s="11" t="s">
        <v>538</v>
      </c>
      <c r="D4341" s="11" t="s">
        <v>517</v>
      </c>
      <c r="E4341" s="7" t="s">
        <v>41</v>
      </c>
      <c r="F4341" s="13">
        <v>767.95457458496094</v>
      </c>
      <c r="G4341" s="12">
        <v>0</v>
      </c>
      <c r="H4341" s="13">
        <v>0</v>
      </c>
      <c r="I4341" s="11">
        <v>0</v>
      </c>
      <c r="J4341" s="11">
        <v>0</v>
      </c>
      <c r="K4341" s="11">
        <v>0</v>
      </c>
      <c r="L4341" s="12">
        <v>0</v>
      </c>
      <c r="M4341" s="13">
        <v>0</v>
      </c>
      <c r="N4341" s="11">
        <v>0</v>
      </c>
      <c r="O4341" s="11">
        <v>0</v>
      </c>
      <c r="P4341" s="11">
        <v>0</v>
      </c>
      <c r="Q4341" s="12">
        <v>0</v>
      </c>
    </row>
    <row r="4342" spans="1:17" x14ac:dyDescent="0.35">
      <c r="A4342" s="2">
        <v>2632</v>
      </c>
      <c r="B4342" s="13" t="s">
        <v>516</v>
      </c>
      <c r="C4342" s="11" t="s">
        <v>538</v>
      </c>
      <c r="D4342" s="11" t="s">
        <v>518</v>
      </c>
      <c r="E4342" s="7" t="s">
        <v>41</v>
      </c>
      <c r="F4342" s="13">
        <v>3457.365716457366</v>
      </c>
      <c r="G4342" s="12">
        <v>0</v>
      </c>
      <c r="H4342" s="13">
        <v>0</v>
      </c>
      <c r="I4342" s="11">
        <v>0</v>
      </c>
      <c r="J4342" s="11">
        <v>0</v>
      </c>
      <c r="K4342" s="11">
        <v>0</v>
      </c>
      <c r="L4342" s="12">
        <v>0</v>
      </c>
      <c r="M4342" s="13">
        <v>0</v>
      </c>
      <c r="N4342" s="11">
        <v>0</v>
      </c>
      <c r="O4342" s="11">
        <v>0</v>
      </c>
      <c r="P4342" s="11">
        <v>0</v>
      </c>
      <c r="Q4342" s="12">
        <v>0</v>
      </c>
    </row>
    <row r="4343" spans="1:17" x14ac:dyDescent="0.35">
      <c r="A4343" s="2">
        <v>2642</v>
      </c>
      <c r="B4343" s="13" t="s">
        <v>516</v>
      </c>
      <c r="C4343" s="11" t="s">
        <v>538</v>
      </c>
      <c r="D4343" s="11" t="s">
        <v>518</v>
      </c>
      <c r="E4343" s="7" t="s">
        <v>290</v>
      </c>
      <c r="F4343" s="13">
        <v>11.1360297203064</v>
      </c>
      <c r="G4343" s="12">
        <v>0</v>
      </c>
      <c r="H4343" s="13">
        <v>0</v>
      </c>
      <c r="I4343" s="11">
        <v>0</v>
      </c>
      <c r="J4343" s="11">
        <v>0</v>
      </c>
      <c r="K4343" s="11">
        <v>0</v>
      </c>
      <c r="L4343" s="12">
        <v>0</v>
      </c>
      <c r="M4343" s="13">
        <v>0</v>
      </c>
      <c r="N4343" s="11">
        <v>0</v>
      </c>
      <c r="O4343" s="11">
        <v>0</v>
      </c>
      <c r="P4343" s="11">
        <v>0</v>
      </c>
      <c r="Q4343" s="12">
        <v>0</v>
      </c>
    </row>
    <row r="4344" spans="1:17" x14ac:dyDescent="0.35">
      <c r="A4344" s="2">
        <v>2647</v>
      </c>
      <c r="B4344" s="13" t="s">
        <v>516</v>
      </c>
      <c r="C4344" s="11" t="s">
        <v>538</v>
      </c>
      <c r="D4344" s="11" t="s">
        <v>518</v>
      </c>
      <c r="E4344" s="7" t="s">
        <v>541</v>
      </c>
      <c r="F4344" s="13">
        <v>5.1951808929443404</v>
      </c>
      <c r="G4344" s="12">
        <v>0</v>
      </c>
      <c r="H4344" s="13">
        <v>0</v>
      </c>
      <c r="I4344" s="11">
        <v>0</v>
      </c>
      <c r="J4344" s="11">
        <v>0</v>
      </c>
      <c r="K4344" s="11">
        <v>0</v>
      </c>
      <c r="L4344" s="12">
        <v>0</v>
      </c>
      <c r="M4344" s="13">
        <v>0</v>
      </c>
      <c r="N4344" s="11">
        <v>0</v>
      </c>
      <c r="O4344" s="11">
        <v>0</v>
      </c>
      <c r="P4344" s="11">
        <v>0</v>
      </c>
      <c r="Q4344" s="12">
        <v>0</v>
      </c>
    </row>
    <row r="4345" spans="1:17" x14ac:dyDescent="0.35">
      <c r="A4345" s="2">
        <v>2651</v>
      </c>
      <c r="B4345" s="13" t="s">
        <v>516</v>
      </c>
      <c r="C4345" s="11" t="s">
        <v>538</v>
      </c>
      <c r="D4345" s="11" t="s">
        <v>518</v>
      </c>
      <c r="E4345" s="7" t="s">
        <v>542</v>
      </c>
      <c r="F4345" s="13">
        <v>288.14579749107349</v>
      </c>
      <c r="G4345" s="12">
        <v>0</v>
      </c>
      <c r="H4345" s="13">
        <v>0</v>
      </c>
      <c r="I4345" s="11">
        <v>0</v>
      </c>
      <c r="J4345" s="11">
        <v>0</v>
      </c>
      <c r="K4345" s="11">
        <v>0</v>
      </c>
      <c r="L4345" s="12">
        <v>0</v>
      </c>
      <c r="M4345" s="13">
        <v>0</v>
      </c>
      <c r="N4345" s="11">
        <v>0</v>
      </c>
      <c r="O4345" s="11">
        <v>0</v>
      </c>
      <c r="P4345" s="11">
        <v>0</v>
      </c>
      <c r="Q4345" s="12">
        <v>0</v>
      </c>
    </row>
    <row r="4346" spans="1:17" x14ac:dyDescent="0.35">
      <c r="A4346" s="2">
        <v>2652</v>
      </c>
      <c r="B4346" s="13" t="s">
        <v>516</v>
      </c>
      <c r="C4346" s="11" t="s">
        <v>538</v>
      </c>
      <c r="D4346" s="11" t="s">
        <v>518</v>
      </c>
      <c r="E4346" s="7" t="s">
        <v>524</v>
      </c>
      <c r="F4346" s="13">
        <v>375.92725658416742</v>
      </c>
      <c r="G4346" s="12">
        <v>0</v>
      </c>
      <c r="H4346" s="13">
        <v>0</v>
      </c>
      <c r="I4346" s="11">
        <v>0</v>
      </c>
      <c r="J4346" s="11">
        <v>0</v>
      </c>
      <c r="K4346" s="11">
        <v>0</v>
      </c>
      <c r="L4346" s="12">
        <v>0</v>
      </c>
      <c r="M4346" s="13">
        <v>0</v>
      </c>
      <c r="N4346" s="11">
        <v>0</v>
      </c>
      <c r="O4346" s="11">
        <v>0</v>
      </c>
      <c r="P4346" s="11">
        <v>0</v>
      </c>
      <c r="Q4346" s="12">
        <v>0</v>
      </c>
    </row>
    <row r="4347" spans="1:17" x14ac:dyDescent="0.35">
      <c r="A4347" s="2">
        <v>2653</v>
      </c>
      <c r="B4347" s="13" t="s">
        <v>516</v>
      </c>
      <c r="C4347" s="11" t="s">
        <v>538</v>
      </c>
      <c r="D4347" s="11" t="s">
        <v>517</v>
      </c>
      <c r="E4347" s="7" t="s">
        <v>524</v>
      </c>
      <c r="F4347" s="13">
        <v>1037.312892913817</v>
      </c>
      <c r="G4347" s="12">
        <v>0</v>
      </c>
      <c r="H4347" s="13">
        <v>0</v>
      </c>
      <c r="I4347" s="11">
        <v>0</v>
      </c>
      <c r="J4347" s="11">
        <v>0</v>
      </c>
      <c r="K4347" s="11">
        <v>0</v>
      </c>
      <c r="L4347" s="12">
        <v>0</v>
      </c>
      <c r="M4347" s="13">
        <v>0</v>
      </c>
      <c r="N4347" s="11">
        <v>0</v>
      </c>
      <c r="O4347" s="11">
        <v>0</v>
      </c>
      <c r="P4347" s="11">
        <v>0</v>
      </c>
      <c r="Q4347" s="12">
        <v>0</v>
      </c>
    </row>
    <row r="4348" spans="1:17" x14ac:dyDescent="0.35">
      <c r="A4348" s="2">
        <v>2654</v>
      </c>
      <c r="B4348" s="13" t="s">
        <v>516</v>
      </c>
      <c r="C4348" s="11" t="s">
        <v>538</v>
      </c>
      <c r="D4348" s="11" t="s">
        <v>26</v>
      </c>
      <c r="E4348" s="7" t="s">
        <v>47</v>
      </c>
      <c r="F4348" s="13">
        <v>408.4106369018553</v>
      </c>
      <c r="G4348" s="12">
        <v>0</v>
      </c>
      <c r="H4348" s="13">
        <v>0</v>
      </c>
      <c r="I4348" s="11">
        <v>0</v>
      </c>
      <c r="J4348" s="11">
        <v>0</v>
      </c>
      <c r="K4348" s="11">
        <v>0</v>
      </c>
      <c r="L4348" s="12">
        <v>0</v>
      </c>
      <c r="M4348" s="13">
        <v>0</v>
      </c>
      <c r="N4348" s="11">
        <v>0</v>
      </c>
      <c r="O4348" s="11">
        <v>0</v>
      </c>
      <c r="P4348" s="11">
        <v>0</v>
      </c>
      <c r="Q4348" s="12">
        <v>0</v>
      </c>
    </row>
    <row r="4349" spans="1:17" x14ac:dyDescent="0.35">
      <c r="A4349" s="2">
        <v>2655</v>
      </c>
      <c r="B4349" s="13" t="s">
        <v>516</v>
      </c>
      <c r="C4349" s="11" t="s">
        <v>538</v>
      </c>
      <c r="D4349" s="11" t="s">
        <v>518</v>
      </c>
      <c r="E4349" s="7" t="s">
        <v>47</v>
      </c>
      <c r="F4349" s="13">
        <v>27429.676785290245</v>
      </c>
      <c r="G4349" s="12">
        <v>0</v>
      </c>
      <c r="H4349" s="13">
        <v>0</v>
      </c>
      <c r="I4349" s="11">
        <v>0</v>
      </c>
      <c r="J4349" s="11">
        <v>0</v>
      </c>
      <c r="K4349" s="11">
        <v>0</v>
      </c>
      <c r="L4349" s="12">
        <v>0</v>
      </c>
      <c r="M4349" s="13">
        <v>0</v>
      </c>
      <c r="N4349" s="11">
        <v>0</v>
      </c>
      <c r="O4349" s="11">
        <v>0</v>
      </c>
      <c r="P4349" s="11">
        <v>0</v>
      </c>
      <c r="Q4349" s="12">
        <v>0</v>
      </c>
    </row>
    <row r="4350" spans="1:17" x14ac:dyDescent="0.35">
      <c r="A4350" s="2">
        <v>2656</v>
      </c>
      <c r="B4350" s="13" t="s">
        <v>516</v>
      </c>
      <c r="C4350" s="11" t="s">
        <v>538</v>
      </c>
      <c r="D4350" s="11" t="s">
        <v>517</v>
      </c>
      <c r="E4350" s="7" t="s">
        <v>47</v>
      </c>
      <c r="F4350" s="13">
        <v>43797.37678480149</v>
      </c>
      <c r="G4350" s="12">
        <v>0</v>
      </c>
      <c r="H4350" s="13">
        <v>0</v>
      </c>
      <c r="I4350" s="11">
        <v>0</v>
      </c>
      <c r="J4350" s="11">
        <v>0</v>
      </c>
      <c r="K4350" s="11">
        <v>0</v>
      </c>
      <c r="L4350" s="12">
        <v>0</v>
      </c>
      <c r="M4350" s="13">
        <v>0</v>
      </c>
      <c r="N4350" s="11">
        <v>0</v>
      </c>
      <c r="O4350" s="11">
        <v>0</v>
      </c>
      <c r="P4350" s="11">
        <v>0</v>
      </c>
      <c r="Q4350" s="12">
        <v>0</v>
      </c>
    </row>
    <row r="4351" spans="1:17" x14ac:dyDescent="0.35">
      <c r="A4351" s="2">
        <v>2657</v>
      </c>
      <c r="B4351" s="13" t="s">
        <v>516</v>
      </c>
      <c r="C4351" s="11" t="s">
        <v>538</v>
      </c>
      <c r="D4351" s="11" t="s">
        <v>26</v>
      </c>
      <c r="E4351" s="7" t="s">
        <v>48</v>
      </c>
      <c r="F4351" s="13">
        <v>216.47821807861339</v>
      </c>
      <c r="G4351" s="12">
        <v>0</v>
      </c>
      <c r="H4351" s="13">
        <v>0</v>
      </c>
      <c r="I4351" s="11">
        <v>0</v>
      </c>
      <c r="J4351" s="11">
        <v>0</v>
      </c>
      <c r="K4351" s="11">
        <v>0</v>
      </c>
      <c r="L4351" s="12">
        <v>0</v>
      </c>
      <c r="M4351" s="13">
        <v>0</v>
      </c>
      <c r="N4351" s="11">
        <v>0</v>
      </c>
      <c r="O4351" s="11">
        <v>0</v>
      </c>
      <c r="P4351" s="11">
        <v>0</v>
      </c>
      <c r="Q4351" s="12">
        <v>0</v>
      </c>
    </row>
    <row r="4352" spans="1:17" x14ac:dyDescent="0.35">
      <c r="A4352" s="2">
        <v>2658</v>
      </c>
      <c r="B4352" s="13" t="s">
        <v>516</v>
      </c>
      <c r="C4352" s="11" t="s">
        <v>538</v>
      </c>
      <c r="D4352" s="11" t="s">
        <v>518</v>
      </c>
      <c r="E4352" s="7" t="s">
        <v>48</v>
      </c>
      <c r="F4352" s="13">
        <v>1872.9135453701026</v>
      </c>
      <c r="G4352" s="12">
        <v>0</v>
      </c>
      <c r="H4352" s="13">
        <v>0</v>
      </c>
      <c r="I4352" s="11">
        <v>0</v>
      </c>
      <c r="J4352" s="11">
        <v>0</v>
      </c>
      <c r="K4352" s="11">
        <v>0</v>
      </c>
      <c r="L4352" s="12">
        <v>0</v>
      </c>
      <c r="M4352" s="13">
        <v>0</v>
      </c>
      <c r="N4352" s="11">
        <v>0</v>
      </c>
      <c r="O4352" s="11">
        <v>0</v>
      </c>
      <c r="P4352" s="11">
        <v>0</v>
      </c>
      <c r="Q4352" s="12">
        <v>0</v>
      </c>
    </row>
    <row r="4353" spans="1:17" x14ac:dyDescent="0.35">
      <c r="A4353" s="2">
        <v>2659</v>
      </c>
      <c r="B4353" s="13" t="s">
        <v>516</v>
      </c>
      <c r="C4353" s="11" t="s">
        <v>538</v>
      </c>
      <c r="D4353" s="11" t="s">
        <v>517</v>
      </c>
      <c r="E4353" s="7" t="s">
        <v>48</v>
      </c>
      <c r="F4353" s="13">
        <v>3083.9260730743435</v>
      </c>
      <c r="G4353" s="12">
        <v>0</v>
      </c>
      <c r="H4353" s="13">
        <v>0</v>
      </c>
      <c r="I4353" s="11">
        <v>0</v>
      </c>
      <c r="J4353" s="11">
        <v>0</v>
      </c>
      <c r="K4353" s="11">
        <v>0</v>
      </c>
      <c r="L4353" s="12">
        <v>0</v>
      </c>
      <c r="M4353" s="13">
        <v>0</v>
      </c>
      <c r="N4353" s="11">
        <v>0</v>
      </c>
      <c r="O4353" s="11">
        <v>0</v>
      </c>
      <c r="P4353" s="11">
        <v>0</v>
      </c>
      <c r="Q4353" s="12">
        <v>0</v>
      </c>
    </row>
    <row r="4354" spans="1:17" x14ac:dyDescent="0.35">
      <c r="A4354" s="2">
        <v>2660</v>
      </c>
      <c r="B4354" s="13" t="s">
        <v>516</v>
      </c>
      <c r="C4354" s="11" t="s">
        <v>538</v>
      </c>
      <c r="D4354" s="11" t="s">
        <v>518</v>
      </c>
      <c r="E4354" s="7" t="s">
        <v>49</v>
      </c>
      <c r="F4354" s="13">
        <v>811.87833881378128</v>
      </c>
      <c r="G4354" s="12">
        <v>0</v>
      </c>
      <c r="H4354" s="13">
        <v>0</v>
      </c>
      <c r="I4354" s="11">
        <v>0</v>
      </c>
      <c r="J4354" s="11">
        <v>0</v>
      </c>
      <c r="K4354" s="11">
        <v>0</v>
      </c>
      <c r="L4354" s="12">
        <v>0</v>
      </c>
      <c r="M4354" s="13">
        <v>0</v>
      </c>
      <c r="N4354" s="11">
        <v>0</v>
      </c>
      <c r="O4354" s="11">
        <v>0</v>
      </c>
      <c r="P4354" s="11">
        <v>0</v>
      </c>
      <c r="Q4354" s="12">
        <v>0</v>
      </c>
    </row>
    <row r="4355" spans="1:17" x14ac:dyDescent="0.35">
      <c r="A4355" s="2">
        <v>2661</v>
      </c>
      <c r="B4355" s="13" t="s">
        <v>516</v>
      </c>
      <c r="C4355" s="11" t="s">
        <v>538</v>
      </c>
      <c r="D4355" s="11" t="s">
        <v>517</v>
      </c>
      <c r="E4355" s="7" t="s">
        <v>49</v>
      </c>
      <c r="F4355" s="13">
        <v>3570.9734153747559</v>
      </c>
      <c r="G4355" s="12">
        <v>0</v>
      </c>
      <c r="H4355" s="13">
        <v>0</v>
      </c>
      <c r="I4355" s="11">
        <v>0</v>
      </c>
      <c r="J4355" s="11">
        <v>0</v>
      </c>
      <c r="K4355" s="11">
        <v>0</v>
      </c>
      <c r="L4355" s="12">
        <v>0</v>
      </c>
      <c r="M4355" s="13">
        <v>0</v>
      </c>
      <c r="N4355" s="11">
        <v>0</v>
      </c>
      <c r="O4355" s="11">
        <v>0</v>
      </c>
      <c r="P4355" s="11">
        <v>0</v>
      </c>
      <c r="Q4355" s="12">
        <v>0</v>
      </c>
    </row>
    <row r="4356" spans="1:17" x14ac:dyDescent="0.35">
      <c r="A4356" s="2">
        <v>2669</v>
      </c>
      <c r="B4356" s="13" t="s">
        <v>516</v>
      </c>
      <c r="C4356" s="11" t="s">
        <v>538</v>
      </c>
      <c r="D4356" s="11" t="s">
        <v>518</v>
      </c>
      <c r="E4356" s="7" t="s">
        <v>244</v>
      </c>
      <c r="F4356" s="13">
        <v>115.03184735774994</v>
      </c>
      <c r="G4356" s="12">
        <v>0</v>
      </c>
      <c r="H4356" s="13">
        <v>0</v>
      </c>
      <c r="I4356" s="11">
        <v>0</v>
      </c>
      <c r="J4356" s="11">
        <v>0</v>
      </c>
      <c r="K4356" s="11">
        <v>0</v>
      </c>
      <c r="L4356" s="12">
        <v>0</v>
      </c>
      <c r="M4356" s="13">
        <v>0</v>
      </c>
      <c r="N4356" s="11">
        <v>0</v>
      </c>
      <c r="O4356" s="11">
        <v>0</v>
      </c>
      <c r="P4356" s="11">
        <v>0</v>
      </c>
      <c r="Q4356" s="12">
        <v>0</v>
      </c>
    </row>
    <row r="4357" spans="1:17" x14ac:dyDescent="0.35">
      <c r="A4357" s="2">
        <v>2672</v>
      </c>
      <c r="B4357" s="13" t="s">
        <v>516</v>
      </c>
      <c r="C4357" s="11" t="s">
        <v>538</v>
      </c>
      <c r="D4357" s="11" t="s">
        <v>518</v>
      </c>
      <c r="E4357" s="7" t="s">
        <v>132</v>
      </c>
      <c r="F4357" s="13">
        <v>19.0096759796143</v>
      </c>
      <c r="G4357" s="12">
        <v>0</v>
      </c>
      <c r="H4357" s="13">
        <v>0</v>
      </c>
      <c r="I4357" s="11">
        <v>0</v>
      </c>
      <c r="J4357" s="11">
        <v>0</v>
      </c>
      <c r="K4357" s="11">
        <v>0</v>
      </c>
      <c r="L4357" s="12">
        <v>0</v>
      </c>
      <c r="M4357" s="13">
        <v>0</v>
      </c>
      <c r="N4357" s="11">
        <v>0</v>
      </c>
      <c r="O4357" s="11">
        <v>0</v>
      </c>
      <c r="P4357" s="11">
        <v>0</v>
      </c>
      <c r="Q4357" s="12">
        <v>0</v>
      </c>
    </row>
    <row r="4358" spans="1:17" x14ac:dyDescent="0.35">
      <c r="A4358" s="2">
        <v>2673</v>
      </c>
      <c r="B4358" s="13" t="s">
        <v>516</v>
      </c>
      <c r="C4358" s="11" t="s">
        <v>538</v>
      </c>
      <c r="D4358" s="11" t="s">
        <v>517</v>
      </c>
      <c r="E4358" s="7" t="s">
        <v>132</v>
      </c>
      <c r="F4358" s="13">
        <v>20.012999534606941</v>
      </c>
      <c r="G4358" s="12">
        <v>0</v>
      </c>
      <c r="H4358" s="13">
        <v>0</v>
      </c>
      <c r="I4358" s="11">
        <v>0</v>
      </c>
      <c r="J4358" s="11">
        <v>0</v>
      </c>
      <c r="K4358" s="11">
        <v>0</v>
      </c>
      <c r="L4358" s="12">
        <v>0</v>
      </c>
      <c r="M4358" s="13">
        <v>0</v>
      </c>
      <c r="N4358" s="11">
        <v>0</v>
      </c>
      <c r="O4358" s="11">
        <v>0</v>
      </c>
      <c r="P4358" s="11">
        <v>0</v>
      </c>
      <c r="Q4358" s="12">
        <v>0</v>
      </c>
    </row>
    <row r="4359" spans="1:17" x14ac:dyDescent="0.35">
      <c r="A4359" s="2">
        <v>2674</v>
      </c>
      <c r="B4359" s="13" t="s">
        <v>516</v>
      </c>
      <c r="C4359" s="11" t="s">
        <v>538</v>
      </c>
      <c r="D4359" s="11" t="s">
        <v>518</v>
      </c>
      <c r="E4359" s="7" t="s">
        <v>294</v>
      </c>
      <c r="F4359" s="13">
        <v>16.11936378479</v>
      </c>
      <c r="G4359" s="12">
        <v>0</v>
      </c>
      <c r="H4359" s="13">
        <v>0</v>
      </c>
      <c r="I4359" s="11">
        <v>0</v>
      </c>
      <c r="J4359" s="11">
        <v>0</v>
      </c>
      <c r="K4359" s="11">
        <v>0</v>
      </c>
      <c r="L4359" s="12">
        <v>0</v>
      </c>
      <c r="M4359" s="13">
        <v>0</v>
      </c>
      <c r="N4359" s="11">
        <v>0</v>
      </c>
      <c r="O4359" s="11">
        <v>0</v>
      </c>
      <c r="P4359" s="11">
        <v>0</v>
      </c>
      <c r="Q4359" s="12">
        <v>0</v>
      </c>
    </row>
    <row r="4360" spans="1:17" x14ac:dyDescent="0.35">
      <c r="A4360" s="2">
        <v>2676</v>
      </c>
      <c r="B4360" s="13" t="s">
        <v>516</v>
      </c>
      <c r="C4360" s="11" t="s">
        <v>538</v>
      </c>
      <c r="D4360" s="11" t="s">
        <v>517</v>
      </c>
      <c r="E4360" s="7" t="s">
        <v>86</v>
      </c>
      <c r="F4360" s="13">
        <v>5.9155817031860396</v>
      </c>
      <c r="G4360" s="12">
        <v>0</v>
      </c>
      <c r="H4360" s="13">
        <v>0</v>
      </c>
      <c r="I4360" s="11">
        <v>0</v>
      </c>
      <c r="J4360" s="11">
        <v>0</v>
      </c>
      <c r="K4360" s="11">
        <v>0</v>
      </c>
      <c r="L4360" s="12">
        <v>0</v>
      </c>
      <c r="M4360" s="13">
        <v>0</v>
      </c>
      <c r="N4360" s="11">
        <v>0</v>
      </c>
      <c r="O4360" s="11">
        <v>0</v>
      </c>
      <c r="P4360" s="11">
        <v>0</v>
      </c>
      <c r="Q4360" s="12">
        <v>0</v>
      </c>
    </row>
    <row r="4361" spans="1:17" x14ac:dyDescent="0.35">
      <c r="A4361" s="2">
        <v>2677</v>
      </c>
      <c r="B4361" s="13" t="s">
        <v>516</v>
      </c>
      <c r="C4361" s="11" t="s">
        <v>538</v>
      </c>
      <c r="D4361" s="11" t="s">
        <v>518</v>
      </c>
      <c r="E4361" s="7" t="s">
        <v>86</v>
      </c>
      <c r="F4361" s="13">
        <v>643.12346434593223</v>
      </c>
      <c r="G4361" s="12">
        <v>0</v>
      </c>
      <c r="H4361" s="13">
        <v>0</v>
      </c>
      <c r="I4361" s="11">
        <v>0</v>
      </c>
      <c r="J4361" s="11">
        <v>0</v>
      </c>
      <c r="K4361" s="11">
        <v>0</v>
      </c>
      <c r="L4361" s="12">
        <v>0</v>
      </c>
      <c r="M4361" s="13">
        <v>0</v>
      </c>
      <c r="N4361" s="11">
        <v>0</v>
      </c>
      <c r="O4361" s="11">
        <v>0</v>
      </c>
      <c r="P4361" s="11">
        <v>0</v>
      </c>
      <c r="Q4361" s="12">
        <v>0</v>
      </c>
    </row>
    <row r="4362" spans="1:17" x14ac:dyDescent="0.35">
      <c r="A4362" s="2">
        <v>2685</v>
      </c>
      <c r="B4362" s="13" t="s">
        <v>516</v>
      </c>
      <c r="C4362" s="11" t="s">
        <v>538</v>
      </c>
      <c r="D4362" s="11" t="s">
        <v>518</v>
      </c>
      <c r="E4362" s="7" t="s">
        <v>458</v>
      </c>
      <c r="F4362" s="13">
        <v>168.39886951446539</v>
      </c>
      <c r="G4362" s="12">
        <v>0</v>
      </c>
      <c r="H4362" s="13">
        <v>0</v>
      </c>
      <c r="I4362" s="11">
        <v>0</v>
      </c>
      <c r="J4362" s="11">
        <v>0</v>
      </c>
      <c r="K4362" s="11">
        <v>0</v>
      </c>
      <c r="L4362" s="12">
        <v>0</v>
      </c>
      <c r="M4362" s="13">
        <v>0</v>
      </c>
      <c r="N4362" s="11">
        <v>0</v>
      </c>
      <c r="O4362" s="11">
        <v>0</v>
      </c>
      <c r="P4362" s="11">
        <v>0</v>
      </c>
      <c r="Q4362" s="12">
        <v>0</v>
      </c>
    </row>
    <row r="4363" spans="1:17" x14ac:dyDescent="0.35">
      <c r="A4363" s="2">
        <v>2686</v>
      </c>
      <c r="B4363" s="13" t="s">
        <v>516</v>
      </c>
      <c r="C4363" s="11" t="s">
        <v>538</v>
      </c>
      <c r="D4363" s="11" t="s">
        <v>518</v>
      </c>
      <c r="E4363" s="7" t="s">
        <v>54</v>
      </c>
      <c r="F4363" s="13">
        <v>1499.9614791870115</v>
      </c>
      <c r="G4363" s="12">
        <v>0.6</v>
      </c>
      <c r="H4363" s="13">
        <v>0</v>
      </c>
      <c r="I4363" s="11">
        <v>0</v>
      </c>
      <c r="J4363" s="11">
        <v>0</v>
      </c>
      <c r="K4363" s="11">
        <v>0</v>
      </c>
      <c r="L4363" s="12">
        <v>0</v>
      </c>
      <c r="M4363" s="13">
        <v>0</v>
      </c>
      <c r="N4363" s="11">
        <v>0</v>
      </c>
      <c r="O4363" s="11">
        <v>0</v>
      </c>
      <c r="P4363" s="11">
        <v>0</v>
      </c>
      <c r="Q4363" s="12">
        <v>0</v>
      </c>
    </row>
    <row r="4364" spans="1:17" x14ac:dyDescent="0.35">
      <c r="A4364" s="2">
        <v>2687</v>
      </c>
      <c r="B4364" s="13" t="s">
        <v>516</v>
      </c>
      <c r="C4364" s="11" t="s">
        <v>538</v>
      </c>
      <c r="D4364" s="11" t="s">
        <v>26</v>
      </c>
      <c r="E4364" s="7" t="s">
        <v>246</v>
      </c>
      <c r="F4364" s="13">
        <v>133.65464782714801</v>
      </c>
      <c r="G4364" s="12">
        <v>0</v>
      </c>
      <c r="H4364" s="13">
        <v>0</v>
      </c>
      <c r="I4364" s="11">
        <v>0</v>
      </c>
      <c r="J4364" s="11">
        <v>0</v>
      </c>
      <c r="K4364" s="11">
        <v>0</v>
      </c>
      <c r="L4364" s="12">
        <v>0</v>
      </c>
      <c r="M4364" s="13">
        <v>0</v>
      </c>
      <c r="N4364" s="11">
        <v>0</v>
      </c>
      <c r="O4364" s="11">
        <v>0</v>
      </c>
      <c r="P4364" s="11">
        <v>0</v>
      </c>
      <c r="Q4364" s="12">
        <v>0</v>
      </c>
    </row>
    <row r="4365" spans="1:17" x14ac:dyDescent="0.35">
      <c r="A4365" s="2">
        <v>2688</v>
      </c>
      <c r="B4365" s="13" t="s">
        <v>516</v>
      </c>
      <c r="C4365" s="11" t="s">
        <v>538</v>
      </c>
      <c r="D4365" s="11" t="s">
        <v>518</v>
      </c>
      <c r="E4365" s="7" t="s">
        <v>246</v>
      </c>
      <c r="F4365" s="13">
        <v>375.83435058593801</v>
      </c>
      <c r="G4365" s="12">
        <v>0</v>
      </c>
      <c r="H4365" s="13">
        <v>0</v>
      </c>
      <c r="I4365" s="11">
        <v>0</v>
      </c>
      <c r="J4365" s="11">
        <v>0</v>
      </c>
      <c r="K4365" s="11">
        <v>0</v>
      </c>
      <c r="L4365" s="12">
        <v>0</v>
      </c>
      <c r="M4365" s="13">
        <v>0</v>
      </c>
      <c r="N4365" s="11">
        <v>0</v>
      </c>
      <c r="O4365" s="11">
        <v>0</v>
      </c>
      <c r="P4365" s="11">
        <v>0</v>
      </c>
      <c r="Q4365" s="12">
        <v>0</v>
      </c>
    </row>
    <row r="4366" spans="1:17" x14ac:dyDescent="0.35">
      <c r="A4366" s="2">
        <v>2689</v>
      </c>
      <c r="B4366" s="13" t="s">
        <v>516</v>
      </c>
      <c r="C4366" s="11" t="s">
        <v>538</v>
      </c>
      <c r="D4366" s="11" t="s">
        <v>517</v>
      </c>
      <c r="E4366" s="7" t="s">
        <v>246</v>
      </c>
      <c r="F4366" s="13">
        <v>1283.8327331542982</v>
      </c>
      <c r="G4366" s="12">
        <v>0</v>
      </c>
      <c r="H4366" s="13">
        <v>0</v>
      </c>
      <c r="I4366" s="11">
        <v>0</v>
      </c>
      <c r="J4366" s="11">
        <v>0</v>
      </c>
      <c r="K4366" s="11">
        <v>0</v>
      </c>
      <c r="L4366" s="12">
        <v>0</v>
      </c>
      <c r="M4366" s="13">
        <v>0</v>
      </c>
      <c r="N4366" s="11">
        <v>0</v>
      </c>
      <c r="O4366" s="11">
        <v>0</v>
      </c>
      <c r="P4366" s="11">
        <v>0</v>
      </c>
      <c r="Q4366" s="12">
        <v>0</v>
      </c>
    </row>
    <row r="4367" spans="1:17" x14ac:dyDescent="0.35">
      <c r="A4367" s="2">
        <v>2694</v>
      </c>
      <c r="B4367" s="13" t="s">
        <v>516</v>
      </c>
      <c r="C4367" s="11" t="s">
        <v>538</v>
      </c>
      <c r="D4367" s="11" t="s">
        <v>517</v>
      </c>
      <c r="E4367" s="7" t="s">
        <v>57</v>
      </c>
      <c r="F4367" s="13">
        <v>170.22249007225037</v>
      </c>
      <c r="G4367" s="12">
        <v>0</v>
      </c>
      <c r="H4367" s="13">
        <v>0</v>
      </c>
      <c r="I4367" s="11">
        <v>0</v>
      </c>
      <c r="J4367" s="11">
        <v>0</v>
      </c>
      <c r="K4367" s="11">
        <v>0</v>
      </c>
      <c r="L4367" s="12">
        <v>0</v>
      </c>
      <c r="M4367" s="13">
        <v>0</v>
      </c>
      <c r="N4367" s="11">
        <v>0</v>
      </c>
      <c r="O4367" s="11">
        <v>0</v>
      </c>
      <c r="P4367" s="11">
        <v>0</v>
      </c>
      <c r="Q4367" s="12">
        <v>0</v>
      </c>
    </row>
    <row r="4368" spans="1:17" x14ac:dyDescent="0.35">
      <c r="A4368" s="2">
        <v>2695</v>
      </c>
      <c r="B4368" s="13" t="s">
        <v>516</v>
      </c>
      <c r="C4368" s="11" t="s">
        <v>538</v>
      </c>
      <c r="D4368" s="11" t="s">
        <v>518</v>
      </c>
      <c r="E4368" s="7" t="s">
        <v>57</v>
      </c>
      <c r="F4368" s="13">
        <v>1584.9741928726439</v>
      </c>
      <c r="G4368" s="12">
        <v>0</v>
      </c>
      <c r="H4368" s="13">
        <v>0</v>
      </c>
      <c r="I4368" s="11">
        <v>0</v>
      </c>
      <c r="J4368" s="11">
        <v>0</v>
      </c>
      <c r="K4368" s="11">
        <v>0</v>
      </c>
      <c r="L4368" s="12">
        <v>0</v>
      </c>
      <c r="M4368" s="13">
        <v>0</v>
      </c>
      <c r="N4368" s="11">
        <v>0</v>
      </c>
      <c r="O4368" s="11">
        <v>0</v>
      </c>
      <c r="P4368" s="11">
        <v>0</v>
      </c>
      <c r="Q4368" s="12">
        <v>0</v>
      </c>
    </row>
    <row r="4369" spans="1:17" x14ac:dyDescent="0.35">
      <c r="A4369" s="2">
        <v>2714</v>
      </c>
      <c r="B4369" s="13" t="s">
        <v>516</v>
      </c>
      <c r="C4369" s="11" t="s">
        <v>538</v>
      </c>
      <c r="D4369" s="11" t="s">
        <v>518</v>
      </c>
      <c r="E4369" s="7" t="s">
        <v>543</v>
      </c>
      <c r="F4369" s="13">
        <v>11.93717098236084</v>
      </c>
      <c r="G4369" s="12">
        <v>0</v>
      </c>
      <c r="H4369" s="13">
        <v>0</v>
      </c>
      <c r="I4369" s="11">
        <v>0</v>
      </c>
      <c r="J4369" s="11">
        <v>0</v>
      </c>
      <c r="K4369" s="11">
        <v>0</v>
      </c>
      <c r="L4369" s="12">
        <v>0</v>
      </c>
      <c r="M4369" s="13">
        <v>0</v>
      </c>
      <c r="N4369" s="11">
        <v>0</v>
      </c>
      <c r="O4369" s="11">
        <v>0</v>
      </c>
      <c r="P4369" s="11">
        <v>0</v>
      </c>
      <c r="Q4369" s="12">
        <v>0</v>
      </c>
    </row>
    <row r="4370" spans="1:17" x14ac:dyDescent="0.35">
      <c r="A4370" s="2">
        <v>2715</v>
      </c>
      <c r="B4370" s="13" t="s">
        <v>516</v>
      </c>
      <c r="C4370" s="11" t="s">
        <v>538</v>
      </c>
      <c r="D4370" s="11" t="s">
        <v>518</v>
      </c>
      <c r="E4370" s="7" t="s">
        <v>526</v>
      </c>
      <c r="F4370" s="13">
        <v>14.41923713684082</v>
      </c>
      <c r="G4370" s="12">
        <v>0</v>
      </c>
      <c r="H4370" s="13">
        <v>0</v>
      </c>
      <c r="I4370" s="11">
        <v>0</v>
      </c>
      <c r="J4370" s="11">
        <v>0</v>
      </c>
      <c r="K4370" s="11">
        <v>0</v>
      </c>
      <c r="L4370" s="12">
        <v>0</v>
      </c>
      <c r="M4370" s="13">
        <v>0</v>
      </c>
      <c r="N4370" s="11">
        <v>0</v>
      </c>
      <c r="O4370" s="11">
        <v>0</v>
      </c>
      <c r="P4370" s="11">
        <v>0</v>
      </c>
      <c r="Q4370" s="12">
        <v>0</v>
      </c>
    </row>
    <row r="4371" spans="1:17" x14ac:dyDescent="0.35">
      <c r="A4371" s="2">
        <v>2717</v>
      </c>
      <c r="B4371" s="13" t="s">
        <v>516</v>
      </c>
      <c r="C4371" s="11" t="s">
        <v>538</v>
      </c>
      <c r="D4371" s="11" t="s">
        <v>518</v>
      </c>
      <c r="E4371" s="7" t="s">
        <v>472</v>
      </c>
      <c r="F4371" s="13">
        <v>4.74554538726807</v>
      </c>
      <c r="G4371" s="12">
        <v>0</v>
      </c>
      <c r="H4371" s="13">
        <v>0</v>
      </c>
      <c r="I4371" s="11">
        <v>0</v>
      </c>
      <c r="J4371" s="11">
        <v>0</v>
      </c>
      <c r="K4371" s="11">
        <v>0</v>
      </c>
      <c r="L4371" s="12">
        <v>0</v>
      </c>
      <c r="M4371" s="13">
        <v>0</v>
      </c>
      <c r="N4371" s="11">
        <v>0</v>
      </c>
      <c r="O4371" s="11">
        <v>0</v>
      </c>
      <c r="P4371" s="11">
        <v>0</v>
      </c>
      <c r="Q4371" s="12">
        <v>0</v>
      </c>
    </row>
    <row r="4372" spans="1:17" x14ac:dyDescent="0.35">
      <c r="A4372" s="2">
        <v>2719</v>
      </c>
      <c r="B4372" s="13" t="s">
        <v>516</v>
      </c>
      <c r="C4372" s="11" t="s">
        <v>538</v>
      </c>
      <c r="D4372" s="11" t="s">
        <v>518</v>
      </c>
      <c r="E4372" s="7" t="s">
        <v>338</v>
      </c>
      <c r="F4372" s="13">
        <v>55.470741868019104</v>
      </c>
      <c r="G4372" s="12">
        <v>0</v>
      </c>
      <c r="H4372" s="13">
        <v>0</v>
      </c>
      <c r="I4372" s="11">
        <v>0</v>
      </c>
      <c r="J4372" s="11">
        <v>0</v>
      </c>
      <c r="K4372" s="11">
        <v>0</v>
      </c>
      <c r="L4372" s="12">
        <v>0</v>
      </c>
      <c r="M4372" s="13">
        <v>0</v>
      </c>
      <c r="N4372" s="11">
        <v>0</v>
      </c>
      <c r="O4372" s="11">
        <v>0</v>
      </c>
      <c r="P4372" s="11">
        <v>0</v>
      </c>
      <c r="Q4372" s="12">
        <v>0</v>
      </c>
    </row>
    <row r="4373" spans="1:17" x14ac:dyDescent="0.35">
      <c r="A4373" s="2">
        <v>2721</v>
      </c>
      <c r="B4373" s="13" t="s">
        <v>516</v>
      </c>
      <c r="C4373" s="11" t="s">
        <v>538</v>
      </c>
      <c r="D4373" s="11" t="s">
        <v>518</v>
      </c>
      <c r="E4373" s="7" t="s">
        <v>375</v>
      </c>
      <c r="F4373" s="13">
        <v>22.503189921379096</v>
      </c>
      <c r="G4373" s="12">
        <v>0</v>
      </c>
      <c r="H4373" s="13">
        <v>0</v>
      </c>
      <c r="I4373" s="11">
        <v>0</v>
      </c>
      <c r="J4373" s="11">
        <v>0</v>
      </c>
      <c r="K4373" s="11">
        <v>0</v>
      </c>
      <c r="L4373" s="12">
        <v>0</v>
      </c>
      <c r="M4373" s="13">
        <v>0</v>
      </c>
      <c r="N4373" s="11">
        <v>0</v>
      </c>
      <c r="O4373" s="11">
        <v>0</v>
      </c>
      <c r="P4373" s="11">
        <v>0</v>
      </c>
      <c r="Q4373" s="12">
        <v>0</v>
      </c>
    </row>
    <row r="4374" spans="1:17" x14ac:dyDescent="0.35">
      <c r="A4374" s="2">
        <v>2722</v>
      </c>
      <c r="B4374" s="13" t="s">
        <v>516</v>
      </c>
      <c r="C4374" s="11" t="s">
        <v>538</v>
      </c>
      <c r="D4374" s="11" t="s">
        <v>518</v>
      </c>
      <c r="E4374" s="7" t="s">
        <v>303</v>
      </c>
      <c r="F4374" s="13">
        <v>54.748467922210708</v>
      </c>
      <c r="G4374" s="12">
        <v>0</v>
      </c>
      <c r="H4374" s="13">
        <v>0</v>
      </c>
      <c r="I4374" s="11">
        <v>0</v>
      </c>
      <c r="J4374" s="11">
        <v>0</v>
      </c>
      <c r="K4374" s="11">
        <v>0</v>
      </c>
      <c r="L4374" s="12">
        <v>0</v>
      </c>
      <c r="M4374" s="13">
        <v>0</v>
      </c>
      <c r="N4374" s="11">
        <v>0</v>
      </c>
      <c r="O4374" s="11">
        <v>0</v>
      </c>
      <c r="P4374" s="11">
        <v>0</v>
      </c>
      <c r="Q4374" s="12">
        <v>0</v>
      </c>
    </row>
    <row r="4375" spans="1:17" x14ac:dyDescent="0.35">
      <c r="A4375" s="2">
        <v>2723</v>
      </c>
      <c r="B4375" s="13" t="s">
        <v>516</v>
      </c>
      <c r="C4375" s="11" t="s">
        <v>538</v>
      </c>
      <c r="D4375" s="11" t="s">
        <v>518</v>
      </c>
      <c r="E4375" s="7" t="s">
        <v>250</v>
      </c>
      <c r="F4375" s="13">
        <v>13.116703033447269</v>
      </c>
      <c r="G4375" s="12">
        <v>0</v>
      </c>
      <c r="H4375" s="13">
        <v>0</v>
      </c>
      <c r="I4375" s="11">
        <v>0</v>
      </c>
      <c r="J4375" s="11">
        <v>0</v>
      </c>
      <c r="K4375" s="11">
        <v>0</v>
      </c>
      <c r="L4375" s="12">
        <v>0</v>
      </c>
      <c r="M4375" s="13">
        <v>0</v>
      </c>
      <c r="N4375" s="11">
        <v>0</v>
      </c>
      <c r="O4375" s="11">
        <v>0</v>
      </c>
      <c r="P4375" s="11">
        <v>0</v>
      </c>
      <c r="Q4375" s="12">
        <v>0</v>
      </c>
    </row>
    <row r="4376" spans="1:17" x14ac:dyDescent="0.35">
      <c r="A4376" s="2">
        <v>2724</v>
      </c>
      <c r="B4376" s="13" t="s">
        <v>516</v>
      </c>
      <c r="C4376" s="11" t="s">
        <v>538</v>
      </c>
      <c r="D4376" s="11" t="s">
        <v>518</v>
      </c>
      <c r="E4376" s="7" t="s">
        <v>227</v>
      </c>
      <c r="F4376" s="13">
        <v>53.083285212516785</v>
      </c>
      <c r="G4376" s="12">
        <v>0</v>
      </c>
      <c r="H4376" s="13">
        <v>0</v>
      </c>
      <c r="I4376" s="11">
        <v>0</v>
      </c>
      <c r="J4376" s="11">
        <v>0</v>
      </c>
      <c r="K4376" s="11">
        <v>0</v>
      </c>
      <c r="L4376" s="12">
        <v>0</v>
      </c>
      <c r="M4376" s="13">
        <v>0</v>
      </c>
      <c r="N4376" s="11">
        <v>0</v>
      </c>
      <c r="O4376" s="11">
        <v>0</v>
      </c>
      <c r="P4376" s="11">
        <v>0</v>
      </c>
      <c r="Q4376" s="12">
        <v>0</v>
      </c>
    </row>
    <row r="4377" spans="1:17" x14ac:dyDescent="0.35">
      <c r="A4377" s="2">
        <v>2725</v>
      </c>
      <c r="B4377" s="13" t="s">
        <v>516</v>
      </c>
      <c r="C4377" s="11" t="s">
        <v>538</v>
      </c>
      <c r="D4377" s="11" t="s">
        <v>517</v>
      </c>
      <c r="E4377" s="7" t="s">
        <v>176</v>
      </c>
      <c r="F4377" s="13">
        <v>5.0104527473449698</v>
      </c>
      <c r="G4377" s="12">
        <v>0</v>
      </c>
      <c r="H4377" s="13">
        <v>0</v>
      </c>
      <c r="I4377" s="11">
        <v>0</v>
      </c>
      <c r="J4377" s="11">
        <v>0</v>
      </c>
      <c r="K4377" s="11">
        <v>0</v>
      </c>
      <c r="L4377" s="12">
        <v>0</v>
      </c>
      <c r="M4377" s="13">
        <v>0</v>
      </c>
      <c r="N4377" s="11">
        <v>0</v>
      </c>
      <c r="O4377" s="11">
        <v>0</v>
      </c>
      <c r="P4377" s="11">
        <v>0</v>
      </c>
      <c r="Q4377" s="12">
        <v>0</v>
      </c>
    </row>
    <row r="4378" spans="1:17" x14ac:dyDescent="0.35">
      <c r="A4378" s="2">
        <v>2726</v>
      </c>
      <c r="B4378" s="13" t="s">
        <v>516</v>
      </c>
      <c r="C4378" s="11" t="s">
        <v>538</v>
      </c>
      <c r="D4378" s="11" t="s">
        <v>518</v>
      </c>
      <c r="E4378" s="7" t="s">
        <v>176</v>
      </c>
      <c r="F4378" s="13">
        <v>279.76316431164753</v>
      </c>
      <c r="G4378" s="12">
        <v>0</v>
      </c>
      <c r="H4378" s="13">
        <v>0</v>
      </c>
      <c r="I4378" s="11">
        <v>0</v>
      </c>
      <c r="J4378" s="11">
        <v>0</v>
      </c>
      <c r="K4378" s="11">
        <v>0</v>
      </c>
      <c r="L4378" s="12">
        <v>0</v>
      </c>
      <c r="M4378" s="13">
        <v>0</v>
      </c>
      <c r="N4378" s="11">
        <v>0</v>
      </c>
      <c r="O4378" s="11">
        <v>0</v>
      </c>
      <c r="P4378" s="11">
        <v>0</v>
      </c>
      <c r="Q4378" s="12">
        <v>0</v>
      </c>
    </row>
    <row r="4379" spans="1:17" x14ac:dyDescent="0.35">
      <c r="A4379" s="2">
        <v>2727</v>
      </c>
      <c r="B4379" s="13" t="s">
        <v>516</v>
      </c>
      <c r="C4379" s="11" t="s">
        <v>538</v>
      </c>
      <c r="D4379" s="11" t="s">
        <v>518</v>
      </c>
      <c r="E4379" s="7" t="s">
        <v>228</v>
      </c>
      <c r="F4379" s="13">
        <v>45.556616544723497</v>
      </c>
      <c r="G4379" s="12">
        <v>0</v>
      </c>
      <c r="H4379" s="13">
        <v>0</v>
      </c>
      <c r="I4379" s="11">
        <v>0</v>
      </c>
      <c r="J4379" s="11">
        <v>0</v>
      </c>
      <c r="K4379" s="11">
        <v>0</v>
      </c>
      <c r="L4379" s="12">
        <v>0</v>
      </c>
      <c r="M4379" s="13">
        <v>0</v>
      </c>
      <c r="N4379" s="11">
        <v>0</v>
      </c>
      <c r="O4379" s="11">
        <v>0</v>
      </c>
      <c r="P4379" s="11">
        <v>0</v>
      </c>
      <c r="Q4379" s="12">
        <v>0</v>
      </c>
    </row>
    <row r="4380" spans="1:17" x14ac:dyDescent="0.35">
      <c r="A4380" s="2">
        <v>2728</v>
      </c>
      <c r="B4380" s="13" t="s">
        <v>516</v>
      </c>
      <c r="C4380" s="11" t="s">
        <v>538</v>
      </c>
      <c r="D4380" s="11" t="s">
        <v>518</v>
      </c>
      <c r="E4380" s="7" t="s">
        <v>215</v>
      </c>
      <c r="F4380" s="13">
        <v>42.123027503490434</v>
      </c>
      <c r="G4380" s="12">
        <v>0</v>
      </c>
      <c r="H4380" s="13">
        <v>0</v>
      </c>
      <c r="I4380" s="11">
        <v>0</v>
      </c>
      <c r="J4380" s="11">
        <v>0</v>
      </c>
      <c r="K4380" s="11">
        <v>0</v>
      </c>
      <c r="L4380" s="12">
        <v>0</v>
      </c>
      <c r="M4380" s="13">
        <v>0</v>
      </c>
      <c r="N4380" s="11">
        <v>0</v>
      </c>
      <c r="O4380" s="11">
        <v>0</v>
      </c>
      <c r="P4380" s="11">
        <v>0</v>
      </c>
      <c r="Q4380" s="12">
        <v>0</v>
      </c>
    </row>
    <row r="4381" spans="1:17" x14ac:dyDescent="0.35">
      <c r="A4381" s="2">
        <v>2729</v>
      </c>
      <c r="B4381" s="13" t="s">
        <v>516</v>
      </c>
      <c r="C4381" s="11" t="s">
        <v>538</v>
      </c>
      <c r="D4381" s="11" t="s">
        <v>518</v>
      </c>
      <c r="E4381" s="7" t="s">
        <v>93</v>
      </c>
      <c r="F4381" s="13">
        <v>15.833242952823634</v>
      </c>
      <c r="G4381" s="12">
        <v>0</v>
      </c>
      <c r="H4381" s="13">
        <v>0</v>
      </c>
      <c r="I4381" s="11">
        <v>0</v>
      </c>
      <c r="J4381" s="11">
        <v>0</v>
      </c>
      <c r="K4381" s="11">
        <v>0</v>
      </c>
      <c r="L4381" s="12">
        <v>0</v>
      </c>
      <c r="M4381" s="13">
        <v>0</v>
      </c>
      <c r="N4381" s="11">
        <v>0</v>
      </c>
      <c r="O4381" s="11">
        <v>0</v>
      </c>
      <c r="P4381" s="11">
        <v>0</v>
      </c>
      <c r="Q4381" s="12">
        <v>0</v>
      </c>
    </row>
    <row r="4382" spans="1:17" x14ac:dyDescent="0.35">
      <c r="A4382" s="2">
        <v>2730</v>
      </c>
      <c r="B4382" s="13" t="s">
        <v>516</v>
      </c>
      <c r="C4382" s="11" t="s">
        <v>538</v>
      </c>
      <c r="D4382" s="11" t="s">
        <v>518</v>
      </c>
      <c r="E4382" s="7" t="s">
        <v>64</v>
      </c>
      <c r="F4382" s="13">
        <v>2.1962010860443102</v>
      </c>
      <c r="G4382" s="12">
        <v>0</v>
      </c>
      <c r="H4382" s="13">
        <v>0</v>
      </c>
      <c r="I4382" s="11">
        <v>0</v>
      </c>
      <c r="J4382" s="11">
        <v>0</v>
      </c>
      <c r="K4382" s="11">
        <v>0</v>
      </c>
      <c r="L4382" s="12">
        <v>0</v>
      </c>
      <c r="M4382" s="13">
        <v>0</v>
      </c>
      <c r="N4382" s="11">
        <v>0</v>
      </c>
      <c r="O4382" s="11">
        <v>0</v>
      </c>
      <c r="P4382" s="11">
        <v>0</v>
      </c>
      <c r="Q4382" s="12">
        <v>0</v>
      </c>
    </row>
    <row r="4383" spans="1:17" x14ac:dyDescent="0.35">
      <c r="A4383" s="2">
        <v>2731</v>
      </c>
      <c r="B4383" s="13" t="s">
        <v>516</v>
      </c>
      <c r="C4383" s="11" t="s">
        <v>538</v>
      </c>
      <c r="D4383" s="11" t="s">
        <v>518</v>
      </c>
      <c r="E4383" s="7" t="s">
        <v>140</v>
      </c>
      <c r="F4383" s="13">
        <v>51.632976651191704</v>
      </c>
      <c r="G4383" s="12">
        <v>0</v>
      </c>
      <c r="H4383" s="13">
        <v>0</v>
      </c>
      <c r="I4383" s="11">
        <v>0</v>
      </c>
      <c r="J4383" s="11">
        <v>0</v>
      </c>
      <c r="K4383" s="11">
        <v>0</v>
      </c>
      <c r="L4383" s="12">
        <v>0</v>
      </c>
      <c r="M4383" s="13">
        <v>0</v>
      </c>
      <c r="N4383" s="11">
        <v>0</v>
      </c>
      <c r="O4383" s="11">
        <v>0</v>
      </c>
      <c r="P4383" s="11">
        <v>0</v>
      </c>
      <c r="Q4383" s="12">
        <v>0</v>
      </c>
    </row>
    <row r="4384" spans="1:17" x14ac:dyDescent="0.35">
      <c r="A4384" s="2">
        <v>2737</v>
      </c>
      <c r="B4384" s="13" t="s">
        <v>516</v>
      </c>
      <c r="C4384" s="11" t="s">
        <v>538</v>
      </c>
      <c r="D4384" s="11" t="s">
        <v>518</v>
      </c>
      <c r="E4384" s="7" t="s">
        <v>478</v>
      </c>
      <c r="F4384" s="13">
        <v>396.19419097900402</v>
      </c>
      <c r="G4384" s="12">
        <v>0</v>
      </c>
      <c r="H4384" s="13">
        <v>0</v>
      </c>
      <c r="I4384" s="11">
        <v>0</v>
      </c>
      <c r="J4384" s="11">
        <v>0</v>
      </c>
      <c r="K4384" s="11">
        <v>0</v>
      </c>
      <c r="L4384" s="12">
        <v>0</v>
      </c>
      <c r="M4384" s="13">
        <v>0</v>
      </c>
      <c r="N4384" s="11">
        <v>0</v>
      </c>
      <c r="O4384" s="11">
        <v>0</v>
      </c>
      <c r="P4384" s="11">
        <v>0</v>
      </c>
      <c r="Q4384" s="12">
        <v>0</v>
      </c>
    </row>
    <row r="4385" spans="1:17" x14ac:dyDescent="0.35">
      <c r="A4385" s="2">
        <v>2738</v>
      </c>
      <c r="B4385" s="13" t="s">
        <v>516</v>
      </c>
      <c r="C4385" s="11" t="s">
        <v>538</v>
      </c>
      <c r="D4385" s="11" t="s">
        <v>518</v>
      </c>
      <c r="E4385" s="7" t="s">
        <v>479</v>
      </c>
      <c r="F4385" s="13">
        <v>58.576734542846701</v>
      </c>
      <c r="G4385" s="12">
        <v>0</v>
      </c>
      <c r="H4385" s="13">
        <v>0</v>
      </c>
      <c r="I4385" s="11">
        <v>0</v>
      </c>
      <c r="J4385" s="11">
        <v>0</v>
      </c>
      <c r="K4385" s="11">
        <v>0</v>
      </c>
      <c r="L4385" s="12">
        <v>0</v>
      </c>
      <c r="M4385" s="13">
        <v>0</v>
      </c>
      <c r="N4385" s="11">
        <v>0</v>
      </c>
      <c r="O4385" s="11">
        <v>0</v>
      </c>
      <c r="P4385" s="11">
        <v>0</v>
      </c>
      <c r="Q4385" s="12">
        <v>0</v>
      </c>
    </row>
    <row r="4386" spans="1:17" x14ac:dyDescent="0.35">
      <c r="A4386" s="2">
        <v>2742</v>
      </c>
      <c r="B4386" s="13" t="s">
        <v>516</v>
      </c>
      <c r="C4386" s="11" t="s">
        <v>538</v>
      </c>
      <c r="D4386" s="11" t="s">
        <v>518</v>
      </c>
      <c r="E4386" s="7" t="s">
        <v>528</v>
      </c>
      <c r="F4386" s="13">
        <v>1.34536921977997</v>
      </c>
      <c r="G4386" s="12">
        <v>0</v>
      </c>
      <c r="H4386" s="13">
        <v>0</v>
      </c>
      <c r="I4386" s="11">
        <v>0</v>
      </c>
      <c r="J4386" s="11">
        <v>0</v>
      </c>
      <c r="K4386" s="11">
        <v>0</v>
      </c>
      <c r="L4386" s="12">
        <v>0</v>
      </c>
      <c r="M4386" s="13">
        <v>0</v>
      </c>
      <c r="N4386" s="11">
        <v>0</v>
      </c>
      <c r="O4386" s="11">
        <v>0</v>
      </c>
      <c r="P4386" s="11">
        <v>0</v>
      </c>
      <c r="Q4386" s="12">
        <v>0</v>
      </c>
    </row>
    <row r="4387" spans="1:17" x14ac:dyDescent="0.35">
      <c r="A4387" s="2">
        <v>2743</v>
      </c>
      <c r="B4387" s="13" t="s">
        <v>516</v>
      </c>
      <c r="C4387" s="11" t="s">
        <v>538</v>
      </c>
      <c r="D4387" s="11" t="s">
        <v>518</v>
      </c>
      <c r="E4387" s="7" t="s">
        <v>529</v>
      </c>
      <c r="F4387" s="13">
        <v>9.4349994659423793</v>
      </c>
      <c r="G4387" s="12">
        <v>0</v>
      </c>
      <c r="H4387" s="13">
        <v>0</v>
      </c>
      <c r="I4387" s="11">
        <v>0</v>
      </c>
      <c r="J4387" s="11">
        <v>0</v>
      </c>
      <c r="K4387" s="11">
        <v>0</v>
      </c>
      <c r="L4387" s="12">
        <v>0</v>
      </c>
      <c r="M4387" s="13">
        <v>0</v>
      </c>
      <c r="N4387" s="11">
        <v>0</v>
      </c>
      <c r="O4387" s="11">
        <v>0</v>
      </c>
      <c r="P4387" s="11">
        <v>0</v>
      </c>
      <c r="Q4387" s="12">
        <v>0</v>
      </c>
    </row>
    <row r="4388" spans="1:17" x14ac:dyDescent="0.35">
      <c r="A4388" s="2">
        <v>2748</v>
      </c>
      <c r="B4388" s="13" t="s">
        <v>516</v>
      </c>
      <c r="C4388" s="11" t="s">
        <v>538</v>
      </c>
      <c r="D4388" s="11" t="s">
        <v>518</v>
      </c>
      <c r="E4388" s="7" t="s">
        <v>314</v>
      </c>
      <c r="F4388" s="13">
        <v>252.69431042671212</v>
      </c>
      <c r="G4388" s="12">
        <v>0</v>
      </c>
      <c r="H4388" s="13">
        <v>0</v>
      </c>
      <c r="I4388" s="11">
        <v>0</v>
      </c>
      <c r="J4388" s="11">
        <v>0</v>
      </c>
      <c r="K4388" s="11">
        <v>0</v>
      </c>
      <c r="L4388" s="12">
        <v>0</v>
      </c>
      <c r="M4388" s="13">
        <v>0</v>
      </c>
      <c r="N4388" s="11">
        <v>0</v>
      </c>
      <c r="O4388" s="11">
        <v>0</v>
      </c>
      <c r="P4388" s="11">
        <v>0</v>
      </c>
      <c r="Q4388" s="12">
        <v>0</v>
      </c>
    </row>
    <row r="4389" spans="1:17" x14ac:dyDescent="0.35">
      <c r="A4389" s="2">
        <v>2749</v>
      </c>
      <c r="B4389" s="13" t="s">
        <v>516</v>
      </c>
      <c r="C4389" s="11" t="s">
        <v>538</v>
      </c>
      <c r="D4389" s="11" t="s">
        <v>518</v>
      </c>
      <c r="E4389" s="7" t="s">
        <v>481</v>
      </c>
      <c r="F4389" s="13">
        <v>1.8792295455932599</v>
      </c>
      <c r="G4389" s="12">
        <v>0</v>
      </c>
      <c r="H4389" s="13">
        <v>0</v>
      </c>
      <c r="I4389" s="11">
        <v>0</v>
      </c>
      <c r="J4389" s="11">
        <v>0</v>
      </c>
      <c r="K4389" s="11">
        <v>0</v>
      </c>
      <c r="L4389" s="12">
        <v>0</v>
      </c>
      <c r="M4389" s="13">
        <v>0</v>
      </c>
      <c r="N4389" s="11">
        <v>0</v>
      </c>
      <c r="O4389" s="11">
        <v>0</v>
      </c>
      <c r="P4389" s="11">
        <v>0</v>
      </c>
      <c r="Q4389" s="12">
        <v>0</v>
      </c>
    </row>
    <row r="4390" spans="1:17" x14ac:dyDescent="0.35">
      <c r="A4390" s="2">
        <v>2750</v>
      </c>
      <c r="B4390" s="13" t="s">
        <v>516</v>
      </c>
      <c r="C4390" s="11" t="s">
        <v>538</v>
      </c>
      <c r="D4390" s="11" t="s">
        <v>518</v>
      </c>
      <c r="E4390" s="7" t="s">
        <v>340</v>
      </c>
      <c r="F4390" s="13">
        <v>5.7137537002563494</v>
      </c>
      <c r="G4390" s="12">
        <v>0</v>
      </c>
      <c r="H4390" s="13">
        <v>0</v>
      </c>
      <c r="I4390" s="11">
        <v>0</v>
      </c>
      <c r="J4390" s="11">
        <v>0</v>
      </c>
      <c r="K4390" s="11">
        <v>0</v>
      </c>
      <c r="L4390" s="12">
        <v>0</v>
      </c>
      <c r="M4390" s="13">
        <v>0</v>
      </c>
      <c r="N4390" s="11">
        <v>0</v>
      </c>
      <c r="O4390" s="11">
        <v>0</v>
      </c>
      <c r="P4390" s="11">
        <v>0</v>
      </c>
      <c r="Q4390" s="12">
        <v>0</v>
      </c>
    </row>
    <row r="4391" spans="1:17" x14ac:dyDescent="0.35">
      <c r="A4391" s="2">
        <v>2751</v>
      </c>
      <c r="B4391" s="13" t="s">
        <v>516</v>
      </c>
      <c r="C4391" s="11" t="s">
        <v>538</v>
      </c>
      <c r="D4391" s="11" t="s">
        <v>518</v>
      </c>
      <c r="E4391" s="7" t="s">
        <v>544</v>
      </c>
      <c r="F4391" s="13">
        <v>27.103542804718014</v>
      </c>
      <c r="G4391" s="12">
        <v>0</v>
      </c>
      <c r="H4391" s="13">
        <v>0</v>
      </c>
      <c r="I4391" s="11">
        <v>0</v>
      </c>
      <c r="J4391" s="11">
        <v>0</v>
      </c>
      <c r="K4391" s="11">
        <v>0</v>
      </c>
      <c r="L4391" s="12">
        <v>0</v>
      </c>
      <c r="M4391" s="13">
        <v>0</v>
      </c>
      <c r="N4391" s="11">
        <v>0</v>
      </c>
      <c r="O4391" s="11">
        <v>0</v>
      </c>
      <c r="P4391" s="11">
        <v>0</v>
      </c>
      <c r="Q4391" s="12">
        <v>0</v>
      </c>
    </row>
    <row r="4392" spans="1:17" x14ac:dyDescent="0.35">
      <c r="A4392" s="2">
        <v>2752</v>
      </c>
      <c r="B4392" s="13" t="s">
        <v>516</v>
      </c>
      <c r="C4392" s="11" t="s">
        <v>538</v>
      </c>
      <c r="D4392" s="11" t="s">
        <v>26</v>
      </c>
      <c r="E4392" s="7" t="s">
        <v>315</v>
      </c>
      <c r="F4392" s="13">
        <v>4.6016187667846697</v>
      </c>
      <c r="G4392" s="12">
        <v>0</v>
      </c>
      <c r="H4392" s="13">
        <v>0</v>
      </c>
      <c r="I4392" s="11">
        <v>0</v>
      </c>
      <c r="J4392" s="11">
        <v>0</v>
      </c>
      <c r="K4392" s="11">
        <v>0</v>
      </c>
      <c r="L4392" s="12">
        <v>0</v>
      </c>
      <c r="M4392" s="13">
        <v>0</v>
      </c>
      <c r="N4392" s="11">
        <v>0</v>
      </c>
      <c r="O4392" s="11">
        <v>0</v>
      </c>
      <c r="P4392" s="11">
        <v>0</v>
      </c>
      <c r="Q4392" s="12">
        <v>0</v>
      </c>
    </row>
    <row r="4393" spans="1:17" x14ac:dyDescent="0.35">
      <c r="A4393" s="2">
        <v>2753</v>
      </c>
      <c r="B4393" s="13" t="s">
        <v>516</v>
      </c>
      <c r="C4393" s="11" t="s">
        <v>538</v>
      </c>
      <c r="D4393" s="11" t="s">
        <v>518</v>
      </c>
      <c r="E4393" s="7" t="s">
        <v>315</v>
      </c>
      <c r="F4393" s="13">
        <v>29.487049102783203</v>
      </c>
      <c r="G4393" s="12">
        <v>0</v>
      </c>
      <c r="H4393" s="13">
        <v>0</v>
      </c>
      <c r="I4393" s="11">
        <v>0</v>
      </c>
      <c r="J4393" s="11">
        <v>0</v>
      </c>
      <c r="K4393" s="11">
        <v>0</v>
      </c>
      <c r="L4393" s="12">
        <v>0</v>
      </c>
      <c r="M4393" s="13">
        <v>0</v>
      </c>
      <c r="N4393" s="11">
        <v>0</v>
      </c>
      <c r="O4393" s="11">
        <v>0</v>
      </c>
      <c r="P4393" s="11">
        <v>0</v>
      </c>
      <c r="Q4393" s="12">
        <v>0</v>
      </c>
    </row>
    <row r="4394" spans="1:17" x14ac:dyDescent="0.35">
      <c r="A4394" s="2">
        <v>2755</v>
      </c>
      <c r="B4394" s="13" t="s">
        <v>516</v>
      </c>
      <c r="C4394" s="11" t="s">
        <v>538</v>
      </c>
      <c r="D4394" s="11" t="s">
        <v>518</v>
      </c>
      <c r="E4394" s="7" t="s">
        <v>119</v>
      </c>
      <c r="F4394" s="13">
        <v>59.987099170684786</v>
      </c>
      <c r="G4394" s="12">
        <v>0</v>
      </c>
      <c r="H4394" s="13">
        <v>0</v>
      </c>
      <c r="I4394" s="11">
        <v>0</v>
      </c>
      <c r="J4394" s="11">
        <v>0</v>
      </c>
      <c r="K4394" s="11">
        <v>0</v>
      </c>
      <c r="L4394" s="12">
        <v>0</v>
      </c>
      <c r="M4394" s="13">
        <v>0</v>
      </c>
      <c r="N4394" s="11">
        <v>0</v>
      </c>
      <c r="O4394" s="11">
        <v>0</v>
      </c>
      <c r="P4394" s="11">
        <v>0</v>
      </c>
      <c r="Q4394" s="12">
        <v>0</v>
      </c>
    </row>
    <row r="4395" spans="1:17" x14ac:dyDescent="0.35">
      <c r="A4395" s="2">
        <v>2761</v>
      </c>
      <c r="B4395" s="13" t="s">
        <v>516</v>
      </c>
      <c r="C4395" s="11" t="s">
        <v>538</v>
      </c>
      <c r="D4395" s="11" t="s">
        <v>517</v>
      </c>
      <c r="E4395" s="7" t="s">
        <v>210</v>
      </c>
      <c r="F4395" s="13">
        <v>264.15493774414102</v>
      </c>
      <c r="G4395" s="12">
        <v>0</v>
      </c>
      <c r="H4395" s="13">
        <v>0</v>
      </c>
      <c r="I4395" s="11">
        <v>0</v>
      </c>
      <c r="J4395" s="11">
        <v>0</v>
      </c>
      <c r="K4395" s="11">
        <v>0</v>
      </c>
      <c r="L4395" s="12">
        <v>0</v>
      </c>
      <c r="M4395" s="13">
        <v>0</v>
      </c>
      <c r="N4395" s="11">
        <v>0</v>
      </c>
      <c r="O4395" s="11">
        <v>0</v>
      </c>
      <c r="P4395" s="11">
        <v>0</v>
      </c>
      <c r="Q4395" s="12">
        <v>0</v>
      </c>
    </row>
    <row r="4396" spans="1:17" x14ac:dyDescent="0.35">
      <c r="A4396" s="2">
        <v>2762</v>
      </c>
      <c r="B4396" s="13" t="s">
        <v>516</v>
      </c>
      <c r="C4396" s="11" t="s">
        <v>538</v>
      </c>
      <c r="D4396" s="11" t="s">
        <v>518</v>
      </c>
      <c r="E4396" s="7" t="s">
        <v>341</v>
      </c>
      <c r="F4396" s="13">
        <v>409.09907150268549</v>
      </c>
      <c r="G4396" s="12">
        <v>0</v>
      </c>
      <c r="H4396" s="13">
        <v>0</v>
      </c>
      <c r="I4396" s="11">
        <v>0</v>
      </c>
      <c r="J4396" s="11">
        <v>0</v>
      </c>
      <c r="K4396" s="11">
        <v>0</v>
      </c>
      <c r="L4396" s="12">
        <v>0</v>
      </c>
      <c r="M4396" s="13">
        <v>0</v>
      </c>
      <c r="N4396" s="11">
        <v>0</v>
      </c>
      <c r="O4396" s="11">
        <v>0</v>
      </c>
      <c r="P4396" s="11">
        <v>0</v>
      </c>
      <c r="Q4396" s="12">
        <v>0</v>
      </c>
    </row>
    <row r="4397" spans="1:17" x14ac:dyDescent="0.35">
      <c r="A4397" s="2">
        <v>2763</v>
      </c>
      <c r="B4397" s="13" t="s">
        <v>516</v>
      </c>
      <c r="C4397" s="11" t="s">
        <v>538</v>
      </c>
      <c r="D4397" s="11" t="s">
        <v>518</v>
      </c>
      <c r="E4397" s="7" t="s">
        <v>545</v>
      </c>
      <c r="F4397" s="13">
        <v>0.52517563104629505</v>
      </c>
      <c r="G4397" s="12">
        <v>0</v>
      </c>
      <c r="H4397" s="13">
        <v>0</v>
      </c>
      <c r="I4397" s="11">
        <v>0</v>
      </c>
      <c r="J4397" s="11">
        <v>0</v>
      </c>
      <c r="K4397" s="11">
        <v>0</v>
      </c>
      <c r="L4397" s="12">
        <v>0</v>
      </c>
      <c r="M4397" s="13">
        <v>0</v>
      </c>
      <c r="N4397" s="11">
        <v>0</v>
      </c>
      <c r="O4397" s="11">
        <v>0</v>
      </c>
      <c r="P4397" s="11">
        <v>0</v>
      </c>
      <c r="Q4397" s="12">
        <v>0</v>
      </c>
    </row>
    <row r="4398" spans="1:17" x14ac:dyDescent="0.35">
      <c r="A4398" s="2">
        <v>2767</v>
      </c>
      <c r="B4398" s="13" t="s">
        <v>516</v>
      </c>
      <c r="C4398" s="11" t="s">
        <v>538</v>
      </c>
      <c r="D4398" s="11" t="s">
        <v>518</v>
      </c>
      <c r="E4398" s="7" t="s">
        <v>532</v>
      </c>
      <c r="F4398" s="13">
        <v>1.0726467370986901</v>
      </c>
      <c r="G4398" s="12">
        <v>0</v>
      </c>
      <c r="H4398" s="13">
        <v>0</v>
      </c>
      <c r="I4398" s="11">
        <v>0</v>
      </c>
      <c r="J4398" s="11">
        <v>0</v>
      </c>
      <c r="K4398" s="11">
        <v>0</v>
      </c>
      <c r="L4398" s="12">
        <v>0</v>
      </c>
      <c r="M4398" s="13">
        <v>0</v>
      </c>
      <c r="N4398" s="11">
        <v>0</v>
      </c>
      <c r="O4398" s="11">
        <v>0</v>
      </c>
      <c r="P4398" s="11">
        <v>0</v>
      </c>
      <c r="Q4398" s="12">
        <v>0</v>
      </c>
    </row>
    <row r="4399" spans="1:17" x14ac:dyDescent="0.35">
      <c r="A4399" s="2">
        <v>2768</v>
      </c>
      <c r="B4399" s="13" t="s">
        <v>516</v>
      </c>
      <c r="C4399" s="11" t="s">
        <v>538</v>
      </c>
      <c r="D4399" s="11" t="s">
        <v>518</v>
      </c>
      <c r="E4399" s="7" t="s">
        <v>345</v>
      </c>
      <c r="F4399" s="13">
        <v>10.957839012146</v>
      </c>
      <c r="G4399" s="12">
        <v>0</v>
      </c>
      <c r="H4399" s="13">
        <v>0</v>
      </c>
      <c r="I4399" s="11">
        <v>0</v>
      </c>
      <c r="J4399" s="11">
        <v>0</v>
      </c>
      <c r="K4399" s="11">
        <v>0</v>
      </c>
      <c r="L4399" s="12">
        <v>0</v>
      </c>
      <c r="M4399" s="13">
        <v>0</v>
      </c>
      <c r="N4399" s="11">
        <v>0</v>
      </c>
      <c r="O4399" s="11">
        <v>0</v>
      </c>
      <c r="P4399" s="11">
        <v>0</v>
      </c>
      <c r="Q4399" s="12">
        <v>0</v>
      </c>
    </row>
    <row r="4400" spans="1:17" x14ac:dyDescent="0.35">
      <c r="A4400" s="2">
        <v>2769</v>
      </c>
      <c r="B4400" s="13" t="s">
        <v>516</v>
      </c>
      <c r="C4400" s="11" t="s">
        <v>538</v>
      </c>
      <c r="D4400" s="11" t="s">
        <v>518</v>
      </c>
      <c r="E4400" s="7" t="s">
        <v>319</v>
      </c>
      <c r="F4400" s="13">
        <v>75.530396461486802</v>
      </c>
      <c r="G4400" s="12">
        <v>0</v>
      </c>
      <c r="H4400" s="13">
        <v>0</v>
      </c>
      <c r="I4400" s="11">
        <v>0</v>
      </c>
      <c r="J4400" s="11">
        <v>0</v>
      </c>
      <c r="K4400" s="11">
        <v>0</v>
      </c>
      <c r="L4400" s="12">
        <v>0</v>
      </c>
      <c r="M4400" s="13">
        <v>0</v>
      </c>
      <c r="N4400" s="11">
        <v>0</v>
      </c>
      <c r="O4400" s="11">
        <v>0</v>
      </c>
      <c r="P4400" s="11">
        <v>0</v>
      </c>
      <c r="Q4400" s="12">
        <v>0</v>
      </c>
    </row>
    <row r="4401" spans="1:17" x14ac:dyDescent="0.35">
      <c r="A4401" s="2">
        <v>2770</v>
      </c>
      <c r="B4401" s="13" t="s">
        <v>516</v>
      </c>
      <c r="C4401" s="11" t="s">
        <v>538</v>
      </c>
      <c r="D4401" s="11" t="s">
        <v>517</v>
      </c>
      <c r="E4401" s="7" t="s">
        <v>546</v>
      </c>
      <c r="F4401" s="13">
        <v>220.02533340454062</v>
      </c>
      <c r="G4401" s="12">
        <v>0</v>
      </c>
      <c r="H4401" s="13">
        <v>0</v>
      </c>
      <c r="I4401" s="11">
        <v>0</v>
      </c>
      <c r="J4401" s="11">
        <v>0</v>
      </c>
      <c r="K4401" s="11">
        <v>0</v>
      </c>
      <c r="L4401" s="12">
        <v>0</v>
      </c>
      <c r="M4401" s="13">
        <v>0</v>
      </c>
      <c r="N4401" s="11">
        <v>0</v>
      </c>
      <c r="O4401" s="11">
        <v>0</v>
      </c>
      <c r="P4401" s="11">
        <v>0</v>
      </c>
      <c r="Q4401" s="12">
        <v>0</v>
      </c>
    </row>
    <row r="4402" spans="1:17" x14ac:dyDescent="0.35">
      <c r="A4402" s="2">
        <v>2771</v>
      </c>
      <c r="B4402" s="13" t="s">
        <v>516</v>
      </c>
      <c r="C4402" s="11" t="s">
        <v>538</v>
      </c>
      <c r="D4402" s="11" t="s">
        <v>518</v>
      </c>
      <c r="E4402" s="7" t="s">
        <v>147</v>
      </c>
      <c r="F4402" s="13">
        <v>12.2578630447388</v>
      </c>
      <c r="G4402" s="12">
        <v>0</v>
      </c>
      <c r="H4402" s="13">
        <v>0</v>
      </c>
      <c r="I4402" s="11">
        <v>0</v>
      </c>
      <c r="J4402" s="11">
        <v>0</v>
      </c>
      <c r="K4402" s="11">
        <v>0</v>
      </c>
      <c r="L4402" s="12">
        <v>0</v>
      </c>
      <c r="M4402" s="13">
        <v>0</v>
      </c>
      <c r="N4402" s="11">
        <v>0</v>
      </c>
      <c r="O4402" s="11">
        <v>0</v>
      </c>
      <c r="P4402" s="11">
        <v>0</v>
      </c>
      <c r="Q4402" s="12">
        <v>0</v>
      </c>
    </row>
    <row r="4403" spans="1:17" x14ac:dyDescent="0.35">
      <c r="A4403" s="2">
        <v>2772</v>
      </c>
      <c r="B4403" s="13" t="s">
        <v>516</v>
      </c>
      <c r="C4403" s="11" t="s">
        <v>538</v>
      </c>
      <c r="D4403" s="11" t="s">
        <v>517</v>
      </c>
      <c r="E4403" s="7" t="s">
        <v>147</v>
      </c>
      <c r="F4403" s="13">
        <v>110.40979933738721</v>
      </c>
      <c r="G4403" s="12">
        <v>0</v>
      </c>
      <c r="H4403" s="13">
        <v>0</v>
      </c>
      <c r="I4403" s="11">
        <v>0</v>
      </c>
      <c r="J4403" s="11">
        <v>0</v>
      </c>
      <c r="K4403" s="11">
        <v>0</v>
      </c>
      <c r="L4403" s="12">
        <v>0</v>
      </c>
      <c r="M4403" s="13">
        <v>0</v>
      </c>
      <c r="N4403" s="11">
        <v>0</v>
      </c>
      <c r="O4403" s="11">
        <v>0</v>
      </c>
      <c r="P4403" s="11">
        <v>0</v>
      </c>
      <c r="Q4403" s="12">
        <v>0</v>
      </c>
    </row>
    <row r="4404" spans="1:17" x14ac:dyDescent="0.35">
      <c r="A4404" s="2">
        <v>2773</v>
      </c>
      <c r="B4404" s="13" t="s">
        <v>516</v>
      </c>
      <c r="C4404" s="11" t="s">
        <v>538</v>
      </c>
      <c r="D4404" s="11" t="s">
        <v>518</v>
      </c>
      <c r="E4404" s="7" t="s">
        <v>211</v>
      </c>
      <c r="F4404" s="13">
        <v>26.732118129730221</v>
      </c>
      <c r="G4404" s="12">
        <v>0</v>
      </c>
      <c r="H4404" s="13">
        <v>0</v>
      </c>
      <c r="I4404" s="11">
        <v>0</v>
      </c>
      <c r="J4404" s="11">
        <v>0</v>
      </c>
      <c r="K4404" s="11">
        <v>0</v>
      </c>
      <c r="L4404" s="12">
        <v>0</v>
      </c>
      <c r="M4404" s="13">
        <v>0</v>
      </c>
      <c r="N4404" s="11">
        <v>0</v>
      </c>
      <c r="O4404" s="11">
        <v>0</v>
      </c>
      <c r="P4404" s="11">
        <v>0</v>
      </c>
      <c r="Q4404" s="12">
        <v>0</v>
      </c>
    </row>
    <row r="4405" spans="1:17" x14ac:dyDescent="0.35">
      <c r="A4405" s="2">
        <v>2774</v>
      </c>
      <c r="B4405" s="13" t="s">
        <v>516</v>
      </c>
      <c r="C4405" s="11" t="s">
        <v>538</v>
      </c>
      <c r="D4405" s="11" t="s">
        <v>518</v>
      </c>
      <c r="E4405" s="7" t="s">
        <v>99</v>
      </c>
      <c r="F4405" s="13">
        <v>46.603092432022081</v>
      </c>
      <c r="G4405" s="12">
        <v>0</v>
      </c>
      <c r="H4405" s="13">
        <v>0</v>
      </c>
      <c r="I4405" s="11">
        <v>0</v>
      </c>
      <c r="J4405" s="11">
        <v>0</v>
      </c>
      <c r="K4405" s="11">
        <v>0</v>
      </c>
      <c r="L4405" s="12">
        <v>0</v>
      </c>
      <c r="M4405" s="13">
        <v>0</v>
      </c>
      <c r="N4405" s="11">
        <v>0</v>
      </c>
      <c r="O4405" s="11">
        <v>0</v>
      </c>
      <c r="P4405" s="11">
        <v>0</v>
      </c>
      <c r="Q4405" s="12">
        <v>0</v>
      </c>
    </row>
    <row r="4406" spans="1:17" x14ac:dyDescent="0.35">
      <c r="A4406" s="2">
        <v>2775</v>
      </c>
      <c r="B4406" s="13" t="s">
        <v>516</v>
      </c>
      <c r="C4406" s="11" t="s">
        <v>538</v>
      </c>
      <c r="D4406" s="11" t="s">
        <v>518</v>
      </c>
      <c r="E4406" s="7" t="s">
        <v>100</v>
      </c>
      <c r="F4406" s="13">
        <v>7.4542193412780797</v>
      </c>
      <c r="G4406" s="12">
        <v>0</v>
      </c>
      <c r="H4406" s="13">
        <v>0</v>
      </c>
      <c r="I4406" s="11">
        <v>0</v>
      </c>
      <c r="J4406" s="11">
        <v>0</v>
      </c>
      <c r="K4406" s="11">
        <v>0</v>
      </c>
      <c r="L4406" s="12">
        <v>0</v>
      </c>
      <c r="M4406" s="13">
        <v>0</v>
      </c>
      <c r="N4406" s="11">
        <v>0</v>
      </c>
      <c r="O4406" s="11">
        <v>0</v>
      </c>
      <c r="P4406" s="11">
        <v>0</v>
      </c>
      <c r="Q4406" s="12">
        <v>0</v>
      </c>
    </row>
    <row r="4407" spans="1:17" x14ac:dyDescent="0.35">
      <c r="A4407" s="2">
        <v>2777</v>
      </c>
      <c r="B4407" s="13" t="s">
        <v>516</v>
      </c>
      <c r="C4407" s="11" t="s">
        <v>538</v>
      </c>
      <c r="D4407" s="11" t="s">
        <v>517</v>
      </c>
      <c r="E4407" s="7" t="s">
        <v>355</v>
      </c>
      <c r="F4407" s="13">
        <v>61.152198791503899</v>
      </c>
      <c r="G4407" s="12">
        <v>0</v>
      </c>
      <c r="H4407" s="13">
        <v>0</v>
      </c>
      <c r="I4407" s="11">
        <v>0</v>
      </c>
      <c r="J4407" s="11">
        <v>0</v>
      </c>
      <c r="K4407" s="11">
        <v>0</v>
      </c>
      <c r="L4407" s="12">
        <v>0</v>
      </c>
      <c r="M4407" s="13">
        <v>0</v>
      </c>
      <c r="N4407" s="11">
        <v>0</v>
      </c>
      <c r="O4407" s="11">
        <v>0</v>
      </c>
      <c r="P4407" s="11">
        <v>0</v>
      </c>
      <c r="Q4407" s="12">
        <v>0</v>
      </c>
    </row>
    <row r="4408" spans="1:17" x14ac:dyDescent="0.35">
      <c r="A4408" s="2">
        <v>2778</v>
      </c>
      <c r="B4408" s="13" t="s">
        <v>516</v>
      </c>
      <c r="C4408" s="11" t="s">
        <v>538</v>
      </c>
      <c r="D4408" s="11" t="s">
        <v>518</v>
      </c>
      <c r="E4408" s="7" t="s">
        <v>327</v>
      </c>
      <c r="F4408" s="13">
        <v>17.030711650848389</v>
      </c>
      <c r="G4408" s="12">
        <v>0</v>
      </c>
      <c r="H4408" s="13">
        <v>0</v>
      </c>
      <c r="I4408" s="11">
        <v>0</v>
      </c>
      <c r="J4408" s="11">
        <v>0</v>
      </c>
      <c r="K4408" s="11">
        <v>0</v>
      </c>
      <c r="L4408" s="12">
        <v>0</v>
      </c>
      <c r="M4408" s="13">
        <v>0</v>
      </c>
      <c r="N4408" s="11">
        <v>0</v>
      </c>
      <c r="O4408" s="11">
        <v>0</v>
      </c>
      <c r="P4408" s="11">
        <v>0</v>
      </c>
      <c r="Q4408" s="12">
        <v>0</v>
      </c>
    </row>
    <row r="4409" spans="1:17" x14ac:dyDescent="0.35">
      <c r="A4409" s="2">
        <v>2780</v>
      </c>
      <c r="B4409" s="13" t="s">
        <v>516</v>
      </c>
      <c r="C4409" s="11" t="s">
        <v>538</v>
      </c>
      <c r="D4409" s="11" t="s">
        <v>518</v>
      </c>
      <c r="E4409" s="7" t="s">
        <v>330</v>
      </c>
      <c r="F4409" s="13">
        <v>12.661516189575199</v>
      </c>
      <c r="G4409" s="12">
        <v>0</v>
      </c>
      <c r="H4409" s="13">
        <v>0</v>
      </c>
      <c r="I4409" s="11">
        <v>0</v>
      </c>
      <c r="J4409" s="11">
        <v>0</v>
      </c>
      <c r="K4409" s="11">
        <v>0</v>
      </c>
      <c r="L4409" s="12">
        <v>0</v>
      </c>
      <c r="M4409" s="13">
        <v>0</v>
      </c>
      <c r="N4409" s="11">
        <v>0</v>
      </c>
      <c r="O4409" s="11">
        <v>0</v>
      </c>
      <c r="P4409" s="11">
        <v>0</v>
      </c>
      <c r="Q4409" s="12">
        <v>0</v>
      </c>
    </row>
    <row r="4410" spans="1:17" x14ac:dyDescent="0.35">
      <c r="A4410" s="2">
        <v>2781</v>
      </c>
      <c r="B4410" s="13" t="s">
        <v>516</v>
      </c>
      <c r="C4410" s="11" t="s">
        <v>538</v>
      </c>
      <c r="D4410" s="11" t="s">
        <v>517</v>
      </c>
      <c r="E4410" s="7" t="s">
        <v>331</v>
      </c>
      <c r="F4410" s="13">
        <v>4.8469905853271502</v>
      </c>
      <c r="G4410" s="12">
        <v>0</v>
      </c>
      <c r="H4410" s="13">
        <v>0</v>
      </c>
      <c r="I4410" s="11">
        <v>0</v>
      </c>
      <c r="J4410" s="11">
        <v>0</v>
      </c>
      <c r="K4410" s="11">
        <v>0</v>
      </c>
      <c r="L4410" s="12">
        <v>0</v>
      </c>
      <c r="M4410" s="13">
        <v>0</v>
      </c>
      <c r="N4410" s="11">
        <v>0</v>
      </c>
      <c r="O4410" s="11">
        <v>0</v>
      </c>
      <c r="P4410" s="11">
        <v>0</v>
      </c>
      <c r="Q4410" s="12">
        <v>0</v>
      </c>
    </row>
    <row r="4411" spans="1:17" x14ac:dyDescent="0.35">
      <c r="A4411" s="2">
        <v>2782</v>
      </c>
      <c r="B4411" s="13" t="s">
        <v>516</v>
      </c>
      <c r="C4411" s="11" t="s">
        <v>538</v>
      </c>
      <c r="D4411" s="11" t="s">
        <v>518</v>
      </c>
      <c r="E4411" s="7" t="s">
        <v>331</v>
      </c>
      <c r="F4411" s="13">
        <v>18.411849975585938</v>
      </c>
      <c r="G4411" s="12">
        <v>0</v>
      </c>
      <c r="H4411" s="13">
        <v>0</v>
      </c>
      <c r="I4411" s="11">
        <v>0</v>
      </c>
      <c r="J4411" s="11">
        <v>0</v>
      </c>
      <c r="K4411" s="11">
        <v>0</v>
      </c>
      <c r="L4411" s="12">
        <v>0</v>
      </c>
      <c r="M4411" s="13">
        <v>0</v>
      </c>
      <c r="N4411" s="11">
        <v>0</v>
      </c>
      <c r="O4411" s="11">
        <v>0</v>
      </c>
      <c r="P4411" s="11">
        <v>0</v>
      </c>
      <c r="Q4411" s="12">
        <v>0</v>
      </c>
    </row>
    <row r="4412" spans="1:17" x14ac:dyDescent="0.35">
      <c r="A4412" s="2">
        <v>2783</v>
      </c>
      <c r="B4412" s="13" t="s">
        <v>516</v>
      </c>
      <c r="C4412" s="11" t="s">
        <v>538</v>
      </c>
      <c r="D4412" s="11" t="s">
        <v>517</v>
      </c>
      <c r="E4412" s="7" t="s">
        <v>151</v>
      </c>
      <c r="F4412" s="13">
        <v>25.313702106475851</v>
      </c>
      <c r="G4412" s="12">
        <v>0</v>
      </c>
      <c r="H4412" s="13">
        <v>0</v>
      </c>
      <c r="I4412" s="11">
        <v>0</v>
      </c>
      <c r="J4412" s="11">
        <v>0</v>
      </c>
      <c r="K4412" s="11">
        <v>0</v>
      </c>
      <c r="L4412" s="12">
        <v>0</v>
      </c>
      <c r="M4412" s="13">
        <v>0</v>
      </c>
      <c r="N4412" s="11">
        <v>0</v>
      </c>
      <c r="O4412" s="11">
        <v>0</v>
      </c>
      <c r="P4412" s="11">
        <v>0</v>
      </c>
      <c r="Q4412" s="12">
        <v>0</v>
      </c>
    </row>
    <row r="4413" spans="1:17" x14ac:dyDescent="0.35">
      <c r="A4413" s="2">
        <v>2784</v>
      </c>
      <c r="B4413" s="13" t="s">
        <v>516</v>
      </c>
      <c r="C4413" s="11" t="s">
        <v>538</v>
      </c>
      <c r="D4413" s="11" t="s">
        <v>518</v>
      </c>
      <c r="E4413" s="7" t="s">
        <v>152</v>
      </c>
      <c r="F4413" s="13">
        <v>29.21500968933109</v>
      </c>
      <c r="G4413" s="12">
        <v>0</v>
      </c>
      <c r="H4413" s="13">
        <v>0</v>
      </c>
      <c r="I4413" s="11">
        <v>0</v>
      </c>
      <c r="J4413" s="11">
        <v>0</v>
      </c>
      <c r="K4413" s="11">
        <v>0</v>
      </c>
      <c r="L4413" s="12">
        <v>0</v>
      </c>
      <c r="M4413" s="13">
        <v>0</v>
      </c>
      <c r="N4413" s="11">
        <v>0</v>
      </c>
      <c r="O4413" s="11">
        <v>0</v>
      </c>
      <c r="P4413" s="11">
        <v>0</v>
      </c>
      <c r="Q4413" s="12">
        <v>0</v>
      </c>
    </row>
    <row r="4414" spans="1:17" x14ac:dyDescent="0.35">
      <c r="A4414" s="2">
        <v>2789</v>
      </c>
      <c r="B4414" s="13" t="s">
        <v>516</v>
      </c>
      <c r="C4414" s="11" t="s">
        <v>538</v>
      </c>
      <c r="D4414" s="11" t="s">
        <v>518</v>
      </c>
      <c r="E4414" s="7" t="s">
        <v>73</v>
      </c>
      <c r="F4414" s="13">
        <v>17.279021263122559</v>
      </c>
      <c r="G4414" s="12">
        <v>0</v>
      </c>
      <c r="H4414" s="13">
        <v>0</v>
      </c>
      <c r="I4414" s="11">
        <v>0</v>
      </c>
      <c r="J4414" s="11">
        <v>0</v>
      </c>
      <c r="K4414" s="11">
        <v>0</v>
      </c>
      <c r="L4414" s="12">
        <v>0</v>
      </c>
      <c r="M4414" s="13">
        <v>0</v>
      </c>
      <c r="N4414" s="11">
        <v>0</v>
      </c>
      <c r="O4414" s="11">
        <v>0</v>
      </c>
      <c r="P4414" s="11">
        <v>0</v>
      </c>
      <c r="Q4414" s="12">
        <v>0</v>
      </c>
    </row>
    <row r="4415" spans="1:17" x14ac:dyDescent="0.35">
      <c r="A4415" s="2">
        <v>2790</v>
      </c>
      <c r="B4415" s="13" t="s">
        <v>516</v>
      </c>
      <c r="C4415" s="11" t="s">
        <v>538</v>
      </c>
      <c r="D4415" s="11" t="s">
        <v>518</v>
      </c>
      <c r="E4415" s="7" t="s">
        <v>74</v>
      </c>
      <c r="F4415" s="13">
        <v>102.94862079620361</v>
      </c>
      <c r="G4415" s="12">
        <v>0</v>
      </c>
      <c r="H4415" s="13">
        <v>0</v>
      </c>
      <c r="I4415" s="11">
        <v>0</v>
      </c>
      <c r="J4415" s="11">
        <v>0</v>
      </c>
      <c r="K4415" s="11">
        <v>0</v>
      </c>
      <c r="L4415" s="12">
        <v>0</v>
      </c>
      <c r="M4415" s="13">
        <v>0</v>
      </c>
      <c r="N4415" s="11">
        <v>0</v>
      </c>
      <c r="O4415" s="11">
        <v>0</v>
      </c>
      <c r="P4415" s="11">
        <v>0</v>
      </c>
      <c r="Q4415" s="12">
        <v>0</v>
      </c>
    </row>
    <row r="4416" spans="1:17" x14ac:dyDescent="0.35">
      <c r="A4416" s="2">
        <v>2793</v>
      </c>
      <c r="B4416" s="13" t="s">
        <v>516</v>
      </c>
      <c r="C4416" s="11" t="s">
        <v>538</v>
      </c>
      <c r="D4416" s="11" t="s">
        <v>518</v>
      </c>
      <c r="E4416" s="7" t="s">
        <v>412</v>
      </c>
      <c r="F4416" s="13">
        <v>398.50212860107433</v>
      </c>
      <c r="G4416" s="12">
        <v>0</v>
      </c>
      <c r="H4416" s="13">
        <v>0</v>
      </c>
      <c r="I4416" s="11">
        <v>0</v>
      </c>
      <c r="J4416" s="11">
        <v>0</v>
      </c>
      <c r="K4416" s="11">
        <v>0</v>
      </c>
      <c r="L4416" s="12">
        <v>0</v>
      </c>
      <c r="M4416" s="13">
        <v>0</v>
      </c>
      <c r="N4416" s="11">
        <v>0</v>
      </c>
      <c r="O4416" s="11">
        <v>0</v>
      </c>
      <c r="P4416" s="11">
        <v>0</v>
      </c>
      <c r="Q4416" s="12">
        <v>0</v>
      </c>
    </row>
    <row r="4417" spans="1:17" x14ac:dyDescent="0.35">
      <c r="A4417" s="2">
        <v>2794</v>
      </c>
      <c r="B4417" s="13" t="s">
        <v>516</v>
      </c>
      <c r="C4417" s="11" t="s">
        <v>538</v>
      </c>
      <c r="D4417" s="11" t="s">
        <v>518</v>
      </c>
      <c r="E4417" s="7" t="s">
        <v>204</v>
      </c>
      <c r="F4417" s="13">
        <v>19.730446815490691</v>
      </c>
      <c r="G4417" s="12">
        <v>0</v>
      </c>
      <c r="H4417" s="13">
        <v>0</v>
      </c>
      <c r="I4417" s="11">
        <v>0</v>
      </c>
      <c r="J4417" s="11">
        <v>0</v>
      </c>
      <c r="K4417" s="11">
        <v>0</v>
      </c>
      <c r="L4417" s="12">
        <v>0</v>
      </c>
      <c r="M4417" s="13">
        <v>0</v>
      </c>
      <c r="N4417" s="11">
        <v>0</v>
      </c>
      <c r="O4417" s="11">
        <v>0</v>
      </c>
      <c r="P4417" s="11">
        <v>0</v>
      </c>
      <c r="Q4417" s="12">
        <v>0</v>
      </c>
    </row>
    <row r="4418" spans="1:17" x14ac:dyDescent="0.35">
      <c r="A4418" s="2">
        <v>2795</v>
      </c>
      <c r="B4418" s="13" t="s">
        <v>516</v>
      </c>
      <c r="C4418" s="11" t="s">
        <v>538</v>
      </c>
      <c r="D4418" s="11" t="s">
        <v>518</v>
      </c>
      <c r="E4418" s="7" t="s">
        <v>178</v>
      </c>
      <c r="F4418" s="13">
        <v>2223.4854946136461</v>
      </c>
      <c r="G4418" s="12">
        <v>0</v>
      </c>
      <c r="H4418" s="13">
        <v>0</v>
      </c>
      <c r="I4418" s="11">
        <v>0</v>
      </c>
      <c r="J4418" s="11">
        <v>0</v>
      </c>
      <c r="K4418" s="11">
        <v>0</v>
      </c>
      <c r="L4418" s="12">
        <v>0</v>
      </c>
      <c r="M4418" s="13">
        <v>0</v>
      </c>
      <c r="N4418" s="11">
        <v>0</v>
      </c>
      <c r="O4418" s="11">
        <v>0</v>
      </c>
      <c r="P4418" s="11">
        <v>0</v>
      </c>
      <c r="Q4418" s="12">
        <v>0</v>
      </c>
    </row>
    <row r="4419" spans="1:17" x14ac:dyDescent="0.35">
      <c r="A4419" s="2">
        <v>2796</v>
      </c>
      <c r="B4419" s="13" t="s">
        <v>516</v>
      </c>
      <c r="C4419" s="11" t="s">
        <v>538</v>
      </c>
      <c r="D4419" s="11" t="s">
        <v>517</v>
      </c>
      <c r="E4419" s="7" t="s">
        <v>178</v>
      </c>
      <c r="F4419" s="13">
        <v>4521.203574657442</v>
      </c>
      <c r="G4419" s="12">
        <v>0</v>
      </c>
      <c r="H4419" s="13">
        <v>0</v>
      </c>
      <c r="I4419" s="11">
        <v>0</v>
      </c>
      <c r="J4419" s="11">
        <v>0</v>
      </c>
      <c r="K4419" s="11">
        <v>0</v>
      </c>
      <c r="L4419" s="12">
        <v>0</v>
      </c>
      <c r="M4419" s="13">
        <v>0</v>
      </c>
      <c r="N4419" s="11">
        <v>0</v>
      </c>
      <c r="O4419" s="11">
        <v>0</v>
      </c>
      <c r="P4419" s="11">
        <v>0</v>
      </c>
      <c r="Q4419" s="12">
        <v>0</v>
      </c>
    </row>
    <row r="4420" spans="1:17" x14ac:dyDescent="0.35">
      <c r="A4420" s="2">
        <v>2799</v>
      </c>
      <c r="B4420" s="13" t="s">
        <v>516</v>
      </c>
      <c r="C4420" s="11" t="s">
        <v>538</v>
      </c>
      <c r="D4420" s="11" t="s">
        <v>518</v>
      </c>
      <c r="E4420" s="7" t="s">
        <v>514</v>
      </c>
      <c r="F4420" s="13">
        <v>84.737508773803697</v>
      </c>
      <c r="G4420" s="12">
        <v>0</v>
      </c>
      <c r="H4420" s="13">
        <v>0</v>
      </c>
      <c r="I4420" s="11">
        <v>0</v>
      </c>
      <c r="J4420" s="11">
        <v>0</v>
      </c>
      <c r="K4420" s="11">
        <v>0</v>
      </c>
      <c r="L4420" s="12">
        <v>0</v>
      </c>
      <c r="M4420" s="13">
        <v>0</v>
      </c>
      <c r="N4420" s="11">
        <v>0</v>
      </c>
      <c r="O4420" s="11">
        <v>0</v>
      </c>
      <c r="P4420" s="11">
        <v>0</v>
      </c>
      <c r="Q4420" s="12">
        <v>0</v>
      </c>
    </row>
    <row r="4421" spans="1:17" x14ac:dyDescent="0.35">
      <c r="A4421" s="2">
        <v>2800</v>
      </c>
      <c r="B4421" s="13" t="s">
        <v>516</v>
      </c>
      <c r="C4421" s="11" t="s">
        <v>538</v>
      </c>
      <c r="D4421" s="11" t="s">
        <v>518</v>
      </c>
      <c r="E4421" s="7" t="s">
        <v>262</v>
      </c>
      <c r="F4421" s="13">
        <v>80.361663907766314</v>
      </c>
      <c r="G4421" s="12">
        <v>0</v>
      </c>
      <c r="H4421" s="13">
        <v>0</v>
      </c>
      <c r="I4421" s="11">
        <v>0</v>
      </c>
      <c r="J4421" s="11">
        <v>0</v>
      </c>
      <c r="K4421" s="11">
        <v>0</v>
      </c>
      <c r="L4421" s="12">
        <v>0</v>
      </c>
      <c r="M4421" s="13">
        <v>0</v>
      </c>
      <c r="N4421" s="11">
        <v>0</v>
      </c>
      <c r="O4421" s="11">
        <v>0</v>
      </c>
      <c r="P4421" s="11">
        <v>0</v>
      </c>
      <c r="Q4421" s="12">
        <v>0</v>
      </c>
    </row>
    <row r="4422" spans="1:17" x14ac:dyDescent="0.35">
      <c r="A4422" s="2">
        <v>2804</v>
      </c>
      <c r="B4422" s="13" t="s">
        <v>516</v>
      </c>
      <c r="C4422" s="11" t="s">
        <v>538</v>
      </c>
      <c r="D4422" s="11" t="s">
        <v>517</v>
      </c>
      <c r="E4422" s="7" t="s">
        <v>77</v>
      </c>
      <c r="F4422" s="13">
        <v>131.80354309082</v>
      </c>
      <c r="G4422" s="12">
        <v>0</v>
      </c>
      <c r="H4422" s="13">
        <v>0</v>
      </c>
      <c r="I4422" s="11">
        <v>0</v>
      </c>
      <c r="J4422" s="11">
        <v>0</v>
      </c>
      <c r="K4422" s="11">
        <v>0</v>
      </c>
      <c r="L4422" s="12">
        <v>0</v>
      </c>
      <c r="M4422" s="13">
        <v>0</v>
      </c>
      <c r="N4422" s="11">
        <v>0</v>
      </c>
      <c r="O4422" s="11">
        <v>0</v>
      </c>
      <c r="P4422" s="11">
        <v>0</v>
      </c>
      <c r="Q4422" s="12">
        <v>0</v>
      </c>
    </row>
    <row r="4423" spans="1:17" x14ac:dyDescent="0.35">
      <c r="A4423" s="2">
        <v>2805</v>
      </c>
      <c r="B4423" s="13" t="s">
        <v>516</v>
      </c>
      <c r="C4423" s="11" t="s">
        <v>538</v>
      </c>
      <c r="D4423" s="11" t="s">
        <v>518</v>
      </c>
      <c r="E4423" s="7" t="s">
        <v>115</v>
      </c>
      <c r="F4423" s="13">
        <v>1571.0440292358389</v>
      </c>
      <c r="G4423" s="12">
        <v>0</v>
      </c>
      <c r="H4423" s="13">
        <v>0</v>
      </c>
      <c r="I4423" s="11">
        <v>0</v>
      </c>
      <c r="J4423" s="11">
        <v>0</v>
      </c>
      <c r="K4423" s="11">
        <v>0</v>
      </c>
      <c r="L4423" s="12">
        <v>0</v>
      </c>
      <c r="M4423" s="13">
        <v>0</v>
      </c>
      <c r="N4423" s="11">
        <v>0</v>
      </c>
      <c r="O4423" s="11">
        <v>0</v>
      </c>
      <c r="P4423" s="11">
        <v>0</v>
      </c>
      <c r="Q4423" s="12">
        <v>0</v>
      </c>
    </row>
    <row r="4424" spans="1:17" x14ac:dyDescent="0.35">
      <c r="A4424" s="2">
        <v>2806</v>
      </c>
      <c r="B4424" s="13" t="s">
        <v>516</v>
      </c>
      <c r="C4424" s="11" t="s">
        <v>538</v>
      </c>
      <c r="D4424" s="11" t="s">
        <v>517</v>
      </c>
      <c r="E4424" s="7" t="s">
        <v>115</v>
      </c>
      <c r="F4424" s="13">
        <v>2912.9933586120615</v>
      </c>
      <c r="G4424" s="12">
        <v>0</v>
      </c>
      <c r="H4424" s="13">
        <v>0</v>
      </c>
      <c r="I4424" s="11">
        <v>0</v>
      </c>
      <c r="J4424" s="11">
        <v>0</v>
      </c>
      <c r="K4424" s="11">
        <v>0</v>
      </c>
      <c r="L4424" s="12">
        <v>0</v>
      </c>
      <c r="M4424" s="13">
        <v>0</v>
      </c>
      <c r="N4424" s="11">
        <v>0</v>
      </c>
      <c r="O4424" s="11">
        <v>0</v>
      </c>
      <c r="P4424" s="11">
        <v>0</v>
      </c>
      <c r="Q4424" s="12">
        <v>0</v>
      </c>
    </row>
    <row r="4425" spans="1:17" x14ac:dyDescent="0.35">
      <c r="A4425" s="2">
        <v>2810</v>
      </c>
      <c r="B4425" s="13" t="s">
        <v>516</v>
      </c>
      <c r="C4425" s="11" t="s">
        <v>538</v>
      </c>
      <c r="D4425" s="11" t="s">
        <v>517</v>
      </c>
      <c r="E4425" s="7" t="s">
        <v>396</v>
      </c>
      <c r="F4425" s="13">
        <v>640.00148010253906</v>
      </c>
      <c r="G4425" s="12">
        <v>0</v>
      </c>
      <c r="H4425" s="13">
        <v>0</v>
      </c>
      <c r="I4425" s="11">
        <v>0</v>
      </c>
      <c r="J4425" s="11">
        <v>0</v>
      </c>
      <c r="K4425" s="11">
        <v>0</v>
      </c>
      <c r="L4425" s="12">
        <v>0</v>
      </c>
      <c r="M4425" s="13">
        <v>0</v>
      </c>
      <c r="N4425" s="11">
        <v>0</v>
      </c>
      <c r="O4425" s="11">
        <v>0</v>
      </c>
      <c r="P4425" s="11">
        <v>0</v>
      </c>
      <c r="Q4425" s="12">
        <v>0</v>
      </c>
    </row>
    <row r="4426" spans="1:17" x14ac:dyDescent="0.35">
      <c r="A4426" s="2">
        <v>2811</v>
      </c>
      <c r="B4426" s="13" t="s">
        <v>516</v>
      </c>
      <c r="C4426" s="11" t="s">
        <v>538</v>
      </c>
      <c r="D4426" s="11" t="s">
        <v>518</v>
      </c>
      <c r="E4426" s="7" t="s">
        <v>398</v>
      </c>
      <c r="F4426" s="13">
        <v>0.57121884822845503</v>
      </c>
      <c r="G4426" s="12">
        <v>0</v>
      </c>
      <c r="H4426" s="13">
        <v>0</v>
      </c>
      <c r="I4426" s="11">
        <v>0</v>
      </c>
      <c r="J4426" s="11">
        <v>0</v>
      </c>
      <c r="K4426" s="11">
        <v>0</v>
      </c>
      <c r="L4426" s="12">
        <v>0</v>
      </c>
      <c r="M4426" s="13">
        <v>0</v>
      </c>
      <c r="N4426" s="11">
        <v>0</v>
      </c>
      <c r="O4426" s="11">
        <v>0</v>
      </c>
      <c r="P4426" s="11">
        <v>0</v>
      </c>
      <c r="Q4426" s="12">
        <v>0</v>
      </c>
    </row>
    <row r="4427" spans="1:17" x14ac:dyDescent="0.35">
      <c r="A4427" s="2">
        <v>2814</v>
      </c>
      <c r="B4427" s="13" t="s">
        <v>516</v>
      </c>
      <c r="C4427" s="11" t="s">
        <v>547</v>
      </c>
      <c r="D4427" s="11" t="s">
        <v>517</v>
      </c>
      <c r="E4427" s="7" t="s">
        <v>158</v>
      </c>
      <c r="F4427" s="13">
        <v>222.20445346832301</v>
      </c>
      <c r="G4427" s="12">
        <v>0.5</v>
      </c>
      <c r="H4427" s="13">
        <v>0</v>
      </c>
      <c r="I4427" s="11">
        <v>0</v>
      </c>
      <c r="J4427" s="11">
        <v>0</v>
      </c>
      <c r="K4427" s="11">
        <v>0</v>
      </c>
      <c r="L4427" s="12">
        <v>0</v>
      </c>
      <c r="M4427" s="13">
        <v>0</v>
      </c>
      <c r="N4427" s="11">
        <v>0</v>
      </c>
      <c r="O4427" s="11">
        <v>0</v>
      </c>
      <c r="P4427" s="11">
        <v>0</v>
      </c>
      <c r="Q4427" s="12">
        <v>0</v>
      </c>
    </row>
    <row r="4428" spans="1:17" x14ac:dyDescent="0.35">
      <c r="A4428" s="2">
        <v>2815</v>
      </c>
      <c r="B4428" s="13" t="s">
        <v>516</v>
      </c>
      <c r="C4428" s="11" t="s">
        <v>547</v>
      </c>
      <c r="D4428" s="11" t="s">
        <v>517</v>
      </c>
      <c r="E4428" s="7" t="s">
        <v>207</v>
      </c>
      <c r="F4428" s="13">
        <v>64.52544021606441</v>
      </c>
      <c r="G4428" s="12">
        <v>0</v>
      </c>
      <c r="H4428" s="13">
        <v>0</v>
      </c>
      <c r="I4428" s="11">
        <v>0</v>
      </c>
      <c r="J4428" s="11">
        <v>0</v>
      </c>
      <c r="K4428" s="11">
        <v>0</v>
      </c>
      <c r="L4428" s="12">
        <v>0</v>
      </c>
      <c r="M4428" s="13">
        <v>0</v>
      </c>
      <c r="N4428" s="11">
        <v>0</v>
      </c>
      <c r="O4428" s="11">
        <v>0</v>
      </c>
      <c r="P4428" s="11">
        <v>0</v>
      </c>
      <c r="Q4428" s="12">
        <v>0</v>
      </c>
    </row>
    <row r="4429" spans="1:17" x14ac:dyDescent="0.35">
      <c r="A4429" s="2">
        <v>2820</v>
      </c>
      <c r="B4429" s="13" t="s">
        <v>516</v>
      </c>
      <c r="C4429" s="11" t="s">
        <v>547</v>
      </c>
      <c r="D4429" s="11" t="s">
        <v>517</v>
      </c>
      <c r="E4429" s="7" t="s">
        <v>267</v>
      </c>
      <c r="F4429" s="13">
        <v>14.85608434677124</v>
      </c>
      <c r="G4429" s="12">
        <v>0</v>
      </c>
      <c r="H4429" s="13">
        <v>0</v>
      </c>
      <c r="I4429" s="11">
        <v>0</v>
      </c>
      <c r="J4429" s="11">
        <v>0</v>
      </c>
      <c r="K4429" s="11">
        <v>0</v>
      </c>
      <c r="L4429" s="12">
        <v>0</v>
      </c>
      <c r="M4429" s="13">
        <v>0</v>
      </c>
      <c r="N4429" s="11">
        <v>0</v>
      </c>
      <c r="O4429" s="11">
        <v>0</v>
      </c>
      <c r="P4429" s="11">
        <v>0</v>
      </c>
      <c r="Q4429" s="12">
        <v>0</v>
      </c>
    </row>
    <row r="4430" spans="1:17" x14ac:dyDescent="0.35">
      <c r="A4430" s="2">
        <v>2821</v>
      </c>
      <c r="B4430" s="13" t="s">
        <v>516</v>
      </c>
      <c r="C4430" s="11" t="s">
        <v>547</v>
      </c>
      <c r="D4430" s="11" t="s">
        <v>517</v>
      </c>
      <c r="E4430" s="7" t="s">
        <v>40</v>
      </c>
      <c r="F4430" s="13">
        <v>730.44038009643555</v>
      </c>
      <c r="G4430" s="12">
        <v>0</v>
      </c>
      <c r="H4430" s="13">
        <v>0</v>
      </c>
      <c r="I4430" s="11">
        <v>0</v>
      </c>
      <c r="J4430" s="11">
        <v>0</v>
      </c>
      <c r="K4430" s="11">
        <v>0</v>
      </c>
      <c r="L4430" s="12">
        <v>0</v>
      </c>
      <c r="M4430" s="13">
        <v>0</v>
      </c>
      <c r="N4430" s="11">
        <v>0</v>
      </c>
      <c r="O4430" s="11">
        <v>0</v>
      </c>
      <c r="P4430" s="11">
        <v>0</v>
      </c>
      <c r="Q4430" s="12">
        <v>0</v>
      </c>
    </row>
    <row r="4431" spans="1:17" x14ac:dyDescent="0.35">
      <c r="A4431" s="2">
        <v>2822</v>
      </c>
      <c r="B4431" s="13" t="s">
        <v>516</v>
      </c>
      <c r="C4431" s="11" t="s">
        <v>547</v>
      </c>
      <c r="D4431" s="11" t="s">
        <v>517</v>
      </c>
      <c r="E4431" s="7" t="s">
        <v>41</v>
      </c>
      <c r="F4431" s="13">
        <v>1375.4436721801765</v>
      </c>
      <c r="G4431" s="12">
        <v>0</v>
      </c>
      <c r="H4431" s="13">
        <v>0</v>
      </c>
      <c r="I4431" s="11">
        <v>0</v>
      </c>
      <c r="J4431" s="11">
        <v>0</v>
      </c>
      <c r="K4431" s="11">
        <v>0</v>
      </c>
      <c r="L4431" s="12">
        <v>0</v>
      </c>
      <c r="M4431" s="13">
        <v>0</v>
      </c>
      <c r="N4431" s="11">
        <v>0</v>
      </c>
      <c r="O4431" s="11">
        <v>0</v>
      </c>
      <c r="P4431" s="11">
        <v>0</v>
      </c>
      <c r="Q4431" s="12">
        <v>0</v>
      </c>
    </row>
    <row r="4432" spans="1:17" x14ac:dyDescent="0.35">
      <c r="A4432" s="2">
        <v>2832</v>
      </c>
      <c r="B4432" s="13" t="s">
        <v>516</v>
      </c>
      <c r="C4432" s="11" t="s">
        <v>547</v>
      </c>
      <c r="D4432" s="11" t="s">
        <v>517</v>
      </c>
      <c r="E4432" s="7" t="s">
        <v>524</v>
      </c>
      <c r="F4432" s="13">
        <v>1583.2813038825993</v>
      </c>
      <c r="G4432" s="12">
        <v>0</v>
      </c>
      <c r="H4432" s="13">
        <v>0</v>
      </c>
      <c r="I4432" s="11">
        <v>0</v>
      </c>
      <c r="J4432" s="11">
        <v>0</v>
      </c>
      <c r="K4432" s="11">
        <v>0</v>
      </c>
      <c r="L4432" s="12">
        <v>0</v>
      </c>
      <c r="M4432" s="13">
        <v>0</v>
      </c>
      <c r="N4432" s="11">
        <v>0</v>
      </c>
      <c r="O4432" s="11">
        <v>0</v>
      </c>
      <c r="P4432" s="11">
        <v>0</v>
      </c>
      <c r="Q4432" s="12">
        <v>0</v>
      </c>
    </row>
    <row r="4433" spans="1:17" x14ac:dyDescent="0.35">
      <c r="A4433" s="2">
        <v>2833</v>
      </c>
      <c r="B4433" s="13" t="s">
        <v>516</v>
      </c>
      <c r="C4433" s="11" t="s">
        <v>547</v>
      </c>
      <c r="D4433" s="11" t="s">
        <v>26</v>
      </c>
      <c r="E4433" s="7" t="s">
        <v>47</v>
      </c>
      <c r="F4433" s="13">
        <v>13.1555423736572</v>
      </c>
      <c r="G4433" s="12">
        <v>0</v>
      </c>
      <c r="H4433" s="13">
        <v>0</v>
      </c>
      <c r="I4433" s="11">
        <v>0</v>
      </c>
      <c r="J4433" s="11">
        <v>0</v>
      </c>
      <c r="K4433" s="11">
        <v>0</v>
      </c>
      <c r="L4433" s="12">
        <v>0</v>
      </c>
      <c r="M4433" s="13">
        <v>0</v>
      </c>
      <c r="N4433" s="11">
        <v>0</v>
      </c>
      <c r="O4433" s="11">
        <v>0</v>
      </c>
      <c r="P4433" s="11">
        <v>0</v>
      </c>
      <c r="Q4433" s="12">
        <v>0</v>
      </c>
    </row>
    <row r="4434" spans="1:17" x14ac:dyDescent="0.35">
      <c r="A4434" s="2">
        <v>2834</v>
      </c>
      <c r="B4434" s="13" t="s">
        <v>516</v>
      </c>
      <c r="C4434" s="11" t="s">
        <v>547</v>
      </c>
      <c r="D4434" s="11" t="s">
        <v>517</v>
      </c>
      <c r="E4434" s="7" t="s">
        <v>47</v>
      </c>
      <c r="F4434" s="13">
        <v>37680.420258045197</v>
      </c>
      <c r="G4434" s="12">
        <v>0</v>
      </c>
      <c r="H4434" s="13">
        <v>0</v>
      </c>
      <c r="I4434" s="11">
        <v>0</v>
      </c>
      <c r="J4434" s="11">
        <v>0</v>
      </c>
      <c r="K4434" s="11">
        <v>0</v>
      </c>
      <c r="L4434" s="12">
        <v>0</v>
      </c>
      <c r="M4434" s="13">
        <v>0</v>
      </c>
      <c r="N4434" s="11">
        <v>0</v>
      </c>
      <c r="O4434" s="11">
        <v>0</v>
      </c>
      <c r="P4434" s="11">
        <v>0</v>
      </c>
      <c r="Q4434" s="12">
        <v>0</v>
      </c>
    </row>
    <row r="4435" spans="1:17" x14ac:dyDescent="0.35">
      <c r="A4435" s="2">
        <v>2835</v>
      </c>
      <c r="B4435" s="13" t="s">
        <v>516</v>
      </c>
      <c r="C4435" s="11" t="s">
        <v>547</v>
      </c>
      <c r="D4435" s="11" t="s">
        <v>517</v>
      </c>
      <c r="E4435" s="7" t="s">
        <v>48</v>
      </c>
      <c r="F4435" s="13">
        <v>633.00313556194249</v>
      </c>
      <c r="G4435" s="12">
        <v>0</v>
      </c>
      <c r="H4435" s="13">
        <v>0</v>
      </c>
      <c r="I4435" s="11">
        <v>0</v>
      </c>
      <c r="J4435" s="11">
        <v>0</v>
      </c>
      <c r="K4435" s="11">
        <v>0</v>
      </c>
      <c r="L4435" s="12">
        <v>0</v>
      </c>
      <c r="M4435" s="13">
        <v>0</v>
      </c>
      <c r="N4435" s="11">
        <v>0</v>
      </c>
      <c r="O4435" s="11">
        <v>0</v>
      </c>
      <c r="P4435" s="11">
        <v>0</v>
      </c>
      <c r="Q4435" s="12">
        <v>0</v>
      </c>
    </row>
    <row r="4436" spans="1:17" x14ac:dyDescent="0.35">
      <c r="A4436" s="2">
        <v>2836</v>
      </c>
      <c r="B4436" s="13" t="s">
        <v>516</v>
      </c>
      <c r="C4436" s="11" t="s">
        <v>547</v>
      </c>
      <c r="D4436" s="11" t="s">
        <v>517</v>
      </c>
      <c r="E4436" s="7" t="s">
        <v>49</v>
      </c>
      <c r="F4436" s="13">
        <v>313.8880386352543</v>
      </c>
      <c r="G4436" s="12">
        <v>0</v>
      </c>
      <c r="H4436" s="13">
        <v>0</v>
      </c>
      <c r="I4436" s="11">
        <v>0</v>
      </c>
      <c r="J4436" s="11">
        <v>0</v>
      </c>
      <c r="K4436" s="11">
        <v>0</v>
      </c>
      <c r="L4436" s="12">
        <v>0</v>
      </c>
      <c r="M4436" s="13">
        <v>0</v>
      </c>
      <c r="N4436" s="11">
        <v>0</v>
      </c>
      <c r="O4436" s="11">
        <v>0</v>
      </c>
      <c r="P4436" s="11">
        <v>0</v>
      </c>
      <c r="Q4436" s="12">
        <v>0</v>
      </c>
    </row>
    <row r="4437" spans="1:17" x14ac:dyDescent="0.35">
      <c r="A4437" s="2">
        <v>2838</v>
      </c>
      <c r="B4437" s="13" t="s">
        <v>516</v>
      </c>
      <c r="C4437" s="11" t="s">
        <v>547</v>
      </c>
      <c r="D4437" s="11" t="s">
        <v>517</v>
      </c>
      <c r="E4437" s="7" t="s">
        <v>55</v>
      </c>
      <c r="F4437" s="13">
        <v>647.02779006958076</v>
      </c>
      <c r="G4437" s="12">
        <v>0</v>
      </c>
      <c r="H4437" s="13">
        <v>0</v>
      </c>
      <c r="I4437" s="11">
        <v>0</v>
      </c>
      <c r="J4437" s="11">
        <v>0</v>
      </c>
      <c r="K4437" s="11">
        <v>0</v>
      </c>
      <c r="L4437" s="12">
        <v>0</v>
      </c>
      <c r="M4437" s="13">
        <v>0</v>
      </c>
      <c r="N4437" s="11">
        <v>0</v>
      </c>
      <c r="O4437" s="11">
        <v>0</v>
      </c>
      <c r="P4437" s="11">
        <v>0</v>
      </c>
      <c r="Q4437" s="12">
        <v>0</v>
      </c>
    </row>
    <row r="4438" spans="1:17" x14ac:dyDescent="0.35">
      <c r="A4438" s="2">
        <v>2841</v>
      </c>
      <c r="B4438" s="13" t="s">
        <v>516</v>
      </c>
      <c r="C4438" s="11" t="s">
        <v>547</v>
      </c>
      <c r="D4438" s="11" t="s">
        <v>517</v>
      </c>
      <c r="E4438" s="7" t="s">
        <v>57</v>
      </c>
      <c r="F4438" s="13">
        <v>2611.1078538894649</v>
      </c>
      <c r="G4438" s="12">
        <v>0</v>
      </c>
      <c r="H4438" s="13">
        <v>0</v>
      </c>
      <c r="I4438" s="11">
        <v>0</v>
      </c>
      <c r="J4438" s="11">
        <v>0</v>
      </c>
      <c r="K4438" s="11">
        <v>0</v>
      </c>
      <c r="L4438" s="12">
        <v>0</v>
      </c>
      <c r="M4438" s="13">
        <v>0</v>
      </c>
      <c r="N4438" s="11">
        <v>0</v>
      </c>
      <c r="O4438" s="11">
        <v>0</v>
      </c>
      <c r="P4438" s="11">
        <v>0</v>
      </c>
      <c r="Q4438" s="12">
        <v>0</v>
      </c>
    </row>
    <row r="4439" spans="1:17" x14ac:dyDescent="0.35">
      <c r="A4439" s="2">
        <v>2846</v>
      </c>
      <c r="B4439" s="13" t="s">
        <v>516</v>
      </c>
      <c r="C4439" s="11" t="s">
        <v>547</v>
      </c>
      <c r="D4439" s="11" t="s">
        <v>517</v>
      </c>
      <c r="E4439" s="7" t="s">
        <v>478</v>
      </c>
      <c r="F4439" s="13">
        <v>525.45653533935536</v>
      </c>
      <c r="G4439" s="12">
        <v>0</v>
      </c>
      <c r="H4439" s="13">
        <v>0</v>
      </c>
      <c r="I4439" s="11">
        <v>0</v>
      </c>
      <c r="J4439" s="11">
        <v>0</v>
      </c>
      <c r="K4439" s="11">
        <v>0</v>
      </c>
      <c r="L4439" s="12">
        <v>0</v>
      </c>
      <c r="M4439" s="13">
        <v>0</v>
      </c>
      <c r="N4439" s="11">
        <v>0</v>
      </c>
      <c r="O4439" s="11">
        <v>0</v>
      </c>
      <c r="P4439" s="11">
        <v>0</v>
      </c>
      <c r="Q4439" s="12">
        <v>0</v>
      </c>
    </row>
    <row r="4440" spans="1:17" x14ac:dyDescent="0.35">
      <c r="A4440" s="2">
        <v>2850</v>
      </c>
      <c r="B4440" s="13" t="s">
        <v>516</v>
      </c>
      <c r="C4440" s="11" t="s">
        <v>547</v>
      </c>
      <c r="D4440" s="11" t="s">
        <v>517</v>
      </c>
      <c r="E4440" s="7" t="s">
        <v>210</v>
      </c>
      <c r="F4440" s="13">
        <v>296.94526672363304</v>
      </c>
      <c r="G4440" s="12">
        <v>0</v>
      </c>
      <c r="H4440" s="13">
        <v>0</v>
      </c>
      <c r="I4440" s="11">
        <v>0</v>
      </c>
      <c r="J4440" s="11">
        <v>0</v>
      </c>
      <c r="K4440" s="11">
        <v>0</v>
      </c>
      <c r="L4440" s="12">
        <v>0</v>
      </c>
      <c r="M4440" s="13">
        <v>0</v>
      </c>
      <c r="N4440" s="11">
        <v>0</v>
      </c>
      <c r="O4440" s="11">
        <v>0</v>
      </c>
      <c r="P4440" s="11">
        <v>0</v>
      </c>
      <c r="Q4440" s="12">
        <v>0</v>
      </c>
    </row>
    <row r="4441" spans="1:17" x14ac:dyDescent="0.35">
      <c r="A4441" s="2">
        <v>2851</v>
      </c>
      <c r="B4441" s="13" t="s">
        <v>516</v>
      </c>
      <c r="C4441" s="11" t="s">
        <v>547</v>
      </c>
      <c r="D4441" s="11" t="s">
        <v>517</v>
      </c>
      <c r="E4441" s="7" t="s">
        <v>546</v>
      </c>
      <c r="F4441" s="13">
        <v>1124.0560379028327</v>
      </c>
      <c r="G4441" s="12">
        <v>0</v>
      </c>
      <c r="H4441" s="13">
        <v>0</v>
      </c>
      <c r="I4441" s="11">
        <v>0</v>
      </c>
      <c r="J4441" s="11">
        <v>0</v>
      </c>
      <c r="K4441" s="11">
        <v>0</v>
      </c>
      <c r="L4441" s="12">
        <v>0</v>
      </c>
      <c r="M4441" s="13">
        <v>0</v>
      </c>
      <c r="N4441" s="11">
        <v>0</v>
      </c>
      <c r="O4441" s="11">
        <v>0</v>
      </c>
      <c r="P4441" s="11">
        <v>0</v>
      </c>
      <c r="Q4441" s="12">
        <v>0</v>
      </c>
    </row>
    <row r="4442" spans="1:17" x14ac:dyDescent="0.35">
      <c r="A4442" s="2">
        <v>2852</v>
      </c>
      <c r="B4442" s="13" t="s">
        <v>516</v>
      </c>
      <c r="C4442" s="11" t="s">
        <v>547</v>
      </c>
      <c r="D4442" s="11" t="s">
        <v>517</v>
      </c>
      <c r="E4442" s="7" t="s">
        <v>178</v>
      </c>
      <c r="F4442" s="13">
        <v>9355.2037153244019</v>
      </c>
      <c r="G4442" s="12">
        <v>0</v>
      </c>
      <c r="H4442" s="13">
        <v>0</v>
      </c>
      <c r="I4442" s="11">
        <v>0</v>
      </c>
      <c r="J4442" s="11">
        <v>0</v>
      </c>
      <c r="K4442" s="11">
        <v>0</v>
      </c>
      <c r="L4442" s="12">
        <v>0</v>
      </c>
      <c r="M4442" s="13">
        <v>0</v>
      </c>
      <c r="N4442" s="11">
        <v>0</v>
      </c>
      <c r="O4442" s="11">
        <v>0</v>
      </c>
      <c r="P4442" s="11">
        <v>0</v>
      </c>
      <c r="Q4442" s="12">
        <v>0</v>
      </c>
    </row>
    <row r="4443" spans="1:17" x14ac:dyDescent="0.35">
      <c r="A4443" s="2">
        <v>2860</v>
      </c>
      <c r="B4443" s="13" t="s">
        <v>516</v>
      </c>
      <c r="C4443" s="11" t="s">
        <v>548</v>
      </c>
      <c r="D4443" s="11" t="s">
        <v>517</v>
      </c>
      <c r="E4443" s="7" t="s">
        <v>158</v>
      </c>
      <c r="F4443" s="13">
        <v>14202.613537788395</v>
      </c>
      <c r="G4443" s="12">
        <v>0.5</v>
      </c>
      <c r="H4443" s="13">
        <v>0</v>
      </c>
      <c r="I4443" s="11">
        <v>0</v>
      </c>
      <c r="J4443" s="11">
        <v>0</v>
      </c>
      <c r="K4443" s="11">
        <v>0</v>
      </c>
      <c r="L4443" s="12">
        <v>0</v>
      </c>
      <c r="M4443" s="13">
        <v>0</v>
      </c>
      <c r="N4443" s="11">
        <v>0</v>
      </c>
      <c r="O4443" s="11">
        <v>0</v>
      </c>
      <c r="P4443" s="11">
        <v>0</v>
      </c>
      <c r="Q4443" s="12">
        <v>0</v>
      </c>
    </row>
    <row r="4444" spans="1:17" x14ac:dyDescent="0.35">
      <c r="A4444" s="2">
        <v>2861</v>
      </c>
      <c r="B4444" s="13" t="s">
        <v>516</v>
      </c>
      <c r="C4444" s="11" t="s">
        <v>548</v>
      </c>
      <c r="D4444" s="11" t="s">
        <v>517</v>
      </c>
      <c r="E4444" s="7" t="s">
        <v>549</v>
      </c>
      <c r="F4444" s="13">
        <v>8.2909145355224592</v>
      </c>
      <c r="G4444" s="12">
        <v>0</v>
      </c>
      <c r="H4444" s="13">
        <v>0</v>
      </c>
      <c r="I4444" s="11">
        <v>0</v>
      </c>
      <c r="J4444" s="11">
        <v>0</v>
      </c>
      <c r="K4444" s="11">
        <v>0</v>
      </c>
      <c r="L4444" s="12">
        <v>0</v>
      </c>
      <c r="M4444" s="13">
        <v>0</v>
      </c>
      <c r="N4444" s="11">
        <v>0</v>
      </c>
      <c r="O4444" s="11">
        <v>0</v>
      </c>
      <c r="P4444" s="11">
        <v>0</v>
      </c>
      <c r="Q4444" s="12">
        <v>0</v>
      </c>
    </row>
    <row r="4445" spans="1:17" x14ac:dyDescent="0.35">
      <c r="A4445" s="2">
        <v>2863</v>
      </c>
      <c r="B4445" s="13" t="s">
        <v>516</v>
      </c>
      <c r="C4445" s="11" t="s">
        <v>548</v>
      </c>
      <c r="D4445" s="11" t="s">
        <v>517</v>
      </c>
      <c r="E4445" s="7" t="s">
        <v>436</v>
      </c>
      <c r="F4445" s="13">
        <v>1.7550021409988401</v>
      </c>
      <c r="G4445" s="12">
        <v>0</v>
      </c>
      <c r="H4445" s="13">
        <v>0</v>
      </c>
      <c r="I4445" s="11">
        <v>0</v>
      </c>
      <c r="J4445" s="11">
        <v>0</v>
      </c>
      <c r="K4445" s="11">
        <v>0</v>
      </c>
      <c r="L4445" s="12">
        <v>0</v>
      </c>
      <c r="M4445" s="13">
        <v>0</v>
      </c>
      <c r="N4445" s="11">
        <v>0</v>
      </c>
      <c r="O4445" s="11">
        <v>0</v>
      </c>
      <c r="P4445" s="11">
        <v>0</v>
      </c>
      <c r="Q4445" s="12">
        <v>0</v>
      </c>
    </row>
    <row r="4446" spans="1:17" x14ac:dyDescent="0.35">
      <c r="A4446" s="2">
        <v>2865</v>
      </c>
      <c r="B4446" s="13" t="s">
        <v>516</v>
      </c>
      <c r="C4446" s="11" t="s">
        <v>548</v>
      </c>
      <c r="D4446" s="11" t="s">
        <v>517</v>
      </c>
      <c r="E4446" s="7" t="s">
        <v>550</v>
      </c>
      <c r="F4446" s="13">
        <v>19.562797546386719</v>
      </c>
      <c r="G4446" s="12">
        <v>0</v>
      </c>
      <c r="H4446" s="13">
        <v>0</v>
      </c>
      <c r="I4446" s="11">
        <v>0</v>
      </c>
      <c r="J4446" s="11">
        <v>0</v>
      </c>
      <c r="K4446" s="11">
        <v>0</v>
      </c>
      <c r="L4446" s="12">
        <v>0</v>
      </c>
      <c r="M4446" s="13">
        <v>0</v>
      </c>
      <c r="N4446" s="11">
        <v>0</v>
      </c>
      <c r="O4446" s="11">
        <v>0</v>
      </c>
      <c r="P4446" s="11">
        <v>0</v>
      </c>
      <c r="Q4446" s="12">
        <v>0</v>
      </c>
    </row>
    <row r="4447" spans="1:17" x14ac:dyDescent="0.35">
      <c r="A4447" s="2">
        <v>2866</v>
      </c>
      <c r="B4447" s="13" t="s">
        <v>516</v>
      </c>
      <c r="C4447" s="11" t="s">
        <v>548</v>
      </c>
      <c r="D4447" s="11" t="s">
        <v>517</v>
      </c>
      <c r="E4447" s="7" t="s">
        <v>551</v>
      </c>
      <c r="F4447" s="13">
        <v>27.659786224365199</v>
      </c>
      <c r="G4447" s="12">
        <v>0</v>
      </c>
      <c r="H4447" s="13">
        <v>0</v>
      </c>
      <c r="I4447" s="11">
        <v>0</v>
      </c>
      <c r="J4447" s="11">
        <v>0</v>
      </c>
      <c r="K4447" s="11">
        <v>0</v>
      </c>
      <c r="L4447" s="12">
        <v>0</v>
      </c>
      <c r="M4447" s="13">
        <v>0</v>
      </c>
      <c r="N4447" s="11">
        <v>0</v>
      </c>
      <c r="O4447" s="11">
        <v>0</v>
      </c>
      <c r="P4447" s="11">
        <v>0</v>
      </c>
      <c r="Q4447" s="12">
        <v>0</v>
      </c>
    </row>
    <row r="4448" spans="1:17" x14ac:dyDescent="0.35">
      <c r="A4448" s="2">
        <v>2868</v>
      </c>
      <c r="B4448" s="13" t="s">
        <v>516</v>
      </c>
      <c r="C4448" s="11" t="s">
        <v>548</v>
      </c>
      <c r="D4448" s="11" t="s">
        <v>517</v>
      </c>
      <c r="E4448" s="7" t="s">
        <v>222</v>
      </c>
      <c r="F4448" s="13">
        <v>145.81407451629639</v>
      </c>
      <c r="G4448" s="12">
        <v>0</v>
      </c>
      <c r="H4448" s="13">
        <v>0</v>
      </c>
      <c r="I4448" s="11">
        <v>0</v>
      </c>
      <c r="J4448" s="11">
        <v>0</v>
      </c>
      <c r="K4448" s="11">
        <v>0</v>
      </c>
      <c r="L4448" s="12">
        <v>0</v>
      </c>
      <c r="M4448" s="13">
        <v>0</v>
      </c>
      <c r="N4448" s="11">
        <v>0</v>
      </c>
      <c r="O4448" s="11">
        <v>0</v>
      </c>
      <c r="P4448" s="11">
        <v>0</v>
      </c>
      <c r="Q4448" s="12">
        <v>0</v>
      </c>
    </row>
    <row r="4449" spans="1:17" x14ac:dyDescent="0.35">
      <c r="A4449" s="2">
        <v>2870</v>
      </c>
      <c r="B4449" s="13" t="s">
        <v>516</v>
      </c>
      <c r="C4449" s="11" t="s">
        <v>548</v>
      </c>
      <c r="D4449" s="11" t="s">
        <v>517</v>
      </c>
      <c r="E4449" s="7" t="s">
        <v>416</v>
      </c>
      <c r="F4449" s="13">
        <v>6.69212102890015</v>
      </c>
      <c r="G4449" s="12">
        <v>0</v>
      </c>
      <c r="H4449" s="13">
        <v>0</v>
      </c>
      <c r="I4449" s="11">
        <v>0</v>
      </c>
      <c r="J4449" s="11">
        <v>0</v>
      </c>
      <c r="K4449" s="11">
        <v>0</v>
      </c>
      <c r="L4449" s="12">
        <v>0</v>
      </c>
      <c r="M4449" s="13">
        <v>0</v>
      </c>
      <c r="N4449" s="11">
        <v>0</v>
      </c>
      <c r="O4449" s="11">
        <v>0</v>
      </c>
      <c r="P4449" s="11">
        <v>0</v>
      </c>
      <c r="Q4449" s="12">
        <v>0</v>
      </c>
    </row>
    <row r="4450" spans="1:17" x14ac:dyDescent="0.35">
      <c r="A4450" s="2">
        <v>2873</v>
      </c>
      <c r="B4450" s="13" t="s">
        <v>516</v>
      </c>
      <c r="C4450" s="11" t="s">
        <v>548</v>
      </c>
      <c r="D4450" s="11" t="s">
        <v>517</v>
      </c>
      <c r="E4450" s="7" t="s">
        <v>160</v>
      </c>
      <c r="F4450" s="13">
        <v>54.91205596923831</v>
      </c>
      <c r="G4450" s="12">
        <v>0</v>
      </c>
      <c r="H4450" s="13">
        <v>0</v>
      </c>
      <c r="I4450" s="11">
        <v>0</v>
      </c>
      <c r="J4450" s="11">
        <v>0</v>
      </c>
      <c r="K4450" s="11">
        <v>0</v>
      </c>
      <c r="L4450" s="12">
        <v>0</v>
      </c>
      <c r="M4450" s="13">
        <v>0</v>
      </c>
      <c r="N4450" s="11">
        <v>0</v>
      </c>
      <c r="O4450" s="11">
        <v>0</v>
      </c>
      <c r="P4450" s="11">
        <v>0</v>
      </c>
      <c r="Q4450" s="12">
        <v>0</v>
      </c>
    </row>
    <row r="4451" spans="1:17" x14ac:dyDescent="0.35">
      <c r="A4451" s="2">
        <v>2877</v>
      </c>
      <c r="B4451" s="13" t="s">
        <v>516</v>
      </c>
      <c r="C4451" s="11" t="s">
        <v>548</v>
      </c>
      <c r="D4451" s="11" t="s">
        <v>517</v>
      </c>
      <c r="E4451" s="7" t="s">
        <v>233</v>
      </c>
      <c r="F4451" s="13">
        <v>240.20653057098392</v>
      </c>
      <c r="G4451" s="12">
        <v>0</v>
      </c>
      <c r="H4451" s="13">
        <v>0</v>
      </c>
      <c r="I4451" s="11">
        <v>0</v>
      </c>
      <c r="J4451" s="11">
        <v>0</v>
      </c>
      <c r="K4451" s="11">
        <v>0</v>
      </c>
      <c r="L4451" s="12">
        <v>0</v>
      </c>
      <c r="M4451" s="13">
        <v>0</v>
      </c>
      <c r="N4451" s="11">
        <v>0</v>
      </c>
      <c r="O4451" s="11">
        <v>0</v>
      </c>
      <c r="P4451" s="11">
        <v>0</v>
      </c>
      <c r="Q4451" s="12">
        <v>0</v>
      </c>
    </row>
    <row r="4452" spans="1:17" x14ac:dyDescent="0.35">
      <c r="A4452" s="2">
        <v>2878</v>
      </c>
      <c r="B4452" s="13" t="s">
        <v>516</v>
      </c>
      <c r="C4452" s="11" t="s">
        <v>548</v>
      </c>
      <c r="D4452" s="11" t="s">
        <v>517</v>
      </c>
      <c r="E4452" s="7" t="s">
        <v>417</v>
      </c>
      <c r="F4452" s="13">
        <v>95.204607605934157</v>
      </c>
      <c r="G4452" s="12">
        <v>0</v>
      </c>
      <c r="H4452" s="13">
        <v>0</v>
      </c>
      <c r="I4452" s="11">
        <v>0</v>
      </c>
      <c r="J4452" s="11">
        <v>0</v>
      </c>
      <c r="K4452" s="11">
        <v>0</v>
      </c>
      <c r="L4452" s="12">
        <v>0</v>
      </c>
      <c r="M4452" s="13">
        <v>0</v>
      </c>
      <c r="N4452" s="11">
        <v>0</v>
      </c>
      <c r="O4452" s="11">
        <v>0</v>
      </c>
      <c r="P4452" s="11">
        <v>0</v>
      </c>
      <c r="Q4452" s="12">
        <v>0</v>
      </c>
    </row>
    <row r="4453" spans="1:17" x14ac:dyDescent="0.35">
      <c r="A4453" s="2">
        <v>2880</v>
      </c>
      <c r="B4453" s="13" t="s">
        <v>516</v>
      </c>
      <c r="C4453" s="11" t="s">
        <v>548</v>
      </c>
      <c r="D4453" s="11" t="s">
        <v>517</v>
      </c>
      <c r="E4453" s="7" t="s">
        <v>362</v>
      </c>
      <c r="F4453" s="13">
        <v>20.5161533355713</v>
      </c>
      <c r="G4453" s="12">
        <v>0</v>
      </c>
      <c r="H4453" s="13">
        <v>0</v>
      </c>
      <c r="I4453" s="11">
        <v>0</v>
      </c>
      <c r="J4453" s="11">
        <v>0</v>
      </c>
      <c r="K4453" s="11">
        <v>0</v>
      </c>
      <c r="L4453" s="12">
        <v>0</v>
      </c>
      <c r="M4453" s="13">
        <v>0</v>
      </c>
      <c r="N4453" s="11">
        <v>0</v>
      </c>
      <c r="O4453" s="11">
        <v>0</v>
      </c>
      <c r="P4453" s="11">
        <v>0</v>
      </c>
      <c r="Q4453" s="12">
        <v>0</v>
      </c>
    </row>
    <row r="4454" spans="1:17" x14ac:dyDescent="0.35">
      <c r="A4454" s="2">
        <v>2881</v>
      </c>
      <c r="B4454" s="13" t="s">
        <v>516</v>
      </c>
      <c r="C4454" s="11" t="s">
        <v>548</v>
      </c>
      <c r="D4454" s="11" t="s">
        <v>517</v>
      </c>
      <c r="E4454" s="7" t="s">
        <v>552</v>
      </c>
      <c r="F4454" s="13">
        <v>102.2683362960815</v>
      </c>
      <c r="G4454" s="12">
        <v>0</v>
      </c>
      <c r="H4454" s="13">
        <v>0</v>
      </c>
      <c r="I4454" s="11">
        <v>0</v>
      </c>
      <c r="J4454" s="11">
        <v>0</v>
      </c>
      <c r="K4454" s="11">
        <v>0</v>
      </c>
      <c r="L4454" s="12">
        <v>0</v>
      </c>
      <c r="M4454" s="13">
        <v>0</v>
      </c>
      <c r="N4454" s="11">
        <v>0</v>
      </c>
      <c r="O4454" s="11">
        <v>0</v>
      </c>
      <c r="P4454" s="11">
        <v>0</v>
      </c>
      <c r="Q4454" s="12">
        <v>0</v>
      </c>
    </row>
    <row r="4455" spans="1:17" x14ac:dyDescent="0.35">
      <c r="A4455" s="2">
        <v>2882</v>
      </c>
      <c r="B4455" s="13" t="s">
        <v>516</v>
      </c>
      <c r="C4455" s="11" t="s">
        <v>548</v>
      </c>
      <c r="D4455" s="11" t="s">
        <v>517</v>
      </c>
      <c r="E4455" s="7" t="s">
        <v>447</v>
      </c>
      <c r="F4455" s="13">
        <v>237.39660263061515</v>
      </c>
      <c r="G4455" s="12">
        <v>0</v>
      </c>
      <c r="H4455" s="13">
        <v>0</v>
      </c>
      <c r="I4455" s="11">
        <v>0</v>
      </c>
      <c r="J4455" s="11">
        <v>0</v>
      </c>
      <c r="K4455" s="11">
        <v>0</v>
      </c>
      <c r="L4455" s="12">
        <v>0</v>
      </c>
      <c r="M4455" s="13">
        <v>0</v>
      </c>
      <c r="N4455" s="11">
        <v>0</v>
      </c>
      <c r="O4455" s="11">
        <v>0</v>
      </c>
      <c r="P4455" s="11">
        <v>0</v>
      </c>
      <c r="Q4455" s="12">
        <v>0</v>
      </c>
    </row>
    <row r="4456" spans="1:17" x14ac:dyDescent="0.35">
      <c r="A4456" s="2">
        <v>2886</v>
      </c>
      <c r="B4456" s="13" t="s">
        <v>516</v>
      </c>
      <c r="C4456" s="11" t="s">
        <v>548</v>
      </c>
      <c r="D4456" s="11" t="s">
        <v>517</v>
      </c>
      <c r="E4456" s="7" t="s">
        <v>448</v>
      </c>
      <c r="F4456" s="13">
        <v>39.913711547851598</v>
      </c>
      <c r="G4456" s="12">
        <v>0</v>
      </c>
      <c r="H4456" s="13">
        <v>0</v>
      </c>
      <c r="I4456" s="11">
        <v>0</v>
      </c>
      <c r="J4456" s="11">
        <v>0</v>
      </c>
      <c r="K4456" s="11">
        <v>0</v>
      </c>
      <c r="L4456" s="12">
        <v>0</v>
      </c>
      <c r="M4456" s="13">
        <v>0</v>
      </c>
      <c r="N4456" s="11">
        <v>0</v>
      </c>
      <c r="O4456" s="11">
        <v>0</v>
      </c>
      <c r="P4456" s="11">
        <v>0</v>
      </c>
      <c r="Q4456" s="12">
        <v>0</v>
      </c>
    </row>
    <row r="4457" spans="1:17" x14ac:dyDescent="0.35">
      <c r="A4457" s="2">
        <v>2887</v>
      </c>
      <c r="B4457" s="13" t="s">
        <v>516</v>
      </c>
      <c r="C4457" s="11" t="s">
        <v>548</v>
      </c>
      <c r="D4457" s="11" t="s">
        <v>517</v>
      </c>
      <c r="E4457" s="7" t="s">
        <v>267</v>
      </c>
      <c r="F4457" s="13">
        <v>77.875988006591797</v>
      </c>
      <c r="G4457" s="12">
        <v>0</v>
      </c>
      <c r="H4457" s="13">
        <v>0</v>
      </c>
      <c r="I4457" s="11">
        <v>0</v>
      </c>
      <c r="J4457" s="11">
        <v>0</v>
      </c>
      <c r="K4457" s="11">
        <v>0</v>
      </c>
      <c r="L4457" s="12">
        <v>0</v>
      </c>
      <c r="M4457" s="13">
        <v>0</v>
      </c>
      <c r="N4457" s="11">
        <v>0</v>
      </c>
      <c r="O4457" s="11">
        <v>0</v>
      </c>
      <c r="P4457" s="11">
        <v>0</v>
      </c>
      <c r="Q4457" s="12">
        <v>0</v>
      </c>
    </row>
    <row r="4458" spans="1:17" x14ac:dyDescent="0.35">
      <c r="A4458" s="2">
        <v>2888</v>
      </c>
      <c r="B4458" s="13" t="s">
        <v>516</v>
      </c>
      <c r="C4458" s="11" t="s">
        <v>548</v>
      </c>
      <c r="D4458" s="11" t="s">
        <v>517</v>
      </c>
      <c r="E4458" s="7" t="s">
        <v>40</v>
      </c>
      <c r="F4458" s="13">
        <v>11621.083556294448</v>
      </c>
      <c r="G4458" s="12">
        <v>0</v>
      </c>
      <c r="H4458" s="13">
        <v>0</v>
      </c>
      <c r="I4458" s="11">
        <v>0</v>
      </c>
      <c r="J4458" s="11">
        <v>0</v>
      </c>
      <c r="K4458" s="11">
        <v>0</v>
      </c>
      <c r="L4458" s="12">
        <v>0</v>
      </c>
      <c r="M4458" s="13">
        <v>0</v>
      </c>
      <c r="N4458" s="11">
        <v>0</v>
      </c>
      <c r="O4458" s="11">
        <v>0</v>
      </c>
      <c r="P4458" s="11">
        <v>0</v>
      </c>
      <c r="Q4458" s="12">
        <v>0</v>
      </c>
    </row>
    <row r="4459" spans="1:17" x14ac:dyDescent="0.35">
      <c r="A4459" s="2">
        <v>2889</v>
      </c>
      <c r="B4459" s="13" t="s">
        <v>516</v>
      </c>
      <c r="C4459" s="11" t="s">
        <v>548</v>
      </c>
      <c r="D4459" s="11" t="s">
        <v>517</v>
      </c>
      <c r="E4459" s="7" t="s">
        <v>41</v>
      </c>
      <c r="F4459" s="13">
        <v>337.20870971679699</v>
      </c>
      <c r="G4459" s="12">
        <v>0</v>
      </c>
      <c r="H4459" s="13">
        <v>0</v>
      </c>
      <c r="I4459" s="11">
        <v>0</v>
      </c>
      <c r="J4459" s="11">
        <v>0</v>
      </c>
      <c r="K4459" s="11">
        <v>0</v>
      </c>
      <c r="L4459" s="12">
        <v>0</v>
      </c>
      <c r="M4459" s="13">
        <v>0</v>
      </c>
      <c r="N4459" s="11">
        <v>0</v>
      </c>
      <c r="O4459" s="11">
        <v>0</v>
      </c>
      <c r="P4459" s="11">
        <v>0</v>
      </c>
      <c r="Q4459" s="12">
        <v>0</v>
      </c>
    </row>
    <row r="4460" spans="1:17" x14ac:dyDescent="0.35">
      <c r="A4460" s="2">
        <v>2891</v>
      </c>
      <c r="B4460" s="13" t="s">
        <v>516</v>
      </c>
      <c r="C4460" s="11" t="s">
        <v>548</v>
      </c>
      <c r="D4460" s="11" t="s">
        <v>517</v>
      </c>
      <c r="E4460" s="7" t="s">
        <v>130</v>
      </c>
      <c r="F4460" s="13">
        <v>15.12831234931946</v>
      </c>
      <c r="G4460" s="12">
        <v>0</v>
      </c>
      <c r="H4460" s="13">
        <v>0</v>
      </c>
      <c r="I4460" s="11">
        <v>0</v>
      </c>
      <c r="J4460" s="11">
        <v>0</v>
      </c>
      <c r="K4460" s="11">
        <v>0</v>
      </c>
      <c r="L4460" s="12">
        <v>0</v>
      </c>
      <c r="M4460" s="13">
        <v>0</v>
      </c>
      <c r="N4460" s="11">
        <v>0</v>
      </c>
      <c r="O4460" s="11">
        <v>0</v>
      </c>
      <c r="P4460" s="11">
        <v>0</v>
      </c>
      <c r="Q4460" s="12">
        <v>0</v>
      </c>
    </row>
    <row r="4461" spans="1:17" x14ac:dyDescent="0.35">
      <c r="A4461" s="2">
        <v>2895</v>
      </c>
      <c r="B4461" s="13" t="s">
        <v>516</v>
      </c>
      <c r="C4461" s="11" t="s">
        <v>548</v>
      </c>
      <c r="D4461" s="11" t="s">
        <v>517</v>
      </c>
      <c r="E4461" s="7" t="s">
        <v>268</v>
      </c>
      <c r="F4461" s="13">
        <v>4.3753868341446003</v>
      </c>
      <c r="G4461" s="12">
        <v>0</v>
      </c>
      <c r="H4461" s="13">
        <v>0</v>
      </c>
      <c r="I4461" s="11">
        <v>0</v>
      </c>
      <c r="J4461" s="11">
        <v>0</v>
      </c>
      <c r="K4461" s="11">
        <v>0</v>
      </c>
      <c r="L4461" s="12">
        <v>0</v>
      </c>
      <c r="M4461" s="13">
        <v>0</v>
      </c>
      <c r="N4461" s="11">
        <v>0</v>
      </c>
      <c r="O4461" s="11">
        <v>0</v>
      </c>
      <c r="P4461" s="11">
        <v>0</v>
      </c>
      <c r="Q4461" s="12">
        <v>0</v>
      </c>
    </row>
    <row r="4462" spans="1:17" x14ac:dyDescent="0.35">
      <c r="A4462" s="2">
        <v>2897</v>
      </c>
      <c r="B4462" s="13" t="s">
        <v>516</v>
      </c>
      <c r="C4462" s="11" t="s">
        <v>548</v>
      </c>
      <c r="D4462" s="11" t="s">
        <v>517</v>
      </c>
      <c r="E4462" s="7" t="s">
        <v>290</v>
      </c>
      <c r="F4462" s="13">
        <v>25.675011634826703</v>
      </c>
      <c r="G4462" s="12">
        <v>0</v>
      </c>
      <c r="H4462" s="13">
        <v>0</v>
      </c>
      <c r="I4462" s="11">
        <v>0</v>
      </c>
      <c r="J4462" s="11">
        <v>0</v>
      </c>
      <c r="K4462" s="11">
        <v>0</v>
      </c>
      <c r="L4462" s="12">
        <v>0</v>
      </c>
      <c r="M4462" s="13">
        <v>0</v>
      </c>
      <c r="N4462" s="11">
        <v>0</v>
      </c>
      <c r="O4462" s="11">
        <v>0</v>
      </c>
      <c r="P4462" s="11">
        <v>0</v>
      </c>
      <c r="Q4462" s="12">
        <v>0</v>
      </c>
    </row>
    <row r="4463" spans="1:17" x14ac:dyDescent="0.35">
      <c r="A4463" s="2">
        <v>2898</v>
      </c>
      <c r="B4463" s="13" t="s">
        <v>516</v>
      </c>
      <c r="C4463" s="11" t="s">
        <v>548</v>
      </c>
      <c r="D4463" s="11" t="s">
        <v>517</v>
      </c>
      <c r="E4463" s="7" t="s">
        <v>240</v>
      </c>
      <c r="F4463" s="13">
        <v>59.0861301422119</v>
      </c>
      <c r="G4463" s="12">
        <v>0</v>
      </c>
      <c r="H4463" s="13">
        <v>0</v>
      </c>
      <c r="I4463" s="11">
        <v>0</v>
      </c>
      <c r="J4463" s="11">
        <v>0</v>
      </c>
      <c r="K4463" s="11">
        <v>0</v>
      </c>
      <c r="L4463" s="12">
        <v>0</v>
      </c>
      <c r="M4463" s="13">
        <v>0</v>
      </c>
      <c r="N4463" s="11">
        <v>0</v>
      </c>
      <c r="O4463" s="11">
        <v>0</v>
      </c>
      <c r="P4463" s="11">
        <v>0</v>
      </c>
      <c r="Q4463" s="12">
        <v>0</v>
      </c>
    </row>
    <row r="4464" spans="1:17" x14ac:dyDescent="0.35">
      <c r="A4464" s="2">
        <v>2899</v>
      </c>
      <c r="B4464" s="13" t="s">
        <v>516</v>
      </c>
      <c r="C4464" s="11" t="s">
        <v>548</v>
      </c>
      <c r="D4464" s="11" t="s">
        <v>517</v>
      </c>
      <c r="E4464" s="7" t="s">
        <v>164</v>
      </c>
      <c r="F4464" s="13">
        <v>6.7549452781677202</v>
      </c>
      <c r="G4464" s="12">
        <v>0</v>
      </c>
      <c r="H4464" s="13">
        <v>0</v>
      </c>
      <c r="I4464" s="11">
        <v>0</v>
      </c>
      <c r="J4464" s="11">
        <v>0</v>
      </c>
      <c r="K4464" s="11">
        <v>0</v>
      </c>
      <c r="L4464" s="12">
        <v>0</v>
      </c>
      <c r="M4464" s="13">
        <v>0</v>
      </c>
      <c r="N4464" s="11">
        <v>0</v>
      </c>
      <c r="O4464" s="11">
        <v>0</v>
      </c>
      <c r="P4464" s="11">
        <v>0</v>
      </c>
      <c r="Q4464" s="12">
        <v>0</v>
      </c>
    </row>
    <row r="4465" spans="1:17" x14ac:dyDescent="0.35">
      <c r="A4465" s="2">
        <v>2902</v>
      </c>
      <c r="B4465" s="13" t="s">
        <v>516</v>
      </c>
      <c r="C4465" s="11" t="s">
        <v>548</v>
      </c>
      <c r="D4465" s="11" t="s">
        <v>517</v>
      </c>
      <c r="E4465" s="7" t="s">
        <v>541</v>
      </c>
      <c r="F4465" s="13">
        <v>9.7413096427917498</v>
      </c>
      <c r="G4465" s="12">
        <v>0</v>
      </c>
      <c r="H4465" s="13">
        <v>0</v>
      </c>
      <c r="I4465" s="11">
        <v>0</v>
      </c>
      <c r="J4465" s="11">
        <v>0</v>
      </c>
      <c r="K4465" s="11">
        <v>0</v>
      </c>
      <c r="L4465" s="12">
        <v>0</v>
      </c>
      <c r="M4465" s="13">
        <v>0</v>
      </c>
      <c r="N4465" s="11">
        <v>0</v>
      </c>
      <c r="O4465" s="11">
        <v>0</v>
      </c>
      <c r="P4465" s="11">
        <v>0</v>
      </c>
      <c r="Q4465" s="12">
        <v>0</v>
      </c>
    </row>
    <row r="4466" spans="1:17" x14ac:dyDescent="0.35">
      <c r="A4466" s="2">
        <v>2905</v>
      </c>
      <c r="B4466" s="13" t="s">
        <v>516</v>
      </c>
      <c r="C4466" s="11" t="s">
        <v>548</v>
      </c>
      <c r="D4466" s="11" t="s">
        <v>517</v>
      </c>
      <c r="E4466" s="7" t="s">
        <v>367</v>
      </c>
      <c r="F4466" s="13">
        <v>15.2118425369263</v>
      </c>
      <c r="G4466" s="12">
        <v>0</v>
      </c>
      <c r="H4466" s="13">
        <v>0</v>
      </c>
      <c r="I4466" s="11">
        <v>0</v>
      </c>
      <c r="J4466" s="11">
        <v>0</v>
      </c>
      <c r="K4466" s="11">
        <v>0</v>
      </c>
      <c r="L4466" s="12">
        <v>0</v>
      </c>
      <c r="M4466" s="13">
        <v>0</v>
      </c>
      <c r="N4466" s="11">
        <v>0</v>
      </c>
      <c r="O4466" s="11">
        <v>0</v>
      </c>
      <c r="P4466" s="11">
        <v>0</v>
      </c>
      <c r="Q4466" s="12">
        <v>0</v>
      </c>
    </row>
    <row r="4467" spans="1:17" x14ac:dyDescent="0.35">
      <c r="A4467" s="2">
        <v>2906</v>
      </c>
      <c r="B4467" s="13" t="s">
        <v>516</v>
      </c>
      <c r="C4467" s="11" t="s">
        <v>548</v>
      </c>
      <c r="D4467" s="11" t="s">
        <v>517</v>
      </c>
      <c r="E4467" s="7" t="s">
        <v>524</v>
      </c>
      <c r="F4467" s="13">
        <v>5108.8160161972073</v>
      </c>
      <c r="G4467" s="12">
        <v>0</v>
      </c>
      <c r="H4467" s="13">
        <v>0</v>
      </c>
      <c r="I4467" s="11">
        <v>0</v>
      </c>
      <c r="J4467" s="11">
        <v>0</v>
      </c>
      <c r="K4467" s="11">
        <v>0</v>
      </c>
      <c r="L4467" s="12">
        <v>0</v>
      </c>
      <c r="M4467" s="13">
        <v>0</v>
      </c>
      <c r="N4467" s="11">
        <v>0</v>
      </c>
      <c r="O4467" s="11">
        <v>0</v>
      </c>
      <c r="P4467" s="11">
        <v>0</v>
      </c>
      <c r="Q4467" s="12">
        <v>0</v>
      </c>
    </row>
    <row r="4468" spans="1:17" x14ac:dyDescent="0.35">
      <c r="A4468" s="2">
        <v>2907</v>
      </c>
      <c r="B4468" s="13" t="s">
        <v>516</v>
      </c>
      <c r="C4468" s="11" t="s">
        <v>548</v>
      </c>
      <c r="D4468" s="11" t="s">
        <v>26</v>
      </c>
      <c r="E4468" s="7" t="s">
        <v>47</v>
      </c>
      <c r="F4468" s="13">
        <v>223.92759132385243</v>
      </c>
      <c r="G4468" s="12">
        <v>0</v>
      </c>
      <c r="H4468" s="13">
        <v>0</v>
      </c>
      <c r="I4468" s="11">
        <v>0</v>
      </c>
      <c r="J4468" s="11">
        <v>0</v>
      </c>
      <c r="K4468" s="11">
        <v>0</v>
      </c>
      <c r="L4468" s="12">
        <v>0</v>
      </c>
      <c r="M4468" s="13">
        <v>0</v>
      </c>
      <c r="N4468" s="11">
        <v>0</v>
      </c>
      <c r="O4468" s="11">
        <v>0</v>
      </c>
      <c r="P4468" s="11">
        <v>0</v>
      </c>
      <c r="Q4468" s="12">
        <v>0</v>
      </c>
    </row>
    <row r="4469" spans="1:17" x14ac:dyDescent="0.35">
      <c r="A4469" s="2">
        <v>2908</v>
      </c>
      <c r="B4469" s="13" t="s">
        <v>516</v>
      </c>
      <c r="C4469" s="11" t="s">
        <v>548</v>
      </c>
      <c r="D4469" s="11" t="s">
        <v>517</v>
      </c>
      <c r="E4469" s="7" t="s">
        <v>47</v>
      </c>
      <c r="F4469" s="13">
        <v>161109.62242054939</v>
      </c>
      <c r="G4469" s="12">
        <v>0</v>
      </c>
      <c r="H4469" s="13">
        <v>0</v>
      </c>
      <c r="I4469" s="11">
        <v>0</v>
      </c>
      <c r="J4469" s="11">
        <v>0</v>
      </c>
      <c r="K4469" s="11">
        <v>0</v>
      </c>
      <c r="L4469" s="12">
        <v>0</v>
      </c>
      <c r="M4469" s="13">
        <v>0</v>
      </c>
      <c r="N4469" s="11">
        <v>0</v>
      </c>
      <c r="O4469" s="11">
        <v>0</v>
      </c>
      <c r="P4469" s="11">
        <v>0</v>
      </c>
      <c r="Q4469" s="12">
        <v>0</v>
      </c>
    </row>
    <row r="4470" spans="1:17" x14ac:dyDescent="0.35">
      <c r="A4470" s="2">
        <v>2909</v>
      </c>
      <c r="B4470" s="13" t="s">
        <v>516</v>
      </c>
      <c r="C4470" s="11" t="s">
        <v>548</v>
      </c>
      <c r="D4470" s="11" t="s">
        <v>517</v>
      </c>
      <c r="E4470" s="7" t="s">
        <v>48</v>
      </c>
      <c r="F4470" s="13">
        <v>2872.2268514633188</v>
      </c>
      <c r="G4470" s="12">
        <v>0</v>
      </c>
      <c r="H4470" s="13">
        <v>0</v>
      </c>
      <c r="I4470" s="11">
        <v>0</v>
      </c>
      <c r="J4470" s="11">
        <v>0</v>
      </c>
      <c r="K4470" s="11">
        <v>0</v>
      </c>
      <c r="L4470" s="12">
        <v>0</v>
      </c>
      <c r="M4470" s="13">
        <v>0</v>
      </c>
      <c r="N4470" s="11">
        <v>0</v>
      </c>
      <c r="O4470" s="11">
        <v>0</v>
      </c>
      <c r="P4470" s="11">
        <v>0</v>
      </c>
      <c r="Q4470" s="12">
        <v>0</v>
      </c>
    </row>
    <row r="4471" spans="1:17" x14ac:dyDescent="0.35">
      <c r="A4471" s="2">
        <v>2910</v>
      </c>
      <c r="B4471" s="13" t="s">
        <v>516</v>
      </c>
      <c r="C4471" s="11" t="s">
        <v>548</v>
      </c>
      <c r="D4471" s="11" t="s">
        <v>517</v>
      </c>
      <c r="E4471" s="7" t="s">
        <v>49</v>
      </c>
      <c r="F4471" s="13">
        <v>446.66314315795944</v>
      </c>
      <c r="G4471" s="12">
        <v>0</v>
      </c>
      <c r="H4471" s="13">
        <v>0</v>
      </c>
      <c r="I4471" s="11">
        <v>0</v>
      </c>
      <c r="J4471" s="11">
        <v>0</v>
      </c>
      <c r="K4471" s="11">
        <v>0</v>
      </c>
      <c r="L4471" s="12">
        <v>0</v>
      </c>
      <c r="M4471" s="13">
        <v>0</v>
      </c>
      <c r="N4471" s="11">
        <v>0</v>
      </c>
      <c r="O4471" s="11">
        <v>0</v>
      </c>
      <c r="P4471" s="11">
        <v>0</v>
      </c>
      <c r="Q4471" s="12">
        <v>0</v>
      </c>
    </row>
    <row r="4472" spans="1:17" x14ac:dyDescent="0.35">
      <c r="A4472" s="2">
        <v>2913</v>
      </c>
      <c r="B4472" s="13" t="s">
        <v>516</v>
      </c>
      <c r="C4472" s="11" t="s">
        <v>548</v>
      </c>
      <c r="D4472" s="11" t="s">
        <v>517</v>
      </c>
      <c r="E4472" s="7" t="s">
        <v>553</v>
      </c>
      <c r="F4472" s="13">
        <v>5.8752717971801802</v>
      </c>
      <c r="G4472" s="12">
        <v>0</v>
      </c>
      <c r="H4472" s="13">
        <v>0</v>
      </c>
      <c r="I4472" s="11">
        <v>0</v>
      </c>
      <c r="J4472" s="11">
        <v>0</v>
      </c>
      <c r="K4472" s="11">
        <v>0</v>
      </c>
      <c r="L4472" s="12">
        <v>0</v>
      </c>
      <c r="M4472" s="13">
        <v>0</v>
      </c>
      <c r="N4472" s="11">
        <v>0</v>
      </c>
      <c r="O4472" s="11">
        <v>0</v>
      </c>
      <c r="P4472" s="11">
        <v>0</v>
      </c>
      <c r="Q4472" s="12">
        <v>0</v>
      </c>
    </row>
    <row r="4473" spans="1:17" x14ac:dyDescent="0.35">
      <c r="A4473" s="2">
        <v>2915</v>
      </c>
      <c r="B4473" s="13" t="s">
        <v>516</v>
      </c>
      <c r="C4473" s="11" t="s">
        <v>548</v>
      </c>
      <c r="D4473" s="11" t="s">
        <v>517</v>
      </c>
      <c r="E4473" s="7" t="s">
        <v>419</v>
      </c>
      <c r="F4473" s="13">
        <v>8.7052469253540004</v>
      </c>
      <c r="G4473" s="12">
        <v>0</v>
      </c>
      <c r="H4473" s="13">
        <v>0</v>
      </c>
      <c r="I4473" s="11">
        <v>0</v>
      </c>
      <c r="J4473" s="11">
        <v>0</v>
      </c>
      <c r="K4473" s="11">
        <v>0</v>
      </c>
      <c r="L4473" s="12">
        <v>0</v>
      </c>
      <c r="M4473" s="13">
        <v>0</v>
      </c>
      <c r="N4473" s="11">
        <v>0</v>
      </c>
      <c r="O4473" s="11">
        <v>0</v>
      </c>
      <c r="P4473" s="11">
        <v>0</v>
      </c>
      <c r="Q4473" s="12">
        <v>0</v>
      </c>
    </row>
    <row r="4474" spans="1:17" x14ac:dyDescent="0.35">
      <c r="A4474" s="2">
        <v>2918</v>
      </c>
      <c r="B4474" s="13" t="s">
        <v>516</v>
      </c>
      <c r="C4474" s="11" t="s">
        <v>548</v>
      </c>
      <c r="D4474" s="11" t="s">
        <v>517</v>
      </c>
      <c r="E4474" s="7" t="s">
        <v>369</v>
      </c>
      <c r="F4474" s="13">
        <v>8.6473197937011701</v>
      </c>
      <c r="G4474" s="12">
        <v>0</v>
      </c>
      <c r="H4474" s="13">
        <v>0</v>
      </c>
      <c r="I4474" s="11">
        <v>0</v>
      </c>
      <c r="J4474" s="11">
        <v>0</v>
      </c>
      <c r="K4474" s="11">
        <v>0</v>
      </c>
      <c r="L4474" s="12">
        <v>0</v>
      </c>
      <c r="M4474" s="13">
        <v>0</v>
      </c>
      <c r="N4474" s="11">
        <v>0</v>
      </c>
      <c r="O4474" s="11">
        <v>0</v>
      </c>
      <c r="P4474" s="11">
        <v>0</v>
      </c>
      <c r="Q4474" s="12">
        <v>0</v>
      </c>
    </row>
    <row r="4475" spans="1:17" x14ac:dyDescent="0.35">
      <c r="A4475" s="2">
        <v>2919</v>
      </c>
      <c r="B4475" s="13" t="s">
        <v>516</v>
      </c>
      <c r="C4475" s="11" t="s">
        <v>548</v>
      </c>
      <c r="D4475" s="11" t="s">
        <v>517</v>
      </c>
      <c r="E4475" s="7" t="s">
        <v>343</v>
      </c>
      <c r="F4475" s="13">
        <v>1.8279958963394201</v>
      </c>
      <c r="G4475" s="12">
        <v>0</v>
      </c>
      <c r="H4475" s="13">
        <v>0</v>
      </c>
      <c r="I4475" s="11">
        <v>0</v>
      </c>
      <c r="J4475" s="11">
        <v>0</v>
      </c>
      <c r="K4475" s="11">
        <v>0</v>
      </c>
      <c r="L4475" s="12">
        <v>0</v>
      </c>
      <c r="M4475" s="13">
        <v>0</v>
      </c>
      <c r="N4475" s="11">
        <v>0</v>
      </c>
      <c r="O4475" s="11">
        <v>0</v>
      </c>
      <c r="P4475" s="11">
        <v>0</v>
      </c>
      <c r="Q4475" s="12">
        <v>0</v>
      </c>
    </row>
    <row r="4476" spans="1:17" x14ac:dyDescent="0.35">
      <c r="A4476" s="2">
        <v>2920</v>
      </c>
      <c r="B4476" s="13" t="s">
        <v>516</v>
      </c>
      <c r="C4476" s="11" t="s">
        <v>548</v>
      </c>
      <c r="D4476" s="11" t="s">
        <v>517</v>
      </c>
      <c r="E4476" s="7" t="s">
        <v>244</v>
      </c>
      <c r="F4476" s="13">
        <v>11.777751207351679</v>
      </c>
      <c r="G4476" s="12">
        <v>0</v>
      </c>
      <c r="H4476" s="13">
        <v>0</v>
      </c>
      <c r="I4476" s="11">
        <v>0</v>
      </c>
      <c r="J4476" s="11">
        <v>0</v>
      </c>
      <c r="K4476" s="11">
        <v>0</v>
      </c>
      <c r="L4476" s="12">
        <v>0</v>
      </c>
      <c r="M4476" s="13">
        <v>0</v>
      </c>
      <c r="N4476" s="11">
        <v>0</v>
      </c>
      <c r="O4476" s="11">
        <v>0</v>
      </c>
      <c r="P4476" s="11">
        <v>0</v>
      </c>
      <c r="Q4476" s="12">
        <v>0</v>
      </c>
    </row>
    <row r="4477" spans="1:17" x14ac:dyDescent="0.35">
      <c r="A4477" s="2">
        <v>2922</v>
      </c>
      <c r="B4477" s="13" t="s">
        <v>516</v>
      </c>
      <c r="C4477" s="11" t="s">
        <v>548</v>
      </c>
      <c r="D4477" s="11" t="s">
        <v>517</v>
      </c>
      <c r="E4477" s="7" t="s">
        <v>132</v>
      </c>
      <c r="F4477" s="13">
        <v>187.26684188842773</v>
      </c>
      <c r="G4477" s="12">
        <v>0</v>
      </c>
      <c r="H4477" s="13">
        <v>0</v>
      </c>
      <c r="I4477" s="11">
        <v>0</v>
      </c>
      <c r="J4477" s="11">
        <v>0</v>
      </c>
      <c r="K4477" s="11">
        <v>0</v>
      </c>
      <c r="L4477" s="12">
        <v>0</v>
      </c>
      <c r="M4477" s="13">
        <v>0</v>
      </c>
      <c r="N4477" s="11">
        <v>0</v>
      </c>
      <c r="O4477" s="11">
        <v>0</v>
      </c>
      <c r="P4477" s="11">
        <v>0</v>
      </c>
      <c r="Q4477" s="12">
        <v>0</v>
      </c>
    </row>
    <row r="4478" spans="1:17" x14ac:dyDescent="0.35">
      <c r="A4478" s="2">
        <v>2924</v>
      </c>
      <c r="B4478" s="13" t="s">
        <v>516</v>
      </c>
      <c r="C4478" s="11" t="s">
        <v>548</v>
      </c>
      <c r="D4478" s="11" t="s">
        <v>517</v>
      </c>
      <c r="E4478" s="7" t="s">
        <v>86</v>
      </c>
      <c r="F4478" s="13">
        <v>508.34515140950697</v>
      </c>
      <c r="G4478" s="12">
        <v>0</v>
      </c>
      <c r="H4478" s="13">
        <v>0</v>
      </c>
      <c r="I4478" s="11">
        <v>0</v>
      </c>
      <c r="J4478" s="11">
        <v>0</v>
      </c>
      <c r="K4478" s="11">
        <v>0</v>
      </c>
      <c r="L4478" s="12">
        <v>0</v>
      </c>
      <c r="M4478" s="13">
        <v>0</v>
      </c>
      <c r="N4478" s="11">
        <v>0</v>
      </c>
      <c r="O4478" s="11">
        <v>0</v>
      </c>
      <c r="P4478" s="11">
        <v>0</v>
      </c>
      <c r="Q4478" s="12">
        <v>0</v>
      </c>
    </row>
    <row r="4479" spans="1:17" x14ac:dyDescent="0.35">
      <c r="A4479" s="2">
        <v>2929</v>
      </c>
      <c r="B4479" s="13" t="s">
        <v>516</v>
      </c>
      <c r="C4479" s="11" t="s">
        <v>548</v>
      </c>
      <c r="D4479" s="11" t="s">
        <v>517</v>
      </c>
      <c r="E4479" s="7" t="s">
        <v>458</v>
      </c>
      <c r="F4479" s="13">
        <v>15.4869298934937</v>
      </c>
      <c r="G4479" s="12">
        <v>0</v>
      </c>
      <c r="H4479" s="13">
        <v>0</v>
      </c>
      <c r="I4479" s="11">
        <v>0</v>
      </c>
      <c r="J4479" s="11">
        <v>0</v>
      </c>
      <c r="K4479" s="11">
        <v>0</v>
      </c>
      <c r="L4479" s="12">
        <v>0</v>
      </c>
      <c r="M4479" s="13">
        <v>0</v>
      </c>
      <c r="N4479" s="11">
        <v>0</v>
      </c>
      <c r="O4479" s="11">
        <v>0</v>
      </c>
      <c r="P4479" s="11">
        <v>0</v>
      </c>
      <c r="Q4479" s="12">
        <v>0</v>
      </c>
    </row>
    <row r="4480" spans="1:17" x14ac:dyDescent="0.35">
      <c r="A4480" s="2">
        <v>2930</v>
      </c>
      <c r="B4480" s="13" t="s">
        <v>516</v>
      </c>
      <c r="C4480" s="11" t="s">
        <v>548</v>
      </c>
      <c r="D4480" s="11" t="s">
        <v>517</v>
      </c>
      <c r="E4480" s="7" t="s">
        <v>554</v>
      </c>
      <c r="F4480" s="13">
        <v>135.36755037307739</v>
      </c>
      <c r="G4480" s="12">
        <v>0</v>
      </c>
      <c r="H4480" s="13">
        <v>0</v>
      </c>
      <c r="I4480" s="11">
        <v>0</v>
      </c>
      <c r="J4480" s="11">
        <v>0</v>
      </c>
      <c r="K4480" s="11">
        <v>0</v>
      </c>
      <c r="L4480" s="12">
        <v>0</v>
      </c>
      <c r="M4480" s="13">
        <v>0</v>
      </c>
      <c r="N4480" s="11">
        <v>0</v>
      </c>
      <c r="O4480" s="11">
        <v>0</v>
      </c>
      <c r="P4480" s="11">
        <v>0</v>
      </c>
      <c r="Q4480" s="12">
        <v>0</v>
      </c>
    </row>
    <row r="4481" spans="1:17" x14ac:dyDescent="0.35">
      <c r="A4481" s="2">
        <v>2931</v>
      </c>
      <c r="B4481" s="13" t="s">
        <v>516</v>
      </c>
      <c r="C4481" s="11" t="s">
        <v>548</v>
      </c>
      <c r="D4481" s="11" t="s">
        <v>517</v>
      </c>
      <c r="E4481" s="7" t="s">
        <v>555</v>
      </c>
      <c r="F4481" s="13">
        <v>26.088302612304677</v>
      </c>
      <c r="G4481" s="12">
        <v>0</v>
      </c>
      <c r="H4481" s="13">
        <v>0</v>
      </c>
      <c r="I4481" s="11">
        <v>0</v>
      </c>
      <c r="J4481" s="11">
        <v>0</v>
      </c>
      <c r="K4481" s="11">
        <v>0</v>
      </c>
      <c r="L4481" s="12">
        <v>0</v>
      </c>
      <c r="M4481" s="13">
        <v>0</v>
      </c>
      <c r="N4481" s="11">
        <v>0</v>
      </c>
      <c r="O4481" s="11">
        <v>0</v>
      </c>
      <c r="P4481" s="11">
        <v>0</v>
      </c>
      <c r="Q4481" s="12">
        <v>0</v>
      </c>
    </row>
    <row r="4482" spans="1:17" x14ac:dyDescent="0.35">
      <c r="A4482" s="2">
        <v>2932</v>
      </c>
      <c r="B4482" s="13" t="s">
        <v>516</v>
      </c>
      <c r="C4482" s="11" t="s">
        <v>548</v>
      </c>
      <c r="D4482" s="11" t="s">
        <v>517</v>
      </c>
      <c r="E4482" s="7" t="s">
        <v>55</v>
      </c>
      <c r="F4482" s="13">
        <v>7082.3543577194232</v>
      </c>
      <c r="G4482" s="12">
        <v>0</v>
      </c>
      <c r="H4482" s="13">
        <v>0</v>
      </c>
      <c r="I4482" s="11">
        <v>0</v>
      </c>
      <c r="J4482" s="11">
        <v>0</v>
      </c>
      <c r="K4482" s="11">
        <v>0</v>
      </c>
      <c r="L4482" s="12">
        <v>0</v>
      </c>
      <c r="M4482" s="13">
        <v>0</v>
      </c>
      <c r="N4482" s="11">
        <v>0</v>
      </c>
      <c r="O4482" s="11">
        <v>0</v>
      </c>
      <c r="P4482" s="11">
        <v>0</v>
      </c>
      <c r="Q4482" s="12">
        <v>0</v>
      </c>
    </row>
    <row r="4483" spans="1:17" x14ac:dyDescent="0.35">
      <c r="A4483" s="2">
        <v>2935</v>
      </c>
      <c r="B4483" s="13" t="s">
        <v>516</v>
      </c>
      <c r="C4483" s="11" t="s">
        <v>548</v>
      </c>
      <c r="D4483" s="11" t="s">
        <v>517</v>
      </c>
      <c r="E4483" s="7" t="s">
        <v>57</v>
      </c>
      <c r="F4483" s="13">
        <v>9980.6296539753675</v>
      </c>
      <c r="G4483" s="12">
        <v>0</v>
      </c>
      <c r="H4483" s="13">
        <v>0</v>
      </c>
      <c r="I4483" s="11">
        <v>0</v>
      </c>
      <c r="J4483" s="11">
        <v>0</v>
      </c>
      <c r="K4483" s="11">
        <v>0</v>
      </c>
      <c r="L4483" s="12">
        <v>0</v>
      </c>
      <c r="M4483" s="13">
        <v>0</v>
      </c>
      <c r="N4483" s="11">
        <v>0</v>
      </c>
      <c r="O4483" s="11">
        <v>0</v>
      </c>
      <c r="P4483" s="11">
        <v>0</v>
      </c>
      <c r="Q4483" s="12">
        <v>0</v>
      </c>
    </row>
    <row r="4484" spans="1:17" x14ac:dyDescent="0.35">
      <c r="A4484" s="2">
        <v>2936</v>
      </c>
      <c r="B4484" s="13" t="s">
        <v>516</v>
      </c>
      <c r="C4484" s="11" t="s">
        <v>548</v>
      </c>
      <c r="D4484" s="11" t="s">
        <v>517</v>
      </c>
      <c r="E4484" s="7" t="s">
        <v>350</v>
      </c>
      <c r="F4484" s="13">
        <v>275.88161849975569</v>
      </c>
      <c r="G4484" s="12">
        <v>0</v>
      </c>
      <c r="H4484" s="13">
        <v>0</v>
      </c>
      <c r="I4484" s="11">
        <v>0</v>
      </c>
      <c r="J4484" s="11">
        <v>0</v>
      </c>
      <c r="K4484" s="11">
        <v>0</v>
      </c>
      <c r="L4484" s="12">
        <v>0</v>
      </c>
      <c r="M4484" s="13">
        <v>0</v>
      </c>
      <c r="N4484" s="11">
        <v>0</v>
      </c>
      <c r="O4484" s="11">
        <v>0</v>
      </c>
      <c r="P4484" s="11">
        <v>0</v>
      </c>
      <c r="Q4484" s="12">
        <v>0</v>
      </c>
    </row>
    <row r="4485" spans="1:17" x14ac:dyDescent="0.35">
      <c r="A4485" s="2">
        <v>2937</v>
      </c>
      <c r="B4485" s="13" t="s">
        <v>516</v>
      </c>
      <c r="C4485" s="11" t="s">
        <v>548</v>
      </c>
      <c r="D4485" s="11" t="s">
        <v>517</v>
      </c>
      <c r="E4485" s="7" t="s">
        <v>298</v>
      </c>
      <c r="F4485" s="13">
        <v>32.504341363906839</v>
      </c>
      <c r="G4485" s="12">
        <v>0</v>
      </c>
      <c r="H4485" s="13">
        <v>0</v>
      </c>
      <c r="I4485" s="11">
        <v>0</v>
      </c>
      <c r="J4485" s="11">
        <v>0</v>
      </c>
      <c r="K4485" s="11">
        <v>0</v>
      </c>
      <c r="L4485" s="12">
        <v>0</v>
      </c>
      <c r="M4485" s="13">
        <v>0</v>
      </c>
      <c r="N4485" s="11">
        <v>0</v>
      </c>
      <c r="O4485" s="11">
        <v>0</v>
      </c>
      <c r="P4485" s="11">
        <v>0</v>
      </c>
      <c r="Q4485" s="12">
        <v>0</v>
      </c>
    </row>
    <row r="4486" spans="1:17" x14ac:dyDescent="0.35">
      <c r="A4486" s="2">
        <v>2940</v>
      </c>
      <c r="B4486" s="13" t="s">
        <v>516</v>
      </c>
      <c r="C4486" s="11" t="s">
        <v>548</v>
      </c>
      <c r="D4486" s="11" t="s">
        <v>517</v>
      </c>
      <c r="E4486" s="7" t="s">
        <v>58</v>
      </c>
      <c r="F4486" s="13">
        <v>20.480990409851081</v>
      </c>
      <c r="G4486" s="12">
        <v>0</v>
      </c>
      <c r="H4486" s="13">
        <v>0</v>
      </c>
      <c r="I4486" s="11">
        <v>0</v>
      </c>
      <c r="J4486" s="11">
        <v>0</v>
      </c>
      <c r="K4486" s="11">
        <v>0</v>
      </c>
      <c r="L4486" s="12">
        <v>0</v>
      </c>
      <c r="M4486" s="13">
        <v>0</v>
      </c>
      <c r="N4486" s="11">
        <v>0</v>
      </c>
      <c r="O4486" s="11">
        <v>0</v>
      </c>
      <c r="P4486" s="11">
        <v>0</v>
      </c>
      <c r="Q4486" s="12">
        <v>0</v>
      </c>
    </row>
    <row r="4487" spans="1:17" x14ac:dyDescent="0.35">
      <c r="A4487" s="2">
        <v>2946</v>
      </c>
      <c r="B4487" s="13" t="s">
        <v>516</v>
      </c>
      <c r="C4487" s="11" t="s">
        <v>548</v>
      </c>
      <c r="D4487" s="11" t="s">
        <v>517</v>
      </c>
      <c r="E4487" s="7" t="s">
        <v>471</v>
      </c>
      <c r="F4487" s="13">
        <v>58.128459930419936</v>
      </c>
      <c r="G4487" s="12">
        <v>0</v>
      </c>
      <c r="H4487" s="13">
        <v>0</v>
      </c>
      <c r="I4487" s="11">
        <v>0</v>
      </c>
      <c r="J4487" s="11">
        <v>0</v>
      </c>
      <c r="K4487" s="11">
        <v>0</v>
      </c>
      <c r="L4487" s="12">
        <v>0</v>
      </c>
      <c r="M4487" s="13">
        <v>0</v>
      </c>
      <c r="N4487" s="11">
        <v>0</v>
      </c>
      <c r="O4487" s="11">
        <v>0</v>
      </c>
      <c r="P4487" s="11">
        <v>0</v>
      </c>
      <c r="Q4487" s="12">
        <v>0</v>
      </c>
    </row>
    <row r="4488" spans="1:17" x14ac:dyDescent="0.35">
      <c r="A4488" s="2">
        <v>2949</v>
      </c>
      <c r="B4488" s="13" t="s">
        <v>516</v>
      </c>
      <c r="C4488" s="11" t="s">
        <v>548</v>
      </c>
      <c r="D4488" s="11" t="s">
        <v>517</v>
      </c>
      <c r="E4488" s="7" t="s">
        <v>338</v>
      </c>
      <c r="F4488" s="13">
        <v>24.035629272460902</v>
      </c>
      <c r="G4488" s="12">
        <v>0</v>
      </c>
      <c r="H4488" s="13">
        <v>0</v>
      </c>
      <c r="I4488" s="11">
        <v>0</v>
      </c>
      <c r="J4488" s="11">
        <v>0</v>
      </c>
      <c r="K4488" s="11">
        <v>0</v>
      </c>
      <c r="L4488" s="12">
        <v>0</v>
      </c>
      <c r="M4488" s="13">
        <v>0</v>
      </c>
      <c r="N4488" s="11">
        <v>0</v>
      </c>
      <c r="O4488" s="11">
        <v>0</v>
      </c>
      <c r="P4488" s="11">
        <v>0</v>
      </c>
      <c r="Q4488" s="12">
        <v>0</v>
      </c>
    </row>
    <row r="4489" spans="1:17" x14ac:dyDescent="0.35">
      <c r="A4489" s="2">
        <v>2950</v>
      </c>
      <c r="B4489" s="13" t="s">
        <v>516</v>
      </c>
      <c r="C4489" s="11" t="s">
        <v>548</v>
      </c>
      <c r="D4489" s="11" t="s">
        <v>517</v>
      </c>
      <c r="E4489" s="7" t="s">
        <v>302</v>
      </c>
      <c r="F4489" s="13">
        <v>27.385982751846313</v>
      </c>
      <c r="G4489" s="12">
        <v>0</v>
      </c>
      <c r="H4489" s="13">
        <v>0</v>
      </c>
      <c r="I4489" s="11">
        <v>0</v>
      </c>
      <c r="J4489" s="11">
        <v>0</v>
      </c>
      <c r="K4489" s="11">
        <v>0</v>
      </c>
      <c r="L4489" s="12">
        <v>0</v>
      </c>
      <c r="M4489" s="13">
        <v>0</v>
      </c>
      <c r="N4489" s="11">
        <v>0</v>
      </c>
      <c r="O4489" s="11">
        <v>0</v>
      </c>
      <c r="P4489" s="11">
        <v>0</v>
      </c>
      <c r="Q4489" s="12">
        <v>0</v>
      </c>
    </row>
    <row r="4490" spans="1:17" x14ac:dyDescent="0.35">
      <c r="A4490" s="2">
        <v>2951</v>
      </c>
      <c r="B4490" s="13" t="s">
        <v>516</v>
      </c>
      <c r="C4490" s="11" t="s">
        <v>548</v>
      </c>
      <c r="D4490" s="11" t="s">
        <v>517</v>
      </c>
      <c r="E4490" s="7" t="s">
        <v>339</v>
      </c>
      <c r="F4490" s="13">
        <v>29.477649092674255</v>
      </c>
      <c r="G4490" s="12">
        <v>0</v>
      </c>
      <c r="H4490" s="13">
        <v>0</v>
      </c>
      <c r="I4490" s="11">
        <v>0</v>
      </c>
      <c r="J4490" s="11">
        <v>0</v>
      </c>
      <c r="K4490" s="11">
        <v>0</v>
      </c>
      <c r="L4490" s="12">
        <v>0</v>
      </c>
      <c r="M4490" s="13">
        <v>0</v>
      </c>
      <c r="N4490" s="11">
        <v>0</v>
      </c>
      <c r="O4490" s="11">
        <v>0</v>
      </c>
      <c r="P4490" s="11">
        <v>0</v>
      </c>
      <c r="Q4490" s="12">
        <v>0</v>
      </c>
    </row>
    <row r="4491" spans="1:17" x14ac:dyDescent="0.35">
      <c r="A4491" s="2">
        <v>2952</v>
      </c>
      <c r="B4491" s="13" t="s">
        <v>516</v>
      </c>
      <c r="C4491" s="11" t="s">
        <v>548</v>
      </c>
      <c r="D4491" s="11" t="s">
        <v>517</v>
      </c>
      <c r="E4491" s="7" t="s">
        <v>556</v>
      </c>
      <c r="F4491" s="13">
        <v>1.4384783506393399</v>
      </c>
      <c r="G4491" s="12">
        <v>0</v>
      </c>
      <c r="H4491" s="13">
        <v>0</v>
      </c>
      <c r="I4491" s="11">
        <v>0</v>
      </c>
      <c r="J4491" s="11">
        <v>0</v>
      </c>
      <c r="K4491" s="11">
        <v>0</v>
      </c>
      <c r="L4491" s="12">
        <v>0</v>
      </c>
      <c r="M4491" s="13">
        <v>0</v>
      </c>
      <c r="N4491" s="11">
        <v>0</v>
      </c>
      <c r="O4491" s="11">
        <v>0</v>
      </c>
      <c r="P4491" s="11">
        <v>0</v>
      </c>
      <c r="Q4491" s="12">
        <v>0</v>
      </c>
    </row>
    <row r="4492" spans="1:17" x14ac:dyDescent="0.35">
      <c r="A4492" s="2">
        <v>2953</v>
      </c>
      <c r="B4492" s="13" t="s">
        <v>516</v>
      </c>
      <c r="C4492" s="11" t="s">
        <v>548</v>
      </c>
      <c r="D4492" s="11" t="s">
        <v>517</v>
      </c>
      <c r="E4492" s="7" t="s">
        <v>135</v>
      </c>
      <c r="F4492" s="13">
        <v>36.482634305953965</v>
      </c>
      <c r="G4492" s="12">
        <v>0</v>
      </c>
      <c r="H4492" s="13">
        <v>0</v>
      </c>
      <c r="I4492" s="11">
        <v>0</v>
      </c>
      <c r="J4492" s="11">
        <v>0</v>
      </c>
      <c r="K4492" s="11">
        <v>0</v>
      </c>
      <c r="L4492" s="12">
        <v>0</v>
      </c>
      <c r="M4492" s="13">
        <v>0</v>
      </c>
      <c r="N4492" s="11">
        <v>0</v>
      </c>
      <c r="O4492" s="11">
        <v>0</v>
      </c>
      <c r="P4492" s="11">
        <v>0</v>
      </c>
      <c r="Q4492" s="12">
        <v>0</v>
      </c>
    </row>
    <row r="4493" spans="1:17" x14ac:dyDescent="0.35">
      <c r="A4493" s="2">
        <v>2954</v>
      </c>
      <c r="B4493" s="13" t="s">
        <v>516</v>
      </c>
      <c r="C4493" s="11" t="s">
        <v>548</v>
      </c>
      <c r="D4493" s="11" t="s">
        <v>517</v>
      </c>
      <c r="E4493" s="7" t="s">
        <v>376</v>
      </c>
      <c r="F4493" s="13">
        <v>70.517117977142377</v>
      </c>
      <c r="G4493" s="12">
        <v>0</v>
      </c>
      <c r="H4493" s="13">
        <v>0</v>
      </c>
      <c r="I4493" s="11">
        <v>0</v>
      </c>
      <c r="J4493" s="11">
        <v>0</v>
      </c>
      <c r="K4493" s="11">
        <v>0</v>
      </c>
      <c r="L4493" s="12">
        <v>0</v>
      </c>
      <c r="M4493" s="13">
        <v>0</v>
      </c>
      <c r="N4493" s="11">
        <v>0</v>
      </c>
      <c r="O4493" s="11">
        <v>0</v>
      </c>
      <c r="P4493" s="11">
        <v>0</v>
      </c>
      <c r="Q4493" s="12">
        <v>0</v>
      </c>
    </row>
    <row r="4494" spans="1:17" x14ac:dyDescent="0.35">
      <c r="A4494" s="2">
        <v>2955</v>
      </c>
      <c r="B4494" s="13" t="s">
        <v>516</v>
      </c>
      <c r="C4494" s="11" t="s">
        <v>548</v>
      </c>
      <c r="D4494" s="11" t="s">
        <v>517</v>
      </c>
      <c r="E4494" s="7" t="s">
        <v>305</v>
      </c>
      <c r="F4494" s="13">
        <v>12.055643081665</v>
      </c>
      <c r="G4494" s="12">
        <v>0</v>
      </c>
      <c r="H4494" s="13">
        <v>0</v>
      </c>
      <c r="I4494" s="11">
        <v>0</v>
      </c>
      <c r="J4494" s="11">
        <v>0</v>
      </c>
      <c r="K4494" s="11">
        <v>0</v>
      </c>
      <c r="L4494" s="12">
        <v>0</v>
      </c>
      <c r="M4494" s="13">
        <v>0</v>
      </c>
      <c r="N4494" s="11">
        <v>0</v>
      </c>
      <c r="O4494" s="11">
        <v>0</v>
      </c>
      <c r="P4494" s="11">
        <v>0</v>
      </c>
      <c r="Q4494" s="12">
        <v>0</v>
      </c>
    </row>
    <row r="4495" spans="1:17" x14ac:dyDescent="0.35">
      <c r="A4495" s="2">
        <v>2956</v>
      </c>
      <c r="B4495" s="13" t="s">
        <v>516</v>
      </c>
      <c r="C4495" s="11" t="s">
        <v>548</v>
      </c>
      <c r="D4495" s="11" t="s">
        <v>517</v>
      </c>
      <c r="E4495" s="7" t="s">
        <v>136</v>
      </c>
      <c r="F4495" s="13">
        <v>12.48593091964722</v>
      </c>
      <c r="G4495" s="12">
        <v>0</v>
      </c>
      <c r="H4495" s="13">
        <v>0</v>
      </c>
      <c r="I4495" s="11">
        <v>0</v>
      </c>
      <c r="J4495" s="11">
        <v>0</v>
      </c>
      <c r="K4495" s="11">
        <v>0</v>
      </c>
      <c r="L4495" s="12">
        <v>0</v>
      </c>
      <c r="M4495" s="13">
        <v>0</v>
      </c>
      <c r="N4495" s="11">
        <v>0</v>
      </c>
      <c r="O4495" s="11">
        <v>0</v>
      </c>
      <c r="P4495" s="11">
        <v>0</v>
      </c>
      <c r="Q4495" s="12">
        <v>0</v>
      </c>
    </row>
    <row r="4496" spans="1:17" x14ac:dyDescent="0.35">
      <c r="A4496" s="2">
        <v>2957</v>
      </c>
      <c r="B4496" s="13" t="s">
        <v>516</v>
      </c>
      <c r="C4496" s="11" t="s">
        <v>548</v>
      </c>
      <c r="D4496" s="11" t="s">
        <v>517</v>
      </c>
      <c r="E4496" s="7" t="s">
        <v>227</v>
      </c>
      <c r="F4496" s="13">
        <v>109.92203617095947</v>
      </c>
      <c r="G4496" s="12">
        <v>0</v>
      </c>
      <c r="H4496" s="13">
        <v>0</v>
      </c>
      <c r="I4496" s="11">
        <v>0</v>
      </c>
      <c r="J4496" s="11">
        <v>0</v>
      </c>
      <c r="K4496" s="11">
        <v>0</v>
      </c>
      <c r="L4496" s="12">
        <v>0</v>
      </c>
      <c r="M4496" s="13">
        <v>0</v>
      </c>
      <c r="N4496" s="11">
        <v>0</v>
      </c>
      <c r="O4496" s="11">
        <v>0</v>
      </c>
      <c r="P4496" s="11">
        <v>0</v>
      </c>
      <c r="Q4496" s="12">
        <v>0</v>
      </c>
    </row>
    <row r="4497" spans="1:17" x14ac:dyDescent="0.35">
      <c r="A4497" s="2">
        <v>2958</v>
      </c>
      <c r="B4497" s="13" t="s">
        <v>516</v>
      </c>
      <c r="C4497" s="11" t="s">
        <v>548</v>
      </c>
      <c r="D4497" s="11" t="s">
        <v>517</v>
      </c>
      <c r="E4497" s="7" t="s">
        <v>137</v>
      </c>
      <c r="F4497" s="13">
        <v>7.3775115013122603</v>
      </c>
      <c r="G4497" s="12">
        <v>0</v>
      </c>
      <c r="H4497" s="13">
        <v>0</v>
      </c>
      <c r="I4497" s="11">
        <v>0</v>
      </c>
      <c r="J4497" s="11">
        <v>0</v>
      </c>
      <c r="K4497" s="11">
        <v>0</v>
      </c>
      <c r="L4497" s="12">
        <v>0</v>
      </c>
      <c r="M4497" s="13">
        <v>0</v>
      </c>
      <c r="N4497" s="11">
        <v>0</v>
      </c>
      <c r="O4497" s="11">
        <v>0</v>
      </c>
      <c r="P4497" s="11">
        <v>0</v>
      </c>
      <c r="Q4497" s="12">
        <v>0</v>
      </c>
    </row>
    <row r="4498" spans="1:17" x14ac:dyDescent="0.35">
      <c r="A4498" s="2">
        <v>2959</v>
      </c>
      <c r="B4498" s="13" t="s">
        <v>516</v>
      </c>
      <c r="C4498" s="11" t="s">
        <v>548</v>
      </c>
      <c r="D4498" s="11" t="s">
        <v>517</v>
      </c>
      <c r="E4498" s="7" t="s">
        <v>138</v>
      </c>
      <c r="F4498" s="13">
        <v>13.76482439041137</v>
      </c>
      <c r="G4498" s="12">
        <v>0</v>
      </c>
      <c r="H4498" s="13">
        <v>0</v>
      </c>
      <c r="I4498" s="11">
        <v>0</v>
      </c>
      <c r="J4498" s="11">
        <v>0</v>
      </c>
      <c r="K4498" s="11">
        <v>0</v>
      </c>
      <c r="L4498" s="12">
        <v>0</v>
      </c>
      <c r="M4498" s="13">
        <v>0</v>
      </c>
      <c r="N4498" s="11">
        <v>0</v>
      </c>
      <c r="O4498" s="11">
        <v>0</v>
      </c>
      <c r="P4498" s="11">
        <v>0</v>
      </c>
      <c r="Q4498" s="12">
        <v>0</v>
      </c>
    </row>
    <row r="4499" spans="1:17" x14ac:dyDescent="0.35">
      <c r="A4499" s="2">
        <v>2960</v>
      </c>
      <c r="B4499" s="13" t="s">
        <v>516</v>
      </c>
      <c r="C4499" s="11" t="s">
        <v>548</v>
      </c>
      <c r="D4499" s="11" t="s">
        <v>517</v>
      </c>
      <c r="E4499" s="7" t="s">
        <v>474</v>
      </c>
      <c r="F4499" s="13">
        <v>82.530848026275606</v>
      </c>
      <c r="G4499" s="12">
        <v>0</v>
      </c>
      <c r="H4499" s="13">
        <v>0</v>
      </c>
      <c r="I4499" s="11">
        <v>0</v>
      </c>
      <c r="J4499" s="11">
        <v>0</v>
      </c>
      <c r="K4499" s="11">
        <v>0</v>
      </c>
      <c r="L4499" s="12">
        <v>0</v>
      </c>
      <c r="M4499" s="13">
        <v>0</v>
      </c>
      <c r="N4499" s="11">
        <v>0</v>
      </c>
      <c r="O4499" s="11">
        <v>0</v>
      </c>
      <c r="P4499" s="11">
        <v>0</v>
      </c>
      <c r="Q4499" s="12">
        <v>0</v>
      </c>
    </row>
    <row r="4500" spans="1:17" x14ac:dyDescent="0.35">
      <c r="A4500" s="2">
        <v>2961</v>
      </c>
      <c r="B4500" s="13" t="s">
        <v>516</v>
      </c>
      <c r="C4500" s="11" t="s">
        <v>548</v>
      </c>
      <c r="D4500" s="11" t="s">
        <v>517</v>
      </c>
      <c r="E4500" s="7" t="s">
        <v>251</v>
      </c>
      <c r="F4500" s="13">
        <v>4.4048213958740199</v>
      </c>
      <c r="G4500" s="12">
        <v>0</v>
      </c>
      <c r="H4500" s="13">
        <v>0</v>
      </c>
      <c r="I4500" s="11">
        <v>0</v>
      </c>
      <c r="J4500" s="11">
        <v>0</v>
      </c>
      <c r="K4500" s="11">
        <v>0</v>
      </c>
      <c r="L4500" s="12">
        <v>0</v>
      </c>
      <c r="M4500" s="13">
        <v>0</v>
      </c>
      <c r="N4500" s="11">
        <v>0</v>
      </c>
      <c r="O4500" s="11">
        <v>0</v>
      </c>
      <c r="P4500" s="11">
        <v>0</v>
      </c>
      <c r="Q4500" s="12">
        <v>0</v>
      </c>
    </row>
    <row r="4501" spans="1:17" x14ac:dyDescent="0.35">
      <c r="A4501" s="2">
        <v>2962</v>
      </c>
      <c r="B4501" s="13" t="s">
        <v>516</v>
      </c>
      <c r="C4501" s="11" t="s">
        <v>548</v>
      </c>
      <c r="D4501" s="11" t="s">
        <v>517</v>
      </c>
      <c r="E4501" s="7" t="s">
        <v>176</v>
      </c>
      <c r="F4501" s="13">
        <v>108.01971232891083</v>
      </c>
      <c r="G4501" s="12">
        <v>0</v>
      </c>
      <c r="H4501" s="13">
        <v>0</v>
      </c>
      <c r="I4501" s="11">
        <v>0</v>
      </c>
      <c r="J4501" s="11">
        <v>0</v>
      </c>
      <c r="K4501" s="11">
        <v>0</v>
      </c>
      <c r="L4501" s="12">
        <v>0</v>
      </c>
      <c r="M4501" s="13">
        <v>0</v>
      </c>
      <c r="N4501" s="11">
        <v>0</v>
      </c>
      <c r="O4501" s="11">
        <v>0</v>
      </c>
      <c r="P4501" s="11">
        <v>0</v>
      </c>
      <c r="Q4501" s="12">
        <v>0</v>
      </c>
    </row>
    <row r="4502" spans="1:17" x14ac:dyDescent="0.35">
      <c r="A4502" s="2">
        <v>2963</v>
      </c>
      <c r="B4502" s="13" t="s">
        <v>516</v>
      </c>
      <c r="C4502" s="11" t="s">
        <v>548</v>
      </c>
      <c r="D4502" s="11" t="s">
        <v>517</v>
      </c>
      <c r="E4502" s="7" t="s">
        <v>228</v>
      </c>
      <c r="F4502" s="13">
        <v>4.316376090049749</v>
      </c>
      <c r="G4502" s="12">
        <v>0</v>
      </c>
      <c r="H4502" s="13">
        <v>0</v>
      </c>
      <c r="I4502" s="11">
        <v>0</v>
      </c>
      <c r="J4502" s="11">
        <v>0</v>
      </c>
      <c r="K4502" s="11">
        <v>0</v>
      </c>
      <c r="L4502" s="12">
        <v>0</v>
      </c>
      <c r="M4502" s="13">
        <v>0</v>
      </c>
      <c r="N4502" s="11">
        <v>0</v>
      </c>
      <c r="O4502" s="11">
        <v>0</v>
      </c>
      <c r="P4502" s="11">
        <v>0</v>
      </c>
      <c r="Q4502" s="12">
        <v>0</v>
      </c>
    </row>
    <row r="4503" spans="1:17" x14ac:dyDescent="0.35">
      <c r="A4503" s="2">
        <v>2964</v>
      </c>
      <c r="B4503" s="13" t="s">
        <v>516</v>
      </c>
      <c r="C4503" s="11" t="s">
        <v>548</v>
      </c>
      <c r="D4503" s="11" t="s">
        <v>517</v>
      </c>
      <c r="E4503" s="7" t="s">
        <v>93</v>
      </c>
      <c r="F4503" s="13">
        <v>104.42687559127806</v>
      </c>
      <c r="G4503" s="12">
        <v>0</v>
      </c>
      <c r="H4503" s="13">
        <v>0</v>
      </c>
      <c r="I4503" s="11">
        <v>0</v>
      </c>
      <c r="J4503" s="11">
        <v>0</v>
      </c>
      <c r="K4503" s="11">
        <v>0</v>
      </c>
      <c r="L4503" s="12">
        <v>0</v>
      </c>
      <c r="M4503" s="13">
        <v>0</v>
      </c>
      <c r="N4503" s="11">
        <v>0</v>
      </c>
      <c r="O4503" s="11">
        <v>0</v>
      </c>
      <c r="P4503" s="11">
        <v>0</v>
      </c>
      <c r="Q4503" s="12">
        <v>0</v>
      </c>
    </row>
    <row r="4504" spans="1:17" x14ac:dyDescent="0.35">
      <c r="A4504" s="2">
        <v>2965</v>
      </c>
      <c r="B4504" s="13" t="s">
        <v>516</v>
      </c>
      <c r="C4504" s="11" t="s">
        <v>548</v>
      </c>
      <c r="D4504" s="11" t="s">
        <v>517</v>
      </c>
      <c r="E4504" s="7" t="s">
        <v>307</v>
      </c>
      <c r="F4504" s="13">
        <v>19.983144760131829</v>
      </c>
      <c r="G4504" s="12">
        <v>0</v>
      </c>
      <c r="H4504" s="13">
        <v>0</v>
      </c>
      <c r="I4504" s="11">
        <v>0</v>
      </c>
      <c r="J4504" s="11">
        <v>0</v>
      </c>
      <c r="K4504" s="11">
        <v>0</v>
      </c>
      <c r="L4504" s="12">
        <v>0</v>
      </c>
      <c r="M4504" s="13">
        <v>0</v>
      </c>
      <c r="N4504" s="11">
        <v>0</v>
      </c>
      <c r="O4504" s="11">
        <v>0</v>
      </c>
      <c r="P4504" s="11">
        <v>0</v>
      </c>
      <c r="Q4504" s="12">
        <v>0</v>
      </c>
    </row>
    <row r="4505" spans="1:17" x14ac:dyDescent="0.35">
      <c r="A4505" s="2">
        <v>2966</v>
      </c>
      <c r="B4505" s="13" t="s">
        <v>516</v>
      </c>
      <c r="C4505" s="11" t="s">
        <v>548</v>
      </c>
      <c r="D4505" s="11" t="s">
        <v>517</v>
      </c>
      <c r="E4505" s="7" t="s">
        <v>140</v>
      </c>
      <c r="F4505" s="13">
        <v>2.7597820758819598</v>
      </c>
      <c r="G4505" s="12">
        <v>0</v>
      </c>
      <c r="H4505" s="13">
        <v>0</v>
      </c>
      <c r="I4505" s="11">
        <v>0</v>
      </c>
      <c r="J4505" s="11">
        <v>0</v>
      </c>
      <c r="K4505" s="11">
        <v>0</v>
      </c>
      <c r="L4505" s="12">
        <v>0</v>
      </c>
      <c r="M4505" s="13">
        <v>0</v>
      </c>
      <c r="N4505" s="11">
        <v>0</v>
      </c>
      <c r="O4505" s="11">
        <v>0</v>
      </c>
      <c r="P4505" s="11">
        <v>0</v>
      </c>
      <c r="Q4505" s="12">
        <v>0</v>
      </c>
    </row>
    <row r="4506" spans="1:17" x14ac:dyDescent="0.35">
      <c r="A4506" s="2">
        <v>2967</v>
      </c>
      <c r="B4506" s="13" t="s">
        <v>516</v>
      </c>
      <c r="C4506" s="11" t="s">
        <v>548</v>
      </c>
      <c r="D4506" s="11" t="s">
        <v>517</v>
      </c>
      <c r="E4506" s="7" t="s">
        <v>252</v>
      </c>
      <c r="F4506" s="13">
        <v>5.9059295654296902</v>
      </c>
      <c r="G4506" s="12">
        <v>0</v>
      </c>
      <c r="H4506" s="13">
        <v>0</v>
      </c>
      <c r="I4506" s="11">
        <v>0</v>
      </c>
      <c r="J4506" s="11">
        <v>0</v>
      </c>
      <c r="K4506" s="11">
        <v>0</v>
      </c>
      <c r="L4506" s="12">
        <v>0</v>
      </c>
      <c r="M4506" s="13">
        <v>0</v>
      </c>
      <c r="N4506" s="11">
        <v>0</v>
      </c>
      <c r="O4506" s="11">
        <v>0</v>
      </c>
      <c r="P4506" s="11">
        <v>0</v>
      </c>
      <c r="Q4506" s="12">
        <v>0</v>
      </c>
    </row>
    <row r="4507" spans="1:17" x14ac:dyDescent="0.35">
      <c r="A4507" s="2">
        <v>2969</v>
      </c>
      <c r="B4507" s="13" t="s">
        <v>516</v>
      </c>
      <c r="C4507" s="11" t="s">
        <v>548</v>
      </c>
      <c r="D4507" s="11" t="s">
        <v>517</v>
      </c>
      <c r="E4507" s="7" t="s">
        <v>557</v>
      </c>
      <c r="F4507" s="13">
        <v>200.46662902832</v>
      </c>
      <c r="G4507" s="12">
        <v>0</v>
      </c>
      <c r="H4507" s="13">
        <v>0</v>
      </c>
      <c r="I4507" s="11">
        <v>0</v>
      </c>
      <c r="J4507" s="11">
        <v>0</v>
      </c>
      <c r="K4507" s="11">
        <v>0</v>
      </c>
      <c r="L4507" s="12">
        <v>0</v>
      </c>
      <c r="M4507" s="13">
        <v>0</v>
      </c>
      <c r="N4507" s="11">
        <v>0</v>
      </c>
      <c r="O4507" s="11">
        <v>0</v>
      </c>
      <c r="P4507" s="11">
        <v>0</v>
      </c>
      <c r="Q4507" s="12">
        <v>0</v>
      </c>
    </row>
    <row r="4508" spans="1:17" x14ac:dyDescent="0.35">
      <c r="A4508" s="2">
        <v>2972</v>
      </c>
      <c r="B4508" s="13" t="s">
        <v>516</v>
      </c>
      <c r="C4508" s="11" t="s">
        <v>548</v>
      </c>
      <c r="D4508" s="11" t="s">
        <v>517</v>
      </c>
      <c r="E4508" s="7" t="s">
        <v>353</v>
      </c>
      <c r="F4508" s="13">
        <v>398.84207153320301</v>
      </c>
      <c r="G4508" s="12">
        <v>0</v>
      </c>
      <c r="H4508" s="13">
        <v>0</v>
      </c>
      <c r="I4508" s="11">
        <v>0</v>
      </c>
      <c r="J4508" s="11">
        <v>0</v>
      </c>
      <c r="K4508" s="11">
        <v>0</v>
      </c>
      <c r="L4508" s="12">
        <v>0</v>
      </c>
      <c r="M4508" s="13">
        <v>0</v>
      </c>
      <c r="N4508" s="11">
        <v>0</v>
      </c>
      <c r="O4508" s="11">
        <v>0</v>
      </c>
      <c r="P4508" s="11">
        <v>0</v>
      </c>
      <c r="Q4508" s="12">
        <v>0</v>
      </c>
    </row>
    <row r="4509" spans="1:17" x14ac:dyDescent="0.35">
      <c r="A4509" s="2">
        <v>2973</v>
      </c>
      <c r="B4509" s="13" t="s">
        <v>516</v>
      </c>
      <c r="C4509" s="11" t="s">
        <v>548</v>
      </c>
      <c r="D4509" s="11" t="s">
        <v>517</v>
      </c>
      <c r="E4509" s="7" t="s">
        <v>558</v>
      </c>
      <c r="F4509" s="13">
        <v>47.739145278930714</v>
      </c>
      <c r="G4509" s="12">
        <v>0</v>
      </c>
      <c r="H4509" s="13">
        <v>0</v>
      </c>
      <c r="I4509" s="11">
        <v>0</v>
      </c>
      <c r="J4509" s="11">
        <v>0</v>
      </c>
      <c r="K4509" s="11">
        <v>0</v>
      </c>
      <c r="L4509" s="12">
        <v>0</v>
      </c>
      <c r="M4509" s="13">
        <v>0</v>
      </c>
      <c r="N4509" s="11">
        <v>0</v>
      </c>
      <c r="O4509" s="11">
        <v>0</v>
      </c>
      <c r="P4509" s="11">
        <v>0</v>
      </c>
      <c r="Q4509" s="12">
        <v>0</v>
      </c>
    </row>
    <row r="4510" spans="1:17" x14ac:dyDescent="0.35">
      <c r="A4510" s="2">
        <v>2974</v>
      </c>
      <c r="B4510" s="13" t="s">
        <v>516</v>
      </c>
      <c r="C4510" s="11" t="s">
        <v>548</v>
      </c>
      <c r="D4510" s="11" t="s">
        <v>517</v>
      </c>
      <c r="E4510" s="7" t="s">
        <v>478</v>
      </c>
      <c r="F4510" s="13">
        <v>110.285018920898</v>
      </c>
      <c r="G4510" s="12">
        <v>0</v>
      </c>
      <c r="H4510" s="13">
        <v>0</v>
      </c>
      <c r="I4510" s="11">
        <v>0</v>
      </c>
      <c r="J4510" s="11">
        <v>0</v>
      </c>
      <c r="K4510" s="11">
        <v>0</v>
      </c>
      <c r="L4510" s="12">
        <v>0</v>
      </c>
      <c r="M4510" s="13">
        <v>0</v>
      </c>
      <c r="N4510" s="11">
        <v>0</v>
      </c>
      <c r="O4510" s="11">
        <v>0</v>
      </c>
      <c r="P4510" s="11">
        <v>0</v>
      </c>
      <c r="Q4510" s="12">
        <v>0</v>
      </c>
    </row>
    <row r="4511" spans="1:17" x14ac:dyDescent="0.35">
      <c r="A4511" s="2">
        <v>2975</v>
      </c>
      <c r="B4511" s="13" t="s">
        <v>516</v>
      </c>
      <c r="C4511" s="11" t="s">
        <v>548</v>
      </c>
      <c r="D4511" s="11" t="s">
        <v>517</v>
      </c>
      <c r="E4511" s="7" t="s">
        <v>479</v>
      </c>
      <c r="F4511" s="13">
        <v>11.2440547943115</v>
      </c>
      <c r="G4511" s="12">
        <v>0</v>
      </c>
      <c r="H4511" s="13">
        <v>0</v>
      </c>
      <c r="I4511" s="11">
        <v>0</v>
      </c>
      <c r="J4511" s="11">
        <v>0</v>
      </c>
      <c r="K4511" s="11">
        <v>0</v>
      </c>
      <c r="L4511" s="12">
        <v>0</v>
      </c>
      <c r="M4511" s="13">
        <v>0</v>
      </c>
      <c r="N4511" s="11">
        <v>0</v>
      </c>
      <c r="O4511" s="11">
        <v>0</v>
      </c>
      <c r="P4511" s="11">
        <v>0</v>
      </c>
      <c r="Q4511" s="12">
        <v>0</v>
      </c>
    </row>
    <row r="4512" spans="1:17" x14ac:dyDescent="0.35">
      <c r="A4512" s="2">
        <v>2978</v>
      </c>
      <c r="B4512" s="13" t="s">
        <v>516</v>
      </c>
      <c r="C4512" s="11" t="s">
        <v>548</v>
      </c>
      <c r="D4512" s="11" t="s">
        <v>517</v>
      </c>
      <c r="E4512" s="7" t="s">
        <v>385</v>
      </c>
      <c r="F4512" s="13">
        <v>5557.7101388275623</v>
      </c>
      <c r="G4512" s="12">
        <v>0</v>
      </c>
      <c r="H4512" s="13">
        <v>0</v>
      </c>
      <c r="I4512" s="11">
        <v>0</v>
      </c>
      <c r="J4512" s="11">
        <v>0</v>
      </c>
      <c r="K4512" s="11">
        <v>0</v>
      </c>
      <c r="L4512" s="12">
        <v>0</v>
      </c>
      <c r="M4512" s="13">
        <v>0</v>
      </c>
      <c r="N4512" s="11">
        <v>0</v>
      </c>
      <c r="O4512" s="11">
        <v>0</v>
      </c>
      <c r="P4512" s="11">
        <v>0</v>
      </c>
      <c r="Q4512" s="12">
        <v>0</v>
      </c>
    </row>
    <row r="4513" spans="1:17" x14ac:dyDescent="0.35">
      <c r="A4513" s="2">
        <v>2980</v>
      </c>
      <c r="B4513" s="13" t="s">
        <v>516</v>
      </c>
      <c r="C4513" s="11" t="s">
        <v>548</v>
      </c>
      <c r="D4513" s="11" t="s">
        <v>517</v>
      </c>
      <c r="E4513" s="7" t="s">
        <v>314</v>
      </c>
      <c r="F4513" s="13">
        <v>1001.870441675186</v>
      </c>
      <c r="G4513" s="12">
        <v>0</v>
      </c>
      <c r="H4513" s="13">
        <v>0</v>
      </c>
      <c r="I4513" s="11">
        <v>0</v>
      </c>
      <c r="J4513" s="11">
        <v>0</v>
      </c>
      <c r="K4513" s="11">
        <v>0</v>
      </c>
      <c r="L4513" s="12">
        <v>0</v>
      </c>
      <c r="M4513" s="13">
        <v>0</v>
      </c>
      <c r="N4513" s="11">
        <v>0</v>
      </c>
      <c r="O4513" s="11">
        <v>0</v>
      </c>
      <c r="P4513" s="11">
        <v>0</v>
      </c>
      <c r="Q4513" s="12">
        <v>0</v>
      </c>
    </row>
    <row r="4514" spans="1:17" x14ac:dyDescent="0.35">
      <c r="A4514" s="2">
        <v>2981</v>
      </c>
      <c r="B4514" s="13" t="s">
        <v>516</v>
      </c>
      <c r="C4514" s="11" t="s">
        <v>548</v>
      </c>
      <c r="D4514" s="11" t="s">
        <v>517</v>
      </c>
      <c r="E4514" s="7" t="s">
        <v>481</v>
      </c>
      <c r="F4514" s="13">
        <v>455.45187318325031</v>
      </c>
      <c r="G4514" s="12">
        <v>0</v>
      </c>
      <c r="H4514" s="13">
        <v>0</v>
      </c>
      <c r="I4514" s="11">
        <v>0</v>
      </c>
      <c r="J4514" s="11">
        <v>0</v>
      </c>
      <c r="K4514" s="11">
        <v>0</v>
      </c>
      <c r="L4514" s="12">
        <v>0</v>
      </c>
      <c r="M4514" s="13">
        <v>0</v>
      </c>
      <c r="N4514" s="11">
        <v>0</v>
      </c>
      <c r="O4514" s="11">
        <v>0</v>
      </c>
      <c r="P4514" s="11">
        <v>0</v>
      </c>
      <c r="Q4514" s="12">
        <v>0</v>
      </c>
    </row>
    <row r="4515" spans="1:17" x14ac:dyDescent="0.35">
      <c r="A4515" s="2">
        <v>2982</v>
      </c>
      <c r="B4515" s="13" t="s">
        <v>516</v>
      </c>
      <c r="C4515" s="11" t="s">
        <v>548</v>
      </c>
      <c r="D4515" s="11" t="s">
        <v>517</v>
      </c>
      <c r="E4515" s="7" t="s">
        <v>340</v>
      </c>
      <c r="F4515" s="13">
        <v>25.148374795913728</v>
      </c>
      <c r="G4515" s="12">
        <v>0</v>
      </c>
      <c r="H4515" s="13">
        <v>0</v>
      </c>
      <c r="I4515" s="11">
        <v>0</v>
      </c>
      <c r="J4515" s="11">
        <v>0</v>
      </c>
      <c r="K4515" s="11">
        <v>0</v>
      </c>
      <c r="L4515" s="12">
        <v>0</v>
      </c>
      <c r="M4515" s="13">
        <v>0</v>
      </c>
      <c r="N4515" s="11">
        <v>0</v>
      </c>
      <c r="O4515" s="11">
        <v>0</v>
      </c>
      <c r="P4515" s="11">
        <v>0</v>
      </c>
      <c r="Q4515" s="12">
        <v>0</v>
      </c>
    </row>
    <row r="4516" spans="1:17" x14ac:dyDescent="0.35">
      <c r="A4516" s="2">
        <v>2983</v>
      </c>
      <c r="B4516" s="13" t="s">
        <v>516</v>
      </c>
      <c r="C4516" s="11" t="s">
        <v>548</v>
      </c>
      <c r="D4516" s="11" t="s">
        <v>517</v>
      </c>
      <c r="E4516" s="7" t="s">
        <v>315</v>
      </c>
      <c r="F4516" s="13">
        <v>4.9274144172668501</v>
      </c>
      <c r="G4516" s="12">
        <v>0</v>
      </c>
      <c r="H4516" s="13">
        <v>0</v>
      </c>
      <c r="I4516" s="11">
        <v>0</v>
      </c>
      <c r="J4516" s="11">
        <v>0</v>
      </c>
      <c r="K4516" s="11">
        <v>0</v>
      </c>
      <c r="L4516" s="12">
        <v>0</v>
      </c>
      <c r="M4516" s="13">
        <v>0</v>
      </c>
      <c r="N4516" s="11">
        <v>0</v>
      </c>
      <c r="O4516" s="11">
        <v>0</v>
      </c>
      <c r="P4516" s="11">
        <v>0</v>
      </c>
      <c r="Q4516" s="12">
        <v>0</v>
      </c>
    </row>
    <row r="4517" spans="1:17" x14ac:dyDescent="0.35">
      <c r="A4517" s="2">
        <v>2985</v>
      </c>
      <c r="B4517" s="13" t="s">
        <v>516</v>
      </c>
      <c r="C4517" s="11" t="s">
        <v>548</v>
      </c>
      <c r="D4517" s="11" t="s">
        <v>517</v>
      </c>
      <c r="E4517" s="7" t="s">
        <v>428</v>
      </c>
      <c r="F4517" s="13">
        <v>26.380744338035576</v>
      </c>
      <c r="G4517" s="12">
        <v>0</v>
      </c>
      <c r="H4517" s="13">
        <v>0</v>
      </c>
      <c r="I4517" s="11">
        <v>0</v>
      </c>
      <c r="J4517" s="11">
        <v>0</v>
      </c>
      <c r="K4517" s="11">
        <v>0</v>
      </c>
      <c r="L4517" s="12">
        <v>0</v>
      </c>
      <c r="M4517" s="13">
        <v>0</v>
      </c>
      <c r="N4517" s="11">
        <v>0</v>
      </c>
      <c r="O4517" s="11">
        <v>0</v>
      </c>
      <c r="P4517" s="11">
        <v>0</v>
      </c>
      <c r="Q4517" s="12">
        <v>0</v>
      </c>
    </row>
    <row r="4518" spans="1:17" x14ac:dyDescent="0.35">
      <c r="A4518" s="2">
        <v>2987</v>
      </c>
      <c r="B4518" s="13" t="s">
        <v>516</v>
      </c>
      <c r="C4518" s="11" t="s">
        <v>548</v>
      </c>
      <c r="D4518" s="11" t="s">
        <v>517</v>
      </c>
      <c r="E4518" s="7" t="s">
        <v>406</v>
      </c>
      <c r="F4518" s="13">
        <v>2.6219906806945801</v>
      </c>
      <c r="G4518" s="12">
        <v>0</v>
      </c>
      <c r="H4518" s="13">
        <v>0</v>
      </c>
      <c r="I4518" s="11">
        <v>0</v>
      </c>
      <c r="J4518" s="11">
        <v>0</v>
      </c>
      <c r="K4518" s="11">
        <v>0</v>
      </c>
      <c r="L4518" s="12">
        <v>0</v>
      </c>
      <c r="M4518" s="13">
        <v>0</v>
      </c>
      <c r="N4518" s="11">
        <v>0</v>
      </c>
      <c r="O4518" s="11">
        <v>0</v>
      </c>
      <c r="P4518" s="11">
        <v>0</v>
      </c>
      <c r="Q4518" s="12">
        <v>0</v>
      </c>
    </row>
    <row r="4519" spans="1:17" x14ac:dyDescent="0.35">
      <c r="A4519" s="2">
        <v>2990</v>
      </c>
      <c r="B4519" s="13" t="s">
        <v>516</v>
      </c>
      <c r="C4519" s="11" t="s">
        <v>548</v>
      </c>
      <c r="D4519" s="11" t="s">
        <v>517</v>
      </c>
      <c r="E4519" s="7" t="s">
        <v>210</v>
      </c>
      <c r="F4519" s="13">
        <v>274.72940754890431</v>
      </c>
      <c r="G4519" s="12">
        <v>0</v>
      </c>
      <c r="H4519" s="13">
        <v>0</v>
      </c>
      <c r="I4519" s="11">
        <v>0</v>
      </c>
      <c r="J4519" s="11">
        <v>0</v>
      </c>
      <c r="K4519" s="11">
        <v>0</v>
      </c>
      <c r="L4519" s="12">
        <v>0</v>
      </c>
      <c r="M4519" s="13">
        <v>0</v>
      </c>
      <c r="N4519" s="11">
        <v>0</v>
      </c>
      <c r="O4519" s="11">
        <v>0</v>
      </c>
      <c r="P4519" s="11">
        <v>0</v>
      </c>
      <c r="Q4519" s="12">
        <v>0</v>
      </c>
    </row>
    <row r="4520" spans="1:17" x14ac:dyDescent="0.35">
      <c r="A4520" s="2">
        <v>2991</v>
      </c>
      <c r="B4520" s="13" t="s">
        <v>516</v>
      </c>
      <c r="C4520" s="11" t="s">
        <v>548</v>
      </c>
      <c r="D4520" s="11" t="s">
        <v>517</v>
      </c>
      <c r="E4520" s="7" t="s">
        <v>341</v>
      </c>
      <c r="F4520" s="13">
        <v>339.26539611816401</v>
      </c>
      <c r="G4520" s="12">
        <v>0</v>
      </c>
      <c r="H4520" s="13">
        <v>0</v>
      </c>
      <c r="I4520" s="11">
        <v>0</v>
      </c>
      <c r="J4520" s="11">
        <v>0</v>
      </c>
      <c r="K4520" s="11">
        <v>0</v>
      </c>
      <c r="L4520" s="12">
        <v>0</v>
      </c>
      <c r="M4520" s="13">
        <v>0</v>
      </c>
      <c r="N4520" s="11">
        <v>0</v>
      </c>
      <c r="O4520" s="11">
        <v>0</v>
      </c>
      <c r="P4520" s="11">
        <v>0</v>
      </c>
      <c r="Q4520" s="12">
        <v>0</v>
      </c>
    </row>
    <row r="4521" spans="1:17" x14ac:dyDescent="0.35">
      <c r="A4521" s="2">
        <v>2992</v>
      </c>
      <c r="B4521" s="13" t="s">
        <v>516</v>
      </c>
      <c r="C4521" s="11" t="s">
        <v>548</v>
      </c>
      <c r="D4521" s="11" t="s">
        <v>517</v>
      </c>
      <c r="E4521" s="7" t="s">
        <v>545</v>
      </c>
      <c r="F4521" s="13">
        <v>223.30678737163538</v>
      </c>
      <c r="G4521" s="12">
        <v>0</v>
      </c>
      <c r="H4521" s="13">
        <v>0</v>
      </c>
      <c r="I4521" s="11">
        <v>0</v>
      </c>
      <c r="J4521" s="11">
        <v>0</v>
      </c>
      <c r="K4521" s="11">
        <v>0</v>
      </c>
      <c r="L4521" s="12">
        <v>0</v>
      </c>
      <c r="M4521" s="13">
        <v>0</v>
      </c>
      <c r="N4521" s="11">
        <v>0</v>
      </c>
      <c r="O4521" s="11">
        <v>0</v>
      </c>
      <c r="P4521" s="11">
        <v>0</v>
      </c>
      <c r="Q4521" s="12">
        <v>0</v>
      </c>
    </row>
    <row r="4522" spans="1:17" x14ac:dyDescent="0.35">
      <c r="A4522" s="2">
        <v>2993</v>
      </c>
      <c r="B4522" s="13" t="s">
        <v>516</v>
      </c>
      <c r="C4522" s="11" t="s">
        <v>548</v>
      </c>
      <c r="D4522" s="11" t="s">
        <v>517</v>
      </c>
      <c r="E4522" s="7" t="s">
        <v>407</v>
      </c>
      <c r="F4522" s="13">
        <v>483.73774540424364</v>
      </c>
      <c r="G4522" s="12">
        <v>0</v>
      </c>
      <c r="H4522" s="13">
        <v>0</v>
      </c>
      <c r="I4522" s="11">
        <v>0</v>
      </c>
      <c r="J4522" s="11">
        <v>0</v>
      </c>
      <c r="K4522" s="11">
        <v>0</v>
      </c>
      <c r="L4522" s="12">
        <v>0</v>
      </c>
      <c r="M4522" s="13">
        <v>0</v>
      </c>
      <c r="N4522" s="11">
        <v>0</v>
      </c>
      <c r="O4522" s="11">
        <v>0</v>
      </c>
      <c r="P4522" s="11">
        <v>0</v>
      </c>
      <c r="Q4522" s="12">
        <v>0</v>
      </c>
    </row>
    <row r="4523" spans="1:17" x14ac:dyDescent="0.35">
      <c r="A4523" s="2">
        <v>2994</v>
      </c>
      <c r="B4523" s="13" t="s">
        <v>516</v>
      </c>
      <c r="C4523" s="11" t="s">
        <v>548</v>
      </c>
      <c r="D4523" s="11" t="s">
        <v>517</v>
      </c>
      <c r="E4523" s="7" t="s">
        <v>254</v>
      </c>
      <c r="F4523" s="13">
        <v>51.303263664245605</v>
      </c>
      <c r="G4523" s="12">
        <v>0</v>
      </c>
      <c r="H4523" s="13">
        <v>0</v>
      </c>
      <c r="I4523" s="11">
        <v>0</v>
      </c>
      <c r="J4523" s="11">
        <v>0</v>
      </c>
      <c r="K4523" s="11">
        <v>0</v>
      </c>
      <c r="L4523" s="12">
        <v>0</v>
      </c>
      <c r="M4523" s="13">
        <v>0</v>
      </c>
      <c r="N4523" s="11">
        <v>0</v>
      </c>
      <c r="O4523" s="11">
        <v>0</v>
      </c>
      <c r="P4523" s="11">
        <v>0</v>
      </c>
      <c r="Q4523" s="12">
        <v>0</v>
      </c>
    </row>
    <row r="4524" spans="1:17" x14ac:dyDescent="0.35">
      <c r="A4524" s="2">
        <v>2997</v>
      </c>
      <c r="B4524" s="13" t="s">
        <v>516</v>
      </c>
      <c r="C4524" s="11" t="s">
        <v>548</v>
      </c>
      <c r="D4524" s="11" t="s">
        <v>517</v>
      </c>
      <c r="E4524" s="7" t="s">
        <v>318</v>
      </c>
      <c r="F4524" s="13">
        <v>50.440028667449944</v>
      </c>
      <c r="G4524" s="12">
        <v>0</v>
      </c>
      <c r="H4524" s="13">
        <v>0</v>
      </c>
      <c r="I4524" s="11">
        <v>0</v>
      </c>
      <c r="J4524" s="11">
        <v>0</v>
      </c>
      <c r="K4524" s="11">
        <v>0</v>
      </c>
      <c r="L4524" s="12">
        <v>0</v>
      </c>
      <c r="M4524" s="13">
        <v>0</v>
      </c>
      <c r="N4524" s="11">
        <v>0</v>
      </c>
      <c r="O4524" s="11">
        <v>0</v>
      </c>
      <c r="P4524" s="11">
        <v>0</v>
      </c>
      <c r="Q4524" s="12">
        <v>0</v>
      </c>
    </row>
    <row r="4525" spans="1:17" x14ac:dyDescent="0.35">
      <c r="A4525" s="2">
        <v>2998</v>
      </c>
      <c r="B4525" s="13" t="s">
        <v>516</v>
      </c>
      <c r="C4525" s="11" t="s">
        <v>548</v>
      </c>
      <c r="D4525" s="11" t="s">
        <v>517</v>
      </c>
      <c r="E4525" s="7" t="s">
        <v>532</v>
      </c>
      <c r="F4525" s="13">
        <v>42.7196335792542</v>
      </c>
      <c r="G4525" s="12">
        <v>0</v>
      </c>
      <c r="H4525" s="13">
        <v>0</v>
      </c>
      <c r="I4525" s="11">
        <v>0</v>
      </c>
      <c r="J4525" s="11">
        <v>0</v>
      </c>
      <c r="K4525" s="11">
        <v>0</v>
      </c>
      <c r="L4525" s="12">
        <v>0</v>
      </c>
      <c r="M4525" s="13">
        <v>0</v>
      </c>
      <c r="N4525" s="11">
        <v>0</v>
      </c>
      <c r="O4525" s="11">
        <v>0</v>
      </c>
      <c r="P4525" s="11">
        <v>0</v>
      </c>
      <c r="Q4525" s="12">
        <v>0</v>
      </c>
    </row>
    <row r="4526" spans="1:17" x14ac:dyDescent="0.35">
      <c r="A4526" s="2">
        <v>2999</v>
      </c>
      <c r="B4526" s="13" t="s">
        <v>516</v>
      </c>
      <c r="C4526" s="11" t="s">
        <v>548</v>
      </c>
      <c r="D4526" s="11" t="s">
        <v>517</v>
      </c>
      <c r="E4526" s="7" t="s">
        <v>408</v>
      </c>
      <c r="F4526" s="13">
        <v>269.84518432617199</v>
      </c>
      <c r="G4526" s="12">
        <v>0</v>
      </c>
      <c r="H4526" s="13">
        <v>0</v>
      </c>
      <c r="I4526" s="11">
        <v>0</v>
      </c>
      <c r="J4526" s="11">
        <v>0</v>
      </c>
      <c r="K4526" s="11">
        <v>0</v>
      </c>
      <c r="L4526" s="12">
        <v>0</v>
      </c>
      <c r="M4526" s="13">
        <v>0</v>
      </c>
      <c r="N4526" s="11">
        <v>0</v>
      </c>
      <c r="O4526" s="11">
        <v>0</v>
      </c>
      <c r="P4526" s="11">
        <v>0</v>
      </c>
      <c r="Q4526" s="12">
        <v>0</v>
      </c>
    </row>
    <row r="4527" spans="1:17" x14ac:dyDescent="0.35">
      <c r="A4527" s="2">
        <v>3001</v>
      </c>
      <c r="B4527" s="13" t="s">
        <v>516</v>
      </c>
      <c r="C4527" s="11" t="s">
        <v>548</v>
      </c>
      <c r="D4527" s="11" t="s">
        <v>517</v>
      </c>
      <c r="E4527" s="7" t="s">
        <v>345</v>
      </c>
      <c r="F4527" s="13">
        <v>12.2970628738403</v>
      </c>
      <c r="G4527" s="12">
        <v>0</v>
      </c>
      <c r="H4527" s="13">
        <v>0</v>
      </c>
      <c r="I4527" s="11">
        <v>0</v>
      </c>
      <c r="J4527" s="11">
        <v>0</v>
      </c>
      <c r="K4527" s="11">
        <v>0</v>
      </c>
      <c r="L4527" s="12">
        <v>0</v>
      </c>
      <c r="M4527" s="13">
        <v>0</v>
      </c>
      <c r="N4527" s="11">
        <v>0</v>
      </c>
      <c r="O4527" s="11">
        <v>0</v>
      </c>
      <c r="P4527" s="11">
        <v>0</v>
      </c>
      <c r="Q4527" s="12">
        <v>0</v>
      </c>
    </row>
    <row r="4528" spans="1:17" x14ac:dyDescent="0.35">
      <c r="A4528" s="2">
        <v>3002</v>
      </c>
      <c r="B4528" s="13" t="s">
        <v>516</v>
      </c>
      <c r="C4528" s="11" t="s">
        <v>548</v>
      </c>
      <c r="D4528" s="11" t="s">
        <v>517</v>
      </c>
      <c r="E4528" s="7" t="s">
        <v>319</v>
      </c>
      <c r="F4528" s="13">
        <v>31.224629402160701</v>
      </c>
      <c r="G4528" s="12">
        <v>0</v>
      </c>
      <c r="H4528" s="13">
        <v>0</v>
      </c>
      <c r="I4528" s="11">
        <v>0</v>
      </c>
      <c r="J4528" s="11">
        <v>0</v>
      </c>
      <c r="K4528" s="11">
        <v>0</v>
      </c>
      <c r="L4528" s="12">
        <v>0</v>
      </c>
      <c r="M4528" s="13">
        <v>0</v>
      </c>
      <c r="N4528" s="11">
        <v>0</v>
      </c>
      <c r="O4528" s="11">
        <v>0</v>
      </c>
      <c r="P4528" s="11">
        <v>0</v>
      </c>
      <c r="Q4528" s="12">
        <v>0</v>
      </c>
    </row>
    <row r="4529" spans="1:17" x14ac:dyDescent="0.35">
      <c r="A4529" s="2">
        <v>3003</v>
      </c>
      <c r="B4529" s="13" t="s">
        <v>516</v>
      </c>
      <c r="C4529" s="11" t="s">
        <v>548</v>
      </c>
      <c r="D4529" s="11" t="s">
        <v>517</v>
      </c>
      <c r="E4529" s="7" t="s">
        <v>320</v>
      </c>
      <c r="F4529" s="13">
        <v>50.461588144302368</v>
      </c>
      <c r="G4529" s="12">
        <v>0</v>
      </c>
      <c r="H4529" s="13">
        <v>0</v>
      </c>
      <c r="I4529" s="11">
        <v>0</v>
      </c>
      <c r="J4529" s="11">
        <v>0</v>
      </c>
      <c r="K4529" s="11">
        <v>0</v>
      </c>
      <c r="L4529" s="12">
        <v>0</v>
      </c>
      <c r="M4529" s="13">
        <v>0</v>
      </c>
      <c r="N4529" s="11">
        <v>0</v>
      </c>
      <c r="O4529" s="11">
        <v>0</v>
      </c>
      <c r="P4529" s="11">
        <v>0</v>
      </c>
      <c r="Q4529" s="12">
        <v>0</v>
      </c>
    </row>
    <row r="4530" spans="1:17" x14ac:dyDescent="0.35">
      <c r="A4530" s="2">
        <v>3004</v>
      </c>
      <c r="B4530" s="13" t="s">
        <v>516</v>
      </c>
      <c r="C4530" s="11" t="s">
        <v>548</v>
      </c>
      <c r="D4530" s="11" t="s">
        <v>517</v>
      </c>
      <c r="E4530" s="7" t="s">
        <v>256</v>
      </c>
      <c r="F4530" s="13">
        <v>190.58087444305437</v>
      </c>
      <c r="G4530" s="12">
        <v>0</v>
      </c>
      <c r="H4530" s="13">
        <v>0</v>
      </c>
      <c r="I4530" s="11">
        <v>0</v>
      </c>
      <c r="J4530" s="11">
        <v>0</v>
      </c>
      <c r="K4530" s="11">
        <v>0</v>
      </c>
      <c r="L4530" s="12">
        <v>0</v>
      </c>
      <c r="M4530" s="13">
        <v>0</v>
      </c>
      <c r="N4530" s="11">
        <v>0</v>
      </c>
      <c r="O4530" s="11">
        <v>0</v>
      </c>
      <c r="P4530" s="11">
        <v>0</v>
      </c>
      <c r="Q4530" s="12">
        <v>0</v>
      </c>
    </row>
    <row r="4531" spans="1:17" x14ac:dyDescent="0.35">
      <c r="A4531" s="2">
        <v>3005</v>
      </c>
      <c r="B4531" s="13" t="s">
        <v>516</v>
      </c>
      <c r="C4531" s="11" t="s">
        <v>548</v>
      </c>
      <c r="D4531" s="11" t="s">
        <v>517</v>
      </c>
      <c r="E4531" s="7" t="s">
        <v>533</v>
      </c>
      <c r="F4531" s="13">
        <v>94.433275699615351</v>
      </c>
      <c r="G4531" s="12">
        <v>0</v>
      </c>
      <c r="H4531" s="13">
        <v>0</v>
      </c>
      <c r="I4531" s="11">
        <v>0</v>
      </c>
      <c r="J4531" s="11">
        <v>0</v>
      </c>
      <c r="K4531" s="11">
        <v>0</v>
      </c>
      <c r="L4531" s="12">
        <v>0</v>
      </c>
      <c r="M4531" s="13">
        <v>0</v>
      </c>
      <c r="N4531" s="11">
        <v>0</v>
      </c>
      <c r="O4531" s="11">
        <v>0</v>
      </c>
      <c r="P4531" s="11">
        <v>0</v>
      </c>
      <c r="Q4531" s="12">
        <v>0</v>
      </c>
    </row>
    <row r="4532" spans="1:17" x14ac:dyDescent="0.35">
      <c r="A4532" s="2">
        <v>3006</v>
      </c>
      <c r="B4532" s="13" t="s">
        <v>516</v>
      </c>
      <c r="C4532" s="11" t="s">
        <v>548</v>
      </c>
      <c r="D4532" s="11" t="s">
        <v>517</v>
      </c>
      <c r="E4532" s="7" t="s">
        <v>559</v>
      </c>
      <c r="F4532" s="13">
        <v>61.003063201904304</v>
      </c>
      <c r="G4532" s="12">
        <v>0</v>
      </c>
      <c r="H4532" s="13">
        <v>0</v>
      </c>
      <c r="I4532" s="11">
        <v>0</v>
      </c>
      <c r="J4532" s="11">
        <v>0</v>
      </c>
      <c r="K4532" s="11">
        <v>0</v>
      </c>
      <c r="L4532" s="12">
        <v>0</v>
      </c>
      <c r="M4532" s="13">
        <v>0</v>
      </c>
      <c r="N4532" s="11">
        <v>0</v>
      </c>
      <c r="O4532" s="11">
        <v>0</v>
      </c>
      <c r="P4532" s="11">
        <v>0</v>
      </c>
      <c r="Q4532" s="12">
        <v>0</v>
      </c>
    </row>
    <row r="4533" spans="1:17" x14ac:dyDescent="0.35">
      <c r="A4533" s="2">
        <v>3009</v>
      </c>
      <c r="B4533" s="13" t="s">
        <v>516</v>
      </c>
      <c r="C4533" s="11" t="s">
        <v>548</v>
      </c>
      <c r="D4533" s="11" t="s">
        <v>517</v>
      </c>
      <c r="E4533" s="7" t="s">
        <v>147</v>
      </c>
      <c r="F4533" s="13">
        <v>162.871940612793</v>
      </c>
      <c r="G4533" s="12">
        <v>0</v>
      </c>
      <c r="H4533" s="13">
        <v>0</v>
      </c>
      <c r="I4533" s="11">
        <v>0</v>
      </c>
      <c r="J4533" s="11">
        <v>0</v>
      </c>
      <c r="K4533" s="11">
        <v>0</v>
      </c>
      <c r="L4533" s="12">
        <v>0</v>
      </c>
      <c r="M4533" s="13">
        <v>0</v>
      </c>
      <c r="N4533" s="11">
        <v>0</v>
      </c>
      <c r="O4533" s="11">
        <v>0</v>
      </c>
      <c r="P4533" s="11">
        <v>0</v>
      </c>
      <c r="Q4533" s="12">
        <v>0</v>
      </c>
    </row>
    <row r="4534" spans="1:17" x14ac:dyDescent="0.35">
      <c r="A4534" s="2">
        <v>3010</v>
      </c>
      <c r="B4534" s="13" t="s">
        <v>516</v>
      </c>
      <c r="C4534" s="11" t="s">
        <v>548</v>
      </c>
      <c r="D4534" s="11" t="s">
        <v>517</v>
      </c>
      <c r="E4534" s="7" t="s">
        <v>211</v>
      </c>
      <c r="F4534" s="13">
        <v>456.17483663558954</v>
      </c>
      <c r="G4534" s="12">
        <v>0</v>
      </c>
      <c r="H4534" s="13">
        <v>0</v>
      </c>
      <c r="I4534" s="11">
        <v>0</v>
      </c>
      <c r="J4534" s="11">
        <v>0</v>
      </c>
      <c r="K4534" s="11">
        <v>0</v>
      </c>
      <c r="L4534" s="12">
        <v>0</v>
      </c>
      <c r="M4534" s="13">
        <v>0</v>
      </c>
      <c r="N4534" s="11">
        <v>0</v>
      </c>
      <c r="O4534" s="11">
        <v>0</v>
      </c>
      <c r="P4534" s="11">
        <v>0</v>
      </c>
      <c r="Q4534" s="12">
        <v>0</v>
      </c>
    </row>
    <row r="4535" spans="1:17" x14ac:dyDescent="0.35">
      <c r="A4535" s="2">
        <v>3011</v>
      </c>
      <c r="B4535" s="13" t="s">
        <v>516</v>
      </c>
      <c r="C4535" s="11" t="s">
        <v>548</v>
      </c>
      <c r="D4535" s="11" t="s">
        <v>517</v>
      </c>
      <c r="E4535" s="7" t="s">
        <v>98</v>
      </c>
      <c r="F4535" s="13">
        <v>250.26120045781133</v>
      </c>
      <c r="G4535" s="12">
        <v>0</v>
      </c>
      <c r="H4535" s="13">
        <v>0</v>
      </c>
      <c r="I4535" s="11">
        <v>0</v>
      </c>
      <c r="J4535" s="11">
        <v>0</v>
      </c>
      <c r="K4535" s="11">
        <v>0</v>
      </c>
      <c r="L4535" s="12">
        <v>0</v>
      </c>
      <c r="M4535" s="13">
        <v>0</v>
      </c>
      <c r="N4535" s="11">
        <v>0</v>
      </c>
      <c r="O4535" s="11">
        <v>0</v>
      </c>
      <c r="P4535" s="11">
        <v>0</v>
      </c>
      <c r="Q4535" s="12">
        <v>0</v>
      </c>
    </row>
    <row r="4536" spans="1:17" x14ac:dyDescent="0.35">
      <c r="A4536" s="2">
        <v>3012</v>
      </c>
      <c r="B4536" s="13" t="s">
        <v>516</v>
      </c>
      <c r="C4536" s="11" t="s">
        <v>548</v>
      </c>
      <c r="D4536" s="11" t="s">
        <v>517</v>
      </c>
      <c r="E4536" s="7" t="s">
        <v>99</v>
      </c>
      <c r="F4536" s="13">
        <v>290.95548295974743</v>
      </c>
      <c r="G4536" s="12">
        <v>0</v>
      </c>
      <c r="H4536" s="13">
        <v>0</v>
      </c>
      <c r="I4536" s="11">
        <v>0</v>
      </c>
      <c r="J4536" s="11">
        <v>0</v>
      </c>
      <c r="K4536" s="11">
        <v>0</v>
      </c>
      <c r="L4536" s="12">
        <v>0</v>
      </c>
      <c r="M4536" s="13">
        <v>0</v>
      </c>
      <c r="N4536" s="11">
        <v>0</v>
      </c>
      <c r="O4536" s="11">
        <v>0</v>
      </c>
      <c r="P4536" s="11">
        <v>0</v>
      </c>
      <c r="Q4536" s="12">
        <v>0</v>
      </c>
    </row>
    <row r="4537" spans="1:17" x14ac:dyDescent="0.35">
      <c r="A4537" s="2">
        <v>3013</v>
      </c>
      <c r="B4537" s="13" t="s">
        <v>516</v>
      </c>
      <c r="C4537" s="11" t="s">
        <v>548</v>
      </c>
      <c r="D4537" s="11" t="s">
        <v>517</v>
      </c>
      <c r="E4537" s="7" t="s">
        <v>100</v>
      </c>
      <c r="F4537" s="13">
        <v>316.43770039081573</v>
      </c>
      <c r="G4537" s="12">
        <v>0</v>
      </c>
      <c r="H4537" s="13">
        <v>0</v>
      </c>
      <c r="I4537" s="11">
        <v>0</v>
      </c>
      <c r="J4537" s="11">
        <v>0</v>
      </c>
      <c r="K4537" s="11">
        <v>0</v>
      </c>
      <c r="L4537" s="12">
        <v>0</v>
      </c>
      <c r="M4537" s="13">
        <v>0</v>
      </c>
      <c r="N4537" s="11">
        <v>0</v>
      </c>
      <c r="O4537" s="11">
        <v>0</v>
      </c>
      <c r="P4537" s="11">
        <v>0</v>
      </c>
      <c r="Q4537" s="12">
        <v>0</v>
      </c>
    </row>
    <row r="4538" spans="1:17" x14ac:dyDescent="0.35">
      <c r="A4538" s="2">
        <v>3015</v>
      </c>
      <c r="B4538" s="13" t="s">
        <v>516</v>
      </c>
      <c r="C4538" s="11" t="s">
        <v>548</v>
      </c>
      <c r="D4538" s="11" t="s">
        <v>517</v>
      </c>
      <c r="E4538" s="7" t="s">
        <v>149</v>
      </c>
      <c r="F4538" s="13">
        <v>5.2946395874023402</v>
      </c>
      <c r="G4538" s="12">
        <v>0</v>
      </c>
      <c r="H4538" s="13">
        <v>0</v>
      </c>
      <c r="I4538" s="11">
        <v>0</v>
      </c>
      <c r="J4538" s="11">
        <v>0</v>
      </c>
      <c r="K4538" s="11">
        <v>0</v>
      </c>
      <c r="L4538" s="12">
        <v>0</v>
      </c>
      <c r="M4538" s="13">
        <v>0</v>
      </c>
      <c r="N4538" s="11">
        <v>0</v>
      </c>
      <c r="O4538" s="11">
        <v>0</v>
      </c>
      <c r="P4538" s="11">
        <v>0</v>
      </c>
      <c r="Q4538" s="12">
        <v>0</v>
      </c>
    </row>
    <row r="4539" spans="1:17" x14ac:dyDescent="0.35">
      <c r="A4539" s="2">
        <v>3016</v>
      </c>
      <c r="B4539" s="13" t="s">
        <v>516</v>
      </c>
      <c r="C4539" s="11" t="s">
        <v>548</v>
      </c>
      <c r="D4539" s="11" t="s">
        <v>517</v>
      </c>
      <c r="E4539" s="7" t="s">
        <v>275</v>
      </c>
      <c r="F4539" s="13">
        <v>34.370198011398287</v>
      </c>
      <c r="G4539" s="12">
        <v>0</v>
      </c>
      <c r="H4539" s="13">
        <v>0</v>
      </c>
      <c r="I4539" s="11">
        <v>0</v>
      </c>
      <c r="J4539" s="11">
        <v>0</v>
      </c>
      <c r="K4539" s="11">
        <v>0</v>
      </c>
      <c r="L4539" s="12">
        <v>0</v>
      </c>
      <c r="M4539" s="13">
        <v>0</v>
      </c>
      <c r="N4539" s="11">
        <v>0</v>
      </c>
      <c r="O4539" s="11">
        <v>0</v>
      </c>
      <c r="P4539" s="11">
        <v>0</v>
      </c>
      <c r="Q4539" s="12">
        <v>0</v>
      </c>
    </row>
    <row r="4540" spans="1:17" x14ac:dyDescent="0.35">
      <c r="A4540" s="2">
        <v>3017</v>
      </c>
      <c r="B4540" s="13" t="s">
        <v>516</v>
      </c>
      <c r="C4540" s="11" t="s">
        <v>548</v>
      </c>
      <c r="D4540" s="11" t="s">
        <v>517</v>
      </c>
      <c r="E4540" s="7" t="s">
        <v>535</v>
      </c>
      <c r="F4540" s="13">
        <v>4065.4678235054016</v>
      </c>
      <c r="G4540" s="12">
        <v>0</v>
      </c>
      <c r="H4540" s="13">
        <v>0</v>
      </c>
      <c r="I4540" s="11">
        <v>0</v>
      </c>
      <c r="J4540" s="11">
        <v>0</v>
      </c>
      <c r="K4540" s="11">
        <v>0</v>
      </c>
      <c r="L4540" s="12">
        <v>0</v>
      </c>
      <c r="M4540" s="13">
        <v>0</v>
      </c>
      <c r="N4540" s="11">
        <v>0</v>
      </c>
      <c r="O4540" s="11">
        <v>0</v>
      </c>
      <c r="P4540" s="11">
        <v>0</v>
      </c>
      <c r="Q4540" s="12">
        <v>0</v>
      </c>
    </row>
    <row r="4541" spans="1:17" x14ac:dyDescent="0.35">
      <c r="A4541" s="2">
        <v>3018</v>
      </c>
      <c r="B4541" s="13" t="s">
        <v>516</v>
      </c>
      <c r="C4541" s="11" t="s">
        <v>548</v>
      </c>
      <c r="D4541" s="11" t="s">
        <v>517</v>
      </c>
      <c r="E4541" s="7" t="s">
        <v>327</v>
      </c>
      <c r="F4541" s="13">
        <v>258.97191810607933</v>
      </c>
      <c r="G4541" s="12">
        <v>0</v>
      </c>
      <c r="H4541" s="13">
        <v>0</v>
      </c>
      <c r="I4541" s="11">
        <v>0</v>
      </c>
      <c r="J4541" s="11">
        <v>0</v>
      </c>
      <c r="K4541" s="11">
        <v>0</v>
      </c>
      <c r="L4541" s="12">
        <v>0</v>
      </c>
      <c r="M4541" s="13">
        <v>0</v>
      </c>
      <c r="N4541" s="11">
        <v>0</v>
      </c>
      <c r="O4541" s="11">
        <v>0</v>
      </c>
      <c r="P4541" s="11">
        <v>0</v>
      </c>
      <c r="Q4541" s="12">
        <v>0</v>
      </c>
    </row>
    <row r="4542" spans="1:17" x14ac:dyDescent="0.35">
      <c r="A4542" s="2">
        <v>3019</v>
      </c>
      <c r="B4542" s="13" t="s">
        <v>516</v>
      </c>
      <c r="C4542" s="11" t="s">
        <v>548</v>
      </c>
      <c r="D4542" s="11" t="s">
        <v>517</v>
      </c>
      <c r="E4542" s="7" t="s">
        <v>500</v>
      </c>
      <c r="F4542" s="13">
        <v>1.5070817470550499</v>
      </c>
      <c r="G4542" s="12">
        <v>0</v>
      </c>
      <c r="H4542" s="13">
        <v>0</v>
      </c>
      <c r="I4542" s="11">
        <v>0</v>
      </c>
      <c r="J4542" s="11">
        <v>0</v>
      </c>
      <c r="K4542" s="11">
        <v>0</v>
      </c>
      <c r="L4542" s="12">
        <v>0</v>
      </c>
      <c r="M4542" s="13">
        <v>0</v>
      </c>
      <c r="N4542" s="11">
        <v>0</v>
      </c>
      <c r="O4542" s="11">
        <v>0</v>
      </c>
      <c r="P4542" s="11">
        <v>0</v>
      </c>
      <c r="Q4542" s="12">
        <v>0</v>
      </c>
    </row>
    <row r="4543" spans="1:17" x14ac:dyDescent="0.35">
      <c r="A4543" s="2">
        <v>3022</v>
      </c>
      <c r="B4543" s="13" t="s">
        <v>516</v>
      </c>
      <c r="C4543" s="11" t="s">
        <v>548</v>
      </c>
      <c r="D4543" s="11" t="s">
        <v>517</v>
      </c>
      <c r="E4543" s="7" t="s">
        <v>331</v>
      </c>
      <c r="F4543" s="13">
        <v>5.5268661975860507</v>
      </c>
      <c r="G4543" s="12">
        <v>0</v>
      </c>
      <c r="H4543" s="13">
        <v>0</v>
      </c>
      <c r="I4543" s="11">
        <v>0</v>
      </c>
      <c r="J4543" s="11">
        <v>0</v>
      </c>
      <c r="K4543" s="11">
        <v>0</v>
      </c>
      <c r="L4543" s="12">
        <v>0</v>
      </c>
      <c r="M4543" s="13">
        <v>0</v>
      </c>
      <c r="N4543" s="11">
        <v>0</v>
      </c>
      <c r="O4543" s="11">
        <v>0</v>
      </c>
      <c r="P4543" s="11">
        <v>0</v>
      </c>
      <c r="Q4543" s="12">
        <v>0</v>
      </c>
    </row>
    <row r="4544" spans="1:17" x14ac:dyDescent="0.35">
      <c r="A4544" s="2">
        <v>3024</v>
      </c>
      <c r="B4544" s="13" t="s">
        <v>516</v>
      </c>
      <c r="C4544" s="11" t="s">
        <v>548</v>
      </c>
      <c r="D4544" s="11" t="s">
        <v>517</v>
      </c>
      <c r="E4544" s="7" t="s">
        <v>560</v>
      </c>
      <c r="F4544" s="13">
        <v>3.7822287082672101</v>
      </c>
      <c r="G4544" s="12">
        <v>0</v>
      </c>
      <c r="H4544" s="13">
        <v>0</v>
      </c>
      <c r="I4544" s="11">
        <v>0</v>
      </c>
      <c r="J4544" s="11">
        <v>0</v>
      </c>
      <c r="K4544" s="11">
        <v>0</v>
      </c>
      <c r="L4544" s="12">
        <v>0</v>
      </c>
      <c r="M4544" s="13">
        <v>0</v>
      </c>
      <c r="N4544" s="11">
        <v>0</v>
      </c>
      <c r="O4544" s="11">
        <v>0</v>
      </c>
      <c r="P4544" s="11">
        <v>0</v>
      </c>
      <c r="Q4544" s="12">
        <v>0</v>
      </c>
    </row>
    <row r="4545" spans="1:17" x14ac:dyDescent="0.35">
      <c r="A4545" s="2">
        <v>3025</v>
      </c>
      <c r="B4545" s="13" t="s">
        <v>516</v>
      </c>
      <c r="C4545" s="11" t="s">
        <v>548</v>
      </c>
      <c r="D4545" s="11" t="s">
        <v>517</v>
      </c>
      <c r="E4545" s="7" t="s">
        <v>151</v>
      </c>
      <c r="F4545" s="13">
        <v>27.284957885742202</v>
      </c>
      <c r="G4545" s="12">
        <v>0</v>
      </c>
      <c r="H4545" s="13">
        <v>0</v>
      </c>
      <c r="I4545" s="11">
        <v>0</v>
      </c>
      <c r="J4545" s="11">
        <v>0</v>
      </c>
      <c r="K4545" s="11">
        <v>0</v>
      </c>
      <c r="L4545" s="12">
        <v>0</v>
      </c>
      <c r="M4545" s="13">
        <v>0</v>
      </c>
      <c r="N4545" s="11">
        <v>0</v>
      </c>
      <c r="O4545" s="11">
        <v>0</v>
      </c>
      <c r="P4545" s="11">
        <v>0</v>
      </c>
      <c r="Q4545" s="12">
        <v>0</v>
      </c>
    </row>
    <row r="4546" spans="1:17" x14ac:dyDescent="0.35">
      <c r="A4546" s="2">
        <v>3026</v>
      </c>
      <c r="B4546" s="13" t="s">
        <v>516</v>
      </c>
      <c r="C4546" s="11" t="s">
        <v>548</v>
      </c>
      <c r="D4546" s="11" t="s">
        <v>517</v>
      </c>
      <c r="E4546" s="7" t="s">
        <v>393</v>
      </c>
      <c r="F4546" s="13">
        <v>49.250777959823623</v>
      </c>
      <c r="G4546" s="12">
        <v>0</v>
      </c>
      <c r="H4546" s="13">
        <v>0</v>
      </c>
      <c r="I4546" s="11">
        <v>0</v>
      </c>
      <c r="J4546" s="11">
        <v>0</v>
      </c>
      <c r="K4546" s="11">
        <v>0</v>
      </c>
      <c r="L4546" s="12">
        <v>0</v>
      </c>
      <c r="M4546" s="13">
        <v>0</v>
      </c>
      <c r="N4546" s="11">
        <v>0</v>
      </c>
      <c r="O4546" s="11">
        <v>0</v>
      </c>
      <c r="P4546" s="11">
        <v>0</v>
      </c>
      <c r="Q4546" s="12">
        <v>0</v>
      </c>
    </row>
    <row r="4547" spans="1:17" x14ac:dyDescent="0.35">
      <c r="A4547" s="2">
        <v>3027</v>
      </c>
      <c r="B4547" s="13" t="s">
        <v>516</v>
      </c>
      <c r="C4547" s="11" t="s">
        <v>548</v>
      </c>
      <c r="D4547" s="11" t="s">
        <v>517</v>
      </c>
      <c r="E4547" s="7" t="s">
        <v>152</v>
      </c>
      <c r="F4547" s="13">
        <v>127.4087381362915</v>
      </c>
      <c r="G4547" s="12">
        <v>0</v>
      </c>
      <c r="H4547" s="13">
        <v>0</v>
      </c>
      <c r="I4547" s="11">
        <v>0</v>
      </c>
      <c r="J4547" s="11">
        <v>0</v>
      </c>
      <c r="K4547" s="11">
        <v>0</v>
      </c>
      <c r="L4547" s="12">
        <v>0</v>
      </c>
      <c r="M4547" s="13">
        <v>0</v>
      </c>
      <c r="N4547" s="11">
        <v>0</v>
      </c>
      <c r="O4547" s="11">
        <v>0</v>
      </c>
      <c r="P4547" s="11">
        <v>0</v>
      </c>
      <c r="Q4547" s="12">
        <v>0</v>
      </c>
    </row>
    <row r="4548" spans="1:17" x14ac:dyDescent="0.35">
      <c r="A4548" s="2">
        <v>3028</v>
      </c>
      <c r="B4548" s="13" t="s">
        <v>516</v>
      </c>
      <c r="C4548" s="11" t="s">
        <v>548</v>
      </c>
      <c r="D4548" s="11" t="s">
        <v>517</v>
      </c>
      <c r="E4548" s="7" t="s">
        <v>561</v>
      </c>
      <c r="F4548" s="13">
        <v>51.698059797286959</v>
      </c>
      <c r="G4548" s="12">
        <v>0</v>
      </c>
      <c r="H4548" s="13">
        <v>0</v>
      </c>
      <c r="I4548" s="11">
        <v>0</v>
      </c>
      <c r="J4548" s="11">
        <v>0</v>
      </c>
      <c r="K4548" s="11">
        <v>0</v>
      </c>
      <c r="L4548" s="12">
        <v>0</v>
      </c>
      <c r="M4548" s="13">
        <v>0</v>
      </c>
      <c r="N4548" s="11">
        <v>0</v>
      </c>
      <c r="O4548" s="11">
        <v>0</v>
      </c>
      <c r="P4548" s="11">
        <v>0</v>
      </c>
      <c r="Q4548" s="12">
        <v>0</v>
      </c>
    </row>
    <row r="4549" spans="1:17" x14ac:dyDescent="0.35">
      <c r="A4549" s="2">
        <v>3029</v>
      </c>
      <c r="B4549" s="13" t="s">
        <v>516</v>
      </c>
      <c r="C4549" s="11" t="s">
        <v>548</v>
      </c>
      <c r="D4549" s="11" t="s">
        <v>517</v>
      </c>
      <c r="E4549" s="7" t="s">
        <v>562</v>
      </c>
      <c r="F4549" s="13">
        <v>13.095720291137701</v>
      </c>
      <c r="G4549" s="12">
        <v>0</v>
      </c>
      <c r="H4549" s="13">
        <v>0</v>
      </c>
      <c r="I4549" s="11">
        <v>0</v>
      </c>
      <c r="J4549" s="11">
        <v>0</v>
      </c>
      <c r="K4549" s="11">
        <v>0</v>
      </c>
      <c r="L4549" s="12">
        <v>0</v>
      </c>
      <c r="M4549" s="13">
        <v>0</v>
      </c>
      <c r="N4549" s="11">
        <v>0</v>
      </c>
      <c r="O4549" s="11">
        <v>0</v>
      </c>
      <c r="P4549" s="11">
        <v>0</v>
      </c>
      <c r="Q4549" s="12">
        <v>0</v>
      </c>
    </row>
    <row r="4550" spans="1:17" x14ac:dyDescent="0.35">
      <c r="A4550" s="2">
        <v>3031</v>
      </c>
      <c r="B4550" s="13" t="s">
        <v>516</v>
      </c>
      <c r="C4550" s="11" t="s">
        <v>548</v>
      </c>
      <c r="D4550" s="11" t="s">
        <v>517</v>
      </c>
      <c r="E4550" s="7" t="s">
        <v>430</v>
      </c>
      <c r="F4550" s="13">
        <v>55.334812164306705</v>
      </c>
      <c r="G4550" s="12">
        <v>0</v>
      </c>
      <c r="H4550" s="13">
        <v>0</v>
      </c>
      <c r="I4550" s="11">
        <v>0</v>
      </c>
      <c r="J4550" s="11">
        <v>0</v>
      </c>
      <c r="K4550" s="11">
        <v>0</v>
      </c>
      <c r="L4550" s="12">
        <v>0</v>
      </c>
      <c r="M4550" s="13">
        <v>0</v>
      </c>
      <c r="N4550" s="11">
        <v>0</v>
      </c>
      <c r="O4550" s="11">
        <v>0</v>
      </c>
      <c r="P4550" s="11">
        <v>0</v>
      </c>
      <c r="Q4550" s="12">
        <v>0</v>
      </c>
    </row>
    <row r="4551" spans="1:17" x14ac:dyDescent="0.35">
      <c r="A4551" s="2">
        <v>3032</v>
      </c>
      <c r="B4551" s="13" t="s">
        <v>516</v>
      </c>
      <c r="C4551" s="11" t="s">
        <v>548</v>
      </c>
      <c r="D4551" s="11" t="s">
        <v>517</v>
      </c>
      <c r="E4551" s="7" t="s">
        <v>563</v>
      </c>
      <c r="F4551" s="13">
        <v>42.551998615264871</v>
      </c>
      <c r="G4551" s="12">
        <v>0</v>
      </c>
      <c r="H4551" s="13">
        <v>0</v>
      </c>
      <c r="I4551" s="11">
        <v>0</v>
      </c>
      <c r="J4551" s="11">
        <v>0</v>
      </c>
      <c r="K4551" s="11">
        <v>0</v>
      </c>
      <c r="L4551" s="12">
        <v>0</v>
      </c>
      <c r="M4551" s="13">
        <v>0</v>
      </c>
      <c r="N4551" s="11">
        <v>0</v>
      </c>
      <c r="O4551" s="11">
        <v>0</v>
      </c>
      <c r="P4551" s="11">
        <v>0</v>
      </c>
      <c r="Q4551" s="12">
        <v>0</v>
      </c>
    </row>
    <row r="4552" spans="1:17" x14ac:dyDescent="0.35">
      <c r="A4552" s="2">
        <v>3033</v>
      </c>
      <c r="B4552" s="13" t="s">
        <v>516</v>
      </c>
      <c r="C4552" s="11" t="s">
        <v>548</v>
      </c>
      <c r="D4552" s="11" t="s">
        <v>517</v>
      </c>
      <c r="E4552" s="7" t="s">
        <v>564</v>
      </c>
      <c r="F4552" s="13">
        <v>410.14370703697244</v>
      </c>
      <c r="G4552" s="12">
        <v>0</v>
      </c>
      <c r="H4552" s="13">
        <v>0</v>
      </c>
      <c r="I4552" s="11">
        <v>0</v>
      </c>
      <c r="J4552" s="11">
        <v>0</v>
      </c>
      <c r="K4552" s="11">
        <v>0</v>
      </c>
      <c r="L4552" s="12">
        <v>0</v>
      </c>
      <c r="M4552" s="13">
        <v>0</v>
      </c>
      <c r="N4552" s="11">
        <v>0</v>
      </c>
      <c r="O4552" s="11">
        <v>0</v>
      </c>
      <c r="P4552" s="11">
        <v>0</v>
      </c>
      <c r="Q4552" s="12">
        <v>0</v>
      </c>
    </row>
    <row r="4553" spans="1:17" x14ac:dyDescent="0.35">
      <c r="A4553" s="2">
        <v>3034</v>
      </c>
      <c r="B4553" s="13" t="s">
        <v>516</v>
      </c>
      <c r="C4553" s="11" t="s">
        <v>548</v>
      </c>
      <c r="D4553" s="11" t="s">
        <v>517</v>
      </c>
      <c r="E4553" s="7" t="s">
        <v>73</v>
      </c>
      <c r="F4553" s="13">
        <v>167.39312219619754</v>
      </c>
      <c r="G4553" s="12">
        <v>0</v>
      </c>
      <c r="H4553" s="13">
        <v>0</v>
      </c>
      <c r="I4553" s="11">
        <v>0</v>
      </c>
      <c r="J4553" s="11">
        <v>0</v>
      </c>
      <c r="K4553" s="11">
        <v>0</v>
      </c>
      <c r="L4553" s="12">
        <v>0</v>
      </c>
      <c r="M4553" s="13">
        <v>0</v>
      </c>
      <c r="N4553" s="11">
        <v>0</v>
      </c>
      <c r="O4553" s="11">
        <v>0</v>
      </c>
      <c r="P4553" s="11">
        <v>0</v>
      </c>
      <c r="Q4553" s="12">
        <v>0</v>
      </c>
    </row>
    <row r="4554" spans="1:17" x14ac:dyDescent="0.35">
      <c r="A4554" s="2">
        <v>3035</v>
      </c>
      <c r="B4554" s="13" t="s">
        <v>516</v>
      </c>
      <c r="C4554" s="11" t="s">
        <v>548</v>
      </c>
      <c r="D4554" s="11" t="s">
        <v>517</v>
      </c>
      <c r="E4554" s="7" t="s">
        <v>74</v>
      </c>
      <c r="F4554" s="13">
        <v>404.63287353515602</v>
      </c>
      <c r="G4554" s="12">
        <v>0</v>
      </c>
      <c r="H4554" s="13">
        <v>0</v>
      </c>
      <c r="I4554" s="11">
        <v>0</v>
      </c>
      <c r="J4554" s="11">
        <v>0</v>
      </c>
      <c r="K4554" s="11">
        <v>0</v>
      </c>
      <c r="L4554" s="12">
        <v>0</v>
      </c>
      <c r="M4554" s="13">
        <v>0</v>
      </c>
      <c r="N4554" s="11">
        <v>0</v>
      </c>
      <c r="O4554" s="11">
        <v>0</v>
      </c>
      <c r="P4554" s="11">
        <v>0</v>
      </c>
      <c r="Q4554" s="12">
        <v>0</v>
      </c>
    </row>
    <row r="4555" spans="1:17" x14ac:dyDescent="0.35">
      <c r="A4555" s="2">
        <v>3037</v>
      </c>
      <c r="B4555" s="13" t="s">
        <v>516</v>
      </c>
      <c r="C4555" s="11" t="s">
        <v>548</v>
      </c>
      <c r="D4555" s="11" t="s">
        <v>517</v>
      </c>
      <c r="E4555" s="7" t="s">
        <v>512</v>
      </c>
      <c r="F4555" s="13">
        <v>35.461292266845703</v>
      </c>
      <c r="G4555" s="12">
        <v>0</v>
      </c>
      <c r="H4555" s="13">
        <v>0</v>
      </c>
      <c r="I4555" s="11">
        <v>0</v>
      </c>
      <c r="J4555" s="11">
        <v>0</v>
      </c>
      <c r="K4555" s="11">
        <v>0</v>
      </c>
      <c r="L4555" s="12">
        <v>0</v>
      </c>
      <c r="M4555" s="13">
        <v>0</v>
      </c>
      <c r="N4555" s="11">
        <v>0</v>
      </c>
      <c r="O4555" s="11">
        <v>0</v>
      </c>
      <c r="P4555" s="11">
        <v>0</v>
      </c>
      <c r="Q4555" s="12">
        <v>0</v>
      </c>
    </row>
    <row r="4556" spans="1:17" x14ac:dyDescent="0.35">
      <c r="A4556" s="2">
        <v>3038</v>
      </c>
      <c r="B4556" s="13" t="s">
        <v>516</v>
      </c>
      <c r="C4556" s="11" t="s">
        <v>548</v>
      </c>
      <c r="D4556" s="11" t="s">
        <v>517</v>
      </c>
      <c r="E4556" s="7" t="s">
        <v>204</v>
      </c>
      <c r="F4556" s="13">
        <v>886.80089735984814</v>
      </c>
      <c r="G4556" s="12">
        <v>0</v>
      </c>
      <c r="H4556" s="13">
        <v>0</v>
      </c>
      <c r="I4556" s="11">
        <v>0</v>
      </c>
      <c r="J4556" s="11">
        <v>0</v>
      </c>
      <c r="K4556" s="11">
        <v>0</v>
      </c>
      <c r="L4556" s="12">
        <v>0</v>
      </c>
      <c r="M4556" s="13">
        <v>0</v>
      </c>
      <c r="N4556" s="11">
        <v>0</v>
      </c>
      <c r="O4556" s="11">
        <v>0</v>
      </c>
      <c r="P4556" s="11">
        <v>0</v>
      </c>
      <c r="Q4556" s="12">
        <v>0</v>
      </c>
    </row>
    <row r="4557" spans="1:17" x14ac:dyDescent="0.35">
      <c r="A4557" s="2">
        <v>3039</v>
      </c>
      <c r="B4557" s="13" t="s">
        <v>516</v>
      </c>
      <c r="C4557" s="11" t="s">
        <v>548</v>
      </c>
      <c r="D4557" s="11" t="s">
        <v>26</v>
      </c>
      <c r="E4557" s="7" t="s">
        <v>178</v>
      </c>
      <c r="F4557" s="13">
        <v>119.033828735352</v>
      </c>
      <c r="G4557" s="12">
        <v>0</v>
      </c>
      <c r="H4557" s="13">
        <v>0</v>
      </c>
      <c r="I4557" s="11">
        <v>0</v>
      </c>
      <c r="J4557" s="11">
        <v>0</v>
      </c>
      <c r="K4557" s="11">
        <v>0</v>
      </c>
      <c r="L4557" s="12">
        <v>0</v>
      </c>
      <c r="M4557" s="13">
        <v>0</v>
      </c>
      <c r="N4557" s="11">
        <v>0</v>
      </c>
      <c r="O4557" s="11">
        <v>0</v>
      </c>
      <c r="P4557" s="11">
        <v>0</v>
      </c>
      <c r="Q4557" s="12">
        <v>0</v>
      </c>
    </row>
    <row r="4558" spans="1:17" x14ac:dyDescent="0.35">
      <c r="A4558" s="2">
        <v>3040</v>
      </c>
      <c r="B4558" s="13" t="s">
        <v>516</v>
      </c>
      <c r="C4558" s="11" t="s">
        <v>548</v>
      </c>
      <c r="D4558" s="11" t="s">
        <v>517</v>
      </c>
      <c r="E4558" s="7" t="s">
        <v>178</v>
      </c>
      <c r="F4558" s="13">
        <v>16102.081618309021</v>
      </c>
      <c r="G4558" s="12">
        <v>0</v>
      </c>
      <c r="H4558" s="13">
        <v>0</v>
      </c>
      <c r="I4558" s="11">
        <v>0</v>
      </c>
      <c r="J4558" s="11">
        <v>0</v>
      </c>
      <c r="K4558" s="11">
        <v>0</v>
      </c>
      <c r="L4558" s="12">
        <v>0</v>
      </c>
      <c r="M4558" s="13">
        <v>0</v>
      </c>
      <c r="N4558" s="11">
        <v>0</v>
      </c>
      <c r="O4558" s="11">
        <v>0</v>
      </c>
      <c r="P4558" s="11">
        <v>0</v>
      </c>
      <c r="Q4558" s="12">
        <v>0</v>
      </c>
    </row>
    <row r="4559" spans="1:17" x14ac:dyDescent="0.35">
      <c r="A4559" s="2">
        <v>3041</v>
      </c>
      <c r="B4559" s="13" t="s">
        <v>516</v>
      </c>
      <c r="C4559" s="11" t="s">
        <v>548</v>
      </c>
      <c r="D4559" s="11" t="s">
        <v>517</v>
      </c>
      <c r="E4559" s="7" t="s">
        <v>514</v>
      </c>
      <c r="F4559" s="13">
        <v>428.61259797215445</v>
      </c>
      <c r="G4559" s="12">
        <v>0</v>
      </c>
      <c r="H4559" s="13">
        <v>0</v>
      </c>
      <c r="I4559" s="11">
        <v>0</v>
      </c>
      <c r="J4559" s="11">
        <v>0</v>
      </c>
      <c r="K4559" s="11">
        <v>0</v>
      </c>
      <c r="L4559" s="12">
        <v>0</v>
      </c>
      <c r="M4559" s="13">
        <v>0</v>
      </c>
      <c r="N4559" s="11">
        <v>0</v>
      </c>
      <c r="O4559" s="11">
        <v>0</v>
      </c>
      <c r="P4559" s="11">
        <v>0</v>
      </c>
      <c r="Q4559" s="12">
        <v>0</v>
      </c>
    </row>
    <row r="4560" spans="1:17" x14ac:dyDescent="0.35">
      <c r="A4560" s="2">
        <v>3048</v>
      </c>
      <c r="B4560" s="13" t="s">
        <v>516</v>
      </c>
      <c r="C4560" s="11" t="s">
        <v>548</v>
      </c>
      <c r="D4560" s="11" t="s">
        <v>517</v>
      </c>
      <c r="E4560" s="7" t="s">
        <v>279</v>
      </c>
      <c r="F4560" s="13">
        <v>3.8526859283447301</v>
      </c>
      <c r="G4560" s="12">
        <v>0</v>
      </c>
      <c r="H4560" s="13">
        <v>0</v>
      </c>
      <c r="I4560" s="11">
        <v>0</v>
      </c>
      <c r="J4560" s="11">
        <v>0</v>
      </c>
      <c r="K4560" s="11">
        <v>0</v>
      </c>
      <c r="L4560" s="12">
        <v>0</v>
      </c>
      <c r="M4560" s="13">
        <v>0</v>
      </c>
      <c r="N4560" s="11">
        <v>0</v>
      </c>
      <c r="O4560" s="11">
        <v>0</v>
      </c>
      <c r="P4560" s="11">
        <v>0</v>
      </c>
      <c r="Q4560" s="12">
        <v>0</v>
      </c>
    </row>
    <row r="4561" spans="1:17" x14ac:dyDescent="0.35">
      <c r="A4561" s="2">
        <v>3051</v>
      </c>
      <c r="B4561" s="13" t="s">
        <v>516</v>
      </c>
      <c r="C4561" s="11" t="s">
        <v>548</v>
      </c>
      <c r="D4561" s="11" t="s">
        <v>517</v>
      </c>
      <c r="E4561" s="7" t="s">
        <v>396</v>
      </c>
      <c r="F4561" s="13">
        <v>30902.333905696873</v>
      </c>
      <c r="G4561" s="12">
        <v>0</v>
      </c>
      <c r="H4561" s="13">
        <v>0</v>
      </c>
      <c r="I4561" s="11">
        <v>0</v>
      </c>
      <c r="J4561" s="11">
        <v>0</v>
      </c>
      <c r="K4561" s="11">
        <v>0</v>
      </c>
      <c r="L4561" s="12">
        <v>0</v>
      </c>
      <c r="M4561" s="13">
        <v>0</v>
      </c>
      <c r="N4561" s="11">
        <v>0</v>
      </c>
      <c r="O4561" s="11">
        <v>0</v>
      </c>
      <c r="P4561" s="11">
        <v>0</v>
      </c>
      <c r="Q4561" s="12">
        <v>0</v>
      </c>
    </row>
    <row r="4562" spans="1:17" x14ac:dyDescent="0.35">
      <c r="A4562" s="2">
        <v>3052</v>
      </c>
      <c r="B4562" s="13" t="s">
        <v>516</v>
      </c>
      <c r="C4562" s="11" t="s">
        <v>548</v>
      </c>
      <c r="D4562" s="11" t="s">
        <v>517</v>
      </c>
      <c r="E4562" s="7" t="s">
        <v>397</v>
      </c>
      <c r="F4562" s="13">
        <v>229.255783081055</v>
      </c>
      <c r="G4562" s="12">
        <v>0</v>
      </c>
      <c r="H4562" s="13">
        <v>0</v>
      </c>
      <c r="I4562" s="11">
        <v>0</v>
      </c>
      <c r="J4562" s="11">
        <v>0</v>
      </c>
      <c r="K4562" s="11">
        <v>0</v>
      </c>
      <c r="L4562" s="12">
        <v>0</v>
      </c>
      <c r="M4562" s="13">
        <v>0</v>
      </c>
      <c r="N4562" s="11">
        <v>0</v>
      </c>
      <c r="O4562" s="11">
        <v>0</v>
      </c>
      <c r="P4562" s="11">
        <v>0</v>
      </c>
      <c r="Q4562" s="12">
        <v>0</v>
      </c>
    </row>
    <row r="4563" spans="1:17" x14ac:dyDescent="0.35">
      <c r="A4563" s="2">
        <v>3053</v>
      </c>
      <c r="B4563" s="13" t="s">
        <v>516</v>
      </c>
      <c r="C4563" s="11" t="s">
        <v>548</v>
      </c>
      <c r="D4563" s="11" t="s">
        <v>517</v>
      </c>
      <c r="E4563" s="7" t="s">
        <v>398</v>
      </c>
      <c r="F4563" s="13">
        <v>33.329961776733398</v>
      </c>
      <c r="G4563" s="12">
        <v>0</v>
      </c>
      <c r="H4563" s="13">
        <v>0</v>
      </c>
      <c r="I4563" s="11">
        <v>0</v>
      </c>
      <c r="J4563" s="11">
        <v>0</v>
      </c>
      <c r="K4563" s="11">
        <v>0</v>
      </c>
      <c r="L4563" s="12">
        <v>0</v>
      </c>
      <c r="M4563" s="13">
        <v>0</v>
      </c>
      <c r="N4563" s="11">
        <v>0</v>
      </c>
      <c r="O4563" s="11">
        <v>0</v>
      </c>
      <c r="P4563" s="11">
        <v>0</v>
      </c>
      <c r="Q4563" s="12">
        <v>0</v>
      </c>
    </row>
    <row r="4564" spans="1:17" x14ac:dyDescent="0.35">
      <c r="A4564" s="2">
        <v>3054</v>
      </c>
      <c r="B4564" s="13" t="s">
        <v>516</v>
      </c>
      <c r="C4564" s="11" t="s">
        <v>548</v>
      </c>
      <c r="D4564" s="11" t="s">
        <v>517</v>
      </c>
      <c r="E4564" s="7" t="s">
        <v>565</v>
      </c>
      <c r="F4564" s="13">
        <v>120.99731087684634</v>
      </c>
      <c r="G4564" s="12">
        <v>0</v>
      </c>
      <c r="H4564" s="13">
        <v>0</v>
      </c>
      <c r="I4564" s="11">
        <v>0</v>
      </c>
      <c r="J4564" s="11">
        <v>0</v>
      </c>
      <c r="K4564" s="11">
        <v>0</v>
      </c>
      <c r="L4564" s="12">
        <v>0</v>
      </c>
      <c r="M4564" s="13">
        <v>0</v>
      </c>
      <c r="N4564" s="11">
        <v>0</v>
      </c>
      <c r="O4564" s="11">
        <v>0</v>
      </c>
      <c r="P4564" s="11">
        <v>0</v>
      </c>
      <c r="Q4564" s="12">
        <v>0</v>
      </c>
    </row>
    <row r="4565" spans="1:17" x14ac:dyDescent="0.35">
      <c r="A4565" s="2">
        <v>3058</v>
      </c>
      <c r="B4565" s="13" t="s">
        <v>516</v>
      </c>
      <c r="C4565" s="11" t="s">
        <v>566</v>
      </c>
      <c r="D4565" s="11" t="s">
        <v>517</v>
      </c>
      <c r="E4565" s="7" t="s">
        <v>361</v>
      </c>
      <c r="F4565" s="13">
        <v>17.514389038085898</v>
      </c>
      <c r="G4565" s="12">
        <v>0</v>
      </c>
      <c r="H4565" s="13">
        <v>0</v>
      </c>
      <c r="I4565" s="11">
        <v>0</v>
      </c>
      <c r="J4565" s="11">
        <v>0</v>
      </c>
      <c r="K4565" s="11">
        <v>0</v>
      </c>
      <c r="L4565" s="12">
        <v>0</v>
      </c>
      <c r="M4565" s="13">
        <v>0</v>
      </c>
      <c r="N4565" s="11">
        <v>0</v>
      </c>
      <c r="O4565" s="11">
        <v>0</v>
      </c>
      <c r="P4565" s="11">
        <v>0</v>
      </c>
      <c r="Q4565" s="12">
        <v>0</v>
      </c>
    </row>
    <row r="4566" spans="1:17" x14ac:dyDescent="0.35">
      <c r="A4566" s="2">
        <v>3063</v>
      </c>
      <c r="B4566" s="13" t="s">
        <v>516</v>
      </c>
      <c r="C4566" s="11" t="s">
        <v>566</v>
      </c>
      <c r="D4566" s="11" t="s">
        <v>517</v>
      </c>
      <c r="E4566" s="7" t="s">
        <v>567</v>
      </c>
      <c r="F4566" s="13">
        <v>189.21361517906189</v>
      </c>
      <c r="G4566" s="12">
        <v>0</v>
      </c>
      <c r="H4566" s="13">
        <v>0</v>
      </c>
      <c r="I4566" s="11">
        <v>0</v>
      </c>
      <c r="J4566" s="11">
        <v>0</v>
      </c>
      <c r="K4566" s="11">
        <v>0</v>
      </c>
      <c r="L4566" s="12">
        <v>0</v>
      </c>
      <c r="M4566" s="13">
        <v>0</v>
      </c>
      <c r="N4566" s="11">
        <v>0</v>
      </c>
      <c r="O4566" s="11">
        <v>0</v>
      </c>
      <c r="P4566" s="11">
        <v>0</v>
      </c>
      <c r="Q4566" s="12">
        <v>0</v>
      </c>
    </row>
    <row r="4567" spans="1:17" x14ac:dyDescent="0.35">
      <c r="A4567" s="2">
        <v>3066</v>
      </c>
      <c r="B4567" s="13" t="s">
        <v>516</v>
      </c>
      <c r="C4567" s="11" t="s">
        <v>566</v>
      </c>
      <c r="D4567" s="11" t="s">
        <v>517</v>
      </c>
      <c r="E4567" s="7" t="s">
        <v>283</v>
      </c>
      <c r="F4567" s="13">
        <v>2.8077135086059601</v>
      </c>
      <c r="G4567" s="12">
        <v>0</v>
      </c>
      <c r="H4567" s="13">
        <v>0</v>
      </c>
      <c r="I4567" s="11">
        <v>0</v>
      </c>
      <c r="J4567" s="11">
        <v>0</v>
      </c>
      <c r="K4567" s="11">
        <v>0</v>
      </c>
      <c r="L4567" s="12">
        <v>0</v>
      </c>
      <c r="M4567" s="13">
        <v>0</v>
      </c>
      <c r="N4567" s="11">
        <v>0</v>
      </c>
      <c r="O4567" s="11">
        <v>0</v>
      </c>
      <c r="P4567" s="11">
        <v>0</v>
      </c>
      <c r="Q4567" s="12">
        <v>0</v>
      </c>
    </row>
    <row r="4568" spans="1:17" x14ac:dyDescent="0.35">
      <c r="A4568" s="2">
        <v>3070</v>
      </c>
      <c r="B4568" s="13" t="s">
        <v>516</v>
      </c>
      <c r="C4568" s="11" t="s">
        <v>566</v>
      </c>
      <c r="D4568" s="11" t="s">
        <v>517</v>
      </c>
      <c r="E4568" s="7" t="s">
        <v>160</v>
      </c>
      <c r="F4568" s="13">
        <v>8.5119209289550799</v>
      </c>
      <c r="G4568" s="12">
        <v>0</v>
      </c>
      <c r="H4568" s="13">
        <v>0</v>
      </c>
      <c r="I4568" s="11">
        <v>0</v>
      </c>
      <c r="J4568" s="11">
        <v>0</v>
      </c>
      <c r="K4568" s="11">
        <v>0</v>
      </c>
      <c r="L4568" s="12">
        <v>0</v>
      </c>
      <c r="M4568" s="13">
        <v>0</v>
      </c>
      <c r="N4568" s="11">
        <v>0</v>
      </c>
      <c r="O4568" s="11">
        <v>0</v>
      </c>
      <c r="P4568" s="11">
        <v>0</v>
      </c>
      <c r="Q4568" s="12">
        <v>0</v>
      </c>
    </row>
    <row r="4569" spans="1:17" x14ac:dyDescent="0.35">
      <c r="A4569" s="2">
        <v>3074</v>
      </c>
      <c r="B4569" s="13" t="s">
        <v>516</v>
      </c>
      <c r="C4569" s="11" t="s">
        <v>566</v>
      </c>
      <c r="D4569" s="11" t="s">
        <v>517</v>
      </c>
      <c r="E4569" s="7" t="s">
        <v>233</v>
      </c>
      <c r="F4569" s="13">
        <v>829.09676229953766</v>
      </c>
      <c r="G4569" s="12">
        <v>0</v>
      </c>
      <c r="H4569" s="13">
        <v>0</v>
      </c>
      <c r="I4569" s="11">
        <v>0</v>
      </c>
      <c r="J4569" s="11">
        <v>0</v>
      </c>
      <c r="K4569" s="11">
        <v>0</v>
      </c>
      <c r="L4569" s="12">
        <v>0</v>
      </c>
      <c r="M4569" s="13">
        <v>0</v>
      </c>
      <c r="N4569" s="11">
        <v>0</v>
      </c>
      <c r="O4569" s="11">
        <v>0</v>
      </c>
      <c r="P4569" s="11">
        <v>0</v>
      </c>
      <c r="Q4569" s="12">
        <v>0</v>
      </c>
    </row>
    <row r="4570" spans="1:17" x14ac:dyDescent="0.35">
      <c r="A4570" s="2">
        <v>3077</v>
      </c>
      <c r="B4570" s="13" t="s">
        <v>516</v>
      </c>
      <c r="C4570" s="11" t="s">
        <v>566</v>
      </c>
      <c r="D4570" s="11" t="s">
        <v>517</v>
      </c>
      <c r="E4570" s="7" t="s">
        <v>285</v>
      </c>
      <c r="F4570" s="13">
        <v>35.776752471923899</v>
      </c>
      <c r="G4570" s="12">
        <v>0</v>
      </c>
      <c r="H4570" s="13">
        <v>0</v>
      </c>
      <c r="I4570" s="11">
        <v>0</v>
      </c>
      <c r="J4570" s="11">
        <v>0</v>
      </c>
      <c r="K4570" s="11">
        <v>0</v>
      </c>
      <c r="L4570" s="12">
        <v>0</v>
      </c>
      <c r="M4570" s="13">
        <v>0</v>
      </c>
      <c r="N4570" s="11">
        <v>0</v>
      </c>
      <c r="O4570" s="11">
        <v>0</v>
      </c>
      <c r="P4570" s="11">
        <v>0</v>
      </c>
      <c r="Q4570" s="12">
        <v>0</v>
      </c>
    </row>
    <row r="4571" spans="1:17" x14ac:dyDescent="0.35">
      <c r="A4571" s="2">
        <v>3078</v>
      </c>
      <c r="B4571" s="13" t="s">
        <v>516</v>
      </c>
      <c r="C4571" s="11" t="s">
        <v>566</v>
      </c>
      <c r="D4571" s="11" t="s">
        <v>517</v>
      </c>
      <c r="E4571" s="7" t="s">
        <v>568</v>
      </c>
      <c r="F4571" s="13">
        <v>117.72583198547359</v>
      </c>
      <c r="G4571" s="12">
        <v>0</v>
      </c>
      <c r="H4571" s="13">
        <v>0</v>
      </c>
      <c r="I4571" s="11">
        <v>0</v>
      </c>
      <c r="J4571" s="11">
        <v>0</v>
      </c>
      <c r="K4571" s="11">
        <v>0</v>
      </c>
      <c r="L4571" s="12">
        <v>0</v>
      </c>
      <c r="M4571" s="13">
        <v>0</v>
      </c>
      <c r="N4571" s="11">
        <v>0</v>
      </c>
      <c r="O4571" s="11">
        <v>0</v>
      </c>
      <c r="P4571" s="11">
        <v>0</v>
      </c>
      <c r="Q4571" s="12">
        <v>0</v>
      </c>
    </row>
    <row r="4572" spans="1:17" x14ac:dyDescent="0.35">
      <c r="A4572" s="2">
        <v>3079</v>
      </c>
      <c r="B4572" s="13" t="s">
        <v>516</v>
      </c>
      <c r="C4572" s="11" t="s">
        <v>566</v>
      </c>
      <c r="D4572" s="11" t="s">
        <v>517</v>
      </c>
      <c r="E4572" s="7" t="s">
        <v>286</v>
      </c>
      <c r="F4572" s="13">
        <v>3.9307601451873802</v>
      </c>
      <c r="G4572" s="12">
        <v>0</v>
      </c>
      <c r="H4572" s="13">
        <v>0</v>
      </c>
      <c r="I4572" s="11">
        <v>0</v>
      </c>
      <c r="J4572" s="11">
        <v>0</v>
      </c>
      <c r="K4572" s="11">
        <v>0</v>
      </c>
      <c r="L4572" s="12">
        <v>0</v>
      </c>
      <c r="M4572" s="13">
        <v>0</v>
      </c>
      <c r="N4572" s="11">
        <v>0</v>
      </c>
      <c r="O4572" s="11">
        <v>0</v>
      </c>
      <c r="P4572" s="11">
        <v>0</v>
      </c>
      <c r="Q4572" s="12">
        <v>0</v>
      </c>
    </row>
    <row r="4573" spans="1:17" x14ac:dyDescent="0.35">
      <c r="A4573" s="2">
        <v>3080</v>
      </c>
      <c r="B4573" s="13" t="s">
        <v>516</v>
      </c>
      <c r="C4573" s="11" t="s">
        <v>566</v>
      </c>
      <c r="D4573" s="11" t="s">
        <v>517</v>
      </c>
      <c r="E4573" s="7" t="s">
        <v>267</v>
      </c>
      <c r="F4573" s="13">
        <v>65.586805343627901</v>
      </c>
      <c r="G4573" s="12">
        <v>0</v>
      </c>
      <c r="H4573" s="13">
        <v>0</v>
      </c>
      <c r="I4573" s="11">
        <v>0</v>
      </c>
      <c r="J4573" s="11">
        <v>0</v>
      </c>
      <c r="K4573" s="11">
        <v>0</v>
      </c>
      <c r="L4573" s="12">
        <v>0</v>
      </c>
      <c r="M4573" s="13">
        <v>0</v>
      </c>
      <c r="N4573" s="11">
        <v>0</v>
      </c>
      <c r="O4573" s="11">
        <v>0</v>
      </c>
      <c r="P4573" s="11">
        <v>0</v>
      </c>
      <c r="Q4573" s="12">
        <v>0</v>
      </c>
    </row>
    <row r="4574" spans="1:17" x14ac:dyDescent="0.35">
      <c r="A4574" s="2">
        <v>3081</v>
      </c>
      <c r="B4574" s="13" t="s">
        <v>516</v>
      </c>
      <c r="C4574" s="11" t="s">
        <v>566</v>
      </c>
      <c r="D4574" s="11" t="s">
        <v>517</v>
      </c>
      <c r="E4574" s="7" t="s">
        <v>40</v>
      </c>
      <c r="F4574" s="13">
        <v>2970.3406685590744</v>
      </c>
      <c r="G4574" s="12">
        <v>0</v>
      </c>
      <c r="H4574" s="13">
        <v>0</v>
      </c>
      <c r="I4574" s="11">
        <v>0</v>
      </c>
      <c r="J4574" s="11">
        <v>0</v>
      </c>
      <c r="K4574" s="11">
        <v>0</v>
      </c>
      <c r="L4574" s="12">
        <v>0</v>
      </c>
      <c r="M4574" s="13">
        <v>0</v>
      </c>
      <c r="N4574" s="11">
        <v>0</v>
      </c>
      <c r="O4574" s="11">
        <v>0</v>
      </c>
      <c r="P4574" s="11">
        <v>0</v>
      </c>
      <c r="Q4574" s="12">
        <v>0</v>
      </c>
    </row>
    <row r="4575" spans="1:17" x14ac:dyDescent="0.35">
      <c r="A4575" s="2">
        <v>3082</v>
      </c>
      <c r="B4575" s="13" t="s">
        <v>516</v>
      </c>
      <c r="C4575" s="11" t="s">
        <v>566</v>
      </c>
      <c r="D4575" s="11" t="s">
        <v>517</v>
      </c>
      <c r="E4575" s="7" t="s">
        <v>41</v>
      </c>
      <c r="F4575" s="13">
        <v>1384.599548339844</v>
      </c>
      <c r="G4575" s="12">
        <v>0</v>
      </c>
      <c r="H4575" s="13">
        <v>0</v>
      </c>
      <c r="I4575" s="11">
        <v>0</v>
      </c>
      <c r="J4575" s="11">
        <v>0</v>
      </c>
      <c r="K4575" s="11">
        <v>0</v>
      </c>
      <c r="L4575" s="12">
        <v>0</v>
      </c>
      <c r="M4575" s="13">
        <v>0</v>
      </c>
      <c r="N4575" s="11">
        <v>0</v>
      </c>
      <c r="O4575" s="11">
        <v>0</v>
      </c>
      <c r="P4575" s="11">
        <v>0</v>
      </c>
      <c r="Q4575" s="12">
        <v>0</v>
      </c>
    </row>
    <row r="4576" spans="1:17" x14ac:dyDescent="0.35">
      <c r="A4576" s="2">
        <v>3084</v>
      </c>
      <c r="B4576" s="13" t="s">
        <v>516</v>
      </c>
      <c r="C4576" s="11" t="s">
        <v>566</v>
      </c>
      <c r="D4576" s="11" t="s">
        <v>517</v>
      </c>
      <c r="E4576" s="7" t="s">
        <v>287</v>
      </c>
      <c r="F4576" s="13">
        <v>1.02521789073944</v>
      </c>
      <c r="G4576" s="12">
        <v>0</v>
      </c>
      <c r="H4576" s="13">
        <v>0</v>
      </c>
      <c r="I4576" s="11">
        <v>0</v>
      </c>
      <c r="J4576" s="11">
        <v>0</v>
      </c>
      <c r="K4576" s="11">
        <v>0</v>
      </c>
      <c r="L4576" s="12">
        <v>0</v>
      </c>
      <c r="M4576" s="13">
        <v>0</v>
      </c>
      <c r="N4576" s="11">
        <v>0</v>
      </c>
      <c r="O4576" s="11">
        <v>0</v>
      </c>
      <c r="P4576" s="11">
        <v>0</v>
      </c>
      <c r="Q4576" s="12">
        <v>0</v>
      </c>
    </row>
    <row r="4577" spans="1:17" x14ac:dyDescent="0.35">
      <c r="A4577" s="2">
        <v>3087</v>
      </c>
      <c r="B4577" s="13" t="s">
        <v>516</v>
      </c>
      <c r="C4577" s="11" t="s">
        <v>566</v>
      </c>
      <c r="D4577" s="11" t="s">
        <v>517</v>
      </c>
      <c r="E4577" s="7" t="s">
        <v>268</v>
      </c>
      <c r="F4577" s="13">
        <v>34.578167438507108</v>
      </c>
      <c r="G4577" s="12">
        <v>0</v>
      </c>
      <c r="H4577" s="13">
        <v>0</v>
      </c>
      <c r="I4577" s="11">
        <v>0</v>
      </c>
      <c r="J4577" s="11">
        <v>0</v>
      </c>
      <c r="K4577" s="11">
        <v>0</v>
      </c>
      <c r="L4577" s="12">
        <v>0</v>
      </c>
      <c r="M4577" s="13">
        <v>0</v>
      </c>
      <c r="N4577" s="11">
        <v>0</v>
      </c>
      <c r="O4577" s="11">
        <v>0</v>
      </c>
      <c r="P4577" s="11">
        <v>0</v>
      </c>
      <c r="Q4577" s="12">
        <v>0</v>
      </c>
    </row>
    <row r="4578" spans="1:17" x14ac:dyDescent="0.35">
      <c r="A4578" s="2">
        <v>3088</v>
      </c>
      <c r="B4578" s="13" t="s">
        <v>516</v>
      </c>
      <c r="C4578" s="11" t="s">
        <v>566</v>
      </c>
      <c r="D4578" s="11" t="s">
        <v>517</v>
      </c>
      <c r="E4578" s="7" t="s">
        <v>239</v>
      </c>
      <c r="F4578" s="13">
        <v>24.2181510925293</v>
      </c>
      <c r="G4578" s="12">
        <v>0</v>
      </c>
      <c r="H4578" s="13">
        <v>0</v>
      </c>
      <c r="I4578" s="11">
        <v>0</v>
      </c>
      <c r="J4578" s="11">
        <v>0</v>
      </c>
      <c r="K4578" s="11">
        <v>0</v>
      </c>
      <c r="L4578" s="12">
        <v>0</v>
      </c>
      <c r="M4578" s="13">
        <v>0</v>
      </c>
      <c r="N4578" s="11">
        <v>0</v>
      </c>
      <c r="O4578" s="11">
        <v>0</v>
      </c>
      <c r="P4578" s="11">
        <v>0</v>
      </c>
      <c r="Q4578" s="12">
        <v>0</v>
      </c>
    </row>
    <row r="4579" spans="1:17" x14ac:dyDescent="0.35">
      <c r="A4579" s="2">
        <v>3090</v>
      </c>
      <c r="B4579" s="13" t="s">
        <v>516</v>
      </c>
      <c r="C4579" s="11" t="s">
        <v>566</v>
      </c>
      <c r="D4579" s="11" t="s">
        <v>517</v>
      </c>
      <c r="E4579" s="7" t="s">
        <v>289</v>
      </c>
      <c r="F4579" s="13">
        <v>44.854255676269602</v>
      </c>
      <c r="G4579" s="12">
        <v>0</v>
      </c>
      <c r="H4579" s="13">
        <v>0</v>
      </c>
      <c r="I4579" s="11">
        <v>0</v>
      </c>
      <c r="J4579" s="11">
        <v>0</v>
      </c>
      <c r="K4579" s="11">
        <v>0</v>
      </c>
      <c r="L4579" s="12">
        <v>0</v>
      </c>
      <c r="M4579" s="13">
        <v>0</v>
      </c>
      <c r="N4579" s="11">
        <v>0</v>
      </c>
      <c r="O4579" s="11">
        <v>0</v>
      </c>
      <c r="P4579" s="11">
        <v>0</v>
      </c>
      <c r="Q4579" s="12">
        <v>0</v>
      </c>
    </row>
    <row r="4580" spans="1:17" x14ac:dyDescent="0.35">
      <c r="A4580" s="2">
        <v>3091</v>
      </c>
      <c r="B4580" s="13" t="s">
        <v>516</v>
      </c>
      <c r="C4580" s="11" t="s">
        <v>566</v>
      </c>
      <c r="D4580" s="11" t="s">
        <v>517</v>
      </c>
      <c r="E4580" s="7" t="s">
        <v>290</v>
      </c>
      <c r="F4580" s="13">
        <v>7.1125855445861799</v>
      </c>
      <c r="G4580" s="12">
        <v>0</v>
      </c>
      <c r="H4580" s="13">
        <v>0</v>
      </c>
      <c r="I4580" s="11">
        <v>0</v>
      </c>
      <c r="J4580" s="11">
        <v>0</v>
      </c>
      <c r="K4580" s="11">
        <v>0</v>
      </c>
      <c r="L4580" s="12">
        <v>0</v>
      </c>
      <c r="M4580" s="13">
        <v>0</v>
      </c>
      <c r="N4580" s="11">
        <v>0</v>
      </c>
      <c r="O4580" s="11">
        <v>0</v>
      </c>
      <c r="P4580" s="11">
        <v>0</v>
      </c>
      <c r="Q4580" s="12">
        <v>0</v>
      </c>
    </row>
    <row r="4581" spans="1:17" x14ac:dyDescent="0.35">
      <c r="A4581" s="2">
        <v>3094</v>
      </c>
      <c r="B4581" s="13" t="s">
        <v>516</v>
      </c>
      <c r="C4581" s="11" t="s">
        <v>566</v>
      </c>
      <c r="D4581" s="11" t="s">
        <v>517</v>
      </c>
      <c r="E4581" s="7" t="s">
        <v>541</v>
      </c>
      <c r="F4581" s="13">
        <v>7.3524050712585396</v>
      </c>
      <c r="G4581" s="12">
        <v>0</v>
      </c>
      <c r="H4581" s="13">
        <v>0</v>
      </c>
      <c r="I4581" s="11">
        <v>0</v>
      </c>
      <c r="J4581" s="11">
        <v>0</v>
      </c>
      <c r="K4581" s="11">
        <v>0</v>
      </c>
      <c r="L4581" s="12">
        <v>0</v>
      </c>
      <c r="M4581" s="13">
        <v>0</v>
      </c>
      <c r="N4581" s="11">
        <v>0</v>
      </c>
      <c r="O4581" s="11">
        <v>0</v>
      </c>
      <c r="P4581" s="11">
        <v>0</v>
      </c>
      <c r="Q4581" s="12">
        <v>0</v>
      </c>
    </row>
    <row r="4582" spans="1:17" x14ac:dyDescent="0.35">
      <c r="A4582" s="2">
        <v>3097</v>
      </c>
      <c r="B4582" s="13" t="s">
        <v>516</v>
      </c>
      <c r="C4582" s="11" t="s">
        <v>566</v>
      </c>
      <c r="D4582" s="11" t="s">
        <v>517</v>
      </c>
      <c r="E4582" s="7" t="s">
        <v>524</v>
      </c>
      <c r="F4582" s="13">
        <v>2917.6318577975035</v>
      </c>
      <c r="G4582" s="12">
        <v>0</v>
      </c>
      <c r="H4582" s="13">
        <v>0</v>
      </c>
      <c r="I4582" s="11">
        <v>0</v>
      </c>
      <c r="J4582" s="11">
        <v>0</v>
      </c>
      <c r="K4582" s="11">
        <v>0</v>
      </c>
      <c r="L4582" s="12">
        <v>0</v>
      </c>
      <c r="M4582" s="13">
        <v>0</v>
      </c>
      <c r="N4582" s="11">
        <v>0</v>
      </c>
      <c r="O4582" s="11">
        <v>0</v>
      </c>
      <c r="P4582" s="11">
        <v>0</v>
      </c>
      <c r="Q4582" s="12">
        <v>0</v>
      </c>
    </row>
    <row r="4583" spans="1:17" x14ac:dyDescent="0.35">
      <c r="A4583" s="2">
        <v>3098</v>
      </c>
      <c r="B4583" s="13" t="s">
        <v>516</v>
      </c>
      <c r="C4583" s="11" t="s">
        <v>566</v>
      </c>
      <c r="D4583" s="11" t="s">
        <v>26</v>
      </c>
      <c r="E4583" s="7" t="s">
        <v>47</v>
      </c>
      <c r="F4583" s="13">
        <v>62.4306030273438</v>
      </c>
      <c r="G4583" s="12">
        <v>0</v>
      </c>
      <c r="H4583" s="13">
        <v>0</v>
      </c>
      <c r="I4583" s="11">
        <v>0</v>
      </c>
      <c r="J4583" s="11">
        <v>0</v>
      </c>
      <c r="K4583" s="11">
        <v>0</v>
      </c>
      <c r="L4583" s="12">
        <v>0</v>
      </c>
      <c r="M4583" s="13">
        <v>0</v>
      </c>
      <c r="N4583" s="11">
        <v>0</v>
      </c>
      <c r="O4583" s="11">
        <v>0</v>
      </c>
      <c r="P4583" s="11">
        <v>0</v>
      </c>
      <c r="Q4583" s="12">
        <v>0</v>
      </c>
    </row>
    <row r="4584" spans="1:17" x14ac:dyDescent="0.35">
      <c r="A4584" s="2">
        <v>3099</v>
      </c>
      <c r="B4584" s="13" t="s">
        <v>516</v>
      </c>
      <c r="C4584" s="11" t="s">
        <v>566</v>
      </c>
      <c r="D4584" s="11" t="s">
        <v>517</v>
      </c>
      <c r="E4584" s="7" t="s">
        <v>47</v>
      </c>
      <c r="F4584" s="13">
        <v>64127.553151965156</v>
      </c>
      <c r="G4584" s="12">
        <v>0</v>
      </c>
      <c r="H4584" s="13">
        <v>0</v>
      </c>
      <c r="I4584" s="11">
        <v>0</v>
      </c>
      <c r="J4584" s="11">
        <v>0</v>
      </c>
      <c r="K4584" s="11">
        <v>0</v>
      </c>
      <c r="L4584" s="12">
        <v>0</v>
      </c>
      <c r="M4584" s="13">
        <v>0</v>
      </c>
      <c r="N4584" s="11">
        <v>0</v>
      </c>
      <c r="O4584" s="11">
        <v>0</v>
      </c>
      <c r="P4584" s="11">
        <v>0</v>
      </c>
      <c r="Q4584" s="12">
        <v>0</v>
      </c>
    </row>
    <row r="4585" spans="1:17" x14ac:dyDescent="0.35">
      <c r="A4585" s="2">
        <v>3100</v>
      </c>
      <c r="B4585" s="13" t="s">
        <v>516</v>
      </c>
      <c r="C4585" s="11" t="s">
        <v>566</v>
      </c>
      <c r="D4585" s="11" t="s">
        <v>517</v>
      </c>
      <c r="E4585" s="7" t="s">
        <v>48</v>
      </c>
      <c r="F4585" s="13">
        <v>1956.2924976348884</v>
      </c>
      <c r="G4585" s="12">
        <v>0</v>
      </c>
      <c r="H4585" s="13">
        <v>0</v>
      </c>
      <c r="I4585" s="11">
        <v>0</v>
      </c>
      <c r="J4585" s="11">
        <v>0</v>
      </c>
      <c r="K4585" s="11">
        <v>0</v>
      </c>
      <c r="L4585" s="12">
        <v>0</v>
      </c>
      <c r="M4585" s="13">
        <v>0</v>
      </c>
      <c r="N4585" s="11">
        <v>0</v>
      </c>
      <c r="O4585" s="11">
        <v>0</v>
      </c>
      <c r="P4585" s="11">
        <v>0</v>
      </c>
      <c r="Q4585" s="12">
        <v>0</v>
      </c>
    </row>
    <row r="4586" spans="1:17" x14ac:dyDescent="0.35">
      <c r="A4586" s="2">
        <v>3101</v>
      </c>
      <c r="B4586" s="13" t="s">
        <v>516</v>
      </c>
      <c r="C4586" s="11" t="s">
        <v>566</v>
      </c>
      <c r="D4586" s="11" t="s">
        <v>517</v>
      </c>
      <c r="E4586" s="7" t="s">
        <v>49</v>
      </c>
      <c r="F4586" s="13">
        <v>12627.379574418073</v>
      </c>
      <c r="G4586" s="12">
        <v>0</v>
      </c>
      <c r="H4586" s="13">
        <v>0</v>
      </c>
      <c r="I4586" s="11">
        <v>0</v>
      </c>
      <c r="J4586" s="11">
        <v>0</v>
      </c>
      <c r="K4586" s="11">
        <v>0</v>
      </c>
      <c r="L4586" s="12">
        <v>0</v>
      </c>
      <c r="M4586" s="13">
        <v>0</v>
      </c>
      <c r="N4586" s="11">
        <v>0</v>
      </c>
      <c r="O4586" s="11">
        <v>0</v>
      </c>
      <c r="P4586" s="11">
        <v>0</v>
      </c>
      <c r="Q4586" s="12">
        <v>0</v>
      </c>
    </row>
    <row r="4587" spans="1:17" x14ac:dyDescent="0.35">
      <c r="A4587" s="2">
        <v>3104</v>
      </c>
      <c r="B4587" s="13" t="s">
        <v>516</v>
      </c>
      <c r="C4587" s="11" t="s">
        <v>566</v>
      </c>
      <c r="D4587" s="11" t="s">
        <v>517</v>
      </c>
      <c r="E4587" s="7" t="s">
        <v>242</v>
      </c>
      <c r="F4587" s="13">
        <v>73.07542765140532</v>
      </c>
      <c r="G4587" s="12">
        <v>0</v>
      </c>
      <c r="H4587" s="13">
        <v>0</v>
      </c>
      <c r="I4587" s="11">
        <v>0</v>
      </c>
      <c r="J4587" s="11">
        <v>0</v>
      </c>
      <c r="K4587" s="11">
        <v>0</v>
      </c>
      <c r="L4587" s="12">
        <v>0</v>
      </c>
      <c r="M4587" s="13">
        <v>0</v>
      </c>
      <c r="N4587" s="11">
        <v>0</v>
      </c>
      <c r="O4587" s="11">
        <v>0</v>
      </c>
      <c r="P4587" s="11">
        <v>0</v>
      </c>
      <c r="Q4587" s="12">
        <v>0</v>
      </c>
    </row>
    <row r="4588" spans="1:17" x14ac:dyDescent="0.35">
      <c r="A4588" s="2">
        <v>3107</v>
      </c>
      <c r="B4588" s="13" t="s">
        <v>516</v>
      </c>
      <c r="C4588" s="11" t="s">
        <v>566</v>
      </c>
      <c r="D4588" s="11" t="s">
        <v>517</v>
      </c>
      <c r="E4588" s="7" t="s">
        <v>419</v>
      </c>
      <c r="F4588" s="13">
        <v>6.9784834384918195</v>
      </c>
      <c r="G4588" s="12">
        <v>0</v>
      </c>
      <c r="H4588" s="13">
        <v>0</v>
      </c>
      <c r="I4588" s="11">
        <v>0</v>
      </c>
      <c r="J4588" s="11">
        <v>0</v>
      </c>
      <c r="K4588" s="11">
        <v>0</v>
      </c>
      <c r="L4588" s="12">
        <v>0</v>
      </c>
      <c r="M4588" s="13">
        <v>0</v>
      </c>
      <c r="N4588" s="11">
        <v>0</v>
      </c>
      <c r="O4588" s="11">
        <v>0</v>
      </c>
      <c r="P4588" s="11">
        <v>0</v>
      </c>
      <c r="Q4588" s="12">
        <v>0</v>
      </c>
    </row>
    <row r="4589" spans="1:17" x14ac:dyDescent="0.35">
      <c r="A4589" s="2">
        <v>3110</v>
      </c>
      <c r="B4589" s="13" t="s">
        <v>516</v>
      </c>
      <c r="C4589" s="11" t="s">
        <v>566</v>
      </c>
      <c r="D4589" s="11" t="s">
        <v>517</v>
      </c>
      <c r="E4589" s="7" t="s">
        <v>369</v>
      </c>
      <c r="F4589" s="13">
        <v>4.1575875282287598</v>
      </c>
      <c r="G4589" s="12">
        <v>0</v>
      </c>
      <c r="H4589" s="13">
        <v>0</v>
      </c>
      <c r="I4589" s="11">
        <v>0</v>
      </c>
      <c r="J4589" s="11">
        <v>0</v>
      </c>
      <c r="K4589" s="11">
        <v>0</v>
      </c>
      <c r="L4589" s="12">
        <v>0</v>
      </c>
      <c r="M4589" s="13">
        <v>0</v>
      </c>
      <c r="N4589" s="11">
        <v>0</v>
      </c>
      <c r="O4589" s="11">
        <v>0</v>
      </c>
      <c r="P4589" s="11">
        <v>0</v>
      </c>
      <c r="Q4589" s="12">
        <v>0</v>
      </c>
    </row>
    <row r="4590" spans="1:17" x14ac:dyDescent="0.35">
      <c r="A4590" s="2">
        <v>3111</v>
      </c>
      <c r="B4590" s="13" t="s">
        <v>516</v>
      </c>
      <c r="C4590" s="11" t="s">
        <v>566</v>
      </c>
      <c r="D4590" s="11" t="s">
        <v>517</v>
      </c>
      <c r="E4590" s="7" t="s">
        <v>343</v>
      </c>
      <c r="F4590" s="13">
        <v>9.9871330261230504</v>
      </c>
      <c r="G4590" s="12">
        <v>0</v>
      </c>
      <c r="H4590" s="13">
        <v>0</v>
      </c>
      <c r="I4590" s="11">
        <v>0</v>
      </c>
      <c r="J4590" s="11">
        <v>0</v>
      </c>
      <c r="K4590" s="11">
        <v>0</v>
      </c>
      <c r="L4590" s="12">
        <v>0</v>
      </c>
      <c r="M4590" s="13">
        <v>0</v>
      </c>
      <c r="N4590" s="11">
        <v>0</v>
      </c>
      <c r="O4590" s="11">
        <v>0</v>
      </c>
      <c r="P4590" s="11">
        <v>0</v>
      </c>
      <c r="Q4590" s="12">
        <v>0</v>
      </c>
    </row>
    <row r="4591" spans="1:17" x14ac:dyDescent="0.35">
      <c r="A4591" s="2">
        <v>3112</v>
      </c>
      <c r="B4591" s="13" t="s">
        <v>516</v>
      </c>
      <c r="C4591" s="11" t="s">
        <v>566</v>
      </c>
      <c r="D4591" s="11" t="s">
        <v>517</v>
      </c>
      <c r="E4591" s="7" t="s">
        <v>243</v>
      </c>
      <c r="F4591" s="13">
        <v>32.158418655395508</v>
      </c>
      <c r="G4591" s="12">
        <v>0</v>
      </c>
      <c r="H4591" s="13">
        <v>0</v>
      </c>
      <c r="I4591" s="11">
        <v>0</v>
      </c>
      <c r="J4591" s="11">
        <v>0</v>
      </c>
      <c r="K4591" s="11">
        <v>0</v>
      </c>
      <c r="L4591" s="12">
        <v>0</v>
      </c>
      <c r="M4591" s="13">
        <v>0</v>
      </c>
      <c r="N4591" s="11">
        <v>0</v>
      </c>
      <c r="O4591" s="11">
        <v>0</v>
      </c>
      <c r="P4591" s="11">
        <v>0</v>
      </c>
      <c r="Q4591" s="12">
        <v>0</v>
      </c>
    </row>
    <row r="4592" spans="1:17" x14ac:dyDescent="0.35">
      <c r="A4592" s="2">
        <v>3115</v>
      </c>
      <c r="B4592" s="13" t="s">
        <v>516</v>
      </c>
      <c r="C4592" s="11" t="s">
        <v>566</v>
      </c>
      <c r="D4592" s="11" t="s">
        <v>517</v>
      </c>
      <c r="E4592" s="7" t="s">
        <v>86</v>
      </c>
      <c r="F4592" s="13">
        <v>170.37746906280503</v>
      </c>
      <c r="G4592" s="12">
        <v>0</v>
      </c>
      <c r="H4592" s="13">
        <v>0</v>
      </c>
      <c r="I4592" s="11">
        <v>0</v>
      </c>
      <c r="J4592" s="11">
        <v>0</v>
      </c>
      <c r="K4592" s="11">
        <v>0</v>
      </c>
      <c r="L4592" s="12">
        <v>0</v>
      </c>
      <c r="M4592" s="13">
        <v>0</v>
      </c>
      <c r="N4592" s="11">
        <v>0</v>
      </c>
      <c r="O4592" s="11">
        <v>0</v>
      </c>
      <c r="P4592" s="11">
        <v>0</v>
      </c>
      <c r="Q4592" s="12">
        <v>0</v>
      </c>
    </row>
    <row r="4593" spans="1:17" x14ac:dyDescent="0.35">
      <c r="A4593" s="2">
        <v>3119</v>
      </c>
      <c r="B4593" s="13" t="s">
        <v>516</v>
      </c>
      <c r="C4593" s="11" t="s">
        <v>566</v>
      </c>
      <c r="D4593" s="11" t="s">
        <v>517</v>
      </c>
      <c r="E4593" s="7" t="s">
        <v>458</v>
      </c>
      <c r="F4593" s="13">
        <v>117.73615741729729</v>
      </c>
      <c r="G4593" s="12">
        <v>0</v>
      </c>
      <c r="H4593" s="13">
        <v>0</v>
      </c>
      <c r="I4593" s="11">
        <v>0</v>
      </c>
      <c r="J4593" s="11">
        <v>0</v>
      </c>
      <c r="K4593" s="11">
        <v>0</v>
      </c>
      <c r="L4593" s="12">
        <v>0</v>
      </c>
      <c r="M4593" s="13">
        <v>0</v>
      </c>
      <c r="N4593" s="11">
        <v>0</v>
      </c>
      <c r="O4593" s="11">
        <v>0</v>
      </c>
      <c r="P4593" s="11">
        <v>0</v>
      </c>
      <c r="Q4593" s="12">
        <v>0</v>
      </c>
    </row>
    <row r="4594" spans="1:17" x14ac:dyDescent="0.35">
      <c r="A4594" s="2">
        <v>3120</v>
      </c>
      <c r="B4594" s="13" t="s">
        <v>516</v>
      </c>
      <c r="C4594" s="11" t="s">
        <v>566</v>
      </c>
      <c r="D4594" s="11" t="s">
        <v>517</v>
      </c>
      <c r="E4594" s="7" t="s">
        <v>554</v>
      </c>
      <c r="F4594" s="13">
        <v>26.842161178588899</v>
      </c>
      <c r="G4594" s="12">
        <v>0</v>
      </c>
      <c r="H4594" s="13">
        <v>0</v>
      </c>
      <c r="I4594" s="11">
        <v>0</v>
      </c>
      <c r="J4594" s="11">
        <v>0</v>
      </c>
      <c r="K4594" s="11">
        <v>0</v>
      </c>
      <c r="L4594" s="12">
        <v>0</v>
      </c>
      <c r="M4594" s="13">
        <v>0</v>
      </c>
      <c r="N4594" s="11">
        <v>0</v>
      </c>
      <c r="O4594" s="11">
        <v>0</v>
      </c>
      <c r="P4594" s="11">
        <v>0</v>
      </c>
      <c r="Q4594" s="12">
        <v>0</v>
      </c>
    </row>
    <row r="4595" spans="1:17" x14ac:dyDescent="0.35">
      <c r="A4595" s="2">
        <v>3121</v>
      </c>
      <c r="B4595" s="13" t="s">
        <v>516</v>
      </c>
      <c r="C4595" s="11" t="s">
        <v>566</v>
      </c>
      <c r="D4595" s="11" t="s">
        <v>517</v>
      </c>
      <c r="E4595" s="7" t="s">
        <v>54</v>
      </c>
      <c r="F4595" s="13">
        <v>1103.9395141601569</v>
      </c>
      <c r="G4595" s="12">
        <v>0.6</v>
      </c>
      <c r="H4595" s="13">
        <v>0</v>
      </c>
      <c r="I4595" s="11">
        <v>0</v>
      </c>
      <c r="J4595" s="11">
        <v>0</v>
      </c>
      <c r="K4595" s="11">
        <v>0</v>
      </c>
      <c r="L4595" s="12">
        <v>0</v>
      </c>
      <c r="M4595" s="13">
        <v>0</v>
      </c>
      <c r="N4595" s="11">
        <v>0</v>
      </c>
      <c r="O4595" s="11">
        <v>0</v>
      </c>
      <c r="P4595" s="11">
        <v>0</v>
      </c>
      <c r="Q4595" s="12">
        <v>0</v>
      </c>
    </row>
    <row r="4596" spans="1:17" x14ac:dyDescent="0.35">
      <c r="A4596" s="2">
        <v>3122</v>
      </c>
      <c r="B4596" s="13" t="s">
        <v>516</v>
      </c>
      <c r="C4596" s="11" t="s">
        <v>566</v>
      </c>
      <c r="D4596" s="11" t="s">
        <v>517</v>
      </c>
      <c r="E4596" s="7" t="s">
        <v>55</v>
      </c>
      <c r="F4596" s="13">
        <v>2685.3792872428894</v>
      </c>
      <c r="G4596" s="12">
        <v>0</v>
      </c>
      <c r="H4596" s="13">
        <v>0</v>
      </c>
      <c r="I4596" s="11">
        <v>0</v>
      </c>
      <c r="J4596" s="11">
        <v>0</v>
      </c>
      <c r="K4596" s="11">
        <v>0</v>
      </c>
      <c r="L4596" s="12">
        <v>0</v>
      </c>
      <c r="M4596" s="13">
        <v>0</v>
      </c>
      <c r="N4596" s="11">
        <v>0</v>
      </c>
      <c r="O4596" s="11">
        <v>0</v>
      </c>
      <c r="P4596" s="11">
        <v>0</v>
      </c>
      <c r="Q4596" s="12">
        <v>0</v>
      </c>
    </row>
    <row r="4597" spans="1:17" x14ac:dyDescent="0.35">
      <c r="A4597" s="2">
        <v>3125</v>
      </c>
      <c r="B4597" s="13" t="s">
        <v>516</v>
      </c>
      <c r="C4597" s="11" t="s">
        <v>566</v>
      </c>
      <c r="D4597" s="11" t="s">
        <v>517</v>
      </c>
      <c r="E4597" s="7" t="s">
        <v>57</v>
      </c>
      <c r="F4597" s="13">
        <v>2658.8501105606551</v>
      </c>
      <c r="G4597" s="12">
        <v>0</v>
      </c>
      <c r="H4597" s="13">
        <v>0</v>
      </c>
      <c r="I4597" s="11">
        <v>0</v>
      </c>
      <c r="J4597" s="11">
        <v>0</v>
      </c>
      <c r="K4597" s="11">
        <v>0</v>
      </c>
      <c r="L4597" s="12">
        <v>0</v>
      </c>
      <c r="M4597" s="13">
        <v>0</v>
      </c>
      <c r="N4597" s="11">
        <v>0</v>
      </c>
      <c r="O4597" s="11">
        <v>0</v>
      </c>
      <c r="P4597" s="11">
        <v>0</v>
      </c>
      <c r="Q4597" s="12">
        <v>0</v>
      </c>
    </row>
    <row r="4598" spans="1:17" x14ac:dyDescent="0.35">
      <c r="A4598" s="2">
        <v>3126</v>
      </c>
      <c r="B4598" s="13" t="s">
        <v>516</v>
      </c>
      <c r="C4598" s="11" t="s">
        <v>566</v>
      </c>
      <c r="D4598" s="11" t="s">
        <v>517</v>
      </c>
      <c r="E4598" s="7" t="s">
        <v>371</v>
      </c>
      <c r="F4598" s="13">
        <v>3.16070652008057</v>
      </c>
      <c r="G4598" s="12">
        <v>0</v>
      </c>
      <c r="H4598" s="13">
        <v>0</v>
      </c>
      <c r="I4598" s="11">
        <v>0</v>
      </c>
      <c r="J4598" s="11">
        <v>0</v>
      </c>
      <c r="K4598" s="11">
        <v>0</v>
      </c>
      <c r="L4598" s="12">
        <v>0</v>
      </c>
      <c r="M4598" s="13">
        <v>0</v>
      </c>
      <c r="N4598" s="11">
        <v>0</v>
      </c>
      <c r="O4598" s="11">
        <v>0</v>
      </c>
      <c r="P4598" s="11">
        <v>0</v>
      </c>
      <c r="Q4598" s="12">
        <v>0</v>
      </c>
    </row>
    <row r="4599" spans="1:17" x14ac:dyDescent="0.35">
      <c r="A4599" s="2">
        <v>3127</v>
      </c>
      <c r="B4599" s="13" t="s">
        <v>516</v>
      </c>
      <c r="C4599" s="11" t="s">
        <v>566</v>
      </c>
      <c r="D4599" s="11" t="s">
        <v>517</v>
      </c>
      <c r="E4599" s="7" t="s">
        <v>350</v>
      </c>
      <c r="F4599" s="13">
        <v>42.18945121765141</v>
      </c>
      <c r="G4599" s="12">
        <v>0</v>
      </c>
      <c r="H4599" s="13">
        <v>0</v>
      </c>
      <c r="I4599" s="11">
        <v>0</v>
      </c>
      <c r="J4599" s="11">
        <v>0</v>
      </c>
      <c r="K4599" s="11">
        <v>0</v>
      </c>
      <c r="L4599" s="12">
        <v>0</v>
      </c>
      <c r="M4599" s="13">
        <v>0</v>
      </c>
      <c r="N4599" s="11">
        <v>0</v>
      </c>
      <c r="O4599" s="11">
        <v>0</v>
      </c>
      <c r="P4599" s="11">
        <v>0</v>
      </c>
      <c r="Q4599" s="12">
        <v>0</v>
      </c>
    </row>
    <row r="4600" spans="1:17" x14ac:dyDescent="0.35">
      <c r="A4600" s="2">
        <v>3129</v>
      </c>
      <c r="B4600" s="13" t="s">
        <v>516</v>
      </c>
      <c r="C4600" s="11" t="s">
        <v>566</v>
      </c>
      <c r="D4600" s="11" t="s">
        <v>517</v>
      </c>
      <c r="E4600" s="7" t="s">
        <v>248</v>
      </c>
      <c r="F4600" s="13">
        <v>2.72400975227356</v>
      </c>
      <c r="G4600" s="12">
        <v>0</v>
      </c>
      <c r="H4600" s="13">
        <v>0</v>
      </c>
      <c r="I4600" s="11">
        <v>0</v>
      </c>
      <c r="J4600" s="11">
        <v>0</v>
      </c>
      <c r="K4600" s="11">
        <v>0</v>
      </c>
      <c r="L4600" s="12">
        <v>0</v>
      </c>
      <c r="M4600" s="13">
        <v>0</v>
      </c>
      <c r="N4600" s="11">
        <v>0</v>
      </c>
      <c r="O4600" s="11">
        <v>0</v>
      </c>
      <c r="P4600" s="11">
        <v>0</v>
      </c>
      <c r="Q4600" s="12">
        <v>0</v>
      </c>
    </row>
    <row r="4601" spans="1:17" x14ac:dyDescent="0.35">
      <c r="A4601" s="2">
        <v>3130</v>
      </c>
      <c r="B4601" s="13" t="s">
        <v>516</v>
      </c>
      <c r="C4601" s="11" t="s">
        <v>566</v>
      </c>
      <c r="D4601" s="11" t="s">
        <v>517</v>
      </c>
      <c r="E4601" s="7" t="s">
        <v>299</v>
      </c>
      <c r="F4601" s="13">
        <v>2.5973880290985099</v>
      </c>
      <c r="G4601" s="12">
        <v>0</v>
      </c>
      <c r="H4601" s="13">
        <v>0</v>
      </c>
      <c r="I4601" s="11">
        <v>0</v>
      </c>
      <c r="J4601" s="11">
        <v>0</v>
      </c>
      <c r="K4601" s="11">
        <v>0</v>
      </c>
      <c r="L4601" s="12">
        <v>0</v>
      </c>
      <c r="M4601" s="13">
        <v>0</v>
      </c>
      <c r="N4601" s="11">
        <v>0</v>
      </c>
      <c r="O4601" s="11">
        <v>0</v>
      </c>
      <c r="P4601" s="11">
        <v>0</v>
      </c>
      <c r="Q4601" s="12">
        <v>0</v>
      </c>
    </row>
    <row r="4602" spans="1:17" x14ac:dyDescent="0.35">
      <c r="A4602" s="2">
        <v>3138</v>
      </c>
      <c r="B4602" s="13" t="s">
        <v>516</v>
      </c>
      <c r="C4602" s="11" t="s">
        <v>566</v>
      </c>
      <c r="D4602" s="11" t="s">
        <v>517</v>
      </c>
      <c r="E4602" s="7" t="s">
        <v>543</v>
      </c>
      <c r="F4602" s="13">
        <v>93.891050577163654</v>
      </c>
      <c r="G4602" s="12">
        <v>0</v>
      </c>
      <c r="H4602" s="13">
        <v>0</v>
      </c>
      <c r="I4602" s="11">
        <v>0</v>
      </c>
      <c r="J4602" s="11">
        <v>0</v>
      </c>
      <c r="K4602" s="11">
        <v>0</v>
      </c>
      <c r="L4602" s="12">
        <v>0</v>
      </c>
      <c r="M4602" s="13">
        <v>0</v>
      </c>
      <c r="N4602" s="11">
        <v>0</v>
      </c>
      <c r="O4602" s="11">
        <v>0</v>
      </c>
      <c r="P4602" s="11">
        <v>0</v>
      </c>
      <c r="Q4602" s="12">
        <v>0</v>
      </c>
    </row>
    <row r="4603" spans="1:17" x14ac:dyDescent="0.35">
      <c r="A4603" s="2">
        <v>3142</v>
      </c>
      <c r="B4603" s="13" t="s">
        <v>516</v>
      </c>
      <c r="C4603" s="11" t="s">
        <v>566</v>
      </c>
      <c r="D4603" s="11" t="s">
        <v>517</v>
      </c>
      <c r="E4603" s="7" t="s">
        <v>569</v>
      </c>
      <c r="F4603" s="13">
        <v>8.63024806976318</v>
      </c>
      <c r="G4603" s="12">
        <v>0</v>
      </c>
      <c r="H4603" s="13">
        <v>0</v>
      </c>
      <c r="I4603" s="11">
        <v>0</v>
      </c>
      <c r="J4603" s="11">
        <v>0</v>
      </c>
      <c r="K4603" s="11">
        <v>0</v>
      </c>
      <c r="L4603" s="12">
        <v>0</v>
      </c>
      <c r="M4603" s="13">
        <v>0</v>
      </c>
      <c r="N4603" s="11">
        <v>0</v>
      </c>
      <c r="O4603" s="11">
        <v>0</v>
      </c>
      <c r="P4603" s="11">
        <v>0</v>
      </c>
      <c r="Q4603" s="12">
        <v>0</v>
      </c>
    </row>
    <row r="4604" spans="1:17" x14ac:dyDescent="0.35">
      <c r="A4604" s="2">
        <v>3143</v>
      </c>
      <c r="B4604" s="13" t="s">
        <v>516</v>
      </c>
      <c r="C4604" s="11" t="s">
        <v>566</v>
      </c>
      <c r="D4604" s="11" t="s">
        <v>517</v>
      </c>
      <c r="E4604" s="7" t="s">
        <v>570</v>
      </c>
      <c r="F4604" s="13">
        <v>1.71362233161926</v>
      </c>
      <c r="G4604" s="12">
        <v>0</v>
      </c>
      <c r="H4604" s="13">
        <v>0</v>
      </c>
      <c r="I4604" s="11">
        <v>0</v>
      </c>
      <c r="J4604" s="11">
        <v>0</v>
      </c>
      <c r="K4604" s="11">
        <v>0</v>
      </c>
      <c r="L4604" s="12">
        <v>0</v>
      </c>
      <c r="M4604" s="13">
        <v>0</v>
      </c>
      <c r="N4604" s="11">
        <v>0</v>
      </c>
      <c r="O4604" s="11">
        <v>0</v>
      </c>
      <c r="P4604" s="11">
        <v>0</v>
      </c>
      <c r="Q4604" s="12">
        <v>0</v>
      </c>
    </row>
    <row r="4605" spans="1:17" x14ac:dyDescent="0.35">
      <c r="A4605" s="2">
        <v>3144</v>
      </c>
      <c r="B4605" s="13" t="s">
        <v>516</v>
      </c>
      <c r="C4605" s="11" t="s">
        <v>566</v>
      </c>
      <c r="D4605" s="11" t="s">
        <v>517</v>
      </c>
      <c r="E4605" s="7" t="s">
        <v>338</v>
      </c>
      <c r="F4605" s="13">
        <v>23.023908615112301</v>
      </c>
      <c r="G4605" s="12">
        <v>0</v>
      </c>
      <c r="H4605" s="13">
        <v>0</v>
      </c>
      <c r="I4605" s="11">
        <v>0</v>
      </c>
      <c r="J4605" s="11">
        <v>0</v>
      </c>
      <c r="K4605" s="11">
        <v>0</v>
      </c>
      <c r="L4605" s="12">
        <v>0</v>
      </c>
      <c r="M4605" s="13">
        <v>0</v>
      </c>
      <c r="N4605" s="11">
        <v>0</v>
      </c>
      <c r="O4605" s="11">
        <v>0</v>
      </c>
      <c r="P4605" s="11">
        <v>0</v>
      </c>
      <c r="Q4605" s="12">
        <v>0</v>
      </c>
    </row>
    <row r="4606" spans="1:17" x14ac:dyDescent="0.35">
      <c r="A4606" s="2">
        <v>3145</v>
      </c>
      <c r="B4606" s="13" t="s">
        <v>516</v>
      </c>
      <c r="C4606" s="11" t="s">
        <v>566</v>
      </c>
      <c r="D4606" s="11" t="s">
        <v>517</v>
      </c>
      <c r="E4606" s="7" t="s">
        <v>339</v>
      </c>
      <c r="F4606" s="13">
        <v>17.437356740236286</v>
      </c>
      <c r="G4606" s="12">
        <v>0</v>
      </c>
      <c r="H4606" s="13">
        <v>0</v>
      </c>
      <c r="I4606" s="11">
        <v>0</v>
      </c>
      <c r="J4606" s="11">
        <v>0</v>
      </c>
      <c r="K4606" s="11">
        <v>0</v>
      </c>
      <c r="L4606" s="12">
        <v>0</v>
      </c>
      <c r="M4606" s="13">
        <v>0</v>
      </c>
      <c r="N4606" s="11">
        <v>0</v>
      </c>
      <c r="O4606" s="11">
        <v>0</v>
      </c>
      <c r="P4606" s="11">
        <v>0</v>
      </c>
      <c r="Q4606" s="12">
        <v>0</v>
      </c>
    </row>
    <row r="4607" spans="1:17" x14ac:dyDescent="0.35">
      <c r="A4607" s="2">
        <v>3146</v>
      </c>
      <c r="B4607" s="13" t="s">
        <v>516</v>
      </c>
      <c r="C4607" s="11" t="s">
        <v>566</v>
      </c>
      <c r="D4607" s="11" t="s">
        <v>517</v>
      </c>
      <c r="E4607" s="7" t="s">
        <v>571</v>
      </c>
      <c r="F4607" s="13">
        <v>7.9810784161090824</v>
      </c>
      <c r="G4607" s="12">
        <v>0</v>
      </c>
      <c r="H4607" s="13">
        <v>0</v>
      </c>
      <c r="I4607" s="11">
        <v>0</v>
      </c>
      <c r="J4607" s="11">
        <v>0</v>
      </c>
      <c r="K4607" s="11">
        <v>0</v>
      </c>
      <c r="L4607" s="12">
        <v>0</v>
      </c>
      <c r="M4607" s="13">
        <v>0</v>
      </c>
      <c r="N4607" s="11">
        <v>0</v>
      </c>
      <c r="O4607" s="11">
        <v>0</v>
      </c>
      <c r="P4607" s="11">
        <v>0</v>
      </c>
      <c r="Q4607" s="12">
        <v>0</v>
      </c>
    </row>
    <row r="4608" spans="1:17" x14ac:dyDescent="0.35">
      <c r="A4608" s="2">
        <v>3147</v>
      </c>
      <c r="B4608" s="13" t="s">
        <v>516</v>
      </c>
      <c r="C4608" s="11" t="s">
        <v>566</v>
      </c>
      <c r="D4608" s="11" t="s">
        <v>517</v>
      </c>
      <c r="E4608" s="7" t="s">
        <v>135</v>
      </c>
      <c r="F4608" s="13">
        <v>358.50967699289345</v>
      </c>
      <c r="G4608" s="12">
        <v>0</v>
      </c>
      <c r="H4608" s="13">
        <v>0</v>
      </c>
      <c r="I4608" s="11">
        <v>0</v>
      </c>
      <c r="J4608" s="11">
        <v>0</v>
      </c>
      <c r="K4608" s="11">
        <v>0</v>
      </c>
      <c r="L4608" s="12">
        <v>0</v>
      </c>
      <c r="M4608" s="13">
        <v>0</v>
      </c>
      <c r="N4608" s="11">
        <v>0</v>
      </c>
      <c r="O4608" s="11">
        <v>0</v>
      </c>
      <c r="P4608" s="11">
        <v>0</v>
      </c>
      <c r="Q4608" s="12">
        <v>0</v>
      </c>
    </row>
    <row r="4609" spans="1:17" x14ac:dyDescent="0.35">
      <c r="A4609" s="2">
        <v>3148</v>
      </c>
      <c r="B4609" s="13" t="s">
        <v>516</v>
      </c>
      <c r="C4609" s="11" t="s">
        <v>566</v>
      </c>
      <c r="D4609" s="11" t="s">
        <v>517</v>
      </c>
      <c r="E4609" s="7" t="s">
        <v>376</v>
      </c>
      <c r="F4609" s="13">
        <v>37.7806205749512</v>
      </c>
      <c r="G4609" s="12">
        <v>0</v>
      </c>
      <c r="H4609" s="13">
        <v>0</v>
      </c>
      <c r="I4609" s="11">
        <v>0</v>
      </c>
      <c r="J4609" s="11">
        <v>0</v>
      </c>
      <c r="K4609" s="11">
        <v>0</v>
      </c>
      <c r="L4609" s="12">
        <v>0</v>
      </c>
      <c r="M4609" s="13">
        <v>0</v>
      </c>
      <c r="N4609" s="11">
        <v>0</v>
      </c>
      <c r="O4609" s="11">
        <v>0</v>
      </c>
      <c r="P4609" s="11">
        <v>0</v>
      </c>
      <c r="Q4609" s="12">
        <v>0</v>
      </c>
    </row>
    <row r="4610" spans="1:17" x14ac:dyDescent="0.35">
      <c r="A4610" s="2">
        <v>3149</v>
      </c>
      <c r="B4610" s="13" t="s">
        <v>516</v>
      </c>
      <c r="C4610" s="11" t="s">
        <v>566</v>
      </c>
      <c r="D4610" s="11" t="s">
        <v>517</v>
      </c>
      <c r="E4610" s="7" t="s">
        <v>136</v>
      </c>
      <c r="F4610" s="13">
        <v>13.3042602539063</v>
      </c>
      <c r="G4610" s="12">
        <v>0</v>
      </c>
      <c r="H4610" s="13">
        <v>0</v>
      </c>
      <c r="I4610" s="11">
        <v>0</v>
      </c>
      <c r="J4610" s="11">
        <v>0</v>
      </c>
      <c r="K4610" s="11">
        <v>0</v>
      </c>
      <c r="L4610" s="12">
        <v>0</v>
      </c>
      <c r="M4610" s="13">
        <v>0</v>
      </c>
      <c r="N4610" s="11">
        <v>0</v>
      </c>
      <c r="O4610" s="11">
        <v>0</v>
      </c>
      <c r="P4610" s="11">
        <v>0</v>
      </c>
      <c r="Q4610" s="12">
        <v>0</v>
      </c>
    </row>
    <row r="4611" spans="1:17" x14ac:dyDescent="0.35">
      <c r="A4611" s="2">
        <v>3150</v>
      </c>
      <c r="B4611" s="13" t="s">
        <v>516</v>
      </c>
      <c r="C4611" s="11" t="s">
        <v>566</v>
      </c>
      <c r="D4611" s="11" t="s">
        <v>517</v>
      </c>
      <c r="E4611" s="7" t="s">
        <v>227</v>
      </c>
      <c r="F4611" s="13">
        <v>164.95528221130374</v>
      </c>
      <c r="G4611" s="12">
        <v>0</v>
      </c>
      <c r="H4611" s="13">
        <v>0</v>
      </c>
      <c r="I4611" s="11">
        <v>0</v>
      </c>
      <c r="J4611" s="11">
        <v>0</v>
      </c>
      <c r="K4611" s="11">
        <v>0</v>
      </c>
      <c r="L4611" s="12">
        <v>0</v>
      </c>
      <c r="M4611" s="13">
        <v>0</v>
      </c>
      <c r="N4611" s="11">
        <v>0</v>
      </c>
      <c r="O4611" s="11">
        <v>0</v>
      </c>
      <c r="P4611" s="11">
        <v>0</v>
      </c>
      <c r="Q4611" s="12">
        <v>0</v>
      </c>
    </row>
    <row r="4612" spans="1:17" x14ac:dyDescent="0.35">
      <c r="A4612" s="2">
        <v>3151</v>
      </c>
      <c r="B4612" s="13" t="s">
        <v>516</v>
      </c>
      <c r="C4612" s="11" t="s">
        <v>566</v>
      </c>
      <c r="D4612" s="11" t="s">
        <v>517</v>
      </c>
      <c r="E4612" s="7" t="s">
        <v>251</v>
      </c>
      <c r="F4612" s="13">
        <v>21.077243804931602</v>
      </c>
      <c r="G4612" s="12">
        <v>0</v>
      </c>
      <c r="H4612" s="13">
        <v>0</v>
      </c>
      <c r="I4612" s="11">
        <v>0</v>
      </c>
      <c r="J4612" s="11">
        <v>0</v>
      </c>
      <c r="K4612" s="11">
        <v>0</v>
      </c>
      <c r="L4612" s="12">
        <v>0</v>
      </c>
      <c r="M4612" s="13">
        <v>0</v>
      </c>
      <c r="N4612" s="11">
        <v>0</v>
      </c>
      <c r="O4612" s="11">
        <v>0</v>
      </c>
      <c r="P4612" s="11">
        <v>0</v>
      </c>
      <c r="Q4612" s="12">
        <v>0</v>
      </c>
    </row>
    <row r="4613" spans="1:17" x14ac:dyDescent="0.35">
      <c r="A4613" s="2">
        <v>3152</v>
      </c>
      <c r="B4613" s="13" t="s">
        <v>516</v>
      </c>
      <c r="C4613" s="11" t="s">
        <v>566</v>
      </c>
      <c r="D4613" s="11" t="s">
        <v>517</v>
      </c>
      <c r="E4613" s="7" t="s">
        <v>176</v>
      </c>
      <c r="F4613" s="13">
        <v>51.508206367492662</v>
      </c>
      <c r="G4613" s="12">
        <v>0</v>
      </c>
      <c r="H4613" s="13">
        <v>0</v>
      </c>
      <c r="I4613" s="11">
        <v>0</v>
      </c>
      <c r="J4613" s="11">
        <v>0</v>
      </c>
      <c r="K4613" s="11">
        <v>0</v>
      </c>
      <c r="L4613" s="12">
        <v>0</v>
      </c>
      <c r="M4613" s="13">
        <v>0</v>
      </c>
      <c r="N4613" s="11">
        <v>0</v>
      </c>
      <c r="O4613" s="11">
        <v>0</v>
      </c>
      <c r="P4613" s="11">
        <v>0</v>
      </c>
      <c r="Q4613" s="12">
        <v>0</v>
      </c>
    </row>
    <row r="4614" spans="1:17" x14ac:dyDescent="0.35">
      <c r="A4614" s="2">
        <v>3153</v>
      </c>
      <c r="B4614" s="13" t="s">
        <v>516</v>
      </c>
      <c r="C4614" s="11" t="s">
        <v>566</v>
      </c>
      <c r="D4614" s="11" t="s">
        <v>517</v>
      </c>
      <c r="E4614" s="7" t="s">
        <v>228</v>
      </c>
      <c r="F4614" s="13">
        <v>58.629976272583008</v>
      </c>
      <c r="G4614" s="12">
        <v>0</v>
      </c>
      <c r="H4614" s="13">
        <v>0</v>
      </c>
      <c r="I4614" s="11">
        <v>0</v>
      </c>
      <c r="J4614" s="11">
        <v>0</v>
      </c>
      <c r="K4614" s="11">
        <v>0</v>
      </c>
      <c r="L4614" s="12">
        <v>0</v>
      </c>
      <c r="M4614" s="13">
        <v>0</v>
      </c>
      <c r="N4614" s="11">
        <v>0</v>
      </c>
      <c r="O4614" s="11">
        <v>0</v>
      </c>
      <c r="P4614" s="11">
        <v>0</v>
      </c>
      <c r="Q4614" s="12">
        <v>0</v>
      </c>
    </row>
    <row r="4615" spans="1:17" x14ac:dyDescent="0.35">
      <c r="A4615" s="2">
        <v>3154</v>
      </c>
      <c r="B4615" s="13" t="s">
        <v>516</v>
      </c>
      <c r="C4615" s="11" t="s">
        <v>566</v>
      </c>
      <c r="D4615" s="11" t="s">
        <v>517</v>
      </c>
      <c r="E4615" s="7" t="s">
        <v>93</v>
      </c>
      <c r="F4615" s="13">
        <v>0.71444118022918701</v>
      </c>
      <c r="G4615" s="12">
        <v>0</v>
      </c>
      <c r="H4615" s="13">
        <v>0</v>
      </c>
      <c r="I4615" s="11">
        <v>0</v>
      </c>
      <c r="J4615" s="11">
        <v>0</v>
      </c>
      <c r="K4615" s="11">
        <v>0</v>
      </c>
      <c r="L4615" s="12">
        <v>0</v>
      </c>
      <c r="M4615" s="13">
        <v>0</v>
      </c>
      <c r="N4615" s="11">
        <v>0</v>
      </c>
      <c r="O4615" s="11">
        <v>0</v>
      </c>
      <c r="P4615" s="11">
        <v>0</v>
      </c>
      <c r="Q4615" s="12">
        <v>0</v>
      </c>
    </row>
    <row r="4616" spans="1:17" x14ac:dyDescent="0.35">
      <c r="A4616" s="2">
        <v>3155</v>
      </c>
      <c r="B4616" s="13" t="s">
        <v>516</v>
      </c>
      <c r="C4616" s="11" t="s">
        <v>566</v>
      </c>
      <c r="D4616" s="11" t="s">
        <v>517</v>
      </c>
      <c r="E4616" s="7" t="s">
        <v>64</v>
      </c>
      <c r="F4616" s="13">
        <v>29.642007172107739</v>
      </c>
      <c r="G4616" s="12">
        <v>0</v>
      </c>
      <c r="H4616" s="13">
        <v>0</v>
      </c>
      <c r="I4616" s="11">
        <v>0</v>
      </c>
      <c r="J4616" s="11">
        <v>0</v>
      </c>
      <c r="K4616" s="11">
        <v>0</v>
      </c>
      <c r="L4616" s="12">
        <v>0</v>
      </c>
      <c r="M4616" s="13">
        <v>0</v>
      </c>
      <c r="N4616" s="11">
        <v>0</v>
      </c>
      <c r="O4616" s="11">
        <v>0</v>
      </c>
      <c r="P4616" s="11">
        <v>0</v>
      </c>
      <c r="Q4616" s="12">
        <v>0</v>
      </c>
    </row>
    <row r="4617" spans="1:17" x14ac:dyDescent="0.35">
      <c r="A4617" s="2">
        <v>3156</v>
      </c>
      <c r="B4617" s="13" t="s">
        <v>516</v>
      </c>
      <c r="C4617" s="11" t="s">
        <v>566</v>
      </c>
      <c r="D4617" s="11" t="s">
        <v>517</v>
      </c>
      <c r="E4617" s="7" t="s">
        <v>140</v>
      </c>
      <c r="F4617" s="13">
        <v>14.298837900161729</v>
      </c>
      <c r="G4617" s="12">
        <v>0</v>
      </c>
      <c r="H4617" s="13">
        <v>0</v>
      </c>
      <c r="I4617" s="11">
        <v>0</v>
      </c>
      <c r="J4617" s="11">
        <v>0</v>
      </c>
      <c r="K4617" s="11">
        <v>0</v>
      </c>
      <c r="L4617" s="12">
        <v>0</v>
      </c>
      <c r="M4617" s="13">
        <v>0</v>
      </c>
      <c r="N4617" s="11">
        <v>0</v>
      </c>
      <c r="O4617" s="11">
        <v>0</v>
      </c>
      <c r="P4617" s="11">
        <v>0</v>
      </c>
      <c r="Q4617" s="12">
        <v>0</v>
      </c>
    </row>
    <row r="4618" spans="1:17" x14ac:dyDescent="0.35">
      <c r="A4618" s="2">
        <v>3159</v>
      </c>
      <c r="B4618" s="13" t="s">
        <v>516</v>
      </c>
      <c r="C4618" s="11" t="s">
        <v>566</v>
      </c>
      <c r="D4618" s="11" t="s">
        <v>517</v>
      </c>
      <c r="E4618" s="7" t="s">
        <v>382</v>
      </c>
      <c r="F4618" s="13">
        <v>20.440600633621191</v>
      </c>
      <c r="G4618" s="12">
        <v>0</v>
      </c>
      <c r="H4618" s="13">
        <v>0</v>
      </c>
      <c r="I4618" s="11">
        <v>0</v>
      </c>
      <c r="J4618" s="11">
        <v>0</v>
      </c>
      <c r="K4618" s="11">
        <v>0</v>
      </c>
      <c r="L4618" s="12">
        <v>0</v>
      </c>
      <c r="M4618" s="13">
        <v>0</v>
      </c>
      <c r="N4618" s="11">
        <v>0</v>
      </c>
      <c r="O4618" s="11">
        <v>0</v>
      </c>
      <c r="P4618" s="11">
        <v>0</v>
      </c>
      <c r="Q4618" s="12">
        <v>0</v>
      </c>
    </row>
    <row r="4619" spans="1:17" x14ac:dyDescent="0.35">
      <c r="A4619" s="2">
        <v>3161</v>
      </c>
      <c r="B4619" s="13" t="s">
        <v>516</v>
      </c>
      <c r="C4619" s="11" t="s">
        <v>566</v>
      </c>
      <c r="D4619" s="11" t="s">
        <v>517</v>
      </c>
      <c r="E4619" s="7" t="s">
        <v>404</v>
      </c>
      <c r="F4619" s="13">
        <v>287.32043457031301</v>
      </c>
      <c r="G4619" s="12">
        <v>0</v>
      </c>
      <c r="H4619" s="13">
        <v>0</v>
      </c>
      <c r="I4619" s="11">
        <v>0</v>
      </c>
      <c r="J4619" s="11">
        <v>0</v>
      </c>
      <c r="K4619" s="11">
        <v>0</v>
      </c>
      <c r="L4619" s="12">
        <v>0</v>
      </c>
      <c r="M4619" s="13">
        <v>0</v>
      </c>
      <c r="N4619" s="11">
        <v>0</v>
      </c>
      <c r="O4619" s="11">
        <v>0</v>
      </c>
      <c r="P4619" s="11">
        <v>0</v>
      </c>
      <c r="Q4619" s="12">
        <v>0</v>
      </c>
    </row>
    <row r="4620" spans="1:17" x14ac:dyDescent="0.35">
      <c r="A4620" s="2">
        <v>3162</v>
      </c>
      <c r="B4620" s="13" t="s">
        <v>516</v>
      </c>
      <c r="C4620" s="11" t="s">
        <v>566</v>
      </c>
      <c r="D4620" s="11" t="s">
        <v>517</v>
      </c>
      <c r="E4620" s="7" t="s">
        <v>572</v>
      </c>
      <c r="F4620" s="13">
        <v>24.098341941833517</v>
      </c>
      <c r="G4620" s="12">
        <v>0</v>
      </c>
      <c r="H4620" s="13">
        <v>0</v>
      </c>
      <c r="I4620" s="11">
        <v>0</v>
      </c>
      <c r="J4620" s="11">
        <v>0</v>
      </c>
      <c r="K4620" s="11">
        <v>0</v>
      </c>
      <c r="L4620" s="12">
        <v>0</v>
      </c>
      <c r="M4620" s="13">
        <v>0</v>
      </c>
      <c r="N4620" s="11">
        <v>0</v>
      </c>
      <c r="O4620" s="11">
        <v>0</v>
      </c>
      <c r="P4620" s="11">
        <v>0</v>
      </c>
      <c r="Q4620" s="12">
        <v>0</v>
      </c>
    </row>
    <row r="4621" spans="1:17" x14ac:dyDescent="0.35">
      <c r="A4621" s="2">
        <v>3163</v>
      </c>
      <c r="B4621" s="13" t="s">
        <v>516</v>
      </c>
      <c r="C4621" s="11" t="s">
        <v>566</v>
      </c>
      <c r="D4621" s="11" t="s">
        <v>517</v>
      </c>
      <c r="E4621" s="7" t="s">
        <v>353</v>
      </c>
      <c r="F4621" s="13">
        <v>98.30495262145989</v>
      </c>
      <c r="G4621" s="12">
        <v>0</v>
      </c>
      <c r="H4621" s="13">
        <v>0</v>
      </c>
      <c r="I4621" s="11">
        <v>0</v>
      </c>
      <c r="J4621" s="11">
        <v>0</v>
      </c>
      <c r="K4621" s="11">
        <v>0</v>
      </c>
      <c r="L4621" s="12">
        <v>0</v>
      </c>
      <c r="M4621" s="13">
        <v>0</v>
      </c>
      <c r="N4621" s="11">
        <v>0</v>
      </c>
      <c r="O4621" s="11">
        <v>0</v>
      </c>
      <c r="P4621" s="11">
        <v>0</v>
      </c>
      <c r="Q4621" s="12">
        <v>0</v>
      </c>
    </row>
    <row r="4622" spans="1:17" x14ac:dyDescent="0.35">
      <c r="A4622" s="2">
        <v>3165</v>
      </c>
      <c r="B4622" s="13" t="s">
        <v>516</v>
      </c>
      <c r="C4622" s="11" t="s">
        <v>566</v>
      </c>
      <c r="D4622" s="11" t="s">
        <v>517</v>
      </c>
      <c r="E4622" s="7" t="s">
        <v>558</v>
      </c>
      <c r="F4622" s="13">
        <v>41.735269427299528</v>
      </c>
      <c r="G4622" s="12">
        <v>0</v>
      </c>
      <c r="H4622" s="13">
        <v>0</v>
      </c>
      <c r="I4622" s="11">
        <v>0</v>
      </c>
      <c r="J4622" s="11">
        <v>0</v>
      </c>
      <c r="K4622" s="11">
        <v>0</v>
      </c>
      <c r="L4622" s="12">
        <v>0</v>
      </c>
      <c r="M4622" s="13">
        <v>0</v>
      </c>
      <c r="N4622" s="11">
        <v>0</v>
      </c>
      <c r="O4622" s="11">
        <v>0</v>
      </c>
      <c r="P4622" s="11">
        <v>0</v>
      </c>
      <c r="Q4622" s="12">
        <v>0</v>
      </c>
    </row>
    <row r="4623" spans="1:17" x14ac:dyDescent="0.35">
      <c r="A4623" s="2">
        <v>3166</v>
      </c>
      <c r="B4623" s="13" t="s">
        <v>516</v>
      </c>
      <c r="C4623" s="11" t="s">
        <v>566</v>
      </c>
      <c r="D4623" s="11" t="s">
        <v>517</v>
      </c>
      <c r="E4623" s="7" t="s">
        <v>478</v>
      </c>
      <c r="F4623" s="13">
        <v>214.8700828552245</v>
      </c>
      <c r="G4623" s="12">
        <v>0</v>
      </c>
      <c r="H4623" s="13">
        <v>0</v>
      </c>
      <c r="I4623" s="11">
        <v>0</v>
      </c>
      <c r="J4623" s="11">
        <v>0</v>
      </c>
      <c r="K4623" s="11">
        <v>0</v>
      </c>
      <c r="L4623" s="12">
        <v>0</v>
      </c>
      <c r="M4623" s="13">
        <v>0</v>
      </c>
      <c r="N4623" s="11">
        <v>0</v>
      </c>
      <c r="O4623" s="11">
        <v>0</v>
      </c>
      <c r="P4623" s="11">
        <v>0</v>
      </c>
      <c r="Q4623" s="12">
        <v>0</v>
      </c>
    </row>
    <row r="4624" spans="1:17" x14ac:dyDescent="0.35">
      <c r="A4624" s="2">
        <v>3167</v>
      </c>
      <c r="B4624" s="13" t="s">
        <v>516</v>
      </c>
      <c r="C4624" s="11" t="s">
        <v>566</v>
      </c>
      <c r="D4624" s="11" t="s">
        <v>517</v>
      </c>
      <c r="E4624" s="7" t="s">
        <v>479</v>
      </c>
      <c r="F4624" s="13">
        <v>2.709325879812237</v>
      </c>
      <c r="G4624" s="12">
        <v>0</v>
      </c>
      <c r="H4624" s="13">
        <v>0</v>
      </c>
      <c r="I4624" s="11">
        <v>0</v>
      </c>
      <c r="J4624" s="11">
        <v>0</v>
      </c>
      <c r="K4624" s="11">
        <v>0</v>
      </c>
      <c r="L4624" s="12">
        <v>0</v>
      </c>
      <c r="M4624" s="13">
        <v>0</v>
      </c>
      <c r="N4624" s="11">
        <v>0</v>
      </c>
      <c r="O4624" s="11">
        <v>0</v>
      </c>
      <c r="P4624" s="11">
        <v>0</v>
      </c>
      <c r="Q4624" s="12">
        <v>0</v>
      </c>
    </row>
    <row r="4625" spans="1:17" x14ac:dyDescent="0.35">
      <c r="A4625" s="2">
        <v>3168</v>
      </c>
      <c r="B4625" s="13" t="s">
        <v>516</v>
      </c>
      <c r="C4625" s="11" t="s">
        <v>566</v>
      </c>
      <c r="D4625" s="11" t="s">
        <v>517</v>
      </c>
      <c r="E4625" s="7" t="s">
        <v>313</v>
      </c>
      <c r="F4625" s="13">
        <v>539.97159910202083</v>
      </c>
      <c r="G4625" s="12">
        <v>0</v>
      </c>
      <c r="H4625" s="13">
        <v>0</v>
      </c>
      <c r="I4625" s="11">
        <v>0</v>
      </c>
      <c r="J4625" s="11">
        <v>0</v>
      </c>
      <c r="K4625" s="11">
        <v>0</v>
      </c>
      <c r="L4625" s="12">
        <v>0</v>
      </c>
      <c r="M4625" s="13">
        <v>0</v>
      </c>
      <c r="N4625" s="11">
        <v>0</v>
      </c>
      <c r="O4625" s="11">
        <v>0</v>
      </c>
      <c r="P4625" s="11">
        <v>0</v>
      </c>
      <c r="Q4625" s="12">
        <v>0</v>
      </c>
    </row>
    <row r="4626" spans="1:17" x14ac:dyDescent="0.35">
      <c r="A4626" s="2">
        <v>3171</v>
      </c>
      <c r="B4626" s="13" t="s">
        <v>516</v>
      </c>
      <c r="C4626" s="11" t="s">
        <v>566</v>
      </c>
      <c r="D4626" s="11" t="s">
        <v>517</v>
      </c>
      <c r="E4626" s="7" t="s">
        <v>385</v>
      </c>
      <c r="F4626" s="13">
        <v>502.12789940834085</v>
      </c>
      <c r="G4626" s="12">
        <v>0</v>
      </c>
      <c r="H4626" s="13">
        <v>0</v>
      </c>
      <c r="I4626" s="11">
        <v>0</v>
      </c>
      <c r="J4626" s="11">
        <v>0</v>
      </c>
      <c r="K4626" s="11">
        <v>0</v>
      </c>
      <c r="L4626" s="12">
        <v>0</v>
      </c>
      <c r="M4626" s="13">
        <v>0</v>
      </c>
      <c r="N4626" s="11">
        <v>0</v>
      </c>
      <c r="O4626" s="11">
        <v>0</v>
      </c>
      <c r="P4626" s="11">
        <v>0</v>
      </c>
      <c r="Q4626" s="12">
        <v>0</v>
      </c>
    </row>
    <row r="4627" spans="1:17" x14ac:dyDescent="0.35">
      <c r="A4627" s="2">
        <v>3174</v>
      </c>
      <c r="B4627" s="13" t="s">
        <v>516</v>
      </c>
      <c r="C4627" s="11" t="s">
        <v>566</v>
      </c>
      <c r="D4627" s="11" t="s">
        <v>517</v>
      </c>
      <c r="E4627" s="7" t="s">
        <v>314</v>
      </c>
      <c r="F4627" s="13">
        <v>734.78378403186787</v>
      </c>
      <c r="G4627" s="12">
        <v>0</v>
      </c>
      <c r="H4627" s="13">
        <v>0</v>
      </c>
      <c r="I4627" s="11">
        <v>0</v>
      </c>
      <c r="J4627" s="11">
        <v>0</v>
      </c>
      <c r="K4627" s="11">
        <v>0</v>
      </c>
      <c r="L4627" s="12">
        <v>0</v>
      </c>
      <c r="M4627" s="13">
        <v>0</v>
      </c>
      <c r="N4627" s="11">
        <v>0</v>
      </c>
      <c r="O4627" s="11">
        <v>0</v>
      </c>
      <c r="P4627" s="11">
        <v>0</v>
      </c>
      <c r="Q4627" s="12">
        <v>0</v>
      </c>
    </row>
    <row r="4628" spans="1:17" x14ac:dyDescent="0.35">
      <c r="A4628" s="2">
        <v>3175</v>
      </c>
      <c r="B4628" s="13" t="s">
        <v>516</v>
      </c>
      <c r="C4628" s="11" t="s">
        <v>566</v>
      </c>
      <c r="D4628" s="11" t="s">
        <v>517</v>
      </c>
      <c r="E4628" s="7" t="s">
        <v>481</v>
      </c>
      <c r="F4628" s="13">
        <v>155.00535011291498</v>
      </c>
      <c r="G4628" s="12">
        <v>0</v>
      </c>
      <c r="H4628" s="13">
        <v>0</v>
      </c>
      <c r="I4628" s="11">
        <v>0</v>
      </c>
      <c r="J4628" s="11">
        <v>0</v>
      </c>
      <c r="K4628" s="11">
        <v>0</v>
      </c>
      <c r="L4628" s="12">
        <v>0</v>
      </c>
      <c r="M4628" s="13">
        <v>0</v>
      </c>
      <c r="N4628" s="11">
        <v>0</v>
      </c>
      <c r="O4628" s="11">
        <v>0</v>
      </c>
      <c r="P4628" s="11">
        <v>0</v>
      </c>
      <c r="Q4628" s="12">
        <v>0</v>
      </c>
    </row>
    <row r="4629" spans="1:17" x14ac:dyDescent="0.35">
      <c r="A4629" s="2">
        <v>3176</v>
      </c>
      <c r="B4629" s="13" t="s">
        <v>516</v>
      </c>
      <c r="C4629" s="11" t="s">
        <v>566</v>
      </c>
      <c r="D4629" s="11" t="s">
        <v>517</v>
      </c>
      <c r="E4629" s="7" t="s">
        <v>340</v>
      </c>
      <c r="F4629" s="13">
        <v>14.76255512237549</v>
      </c>
      <c r="G4629" s="12">
        <v>0</v>
      </c>
      <c r="H4629" s="13">
        <v>0</v>
      </c>
      <c r="I4629" s="11">
        <v>0</v>
      </c>
      <c r="J4629" s="11">
        <v>0</v>
      </c>
      <c r="K4629" s="11">
        <v>0</v>
      </c>
      <c r="L4629" s="12">
        <v>0</v>
      </c>
      <c r="M4629" s="13">
        <v>0</v>
      </c>
      <c r="N4629" s="11">
        <v>0</v>
      </c>
      <c r="O4629" s="11">
        <v>0</v>
      </c>
      <c r="P4629" s="11">
        <v>0</v>
      </c>
      <c r="Q4629" s="12">
        <v>0</v>
      </c>
    </row>
    <row r="4630" spans="1:17" x14ac:dyDescent="0.35">
      <c r="A4630" s="2">
        <v>3179</v>
      </c>
      <c r="B4630" s="13" t="s">
        <v>516</v>
      </c>
      <c r="C4630" s="11" t="s">
        <v>566</v>
      </c>
      <c r="D4630" s="11" t="s">
        <v>517</v>
      </c>
      <c r="E4630" s="7" t="s">
        <v>573</v>
      </c>
      <c r="F4630" s="13">
        <v>5.6467924118042001</v>
      </c>
      <c r="G4630" s="12">
        <v>0</v>
      </c>
      <c r="H4630" s="13">
        <v>0</v>
      </c>
      <c r="I4630" s="11">
        <v>0</v>
      </c>
      <c r="J4630" s="11">
        <v>0</v>
      </c>
      <c r="K4630" s="11">
        <v>0</v>
      </c>
      <c r="L4630" s="12">
        <v>0</v>
      </c>
      <c r="M4630" s="13">
        <v>0</v>
      </c>
      <c r="N4630" s="11">
        <v>0</v>
      </c>
      <c r="O4630" s="11">
        <v>0</v>
      </c>
      <c r="P4630" s="11">
        <v>0</v>
      </c>
      <c r="Q4630" s="12">
        <v>0</v>
      </c>
    </row>
    <row r="4631" spans="1:17" x14ac:dyDescent="0.35">
      <c r="A4631" s="2">
        <v>3185</v>
      </c>
      <c r="B4631" s="13" t="s">
        <v>516</v>
      </c>
      <c r="C4631" s="11" t="s">
        <v>566</v>
      </c>
      <c r="D4631" s="11" t="s">
        <v>517</v>
      </c>
      <c r="E4631" s="7" t="s">
        <v>210</v>
      </c>
      <c r="F4631" s="13">
        <v>57.460147857665994</v>
      </c>
      <c r="G4631" s="12">
        <v>0</v>
      </c>
      <c r="H4631" s="13">
        <v>0</v>
      </c>
      <c r="I4631" s="11">
        <v>0</v>
      </c>
      <c r="J4631" s="11">
        <v>0</v>
      </c>
      <c r="K4631" s="11">
        <v>0</v>
      </c>
      <c r="L4631" s="12">
        <v>0</v>
      </c>
      <c r="M4631" s="13">
        <v>0</v>
      </c>
      <c r="N4631" s="11">
        <v>0</v>
      </c>
      <c r="O4631" s="11">
        <v>0</v>
      </c>
      <c r="P4631" s="11">
        <v>0</v>
      </c>
      <c r="Q4631" s="12">
        <v>0</v>
      </c>
    </row>
    <row r="4632" spans="1:17" x14ac:dyDescent="0.35">
      <c r="A4632" s="2">
        <v>3186</v>
      </c>
      <c r="B4632" s="13" t="s">
        <v>516</v>
      </c>
      <c r="C4632" s="11" t="s">
        <v>566</v>
      </c>
      <c r="D4632" s="11" t="s">
        <v>517</v>
      </c>
      <c r="E4632" s="7" t="s">
        <v>574</v>
      </c>
      <c r="F4632" s="13">
        <v>70.932161331176815</v>
      </c>
      <c r="G4632" s="12">
        <v>0</v>
      </c>
      <c r="H4632" s="13">
        <v>0</v>
      </c>
      <c r="I4632" s="11">
        <v>0</v>
      </c>
      <c r="J4632" s="11">
        <v>0</v>
      </c>
      <c r="K4632" s="11">
        <v>0</v>
      </c>
      <c r="L4632" s="12">
        <v>0</v>
      </c>
      <c r="M4632" s="13">
        <v>0</v>
      </c>
      <c r="N4632" s="11">
        <v>0</v>
      </c>
      <c r="O4632" s="11">
        <v>0</v>
      </c>
      <c r="P4632" s="11">
        <v>0</v>
      </c>
      <c r="Q4632" s="12">
        <v>0</v>
      </c>
    </row>
    <row r="4633" spans="1:17" x14ac:dyDescent="0.35">
      <c r="A4633" s="2">
        <v>3187</v>
      </c>
      <c r="B4633" s="13" t="s">
        <v>516</v>
      </c>
      <c r="C4633" s="11" t="s">
        <v>566</v>
      </c>
      <c r="D4633" s="11" t="s">
        <v>517</v>
      </c>
      <c r="E4633" s="7" t="s">
        <v>341</v>
      </c>
      <c r="F4633" s="13">
        <v>281.49084281921392</v>
      </c>
      <c r="G4633" s="12">
        <v>0</v>
      </c>
      <c r="H4633" s="13">
        <v>0</v>
      </c>
      <c r="I4633" s="11">
        <v>0</v>
      </c>
      <c r="J4633" s="11">
        <v>0</v>
      </c>
      <c r="K4633" s="11">
        <v>0</v>
      </c>
      <c r="L4633" s="12">
        <v>0</v>
      </c>
      <c r="M4633" s="13">
        <v>0</v>
      </c>
      <c r="N4633" s="11">
        <v>0</v>
      </c>
      <c r="O4633" s="11">
        <v>0</v>
      </c>
      <c r="P4633" s="11">
        <v>0</v>
      </c>
      <c r="Q4633" s="12">
        <v>0</v>
      </c>
    </row>
    <row r="4634" spans="1:17" x14ac:dyDescent="0.35">
      <c r="A4634" s="2">
        <v>3188</v>
      </c>
      <c r="B4634" s="13" t="s">
        <v>516</v>
      </c>
      <c r="C4634" s="11" t="s">
        <v>566</v>
      </c>
      <c r="D4634" s="11" t="s">
        <v>517</v>
      </c>
      <c r="E4634" s="7" t="s">
        <v>407</v>
      </c>
      <c r="F4634" s="13">
        <v>110.91598612070086</v>
      </c>
      <c r="G4634" s="12">
        <v>0</v>
      </c>
      <c r="H4634" s="13">
        <v>0</v>
      </c>
      <c r="I4634" s="11">
        <v>0</v>
      </c>
      <c r="J4634" s="11">
        <v>0</v>
      </c>
      <c r="K4634" s="11">
        <v>0</v>
      </c>
      <c r="L4634" s="12">
        <v>0</v>
      </c>
      <c r="M4634" s="13">
        <v>0</v>
      </c>
      <c r="N4634" s="11">
        <v>0</v>
      </c>
      <c r="O4634" s="11">
        <v>0</v>
      </c>
      <c r="P4634" s="11">
        <v>0</v>
      </c>
      <c r="Q4634" s="12">
        <v>0</v>
      </c>
    </row>
    <row r="4635" spans="1:17" x14ac:dyDescent="0.35">
      <c r="A4635" s="2">
        <v>3190</v>
      </c>
      <c r="B4635" s="13" t="s">
        <v>516</v>
      </c>
      <c r="C4635" s="11" t="s">
        <v>566</v>
      </c>
      <c r="D4635" s="11" t="s">
        <v>517</v>
      </c>
      <c r="E4635" s="7" t="s">
        <v>318</v>
      </c>
      <c r="F4635" s="13">
        <v>16.13198709487915</v>
      </c>
      <c r="G4635" s="12">
        <v>0</v>
      </c>
      <c r="H4635" s="13">
        <v>0</v>
      </c>
      <c r="I4635" s="11">
        <v>0</v>
      </c>
      <c r="J4635" s="11">
        <v>0</v>
      </c>
      <c r="K4635" s="11">
        <v>0</v>
      </c>
      <c r="L4635" s="12">
        <v>0</v>
      </c>
      <c r="M4635" s="13">
        <v>0</v>
      </c>
      <c r="N4635" s="11">
        <v>0</v>
      </c>
      <c r="O4635" s="11">
        <v>0</v>
      </c>
      <c r="P4635" s="11">
        <v>0</v>
      </c>
      <c r="Q4635" s="12">
        <v>0</v>
      </c>
    </row>
    <row r="4636" spans="1:17" x14ac:dyDescent="0.35">
      <c r="A4636" s="2">
        <v>3191</v>
      </c>
      <c r="B4636" s="13" t="s">
        <v>516</v>
      </c>
      <c r="C4636" s="11" t="s">
        <v>566</v>
      </c>
      <c r="D4636" s="11" t="s">
        <v>517</v>
      </c>
      <c r="E4636" s="7" t="s">
        <v>408</v>
      </c>
      <c r="F4636" s="13">
        <v>16.482358992099751</v>
      </c>
      <c r="G4636" s="12">
        <v>0</v>
      </c>
      <c r="H4636" s="13">
        <v>0</v>
      </c>
      <c r="I4636" s="11">
        <v>0</v>
      </c>
      <c r="J4636" s="11">
        <v>0</v>
      </c>
      <c r="K4636" s="11">
        <v>0</v>
      </c>
      <c r="L4636" s="12">
        <v>0</v>
      </c>
      <c r="M4636" s="13">
        <v>0</v>
      </c>
      <c r="N4636" s="11">
        <v>0</v>
      </c>
      <c r="O4636" s="11">
        <v>0</v>
      </c>
      <c r="P4636" s="11">
        <v>0</v>
      </c>
      <c r="Q4636" s="12">
        <v>0</v>
      </c>
    </row>
    <row r="4637" spans="1:17" x14ac:dyDescent="0.35">
      <c r="A4637" s="2">
        <v>3193</v>
      </c>
      <c r="B4637" s="13" t="s">
        <v>516</v>
      </c>
      <c r="C4637" s="11" t="s">
        <v>566</v>
      </c>
      <c r="D4637" s="11" t="s">
        <v>517</v>
      </c>
      <c r="E4637" s="7" t="s">
        <v>345</v>
      </c>
      <c r="F4637" s="13">
        <v>62.522198677062946</v>
      </c>
      <c r="G4637" s="12">
        <v>0</v>
      </c>
      <c r="H4637" s="13">
        <v>0</v>
      </c>
      <c r="I4637" s="11">
        <v>0</v>
      </c>
      <c r="J4637" s="11">
        <v>0</v>
      </c>
      <c r="K4637" s="11">
        <v>0</v>
      </c>
      <c r="L4637" s="12">
        <v>0</v>
      </c>
      <c r="M4637" s="13">
        <v>0</v>
      </c>
      <c r="N4637" s="11">
        <v>0</v>
      </c>
      <c r="O4637" s="11">
        <v>0</v>
      </c>
      <c r="P4637" s="11">
        <v>0</v>
      </c>
      <c r="Q4637" s="12">
        <v>0</v>
      </c>
    </row>
    <row r="4638" spans="1:17" x14ac:dyDescent="0.35">
      <c r="A4638" s="2">
        <v>3194</v>
      </c>
      <c r="B4638" s="13" t="s">
        <v>516</v>
      </c>
      <c r="C4638" s="11" t="s">
        <v>566</v>
      </c>
      <c r="D4638" s="11" t="s">
        <v>517</v>
      </c>
      <c r="E4638" s="7" t="s">
        <v>319</v>
      </c>
      <c r="F4638" s="13">
        <v>4.0996456146240199</v>
      </c>
      <c r="G4638" s="12">
        <v>0</v>
      </c>
      <c r="H4638" s="13">
        <v>0</v>
      </c>
      <c r="I4638" s="11">
        <v>0</v>
      </c>
      <c r="J4638" s="11">
        <v>0</v>
      </c>
      <c r="K4638" s="11">
        <v>0</v>
      </c>
      <c r="L4638" s="12">
        <v>0</v>
      </c>
      <c r="M4638" s="13">
        <v>0</v>
      </c>
      <c r="N4638" s="11">
        <v>0</v>
      </c>
      <c r="O4638" s="11">
        <v>0</v>
      </c>
      <c r="P4638" s="11">
        <v>0</v>
      </c>
      <c r="Q4638" s="12">
        <v>0</v>
      </c>
    </row>
    <row r="4639" spans="1:17" x14ac:dyDescent="0.35">
      <c r="A4639" s="2">
        <v>3195</v>
      </c>
      <c r="B4639" s="13" t="s">
        <v>516</v>
      </c>
      <c r="C4639" s="11" t="s">
        <v>566</v>
      </c>
      <c r="D4639" s="11" t="s">
        <v>517</v>
      </c>
      <c r="E4639" s="7" t="s">
        <v>256</v>
      </c>
      <c r="F4639" s="13">
        <v>17.295038700103788</v>
      </c>
      <c r="G4639" s="12">
        <v>0</v>
      </c>
      <c r="H4639" s="13">
        <v>0</v>
      </c>
      <c r="I4639" s="11">
        <v>0</v>
      </c>
      <c r="J4639" s="11">
        <v>0</v>
      </c>
      <c r="K4639" s="11">
        <v>0</v>
      </c>
      <c r="L4639" s="12">
        <v>0</v>
      </c>
      <c r="M4639" s="13">
        <v>0</v>
      </c>
      <c r="N4639" s="11">
        <v>0</v>
      </c>
      <c r="O4639" s="11">
        <v>0</v>
      </c>
      <c r="P4639" s="11">
        <v>0</v>
      </c>
      <c r="Q4639" s="12">
        <v>0</v>
      </c>
    </row>
    <row r="4640" spans="1:17" x14ac:dyDescent="0.35">
      <c r="A4640" s="2">
        <v>3196</v>
      </c>
      <c r="B4640" s="13" t="s">
        <v>516</v>
      </c>
      <c r="C4640" s="11" t="s">
        <v>566</v>
      </c>
      <c r="D4640" s="11" t="s">
        <v>517</v>
      </c>
      <c r="E4640" s="7" t="s">
        <v>533</v>
      </c>
      <c r="F4640" s="13">
        <v>324.39126300811779</v>
      </c>
      <c r="G4640" s="12">
        <v>0</v>
      </c>
      <c r="H4640" s="13">
        <v>0</v>
      </c>
      <c r="I4640" s="11">
        <v>0</v>
      </c>
      <c r="J4640" s="11">
        <v>0</v>
      </c>
      <c r="K4640" s="11">
        <v>0</v>
      </c>
      <c r="L4640" s="12">
        <v>0</v>
      </c>
      <c r="M4640" s="13">
        <v>0</v>
      </c>
      <c r="N4640" s="11">
        <v>0</v>
      </c>
      <c r="O4640" s="11">
        <v>0</v>
      </c>
      <c r="P4640" s="11">
        <v>0</v>
      </c>
      <c r="Q4640" s="12">
        <v>0</v>
      </c>
    </row>
    <row r="4641" spans="1:17" x14ac:dyDescent="0.35">
      <c r="A4641" s="2">
        <v>3197</v>
      </c>
      <c r="B4641" s="13" t="s">
        <v>516</v>
      </c>
      <c r="C4641" s="11" t="s">
        <v>566</v>
      </c>
      <c r="D4641" s="11" t="s">
        <v>517</v>
      </c>
      <c r="E4641" s="7" t="s">
        <v>546</v>
      </c>
      <c r="F4641" s="13">
        <v>780.52989387512184</v>
      </c>
      <c r="G4641" s="12">
        <v>0</v>
      </c>
      <c r="H4641" s="13">
        <v>0</v>
      </c>
      <c r="I4641" s="11">
        <v>0</v>
      </c>
      <c r="J4641" s="11">
        <v>0</v>
      </c>
      <c r="K4641" s="11">
        <v>0</v>
      </c>
      <c r="L4641" s="12">
        <v>0</v>
      </c>
      <c r="M4641" s="13">
        <v>0</v>
      </c>
      <c r="N4641" s="11">
        <v>0</v>
      </c>
      <c r="O4641" s="11">
        <v>0</v>
      </c>
      <c r="P4641" s="11">
        <v>0</v>
      </c>
      <c r="Q4641" s="12">
        <v>0</v>
      </c>
    </row>
    <row r="4642" spans="1:17" x14ac:dyDescent="0.35">
      <c r="A4642" s="2">
        <v>3199</v>
      </c>
      <c r="B4642" s="13" t="s">
        <v>516</v>
      </c>
      <c r="C4642" s="11" t="s">
        <v>566</v>
      </c>
      <c r="D4642" s="11" t="s">
        <v>517</v>
      </c>
      <c r="E4642" s="7" t="s">
        <v>147</v>
      </c>
      <c r="F4642" s="13">
        <v>3.63686227798462</v>
      </c>
      <c r="G4642" s="12">
        <v>0</v>
      </c>
      <c r="H4642" s="13">
        <v>0</v>
      </c>
      <c r="I4642" s="11">
        <v>0</v>
      </c>
      <c r="J4642" s="11">
        <v>0</v>
      </c>
      <c r="K4642" s="11">
        <v>0</v>
      </c>
      <c r="L4642" s="12">
        <v>0</v>
      </c>
      <c r="M4642" s="13">
        <v>0</v>
      </c>
      <c r="N4642" s="11">
        <v>0</v>
      </c>
      <c r="O4642" s="11">
        <v>0</v>
      </c>
      <c r="P4642" s="11">
        <v>0</v>
      </c>
      <c r="Q4642" s="12">
        <v>0</v>
      </c>
    </row>
    <row r="4643" spans="1:17" x14ac:dyDescent="0.35">
      <c r="A4643" s="2">
        <v>3200</v>
      </c>
      <c r="B4643" s="13" t="s">
        <v>516</v>
      </c>
      <c r="C4643" s="11" t="s">
        <v>566</v>
      </c>
      <c r="D4643" s="11" t="s">
        <v>517</v>
      </c>
      <c r="E4643" s="7" t="s">
        <v>211</v>
      </c>
      <c r="F4643" s="13">
        <v>17.828870534896851</v>
      </c>
      <c r="G4643" s="12">
        <v>0</v>
      </c>
      <c r="H4643" s="13">
        <v>0</v>
      </c>
      <c r="I4643" s="11">
        <v>0</v>
      </c>
      <c r="J4643" s="11">
        <v>0</v>
      </c>
      <c r="K4643" s="11">
        <v>0</v>
      </c>
      <c r="L4643" s="12">
        <v>0</v>
      </c>
      <c r="M4643" s="13">
        <v>0</v>
      </c>
      <c r="N4643" s="11">
        <v>0</v>
      </c>
      <c r="O4643" s="11">
        <v>0</v>
      </c>
      <c r="P4643" s="11">
        <v>0</v>
      </c>
      <c r="Q4643" s="12">
        <v>0</v>
      </c>
    </row>
    <row r="4644" spans="1:17" x14ac:dyDescent="0.35">
      <c r="A4644" s="2">
        <v>3201</v>
      </c>
      <c r="B4644" s="13" t="s">
        <v>516</v>
      </c>
      <c r="C4644" s="11" t="s">
        <v>566</v>
      </c>
      <c r="D4644" s="11" t="s">
        <v>517</v>
      </c>
      <c r="E4644" s="7" t="s">
        <v>98</v>
      </c>
      <c r="F4644" s="13">
        <v>2.10270118713379</v>
      </c>
      <c r="G4644" s="12">
        <v>0</v>
      </c>
      <c r="H4644" s="13">
        <v>0</v>
      </c>
      <c r="I4644" s="11">
        <v>0</v>
      </c>
      <c r="J4644" s="11">
        <v>0</v>
      </c>
      <c r="K4644" s="11">
        <v>0</v>
      </c>
      <c r="L4644" s="12">
        <v>0</v>
      </c>
      <c r="M4644" s="13">
        <v>0</v>
      </c>
      <c r="N4644" s="11">
        <v>0</v>
      </c>
      <c r="O4644" s="11">
        <v>0</v>
      </c>
      <c r="P4644" s="11">
        <v>0</v>
      </c>
      <c r="Q4644" s="12">
        <v>0</v>
      </c>
    </row>
    <row r="4645" spans="1:17" x14ac:dyDescent="0.35">
      <c r="A4645" s="2">
        <v>3202</v>
      </c>
      <c r="B4645" s="13" t="s">
        <v>516</v>
      </c>
      <c r="C4645" s="11" t="s">
        <v>566</v>
      </c>
      <c r="D4645" s="11" t="s">
        <v>517</v>
      </c>
      <c r="E4645" s="7" t="s">
        <v>99</v>
      </c>
      <c r="F4645" s="13">
        <v>11.11743688583374</v>
      </c>
      <c r="G4645" s="12">
        <v>0</v>
      </c>
      <c r="H4645" s="13">
        <v>0</v>
      </c>
      <c r="I4645" s="11">
        <v>0</v>
      </c>
      <c r="J4645" s="11">
        <v>0</v>
      </c>
      <c r="K4645" s="11">
        <v>0</v>
      </c>
      <c r="L4645" s="12">
        <v>0</v>
      </c>
      <c r="M4645" s="13">
        <v>0</v>
      </c>
      <c r="N4645" s="11">
        <v>0</v>
      </c>
      <c r="O4645" s="11">
        <v>0</v>
      </c>
      <c r="P4645" s="11">
        <v>0</v>
      </c>
      <c r="Q4645" s="12">
        <v>0</v>
      </c>
    </row>
    <row r="4646" spans="1:17" x14ac:dyDescent="0.35">
      <c r="A4646" s="2">
        <v>3204</v>
      </c>
      <c r="B4646" s="13" t="s">
        <v>516</v>
      </c>
      <c r="C4646" s="11" t="s">
        <v>566</v>
      </c>
      <c r="D4646" s="11" t="s">
        <v>517</v>
      </c>
      <c r="E4646" s="7" t="s">
        <v>322</v>
      </c>
      <c r="F4646" s="13">
        <v>23.85455274581912</v>
      </c>
      <c r="G4646" s="12">
        <v>0</v>
      </c>
      <c r="H4646" s="13">
        <v>0</v>
      </c>
      <c r="I4646" s="11">
        <v>0</v>
      </c>
      <c r="J4646" s="11">
        <v>0</v>
      </c>
      <c r="K4646" s="11">
        <v>0</v>
      </c>
      <c r="L4646" s="12">
        <v>0</v>
      </c>
      <c r="M4646" s="13">
        <v>0</v>
      </c>
      <c r="N4646" s="11">
        <v>0</v>
      </c>
      <c r="O4646" s="11">
        <v>0</v>
      </c>
      <c r="P4646" s="11">
        <v>0</v>
      </c>
      <c r="Q4646" s="12">
        <v>0</v>
      </c>
    </row>
    <row r="4647" spans="1:17" x14ac:dyDescent="0.35">
      <c r="A4647" s="2">
        <v>3205</v>
      </c>
      <c r="B4647" s="13" t="s">
        <v>516</v>
      </c>
      <c r="C4647" s="11" t="s">
        <v>566</v>
      </c>
      <c r="D4647" s="11" t="s">
        <v>517</v>
      </c>
      <c r="E4647" s="7" t="s">
        <v>149</v>
      </c>
      <c r="F4647" s="13">
        <v>8.1331872940063494</v>
      </c>
      <c r="G4647" s="12">
        <v>0</v>
      </c>
      <c r="H4647" s="13">
        <v>0</v>
      </c>
      <c r="I4647" s="11">
        <v>0</v>
      </c>
      <c r="J4647" s="11">
        <v>0</v>
      </c>
      <c r="K4647" s="11">
        <v>0</v>
      </c>
      <c r="L4647" s="12">
        <v>0</v>
      </c>
      <c r="M4647" s="13">
        <v>0</v>
      </c>
      <c r="N4647" s="11">
        <v>0</v>
      </c>
      <c r="O4647" s="11">
        <v>0</v>
      </c>
      <c r="P4647" s="11">
        <v>0</v>
      </c>
      <c r="Q4647" s="12">
        <v>0</v>
      </c>
    </row>
    <row r="4648" spans="1:17" x14ac:dyDescent="0.35">
      <c r="A4648" s="2">
        <v>3206</v>
      </c>
      <c r="B4648" s="13" t="s">
        <v>516</v>
      </c>
      <c r="C4648" s="11" t="s">
        <v>566</v>
      </c>
      <c r="D4648" s="11" t="s">
        <v>517</v>
      </c>
      <c r="E4648" s="7" t="s">
        <v>327</v>
      </c>
      <c r="F4648" s="13">
        <v>283.3246703147887</v>
      </c>
      <c r="G4648" s="12">
        <v>0</v>
      </c>
      <c r="H4648" s="13">
        <v>0</v>
      </c>
      <c r="I4648" s="11">
        <v>0</v>
      </c>
      <c r="J4648" s="11">
        <v>0</v>
      </c>
      <c r="K4648" s="11">
        <v>0</v>
      </c>
      <c r="L4648" s="12">
        <v>0</v>
      </c>
      <c r="M4648" s="13">
        <v>0</v>
      </c>
      <c r="N4648" s="11">
        <v>0</v>
      </c>
      <c r="O4648" s="11">
        <v>0</v>
      </c>
      <c r="P4648" s="11">
        <v>0</v>
      </c>
      <c r="Q4648" s="12">
        <v>0</v>
      </c>
    </row>
    <row r="4649" spans="1:17" x14ac:dyDescent="0.35">
      <c r="A4649" s="2">
        <v>3207</v>
      </c>
      <c r="B4649" s="13" t="s">
        <v>516</v>
      </c>
      <c r="C4649" s="11" t="s">
        <v>566</v>
      </c>
      <c r="D4649" s="11" t="s">
        <v>517</v>
      </c>
      <c r="E4649" s="7" t="s">
        <v>498</v>
      </c>
      <c r="F4649" s="13">
        <v>2.4553917646408072</v>
      </c>
      <c r="G4649" s="12">
        <v>0</v>
      </c>
      <c r="H4649" s="13">
        <v>0</v>
      </c>
      <c r="I4649" s="11">
        <v>0</v>
      </c>
      <c r="J4649" s="11">
        <v>0</v>
      </c>
      <c r="K4649" s="11">
        <v>0</v>
      </c>
      <c r="L4649" s="12">
        <v>0</v>
      </c>
      <c r="M4649" s="13">
        <v>0</v>
      </c>
      <c r="N4649" s="11">
        <v>0</v>
      </c>
      <c r="O4649" s="11">
        <v>0</v>
      </c>
      <c r="P4649" s="11">
        <v>0</v>
      </c>
      <c r="Q4649" s="12">
        <v>0</v>
      </c>
    </row>
    <row r="4650" spans="1:17" x14ac:dyDescent="0.35">
      <c r="A4650" s="2">
        <v>3209</v>
      </c>
      <c r="B4650" s="13" t="s">
        <v>516</v>
      </c>
      <c r="C4650" s="11" t="s">
        <v>566</v>
      </c>
      <c r="D4650" s="11" t="s">
        <v>517</v>
      </c>
      <c r="E4650" s="7" t="s">
        <v>537</v>
      </c>
      <c r="F4650" s="13">
        <v>617.03949642181431</v>
      </c>
      <c r="G4650" s="12">
        <v>0</v>
      </c>
      <c r="H4650" s="13">
        <v>0</v>
      </c>
      <c r="I4650" s="11">
        <v>0</v>
      </c>
      <c r="J4650" s="11">
        <v>0</v>
      </c>
      <c r="K4650" s="11">
        <v>0</v>
      </c>
      <c r="L4650" s="12">
        <v>0</v>
      </c>
      <c r="M4650" s="13">
        <v>0</v>
      </c>
      <c r="N4650" s="11">
        <v>0</v>
      </c>
      <c r="O4650" s="11">
        <v>0</v>
      </c>
      <c r="P4650" s="11">
        <v>0</v>
      </c>
      <c r="Q4650" s="12">
        <v>0</v>
      </c>
    </row>
    <row r="4651" spans="1:17" x14ac:dyDescent="0.35">
      <c r="A4651" s="2">
        <v>3210</v>
      </c>
      <c r="B4651" s="13" t="s">
        <v>516</v>
      </c>
      <c r="C4651" s="11" t="s">
        <v>566</v>
      </c>
      <c r="D4651" s="11" t="s">
        <v>517</v>
      </c>
      <c r="E4651" s="7" t="s">
        <v>560</v>
      </c>
      <c r="F4651" s="13">
        <v>43.904172539711055</v>
      </c>
      <c r="G4651" s="12">
        <v>0</v>
      </c>
      <c r="H4651" s="13">
        <v>0</v>
      </c>
      <c r="I4651" s="11">
        <v>0</v>
      </c>
      <c r="J4651" s="11">
        <v>0</v>
      </c>
      <c r="K4651" s="11">
        <v>0</v>
      </c>
      <c r="L4651" s="12">
        <v>0</v>
      </c>
      <c r="M4651" s="13">
        <v>0</v>
      </c>
      <c r="N4651" s="11">
        <v>0</v>
      </c>
      <c r="O4651" s="11">
        <v>0</v>
      </c>
      <c r="P4651" s="11">
        <v>0</v>
      </c>
      <c r="Q4651" s="12">
        <v>0</v>
      </c>
    </row>
    <row r="4652" spans="1:17" x14ac:dyDescent="0.35">
      <c r="A4652" s="2">
        <v>3212</v>
      </c>
      <c r="B4652" s="13" t="s">
        <v>516</v>
      </c>
      <c r="C4652" s="11" t="s">
        <v>566</v>
      </c>
      <c r="D4652" s="11" t="s">
        <v>517</v>
      </c>
      <c r="E4652" s="7" t="s">
        <v>430</v>
      </c>
      <c r="F4652" s="13">
        <v>23.6259441375732</v>
      </c>
      <c r="G4652" s="12">
        <v>0</v>
      </c>
      <c r="H4652" s="13">
        <v>0</v>
      </c>
      <c r="I4652" s="11">
        <v>0</v>
      </c>
      <c r="J4652" s="11">
        <v>0</v>
      </c>
      <c r="K4652" s="11">
        <v>0</v>
      </c>
      <c r="L4652" s="12">
        <v>0</v>
      </c>
      <c r="M4652" s="13">
        <v>0</v>
      </c>
      <c r="N4652" s="11">
        <v>0</v>
      </c>
      <c r="O4652" s="11">
        <v>0</v>
      </c>
      <c r="P4652" s="11">
        <v>0</v>
      </c>
      <c r="Q4652" s="12">
        <v>0</v>
      </c>
    </row>
    <row r="4653" spans="1:17" x14ac:dyDescent="0.35">
      <c r="A4653" s="2">
        <v>3213</v>
      </c>
      <c r="B4653" s="13" t="s">
        <v>516</v>
      </c>
      <c r="C4653" s="11" t="s">
        <v>566</v>
      </c>
      <c r="D4653" s="11" t="s">
        <v>517</v>
      </c>
      <c r="E4653" s="7" t="s">
        <v>563</v>
      </c>
      <c r="F4653" s="13">
        <v>65.017117977142391</v>
      </c>
      <c r="G4653" s="12">
        <v>0</v>
      </c>
      <c r="H4653" s="13">
        <v>0</v>
      </c>
      <c r="I4653" s="11">
        <v>0</v>
      </c>
      <c r="J4653" s="11">
        <v>0</v>
      </c>
      <c r="K4653" s="11">
        <v>0</v>
      </c>
      <c r="L4653" s="12">
        <v>0</v>
      </c>
      <c r="M4653" s="13">
        <v>0</v>
      </c>
      <c r="N4653" s="11">
        <v>0</v>
      </c>
      <c r="O4653" s="11">
        <v>0</v>
      </c>
      <c r="P4653" s="11">
        <v>0</v>
      </c>
      <c r="Q4653" s="12">
        <v>0</v>
      </c>
    </row>
    <row r="4654" spans="1:17" x14ac:dyDescent="0.35">
      <c r="A4654" s="2">
        <v>3214</v>
      </c>
      <c r="B4654" s="13" t="s">
        <v>516</v>
      </c>
      <c r="C4654" s="11" t="s">
        <v>566</v>
      </c>
      <c r="D4654" s="11" t="s">
        <v>517</v>
      </c>
      <c r="E4654" s="7" t="s">
        <v>564</v>
      </c>
      <c r="F4654" s="13">
        <v>617.01559448242199</v>
      </c>
      <c r="G4654" s="12">
        <v>0</v>
      </c>
      <c r="H4654" s="13">
        <v>0</v>
      </c>
      <c r="I4654" s="11">
        <v>0</v>
      </c>
      <c r="J4654" s="11">
        <v>0</v>
      </c>
      <c r="K4654" s="11">
        <v>0</v>
      </c>
      <c r="L4654" s="12">
        <v>0</v>
      </c>
      <c r="M4654" s="13">
        <v>0</v>
      </c>
      <c r="N4654" s="11">
        <v>0</v>
      </c>
      <c r="O4654" s="11">
        <v>0</v>
      </c>
      <c r="P4654" s="11">
        <v>0</v>
      </c>
      <c r="Q4654" s="12">
        <v>0</v>
      </c>
    </row>
    <row r="4655" spans="1:17" x14ac:dyDescent="0.35">
      <c r="A4655" s="2">
        <v>3215</v>
      </c>
      <c r="B4655" s="13" t="s">
        <v>516</v>
      </c>
      <c r="C4655" s="11" t="s">
        <v>566</v>
      </c>
      <c r="D4655" s="11" t="s">
        <v>517</v>
      </c>
      <c r="E4655" s="7" t="s">
        <v>73</v>
      </c>
      <c r="F4655" s="13">
        <v>68.411792993545646</v>
      </c>
      <c r="G4655" s="12">
        <v>0</v>
      </c>
      <c r="H4655" s="13">
        <v>0</v>
      </c>
      <c r="I4655" s="11">
        <v>0</v>
      </c>
      <c r="J4655" s="11">
        <v>0</v>
      </c>
      <c r="K4655" s="11">
        <v>0</v>
      </c>
      <c r="L4655" s="12">
        <v>0</v>
      </c>
      <c r="M4655" s="13">
        <v>0</v>
      </c>
      <c r="N4655" s="11">
        <v>0</v>
      </c>
      <c r="O4655" s="11">
        <v>0</v>
      </c>
      <c r="P4655" s="11">
        <v>0</v>
      </c>
      <c r="Q4655" s="12">
        <v>0</v>
      </c>
    </row>
    <row r="4656" spans="1:17" x14ac:dyDescent="0.35">
      <c r="A4656" s="2">
        <v>3216</v>
      </c>
      <c r="B4656" s="13" t="s">
        <v>516</v>
      </c>
      <c r="C4656" s="11" t="s">
        <v>566</v>
      </c>
      <c r="D4656" s="11" t="s">
        <v>517</v>
      </c>
      <c r="E4656" s="7" t="s">
        <v>74</v>
      </c>
      <c r="F4656" s="13">
        <v>695.64349365234398</v>
      </c>
      <c r="G4656" s="12">
        <v>0</v>
      </c>
      <c r="H4656" s="13">
        <v>0</v>
      </c>
      <c r="I4656" s="11">
        <v>0</v>
      </c>
      <c r="J4656" s="11">
        <v>0</v>
      </c>
      <c r="K4656" s="11">
        <v>0</v>
      </c>
      <c r="L4656" s="12">
        <v>0</v>
      </c>
      <c r="M4656" s="13">
        <v>0</v>
      </c>
      <c r="N4656" s="11">
        <v>0</v>
      </c>
      <c r="O4656" s="11">
        <v>0</v>
      </c>
      <c r="P4656" s="11">
        <v>0</v>
      </c>
      <c r="Q4656" s="12">
        <v>0</v>
      </c>
    </row>
    <row r="4657" spans="1:17" x14ac:dyDescent="0.35">
      <c r="A4657" s="2">
        <v>3218</v>
      </c>
      <c r="B4657" s="13" t="s">
        <v>516</v>
      </c>
      <c r="C4657" s="11" t="s">
        <v>566</v>
      </c>
      <c r="D4657" s="11" t="s">
        <v>517</v>
      </c>
      <c r="E4657" s="7" t="s">
        <v>512</v>
      </c>
      <c r="F4657" s="13">
        <v>35.881341934204087</v>
      </c>
      <c r="G4657" s="12">
        <v>0</v>
      </c>
      <c r="H4657" s="13">
        <v>0</v>
      </c>
      <c r="I4657" s="11">
        <v>0</v>
      </c>
      <c r="J4657" s="11">
        <v>0</v>
      </c>
      <c r="K4657" s="11">
        <v>0</v>
      </c>
      <c r="L4657" s="12">
        <v>0</v>
      </c>
      <c r="M4657" s="13">
        <v>0</v>
      </c>
      <c r="N4657" s="11">
        <v>0</v>
      </c>
      <c r="O4657" s="11">
        <v>0</v>
      </c>
      <c r="P4657" s="11">
        <v>0</v>
      </c>
      <c r="Q4657" s="12">
        <v>0</v>
      </c>
    </row>
    <row r="4658" spans="1:17" x14ac:dyDescent="0.35">
      <c r="A4658" s="2">
        <v>3219</v>
      </c>
      <c r="B4658" s="13" t="s">
        <v>516</v>
      </c>
      <c r="C4658" s="11" t="s">
        <v>566</v>
      </c>
      <c r="D4658" s="11" t="s">
        <v>517</v>
      </c>
      <c r="E4658" s="7" t="s">
        <v>575</v>
      </c>
      <c r="F4658" s="13">
        <v>32.138787269592299</v>
      </c>
      <c r="G4658" s="12">
        <v>0</v>
      </c>
      <c r="H4658" s="13">
        <v>0</v>
      </c>
      <c r="I4658" s="11">
        <v>0</v>
      </c>
      <c r="J4658" s="11">
        <v>0</v>
      </c>
      <c r="K4658" s="11">
        <v>0</v>
      </c>
      <c r="L4658" s="12">
        <v>0</v>
      </c>
      <c r="M4658" s="13">
        <v>0</v>
      </c>
      <c r="N4658" s="11">
        <v>0</v>
      </c>
      <c r="O4658" s="11">
        <v>0</v>
      </c>
      <c r="P4658" s="11">
        <v>0</v>
      </c>
      <c r="Q4658" s="12">
        <v>0</v>
      </c>
    </row>
    <row r="4659" spans="1:17" x14ac:dyDescent="0.35">
      <c r="A4659" s="2">
        <v>3220</v>
      </c>
      <c r="B4659" s="13" t="s">
        <v>516</v>
      </c>
      <c r="C4659" s="11" t="s">
        <v>566</v>
      </c>
      <c r="D4659" s="11" t="s">
        <v>517</v>
      </c>
      <c r="E4659" s="7" t="s">
        <v>513</v>
      </c>
      <c r="F4659" s="13">
        <v>2.9718214273452697</v>
      </c>
      <c r="G4659" s="12">
        <v>0</v>
      </c>
      <c r="H4659" s="13">
        <v>0</v>
      </c>
      <c r="I4659" s="11">
        <v>0</v>
      </c>
      <c r="J4659" s="11">
        <v>0</v>
      </c>
      <c r="K4659" s="11">
        <v>0</v>
      </c>
      <c r="L4659" s="12">
        <v>0</v>
      </c>
      <c r="M4659" s="13">
        <v>0</v>
      </c>
      <c r="N4659" s="11">
        <v>0</v>
      </c>
      <c r="O4659" s="11">
        <v>0</v>
      </c>
      <c r="P4659" s="11">
        <v>0</v>
      </c>
      <c r="Q4659" s="12">
        <v>0</v>
      </c>
    </row>
    <row r="4660" spans="1:17" x14ac:dyDescent="0.35">
      <c r="A4660" s="2">
        <v>3221</v>
      </c>
      <c r="B4660" s="13" t="s">
        <v>516</v>
      </c>
      <c r="C4660" s="11" t="s">
        <v>566</v>
      </c>
      <c r="D4660" s="11" t="s">
        <v>26</v>
      </c>
      <c r="E4660" s="7" t="s">
        <v>178</v>
      </c>
      <c r="F4660" s="13">
        <v>101.34676361084</v>
      </c>
      <c r="G4660" s="12">
        <v>0</v>
      </c>
      <c r="H4660" s="13">
        <v>0</v>
      </c>
      <c r="I4660" s="11">
        <v>0</v>
      </c>
      <c r="J4660" s="11">
        <v>0</v>
      </c>
      <c r="K4660" s="11">
        <v>0</v>
      </c>
      <c r="L4660" s="12">
        <v>0</v>
      </c>
      <c r="M4660" s="13">
        <v>0</v>
      </c>
      <c r="N4660" s="11">
        <v>0</v>
      </c>
      <c r="O4660" s="11">
        <v>0</v>
      </c>
      <c r="P4660" s="11">
        <v>0</v>
      </c>
      <c r="Q4660" s="12">
        <v>0</v>
      </c>
    </row>
    <row r="4661" spans="1:17" x14ac:dyDescent="0.35">
      <c r="A4661" s="2">
        <v>3222</v>
      </c>
      <c r="B4661" s="13" t="s">
        <v>516</v>
      </c>
      <c r="C4661" s="11" t="s">
        <v>566</v>
      </c>
      <c r="D4661" s="11" t="s">
        <v>517</v>
      </c>
      <c r="E4661" s="7" t="s">
        <v>178</v>
      </c>
      <c r="F4661" s="13">
        <v>15657.068346619602</v>
      </c>
      <c r="G4661" s="12">
        <v>0</v>
      </c>
      <c r="H4661" s="13">
        <v>0</v>
      </c>
      <c r="I4661" s="11">
        <v>0</v>
      </c>
      <c r="J4661" s="11">
        <v>0</v>
      </c>
      <c r="K4661" s="11">
        <v>0</v>
      </c>
      <c r="L4661" s="12">
        <v>0</v>
      </c>
      <c r="M4661" s="13">
        <v>0</v>
      </c>
      <c r="N4661" s="11">
        <v>0</v>
      </c>
      <c r="O4661" s="11">
        <v>0</v>
      </c>
      <c r="P4661" s="11">
        <v>0</v>
      </c>
      <c r="Q4661" s="12">
        <v>0</v>
      </c>
    </row>
    <row r="4662" spans="1:17" x14ac:dyDescent="0.35">
      <c r="A4662" s="2">
        <v>3224</v>
      </c>
      <c r="B4662" s="13" t="s">
        <v>516</v>
      </c>
      <c r="C4662" s="11" t="s">
        <v>566</v>
      </c>
      <c r="D4662" s="11" t="s">
        <v>517</v>
      </c>
      <c r="E4662" s="7" t="s">
        <v>514</v>
      </c>
      <c r="F4662" s="13">
        <v>6.2655954360961896</v>
      </c>
      <c r="G4662" s="12">
        <v>0</v>
      </c>
      <c r="H4662" s="13">
        <v>0</v>
      </c>
      <c r="I4662" s="11">
        <v>0</v>
      </c>
      <c r="J4662" s="11">
        <v>0</v>
      </c>
      <c r="K4662" s="11">
        <v>0</v>
      </c>
      <c r="L4662" s="12">
        <v>0</v>
      </c>
      <c r="M4662" s="13">
        <v>0</v>
      </c>
      <c r="N4662" s="11">
        <v>0</v>
      </c>
      <c r="O4662" s="11">
        <v>0</v>
      </c>
      <c r="P4662" s="11">
        <v>0</v>
      </c>
      <c r="Q4662" s="12">
        <v>0</v>
      </c>
    </row>
    <row r="4663" spans="1:17" x14ac:dyDescent="0.35">
      <c r="A4663" s="2">
        <v>3229</v>
      </c>
      <c r="B4663" s="13" t="s">
        <v>516</v>
      </c>
      <c r="C4663" s="11" t="s">
        <v>566</v>
      </c>
      <c r="D4663" s="11" t="s">
        <v>517</v>
      </c>
      <c r="E4663" s="7" t="s">
        <v>115</v>
      </c>
      <c r="F4663" s="13">
        <v>90.331954956054702</v>
      </c>
      <c r="G4663" s="12">
        <v>0</v>
      </c>
      <c r="H4663" s="13">
        <v>0</v>
      </c>
      <c r="I4663" s="11">
        <v>0</v>
      </c>
      <c r="J4663" s="11">
        <v>0</v>
      </c>
      <c r="K4663" s="11">
        <v>0</v>
      </c>
      <c r="L4663" s="12">
        <v>0</v>
      </c>
      <c r="M4663" s="13">
        <v>0</v>
      </c>
      <c r="N4663" s="11">
        <v>0</v>
      </c>
      <c r="O4663" s="11">
        <v>0</v>
      </c>
      <c r="P4663" s="11">
        <v>0</v>
      </c>
      <c r="Q4663" s="12">
        <v>0</v>
      </c>
    </row>
    <row r="4664" spans="1:17" x14ac:dyDescent="0.35">
      <c r="A4664" s="2">
        <v>3231</v>
      </c>
      <c r="B4664" s="13" t="s">
        <v>516</v>
      </c>
      <c r="C4664" s="11" t="s">
        <v>566</v>
      </c>
      <c r="D4664" s="11" t="s">
        <v>517</v>
      </c>
      <c r="E4664" s="7" t="s">
        <v>515</v>
      </c>
      <c r="F4664" s="13">
        <v>30.2410678863525</v>
      </c>
      <c r="G4664" s="12">
        <v>0</v>
      </c>
      <c r="H4664" s="13">
        <v>0</v>
      </c>
      <c r="I4664" s="11">
        <v>0</v>
      </c>
      <c r="J4664" s="11">
        <v>0</v>
      </c>
      <c r="K4664" s="11">
        <v>0</v>
      </c>
      <c r="L4664" s="12">
        <v>0</v>
      </c>
      <c r="M4664" s="13">
        <v>0</v>
      </c>
      <c r="N4664" s="11">
        <v>0</v>
      </c>
      <c r="O4664" s="11">
        <v>0</v>
      </c>
      <c r="P4664" s="11">
        <v>0</v>
      </c>
      <c r="Q4664" s="12">
        <v>0</v>
      </c>
    </row>
    <row r="4665" spans="1:17" x14ac:dyDescent="0.35">
      <c r="A4665" s="2">
        <v>3233</v>
      </c>
      <c r="B4665" s="13" t="s">
        <v>516</v>
      </c>
      <c r="C4665" s="11" t="s">
        <v>566</v>
      </c>
      <c r="D4665" s="11" t="s">
        <v>517</v>
      </c>
      <c r="E4665" s="7" t="s">
        <v>396</v>
      </c>
      <c r="F4665" s="13">
        <v>4443.9653663635227</v>
      </c>
      <c r="G4665" s="12">
        <v>0</v>
      </c>
      <c r="H4665" s="13">
        <v>0</v>
      </c>
      <c r="I4665" s="11">
        <v>0</v>
      </c>
      <c r="J4665" s="11">
        <v>0</v>
      </c>
      <c r="K4665" s="11">
        <v>0</v>
      </c>
      <c r="L4665" s="12">
        <v>0</v>
      </c>
      <c r="M4665" s="13">
        <v>0</v>
      </c>
      <c r="N4665" s="11">
        <v>0</v>
      </c>
      <c r="O4665" s="11">
        <v>0</v>
      </c>
      <c r="P4665" s="11">
        <v>0</v>
      </c>
      <c r="Q4665" s="12">
        <v>0</v>
      </c>
    </row>
    <row r="4666" spans="1:17" x14ac:dyDescent="0.35">
      <c r="A4666" s="2">
        <v>3234</v>
      </c>
      <c r="B4666" s="13" t="s">
        <v>516</v>
      </c>
      <c r="C4666" s="11" t="s">
        <v>576</v>
      </c>
      <c r="D4666" s="11" t="s">
        <v>26</v>
      </c>
      <c r="E4666" s="7" t="s">
        <v>519</v>
      </c>
      <c r="F4666" s="13">
        <v>258.82154083251964</v>
      </c>
      <c r="G4666" s="12">
        <v>0</v>
      </c>
      <c r="H4666" s="13">
        <v>0</v>
      </c>
      <c r="I4666" s="11">
        <v>0</v>
      </c>
      <c r="J4666" s="11">
        <v>0</v>
      </c>
      <c r="K4666" s="11">
        <v>0</v>
      </c>
      <c r="L4666" s="12">
        <v>0</v>
      </c>
      <c r="M4666" s="13">
        <v>0</v>
      </c>
      <c r="N4666" s="11">
        <v>0</v>
      </c>
      <c r="O4666" s="11">
        <v>0</v>
      </c>
      <c r="P4666" s="11">
        <v>0</v>
      </c>
      <c r="Q4666" s="12">
        <v>0</v>
      </c>
    </row>
    <row r="4667" spans="1:17" x14ac:dyDescent="0.35">
      <c r="A4667" s="2">
        <v>3235</v>
      </c>
      <c r="B4667" s="13" t="s">
        <v>516</v>
      </c>
      <c r="C4667" s="11" t="s">
        <v>576</v>
      </c>
      <c r="D4667" s="11" t="s">
        <v>525</v>
      </c>
      <c r="E4667" s="7" t="s">
        <v>519</v>
      </c>
      <c r="F4667" s="13">
        <v>325.882167816162</v>
      </c>
      <c r="G4667" s="12">
        <v>0</v>
      </c>
      <c r="H4667" s="13">
        <v>0</v>
      </c>
      <c r="I4667" s="11">
        <v>0</v>
      </c>
      <c r="J4667" s="11">
        <v>0</v>
      </c>
      <c r="K4667" s="11">
        <v>0</v>
      </c>
      <c r="L4667" s="12">
        <v>0</v>
      </c>
      <c r="M4667" s="13">
        <v>0</v>
      </c>
      <c r="N4667" s="11">
        <v>0</v>
      </c>
      <c r="O4667" s="11">
        <v>0</v>
      </c>
      <c r="P4667" s="11">
        <v>0</v>
      </c>
      <c r="Q4667" s="12">
        <v>0</v>
      </c>
    </row>
    <row r="4668" spans="1:17" x14ac:dyDescent="0.35">
      <c r="A4668" s="2">
        <v>3237</v>
      </c>
      <c r="B4668" s="13" t="s">
        <v>516</v>
      </c>
      <c r="C4668" s="11" t="s">
        <v>576</v>
      </c>
      <c r="D4668" s="11" t="s">
        <v>26</v>
      </c>
      <c r="E4668" s="7" t="s">
        <v>521</v>
      </c>
      <c r="F4668" s="13">
        <v>126.6009635925293</v>
      </c>
      <c r="G4668" s="12">
        <v>0</v>
      </c>
      <c r="H4668" s="13">
        <v>0</v>
      </c>
      <c r="I4668" s="11">
        <v>0</v>
      </c>
      <c r="J4668" s="11">
        <v>0</v>
      </c>
      <c r="K4668" s="11">
        <v>0</v>
      </c>
      <c r="L4668" s="12">
        <v>0</v>
      </c>
      <c r="M4668" s="13">
        <v>0</v>
      </c>
      <c r="N4668" s="11">
        <v>0</v>
      </c>
      <c r="O4668" s="11">
        <v>0</v>
      </c>
      <c r="P4668" s="11">
        <v>0</v>
      </c>
      <c r="Q4668" s="12">
        <v>0</v>
      </c>
    </row>
    <row r="4669" spans="1:17" x14ac:dyDescent="0.35">
      <c r="A4669" s="2">
        <v>3238</v>
      </c>
      <c r="B4669" s="13" t="s">
        <v>516</v>
      </c>
      <c r="C4669" s="11" t="s">
        <v>576</v>
      </c>
      <c r="D4669" s="11" t="s">
        <v>525</v>
      </c>
      <c r="E4669" s="7" t="s">
        <v>521</v>
      </c>
      <c r="F4669" s="13">
        <v>671.22259855270408</v>
      </c>
      <c r="G4669" s="12">
        <v>0</v>
      </c>
      <c r="H4669" s="13">
        <v>0</v>
      </c>
      <c r="I4669" s="11">
        <v>0</v>
      </c>
      <c r="J4669" s="11">
        <v>0</v>
      </c>
      <c r="K4669" s="11">
        <v>0</v>
      </c>
      <c r="L4669" s="12">
        <v>0</v>
      </c>
      <c r="M4669" s="13">
        <v>0</v>
      </c>
      <c r="N4669" s="11">
        <v>0</v>
      </c>
      <c r="O4669" s="11">
        <v>0</v>
      </c>
      <c r="P4669" s="11">
        <v>0</v>
      </c>
      <c r="Q4669" s="12">
        <v>0</v>
      </c>
    </row>
    <row r="4670" spans="1:17" x14ac:dyDescent="0.35">
      <c r="A4670" s="2">
        <v>3240</v>
      </c>
      <c r="B4670" s="13" t="s">
        <v>516</v>
      </c>
      <c r="C4670" s="11" t="s">
        <v>576</v>
      </c>
      <c r="D4670" s="11" t="s">
        <v>525</v>
      </c>
      <c r="E4670" s="7" t="s">
        <v>446</v>
      </c>
      <c r="F4670" s="13">
        <v>77.887762069702205</v>
      </c>
      <c r="G4670" s="12">
        <v>0</v>
      </c>
      <c r="H4670" s="13">
        <v>0</v>
      </c>
      <c r="I4670" s="11">
        <v>0</v>
      </c>
      <c r="J4670" s="11">
        <v>0</v>
      </c>
      <c r="K4670" s="11">
        <v>0</v>
      </c>
      <c r="L4670" s="12">
        <v>0</v>
      </c>
      <c r="M4670" s="13">
        <v>0</v>
      </c>
      <c r="N4670" s="11">
        <v>0</v>
      </c>
      <c r="O4670" s="11">
        <v>0</v>
      </c>
      <c r="P4670" s="11">
        <v>0</v>
      </c>
      <c r="Q4670" s="12">
        <v>0</v>
      </c>
    </row>
    <row r="4671" spans="1:17" x14ac:dyDescent="0.35">
      <c r="A4671" s="2">
        <v>3241</v>
      </c>
      <c r="B4671" s="13" t="s">
        <v>516</v>
      </c>
      <c r="C4671" s="11" t="s">
        <v>576</v>
      </c>
      <c r="D4671" s="11" t="s">
        <v>26</v>
      </c>
      <c r="E4671" s="7" t="s">
        <v>417</v>
      </c>
      <c r="F4671" s="13">
        <v>121.40571832656855</v>
      </c>
      <c r="G4671" s="12">
        <v>0</v>
      </c>
      <c r="H4671" s="13">
        <v>0</v>
      </c>
      <c r="I4671" s="11">
        <v>0</v>
      </c>
      <c r="J4671" s="11">
        <v>0</v>
      </c>
      <c r="K4671" s="11">
        <v>0</v>
      </c>
      <c r="L4671" s="12">
        <v>0</v>
      </c>
      <c r="M4671" s="13">
        <v>0</v>
      </c>
      <c r="N4671" s="11">
        <v>0</v>
      </c>
      <c r="O4671" s="11">
        <v>0</v>
      </c>
      <c r="P4671" s="11">
        <v>0</v>
      </c>
      <c r="Q4671" s="12">
        <v>0</v>
      </c>
    </row>
    <row r="4672" spans="1:17" x14ac:dyDescent="0.35">
      <c r="A4672" s="2">
        <v>3242</v>
      </c>
      <c r="B4672" s="13" t="s">
        <v>516</v>
      </c>
      <c r="C4672" s="11" t="s">
        <v>576</v>
      </c>
      <c r="D4672" s="11" t="s">
        <v>525</v>
      </c>
      <c r="E4672" s="7" t="s">
        <v>417</v>
      </c>
      <c r="F4672" s="13">
        <v>343.24786007404322</v>
      </c>
      <c r="G4672" s="12">
        <v>0</v>
      </c>
      <c r="H4672" s="13">
        <v>0</v>
      </c>
      <c r="I4672" s="11">
        <v>0</v>
      </c>
      <c r="J4672" s="11">
        <v>0</v>
      </c>
      <c r="K4672" s="11">
        <v>0</v>
      </c>
      <c r="L4672" s="12">
        <v>0</v>
      </c>
      <c r="M4672" s="13">
        <v>0</v>
      </c>
      <c r="N4672" s="11">
        <v>0</v>
      </c>
      <c r="O4672" s="11">
        <v>0</v>
      </c>
      <c r="P4672" s="11">
        <v>0</v>
      </c>
      <c r="Q4672" s="12">
        <v>0</v>
      </c>
    </row>
    <row r="4673" spans="1:17" x14ac:dyDescent="0.35">
      <c r="A4673" s="2">
        <v>3246</v>
      </c>
      <c r="B4673" s="13" t="s">
        <v>516</v>
      </c>
      <c r="C4673" s="11" t="s">
        <v>576</v>
      </c>
      <c r="D4673" s="11" t="s">
        <v>525</v>
      </c>
      <c r="E4673" s="7" t="s">
        <v>268</v>
      </c>
      <c r="F4673" s="13">
        <v>15.36825847625734</v>
      </c>
      <c r="G4673" s="12">
        <v>0</v>
      </c>
      <c r="H4673" s="13">
        <v>0</v>
      </c>
      <c r="I4673" s="11">
        <v>0</v>
      </c>
      <c r="J4673" s="11">
        <v>0</v>
      </c>
      <c r="K4673" s="11">
        <v>0</v>
      </c>
      <c r="L4673" s="12">
        <v>0</v>
      </c>
      <c r="M4673" s="13">
        <v>0</v>
      </c>
      <c r="N4673" s="11">
        <v>0</v>
      </c>
      <c r="O4673" s="11">
        <v>0</v>
      </c>
      <c r="P4673" s="11">
        <v>0</v>
      </c>
      <c r="Q4673" s="12">
        <v>0</v>
      </c>
    </row>
    <row r="4674" spans="1:17" x14ac:dyDescent="0.35">
      <c r="A4674" s="2">
        <v>3247</v>
      </c>
      <c r="B4674" s="13" t="s">
        <v>516</v>
      </c>
      <c r="C4674" s="11" t="s">
        <v>576</v>
      </c>
      <c r="D4674" s="11" t="s">
        <v>525</v>
      </c>
      <c r="E4674" s="7" t="s">
        <v>343</v>
      </c>
      <c r="F4674" s="13">
        <v>3.3903946876525901</v>
      </c>
      <c r="G4674" s="12">
        <v>0</v>
      </c>
      <c r="H4674" s="13">
        <v>0</v>
      </c>
      <c r="I4674" s="11">
        <v>0</v>
      </c>
      <c r="J4674" s="11">
        <v>0</v>
      </c>
      <c r="K4674" s="11">
        <v>0</v>
      </c>
      <c r="L4674" s="12">
        <v>0</v>
      </c>
      <c r="M4674" s="13">
        <v>0</v>
      </c>
      <c r="N4674" s="11">
        <v>0</v>
      </c>
      <c r="O4674" s="11">
        <v>0</v>
      </c>
      <c r="P4674" s="11">
        <v>0</v>
      </c>
      <c r="Q4674" s="12">
        <v>0</v>
      </c>
    </row>
    <row r="4675" spans="1:17" x14ac:dyDescent="0.35">
      <c r="A4675" s="2">
        <v>3248</v>
      </c>
      <c r="B4675" s="13" t="s">
        <v>516</v>
      </c>
      <c r="C4675" s="11" t="s">
        <v>576</v>
      </c>
      <c r="D4675" s="11" t="s">
        <v>525</v>
      </c>
      <c r="E4675" s="7" t="s">
        <v>243</v>
      </c>
      <c r="F4675" s="13">
        <v>203.73049736022944</v>
      </c>
      <c r="G4675" s="12">
        <v>0</v>
      </c>
      <c r="H4675" s="13">
        <v>0</v>
      </c>
      <c r="I4675" s="11">
        <v>0</v>
      </c>
      <c r="J4675" s="11">
        <v>0</v>
      </c>
      <c r="K4675" s="11">
        <v>0</v>
      </c>
      <c r="L4675" s="12">
        <v>0</v>
      </c>
      <c r="M4675" s="13">
        <v>0</v>
      </c>
      <c r="N4675" s="11">
        <v>0</v>
      </c>
      <c r="O4675" s="11">
        <v>0</v>
      </c>
      <c r="P4675" s="11">
        <v>0</v>
      </c>
      <c r="Q4675" s="12">
        <v>0</v>
      </c>
    </row>
    <row r="4676" spans="1:17" x14ac:dyDescent="0.35">
      <c r="A4676" s="2">
        <v>3249</v>
      </c>
      <c r="B4676" s="13" t="s">
        <v>516</v>
      </c>
      <c r="C4676" s="11" t="s">
        <v>576</v>
      </c>
      <c r="D4676" s="11" t="s">
        <v>525</v>
      </c>
      <c r="E4676" s="7" t="s">
        <v>403</v>
      </c>
      <c r="F4676" s="13">
        <v>8.0764541625976598</v>
      </c>
      <c r="G4676" s="12">
        <v>0</v>
      </c>
      <c r="H4676" s="13">
        <v>0</v>
      </c>
      <c r="I4676" s="11">
        <v>0</v>
      </c>
      <c r="J4676" s="11">
        <v>0</v>
      </c>
      <c r="K4676" s="11">
        <v>0</v>
      </c>
      <c r="L4676" s="12">
        <v>0</v>
      </c>
      <c r="M4676" s="13">
        <v>0</v>
      </c>
      <c r="N4676" s="11">
        <v>0</v>
      </c>
      <c r="O4676" s="11">
        <v>0</v>
      </c>
      <c r="P4676" s="11">
        <v>0</v>
      </c>
      <c r="Q4676" s="12">
        <v>0</v>
      </c>
    </row>
    <row r="4677" spans="1:17" x14ac:dyDescent="0.35">
      <c r="A4677" s="2">
        <v>3251</v>
      </c>
      <c r="B4677" s="13" t="s">
        <v>516</v>
      </c>
      <c r="C4677" s="11" t="s">
        <v>576</v>
      </c>
      <c r="D4677" s="11" t="s">
        <v>525</v>
      </c>
      <c r="E4677" s="7" t="s">
        <v>57</v>
      </c>
      <c r="F4677" s="13">
        <v>24.409452915191622</v>
      </c>
      <c r="G4677" s="12">
        <v>0</v>
      </c>
      <c r="H4677" s="13">
        <v>0</v>
      </c>
      <c r="I4677" s="11">
        <v>0</v>
      </c>
      <c r="J4677" s="11">
        <v>0</v>
      </c>
      <c r="K4677" s="11">
        <v>0</v>
      </c>
      <c r="L4677" s="12">
        <v>0</v>
      </c>
      <c r="M4677" s="13">
        <v>0</v>
      </c>
      <c r="N4677" s="11">
        <v>0</v>
      </c>
      <c r="O4677" s="11">
        <v>0</v>
      </c>
      <c r="P4677" s="11">
        <v>0</v>
      </c>
      <c r="Q4677" s="12">
        <v>0</v>
      </c>
    </row>
    <row r="4678" spans="1:17" x14ac:dyDescent="0.35">
      <c r="A4678" s="2">
        <v>3252</v>
      </c>
      <c r="B4678" s="13" t="s">
        <v>516</v>
      </c>
      <c r="C4678" s="11" t="s">
        <v>576</v>
      </c>
      <c r="D4678" s="11" t="s">
        <v>26</v>
      </c>
      <c r="E4678" s="7" t="s">
        <v>57</v>
      </c>
      <c r="F4678" s="13">
        <v>33.301343798637383</v>
      </c>
      <c r="G4678" s="12">
        <v>0</v>
      </c>
      <c r="H4678" s="13">
        <v>0</v>
      </c>
      <c r="I4678" s="11">
        <v>0</v>
      </c>
      <c r="J4678" s="11">
        <v>0</v>
      </c>
      <c r="K4678" s="11">
        <v>0</v>
      </c>
      <c r="L4678" s="12">
        <v>0</v>
      </c>
      <c r="M4678" s="13">
        <v>0</v>
      </c>
      <c r="N4678" s="11">
        <v>0</v>
      </c>
      <c r="O4678" s="11">
        <v>0</v>
      </c>
      <c r="P4678" s="11">
        <v>0</v>
      </c>
      <c r="Q4678" s="12">
        <v>0</v>
      </c>
    </row>
    <row r="4679" spans="1:17" x14ac:dyDescent="0.35">
      <c r="A4679" s="2">
        <v>3254</v>
      </c>
      <c r="B4679" s="13" t="s">
        <v>516</v>
      </c>
      <c r="C4679" s="11" t="s">
        <v>576</v>
      </c>
      <c r="D4679" s="11" t="s">
        <v>26</v>
      </c>
      <c r="E4679" s="7" t="s">
        <v>469</v>
      </c>
      <c r="F4679" s="13">
        <v>193.7038848400116</v>
      </c>
      <c r="G4679" s="12">
        <v>0</v>
      </c>
      <c r="H4679" s="13">
        <v>0</v>
      </c>
      <c r="I4679" s="11">
        <v>0</v>
      </c>
      <c r="J4679" s="11">
        <v>0</v>
      </c>
      <c r="K4679" s="11">
        <v>0</v>
      </c>
      <c r="L4679" s="12">
        <v>0</v>
      </c>
      <c r="M4679" s="13">
        <v>0</v>
      </c>
      <c r="N4679" s="11">
        <v>0</v>
      </c>
      <c r="O4679" s="11">
        <v>0</v>
      </c>
      <c r="P4679" s="11">
        <v>0</v>
      </c>
      <c r="Q4679" s="12">
        <v>0</v>
      </c>
    </row>
    <row r="4680" spans="1:17" x14ac:dyDescent="0.35">
      <c r="A4680" s="2">
        <v>3255</v>
      </c>
      <c r="B4680" s="13" t="s">
        <v>516</v>
      </c>
      <c r="C4680" s="11" t="s">
        <v>576</v>
      </c>
      <c r="D4680" s="11" t="s">
        <v>525</v>
      </c>
      <c r="E4680" s="7" t="s">
        <v>469</v>
      </c>
      <c r="F4680" s="13">
        <v>664.87493968009949</v>
      </c>
      <c r="G4680" s="12">
        <v>0</v>
      </c>
      <c r="H4680" s="13">
        <v>0</v>
      </c>
      <c r="I4680" s="11">
        <v>0</v>
      </c>
      <c r="J4680" s="11">
        <v>0</v>
      </c>
      <c r="K4680" s="11">
        <v>0</v>
      </c>
      <c r="L4680" s="12">
        <v>0</v>
      </c>
      <c r="M4680" s="13">
        <v>0</v>
      </c>
      <c r="N4680" s="11">
        <v>0</v>
      </c>
      <c r="O4680" s="11">
        <v>0</v>
      </c>
      <c r="P4680" s="11">
        <v>0</v>
      </c>
      <c r="Q4680" s="12">
        <v>0</v>
      </c>
    </row>
    <row r="4681" spans="1:17" x14ac:dyDescent="0.35">
      <c r="A4681" s="2">
        <v>3256</v>
      </c>
      <c r="B4681" s="13" t="s">
        <v>516</v>
      </c>
      <c r="C4681" s="11" t="s">
        <v>576</v>
      </c>
      <c r="D4681" s="11" t="s">
        <v>525</v>
      </c>
      <c r="E4681" s="7" t="s">
        <v>526</v>
      </c>
      <c r="F4681" s="13">
        <v>223.3462376594544</v>
      </c>
      <c r="G4681" s="12">
        <v>0</v>
      </c>
      <c r="H4681" s="13">
        <v>0</v>
      </c>
      <c r="I4681" s="11">
        <v>0</v>
      </c>
      <c r="J4681" s="11">
        <v>0</v>
      </c>
      <c r="K4681" s="11">
        <v>0</v>
      </c>
      <c r="L4681" s="12">
        <v>0</v>
      </c>
      <c r="M4681" s="13">
        <v>0</v>
      </c>
      <c r="N4681" s="11">
        <v>0</v>
      </c>
      <c r="O4681" s="11">
        <v>0</v>
      </c>
      <c r="P4681" s="11">
        <v>0</v>
      </c>
      <c r="Q4681" s="12">
        <v>0</v>
      </c>
    </row>
    <row r="4682" spans="1:17" x14ac:dyDescent="0.35">
      <c r="A4682" s="2">
        <v>3257</v>
      </c>
      <c r="B4682" s="13" t="s">
        <v>516</v>
      </c>
      <c r="C4682" s="11" t="s">
        <v>576</v>
      </c>
      <c r="D4682" s="11" t="s">
        <v>525</v>
      </c>
      <c r="E4682" s="7" t="s">
        <v>471</v>
      </c>
      <c r="F4682" s="13">
        <v>8.7927465438842791</v>
      </c>
      <c r="G4682" s="12">
        <v>0</v>
      </c>
      <c r="H4682" s="13">
        <v>0</v>
      </c>
      <c r="I4682" s="11">
        <v>0</v>
      </c>
      <c r="J4682" s="11">
        <v>0</v>
      </c>
      <c r="K4682" s="11">
        <v>0</v>
      </c>
      <c r="L4682" s="12">
        <v>0</v>
      </c>
      <c r="M4682" s="13">
        <v>0</v>
      </c>
      <c r="N4682" s="11">
        <v>0</v>
      </c>
      <c r="O4682" s="11">
        <v>0</v>
      </c>
      <c r="P4682" s="11">
        <v>0</v>
      </c>
      <c r="Q4682" s="12">
        <v>0</v>
      </c>
    </row>
    <row r="4683" spans="1:17" x14ac:dyDescent="0.35">
      <c r="A4683" s="2">
        <v>3259</v>
      </c>
      <c r="B4683" s="13" t="s">
        <v>516</v>
      </c>
      <c r="C4683" s="11" t="s">
        <v>576</v>
      </c>
      <c r="D4683" s="11" t="s">
        <v>525</v>
      </c>
      <c r="E4683" s="7" t="s">
        <v>472</v>
      </c>
      <c r="F4683" s="13">
        <v>10.7169847488403</v>
      </c>
      <c r="G4683" s="12">
        <v>0</v>
      </c>
      <c r="H4683" s="13">
        <v>0</v>
      </c>
      <c r="I4683" s="11">
        <v>0</v>
      </c>
      <c r="J4683" s="11">
        <v>0</v>
      </c>
      <c r="K4683" s="11">
        <v>0</v>
      </c>
      <c r="L4683" s="12">
        <v>0</v>
      </c>
      <c r="M4683" s="13">
        <v>0</v>
      </c>
      <c r="N4683" s="11">
        <v>0</v>
      </c>
      <c r="O4683" s="11">
        <v>0</v>
      </c>
      <c r="P4683" s="11">
        <v>0</v>
      </c>
      <c r="Q4683" s="12">
        <v>0</v>
      </c>
    </row>
    <row r="4684" spans="1:17" x14ac:dyDescent="0.35">
      <c r="A4684" s="2">
        <v>3261</v>
      </c>
      <c r="B4684" s="13" t="s">
        <v>516</v>
      </c>
      <c r="C4684" s="11" t="s">
        <v>576</v>
      </c>
      <c r="D4684" s="11" t="s">
        <v>26</v>
      </c>
      <c r="E4684" s="7" t="s">
        <v>577</v>
      </c>
      <c r="F4684" s="13">
        <v>18.345847606658939</v>
      </c>
      <c r="G4684" s="12">
        <v>0</v>
      </c>
      <c r="H4684" s="13">
        <v>0</v>
      </c>
      <c r="I4684" s="11">
        <v>0</v>
      </c>
      <c r="J4684" s="11">
        <v>0</v>
      </c>
      <c r="K4684" s="11">
        <v>0</v>
      </c>
      <c r="L4684" s="12">
        <v>0</v>
      </c>
      <c r="M4684" s="13">
        <v>0</v>
      </c>
      <c r="N4684" s="11">
        <v>0</v>
      </c>
      <c r="O4684" s="11">
        <v>0</v>
      </c>
      <c r="P4684" s="11">
        <v>0</v>
      </c>
      <c r="Q4684" s="12">
        <v>0</v>
      </c>
    </row>
    <row r="4685" spans="1:17" x14ac:dyDescent="0.35">
      <c r="A4685" s="2">
        <v>3262</v>
      </c>
      <c r="B4685" s="13" t="s">
        <v>516</v>
      </c>
      <c r="C4685" s="11" t="s">
        <v>576</v>
      </c>
      <c r="D4685" s="11" t="s">
        <v>525</v>
      </c>
      <c r="E4685" s="7" t="s">
        <v>577</v>
      </c>
      <c r="F4685" s="13">
        <v>36.418704986572237</v>
      </c>
      <c r="G4685" s="12">
        <v>0</v>
      </c>
      <c r="H4685" s="13">
        <v>0</v>
      </c>
      <c r="I4685" s="11">
        <v>0</v>
      </c>
      <c r="J4685" s="11">
        <v>0</v>
      </c>
      <c r="K4685" s="11">
        <v>0</v>
      </c>
      <c r="L4685" s="12">
        <v>0</v>
      </c>
      <c r="M4685" s="13">
        <v>0</v>
      </c>
      <c r="N4685" s="11">
        <v>0</v>
      </c>
      <c r="O4685" s="11">
        <v>0</v>
      </c>
      <c r="P4685" s="11">
        <v>0</v>
      </c>
      <c r="Q4685" s="12">
        <v>0</v>
      </c>
    </row>
    <row r="4686" spans="1:17" x14ac:dyDescent="0.35">
      <c r="A4686" s="2">
        <v>3263</v>
      </c>
      <c r="B4686" s="13" t="s">
        <v>516</v>
      </c>
      <c r="C4686" s="11" t="s">
        <v>576</v>
      </c>
      <c r="D4686" s="11" t="s">
        <v>525</v>
      </c>
      <c r="E4686" s="7" t="s">
        <v>529</v>
      </c>
      <c r="F4686" s="13">
        <v>157.10195446014407</v>
      </c>
      <c r="G4686" s="12">
        <v>0</v>
      </c>
      <c r="H4686" s="13">
        <v>0</v>
      </c>
      <c r="I4686" s="11">
        <v>0</v>
      </c>
      <c r="J4686" s="11">
        <v>0</v>
      </c>
      <c r="K4686" s="11">
        <v>0</v>
      </c>
      <c r="L4686" s="12">
        <v>0</v>
      </c>
      <c r="M4686" s="13">
        <v>0</v>
      </c>
      <c r="N4686" s="11">
        <v>0</v>
      </c>
      <c r="O4686" s="11">
        <v>0</v>
      </c>
      <c r="P4686" s="11">
        <v>0</v>
      </c>
      <c r="Q4686" s="12">
        <v>0</v>
      </c>
    </row>
    <row r="4687" spans="1:17" x14ac:dyDescent="0.35">
      <c r="A4687" s="2">
        <v>3266</v>
      </c>
      <c r="B4687" s="13" t="s">
        <v>516</v>
      </c>
      <c r="C4687" s="11" t="s">
        <v>576</v>
      </c>
      <c r="D4687" s="11" t="s">
        <v>26</v>
      </c>
      <c r="E4687" s="7" t="s">
        <v>385</v>
      </c>
      <c r="F4687" s="13">
        <v>19.396724700927699</v>
      </c>
      <c r="G4687" s="12">
        <v>0</v>
      </c>
      <c r="H4687" s="13">
        <v>0</v>
      </c>
      <c r="I4687" s="11">
        <v>0</v>
      </c>
      <c r="J4687" s="11">
        <v>0</v>
      </c>
      <c r="K4687" s="11">
        <v>0</v>
      </c>
      <c r="L4687" s="12">
        <v>0</v>
      </c>
      <c r="M4687" s="13">
        <v>0</v>
      </c>
      <c r="N4687" s="11">
        <v>0</v>
      </c>
      <c r="O4687" s="11">
        <v>0</v>
      </c>
      <c r="P4687" s="11">
        <v>0</v>
      </c>
      <c r="Q4687" s="12">
        <v>0</v>
      </c>
    </row>
    <row r="4688" spans="1:17" x14ac:dyDescent="0.35">
      <c r="A4688" s="2">
        <v>3267</v>
      </c>
      <c r="B4688" s="13" t="s">
        <v>516</v>
      </c>
      <c r="C4688" s="11" t="s">
        <v>576</v>
      </c>
      <c r="D4688" s="11" t="s">
        <v>525</v>
      </c>
      <c r="E4688" s="7" t="s">
        <v>314</v>
      </c>
      <c r="F4688" s="13">
        <v>39.098377227783203</v>
      </c>
      <c r="G4688" s="12">
        <v>0</v>
      </c>
      <c r="H4688" s="13">
        <v>0</v>
      </c>
      <c r="I4688" s="11">
        <v>0</v>
      </c>
      <c r="J4688" s="11">
        <v>0</v>
      </c>
      <c r="K4688" s="11">
        <v>0</v>
      </c>
      <c r="L4688" s="12">
        <v>0</v>
      </c>
      <c r="M4688" s="13">
        <v>0</v>
      </c>
      <c r="N4688" s="11">
        <v>0</v>
      </c>
      <c r="O4688" s="11">
        <v>0</v>
      </c>
      <c r="P4688" s="11">
        <v>0</v>
      </c>
      <c r="Q4688" s="12">
        <v>0</v>
      </c>
    </row>
    <row r="4689" spans="1:17" x14ac:dyDescent="0.35">
      <c r="A4689" s="2">
        <v>3269</v>
      </c>
      <c r="B4689" s="13" t="s">
        <v>516</v>
      </c>
      <c r="C4689" s="11" t="s">
        <v>576</v>
      </c>
      <c r="D4689" s="11" t="s">
        <v>525</v>
      </c>
      <c r="E4689" s="7" t="s">
        <v>531</v>
      </c>
      <c r="F4689" s="13">
        <v>726.71037387847878</v>
      </c>
      <c r="G4689" s="12">
        <v>0</v>
      </c>
      <c r="H4689" s="13">
        <v>0</v>
      </c>
      <c r="I4689" s="11">
        <v>0</v>
      </c>
      <c r="J4689" s="11">
        <v>0</v>
      </c>
      <c r="K4689" s="11">
        <v>0</v>
      </c>
      <c r="L4689" s="12">
        <v>0</v>
      </c>
      <c r="M4689" s="13">
        <v>0</v>
      </c>
      <c r="N4689" s="11">
        <v>0</v>
      </c>
      <c r="O4689" s="11">
        <v>0</v>
      </c>
      <c r="P4689" s="11">
        <v>0</v>
      </c>
      <c r="Q4689" s="12">
        <v>0</v>
      </c>
    </row>
    <row r="4690" spans="1:17" x14ac:dyDescent="0.35">
      <c r="A4690" s="2">
        <v>3270</v>
      </c>
      <c r="B4690" s="13" t="s">
        <v>516</v>
      </c>
      <c r="C4690" s="11" t="s">
        <v>576</v>
      </c>
      <c r="D4690" s="11" t="s">
        <v>525</v>
      </c>
      <c r="E4690" s="7" t="s">
        <v>532</v>
      </c>
      <c r="F4690" s="13">
        <v>143.77045536041257</v>
      </c>
      <c r="G4690" s="12">
        <v>0</v>
      </c>
      <c r="H4690" s="13">
        <v>0</v>
      </c>
      <c r="I4690" s="11">
        <v>0</v>
      </c>
      <c r="J4690" s="11">
        <v>0</v>
      </c>
      <c r="K4690" s="11">
        <v>0</v>
      </c>
      <c r="L4690" s="12">
        <v>0</v>
      </c>
      <c r="M4690" s="13">
        <v>0</v>
      </c>
      <c r="N4690" s="11">
        <v>0</v>
      </c>
      <c r="O4690" s="11">
        <v>0</v>
      </c>
      <c r="P4690" s="11">
        <v>0</v>
      </c>
      <c r="Q4690" s="12">
        <v>0</v>
      </c>
    </row>
    <row r="4691" spans="1:17" x14ac:dyDescent="0.35">
      <c r="A4691" s="2">
        <v>3271</v>
      </c>
      <c r="B4691" s="13" t="s">
        <v>516</v>
      </c>
      <c r="C4691" s="11" t="s">
        <v>576</v>
      </c>
      <c r="D4691" s="11" t="s">
        <v>525</v>
      </c>
      <c r="E4691" s="7" t="s">
        <v>320</v>
      </c>
      <c r="F4691" s="13">
        <v>42.668246269226117</v>
      </c>
      <c r="G4691" s="12">
        <v>0</v>
      </c>
      <c r="H4691" s="13">
        <v>0</v>
      </c>
      <c r="I4691" s="11">
        <v>0</v>
      </c>
      <c r="J4691" s="11">
        <v>0</v>
      </c>
      <c r="K4691" s="11">
        <v>0</v>
      </c>
      <c r="L4691" s="12">
        <v>0</v>
      </c>
      <c r="M4691" s="13">
        <v>0</v>
      </c>
      <c r="N4691" s="11">
        <v>0</v>
      </c>
      <c r="O4691" s="11">
        <v>0</v>
      </c>
      <c r="P4691" s="11">
        <v>0</v>
      </c>
      <c r="Q4691" s="12">
        <v>0</v>
      </c>
    </row>
    <row r="4692" spans="1:17" x14ac:dyDescent="0.35">
      <c r="A4692" s="2">
        <v>3272</v>
      </c>
      <c r="B4692" s="13" t="s">
        <v>516</v>
      </c>
      <c r="C4692" s="11" t="s">
        <v>576</v>
      </c>
      <c r="D4692" s="11" t="s">
        <v>26</v>
      </c>
      <c r="E4692" s="7" t="s">
        <v>533</v>
      </c>
      <c r="F4692" s="13">
        <v>59.147941827774083</v>
      </c>
      <c r="G4692" s="12">
        <v>0</v>
      </c>
      <c r="H4692" s="13">
        <v>0</v>
      </c>
      <c r="I4692" s="11">
        <v>0</v>
      </c>
      <c r="J4692" s="11">
        <v>0</v>
      </c>
      <c r="K4692" s="11">
        <v>0</v>
      </c>
      <c r="L4692" s="12">
        <v>0</v>
      </c>
      <c r="M4692" s="13">
        <v>0</v>
      </c>
      <c r="N4692" s="11">
        <v>0</v>
      </c>
      <c r="O4692" s="11">
        <v>0</v>
      </c>
      <c r="P4692" s="11">
        <v>0</v>
      </c>
      <c r="Q4692" s="12">
        <v>0</v>
      </c>
    </row>
    <row r="4693" spans="1:17" x14ac:dyDescent="0.35">
      <c r="A4693" s="2">
        <v>3273</v>
      </c>
      <c r="B4693" s="13" t="s">
        <v>516</v>
      </c>
      <c r="C4693" s="11" t="s">
        <v>576</v>
      </c>
      <c r="D4693" s="11" t="s">
        <v>525</v>
      </c>
      <c r="E4693" s="7" t="s">
        <v>533</v>
      </c>
      <c r="F4693" s="13">
        <v>891.62954533100128</v>
      </c>
      <c r="G4693" s="12">
        <v>0</v>
      </c>
      <c r="H4693" s="13">
        <v>0</v>
      </c>
      <c r="I4693" s="11">
        <v>0</v>
      </c>
      <c r="J4693" s="11">
        <v>0</v>
      </c>
      <c r="K4693" s="11">
        <v>0</v>
      </c>
      <c r="L4693" s="12">
        <v>0</v>
      </c>
      <c r="M4693" s="13">
        <v>0</v>
      </c>
      <c r="N4693" s="11">
        <v>0</v>
      </c>
      <c r="O4693" s="11">
        <v>0</v>
      </c>
      <c r="P4693" s="11">
        <v>0</v>
      </c>
      <c r="Q4693" s="12">
        <v>0</v>
      </c>
    </row>
    <row r="4694" spans="1:17" x14ac:dyDescent="0.35">
      <c r="A4694" s="2">
        <v>3276</v>
      </c>
      <c r="B4694" s="13" t="s">
        <v>516</v>
      </c>
      <c r="C4694" s="11" t="s">
        <v>576</v>
      </c>
      <c r="D4694" s="11" t="s">
        <v>525</v>
      </c>
      <c r="E4694" s="7" t="s">
        <v>514</v>
      </c>
      <c r="F4694" s="13">
        <v>40.635082244873104</v>
      </c>
      <c r="G4694" s="12">
        <v>0</v>
      </c>
      <c r="H4694" s="13">
        <v>0</v>
      </c>
      <c r="I4694" s="11">
        <v>0</v>
      </c>
      <c r="J4694" s="11">
        <v>0</v>
      </c>
      <c r="K4694" s="11">
        <v>0</v>
      </c>
      <c r="L4694" s="12">
        <v>0</v>
      </c>
      <c r="M4694" s="13">
        <v>0</v>
      </c>
      <c r="N4694" s="11">
        <v>0</v>
      </c>
      <c r="O4694" s="11">
        <v>0</v>
      </c>
      <c r="P4694" s="11">
        <v>0</v>
      </c>
      <c r="Q4694" s="12">
        <v>0</v>
      </c>
    </row>
    <row r="4695" spans="1:17" x14ac:dyDescent="0.35">
      <c r="A4695" s="2">
        <v>3277</v>
      </c>
      <c r="B4695" s="13" t="s">
        <v>516</v>
      </c>
      <c r="C4695" s="11" t="s">
        <v>576</v>
      </c>
      <c r="D4695" s="11" t="s">
        <v>26</v>
      </c>
      <c r="E4695" s="7" t="s">
        <v>514</v>
      </c>
      <c r="F4695" s="13">
        <v>45.980189025402083</v>
      </c>
      <c r="G4695" s="12">
        <v>0</v>
      </c>
      <c r="H4695" s="13">
        <v>0</v>
      </c>
      <c r="I4695" s="11">
        <v>0</v>
      </c>
      <c r="J4695" s="11">
        <v>0</v>
      </c>
      <c r="K4695" s="11">
        <v>0</v>
      </c>
      <c r="L4695" s="12">
        <v>0</v>
      </c>
      <c r="M4695" s="13">
        <v>0</v>
      </c>
      <c r="N4695" s="11">
        <v>0</v>
      </c>
      <c r="O4695" s="11">
        <v>0</v>
      </c>
      <c r="P4695" s="11">
        <v>0</v>
      </c>
      <c r="Q4695" s="12">
        <v>0</v>
      </c>
    </row>
    <row r="4696" spans="1:17" x14ac:dyDescent="0.35">
      <c r="A4696" s="2">
        <v>3279</v>
      </c>
      <c r="B4696" s="13" t="s">
        <v>516</v>
      </c>
      <c r="C4696" s="11" t="s">
        <v>576</v>
      </c>
      <c r="D4696" s="11" t="s">
        <v>525</v>
      </c>
      <c r="E4696" s="7" t="s">
        <v>279</v>
      </c>
      <c r="F4696" s="13">
        <v>148.41669738292686</v>
      </c>
      <c r="G4696" s="12">
        <v>0</v>
      </c>
      <c r="H4696" s="13">
        <v>0</v>
      </c>
      <c r="I4696" s="11">
        <v>0</v>
      </c>
      <c r="J4696" s="11">
        <v>0</v>
      </c>
      <c r="K4696" s="11">
        <v>0</v>
      </c>
      <c r="L4696" s="12">
        <v>0</v>
      </c>
      <c r="M4696" s="13">
        <v>0</v>
      </c>
      <c r="N4696" s="11">
        <v>0</v>
      </c>
      <c r="O4696" s="11">
        <v>0</v>
      </c>
      <c r="P4696" s="11">
        <v>0</v>
      </c>
      <c r="Q4696" s="12">
        <v>0</v>
      </c>
    </row>
    <row r="4697" spans="1:17" x14ac:dyDescent="0.35">
      <c r="A4697" s="2">
        <v>3293</v>
      </c>
      <c r="B4697" s="13" t="s">
        <v>516</v>
      </c>
      <c r="C4697" s="11" t="s">
        <v>578</v>
      </c>
      <c r="D4697" s="11" t="s">
        <v>518</v>
      </c>
      <c r="E4697" s="7" t="s">
        <v>160</v>
      </c>
      <c r="F4697" s="13">
        <v>168.55968594551078</v>
      </c>
      <c r="G4697" s="12">
        <v>0</v>
      </c>
      <c r="H4697" s="13">
        <v>0</v>
      </c>
      <c r="I4697" s="11">
        <v>0</v>
      </c>
      <c r="J4697" s="11">
        <v>0</v>
      </c>
      <c r="K4697" s="11">
        <v>0</v>
      </c>
      <c r="L4697" s="12">
        <v>0</v>
      </c>
      <c r="M4697" s="13">
        <v>0</v>
      </c>
      <c r="N4697" s="11">
        <v>0</v>
      </c>
      <c r="O4697" s="11">
        <v>0</v>
      </c>
      <c r="P4697" s="11">
        <v>0</v>
      </c>
      <c r="Q4697" s="12">
        <v>0</v>
      </c>
    </row>
    <row r="4698" spans="1:17" x14ac:dyDescent="0.35">
      <c r="A4698" s="2">
        <v>3294</v>
      </c>
      <c r="B4698" s="13" t="s">
        <v>516</v>
      </c>
      <c r="C4698" s="11" t="s">
        <v>578</v>
      </c>
      <c r="D4698" s="11" t="s">
        <v>518</v>
      </c>
      <c r="E4698" s="7" t="s">
        <v>540</v>
      </c>
      <c r="F4698" s="13">
        <v>263.58348321914684</v>
      </c>
      <c r="G4698" s="12">
        <v>0</v>
      </c>
      <c r="H4698" s="13">
        <v>0</v>
      </c>
      <c r="I4698" s="11">
        <v>0</v>
      </c>
      <c r="J4698" s="11">
        <v>0</v>
      </c>
      <c r="K4698" s="11">
        <v>0</v>
      </c>
      <c r="L4698" s="12">
        <v>0</v>
      </c>
      <c r="M4698" s="13">
        <v>0</v>
      </c>
      <c r="N4698" s="11">
        <v>0</v>
      </c>
      <c r="O4698" s="11">
        <v>0</v>
      </c>
      <c r="P4698" s="11">
        <v>0</v>
      </c>
      <c r="Q4698" s="12">
        <v>0</v>
      </c>
    </row>
    <row r="4699" spans="1:17" x14ac:dyDescent="0.35">
      <c r="A4699" s="2">
        <v>3297</v>
      </c>
      <c r="B4699" s="13" t="s">
        <v>516</v>
      </c>
      <c r="C4699" s="11" t="s">
        <v>578</v>
      </c>
      <c r="D4699" s="11" t="s">
        <v>518</v>
      </c>
      <c r="E4699" s="7" t="s">
        <v>233</v>
      </c>
      <c r="F4699" s="13">
        <v>123.02810668945314</v>
      </c>
      <c r="G4699" s="12">
        <v>0</v>
      </c>
      <c r="H4699" s="13">
        <v>0</v>
      </c>
      <c r="I4699" s="11">
        <v>0</v>
      </c>
      <c r="J4699" s="11">
        <v>0</v>
      </c>
      <c r="K4699" s="11">
        <v>0</v>
      </c>
      <c r="L4699" s="12">
        <v>0</v>
      </c>
      <c r="M4699" s="13">
        <v>0</v>
      </c>
      <c r="N4699" s="11">
        <v>0</v>
      </c>
      <c r="O4699" s="11">
        <v>0</v>
      </c>
      <c r="P4699" s="11">
        <v>0</v>
      </c>
      <c r="Q4699" s="12">
        <v>0</v>
      </c>
    </row>
    <row r="4700" spans="1:17" x14ac:dyDescent="0.35">
      <c r="A4700" s="2">
        <v>3298</v>
      </c>
      <c r="B4700" s="13" t="s">
        <v>516</v>
      </c>
      <c r="C4700" s="11" t="s">
        <v>578</v>
      </c>
      <c r="D4700" s="11" t="s">
        <v>518</v>
      </c>
      <c r="E4700" s="7" t="s">
        <v>444</v>
      </c>
      <c r="F4700" s="13">
        <v>2.0805518627166699</v>
      </c>
      <c r="G4700" s="12">
        <v>0</v>
      </c>
      <c r="H4700" s="13">
        <v>0</v>
      </c>
      <c r="I4700" s="11">
        <v>0</v>
      </c>
      <c r="J4700" s="11">
        <v>0</v>
      </c>
      <c r="K4700" s="11">
        <v>0</v>
      </c>
      <c r="L4700" s="12">
        <v>0</v>
      </c>
      <c r="M4700" s="13">
        <v>0</v>
      </c>
      <c r="N4700" s="11">
        <v>0</v>
      </c>
      <c r="O4700" s="11">
        <v>0</v>
      </c>
      <c r="P4700" s="11">
        <v>0</v>
      </c>
      <c r="Q4700" s="12">
        <v>0</v>
      </c>
    </row>
    <row r="4701" spans="1:17" x14ac:dyDescent="0.35">
      <c r="A4701" s="2">
        <v>3301</v>
      </c>
      <c r="B4701" s="13" t="s">
        <v>516</v>
      </c>
      <c r="C4701" s="11" t="s">
        <v>578</v>
      </c>
      <c r="D4701" s="11" t="s">
        <v>518</v>
      </c>
      <c r="E4701" s="7" t="s">
        <v>285</v>
      </c>
      <c r="F4701" s="13">
        <v>2.2674105167388898</v>
      </c>
      <c r="G4701" s="12">
        <v>0</v>
      </c>
      <c r="H4701" s="13">
        <v>0</v>
      </c>
      <c r="I4701" s="11">
        <v>0</v>
      </c>
      <c r="J4701" s="11">
        <v>0</v>
      </c>
      <c r="K4701" s="11">
        <v>0</v>
      </c>
      <c r="L4701" s="12">
        <v>0</v>
      </c>
      <c r="M4701" s="13">
        <v>0</v>
      </c>
      <c r="N4701" s="11">
        <v>0</v>
      </c>
      <c r="O4701" s="11">
        <v>0</v>
      </c>
      <c r="P4701" s="11">
        <v>0</v>
      </c>
      <c r="Q4701" s="12">
        <v>0</v>
      </c>
    </row>
    <row r="4702" spans="1:17" x14ac:dyDescent="0.35">
      <c r="A4702" s="2">
        <v>3302</v>
      </c>
      <c r="B4702" s="13" t="s">
        <v>516</v>
      </c>
      <c r="C4702" s="11" t="s">
        <v>578</v>
      </c>
      <c r="D4702" s="11" t="s">
        <v>518</v>
      </c>
      <c r="E4702" s="7" t="s">
        <v>163</v>
      </c>
      <c r="F4702" s="13">
        <v>396.30869674682651</v>
      </c>
      <c r="G4702" s="12">
        <v>0</v>
      </c>
      <c r="H4702" s="13">
        <v>0</v>
      </c>
      <c r="I4702" s="11">
        <v>0</v>
      </c>
      <c r="J4702" s="11">
        <v>0</v>
      </c>
      <c r="K4702" s="11">
        <v>0</v>
      </c>
      <c r="L4702" s="12">
        <v>0</v>
      </c>
      <c r="M4702" s="13">
        <v>0</v>
      </c>
      <c r="N4702" s="11">
        <v>0</v>
      </c>
      <c r="O4702" s="11">
        <v>0</v>
      </c>
      <c r="P4702" s="11">
        <v>0</v>
      </c>
      <c r="Q4702" s="12">
        <v>0</v>
      </c>
    </row>
    <row r="4703" spans="1:17" x14ac:dyDescent="0.35">
      <c r="A4703" s="2">
        <v>3303</v>
      </c>
      <c r="B4703" s="13" t="s">
        <v>516</v>
      </c>
      <c r="C4703" s="11" t="s">
        <v>578</v>
      </c>
      <c r="D4703" s="11" t="s">
        <v>26</v>
      </c>
      <c r="E4703" s="7" t="s">
        <v>40</v>
      </c>
      <c r="F4703" s="13">
        <v>47.235233306884801</v>
      </c>
      <c r="G4703" s="12">
        <v>0</v>
      </c>
      <c r="H4703" s="13">
        <v>0</v>
      </c>
      <c r="I4703" s="11">
        <v>0</v>
      </c>
      <c r="J4703" s="11">
        <v>0</v>
      </c>
      <c r="K4703" s="11">
        <v>0</v>
      </c>
      <c r="L4703" s="12">
        <v>0</v>
      </c>
      <c r="M4703" s="13">
        <v>0</v>
      </c>
      <c r="N4703" s="11">
        <v>0</v>
      </c>
      <c r="O4703" s="11">
        <v>0</v>
      </c>
      <c r="P4703" s="11">
        <v>0</v>
      </c>
      <c r="Q4703" s="12">
        <v>0</v>
      </c>
    </row>
    <row r="4704" spans="1:17" x14ac:dyDescent="0.35">
      <c r="A4704" s="2">
        <v>3304</v>
      </c>
      <c r="B4704" s="13" t="s">
        <v>516</v>
      </c>
      <c r="C4704" s="11" t="s">
        <v>578</v>
      </c>
      <c r="D4704" s="11" t="s">
        <v>518</v>
      </c>
      <c r="E4704" s="7" t="s">
        <v>40</v>
      </c>
      <c r="F4704" s="13">
        <v>14314.494967401028</v>
      </c>
      <c r="G4704" s="12">
        <v>0</v>
      </c>
      <c r="H4704" s="13">
        <v>0</v>
      </c>
      <c r="I4704" s="11">
        <v>0</v>
      </c>
      <c r="J4704" s="11">
        <v>0</v>
      </c>
      <c r="K4704" s="11">
        <v>0</v>
      </c>
      <c r="L4704" s="12">
        <v>0</v>
      </c>
      <c r="M4704" s="13">
        <v>0</v>
      </c>
      <c r="N4704" s="11">
        <v>0</v>
      </c>
      <c r="O4704" s="11">
        <v>0</v>
      </c>
      <c r="P4704" s="11">
        <v>0</v>
      </c>
      <c r="Q4704" s="12">
        <v>0</v>
      </c>
    </row>
    <row r="4705" spans="1:17" x14ac:dyDescent="0.35">
      <c r="A4705" s="2">
        <v>3305</v>
      </c>
      <c r="B4705" s="13" t="s">
        <v>516</v>
      </c>
      <c r="C4705" s="11" t="s">
        <v>578</v>
      </c>
      <c r="D4705" s="11" t="s">
        <v>517</v>
      </c>
      <c r="E4705" s="7" t="s">
        <v>41</v>
      </c>
      <c r="F4705" s="13">
        <v>194.0849609375</v>
      </c>
      <c r="G4705" s="12">
        <v>0</v>
      </c>
      <c r="H4705" s="13">
        <v>0</v>
      </c>
      <c r="I4705" s="11">
        <v>0</v>
      </c>
      <c r="J4705" s="11">
        <v>0</v>
      </c>
      <c r="K4705" s="11">
        <v>0</v>
      </c>
      <c r="L4705" s="12">
        <v>0</v>
      </c>
      <c r="M4705" s="13">
        <v>0</v>
      </c>
      <c r="N4705" s="11">
        <v>0</v>
      </c>
      <c r="O4705" s="11">
        <v>0</v>
      </c>
      <c r="P4705" s="11">
        <v>0</v>
      </c>
      <c r="Q4705" s="12">
        <v>0</v>
      </c>
    </row>
    <row r="4706" spans="1:17" x14ac:dyDescent="0.35">
      <c r="A4706" s="2">
        <v>3306</v>
      </c>
      <c r="B4706" s="13" t="s">
        <v>516</v>
      </c>
      <c r="C4706" s="11" t="s">
        <v>578</v>
      </c>
      <c r="D4706" s="11" t="s">
        <v>518</v>
      </c>
      <c r="E4706" s="7" t="s">
        <v>41</v>
      </c>
      <c r="F4706" s="13">
        <v>1754.5971164703376</v>
      </c>
      <c r="G4706" s="12">
        <v>0</v>
      </c>
      <c r="H4706" s="13">
        <v>0</v>
      </c>
      <c r="I4706" s="11">
        <v>0</v>
      </c>
      <c r="J4706" s="11">
        <v>0</v>
      </c>
      <c r="K4706" s="11">
        <v>0</v>
      </c>
      <c r="L4706" s="12">
        <v>0</v>
      </c>
      <c r="M4706" s="13">
        <v>0</v>
      </c>
      <c r="N4706" s="11">
        <v>0</v>
      </c>
      <c r="O4706" s="11">
        <v>0</v>
      </c>
      <c r="P4706" s="11">
        <v>0</v>
      </c>
      <c r="Q4706" s="12">
        <v>0</v>
      </c>
    </row>
    <row r="4707" spans="1:17" x14ac:dyDescent="0.35">
      <c r="A4707" s="2">
        <v>3314</v>
      </c>
      <c r="B4707" s="13" t="s">
        <v>516</v>
      </c>
      <c r="C4707" s="11" t="s">
        <v>578</v>
      </c>
      <c r="D4707" s="11" t="s">
        <v>518</v>
      </c>
      <c r="E4707" s="7" t="s">
        <v>541</v>
      </c>
      <c r="F4707" s="13">
        <v>70.299580395221753</v>
      </c>
      <c r="G4707" s="12">
        <v>0</v>
      </c>
      <c r="H4707" s="13">
        <v>0</v>
      </c>
      <c r="I4707" s="11">
        <v>0</v>
      </c>
      <c r="J4707" s="11">
        <v>0</v>
      </c>
      <c r="K4707" s="11">
        <v>0</v>
      </c>
      <c r="L4707" s="12">
        <v>0</v>
      </c>
      <c r="M4707" s="13">
        <v>0</v>
      </c>
      <c r="N4707" s="11">
        <v>0</v>
      </c>
      <c r="O4707" s="11">
        <v>0</v>
      </c>
      <c r="P4707" s="11">
        <v>0</v>
      </c>
      <c r="Q4707" s="12">
        <v>0</v>
      </c>
    </row>
    <row r="4708" spans="1:17" x14ac:dyDescent="0.35">
      <c r="A4708" s="2">
        <v>3315</v>
      </c>
      <c r="B4708" s="13" t="s">
        <v>516</v>
      </c>
      <c r="C4708" s="11" t="s">
        <v>578</v>
      </c>
      <c r="D4708" s="11" t="s">
        <v>518</v>
      </c>
      <c r="E4708" s="7" t="s">
        <v>455</v>
      </c>
      <c r="F4708" s="13">
        <v>16.142453551292419</v>
      </c>
      <c r="G4708" s="12">
        <v>0</v>
      </c>
      <c r="H4708" s="13">
        <v>0</v>
      </c>
      <c r="I4708" s="11">
        <v>0</v>
      </c>
      <c r="J4708" s="11">
        <v>0</v>
      </c>
      <c r="K4708" s="11">
        <v>0</v>
      </c>
      <c r="L4708" s="12">
        <v>0</v>
      </c>
      <c r="M4708" s="13">
        <v>0</v>
      </c>
      <c r="N4708" s="11">
        <v>0</v>
      </c>
      <c r="O4708" s="11">
        <v>0</v>
      </c>
      <c r="P4708" s="11">
        <v>0</v>
      </c>
      <c r="Q4708" s="12">
        <v>0</v>
      </c>
    </row>
    <row r="4709" spans="1:17" x14ac:dyDescent="0.35">
      <c r="A4709" s="2">
        <v>3318</v>
      </c>
      <c r="B4709" s="13" t="s">
        <v>516</v>
      </c>
      <c r="C4709" s="11" t="s">
        <v>578</v>
      </c>
      <c r="D4709" s="11" t="s">
        <v>518</v>
      </c>
      <c r="E4709" s="7" t="s">
        <v>367</v>
      </c>
      <c r="F4709" s="13">
        <v>0.95131713151931796</v>
      </c>
      <c r="G4709" s="12">
        <v>0</v>
      </c>
      <c r="H4709" s="13">
        <v>0</v>
      </c>
      <c r="I4709" s="11">
        <v>0</v>
      </c>
      <c r="J4709" s="11">
        <v>0</v>
      </c>
      <c r="K4709" s="11">
        <v>0</v>
      </c>
      <c r="L4709" s="12">
        <v>0</v>
      </c>
      <c r="M4709" s="13">
        <v>0</v>
      </c>
      <c r="N4709" s="11">
        <v>0</v>
      </c>
      <c r="O4709" s="11">
        <v>0</v>
      </c>
      <c r="P4709" s="11">
        <v>0</v>
      </c>
      <c r="Q4709" s="12">
        <v>0</v>
      </c>
    </row>
    <row r="4710" spans="1:17" x14ac:dyDescent="0.35">
      <c r="A4710" s="2">
        <v>3319</v>
      </c>
      <c r="B4710" s="13" t="s">
        <v>516</v>
      </c>
      <c r="C4710" s="11" t="s">
        <v>578</v>
      </c>
      <c r="D4710" s="11" t="s">
        <v>518</v>
      </c>
      <c r="E4710" s="7" t="s">
        <v>524</v>
      </c>
      <c r="F4710" s="13">
        <v>265.94992065429699</v>
      </c>
      <c r="G4710" s="12">
        <v>0</v>
      </c>
      <c r="H4710" s="13">
        <v>0</v>
      </c>
      <c r="I4710" s="11">
        <v>0</v>
      </c>
      <c r="J4710" s="11">
        <v>0</v>
      </c>
      <c r="K4710" s="11">
        <v>0</v>
      </c>
      <c r="L4710" s="12">
        <v>0</v>
      </c>
      <c r="M4710" s="13">
        <v>0</v>
      </c>
      <c r="N4710" s="11">
        <v>0</v>
      </c>
      <c r="O4710" s="11">
        <v>0</v>
      </c>
      <c r="P4710" s="11">
        <v>0</v>
      </c>
      <c r="Q4710" s="12">
        <v>0</v>
      </c>
    </row>
    <row r="4711" spans="1:17" x14ac:dyDescent="0.35">
      <c r="A4711" s="2">
        <v>3320</v>
      </c>
      <c r="B4711" s="13" t="s">
        <v>516</v>
      </c>
      <c r="C4711" s="11" t="s">
        <v>578</v>
      </c>
      <c r="D4711" s="11" t="s">
        <v>26</v>
      </c>
      <c r="E4711" s="7" t="s">
        <v>47</v>
      </c>
      <c r="F4711" s="13">
        <v>2139.2316207885742</v>
      </c>
      <c r="G4711" s="12">
        <v>0</v>
      </c>
      <c r="H4711" s="13">
        <v>0</v>
      </c>
      <c r="I4711" s="11">
        <v>0</v>
      </c>
      <c r="J4711" s="11">
        <v>0</v>
      </c>
      <c r="K4711" s="11">
        <v>0</v>
      </c>
      <c r="L4711" s="12">
        <v>0</v>
      </c>
      <c r="M4711" s="13">
        <v>0</v>
      </c>
      <c r="N4711" s="11">
        <v>0</v>
      </c>
      <c r="O4711" s="11">
        <v>0</v>
      </c>
      <c r="P4711" s="11">
        <v>0</v>
      </c>
      <c r="Q4711" s="12">
        <v>0</v>
      </c>
    </row>
    <row r="4712" spans="1:17" x14ac:dyDescent="0.35">
      <c r="A4712" s="2">
        <v>3321</v>
      </c>
      <c r="B4712" s="13" t="s">
        <v>516</v>
      </c>
      <c r="C4712" s="11" t="s">
        <v>578</v>
      </c>
      <c r="D4712" s="11" t="s">
        <v>517</v>
      </c>
      <c r="E4712" s="7" t="s">
        <v>47</v>
      </c>
      <c r="F4712" s="13">
        <v>2166.7895441055293</v>
      </c>
      <c r="G4712" s="12">
        <v>0</v>
      </c>
      <c r="H4712" s="13">
        <v>0</v>
      </c>
      <c r="I4712" s="11">
        <v>0</v>
      </c>
      <c r="J4712" s="11">
        <v>0</v>
      </c>
      <c r="K4712" s="11">
        <v>0</v>
      </c>
      <c r="L4712" s="12">
        <v>0</v>
      </c>
      <c r="M4712" s="13">
        <v>0</v>
      </c>
      <c r="N4712" s="11">
        <v>0</v>
      </c>
      <c r="O4712" s="11">
        <v>0</v>
      </c>
      <c r="P4712" s="11">
        <v>0</v>
      </c>
      <c r="Q4712" s="12">
        <v>0</v>
      </c>
    </row>
    <row r="4713" spans="1:17" x14ac:dyDescent="0.35">
      <c r="A4713" s="2">
        <v>3322</v>
      </c>
      <c r="B4713" s="13" t="s">
        <v>516</v>
      </c>
      <c r="C4713" s="11" t="s">
        <v>578</v>
      </c>
      <c r="D4713" s="11" t="s">
        <v>518</v>
      </c>
      <c r="E4713" s="7" t="s">
        <v>47</v>
      </c>
      <c r="F4713" s="13">
        <v>68072.915931940079</v>
      </c>
      <c r="G4713" s="12">
        <v>0</v>
      </c>
      <c r="H4713" s="13">
        <v>0</v>
      </c>
      <c r="I4713" s="11">
        <v>0</v>
      </c>
      <c r="J4713" s="11">
        <v>0</v>
      </c>
      <c r="K4713" s="11">
        <v>0</v>
      </c>
      <c r="L4713" s="12">
        <v>0</v>
      </c>
      <c r="M4713" s="13">
        <v>0</v>
      </c>
      <c r="N4713" s="11">
        <v>0</v>
      </c>
      <c r="O4713" s="11">
        <v>0</v>
      </c>
      <c r="P4713" s="11">
        <v>0</v>
      </c>
      <c r="Q4713" s="12">
        <v>0</v>
      </c>
    </row>
    <row r="4714" spans="1:17" x14ac:dyDescent="0.35">
      <c r="A4714" s="2">
        <v>3323</v>
      </c>
      <c r="B4714" s="13" t="s">
        <v>516</v>
      </c>
      <c r="C4714" s="11" t="s">
        <v>578</v>
      </c>
      <c r="D4714" s="11" t="s">
        <v>518</v>
      </c>
      <c r="E4714" s="7" t="s">
        <v>48</v>
      </c>
      <c r="F4714" s="13">
        <v>1078.7245107889173</v>
      </c>
      <c r="G4714" s="12">
        <v>0</v>
      </c>
      <c r="H4714" s="13">
        <v>0</v>
      </c>
      <c r="I4714" s="11">
        <v>0</v>
      </c>
      <c r="J4714" s="11">
        <v>0</v>
      </c>
      <c r="K4714" s="11">
        <v>0</v>
      </c>
      <c r="L4714" s="12">
        <v>0</v>
      </c>
      <c r="M4714" s="13">
        <v>0</v>
      </c>
      <c r="N4714" s="11">
        <v>0</v>
      </c>
      <c r="O4714" s="11">
        <v>0</v>
      </c>
      <c r="P4714" s="11">
        <v>0</v>
      </c>
      <c r="Q4714" s="12">
        <v>0</v>
      </c>
    </row>
    <row r="4715" spans="1:17" x14ac:dyDescent="0.35">
      <c r="A4715" s="2">
        <v>3324</v>
      </c>
      <c r="B4715" s="13" t="s">
        <v>516</v>
      </c>
      <c r="C4715" s="11" t="s">
        <v>578</v>
      </c>
      <c r="D4715" s="11" t="s">
        <v>518</v>
      </c>
      <c r="E4715" s="7" t="s">
        <v>49</v>
      </c>
      <c r="F4715" s="13">
        <v>1809.1669940948491</v>
      </c>
      <c r="G4715" s="12">
        <v>0</v>
      </c>
      <c r="H4715" s="13">
        <v>0</v>
      </c>
      <c r="I4715" s="11">
        <v>0</v>
      </c>
      <c r="J4715" s="11">
        <v>0</v>
      </c>
      <c r="K4715" s="11">
        <v>0</v>
      </c>
      <c r="L4715" s="12">
        <v>0</v>
      </c>
      <c r="M4715" s="13">
        <v>0</v>
      </c>
      <c r="N4715" s="11">
        <v>0</v>
      </c>
      <c r="O4715" s="11">
        <v>0</v>
      </c>
      <c r="P4715" s="11">
        <v>0</v>
      </c>
      <c r="Q4715" s="12">
        <v>0</v>
      </c>
    </row>
    <row r="4716" spans="1:17" x14ac:dyDescent="0.35">
      <c r="A4716" s="2">
        <v>3333</v>
      </c>
      <c r="B4716" s="13" t="s">
        <v>516</v>
      </c>
      <c r="C4716" s="11" t="s">
        <v>578</v>
      </c>
      <c r="D4716" s="11" t="s">
        <v>518</v>
      </c>
      <c r="E4716" s="7" t="s">
        <v>132</v>
      </c>
      <c r="F4716" s="13">
        <v>35.858695983886697</v>
      </c>
      <c r="G4716" s="12">
        <v>0</v>
      </c>
      <c r="H4716" s="13">
        <v>0</v>
      </c>
      <c r="I4716" s="11">
        <v>0</v>
      </c>
      <c r="J4716" s="11">
        <v>0</v>
      </c>
      <c r="K4716" s="11">
        <v>0</v>
      </c>
      <c r="L4716" s="12">
        <v>0</v>
      </c>
      <c r="M4716" s="13">
        <v>0</v>
      </c>
      <c r="N4716" s="11">
        <v>0</v>
      </c>
      <c r="O4716" s="11">
        <v>0</v>
      </c>
      <c r="P4716" s="11">
        <v>0</v>
      </c>
      <c r="Q4716" s="12">
        <v>0</v>
      </c>
    </row>
    <row r="4717" spans="1:17" x14ac:dyDescent="0.35">
      <c r="A4717" s="2">
        <v>3334</v>
      </c>
      <c r="B4717" s="13" t="s">
        <v>516</v>
      </c>
      <c r="C4717" s="11" t="s">
        <v>578</v>
      </c>
      <c r="D4717" s="11" t="s">
        <v>518</v>
      </c>
      <c r="E4717" s="7" t="s">
        <v>86</v>
      </c>
      <c r="F4717" s="13">
        <v>3248.0783830881114</v>
      </c>
      <c r="G4717" s="12">
        <v>0</v>
      </c>
      <c r="H4717" s="13">
        <v>0</v>
      </c>
      <c r="I4717" s="11">
        <v>0</v>
      </c>
      <c r="J4717" s="11">
        <v>0</v>
      </c>
      <c r="K4717" s="11">
        <v>0</v>
      </c>
      <c r="L4717" s="12">
        <v>0</v>
      </c>
      <c r="M4717" s="13">
        <v>0</v>
      </c>
      <c r="N4717" s="11">
        <v>0</v>
      </c>
      <c r="O4717" s="11">
        <v>0</v>
      </c>
      <c r="P4717" s="11">
        <v>0</v>
      </c>
      <c r="Q4717" s="12">
        <v>0</v>
      </c>
    </row>
    <row r="4718" spans="1:17" x14ac:dyDescent="0.35">
      <c r="A4718" s="2">
        <v>3338</v>
      </c>
      <c r="B4718" s="13" t="s">
        <v>516</v>
      </c>
      <c r="C4718" s="11" t="s">
        <v>578</v>
      </c>
      <c r="D4718" s="11" t="s">
        <v>518</v>
      </c>
      <c r="E4718" s="7" t="s">
        <v>54</v>
      </c>
      <c r="F4718" s="13">
        <v>820.56196594238304</v>
      </c>
      <c r="G4718" s="12">
        <v>0.6</v>
      </c>
      <c r="H4718" s="13">
        <v>0</v>
      </c>
      <c r="I4718" s="11">
        <v>0</v>
      </c>
      <c r="J4718" s="11">
        <v>0</v>
      </c>
      <c r="K4718" s="11">
        <v>0</v>
      </c>
      <c r="L4718" s="12">
        <v>0</v>
      </c>
      <c r="M4718" s="13">
        <v>0</v>
      </c>
      <c r="N4718" s="11">
        <v>0</v>
      </c>
      <c r="O4718" s="11">
        <v>0</v>
      </c>
      <c r="P4718" s="11">
        <v>0</v>
      </c>
      <c r="Q4718" s="12">
        <v>0</v>
      </c>
    </row>
    <row r="4719" spans="1:17" x14ac:dyDescent="0.35">
      <c r="A4719" s="2">
        <v>3339</v>
      </c>
      <c r="B4719" s="13" t="s">
        <v>516</v>
      </c>
      <c r="C4719" s="11" t="s">
        <v>578</v>
      </c>
      <c r="D4719" s="11" t="s">
        <v>518</v>
      </c>
      <c r="E4719" s="7" t="s">
        <v>246</v>
      </c>
      <c r="F4719" s="13">
        <v>275.97149658203102</v>
      </c>
      <c r="G4719" s="12">
        <v>0</v>
      </c>
      <c r="H4719" s="13">
        <v>0</v>
      </c>
      <c r="I4719" s="11">
        <v>0</v>
      </c>
      <c r="J4719" s="11">
        <v>0</v>
      </c>
      <c r="K4719" s="11">
        <v>0</v>
      </c>
      <c r="L4719" s="12">
        <v>0</v>
      </c>
      <c r="M4719" s="13">
        <v>0</v>
      </c>
      <c r="N4719" s="11">
        <v>0</v>
      </c>
      <c r="O4719" s="11">
        <v>0</v>
      </c>
      <c r="P4719" s="11">
        <v>0</v>
      </c>
      <c r="Q4719" s="12">
        <v>0</v>
      </c>
    </row>
    <row r="4720" spans="1:17" x14ac:dyDescent="0.35">
      <c r="A4720" s="2">
        <v>3340</v>
      </c>
      <c r="B4720" s="13" t="s">
        <v>516</v>
      </c>
      <c r="C4720" s="11" t="s">
        <v>578</v>
      </c>
      <c r="D4720" s="11" t="s">
        <v>518</v>
      </c>
      <c r="E4720" s="7" t="s">
        <v>459</v>
      </c>
      <c r="F4720" s="13">
        <v>2.2161004543304399</v>
      </c>
      <c r="G4720" s="12">
        <v>0</v>
      </c>
      <c r="H4720" s="13">
        <v>0</v>
      </c>
      <c r="I4720" s="11">
        <v>0</v>
      </c>
      <c r="J4720" s="11">
        <v>0</v>
      </c>
      <c r="K4720" s="11">
        <v>0</v>
      </c>
      <c r="L4720" s="12">
        <v>0</v>
      </c>
      <c r="M4720" s="13">
        <v>0</v>
      </c>
      <c r="N4720" s="11">
        <v>0</v>
      </c>
      <c r="O4720" s="11">
        <v>0</v>
      </c>
      <c r="P4720" s="11">
        <v>0</v>
      </c>
      <c r="Q4720" s="12">
        <v>0</v>
      </c>
    </row>
    <row r="4721" spans="1:17" x14ac:dyDescent="0.35">
      <c r="A4721" s="2">
        <v>3343</v>
      </c>
      <c r="B4721" s="13" t="s">
        <v>516</v>
      </c>
      <c r="C4721" s="11" t="s">
        <v>578</v>
      </c>
      <c r="D4721" s="11" t="s">
        <v>517</v>
      </c>
      <c r="E4721" s="7" t="s">
        <v>57</v>
      </c>
      <c r="F4721" s="13">
        <v>109.83439195156097</v>
      </c>
      <c r="G4721" s="12">
        <v>0</v>
      </c>
      <c r="H4721" s="13">
        <v>0</v>
      </c>
      <c r="I4721" s="11">
        <v>0</v>
      </c>
      <c r="J4721" s="11">
        <v>0</v>
      </c>
      <c r="K4721" s="11">
        <v>0</v>
      </c>
      <c r="L4721" s="12">
        <v>0</v>
      </c>
      <c r="M4721" s="13">
        <v>0</v>
      </c>
      <c r="N4721" s="11">
        <v>0</v>
      </c>
      <c r="O4721" s="11">
        <v>0</v>
      </c>
      <c r="P4721" s="11">
        <v>0</v>
      </c>
      <c r="Q4721" s="12">
        <v>0</v>
      </c>
    </row>
    <row r="4722" spans="1:17" x14ac:dyDescent="0.35">
      <c r="A4722" s="2">
        <v>3344</v>
      </c>
      <c r="B4722" s="13" t="s">
        <v>516</v>
      </c>
      <c r="C4722" s="11" t="s">
        <v>578</v>
      </c>
      <c r="D4722" s="11" t="s">
        <v>518</v>
      </c>
      <c r="E4722" s="7" t="s">
        <v>57</v>
      </c>
      <c r="F4722" s="13">
        <v>1255.1012912094595</v>
      </c>
      <c r="G4722" s="12">
        <v>0</v>
      </c>
      <c r="H4722" s="13">
        <v>0</v>
      </c>
      <c r="I4722" s="11">
        <v>0</v>
      </c>
      <c r="J4722" s="11">
        <v>0</v>
      </c>
      <c r="K4722" s="11">
        <v>0</v>
      </c>
      <c r="L4722" s="12">
        <v>0</v>
      </c>
      <c r="M4722" s="13">
        <v>0</v>
      </c>
      <c r="N4722" s="11">
        <v>0</v>
      </c>
      <c r="O4722" s="11">
        <v>0</v>
      </c>
      <c r="P4722" s="11">
        <v>0</v>
      </c>
      <c r="Q4722" s="12">
        <v>0</v>
      </c>
    </row>
    <row r="4723" spans="1:17" x14ac:dyDescent="0.35">
      <c r="A4723" s="2">
        <v>3345</v>
      </c>
      <c r="B4723" s="13" t="s">
        <v>516</v>
      </c>
      <c r="C4723" s="11" t="s">
        <v>578</v>
      </c>
      <c r="D4723" s="11" t="s">
        <v>518</v>
      </c>
      <c r="E4723" s="7" t="s">
        <v>350</v>
      </c>
      <c r="F4723" s="13">
        <v>117.37491989135739</v>
      </c>
      <c r="G4723" s="12">
        <v>0</v>
      </c>
      <c r="H4723" s="13">
        <v>0</v>
      </c>
      <c r="I4723" s="11">
        <v>0</v>
      </c>
      <c r="J4723" s="11">
        <v>0</v>
      </c>
      <c r="K4723" s="11">
        <v>0</v>
      </c>
      <c r="L4723" s="12">
        <v>0</v>
      </c>
      <c r="M4723" s="13">
        <v>0</v>
      </c>
      <c r="N4723" s="11">
        <v>0</v>
      </c>
      <c r="O4723" s="11">
        <v>0</v>
      </c>
      <c r="P4723" s="11">
        <v>0</v>
      </c>
      <c r="Q4723" s="12">
        <v>0</v>
      </c>
    </row>
    <row r="4724" spans="1:17" x14ac:dyDescent="0.35">
      <c r="A4724" s="2">
        <v>3348</v>
      </c>
      <c r="B4724" s="13" t="s">
        <v>516</v>
      </c>
      <c r="C4724" s="11" t="s">
        <v>578</v>
      </c>
      <c r="D4724" s="11" t="s">
        <v>518</v>
      </c>
      <c r="E4724" s="7" t="s">
        <v>58</v>
      </c>
      <c r="F4724" s="13">
        <v>27.790775299072301</v>
      </c>
      <c r="G4724" s="12">
        <v>0</v>
      </c>
      <c r="H4724" s="13">
        <v>0</v>
      </c>
      <c r="I4724" s="11">
        <v>0</v>
      </c>
      <c r="J4724" s="11">
        <v>0</v>
      </c>
      <c r="K4724" s="11">
        <v>0</v>
      </c>
      <c r="L4724" s="12">
        <v>0</v>
      </c>
      <c r="M4724" s="13">
        <v>0</v>
      </c>
      <c r="N4724" s="11">
        <v>0</v>
      </c>
      <c r="O4724" s="11">
        <v>0</v>
      </c>
      <c r="P4724" s="11">
        <v>0</v>
      </c>
      <c r="Q4724" s="12">
        <v>0</v>
      </c>
    </row>
    <row r="4725" spans="1:17" x14ac:dyDescent="0.35">
      <c r="A4725" s="2">
        <v>3355</v>
      </c>
      <c r="B4725" s="13" t="s">
        <v>516</v>
      </c>
      <c r="C4725" s="11" t="s">
        <v>578</v>
      </c>
      <c r="D4725" s="11" t="s">
        <v>518</v>
      </c>
      <c r="E4725" s="7" t="s">
        <v>543</v>
      </c>
      <c r="F4725" s="13">
        <v>22.38503074646</v>
      </c>
      <c r="G4725" s="12">
        <v>0</v>
      </c>
      <c r="H4725" s="13">
        <v>0</v>
      </c>
      <c r="I4725" s="11">
        <v>0</v>
      </c>
      <c r="J4725" s="11">
        <v>0</v>
      </c>
      <c r="K4725" s="11">
        <v>0</v>
      </c>
      <c r="L4725" s="12">
        <v>0</v>
      </c>
      <c r="M4725" s="13">
        <v>0</v>
      </c>
      <c r="N4725" s="11">
        <v>0</v>
      </c>
      <c r="O4725" s="11">
        <v>0</v>
      </c>
      <c r="P4725" s="11">
        <v>0</v>
      </c>
      <c r="Q4725" s="12">
        <v>0</v>
      </c>
    </row>
    <row r="4726" spans="1:17" x14ac:dyDescent="0.35">
      <c r="A4726" s="2">
        <v>3357</v>
      </c>
      <c r="B4726" s="13" t="s">
        <v>516</v>
      </c>
      <c r="C4726" s="11" t="s">
        <v>578</v>
      </c>
      <c r="D4726" s="11" t="s">
        <v>518</v>
      </c>
      <c r="E4726" s="7" t="s">
        <v>569</v>
      </c>
      <c r="F4726" s="13">
        <v>41.355484008789105</v>
      </c>
      <c r="G4726" s="12">
        <v>0</v>
      </c>
      <c r="H4726" s="13">
        <v>0</v>
      </c>
      <c r="I4726" s="11">
        <v>0</v>
      </c>
      <c r="J4726" s="11">
        <v>0</v>
      </c>
      <c r="K4726" s="11">
        <v>0</v>
      </c>
      <c r="L4726" s="12">
        <v>0</v>
      </c>
      <c r="M4726" s="13">
        <v>0</v>
      </c>
      <c r="N4726" s="11">
        <v>0</v>
      </c>
      <c r="O4726" s="11">
        <v>0</v>
      </c>
      <c r="P4726" s="11">
        <v>0</v>
      </c>
      <c r="Q4726" s="12">
        <v>0</v>
      </c>
    </row>
    <row r="4727" spans="1:17" x14ac:dyDescent="0.35">
      <c r="A4727" s="2">
        <v>3358</v>
      </c>
      <c r="B4727" s="13" t="s">
        <v>516</v>
      </c>
      <c r="C4727" s="11" t="s">
        <v>578</v>
      </c>
      <c r="D4727" s="11" t="s">
        <v>518</v>
      </c>
      <c r="E4727" s="7" t="s">
        <v>338</v>
      </c>
      <c r="F4727" s="13">
        <v>147.89618420600894</v>
      </c>
      <c r="G4727" s="12">
        <v>0</v>
      </c>
      <c r="H4727" s="13">
        <v>0</v>
      </c>
      <c r="I4727" s="11">
        <v>0</v>
      </c>
      <c r="J4727" s="11">
        <v>0</v>
      </c>
      <c r="K4727" s="11">
        <v>0</v>
      </c>
      <c r="L4727" s="12">
        <v>0</v>
      </c>
      <c r="M4727" s="13">
        <v>0</v>
      </c>
      <c r="N4727" s="11">
        <v>0</v>
      </c>
      <c r="O4727" s="11">
        <v>0</v>
      </c>
      <c r="P4727" s="11">
        <v>0</v>
      </c>
      <c r="Q4727" s="12">
        <v>0</v>
      </c>
    </row>
    <row r="4728" spans="1:17" x14ac:dyDescent="0.35">
      <c r="A4728" s="2">
        <v>3359</v>
      </c>
      <c r="B4728" s="13" t="s">
        <v>516</v>
      </c>
      <c r="C4728" s="11" t="s">
        <v>578</v>
      </c>
      <c r="D4728" s="11" t="s">
        <v>518</v>
      </c>
      <c r="E4728" s="7" t="s">
        <v>339</v>
      </c>
      <c r="F4728" s="13">
        <v>13.30471754074097</v>
      </c>
      <c r="G4728" s="12">
        <v>0</v>
      </c>
      <c r="H4728" s="13">
        <v>0</v>
      </c>
      <c r="I4728" s="11">
        <v>0</v>
      </c>
      <c r="J4728" s="11">
        <v>0</v>
      </c>
      <c r="K4728" s="11">
        <v>0</v>
      </c>
      <c r="L4728" s="12">
        <v>0</v>
      </c>
      <c r="M4728" s="13">
        <v>0</v>
      </c>
      <c r="N4728" s="11">
        <v>0</v>
      </c>
      <c r="O4728" s="11">
        <v>0</v>
      </c>
      <c r="P4728" s="11">
        <v>0</v>
      </c>
      <c r="Q4728" s="12">
        <v>0</v>
      </c>
    </row>
    <row r="4729" spans="1:17" x14ac:dyDescent="0.35">
      <c r="A4729" s="2">
        <v>3361</v>
      </c>
      <c r="B4729" s="13" t="s">
        <v>516</v>
      </c>
      <c r="C4729" s="11" t="s">
        <v>578</v>
      </c>
      <c r="D4729" s="11" t="s">
        <v>518</v>
      </c>
      <c r="E4729" s="7" t="s">
        <v>135</v>
      </c>
      <c r="F4729" s="13">
        <v>99.419986248016386</v>
      </c>
      <c r="G4729" s="12">
        <v>0</v>
      </c>
      <c r="H4729" s="13">
        <v>0</v>
      </c>
      <c r="I4729" s="11">
        <v>0</v>
      </c>
      <c r="J4729" s="11">
        <v>0</v>
      </c>
      <c r="K4729" s="11">
        <v>0</v>
      </c>
      <c r="L4729" s="12">
        <v>0</v>
      </c>
      <c r="M4729" s="13">
        <v>0</v>
      </c>
      <c r="N4729" s="11">
        <v>0</v>
      </c>
      <c r="O4729" s="11">
        <v>0</v>
      </c>
      <c r="P4729" s="11">
        <v>0</v>
      </c>
      <c r="Q4729" s="12">
        <v>0</v>
      </c>
    </row>
    <row r="4730" spans="1:17" x14ac:dyDescent="0.35">
      <c r="A4730" s="2">
        <v>3362</v>
      </c>
      <c r="B4730" s="13" t="s">
        <v>516</v>
      </c>
      <c r="C4730" s="11" t="s">
        <v>578</v>
      </c>
      <c r="D4730" s="11" t="s">
        <v>518</v>
      </c>
      <c r="E4730" s="7" t="s">
        <v>139</v>
      </c>
      <c r="F4730" s="13">
        <v>2.13678073883057</v>
      </c>
      <c r="G4730" s="12">
        <v>0</v>
      </c>
      <c r="H4730" s="13">
        <v>0</v>
      </c>
      <c r="I4730" s="11">
        <v>0</v>
      </c>
      <c r="J4730" s="11">
        <v>0</v>
      </c>
      <c r="K4730" s="11">
        <v>0</v>
      </c>
      <c r="L4730" s="12">
        <v>0</v>
      </c>
      <c r="M4730" s="13">
        <v>0</v>
      </c>
      <c r="N4730" s="11">
        <v>0</v>
      </c>
      <c r="O4730" s="11">
        <v>0</v>
      </c>
      <c r="P4730" s="11">
        <v>0</v>
      </c>
      <c r="Q4730" s="12">
        <v>0</v>
      </c>
    </row>
    <row r="4731" spans="1:17" x14ac:dyDescent="0.35">
      <c r="A4731" s="2">
        <v>3363</v>
      </c>
      <c r="B4731" s="13" t="s">
        <v>516</v>
      </c>
      <c r="C4731" s="11" t="s">
        <v>578</v>
      </c>
      <c r="D4731" s="11" t="s">
        <v>518</v>
      </c>
      <c r="E4731" s="7" t="s">
        <v>228</v>
      </c>
      <c r="F4731" s="13">
        <v>109.31756258010864</v>
      </c>
      <c r="G4731" s="12">
        <v>0</v>
      </c>
      <c r="H4731" s="13">
        <v>0</v>
      </c>
      <c r="I4731" s="11">
        <v>0</v>
      </c>
      <c r="J4731" s="11">
        <v>0</v>
      </c>
      <c r="K4731" s="11">
        <v>0</v>
      </c>
      <c r="L4731" s="12">
        <v>0</v>
      </c>
      <c r="M4731" s="13">
        <v>0</v>
      </c>
      <c r="N4731" s="11">
        <v>0</v>
      </c>
      <c r="O4731" s="11">
        <v>0</v>
      </c>
      <c r="P4731" s="11">
        <v>0</v>
      </c>
      <c r="Q4731" s="12">
        <v>0</v>
      </c>
    </row>
    <row r="4732" spans="1:17" x14ac:dyDescent="0.35">
      <c r="A4732" s="2">
        <v>3364</v>
      </c>
      <c r="B4732" s="13" t="s">
        <v>516</v>
      </c>
      <c r="C4732" s="11" t="s">
        <v>578</v>
      </c>
      <c r="D4732" s="11" t="s">
        <v>518</v>
      </c>
      <c r="E4732" s="7" t="s">
        <v>215</v>
      </c>
      <c r="F4732" s="13">
        <v>2.0763401985168501</v>
      </c>
      <c r="G4732" s="12">
        <v>0</v>
      </c>
      <c r="H4732" s="13">
        <v>0</v>
      </c>
      <c r="I4732" s="11">
        <v>0</v>
      </c>
      <c r="J4732" s="11">
        <v>0</v>
      </c>
      <c r="K4732" s="11">
        <v>0</v>
      </c>
      <c r="L4732" s="12">
        <v>0</v>
      </c>
      <c r="M4732" s="13">
        <v>0</v>
      </c>
      <c r="N4732" s="11">
        <v>0</v>
      </c>
      <c r="O4732" s="11">
        <v>0</v>
      </c>
      <c r="P4732" s="11">
        <v>0</v>
      </c>
      <c r="Q4732" s="12">
        <v>0</v>
      </c>
    </row>
    <row r="4733" spans="1:17" x14ac:dyDescent="0.35">
      <c r="A4733" s="2">
        <v>3365</v>
      </c>
      <c r="B4733" s="13" t="s">
        <v>516</v>
      </c>
      <c r="C4733" s="11" t="s">
        <v>578</v>
      </c>
      <c r="D4733" s="11" t="s">
        <v>518</v>
      </c>
      <c r="E4733" s="7" t="s">
        <v>93</v>
      </c>
      <c r="F4733" s="13">
        <v>50.025333344936371</v>
      </c>
      <c r="G4733" s="12">
        <v>0</v>
      </c>
      <c r="H4733" s="13">
        <v>0</v>
      </c>
      <c r="I4733" s="11">
        <v>0</v>
      </c>
      <c r="J4733" s="11">
        <v>0</v>
      </c>
      <c r="K4733" s="11">
        <v>0</v>
      </c>
      <c r="L4733" s="12">
        <v>0</v>
      </c>
      <c r="M4733" s="13">
        <v>0</v>
      </c>
      <c r="N4733" s="11">
        <v>0</v>
      </c>
      <c r="O4733" s="11">
        <v>0</v>
      </c>
      <c r="P4733" s="11">
        <v>0</v>
      </c>
      <c r="Q4733" s="12">
        <v>0</v>
      </c>
    </row>
    <row r="4734" spans="1:17" x14ac:dyDescent="0.35">
      <c r="A4734" s="2">
        <v>3369</v>
      </c>
      <c r="B4734" s="13" t="s">
        <v>516</v>
      </c>
      <c r="C4734" s="11" t="s">
        <v>578</v>
      </c>
      <c r="D4734" s="11" t="s">
        <v>518</v>
      </c>
      <c r="E4734" s="7" t="s">
        <v>353</v>
      </c>
      <c r="F4734" s="13">
        <v>197.3775520324707</v>
      </c>
      <c r="G4734" s="12">
        <v>0</v>
      </c>
      <c r="H4734" s="13">
        <v>0</v>
      </c>
      <c r="I4734" s="11">
        <v>0</v>
      </c>
      <c r="J4734" s="11">
        <v>0</v>
      </c>
      <c r="K4734" s="11">
        <v>0</v>
      </c>
      <c r="L4734" s="12">
        <v>0</v>
      </c>
      <c r="M4734" s="13">
        <v>0</v>
      </c>
      <c r="N4734" s="11">
        <v>0</v>
      </c>
      <c r="O4734" s="11">
        <v>0</v>
      </c>
      <c r="P4734" s="11">
        <v>0</v>
      </c>
      <c r="Q4734" s="12">
        <v>0</v>
      </c>
    </row>
    <row r="4735" spans="1:17" x14ac:dyDescent="0.35">
      <c r="A4735" s="2">
        <v>3371</v>
      </c>
      <c r="B4735" s="13" t="s">
        <v>516</v>
      </c>
      <c r="C4735" s="11" t="s">
        <v>578</v>
      </c>
      <c r="D4735" s="11" t="s">
        <v>518</v>
      </c>
      <c r="E4735" s="7" t="s">
        <v>558</v>
      </c>
      <c r="F4735" s="13">
        <v>33.545305252075195</v>
      </c>
      <c r="G4735" s="12">
        <v>0</v>
      </c>
      <c r="H4735" s="13">
        <v>0</v>
      </c>
      <c r="I4735" s="11">
        <v>0</v>
      </c>
      <c r="J4735" s="11">
        <v>0</v>
      </c>
      <c r="K4735" s="11">
        <v>0</v>
      </c>
      <c r="L4735" s="12">
        <v>0</v>
      </c>
      <c r="M4735" s="13">
        <v>0</v>
      </c>
      <c r="N4735" s="11">
        <v>0</v>
      </c>
      <c r="O4735" s="11">
        <v>0</v>
      </c>
      <c r="P4735" s="11">
        <v>0</v>
      </c>
      <c r="Q4735" s="12">
        <v>0</v>
      </c>
    </row>
    <row r="4736" spans="1:17" x14ac:dyDescent="0.35">
      <c r="A4736" s="2">
        <v>3372</v>
      </c>
      <c r="B4736" s="13" t="s">
        <v>516</v>
      </c>
      <c r="C4736" s="11" t="s">
        <v>578</v>
      </c>
      <c r="D4736" s="11" t="s">
        <v>518</v>
      </c>
      <c r="E4736" s="7" t="s">
        <v>478</v>
      </c>
      <c r="F4736" s="13">
        <v>72.783730506896987</v>
      </c>
      <c r="G4736" s="12">
        <v>0</v>
      </c>
      <c r="H4736" s="13">
        <v>0</v>
      </c>
      <c r="I4736" s="11">
        <v>0</v>
      </c>
      <c r="J4736" s="11">
        <v>0</v>
      </c>
      <c r="K4736" s="11">
        <v>0</v>
      </c>
      <c r="L4736" s="12">
        <v>0</v>
      </c>
      <c r="M4736" s="13">
        <v>0</v>
      </c>
      <c r="N4736" s="11">
        <v>0</v>
      </c>
      <c r="O4736" s="11">
        <v>0</v>
      </c>
      <c r="P4736" s="11">
        <v>0</v>
      </c>
      <c r="Q4736" s="12">
        <v>0</v>
      </c>
    </row>
    <row r="4737" spans="1:17" x14ac:dyDescent="0.35">
      <c r="A4737" s="2">
        <v>3375</v>
      </c>
      <c r="B4737" s="13" t="s">
        <v>516</v>
      </c>
      <c r="C4737" s="11" t="s">
        <v>578</v>
      </c>
      <c r="D4737" s="11" t="s">
        <v>518</v>
      </c>
      <c r="E4737" s="7" t="s">
        <v>385</v>
      </c>
      <c r="F4737" s="13">
        <v>12.7529745101929</v>
      </c>
      <c r="G4737" s="12">
        <v>0</v>
      </c>
      <c r="H4737" s="13">
        <v>0</v>
      </c>
      <c r="I4737" s="11">
        <v>0</v>
      </c>
      <c r="J4737" s="11">
        <v>0</v>
      </c>
      <c r="K4737" s="11">
        <v>0</v>
      </c>
      <c r="L4737" s="12">
        <v>0</v>
      </c>
      <c r="M4737" s="13">
        <v>0</v>
      </c>
      <c r="N4737" s="11">
        <v>0</v>
      </c>
      <c r="O4737" s="11">
        <v>0</v>
      </c>
      <c r="P4737" s="11">
        <v>0</v>
      </c>
      <c r="Q4737" s="12">
        <v>0</v>
      </c>
    </row>
    <row r="4738" spans="1:17" x14ac:dyDescent="0.35">
      <c r="A4738" s="2">
        <v>3376</v>
      </c>
      <c r="B4738" s="13" t="s">
        <v>516</v>
      </c>
      <c r="C4738" s="11" t="s">
        <v>578</v>
      </c>
      <c r="D4738" s="11" t="s">
        <v>518</v>
      </c>
      <c r="E4738" s="7" t="s">
        <v>314</v>
      </c>
      <c r="F4738" s="13">
        <v>252.59856200218204</v>
      </c>
      <c r="G4738" s="12">
        <v>0</v>
      </c>
      <c r="H4738" s="13">
        <v>0</v>
      </c>
      <c r="I4738" s="11">
        <v>0</v>
      </c>
      <c r="J4738" s="11">
        <v>0</v>
      </c>
      <c r="K4738" s="11">
        <v>0</v>
      </c>
      <c r="L4738" s="12">
        <v>0</v>
      </c>
      <c r="M4738" s="13">
        <v>0</v>
      </c>
      <c r="N4738" s="11">
        <v>0</v>
      </c>
      <c r="O4738" s="11">
        <v>0</v>
      </c>
      <c r="P4738" s="11">
        <v>0</v>
      </c>
      <c r="Q4738" s="12">
        <v>0</v>
      </c>
    </row>
    <row r="4739" spans="1:17" x14ac:dyDescent="0.35">
      <c r="A4739" s="2">
        <v>3377</v>
      </c>
      <c r="B4739" s="13" t="s">
        <v>516</v>
      </c>
      <c r="C4739" s="11" t="s">
        <v>578</v>
      </c>
      <c r="D4739" s="11" t="s">
        <v>518</v>
      </c>
      <c r="E4739" s="7" t="s">
        <v>481</v>
      </c>
      <c r="F4739" s="13">
        <v>39.476873040199266</v>
      </c>
      <c r="G4739" s="12">
        <v>0</v>
      </c>
      <c r="H4739" s="13">
        <v>0</v>
      </c>
      <c r="I4739" s="11">
        <v>0</v>
      </c>
      <c r="J4739" s="11">
        <v>0</v>
      </c>
      <c r="K4739" s="11">
        <v>0</v>
      </c>
      <c r="L4739" s="12">
        <v>0</v>
      </c>
      <c r="M4739" s="13">
        <v>0</v>
      </c>
      <c r="N4739" s="11">
        <v>0</v>
      </c>
      <c r="O4739" s="11">
        <v>0</v>
      </c>
      <c r="P4739" s="11">
        <v>0</v>
      </c>
      <c r="Q4739" s="12">
        <v>0</v>
      </c>
    </row>
    <row r="4740" spans="1:17" x14ac:dyDescent="0.35">
      <c r="A4740" s="2">
        <v>3378</v>
      </c>
      <c r="B4740" s="13" t="s">
        <v>516</v>
      </c>
      <c r="C4740" s="11" t="s">
        <v>578</v>
      </c>
      <c r="D4740" s="11" t="s">
        <v>518</v>
      </c>
      <c r="E4740" s="7" t="s">
        <v>340</v>
      </c>
      <c r="F4740" s="13">
        <v>12.69834041595459</v>
      </c>
      <c r="G4740" s="12">
        <v>0</v>
      </c>
      <c r="H4740" s="13">
        <v>0</v>
      </c>
      <c r="I4740" s="11">
        <v>0</v>
      </c>
      <c r="J4740" s="11">
        <v>0</v>
      </c>
      <c r="K4740" s="11">
        <v>0</v>
      </c>
      <c r="L4740" s="12">
        <v>0</v>
      </c>
      <c r="M4740" s="13">
        <v>0</v>
      </c>
      <c r="N4740" s="11">
        <v>0</v>
      </c>
      <c r="O4740" s="11">
        <v>0</v>
      </c>
      <c r="P4740" s="11">
        <v>0</v>
      </c>
      <c r="Q4740" s="12">
        <v>0</v>
      </c>
    </row>
    <row r="4741" spans="1:17" x14ac:dyDescent="0.35">
      <c r="A4741" s="2">
        <v>3383</v>
      </c>
      <c r="B4741" s="13" t="s">
        <v>516</v>
      </c>
      <c r="C4741" s="11" t="s">
        <v>578</v>
      </c>
      <c r="D4741" s="11" t="s">
        <v>518</v>
      </c>
      <c r="E4741" s="7" t="s">
        <v>217</v>
      </c>
      <c r="F4741" s="13">
        <v>252.9650363922122</v>
      </c>
      <c r="G4741" s="12">
        <v>0</v>
      </c>
      <c r="H4741" s="13">
        <v>0</v>
      </c>
      <c r="I4741" s="11">
        <v>0</v>
      </c>
      <c r="J4741" s="11">
        <v>0</v>
      </c>
      <c r="K4741" s="11">
        <v>0</v>
      </c>
      <c r="L4741" s="12">
        <v>0</v>
      </c>
      <c r="M4741" s="13">
        <v>0</v>
      </c>
      <c r="N4741" s="11">
        <v>0</v>
      </c>
      <c r="O4741" s="11">
        <v>0</v>
      </c>
      <c r="P4741" s="11">
        <v>0</v>
      </c>
      <c r="Q4741" s="12">
        <v>0</v>
      </c>
    </row>
    <row r="4742" spans="1:17" x14ac:dyDescent="0.35">
      <c r="A4742" s="2">
        <v>3384</v>
      </c>
      <c r="B4742" s="13" t="s">
        <v>516</v>
      </c>
      <c r="C4742" s="11" t="s">
        <v>578</v>
      </c>
      <c r="D4742" s="11" t="s">
        <v>518</v>
      </c>
      <c r="E4742" s="7" t="s">
        <v>119</v>
      </c>
      <c r="F4742" s="13">
        <v>69.971405506134076</v>
      </c>
      <c r="G4742" s="12">
        <v>0</v>
      </c>
      <c r="H4742" s="13">
        <v>0</v>
      </c>
      <c r="I4742" s="11">
        <v>0</v>
      </c>
      <c r="J4742" s="11">
        <v>0</v>
      </c>
      <c r="K4742" s="11">
        <v>0</v>
      </c>
      <c r="L4742" s="12">
        <v>0</v>
      </c>
      <c r="M4742" s="13">
        <v>0</v>
      </c>
      <c r="N4742" s="11">
        <v>0</v>
      </c>
      <c r="O4742" s="11">
        <v>0</v>
      </c>
      <c r="P4742" s="11">
        <v>0</v>
      </c>
      <c r="Q4742" s="12">
        <v>0</v>
      </c>
    </row>
    <row r="4743" spans="1:17" x14ac:dyDescent="0.35">
      <c r="A4743" s="2">
        <v>3385</v>
      </c>
      <c r="B4743" s="13" t="s">
        <v>516</v>
      </c>
      <c r="C4743" s="11" t="s">
        <v>578</v>
      </c>
      <c r="D4743" s="11" t="s">
        <v>518</v>
      </c>
      <c r="E4743" s="7" t="s">
        <v>579</v>
      </c>
      <c r="F4743" s="13">
        <v>22.078142166137699</v>
      </c>
      <c r="G4743" s="12">
        <v>0</v>
      </c>
      <c r="H4743" s="13">
        <v>0</v>
      </c>
      <c r="I4743" s="11">
        <v>0</v>
      </c>
      <c r="J4743" s="11">
        <v>0</v>
      </c>
      <c r="K4743" s="11">
        <v>0</v>
      </c>
      <c r="L4743" s="12">
        <v>0</v>
      </c>
      <c r="M4743" s="13">
        <v>0</v>
      </c>
      <c r="N4743" s="11">
        <v>0</v>
      </c>
      <c r="O4743" s="11">
        <v>0</v>
      </c>
      <c r="P4743" s="11">
        <v>0</v>
      </c>
      <c r="Q4743" s="12">
        <v>0</v>
      </c>
    </row>
    <row r="4744" spans="1:17" x14ac:dyDescent="0.35">
      <c r="A4744" s="2">
        <v>3388</v>
      </c>
      <c r="B4744" s="13" t="s">
        <v>516</v>
      </c>
      <c r="C4744" s="11" t="s">
        <v>578</v>
      </c>
      <c r="D4744" s="11" t="s">
        <v>518</v>
      </c>
      <c r="E4744" s="7" t="s">
        <v>210</v>
      </c>
      <c r="F4744" s="13">
        <v>2105.4741775989532</v>
      </c>
      <c r="G4744" s="12">
        <v>0</v>
      </c>
      <c r="H4744" s="13">
        <v>0</v>
      </c>
      <c r="I4744" s="11">
        <v>0</v>
      </c>
      <c r="J4744" s="11">
        <v>0</v>
      </c>
      <c r="K4744" s="11">
        <v>0</v>
      </c>
      <c r="L4744" s="12">
        <v>0</v>
      </c>
      <c r="M4744" s="13">
        <v>0</v>
      </c>
      <c r="N4744" s="11">
        <v>0</v>
      </c>
      <c r="O4744" s="11">
        <v>0</v>
      </c>
      <c r="P4744" s="11">
        <v>0</v>
      </c>
      <c r="Q4744" s="12">
        <v>0</v>
      </c>
    </row>
    <row r="4745" spans="1:17" x14ac:dyDescent="0.35">
      <c r="A4745" s="2">
        <v>3389</v>
      </c>
      <c r="B4745" s="13" t="s">
        <v>516</v>
      </c>
      <c r="C4745" s="11" t="s">
        <v>578</v>
      </c>
      <c r="D4745" s="11" t="s">
        <v>518</v>
      </c>
      <c r="E4745" s="7" t="s">
        <v>341</v>
      </c>
      <c r="F4745" s="13">
        <v>17.528051376342798</v>
      </c>
      <c r="G4745" s="12">
        <v>0</v>
      </c>
      <c r="H4745" s="13">
        <v>0</v>
      </c>
      <c r="I4745" s="11">
        <v>0</v>
      </c>
      <c r="J4745" s="11">
        <v>0</v>
      </c>
      <c r="K4745" s="11">
        <v>0</v>
      </c>
      <c r="L4745" s="12">
        <v>0</v>
      </c>
      <c r="M4745" s="13">
        <v>0</v>
      </c>
      <c r="N4745" s="11">
        <v>0</v>
      </c>
      <c r="O4745" s="11">
        <v>0</v>
      </c>
      <c r="P4745" s="11">
        <v>0</v>
      </c>
      <c r="Q4745" s="12">
        <v>0</v>
      </c>
    </row>
    <row r="4746" spans="1:17" x14ac:dyDescent="0.35">
      <c r="A4746" s="2">
        <v>3391</v>
      </c>
      <c r="B4746" s="13" t="s">
        <v>516</v>
      </c>
      <c r="C4746" s="11" t="s">
        <v>578</v>
      </c>
      <c r="D4746" s="11" t="s">
        <v>518</v>
      </c>
      <c r="E4746" s="7" t="s">
        <v>318</v>
      </c>
      <c r="F4746" s="13">
        <v>72.762789011001587</v>
      </c>
      <c r="G4746" s="12">
        <v>0</v>
      </c>
      <c r="H4746" s="13">
        <v>0</v>
      </c>
      <c r="I4746" s="11">
        <v>0</v>
      </c>
      <c r="J4746" s="11">
        <v>0</v>
      </c>
      <c r="K4746" s="11">
        <v>0</v>
      </c>
      <c r="L4746" s="12">
        <v>0</v>
      </c>
      <c r="M4746" s="13">
        <v>0</v>
      </c>
      <c r="N4746" s="11">
        <v>0</v>
      </c>
      <c r="O4746" s="11">
        <v>0</v>
      </c>
      <c r="P4746" s="11">
        <v>0</v>
      </c>
      <c r="Q4746" s="12">
        <v>0</v>
      </c>
    </row>
    <row r="4747" spans="1:17" x14ac:dyDescent="0.35">
      <c r="A4747" s="2">
        <v>3392</v>
      </c>
      <c r="B4747" s="13" t="s">
        <v>516</v>
      </c>
      <c r="C4747" s="11" t="s">
        <v>578</v>
      </c>
      <c r="D4747" s="11" t="s">
        <v>518</v>
      </c>
      <c r="E4747" s="7" t="s">
        <v>408</v>
      </c>
      <c r="F4747" s="13">
        <v>39.872245788574197</v>
      </c>
      <c r="G4747" s="12">
        <v>0</v>
      </c>
      <c r="H4747" s="13">
        <v>0</v>
      </c>
      <c r="I4747" s="11">
        <v>0</v>
      </c>
      <c r="J4747" s="11">
        <v>0</v>
      </c>
      <c r="K4747" s="11">
        <v>0</v>
      </c>
      <c r="L4747" s="12">
        <v>0</v>
      </c>
      <c r="M4747" s="13">
        <v>0</v>
      </c>
      <c r="N4747" s="11">
        <v>0</v>
      </c>
      <c r="O4747" s="11">
        <v>0</v>
      </c>
      <c r="P4747" s="11">
        <v>0</v>
      </c>
      <c r="Q4747" s="12">
        <v>0</v>
      </c>
    </row>
    <row r="4748" spans="1:17" x14ac:dyDescent="0.35">
      <c r="A4748" s="2">
        <v>3394</v>
      </c>
      <c r="B4748" s="13" t="s">
        <v>516</v>
      </c>
      <c r="C4748" s="11" t="s">
        <v>578</v>
      </c>
      <c r="D4748" s="11" t="s">
        <v>518</v>
      </c>
      <c r="E4748" s="7" t="s">
        <v>319</v>
      </c>
      <c r="F4748" s="13">
        <v>65.406444549560604</v>
      </c>
      <c r="G4748" s="12">
        <v>0</v>
      </c>
      <c r="H4748" s="13">
        <v>0</v>
      </c>
      <c r="I4748" s="11">
        <v>0</v>
      </c>
      <c r="J4748" s="11">
        <v>0</v>
      </c>
      <c r="K4748" s="11">
        <v>0</v>
      </c>
      <c r="L4748" s="12">
        <v>0</v>
      </c>
      <c r="M4748" s="13">
        <v>0</v>
      </c>
      <c r="N4748" s="11">
        <v>0</v>
      </c>
      <c r="O4748" s="11">
        <v>0</v>
      </c>
      <c r="P4748" s="11">
        <v>0</v>
      </c>
      <c r="Q4748" s="12">
        <v>0</v>
      </c>
    </row>
    <row r="4749" spans="1:17" x14ac:dyDescent="0.35">
      <c r="A4749" s="2">
        <v>3395</v>
      </c>
      <c r="B4749" s="13" t="s">
        <v>516</v>
      </c>
      <c r="C4749" s="11" t="s">
        <v>578</v>
      </c>
      <c r="D4749" s="11" t="s">
        <v>518</v>
      </c>
      <c r="E4749" s="7" t="s">
        <v>410</v>
      </c>
      <c r="F4749" s="13">
        <v>35.808521270752003</v>
      </c>
      <c r="G4749" s="12">
        <v>0</v>
      </c>
      <c r="H4749" s="13">
        <v>0</v>
      </c>
      <c r="I4749" s="11">
        <v>0</v>
      </c>
      <c r="J4749" s="11">
        <v>0</v>
      </c>
      <c r="K4749" s="11">
        <v>0</v>
      </c>
      <c r="L4749" s="12">
        <v>0</v>
      </c>
      <c r="M4749" s="13">
        <v>0</v>
      </c>
      <c r="N4749" s="11">
        <v>0</v>
      </c>
      <c r="O4749" s="11">
        <v>0</v>
      </c>
      <c r="P4749" s="11">
        <v>0</v>
      </c>
      <c r="Q4749" s="12">
        <v>0</v>
      </c>
    </row>
    <row r="4750" spans="1:17" x14ac:dyDescent="0.35">
      <c r="A4750" s="2">
        <v>3397</v>
      </c>
      <c r="B4750" s="13" t="s">
        <v>516</v>
      </c>
      <c r="C4750" s="11" t="s">
        <v>578</v>
      </c>
      <c r="D4750" s="11" t="s">
        <v>518</v>
      </c>
      <c r="E4750" s="7" t="s">
        <v>147</v>
      </c>
      <c r="F4750" s="13">
        <v>27.940227508544901</v>
      </c>
      <c r="G4750" s="12">
        <v>0</v>
      </c>
      <c r="H4750" s="13">
        <v>0</v>
      </c>
      <c r="I4750" s="11">
        <v>0</v>
      </c>
      <c r="J4750" s="11">
        <v>0</v>
      </c>
      <c r="K4750" s="11">
        <v>0</v>
      </c>
      <c r="L4750" s="12">
        <v>0</v>
      </c>
      <c r="M4750" s="13">
        <v>0</v>
      </c>
      <c r="N4750" s="11">
        <v>0</v>
      </c>
      <c r="O4750" s="11">
        <v>0</v>
      </c>
      <c r="P4750" s="11">
        <v>0</v>
      </c>
      <c r="Q4750" s="12">
        <v>0</v>
      </c>
    </row>
    <row r="4751" spans="1:17" x14ac:dyDescent="0.35">
      <c r="A4751" s="2">
        <v>3398</v>
      </c>
      <c r="B4751" s="13" t="s">
        <v>516</v>
      </c>
      <c r="C4751" s="11" t="s">
        <v>578</v>
      </c>
      <c r="D4751" s="11" t="s">
        <v>518</v>
      </c>
      <c r="E4751" s="7" t="s">
        <v>211</v>
      </c>
      <c r="F4751" s="13">
        <v>5.2100303173065194</v>
      </c>
      <c r="G4751" s="12">
        <v>0</v>
      </c>
      <c r="H4751" s="13">
        <v>0</v>
      </c>
      <c r="I4751" s="11">
        <v>0</v>
      </c>
      <c r="J4751" s="11">
        <v>0</v>
      </c>
      <c r="K4751" s="11">
        <v>0</v>
      </c>
      <c r="L4751" s="12">
        <v>0</v>
      </c>
      <c r="M4751" s="13">
        <v>0</v>
      </c>
      <c r="N4751" s="11">
        <v>0</v>
      </c>
      <c r="O4751" s="11">
        <v>0</v>
      </c>
      <c r="P4751" s="11">
        <v>0</v>
      </c>
      <c r="Q4751" s="12">
        <v>0</v>
      </c>
    </row>
    <row r="4752" spans="1:17" x14ac:dyDescent="0.35">
      <c r="A4752" s="2">
        <v>3399</v>
      </c>
      <c r="B4752" s="13" t="s">
        <v>516</v>
      </c>
      <c r="C4752" s="11" t="s">
        <v>578</v>
      </c>
      <c r="D4752" s="11" t="s">
        <v>518</v>
      </c>
      <c r="E4752" s="7" t="s">
        <v>99</v>
      </c>
      <c r="F4752" s="13">
        <v>15.832601964473721</v>
      </c>
      <c r="G4752" s="12">
        <v>0</v>
      </c>
      <c r="H4752" s="13">
        <v>0</v>
      </c>
      <c r="I4752" s="11">
        <v>0</v>
      </c>
      <c r="J4752" s="11">
        <v>0</v>
      </c>
      <c r="K4752" s="11">
        <v>0</v>
      </c>
      <c r="L4752" s="12">
        <v>0</v>
      </c>
      <c r="M4752" s="13">
        <v>0</v>
      </c>
      <c r="N4752" s="11">
        <v>0</v>
      </c>
      <c r="O4752" s="11">
        <v>0</v>
      </c>
      <c r="P4752" s="11">
        <v>0</v>
      </c>
      <c r="Q4752" s="12">
        <v>0</v>
      </c>
    </row>
    <row r="4753" spans="1:17" x14ac:dyDescent="0.35">
      <c r="A4753" s="2">
        <v>3400</v>
      </c>
      <c r="B4753" s="13" t="s">
        <v>516</v>
      </c>
      <c r="C4753" s="11" t="s">
        <v>578</v>
      </c>
      <c r="D4753" s="11" t="s">
        <v>518</v>
      </c>
      <c r="E4753" s="7" t="s">
        <v>100</v>
      </c>
      <c r="F4753" s="13">
        <v>88.576173663139329</v>
      </c>
      <c r="G4753" s="12">
        <v>0</v>
      </c>
      <c r="H4753" s="13">
        <v>0</v>
      </c>
      <c r="I4753" s="11">
        <v>0</v>
      </c>
      <c r="J4753" s="11">
        <v>0</v>
      </c>
      <c r="K4753" s="11">
        <v>0</v>
      </c>
      <c r="L4753" s="12">
        <v>0</v>
      </c>
      <c r="M4753" s="13">
        <v>0</v>
      </c>
      <c r="N4753" s="11">
        <v>0</v>
      </c>
      <c r="O4753" s="11">
        <v>0</v>
      </c>
      <c r="P4753" s="11">
        <v>0</v>
      </c>
      <c r="Q4753" s="12">
        <v>0</v>
      </c>
    </row>
    <row r="4754" spans="1:17" x14ac:dyDescent="0.35">
      <c r="A4754" s="2">
        <v>3401</v>
      </c>
      <c r="B4754" s="13" t="s">
        <v>516</v>
      </c>
      <c r="C4754" s="11" t="s">
        <v>578</v>
      </c>
      <c r="D4754" s="11" t="s">
        <v>518</v>
      </c>
      <c r="E4754" s="7" t="s">
        <v>354</v>
      </c>
      <c r="F4754" s="13">
        <v>78.624639511108299</v>
      </c>
      <c r="G4754" s="12">
        <v>0</v>
      </c>
      <c r="H4754" s="13">
        <v>0</v>
      </c>
      <c r="I4754" s="11">
        <v>0</v>
      </c>
      <c r="J4754" s="11">
        <v>0</v>
      </c>
      <c r="K4754" s="11">
        <v>0</v>
      </c>
      <c r="L4754" s="12">
        <v>0</v>
      </c>
      <c r="M4754" s="13">
        <v>0</v>
      </c>
      <c r="N4754" s="11">
        <v>0</v>
      </c>
      <c r="O4754" s="11">
        <v>0</v>
      </c>
      <c r="P4754" s="11">
        <v>0</v>
      </c>
      <c r="Q4754" s="12">
        <v>0</v>
      </c>
    </row>
    <row r="4755" spans="1:17" x14ac:dyDescent="0.35">
      <c r="A4755" s="2">
        <v>3402</v>
      </c>
      <c r="B4755" s="13" t="s">
        <v>516</v>
      </c>
      <c r="C4755" s="11" t="s">
        <v>578</v>
      </c>
      <c r="D4755" s="11" t="s">
        <v>518</v>
      </c>
      <c r="E4755" s="7" t="s">
        <v>535</v>
      </c>
      <c r="F4755" s="13">
        <v>41.030969619750898</v>
      </c>
      <c r="G4755" s="12">
        <v>0</v>
      </c>
      <c r="H4755" s="13">
        <v>0</v>
      </c>
      <c r="I4755" s="11">
        <v>0</v>
      </c>
      <c r="J4755" s="11">
        <v>0</v>
      </c>
      <c r="K4755" s="11">
        <v>0</v>
      </c>
      <c r="L4755" s="12">
        <v>0</v>
      </c>
      <c r="M4755" s="13">
        <v>0</v>
      </c>
      <c r="N4755" s="11">
        <v>0</v>
      </c>
      <c r="O4755" s="11">
        <v>0</v>
      </c>
      <c r="P4755" s="11">
        <v>0</v>
      </c>
      <c r="Q4755" s="12">
        <v>0</v>
      </c>
    </row>
    <row r="4756" spans="1:17" x14ac:dyDescent="0.35">
      <c r="A4756" s="2">
        <v>3403</v>
      </c>
      <c r="B4756" s="13" t="s">
        <v>516</v>
      </c>
      <c r="C4756" s="11" t="s">
        <v>578</v>
      </c>
      <c r="D4756" s="11" t="s">
        <v>518</v>
      </c>
      <c r="E4756" s="7" t="s">
        <v>327</v>
      </c>
      <c r="F4756" s="13">
        <v>32.375887870788603</v>
      </c>
      <c r="G4756" s="12">
        <v>0</v>
      </c>
      <c r="H4756" s="13">
        <v>0</v>
      </c>
      <c r="I4756" s="11">
        <v>0</v>
      </c>
      <c r="J4756" s="11">
        <v>0</v>
      </c>
      <c r="K4756" s="11">
        <v>0</v>
      </c>
      <c r="L4756" s="12">
        <v>0</v>
      </c>
      <c r="M4756" s="13">
        <v>0</v>
      </c>
      <c r="N4756" s="11">
        <v>0</v>
      </c>
      <c r="O4756" s="11">
        <v>0</v>
      </c>
      <c r="P4756" s="11">
        <v>0</v>
      </c>
      <c r="Q4756" s="12">
        <v>0</v>
      </c>
    </row>
    <row r="4757" spans="1:17" x14ac:dyDescent="0.35">
      <c r="A4757" s="2">
        <v>3404</v>
      </c>
      <c r="B4757" s="13" t="s">
        <v>516</v>
      </c>
      <c r="C4757" s="11" t="s">
        <v>578</v>
      </c>
      <c r="D4757" s="11" t="s">
        <v>518</v>
      </c>
      <c r="E4757" s="7" t="s">
        <v>580</v>
      </c>
      <c r="F4757" s="13">
        <v>44.254238128662102</v>
      </c>
      <c r="G4757" s="12">
        <v>0</v>
      </c>
      <c r="H4757" s="13">
        <v>0</v>
      </c>
      <c r="I4757" s="11">
        <v>0</v>
      </c>
      <c r="J4757" s="11">
        <v>0</v>
      </c>
      <c r="K4757" s="11">
        <v>0</v>
      </c>
      <c r="L4757" s="12">
        <v>0</v>
      </c>
      <c r="M4757" s="13">
        <v>0</v>
      </c>
      <c r="N4757" s="11">
        <v>0</v>
      </c>
      <c r="O4757" s="11">
        <v>0</v>
      </c>
      <c r="P4757" s="11">
        <v>0</v>
      </c>
      <c r="Q4757" s="12">
        <v>0</v>
      </c>
    </row>
    <row r="4758" spans="1:17" x14ac:dyDescent="0.35">
      <c r="A4758" s="2">
        <v>3406</v>
      </c>
      <c r="B4758" s="13" t="s">
        <v>516</v>
      </c>
      <c r="C4758" s="11" t="s">
        <v>578</v>
      </c>
      <c r="D4758" s="11" t="s">
        <v>518</v>
      </c>
      <c r="E4758" s="7" t="s">
        <v>536</v>
      </c>
      <c r="F4758" s="13">
        <v>555.04699707031295</v>
      </c>
      <c r="G4758" s="12">
        <v>0</v>
      </c>
      <c r="H4758" s="13">
        <v>0</v>
      </c>
      <c r="I4758" s="11">
        <v>0</v>
      </c>
      <c r="J4758" s="11">
        <v>0</v>
      </c>
      <c r="K4758" s="11">
        <v>0</v>
      </c>
      <c r="L4758" s="12">
        <v>0</v>
      </c>
      <c r="M4758" s="13">
        <v>0</v>
      </c>
      <c r="N4758" s="11">
        <v>0</v>
      </c>
      <c r="O4758" s="11">
        <v>0</v>
      </c>
      <c r="P4758" s="11">
        <v>0</v>
      </c>
      <c r="Q4758" s="12">
        <v>0</v>
      </c>
    </row>
    <row r="4759" spans="1:17" x14ac:dyDescent="0.35">
      <c r="A4759" s="2">
        <v>3407</v>
      </c>
      <c r="B4759" s="13" t="s">
        <v>516</v>
      </c>
      <c r="C4759" s="11" t="s">
        <v>578</v>
      </c>
      <c r="D4759" s="11" t="s">
        <v>518</v>
      </c>
      <c r="E4759" s="7" t="s">
        <v>581</v>
      </c>
      <c r="F4759" s="13">
        <v>33.203804850578251</v>
      </c>
      <c r="G4759" s="12">
        <v>0</v>
      </c>
      <c r="H4759" s="13">
        <v>0</v>
      </c>
      <c r="I4759" s="11">
        <v>0</v>
      </c>
      <c r="J4759" s="11">
        <v>0</v>
      </c>
      <c r="K4759" s="11">
        <v>0</v>
      </c>
      <c r="L4759" s="12">
        <v>0</v>
      </c>
      <c r="M4759" s="13">
        <v>0</v>
      </c>
      <c r="N4759" s="11">
        <v>0</v>
      </c>
      <c r="O4759" s="11">
        <v>0</v>
      </c>
      <c r="P4759" s="11">
        <v>0</v>
      </c>
      <c r="Q4759" s="12">
        <v>0</v>
      </c>
    </row>
    <row r="4760" spans="1:17" x14ac:dyDescent="0.35">
      <c r="A4760" s="2">
        <v>3408</v>
      </c>
      <c r="B4760" s="13" t="s">
        <v>516</v>
      </c>
      <c r="C4760" s="11" t="s">
        <v>578</v>
      </c>
      <c r="D4760" s="11" t="s">
        <v>518</v>
      </c>
      <c r="E4760" s="7" t="s">
        <v>152</v>
      </c>
      <c r="F4760" s="13">
        <v>110.3701777905226</v>
      </c>
      <c r="G4760" s="12">
        <v>0</v>
      </c>
      <c r="H4760" s="13">
        <v>0</v>
      </c>
      <c r="I4760" s="11">
        <v>0</v>
      </c>
      <c r="J4760" s="11">
        <v>0</v>
      </c>
      <c r="K4760" s="11">
        <v>0</v>
      </c>
      <c r="L4760" s="12">
        <v>0</v>
      </c>
      <c r="M4760" s="13">
        <v>0</v>
      </c>
      <c r="N4760" s="11">
        <v>0</v>
      </c>
      <c r="O4760" s="11">
        <v>0</v>
      </c>
      <c r="P4760" s="11">
        <v>0</v>
      </c>
      <c r="Q4760" s="12">
        <v>0</v>
      </c>
    </row>
    <row r="4761" spans="1:17" x14ac:dyDescent="0.35">
      <c r="A4761" s="2">
        <v>3410</v>
      </c>
      <c r="B4761" s="13" t="s">
        <v>516</v>
      </c>
      <c r="C4761" s="11" t="s">
        <v>578</v>
      </c>
      <c r="D4761" s="11" t="s">
        <v>518</v>
      </c>
      <c r="E4761" s="7" t="s">
        <v>564</v>
      </c>
      <c r="F4761" s="13">
        <v>63.4298706054688</v>
      </c>
      <c r="G4761" s="12">
        <v>0</v>
      </c>
      <c r="H4761" s="13">
        <v>0</v>
      </c>
      <c r="I4761" s="11">
        <v>0</v>
      </c>
      <c r="J4761" s="11">
        <v>0</v>
      </c>
      <c r="K4761" s="11">
        <v>0</v>
      </c>
      <c r="L4761" s="12">
        <v>0</v>
      </c>
      <c r="M4761" s="13">
        <v>0</v>
      </c>
      <c r="N4761" s="11">
        <v>0</v>
      </c>
      <c r="O4761" s="11">
        <v>0</v>
      </c>
      <c r="P4761" s="11">
        <v>0</v>
      </c>
      <c r="Q4761" s="12">
        <v>0</v>
      </c>
    </row>
    <row r="4762" spans="1:17" x14ac:dyDescent="0.35">
      <c r="A4762" s="2">
        <v>3412</v>
      </c>
      <c r="B4762" s="13" t="s">
        <v>516</v>
      </c>
      <c r="C4762" s="11" t="s">
        <v>578</v>
      </c>
      <c r="D4762" s="11" t="s">
        <v>518</v>
      </c>
      <c r="E4762" s="7" t="s">
        <v>73</v>
      </c>
      <c r="F4762" s="13">
        <v>9.9602508544921804</v>
      </c>
      <c r="G4762" s="12">
        <v>0</v>
      </c>
      <c r="H4762" s="13">
        <v>0</v>
      </c>
      <c r="I4762" s="11">
        <v>0</v>
      </c>
      <c r="J4762" s="11">
        <v>0</v>
      </c>
      <c r="K4762" s="11">
        <v>0</v>
      </c>
      <c r="L4762" s="12">
        <v>0</v>
      </c>
      <c r="M4762" s="13">
        <v>0</v>
      </c>
      <c r="N4762" s="11">
        <v>0</v>
      </c>
      <c r="O4762" s="11">
        <v>0</v>
      </c>
      <c r="P4762" s="11">
        <v>0</v>
      </c>
      <c r="Q4762" s="12">
        <v>0</v>
      </c>
    </row>
    <row r="4763" spans="1:17" x14ac:dyDescent="0.35">
      <c r="A4763" s="2">
        <v>3414</v>
      </c>
      <c r="B4763" s="13" t="s">
        <v>516</v>
      </c>
      <c r="C4763" s="11" t="s">
        <v>578</v>
      </c>
      <c r="D4763" s="11" t="s">
        <v>518</v>
      </c>
      <c r="E4763" s="7" t="s">
        <v>512</v>
      </c>
      <c r="F4763" s="13">
        <v>26.894515991210898</v>
      </c>
      <c r="G4763" s="12">
        <v>0</v>
      </c>
      <c r="H4763" s="13">
        <v>0</v>
      </c>
      <c r="I4763" s="11">
        <v>0</v>
      </c>
      <c r="J4763" s="11">
        <v>0</v>
      </c>
      <c r="K4763" s="11">
        <v>0</v>
      </c>
      <c r="L4763" s="12">
        <v>0</v>
      </c>
      <c r="M4763" s="13">
        <v>0</v>
      </c>
      <c r="N4763" s="11">
        <v>0</v>
      </c>
      <c r="O4763" s="11">
        <v>0</v>
      </c>
      <c r="P4763" s="11">
        <v>0</v>
      </c>
      <c r="Q4763" s="12">
        <v>0</v>
      </c>
    </row>
    <row r="4764" spans="1:17" x14ac:dyDescent="0.35">
      <c r="A4764" s="2">
        <v>3415</v>
      </c>
      <c r="B4764" s="13" t="s">
        <v>516</v>
      </c>
      <c r="C4764" s="11" t="s">
        <v>578</v>
      </c>
      <c r="D4764" s="11" t="s">
        <v>518</v>
      </c>
      <c r="E4764" s="7" t="s">
        <v>575</v>
      </c>
      <c r="F4764" s="13">
        <v>29.390628814697301</v>
      </c>
      <c r="G4764" s="12">
        <v>0</v>
      </c>
      <c r="H4764" s="13">
        <v>0</v>
      </c>
      <c r="I4764" s="11">
        <v>0</v>
      </c>
      <c r="J4764" s="11">
        <v>0</v>
      </c>
      <c r="K4764" s="11">
        <v>0</v>
      </c>
      <c r="L4764" s="12">
        <v>0</v>
      </c>
      <c r="M4764" s="13">
        <v>0</v>
      </c>
      <c r="N4764" s="11">
        <v>0</v>
      </c>
      <c r="O4764" s="11">
        <v>0</v>
      </c>
      <c r="P4764" s="11">
        <v>0</v>
      </c>
      <c r="Q4764" s="12">
        <v>0</v>
      </c>
    </row>
    <row r="4765" spans="1:17" x14ac:dyDescent="0.35">
      <c r="A4765" s="2">
        <v>3416</v>
      </c>
      <c r="B4765" s="13" t="s">
        <v>516</v>
      </c>
      <c r="C4765" s="11" t="s">
        <v>578</v>
      </c>
      <c r="D4765" s="11" t="s">
        <v>518</v>
      </c>
      <c r="E4765" s="7" t="s">
        <v>204</v>
      </c>
      <c r="F4765" s="13">
        <v>1165.6391639709473</v>
      </c>
      <c r="G4765" s="12">
        <v>0</v>
      </c>
      <c r="H4765" s="13">
        <v>0</v>
      </c>
      <c r="I4765" s="11">
        <v>0</v>
      </c>
      <c r="J4765" s="11">
        <v>0</v>
      </c>
      <c r="K4765" s="11">
        <v>0</v>
      </c>
      <c r="L4765" s="12">
        <v>0</v>
      </c>
      <c r="M4765" s="13">
        <v>0</v>
      </c>
      <c r="N4765" s="11">
        <v>0</v>
      </c>
      <c r="O4765" s="11">
        <v>0</v>
      </c>
      <c r="P4765" s="11">
        <v>0</v>
      </c>
      <c r="Q4765" s="12">
        <v>0</v>
      </c>
    </row>
    <row r="4766" spans="1:17" x14ac:dyDescent="0.35">
      <c r="A4766" s="2">
        <v>3417</v>
      </c>
      <c r="B4766" s="13" t="s">
        <v>516</v>
      </c>
      <c r="C4766" s="11" t="s">
        <v>578</v>
      </c>
      <c r="D4766" s="11" t="s">
        <v>517</v>
      </c>
      <c r="E4766" s="7" t="s">
        <v>178</v>
      </c>
      <c r="F4766" s="13">
        <v>632.19164657592751</v>
      </c>
      <c r="G4766" s="12">
        <v>0</v>
      </c>
      <c r="H4766" s="13">
        <v>0</v>
      </c>
      <c r="I4766" s="11">
        <v>0</v>
      </c>
      <c r="J4766" s="11">
        <v>0</v>
      </c>
      <c r="K4766" s="11">
        <v>0</v>
      </c>
      <c r="L4766" s="12">
        <v>0</v>
      </c>
      <c r="M4766" s="13">
        <v>0</v>
      </c>
      <c r="N4766" s="11">
        <v>0</v>
      </c>
      <c r="O4766" s="11">
        <v>0</v>
      </c>
      <c r="P4766" s="11">
        <v>0</v>
      </c>
      <c r="Q4766" s="12">
        <v>0</v>
      </c>
    </row>
    <row r="4767" spans="1:17" x14ac:dyDescent="0.35">
      <c r="A4767" s="2">
        <v>3418</v>
      </c>
      <c r="B4767" s="13" t="s">
        <v>516</v>
      </c>
      <c r="C4767" s="11" t="s">
        <v>578</v>
      </c>
      <c r="D4767" s="11" t="s">
        <v>518</v>
      </c>
      <c r="E4767" s="7" t="s">
        <v>178</v>
      </c>
      <c r="F4767" s="13">
        <v>5037.9508018493661</v>
      </c>
      <c r="G4767" s="12">
        <v>0</v>
      </c>
      <c r="H4767" s="13">
        <v>0</v>
      </c>
      <c r="I4767" s="11">
        <v>0</v>
      </c>
      <c r="J4767" s="11">
        <v>0</v>
      </c>
      <c r="K4767" s="11">
        <v>0</v>
      </c>
      <c r="L4767" s="12">
        <v>0</v>
      </c>
      <c r="M4767" s="13">
        <v>0</v>
      </c>
      <c r="N4767" s="11">
        <v>0</v>
      </c>
      <c r="O4767" s="11">
        <v>0</v>
      </c>
      <c r="P4767" s="11">
        <v>0</v>
      </c>
      <c r="Q4767" s="12">
        <v>0</v>
      </c>
    </row>
    <row r="4768" spans="1:17" x14ac:dyDescent="0.35">
      <c r="A4768" s="2">
        <v>3423</v>
      </c>
      <c r="B4768" s="13" t="s">
        <v>516</v>
      </c>
      <c r="C4768" s="11" t="s">
        <v>578</v>
      </c>
      <c r="D4768" s="11" t="s">
        <v>518</v>
      </c>
      <c r="E4768" s="7" t="s">
        <v>77</v>
      </c>
      <c r="F4768" s="13">
        <v>557.4299621582029</v>
      </c>
      <c r="G4768" s="12">
        <v>0</v>
      </c>
      <c r="H4768" s="13">
        <v>0</v>
      </c>
      <c r="I4768" s="11">
        <v>0</v>
      </c>
      <c r="J4768" s="11">
        <v>0</v>
      </c>
      <c r="K4768" s="11">
        <v>0</v>
      </c>
      <c r="L4768" s="12">
        <v>0</v>
      </c>
      <c r="M4768" s="13">
        <v>0</v>
      </c>
      <c r="N4768" s="11">
        <v>0</v>
      </c>
      <c r="O4768" s="11">
        <v>0</v>
      </c>
      <c r="P4768" s="11">
        <v>0</v>
      </c>
      <c r="Q4768" s="12">
        <v>0</v>
      </c>
    </row>
    <row r="4769" spans="1:17" x14ac:dyDescent="0.35">
      <c r="A4769" s="2">
        <v>3424</v>
      </c>
      <c r="B4769" s="13" t="s">
        <v>516</v>
      </c>
      <c r="C4769" s="11" t="s">
        <v>578</v>
      </c>
      <c r="D4769" s="11" t="s">
        <v>517</v>
      </c>
      <c r="E4769" s="7" t="s">
        <v>115</v>
      </c>
      <c r="F4769" s="13">
        <v>89.513717651367202</v>
      </c>
      <c r="G4769" s="12">
        <v>0</v>
      </c>
      <c r="H4769" s="13">
        <v>0</v>
      </c>
      <c r="I4769" s="11">
        <v>0</v>
      </c>
      <c r="J4769" s="11">
        <v>0</v>
      </c>
      <c r="K4769" s="11">
        <v>0</v>
      </c>
      <c r="L4769" s="12">
        <v>0</v>
      </c>
      <c r="M4769" s="13">
        <v>0</v>
      </c>
      <c r="N4769" s="11">
        <v>0</v>
      </c>
      <c r="O4769" s="11">
        <v>0</v>
      </c>
      <c r="P4769" s="11">
        <v>0</v>
      </c>
      <c r="Q4769" s="12">
        <v>0</v>
      </c>
    </row>
    <row r="4770" spans="1:17" x14ac:dyDescent="0.35">
      <c r="A4770" s="2">
        <v>3425</v>
      </c>
      <c r="B4770" s="13" t="s">
        <v>516</v>
      </c>
      <c r="C4770" s="11" t="s">
        <v>578</v>
      </c>
      <c r="D4770" s="11" t="s">
        <v>518</v>
      </c>
      <c r="E4770" s="7" t="s">
        <v>115</v>
      </c>
      <c r="F4770" s="13">
        <v>6903.0897696018228</v>
      </c>
      <c r="G4770" s="12">
        <v>0</v>
      </c>
      <c r="H4770" s="13">
        <v>0</v>
      </c>
      <c r="I4770" s="11">
        <v>0</v>
      </c>
      <c r="J4770" s="11">
        <v>0</v>
      </c>
      <c r="K4770" s="11">
        <v>0</v>
      </c>
      <c r="L4770" s="12">
        <v>0</v>
      </c>
      <c r="M4770" s="13">
        <v>0</v>
      </c>
      <c r="N4770" s="11">
        <v>0</v>
      </c>
      <c r="O4770" s="11">
        <v>0</v>
      </c>
      <c r="P4770" s="11">
        <v>0</v>
      </c>
      <c r="Q4770" s="12">
        <v>0</v>
      </c>
    </row>
    <row r="4771" spans="1:17" x14ac:dyDescent="0.35">
      <c r="A4771" s="2">
        <v>3446</v>
      </c>
      <c r="B4771" s="13" t="s">
        <v>516</v>
      </c>
      <c r="C4771" s="11" t="s">
        <v>582</v>
      </c>
      <c r="D4771" s="11" t="s">
        <v>518</v>
      </c>
      <c r="E4771" s="7" t="s">
        <v>233</v>
      </c>
      <c r="F4771" s="13">
        <v>9.3761321455240179</v>
      </c>
      <c r="G4771" s="12">
        <v>0</v>
      </c>
      <c r="H4771" s="13">
        <v>0</v>
      </c>
      <c r="I4771" s="11">
        <v>0</v>
      </c>
      <c r="J4771" s="11">
        <v>0</v>
      </c>
      <c r="K4771" s="11">
        <v>0</v>
      </c>
      <c r="L4771" s="12">
        <v>0</v>
      </c>
      <c r="M4771" s="13">
        <v>0</v>
      </c>
      <c r="N4771" s="11">
        <v>0</v>
      </c>
      <c r="O4771" s="11">
        <v>0</v>
      </c>
      <c r="P4771" s="11">
        <v>0</v>
      </c>
      <c r="Q4771" s="12">
        <v>0</v>
      </c>
    </row>
    <row r="4772" spans="1:17" x14ac:dyDescent="0.35">
      <c r="A4772" s="2">
        <v>3448</v>
      </c>
      <c r="B4772" s="13" t="s">
        <v>516</v>
      </c>
      <c r="C4772" s="11" t="s">
        <v>582</v>
      </c>
      <c r="D4772" s="11" t="s">
        <v>26</v>
      </c>
      <c r="E4772" s="7" t="s">
        <v>163</v>
      </c>
      <c r="F4772" s="13">
        <v>22.475418090820298</v>
      </c>
      <c r="G4772" s="12">
        <v>0</v>
      </c>
      <c r="H4772" s="13">
        <v>0</v>
      </c>
      <c r="I4772" s="11">
        <v>0</v>
      </c>
      <c r="J4772" s="11">
        <v>0</v>
      </c>
      <c r="K4772" s="11">
        <v>0</v>
      </c>
      <c r="L4772" s="12">
        <v>0</v>
      </c>
      <c r="M4772" s="13">
        <v>0</v>
      </c>
      <c r="N4772" s="11">
        <v>0</v>
      </c>
      <c r="O4772" s="11">
        <v>0</v>
      </c>
      <c r="P4772" s="11">
        <v>0</v>
      </c>
      <c r="Q4772" s="12">
        <v>0</v>
      </c>
    </row>
    <row r="4773" spans="1:17" x14ac:dyDescent="0.35">
      <c r="A4773" s="2">
        <v>3449</v>
      </c>
      <c r="B4773" s="13" t="s">
        <v>516</v>
      </c>
      <c r="C4773" s="11" t="s">
        <v>582</v>
      </c>
      <c r="D4773" s="11" t="s">
        <v>518</v>
      </c>
      <c r="E4773" s="7" t="s">
        <v>163</v>
      </c>
      <c r="F4773" s="13">
        <v>1064.5533883571629</v>
      </c>
      <c r="G4773" s="12">
        <v>0</v>
      </c>
      <c r="H4773" s="13">
        <v>0</v>
      </c>
      <c r="I4773" s="11">
        <v>0</v>
      </c>
      <c r="J4773" s="11">
        <v>0</v>
      </c>
      <c r="K4773" s="11">
        <v>0</v>
      </c>
      <c r="L4773" s="12">
        <v>0</v>
      </c>
      <c r="M4773" s="13">
        <v>0</v>
      </c>
      <c r="N4773" s="11">
        <v>0</v>
      </c>
      <c r="O4773" s="11">
        <v>0</v>
      </c>
      <c r="P4773" s="11">
        <v>0</v>
      </c>
      <c r="Q4773" s="12">
        <v>0</v>
      </c>
    </row>
    <row r="4774" spans="1:17" x14ac:dyDescent="0.35">
      <c r="A4774" s="2">
        <v>3450</v>
      </c>
      <c r="B4774" s="13" t="s">
        <v>516</v>
      </c>
      <c r="C4774" s="11" t="s">
        <v>582</v>
      </c>
      <c r="D4774" s="11" t="s">
        <v>241</v>
      </c>
      <c r="E4774" s="7" t="s">
        <v>40</v>
      </c>
      <c r="F4774" s="13">
        <v>28.482644081115772</v>
      </c>
      <c r="G4774" s="12">
        <v>0</v>
      </c>
      <c r="H4774" s="13">
        <v>0</v>
      </c>
      <c r="I4774" s="11">
        <v>0</v>
      </c>
      <c r="J4774" s="11">
        <v>0</v>
      </c>
      <c r="K4774" s="11">
        <v>0</v>
      </c>
      <c r="L4774" s="12">
        <v>0</v>
      </c>
      <c r="M4774" s="13">
        <v>0</v>
      </c>
      <c r="N4774" s="11">
        <v>0</v>
      </c>
      <c r="O4774" s="11">
        <v>0</v>
      </c>
      <c r="P4774" s="11">
        <v>0</v>
      </c>
      <c r="Q4774" s="12">
        <v>0</v>
      </c>
    </row>
    <row r="4775" spans="1:17" x14ac:dyDescent="0.35">
      <c r="A4775" s="2">
        <v>3451</v>
      </c>
      <c r="B4775" s="13" t="s">
        <v>516</v>
      </c>
      <c r="C4775" s="11" t="s">
        <v>582</v>
      </c>
      <c r="D4775" s="11" t="s">
        <v>26</v>
      </c>
      <c r="E4775" s="7" t="s">
        <v>40</v>
      </c>
      <c r="F4775" s="13">
        <v>1780.9017992019672</v>
      </c>
      <c r="G4775" s="12">
        <v>0</v>
      </c>
      <c r="H4775" s="13">
        <v>0</v>
      </c>
      <c r="I4775" s="11">
        <v>0</v>
      </c>
      <c r="J4775" s="11">
        <v>0</v>
      </c>
      <c r="K4775" s="11">
        <v>0</v>
      </c>
      <c r="L4775" s="12">
        <v>0</v>
      </c>
      <c r="M4775" s="13">
        <v>0</v>
      </c>
      <c r="N4775" s="11">
        <v>0</v>
      </c>
      <c r="O4775" s="11">
        <v>0</v>
      </c>
      <c r="P4775" s="11">
        <v>0</v>
      </c>
      <c r="Q4775" s="12">
        <v>0</v>
      </c>
    </row>
    <row r="4776" spans="1:17" x14ac:dyDescent="0.35">
      <c r="A4776" s="2">
        <v>3452</v>
      </c>
      <c r="B4776" s="13" t="s">
        <v>516</v>
      </c>
      <c r="C4776" s="11" t="s">
        <v>582</v>
      </c>
      <c r="D4776" s="11" t="s">
        <v>518</v>
      </c>
      <c r="E4776" s="7" t="s">
        <v>40</v>
      </c>
      <c r="F4776" s="13">
        <v>8076.6595273613912</v>
      </c>
      <c r="G4776" s="12">
        <v>0</v>
      </c>
      <c r="H4776" s="13">
        <v>0</v>
      </c>
      <c r="I4776" s="11">
        <v>0</v>
      </c>
      <c r="J4776" s="11">
        <v>0</v>
      </c>
      <c r="K4776" s="11">
        <v>0</v>
      </c>
      <c r="L4776" s="12">
        <v>0</v>
      </c>
      <c r="M4776" s="13">
        <v>0</v>
      </c>
      <c r="N4776" s="11">
        <v>0</v>
      </c>
      <c r="O4776" s="11">
        <v>0</v>
      </c>
      <c r="P4776" s="11">
        <v>0</v>
      </c>
      <c r="Q4776" s="12">
        <v>0</v>
      </c>
    </row>
    <row r="4777" spans="1:17" x14ac:dyDescent="0.35">
      <c r="A4777" s="2">
        <v>3453</v>
      </c>
      <c r="B4777" s="13" t="s">
        <v>516</v>
      </c>
      <c r="C4777" s="11" t="s">
        <v>582</v>
      </c>
      <c r="D4777" s="11" t="s">
        <v>26</v>
      </c>
      <c r="E4777" s="7" t="s">
        <v>41</v>
      </c>
      <c r="F4777" s="13">
        <v>414.27105712890602</v>
      </c>
      <c r="G4777" s="12">
        <v>0</v>
      </c>
      <c r="H4777" s="13">
        <v>0</v>
      </c>
      <c r="I4777" s="11">
        <v>0</v>
      </c>
      <c r="J4777" s="11">
        <v>0</v>
      </c>
      <c r="K4777" s="11">
        <v>0</v>
      </c>
      <c r="L4777" s="12">
        <v>0</v>
      </c>
      <c r="M4777" s="13">
        <v>0</v>
      </c>
      <c r="N4777" s="11">
        <v>0</v>
      </c>
      <c r="O4777" s="11">
        <v>0</v>
      </c>
      <c r="P4777" s="11">
        <v>0</v>
      </c>
      <c r="Q4777" s="12">
        <v>0</v>
      </c>
    </row>
    <row r="4778" spans="1:17" x14ac:dyDescent="0.35">
      <c r="A4778" s="2">
        <v>3454</v>
      </c>
      <c r="B4778" s="13" t="s">
        <v>516</v>
      </c>
      <c r="C4778" s="11" t="s">
        <v>582</v>
      </c>
      <c r="D4778" s="11" t="s">
        <v>518</v>
      </c>
      <c r="E4778" s="7" t="s">
        <v>41</v>
      </c>
      <c r="F4778" s="13">
        <v>6294.4889497757013</v>
      </c>
      <c r="G4778" s="12">
        <v>0</v>
      </c>
      <c r="H4778" s="13">
        <v>0</v>
      </c>
      <c r="I4778" s="11">
        <v>0</v>
      </c>
      <c r="J4778" s="11">
        <v>0</v>
      </c>
      <c r="K4778" s="11">
        <v>0</v>
      </c>
      <c r="L4778" s="12">
        <v>0</v>
      </c>
      <c r="M4778" s="13">
        <v>0</v>
      </c>
      <c r="N4778" s="11">
        <v>0</v>
      </c>
      <c r="O4778" s="11">
        <v>0</v>
      </c>
      <c r="P4778" s="11">
        <v>0</v>
      </c>
      <c r="Q4778" s="12">
        <v>0</v>
      </c>
    </row>
    <row r="4779" spans="1:17" x14ac:dyDescent="0.35">
      <c r="A4779" s="2">
        <v>3461</v>
      </c>
      <c r="B4779" s="13" t="s">
        <v>516</v>
      </c>
      <c r="C4779" s="11" t="s">
        <v>582</v>
      </c>
      <c r="D4779" s="11" t="s">
        <v>518</v>
      </c>
      <c r="E4779" s="7" t="s">
        <v>289</v>
      </c>
      <c r="F4779" s="13">
        <v>10.56110191345215</v>
      </c>
      <c r="G4779" s="12">
        <v>0</v>
      </c>
      <c r="H4779" s="13">
        <v>0</v>
      </c>
      <c r="I4779" s="11">
        <v>0</v>
      </c>
      <c r="J4779" s="11">
        <v>0</v>
      </c>
      <c r="K4779" s="11">
        <v>0</v>
      </c>
      <c r="L4779" s="12">
        <v>0</v>
      </c>
      <c r="M4779" s="13">
        <v>0</v>
      </c>
      <c r="N4779" s="11">
        <v>0</v>
      </c>
      <c r="O4779" s="11">
        <v>0</v>
      </c>
      <c r="P4779" s="11">
        <v>0</v>
      </c>
      <c r="Q4779" s="12">
        <v>0</v>
      </c>
    </row>
    <row r="4780" spans="1:17" x14ac:dyDescent="0.35">
      <c r="A4780" s="2">
        <v>3465</v>
      </c>
      <c r="B4780" s="13" t="s">
        <v>516</v>
      </c>
      <c r="C4780" s="11" t="s">
        <v>582</v>
      </c>
      <c r="D4780" s="11" t="s">
        <v>518</v>
      </c>
      <c r="E4780" s="7" t="s">
        <v>541</v>
      </c>
      <c r="F4780" s="13">
        <v>38.645907759666436</v>
      </c>
      <c r="G4780" s="12">
        <v>0</v>
      </c>
      <c r="H4780" s="13">
        <v>0</v>
      </c>
      <c r="I4780" s="11">
        <v>0</v>
      </c>
      <c r="J4780" s="11">
        <v>0</v>
      </c>
      <c r="K4780" s="11">
        <v>0</v>
      </c>
      <c r="L4780" s="12">
        <v>0</v>
      </c>
      <c r="M4780" s="13">
        <v>0</v>
      </c>
      <c r="N4780" s="11">
        <v>0</v>
      </c>
      <c r="O4780" s="11">
        <v>0</v>
      </c>
      <c r="P4780" s="11">
        <v>0</v>
      </c>
      <c r="Q4780" s="12">
        <v>0</v>
      </c>
    </row>
    <row r="4781" spans="1:17" x14ac:dyDescent="0.35">
      <c r="A4781" s="2">
        <v>3466</v>
      </c>
      <c r="B4781" s="13" t="s">
        <v>516</v>
      </c>
      <c r="C4781" s="11" t="s">
        <v>582</v>
      </c>
      <c r="D4781" s="11" t="s">
        <v>518</v>
      </c>
      <c r="E4781" s="7" t="s">
        <v>455</v>
      </c>
      <c r="F4781" s="13">
        <v>76.858952403068599</v>
      </c>
      <c r="G4781" s="12">
        <v>0</v>
      </c>
      <c r="H4781" s="13">
        <v>0</v>
      </c>
      <c r="I4781" s="11">
        <v>0</v>
      </c>
      <c r="J4781" s="11">
        <v>0</v>
      </c>
      <c r="K4781" s="11">
        <v>0</v>
      </c>
      <c r="L4781" s="12">
        <v>0</v>
      </c>
      <c r="M4781" s="13">
        <v>0</v>
      </c>
      <c r="N4781" s="11">
        <v>0</v>
      </c>
      <c r="O4781" s="11">
        <v>0</v>
      </c>
      <c r="P4781" s="11">
        <v>0</v>
      </c>
      <c r="Q4781" s="12">
        <v>0</v>
      </c>
    </row>
    <row r="4782" spans="1:17" x14ac:dyDescent="0.35">
      <c r="A4782" s="2">
        <v>3471</v>
      </c>
      <c r="B4782" s="13" t="s">
        <v>516</v>
      </c>
      <c r="C4782" s="11" t="s">
        <v>582</v>
      </c>
      <c r="D4782" s="11" t="s">
        <v>518</v>
      </c>
      <c r="E4782" s="7" t="s">
        <v>524</v>
      </c>
      <c r="F4782" s="13">
        <v>1242.584352016449</v>
      </c>
      <c r="G4782" s="12">
        <v>0</v>
      </c>
      <c r="H4782" s="13">
        <v>0</v>
      </c>
      <c r="I4782" s="11">
        <v>0</v>
      </c>
      <c r="J4782" s="11">
        <v>0</v>
      </c>
      <c r="K4782" s="11">
        <v>0</v>
      </c>
      <c r="L4782" s="12">
        <v>0</v>
      </c>
      <c r="M4782" s="13">
        <v>0</v>
      </c>
      <c r="N4782" s="11">
        <v>0</v>
      </c>
      <c r="O4782" s="11">
        <v>0</v>
      </c>
      <c r="P4782" s="11">
        <v>0</v>
      </c>
      <c r="Q4782" s="12">
        <v>0</v>
      </c>
    </row>
    <row r="4783" spans="1:17" x14ac:dyDescent="0.35">
      <c r="A4783" s="2">
        <v>3472</v>
      </c>
      <c r="B4783" s="13" t="s">
        <v>516</v>
      </c>
      <c r="C4783" s="11" t="s">
        <v>582</v>
      </c>
      <c r="D4783" s="11" t="s">
        <v>26</v>
      </c>
      <c r="E4783" s="7" t="s">
        <v>47</v>
      </c>
      <c r="F4783" s="13">
        <v>1406.3423133790486</v>
      </c>
      <c r="G4783" s="12">
        <v>0</v>
      </c>
      <c r="H4783" s="13">
        <v>0</v>
      </c>
      <c r="I4783" s="11">
        <v>0</v>
      </c>
      <c r="J4783" s="11">
        <v>0</v>
      </c>
      <c r="K4783" s="11">
        <v>0</v>
      </c>
      <c r="L4783" s="12">
        <v>0</v>
      </c>
      <c r="M4783" s="13">
        <v>0</v>
      </c>
      <c r="N4783" s="11">
        <v>0</v>
      </c>
      <c r="O4783" s="11">
        <v>0</v>
      </c>
      <c r="P4783" s="11">
        <v>0</v>
      </c>
      <c r="Q4783" s="12">
        <v>0</v>
      </c>
    </row>
    <row r="4784" spans="1:17" x14ac:dyDescent="0.35">
      <c r="A4784" s="2">
        <v>3473</v>
      </c>
      <c r="B4784" s="13" t="s">
        <v>516</v>
      </c>
      <c r="C4784" s="11" t="s">
        <v>582</v>
      </c>
      <c r="D4784" s="11" t="s">
        <v>518</v>
      </c>
      <c r="E4784" s="7" t="s">
        <v>47</v>
      </c>
      <c r="F4784" s="13">
        <v>35877.941144585609</v>
      </c>
      <c r="G4784" s="12">
        <v>0</v>
      </c>
      <c r="H4784" s="13">
        <v>0</v>
      </c>
      <c r="I4784" s="11">
        <v>0</v>
      </c>
      <c r="J4784" s="11">
        <v>0</v>
      </c>
      <c r="K4784" s="11">
        <v>0</v>
      </c>
      <c r="L4784" s="12">
        <v>0</v>
      </c>
      <c r="M4784" s="13">
        <v>0</v>
      </c>
      <c r="N4784" s="11">
        <v>0</v>
      </c>
      <c r="O4784" s="11">
        <v>0</v>
      </c>
      <c r="P4784" s="11">
        <v>0</v>
      </c>
      <c r="Q4784" s="12">
        <v>0</v>
      </c>
    </row>
    <row r="4785" spans="1:17" x14ac:dyDescent="0.35">
      <c r="A4785" s="2">
        <v>3474</v>
      </c>
      <c r="B4785" s="13" t="s">
        <v>516</v>
      </c>
      <c r="C4785" s="11" t="s">
        <v>582</v>
      </c>
      <c r="D4785" s="11" t="s">
        <v>518</v>
      </c>
      <c r="E4785" s="7" t="s">
        <v>48</v>
      </c>
      <c r="F4785" s="13">
        <v>622.03213310241722</v>
      </c>
      <c r="G4785" s="12">
        <v>0</v>
      </c>
      <c r="H4785" s="13">
        <v>0</v>
      </c>
      <c r="I4785" s="11">
        <v>0</v>
      </c>
      <c r="J4785" s="11">
        <v>0</v>
      </c>
      <c r="K4785" s="11">
        <v>0</v>
      </c>
      <c r="L4785" s="12">
        <v>0</v>
      </c>
      <c r="M4785" s="13">
        <v>0</v>
      </c>
      <c r="N4785" s="11">
        <v>0</v>
      </c>
      <c r="O4785" s="11">
        <v>0</v>
      </c>
      <c r="P4785" s="11">
        <v>0</v>
      </c>
      <c r="Q4785" s="12">
        <v>0</v>
      </c>
    </row>
    <row r="4786" spans="1:17" x14ac:dyDescent="0.35">
      <c r="A4786" s="2">
        <v>3475</v>
      </c>
      <c r="B4786" s="13" t="s">
        <v>516</v>
      </c>
      <c r="C4786" s="11" t="s">
        <v>582</v>
      </c>
      <c r="D4786" s="11" t="s">
        <v>26</v>
      </c>
      <c r="E4786" s="7" t="s">
        <v>49</v>
      </c>
      <c r="F4786" s="13">
        <v>513.34291839599598</v>
      </c>
      <c r="G4786" s="12">
        <v>0</v>
      </c>
      <c r="H4786" s="13">
        <v>0</v>
      </c>
      <c r="I4786" s="11">
        <v>0</v>
      </c>
      <c r="J4786" s="11">
        <v>0</v>
      </c>
      <c r="K4786" s="11">
        <v>0</v>
      </c>
      <c r="L4786" s="12">
        <v>0</v>
      </c>
      <c r="M4786" s="13">
        <v>0</v>
      </c>
      <c r="N4786" s="11">
        <v>0</v>
      </c>
      <c r="O4786" s="11">
        <v>0</v>
      </c>
      <c r="P4786" s="11">
        <v>0</v>
      </c>
      <c r="Q4786" s="12">
        <v>0</v>
      </c>
    </row>
    <row r="4787" spans="1:17" x14ac:dyDescent="0.35">
      <c r="A4787" s="2">
        <v>3476</v>
      </c>
      <c r="B4787" s="13" t="s">
        <v>516</v>
      </c>
      <c r="C4787" s="11" t="s">
        <v>582</v>
      </c>
      <c r="D4787" s="11" t="s">
        <v>518</v>
      </c>
      <c r="E4787" s="7" t="s">
        <v>49</v>
      </c>
      <c r="F4787" s="13">
        <v>10659.920333445074</v>
      </c>
      <c r="G4787" s="12">
        <v>0</v>
      </c>
      <c r="H4787" s="13">
        <v>0</v>
      </c>
      <c r="I4787" s="11">
        <v>0</v>
      </c>
      <c r="J4787" s="11">
        <v>0</v>
      </c>
      <c r="K4787" s="11">
        <v>0</v>
      </c>
      <c r="L4787" s="12">
        <v>0</v>
      </c>
      <c r="M4787" s="13">
        <v>0</v>
      </c>
      <c r="N4787" s="11">
        <v>0</v>
      </c>
      <c r="O4787" s="11">
        <v>0</v>
      </c>
      <c r="P4787" s="11">
        <v>0</v>
      </c>
      <c r="Q4787" s="12">
        <v>0</v>
      </c>
    </row>
    <row r="4788" spans="1:17" x14ac:dyDescent="0.35">
      <c r="A4788" s="2">
        <v>3479</v>
      </c>
      <c r="B4788" s="13" t="s">
        <v>516</v>
      </c>
      <c r="C4788" s="11" t="s">
        <v>582</v>
      </c>
      <c r="D4788" s="11" t="s">
        <v>518</v>
      </c>
      <c r="E4788" s="7" t="s">
        <v>242</v>
      </c>
      <c r="F4788" s="13">
        <v>327.250732421875</v>
      </c>
      <c r="G4788" s="12">
        <v>0</v>
      </c>
      <c r="H4788" s="13">
        <v>0</v>
      </c>
      <c r="I4788" s="11">
        <v>0</v>
      </c>
      <c r="J4788" s="11">
        <v>0</v>
      </c>
      <c r="K4788" s="11">
        <v>0</v>
      </c>
      <c r="L4788" s="12">
        <v>0</v>
      </c>
      <c r="M4788" s="13">
        <v>0</v>
      </c>
      <c r="N4788" s="11">
        <v>0</v>
      </c>
      <c r="O4788" s="11">
        <v>0</v>
      </c>
      <c r="P4788" s="11">
        <v>0</v>
      </c>
      <c r="Q4788" s="12">
        <v>0</v>
      </c>
    </row>
    <row r="4789" spans="1:17" x14ac:dyDescent="0.35">
      <c r="A4789" s="2">
        <v>3483</v>
      </c>
      <c r="B4789" s="13" t="s">
        <v>516</v>
      </c>
      <c r="C4789" s="11" t="s">
        <v>582</v>
      </c>
      <c r="D4789" s="11" t="s">
        <v>518</v>
      </c>
      <c r="E4789" s="7" t="s">
        <v>343</v>
      </c>
      <c r="F4789" s="13">
        <v>15.738398551940961</v>
      </c>
      <c r="G4789" s="12">
        <v>0</v>
      </c>
      <c r="H4789" s="13">
        <v>0</v>
      </c>
      <c r="I4789" s="11">
        <v>0</v>
      </c>
      <c r="J4789" s="11">
        <v>0</v>
      </c>
      <c r="K4789" s="11">
        <v>0</v>
      </c>
      <c r="L4789" s="12">
        <v>0</v>
      </c>
      <c r="M4789" s="13">
        <v>0</v>
      </c>
      <c r="N4789" s="11">
        <v>0</v>
      </c>
      <c r="O4789" s="11">
        <v>0</v>
      </c>
      <c r="P4789" s="11">
        <v>0</v>
      </c>
      <c r="Q4789" s="12">
        <v>0</v>
      </c>
    </row>
    <row r="4790" spans="1:17" x14ac:dyDescent="0.35">
      <c r="A4790" s="2">
        <v>3489</v>
      </c>
      <c r="B4790" s="13" t="s">
        <v>516</v>
      </c>
      <c r="C4790" s="11" t="s">
        <v>582</v>
      </c>
      <c r="D4790" s="11" t="s">
        <v>26</v>
      </c>
      <c r="E4790" s="7" t="s">
        <v>54</v>
      </c>
      <c r="F4790" s="13">
        <v>272.96041870117199</v>
      </c>
      <c r="G4790" s="12">
        <v>0.6</v>
      </c>
      <c r="H4790" s="13">
        <v>0</v>
      </c>
      <c r="I4790" s="11">
        <v>0</v>
      </c>
      <c r="J4790" s="11">
        <v>0</v>
      </c>
      <c r="K4790" s="11">
        <v>0</v>
      </c>
      <c r="L4790" s="12">
        <v>0</v>
      </c>
      <c r="M4790" s="13">
        <v>0</v>
      </c>
      <c r="N4790" s="11">
        <v>0</v>
      </c>
      <c r="O4790" s="11">
        <v>0</v>
      </c>
      <c r="P4790" s="11">
        <v>0</v>
      </c>
      <c r="Q4790" s="12">
        <v>0</v>
      </c>
    </row>
    <row r="4791" spans="1:17" x14ac:dyDescent="0.35">
      <c r="A4791" s="2">
        <v>3490</v>
      </c>
      <c r="B4791" s="13" t="s">
        <v>516</v>
      </c>
      <c r="C4791" s="11" t="s">
        <v>582</v>
      </c>
      <c r="D4791" s="11" t="s">
        <v>518</v>
      </c>
      <c r="E4791" s="7" t="s">
        <v>54</v>
      </c>
      <c r="F4791" s="13">
        <v>2335.3725547790536</v>
      </c>
      <c r="G4791" s="12">
        <v>0.6</v>
      </c>
      <c r="H4791" s="13">
        <v>0</v>
      </c>
      <c r="I4791" s="11">
        <v>0</v>
      </c>
      <c r="J4791" s="11">
        <v>0</v>
      </c>
      <c r="K4791" s="11">
        <v>0</v>
      </c>
      <c r="L4791" s="12">
        <v>0</v>
      </c>
      <c r="M4791" s="13">
        <v>0</v>
      </c>
      <c r="N4791" s="11">
        <v>0</v>
      </c>
      <c r="O4791" s="11">
        <v>0</v>
      </c>
      <c r="P4791" s="11">
        <v>0</v>
      </c>
      <c r="Q4791" s="12">
        <v>0</v>
      </c>
    </row>
    <row r="4792" spans="1:17" x14ac:dyDescent="0.35">
      <c r="A4792" s="2">
        <v>3492</v>
      </c>
      <c r="B4792" s="13" t="s">
        <v>516</v>
      </c>
      <c r="C4792" s="11" t="s">
        <v>582</v>
      </c>
      <c r="D4792" s="11" t="s">
        <v>26</v>
      </c>
      <c r="E4792" s="7" t="s">
        <v>57</v>
      </c>
      <c r="F4792" s="13">
        <v>24.341987609863299</v>
      </c>
      <c r="G4792" s="12">
        <v>0</v>
      </c>
      <c r="H4792" s="13">
        <v>0</v>
      </c>
      <c r="I4792" s="11">
        <v>0</v>
      </c>
      <c r="J4792" s="11">
        <v>0</v>
      </c>
      <c r="K4792" s="11">
        <v>0</v>
      </c>
      <c r="L4792" s="12">
        <v>0</v>
      </c>
      <c r="M4792" s="13">
        <v>0</v>
      </c>
      <c r="N4792" s="11">
        <v>0</v>
      </c>
      <c r="O4792" s="11">
        <v>0</v>
      </c>
      <c r="P4792" s="11">
        <v>0</v>
      </c>
      <c r="Q4792" s="12">
        <v>0</v>
      </c>
    </row>
    <row r="4793" spans="1:17" x14ac:dyDescent="0.35">
      <c r="A4793" s="2">
        <v>3493</v>
      </c>
      <c r="B4793" s="13" t="s">
        <v>516</v>
      </c>
      <c r="C4793" s="11" t="s">
        <v>582</v>
      </c>
      <c r="D4793" s="11" t="s">
        <v>518</v>
      </c>
      <c r="E4793" s="7" t="s">
        <v>57</v>
      </c>
      <c r="F4793" s="13">
        <v>241.09982448816288</v>
      </c>
      <c r="G4793" s="12">
        <v>0</v>
      </c>
      <c r="H4793" s="13">
        <v>0</v>
      </c>
      <c r="I4793" s="11">
        <v>0</v>
      </c>
      <c r="J4793" s="11">
        <v>0</v>
      </c>
      <c r="K4793" s="11">
        <v>0</v>
      </c>
      <c r="L4793" s="12">
        <v>0</v>
      </c>
      <c r="M4793" s="13">
        <v>0</v>
      </c>
      <c r="N4793" s="11">
        <v>0</v>
      </c>
      <c r="O4793" s="11">
        <v>0</v>
      </c>
      <c r="P4793" s="11">
        <v>0</v>
      </c>
      <c r="Q4793" s="12">
        <v>0</v>
      </c>
    </row>
    <row r="4794" spans="1:17" x14ac:dyDescent="0.35">
      <c r="A4794" s="2">
        <v>3496</v>
      </c>
      <c r="B4794" s="13" t="s">
        <v>516</v>
      </c>
      <c r="C4794" s="11" t="s">
        <v>582</v>
      </c>
      <c r="D4794" s="11" t="s">
        <v>518</v>
      </c>
      <c r="E4794" s="7" t="s">
        <v>248</v>
      </c>
      <c r="F4794" s="13">
        <v>13.82933998107911</v>
      </c>
      <c r="G4794" s="12">
        <v>0</v>
      </c>
      <c r="H4794" s="13">
        <v>0</v>
      </c>
      <c r="I4794" s="11">
        <v>0</v>
      </c>
      <c r="J4794" s="11">
        <v>0</v>
      </c>
      <c r="K4794" s="11">
        <v>0</v>
      </c>
      <c r="L4794" s="12">
        <v>0</v>
      </c>
      <c r="M4794" s="13">
        <v>0</v>
      </c>
      <c r="N4794" s="11">
        <v>0</v>
      </c>
      <c r="O4794" s="11">
        <v>0</v>
      </c>
      <c r="P4794" s="11">
        <v>0</v>
      </c>
      <c r="Q4794" s="12">
        <v>0</v>
      </c>
    </row>
    <row r="4795" spans="1:17" x14ac:dyDescent="0.35">
      <c r="A4795" s="2">
        <v>3497</v>
      </c>
      <c r="B4795" s="13" t="s">
        <v>516</v>
      </c>
      <c r="C4795" s="11" t="s">
        <v>582</v>
      </c>
      <c r="D4795" s="11" t="s">
        <v>26</v>
      </c>
      <c r="E4795" s="7" t="s">
        <v>248</v>
      </c>
      <c r="F4795" s="13">
        <v>18.0506896972656</v>
      </c>
      <c r="G4795" s="12">
        <v>0</v>
      </c>
      <c r="H4795" s="13">
        <v>0</v>
      </c>
      <c r="I4795" s="11">
        <v>0</v>
      </c>
      <c r="J4795" s="11">
        <v>0</v>
      </c>
      <c r="K4795" s="11">
        <v>0</v>
      </c>
      <c r="L4795" s="12">
        <v>0</v>
      </c>
      <c r="M4795" s="13">
        <v>0</v>
      </c>
      <c r="N4795" s="11">
        <v>0</v>
      </c>
      <c r="O4795" s="11">
        <v>0</v>
      </c>
      <c r="P4795" s="11">
        <v>0</v>
      </c>
      <c r="Q4795" s="12">
        <v>0</v>
      </c>
    </row>
    <row r="4796" spans="1:17" x14ac:dyDescent="0.35">
      <c r="A4796" s="2">
        <v>3504</v>
      </c>
      <c r="B4796" s="13" t="s">
        <v>516</v>
      </c>
      <c r="C4796" s="11" t="s">
        <v>582</v>
      </c>
      <c r="D4796" s="11" t="s">
        <v>26</v>
      </c>
      <c r="E4796" s="7" t="s">
        <v>167</v>
      </c>
      <c r="F4796" s="13">
        <v>5.3924698829650897</v>
      </c>
      <c r="G4796" s="12">
        <v>0</v>
      </c>
      <c r="H4796" s="13">
        <v>0</v>
      </c>
      <c r="I4796" s="11">
        <v>0</v>
      </c>
      <c r="J4796" s="11">
        <v>0</v>
      </c>
      <c r="K4796" s="11">
        <v>0</v>
      </c>
      <c r="L4796" s="12">
        <v>0</v>
      </c>
      <c r="M4796" s="13">
        <v>0</v>
      </c>
      <c r="N4796" s="11">
        <v>0</v>
      </c>
      <c r="O4796" s="11">
        <v>0</v>
      </c>
      <c r="P4796" s="11">
        <v>0</v>
      </c>
      <c r="Q4796" s="12">
        <v>0</v>
      </c>
    </row>
    <row r="4797" spans="1:17" x14ac:dyDescent="0.35">
      <c r="A4797" s="2">
        <v>3505</v>
      </c>
      <c r="B4797" s="13" t="s">
        <v>516</v>
      </c>
      <c r="C4797" s="11" t="s">
        <v>582</v>
      </c>
      <c r="D4797" s="11" t="s">
        <v>518</v>
      </c>
      <c r="E4797" s="7" t="s">
        <v>167</v>
      </c>
      <c r="F4797" s="13">
        <v>20.091582298278787</v>
      </c>
      <c r="G4797" s="12">
        <v>0</v>
      </c>
      <c r="H4797" s="13">
        <v>0</v>
      </c>
      <c r="I4797" s="11">
        <v>0</v>
      </c>
      <c r="J4797" s="11">
        <v>0</v>
      </c>
      <c r="K4797" s="11">
        <v>0</v>
      </c>
      <c r="L4797" s="12">
        <v>0</v>
      </c>
      <c r="M4797" s="13">
        <v>0</v>
      </c>
      <c r="N4797" s="11">
        <v>0</v>
      </c>
      <c r="O4797" s="11">
        <v>0</v>
      </c>
      <c r="P4797" s="11">
        <v>0</v>
      </c>
      <c r="Q4797" s="12">
        <v>0</v>
      </c>
    </row>
    <row r="4798" spans="1:17" x14ac:dyDescent="0.35">
      <c r="A4798" s="2">
        <v>3506</v>
      </c>
      <c r="B4798" s="13" t="s">
        <v>516</v>
      </c>
      <c r="C4798" s="11" t="s">
        <v>582</v>
      </c>
      <c r="D4798" s="11" t="s">
        <v>518</v>
      </c>
      <c r="E4798" s="7" t="s">
        <v>351</v>
      </c>
      <c r="F4798" s="13">
        <v>0.844410419464111</v>
      </c>
      <c r="G4798" s="12">
        <v>0</v>
      </c>
      <c r="H4798" s="13">
        <v>0</v>
      </c>
      <c r="I4798" s="11">
        <v>0</v>
      </c>
      <c r="J4798" s="11">
        <v>0</v>
      </c>
      <c r="K4798" s="11">
        <v>0</v>
      </c>
      <c r="L4798" s="12">
        <v>0</v>
      </c>
      <c r="M4798" s="13">
        <v>0</v>
      </c>
      <c r="N4798" s="11">
        <v>0</v>
      </c>
      <c r="O4798" s="11">
        <v>0</v>
      </c>
      <c r="P4798" s="11">
        <v>0</v>
      </c>
      <c r="Q4798" s="12">
        <v>0</v>
      </c>
    </row>
    <row r="4799" spans="1:17" x14ac:dyDescent="0.35">
      <c r="A4799" s="2">
        <v>3507</v>
      </c>
      <c r="B4799" s="13" t="s">
        <v>516</v>
      </c>
      <c r="C4799" s="11" t="s">
        <v>582</v>
      </c>
      <c r="D4799" s="11" t="s">
        <v>518</v>
      </c>
      <c r="E4799" s="7" t="s">
        <v>305</v>
      </c>
      <c r="F4799" s="13">
        <v>9.134918093681339</v>
      </c>
      <c r="G4799" s="12">
        <v>0</v>
      </c>
      <c r="H4799" s="13">
        <v>0</v>
      </c>
      <c r="I4799" s="11">
        <v>0</v>
      </c>
      <c r="J4799" s="11">
        <v>0</v>
      </c>
      <c r="K4799" s="11">
        <v>0</v>
      </c>
      <c r="L4799" s="12">
        <v>0</v>
      </c>
      <c r="M4799" s="13">
        <v>0</v>
      </c>
      <c r="N4799" s="11">
        <v>0</v>
      </c>
      <c r="O4799" s="11">
        <v>0</v>
      </c>
      <c r="P4799" s="11">
        <v>0</v>
      </c>
      <c r="Q4799" s="12">
        <v>0</v>
      </c>
    </row>
    <row r="4800" spans="1:17" x14ac:dyDescent="0.35">
      <c r="A4800" s="2">
        <v>3508</v>
      </c>
      <c r="B4800" s="13" t="s">
        <v>516</v>
      </c>
      <c r="C4800" s="11" t="s">
        <v>582</v>
      </c>
      <c r="D4800" s="11" t="s">
        <v>518</v>
      </c>
      <c r="E4800" s="7" t="s">
        <v>227</v>
      </c>
      <c r="F4800" s="13">
        <v>10.724027156829832</v>
      </c>
      <c r="G4800" s="12">
        <v>0</v>
      </c>
      <c r="H4800" s="13">
        <v>0</v>
      </c>
      <c r="I4800" s="11">
        <v>0</v>
      </c>
      <c r="J4800" s="11">
        <v>0</v>
      </c>
      <c r="K4800" s="11">
        <v>0</v>
      </c>
      <c r="L4800" s="12">
        <v>0</v>
      </c>
      <c r="M4800" s="13">
        <v>0</v>
      </c>
      <c r="N4800" s="11">
        <v>0</v>
      </c>
      <c r="O4800" s="11">
        <v>0</v>
      </c>
      <c r="P4800" s="11">
        <v>0</v>
      </c>
      <c r="Q4800" s="12">
        <v>0</v>
      </c>
    </row>
    <row r="4801" spans="1:17" x14ac:dyDescent="0.35">
      <c r="A4801" s="2">
        <v>3509</v>
      </c>
      <c r="B4801" s="13" t="s">
        <v>516</v>
      </c>
      <c r="C4801" s="11" t="s">
        <v>582</v>
      </c>
      <c r="D4801" s="11" t="s">
        <v>518</v>
      </c>
      <c r="E4801" s="7" t="s">
        <v>137</v>
      </c>
      <c r="F4801" s="13">
        <v>2.3744091987609899</v>
      </c>
      <c r="G4801" s="12">
        <v>0</v>
      </c>
      <c r="H4801" s="13">
        <v>0</v>
      </c>
      <c r="I4801" s="11">
        <v>0</v>
      </c>
      <c r="J4801" s="11">
        <v>0</v>
      </c>
      <c r="K4801" s="11">
        <v>0</v>
      </c>
      <c r="L4801" s="12">
        <v>0</v>
      </c>
      <c r="M4801" s="13">
        <v>0</v>
      </c>
      <c r="N4801" s="11">
        <v>0</v>
      </c>
      <c r="O4801" s="11">
        <v>0</v>
      </c>
      <c r="P4801" s="11">
        <v>0</v>
      </c>
      <c r="Q4801" s="12">
        <v>0</v>
      </c>
    </row>
    <row r="4802" spans="1:17" x14ac:dyDescent="0.35">
      <c r="A4802" s="2">
        <v>3510</v>
      </c>
      <c r="B4802" s="13" t="s">
        <v>516</v>
      </c>
      <c r="C4802" s="11" t="s">
        <v>582</v>
      </c>
      <c r="D4802" s="11" t="s">
        <v>518</v>
      </c>
      <c r="E4802" s="7" t="s">
        <v>251</v>
      </c>
      <c r="F4802" s="13">
        <v>7.6351566314697301</v>
      </c>
      <c r="G4802" s="12">
        <v>0</v>
      </c>
      <c r="H4802" s="13">
        <v>0</v>
      </c>
      <c r="I4802" s="11">
        <v>0</v>
      </c>
      <c r="J4802" s="11">
        <v>0</v>
      </c>
      <c r="K4802" s="11">
        <v>0</v>
      </c>
      <c r="L4802" s="12">
        <v>0</v>
      </c>
      <c r="M4802" s="13">
        <v>0</v>
      </c>
      <c r="N4802" s="11">
        <v>0</v>
      </c>
      <c r="O4802" s="11">
        <v>0</v>
      </c>
      <c r="P4802" s="11">
        <v>0</v>
      </c>
      <c r="Q4802" s="12">
        <v>0</v>
      </c>
    </row>
    <row r="4803" spans="1:17" x14ac:dyDescent="0.35">
      <c r="A4803" s="2">
        <v>3511</v>
      </c>
      <c r="B4803" s="13" t="s">
        <v>516</v>
      </c>
      <c r="C4803" s="11" t="s">
        <v>582</v>
      </c>
      <c r="D4803" s="11" t="s">
        <v>518</v>
      </c>
      <c r="E4803" s="7" t="s">
        <v>215</v>
      </c>
      <c r="F4803" s="13">
        <v>3.00766897201538</v>
      </c>
      <c r="G4803" s="12">
        <v>0</v>
      </c>
      <c r="H4803" s="13">
        <v>0</v>
      </c>
      <c r="I4803" s="11">
        <v>0</v>
      </c>
      <c r="J4803" s="11">
        <v>0</v>
      </c>
      <c r="K4803" s="11">
        <v>0</v>
      </c>
      <c r="L4803" s="12">
        <v>0</v>
      </c>
      <c r="M4803" s="13">
        <v>0</v>
      </c>
      <c r="N4803" s="11">
        <v>0</v>
      </c>
      <c r="O4803" s="11">
        <v>0</v>
      </c>
      <c r="P4803" s="11">
        <v>0</v>
      </c>
      <c r="Q4803" s="12">
        <v>0</v>
      </c>
    </row>
    <row r="4804" spans="1:17" x14ac:dyDescent="0.35">
      <c r="A4804" s="2">
        <v>3512</v>
      </c>
      <c r="B4804" s="13" t="s">
        <v>516</v>
      </c>
      <c r="C4804" s="11" t="s">
        <v>582</v>
      </c>
      <c r="D4804" s="11" t="s">
        <v>518</v>
      </c>
      <c r="E4804" s="7" t="s">
        <v>93</v>
      </c>
      <c r="F4804" s="13">
        <v>56.681487500667579</v>
      </c>
      <c r="G4804" s="12">
        <v>0</v>
      </c>
      <c r="H4804" s="13">
        <v>0</v>
      </c>
      <c r="I4804" s="11">
        <v>0</v>
      </c>
      <c r="J4804" s="11">
        <v>0</v>
      </c>
      <c r="K4804" s="11">
        <v>0</v>
      </c>
      <c r="L4804" s="12">
        <v>0</v>
      </c>
      <c r="M4804" s="13">
        <v>0</v>
      </c>
      <c r="N4804" s="11">
        <v>0</v>
      </c>
      <c r="O4804" s="11">
        <v>0</v>
      </c>
      <c r="P4804" s="11">
        <v>0</v>
      </c>
      <c r="Q4804" s="12">
        <v>0</v>
      </c>
    </row>
    <row r="4805" spans="1:17" x14ac:dyDescent="0.35">
      <c r="A4805" s="2">
        <v>3513</v>
      </c>
      <c r="B4805" s="13" t="s">
        <v>516</v>
      </c>
      <c r="C4805" s="11" t="s">
        <v>582</v>
      </c>
      <c r="D4805" s="11" t="s">
        <v>518</v>
      </c>
      <c r="E4805" s="7" t="s">
        <v>64</v>
      </c>
      <c r="F4805" s="13">
        <v>22.879105567932129</v>
      </c>
      <c r="G4805" s="12">
        <v>0</v>
      </c>
      <c r="H4805" s="13">
        <v>0</v>
      </c>
      <c r="I4805" s="11">
        <v>0</v>
      </c>
      <c r="J4805" s="11">
        <v>0</v>
      </c>
      <c r="K4805" s="11">
        <v>0</v>
      </c>
      <c r="L4805" s="12">
        <v>0</v>
      </c>
      <c r="M4805" s="13">
        <v>0</v>
      </c>
      <c r="N4805" s="11">
        <v>0</v>
      </c>
      <c r="O4805" s="11">
        <v>0</v>
      </c>
      <c r="P4805" s="11">
        <v>0</v>
      </c>
      <c r="Q4805" s="12">
        <v>0</v>
      </c>
    </row>
    <row r="4806" spans="1:17" x14ac:dyDescent="0.35">
      <c r="A4806" s="2">
        <v>3514</v>
      </c>
      <c r="B4806" s="13" t="s">
        <v>516</v>
      </c>
      <c r="C4806" s="11" t="s">
        <v>582</v>
      </c>
      <c r="D4806" s="11" t="s">
        <v>518</v>
      </c>
      <c r="E4806" s="7" t="s">
        <v>140</v>
      </c>
      <c r="F4806" s="13">
        <v>15.9671993255615</v>
      </c>
      <c r="G4806" s="12">
        <v>0</v>
      </c>
      <c r="H4806" s="13">
        <v>0</v>
      </c>
      <c r="I4806" s="11">
        <v>0</v>
      </c>
      <c r="J4806" s="11">
        <v>0</v>
      </c>
      <c r="K4806" s="11">
        <v>0</v>
      </c>
      <c r="L4806" s="12">
        <v>0</v>
      </c>
      <c r="M4806" s="13">
        <v>0</v>
      </c>
      <c r="N4806" s="11">
        <v>0</v>
      </c>
      <c r="O4806" s="11">
        <v>0</v>
      </c>
      <c r="P4806" s="11">
        <v>0</v>
      </c>
      <c r="Q4806" s="12">
        <v>0</v>
      </c>
    </row>
    <row r="4807" spans="1:17" x14ac:dyDescent="0.35">
      <c r="A4807" s="2">
        <v>3519</v>
      </c>
      <c r="B4807" s="13" t="s">
        <v>516</v>
      </c>
      <c r="C4807" s="11" t="s">
        <v>582</v>
      </c>
      <c r="D4807" s="11" t="s">
        <v>518</v>
      </c>
      <c r="E4807" s="7" t="s">
        <v>353</v>
      </c>
      <c r="F4807" s="13">
        <v>258.95863294601452</v>
      </c>
      <c r="G4807" s="12">
        <v>0</v>
      </c>
      <c r="H4807" s="13">
        <v>0</v>
      </c>
      <c r="I4807" s="11">
        <v>0</v>
      </c>
      <c r="J4807" s="11">
        <v>0</v>
      </c>
      <c r="K4807" s="11">
        <v>0</v>
      </c>
      <c r="L4807" s="12">
        <v>0</v>
      </c>
      <c r="M4807" s="13">
        <v>0</v>
      </c>
      <c r="N4807" s="11">
        <v>0</v>
      </c>
      <c r="O4807" s="11">
        <v>0</v>
      </c>
      <c r="P4807" s="11">
        <v>0</v>
      </c>
      <c r="Q4807" s="12">
        <v>0</v>
      </c>
    </row>
    <row r="4808" spans="1:17" x14ac:dyDescent="0.35">
      <c r="A4808" s="2">
        <v>3524</v>
      </c>
      <c r="B4808" s="13" t="s">
        <v>516</v>
      </c>
      <c r="C4808" s="11" t="s">
        <v>582</v>
      </c>
      <c r="D4808" s="11" t="s">
        <v>518</v>
      </c>
      <c r="E4808" s="7" t="s">
        <v>314</v>
      </c>
      <c r="F4808" s="13">
        <v>15.01981353759766</v>
      </c>
      <c r="G4808" s="12">
        <v>0</v>
      </c>
      <c r="H4808" s="13">
        <v>0</v>
      </c>
      <c r="I4808" s="11">
        <v>0</v>
      </c>
      <c r="J4808" s="11">
        <v>0</v>
      </c>
      <c r="K4808" s="11">
        <v>0</v>
      </c>
      <c r="L4808" s="12">
        <v>0</v>
      </c>
      <c r="M4808" s="13">
        <v>0</v>
      </c>
      <c r="N4808" s="11">
        <v>0</v>
      </c>
      <c r="O4808" s="11">
        <v>0</v>
      </c>
      <c r="P4808" s="11">
        <v>0</v>
      </c>
      <c r="Q4808" s="12">
        <v>0</v>
      </c>
    </row>
    <row r="4809" spans="1:17" x14ac:dyDescent="0.35">
      <c r="A4809" s="2">
        <v>3525</v>
      </c>
      <c r="B4809" s="13" t="s">
        <v>516</v>
      </c>
      <c r="C4809" s="11" t="s">
        <v>582</v>
      </c>
      <c r="D4809" s="11" t="s">
        <v>518</v>
      </c>
      <c r="E4809" s="7" t="s">
        <v>544</v>
      </c>
      <c r="F4809" s="13">
        <v>7.7705941200256401</v>
      </c>
      <c r="G4809" s="12">
        <v>0</v>
      </c>
      <c r="H4809" s="13">
        <v>0</v>
      </c>
      <c r="I4809" s="11">
        <v>0</v>
      </c>
      <c r="J4809" s="11">
        <v>0</v>
      </c>
      <c r="K4809" s="11">
        <v>0</v>
      </c>
      <c r="L4809" s="12">
        <v>0</v>
      </c>
      <c r="M4809" s="13">
        <v>0</v>
      </c>
      <c r="N4809" s="11">
        <v>0</v>
      </c>
      <c r="O4809" s="11">
        <v>0</v>
      </c>
      <c r="P4809" s="11">
        <v>0</v>
      </c>
      <c r="Q4809" s="12">
        <v>0</v>
      </c>
    </row>
    <row r="4810" spans="1:17" x14ac:dyDescent="0.35">
      <c r="A4810" s="2">
        <v>3531</v>
      </c>
      <c r="B4810" s="13" t="s">
        <v>516</v>
      </c>
      <c r="C4810" s="11" t="s">
        <v>582</v>
      </c>
      <c r="D4810" s="11" t="s">
        <v>518</v>
      </c>
      <c r="E4810" s="7" t="s">
        <v>210</v>
      </c>
      <c r="F4810" s="13">
        <v>50.932235717773402</v>
      </c>
      <c r="G4810" s="12">
        <v>0</v>
      </c>
      <c r="H4810" s="13">
        <v>0</v>
      </c>
      <c r="I4810" s="11">
        <v>0</v>
      </c>
      <c r="J4810" s="11">
        <v>0</v>
      </c>
      <c r="K4810" s="11">
        <v>0</v>
      </c>
      <c r="L4810" s="12">
        <v>0</v>
      </c>
      <c r="M4810" s="13">
        <v>0</v>
      </c>
      <c r="N4810" s="11">
        <v>0</v>
      </c>
      <c r="O4810" s="11">
        <v>0</v>
      </c>
      <c r="P4810" s="11">
        <v>0</v>
      </c>
      <c r="Q4810" s="12">
        <v>0</v>
      </c>
    </row>
    <row r="4811" spans="1:17" x14ac:dyDescent="0.35">
      <c r="A4811" s="2">
        <v>3534</v>
      </c>
      <c r="B4811" s="13" t="s">
        <v>516</v>
      </c>
      <c r="C4811" s="11" t="s">
        <v>582</v>
      </c>
      <c r="D4811" s="11" t="s">
        <v>518</v>
      </c>
      <c r="E4811" s="7" t="s">
        <v>211</v>
      </c>
      <c r="F4811" s="13">
        <v>32.970977306365988</v>
      </c>
      <c r="G4811" s="12">
        <v>0</v>
      </c>
      <c r="H4811" s="13">
        <v>0</v>
      </c>
      <c r="I4811" s="11">
        <v>0</v>
      </c>
      <c r="J4811" s="11">
        <v>0</v>
      </c>
      <c r="K4811" s="11">
        <v>0</v>
      </c>
      <c r="L4811" s="12">
        <v>0</v>
      </c>
      <c r="M4811" s="13">
        <v>0</v>
      </c>
      <c r="N4811" s="11">
        <v>0</v>
      </c>
      <c r="O4811" s="11">
        <v>0</v>
      </c>
      <c r="P4811" s="11">
        <v>0</v>
      </c>
      <c r="Q4811" s="12">
        <v>0</v>
      </c>
    </row>
    <row r="4812" spans="1:17" x14ac:dyDescent="0.35">
      <c r="A4812" s="2">
        <v>3535</v>
      </c>
      <c r="B4812" s="13" t="s">
        <v>516</v>
      </c>
      <c r="C4812" s="11" t="s">
        <v>582</v>
      </c>
      <c r="D4812" s="11" t="s">
        <v>518</v>
      </c>
      <c r="E4812" s="7" t="s">
        <v>98</v>
      </c>
      <c r="F4812" s="13">
        <v>5.3403282165527299</v>
      </c>
      <c r="G4812" s="12">
        <v>0</v>
      </c>
      <c r="H4812" s="13">
        <v>0</v>
      </c>
      <c r="I4812" s="11">
        <v>0</v>
      </c>
      <c r="J4812" s="11">
        <v>0</v>
      </c>
      <c r="K4812" s="11">
        <v>0</v>
      </c>
      <c r="L4812" s="12">
        <v>0</v>
      </c>
      <c r="M4812" s="13">
        <v>0</v>
      </c>
      <c r="N4812" s="11">
        <v>0</v>
      </c>
      <c r="O4812" s="11">
        <v>0</v>
      </c>
      <c r="P4812" s="11">
        <v>0</v>
      </c>
      <c r="Q4812" s="12">
        <v>0</v>
      </c>
    </row>
    <row r="4813" spans="1:17" x14ac:dyDescent="0.35">
      <c r="A4813" s="2">
        <v>3536</v>
      </c>
      <c r="B4813" s="13" t="s">
        <v>516</v>
      </c>
      <c r="C4813" s="11" t="s">
        <v>582</v>
      </c>
      <c r="D4813" s="11" t="s">
        <v>518</v>
      </c>
      <c r="E4813" s="7" t="s">
        <v>99</v>
      </c>
      <c r="F4813" s="13">
        <v>5.3628716468811</v>
      </c>
      <c r="G4813" s="12">
        <v>0</v>
      </c>
      <c r="H4813" s="13">
        <v>0</v>
      </c>
      <c r="I4813" s="11">
        <v>0</v>
      </c>
      <c r="J4813" s="11">
        <v>0</v>
      </c>
      <c r="K4813" s="11">
        <v>0</v>
      </c>
      <c r="L4813" s="12">
        <v>0</v>
      </c>
      <c r="M4813" s="13">
        <v>0</v>
      </c>
      <c r="N4813" s="11">
        <v>0</v>
      </c>
      <c r="O4813" s="11">
        <v>0</v>
      </c>
      <c r="P4813" s="11">
        <v>0</v>
      </c>
      <c r="Q4813" s="12">
        <v>0</v>
      </c>
    </row>
    <row r="4814" spans="1:17" x14ac:dyDescent="0.35">
      <c r="A4814" s="2">
        <v>3537</v>
      </c>
      <c r="B4814" s="13" t="s">
        <v>516</v>
      </c>
      <c r="C4814" s="11" t="s">
        <v>582</v>
      </c>
      <c r="D4814" s="11" t="s">
        <v>518</v>
      </c>
      <c r="E4814" s="7" t="s">
        <v>100</v>
      </c>
      <c r="F4814" s="13">
        <v>22.258101940155044</v>
      </c>
      <c r="G4814" s="12">
        <v>0</v>
      </c>
      <c r="H4814" s="13">
        <v>0</v>
      </c>
      <c r="I4814" s="11">
        <v>0</v>
      </c>
      <c r="J4814" s="11">
        <v>0</v>
      </c>
      <c r="K4814" s="11">
        <v>0</v>
      </c>
      <c r="L4814" s="12">
        <v>0</v>
      </c>
      <c r="M4814" s="13">
        <v>0</v>
      </c>
      <c r="N4814" s="11">
        <v>0</v>
      </c>
      <c r="O4814" s="11">
        <v>0</v>
      </c>
      <c r="P4814" s="11">
        <v>0</v>
      </c>
      <c r="Q4814" s="12">
        <v>0</v>
      </c>
    </row>
    <row r="4815" spans="1:17" x14ac:dyDescent="0.35">
      <c r="A4815" s="2">
        <v>3539</v>
      </c>
      <c r="B4815" s="13" t="s">
        <v>516</v>
      </c>
      <c r="C4815" s="11" t="s">
        <v>582</v>
      </c>
      <c r="D4815" s="11" t="s">
        <v>26</v>
      </c>
      <c r="E4815" s="7" t="s">
        <v>152</v>
      </c>
      <c r="F4815" s="13">
        <v>4.1679224967956499</v>
      </c>
      <c r="G4815" s="12">
        <v>0</v>
      </c>
      <c r="H4815" s="13">
        <v>0</v>
      </c>
      <c r="I4815" s="11">
        <v>0</v>
      </c>
      <c r="J4815" s="11">
        <v>0</v>
      </c>
      <c r="K4815" s="11">
        <v>0</v>
      </c>
      <c r="L4815" s="12">
        <v>0</v>
      </c>
      <c r="M4815" s="13">
        <v>0</v>
      </c>
      <c r="N4815" s="11">
        <v>0</v>
      </c>
      <c r="O4815" s="11">
        <v>0</v>
      </c>
      <c r="P4815" s="11">
        <v>0</v>
      </c>
      <c r="Q4815" s="12">
        <v>0</v>
      </c>
    </row>
    <row r="4816" spans="1:17" x14ac:dyDescent="0.35">
      <c r="A4816" s="2">
        <v>3540</v>
      </c>
      <c r="B4816" s="13" t="s">
        <v>516</v>
      </c>
      <c r="C4816" s="11" t="s">
        <v>582</v>
      </c>
      <c r="D4816" s="11" t="s">
        <v>518</v>
      </c>
      <c r="E4816" s="7" t="s">
        <v>152</v>
      </c>
      <c r="F4816" s="13">
        <v>27.368141174316442</v>
      </c>
      <c r="G4816" s="12">
        <v>0</v>
      </c>
      <c r="H4816" s="13">
        <v>0</v>
      </c>
      <c r="I4816" s="11">
        <v>0</v>
      </c>
      <c r="J4816" s="11">
        <v>0</v>
      </c>
      <c r="K4816" s="11">
        <v>0</v>
      </c>
      <c r="L4816" s="12">
        <v>0</v>
      </c>
      <c r="M4816" s="13">
        <v>0</v>
      </c>
      <c r="N4816" s="11">
        <v>0</v>
      </c>
      <c r="O4816" s="11">
        <v>0</v>
      </c>
      <c r="P4816" s="11">
        <v>0</v>
      </c>
      <c r="Q4816" s="12">
        <v>0</v>
      </c>
    </row>
    <row r="4817" spans="1:17" x14ac:dyDescent="0.35">
      <c r="A4817" s="2">
        <v>3544</v>
      </c>
      <c r="B4817" s="13" t="s">
        <v>516</v>
      </c>
      <c r="C4817" s="11" t="s">
        <v>582</v>
      </c>
      <c r="D4817" s="11" t="s">
        <v>518</v>
      </c>
      <c r="E4817" s="7" t="s">
        <v>73</v>
      </c>
      <c r="F4817" s="13">
        <v>4.5349674224853498</v>
      </c>
      <c r="G4817" s="12">
        <v>0</v>
      </c>
      <c r="H4817" s="13">
        <v>0</v>
      </c>
      <c r="I4817" s="11">
        <v>0</v>
      </c>
      <c r="J4817" s="11">
        <v>0</v>
      </c>
      <c r="K4817" s="11">
        <v>0</v>
      </c>
      <c r="L4817" s="12">
        <v>0</v>
      </c>
      <c r="M4817" s="13">
        <v>0</v>
      </c>
      <c r="N4817" s="11">
        <v>0</v>
      </c>
      <c r="O4817" s="11">
        <v>0</v>
      </c>
      <c r="P4817" s="11">
        <v>0</v>
      </c>
      <c r="Q4817" s="12">
        <v>0</v>
      </c>
    </row>
    <row r="4818" spans="1:17" x14ac:dyDescent="0.35">
      <c r="A4818" s="2">
        <v>3545</v>
      </c>
      <c r="B4818" s="13" t="s">
        <v>516</v>
      </c>
      <c r="C4818" s="11" t="s">
        <v>582</v>
      </c>
      <c r="D4818" s="11" t="s">
        <v>518</v>
      </c>
      <c r="E4818" s="7" t="s">
        <v>74</v>
      </c>
      <c r="F4818" s="13">
        <v>130.1800127029417</v>
      </c>
      <c r="G4818" s="12">
        <v>0</v>
      </c>
      <c r="H4818" s="13">
        <v>0</v>
      </c>
      <c r="I4818" s="11">
        <v>0</v>
      </c>
      <c r="J4818" s="11">
        <v>0</v>
      </c>
      <c r="K4818" s="11">
        <v>0</v>
      </c>
      <c r="L4818" s="12">
        <v>0</v>
      </c>
      <c r="M4818" s="13">
        <v>0</v>
      </c>
      <c r="N4818" s="11">
        <v>0</v>
      </c>
      <c r="O4818" s="11">
        <v>0</v>
      </c>
      <c r="P4818" s="11">
        <v>0</v>
      </c>
      <c r="Q4818" s="12">
        <v>0</v>
      </c>
    </row>
    <row r="4819" spans="1:17" x14ac:dyDescent="0.35">
      <c r="A4819" s="2">
        <v>3547</v>
      </c>
      <c r="B4819" s="13" t="s">
        <v>516</v>
      </c>
      <c r="C4819" s="11" t="s">
        <v>582</v>
      </c>
      <c r="D4819" s="11" t="s">
        <v>518</v>
      </c>
      <c r="E4819" s="7" t="s">
        <v>178</v>
      </c>
      <c r="F4819" s="13">
        <v>1364.9967346191415</v>
      </c>
      <c r="G4819" s="12">
        <v>0</v>
      </c>
      <c r="H4819" s="13">
        <v>0</v>
      </c>
      <c r="I4819" s="11">
        <v>0</v>
      </c>
      <c r="J4819" s="11">
        <v>0</v>
      </c>
      <c r="K4819" s="11">
        <v>0</v>
      </c>
      <c r="L4819" s="12">
        <v>0</v>
      </c>
      <c r="M4819" s="13">
        <v>0</v>
      </c>
      <c r="N4819" s="11">
        <v>0</v>
      </c>
      <c r="O4819" s="11">
        <v>0</v>
      </c>
      <c r="P4819" s="11">
        <v>0</v>
      </c>
      <c r="Q4819" s="12">
        <v>0</v>
      </c>
    </row>
    <row r="4820" spans="1:17" x14ac:dyDescent="0.35">
      <c r="A4820" s="2">
        <v>3552</v>
      </c>
      <c r="B4820" s="13" t="s">
        <v>516</v>
      </c>
      <c r="C4820" s="11" t="s">
        <v>582</v>
      </c>
      <c r="D4820" s="11" t="s">
        <v>518</v>
      </c>
      <c r="E4820" s="7" t="s">
        <v>77</v>
      </c>
      <c r="F4820" s="13">
        <v>1065.686141967773</v>
      </c>
      <c r="G4820" s="12">
        <v>0</v>
      </c>
      <c r="H4820" s="13">
        <v>0</v>
      </c>
      <c r="I4820" s="11">
        <v>0</v>
      </c>
      <c r="J4820" s="11">
        <v>0</v>
      </c>
      <c r="K4820" s="11">
        <v>0</v>
      </c>
      <c r="L4820" s="12">
        <v>0</v>
      </c>
      <c r="M4820" s="13">
        <v>0</v>
      </c>
      <c r="N4820" s="11">
        <v>0</v>
      </c>
      <c r="O4820" s="11">
        <v>0</v>
      </c>
      <c r="P4820" s="11">
        <v>0</v>
      </c>
      <c r="Q4820" s="12">
        <v>0</v>
      </c>
    </row>
    <row r="4821" spans="1:17" x14ac:dyDescent="0.35">
      <c r="A4821" s="2">
        <v>3553</v>
      </c>
      <c r="B4821" s="13" t="s">
        <v>516</v>
      </c>
      <c r="C4821" s="11" t="s">
        <v>582</v>
      </c>
      <c r="D4821" s="11" t="s">
        <v>26</v>
      </c>
      <c r="E4821" s="7" t="s">
        <v>115</v>
      </c>
      <c r="F4821" s="13">
        <v>556.81262207031295</v>
      </c>
      <c r="G4821" s="12">
        <v>0</v>
      </c>
      <c r="H4821" s="13">
        <v>0</v>
      </c>
      <c r="I4821" s="11">
        <v>0</v>
      </c>
      <c r="J4821" s="11">
        <v>0</v>
      </c>
      <c r="K4821" s="11">
        <v>0</v>
      </c>
      <c r="L4821" s="12">
        <v>0</v>
      </c>
      <c r="M4821" s="13">
        <v>0</v>
      </c>
      <c r="N4821" s="11">
        <v>0</v>
      </c>
      <c r="O4821" s="11">
        <v>0</v>
      </c>
      <c r="P4821" s="11">
        <v>0</v>
      </c>
      <c r="Q4821" s="12">
        <v>0</v>
      </c>
    </row>
    <row r="4822" spans="1:17" x14ac:dyDescent="0.35">
      <c r="A4822" s="2">
        <v>3554</v>
      </c>
      <c r="B4822" s="13" t="s">
        <v>516</v>
      </c>
      <c r="C4822" s="11" t="s">
        <v>582</v>
      </c>
      <c r="D4822" s="11" t="s">
        <v>518</v>
      </c>
      <c r="E4822" s="7" t="s">
        <v>115</v>
      </c>
      <c r="F4822" s="13">
        <v>4435.2186355590829</v>
      </c>
      <c r="G4822" s="12">
        <v>0</v>
      </c>
      <c r="H4822" s="13">
        <v>0</v>
      </c>
      <c r="I4822" s="11">
        <v>0</v>
      </c>
      <c r="J4822" s="11">
        <v>0</v>
      </c>
      <c r="K4822" s="11">
        <v>0</v>
      </c>
      <c r="L4822" s="12">
        <v>0</v>
      </c>
      <c r="M4822" s="13">
        <v>0</v>
      </c>
      <c r="N4822" s="11">
        <v>0</v>
      </c>
      <c r="O4822" s="11">
        <v>0</v>
      </c>
      <c r="P4822" s="11">
        <v>0</v>
      </c>
      <c r="Q4822" s="12">
        <v>0</v>
      </c>
    </row>
    <row r="4823" spans="1:17" x14ac:dyDescent="0.35">
      <c r="A4823" s="2">
        <v>3559</v>
      </c>
      <c r="B4823" s="13" t="s">
        <v>516</v>
      </c>
      <c r="C4823" s="11" t="s">
        <v>584</v>
      </c>
      <c r="D4823" s="11" t="s">
        <v>520</v>
      </c>
      <c r="E4823" s="7" t="s">
        <v>222</v>
      </c>
      <c r="F4823" s="13">
        <v>119.68785262107849</v>
      </c>
      <c r="G4823" s="12">
        <v>0</v>
      </c>
      <c r="H4823" s="13">
        <v>0</v>
      </c>
      <c r="I4823" s="11">
        <v>0</v>
      </c>
      <c r="J4823" s="11">
        <v>0</v>
      </c>
      <c r="K4823" s="11">
        <v>0</v>
      </c>
      <c r="L4823" s="12">
        <v>0</v>
      </c>
      <c r="M4823" s="13">
        <v>0</v>
      </c>
      <c r="N4823" s="11">
        <v>0</v>
      </c>
      <c r="O4823" s="11">
        <v>0</v>
      </c>
      <c r="P4823" s="11">
        <v>0</v>
      </c>
      <c r="Q4823" s="12">
        <v>0</v>
      </c>
    </row>
    <row r="4824" spans="1:17" x14ac:dyDescent="0.35">
      <c r="A4824" s="2">
        <v>3560</v>
      </c>
      <c r="B4824" s="13" t="s">
        <v>516</v>
      </c>
      <c r="C4824" s="11" t="s">
        <v>584</v>
      </c>
      <c r="D4824" s="11" t="s">
        <v>520</v>
      </c>
      <c r="E4824" s="7" t="s">
        <v>160</v>
      </c>
      <c r="F4824" s="13">
        <v>157.36821913719172</v>
      </c>
      <c r="G4824" s="12">
        <v>0</v>
      </c>
      <c r="H4824" s="13">
        <v>0</v>
      </c>
      <c r="I4824" s="11">
        <v>0</v>
      </c>
      <c r="J4824" s="11">
        <v>0</v>
      </c>
      <c r="K4824" s="11">
        <v>0</v>
      </c>
      <c r="L4824" s="12">
        <v>0</v>
      </c>
      <c r="M4824" s="13">
        <v>0</v>
      </c>
      <c r="N4824" s="11">
        <v>0</v>
      </c>
      <c r="O4824" s="11">
        <v>0</v>
      </c>
      <c r="P4824" s="11">
        <v>0</v>
      </c>
      <c r="Q4824" s="12">
        <v>0</v>
      </c>
    </row>
    <row r="4825" spans="1:17" x14ac:dyDescent="0.35">
      <c r="A4825" s="2">
        <v>3562</v>
      </c>
      <c r="B4825" s="13" t="s">
        <v>516</v>
      </c>
      <c r="C4825" s="11" t="s">
        <v>584</v>
      </c>
      <c r="D4825" s="11" t="s">
        <v>520</v>
      </c>
      <c r="E4825" s="7" t="s">
        <v>40</v>
      </c>
      <c r="F4825" s="13">
        <v>66.328048706054702</v>
      </c>
      <c r="G4825" s="12">
        <v>0</v>
      </c>
      <c r="H4825" s="13">
        <v>0</v>
      </c>
      <c r="I4825" s="11">
        <v>0</v>
      </c>
      <c r="J4825" s="11">
        <v>0</v>
      </c>
      <c r="K4825" s="11">
        <v>0</v>
      </c>
      <c r="L4825" s="12">
        <v>0</v>
      </c>
      <c r="M4825" s="13">
        <v>0</v>
      </c>
      <c r="N4825" s="11">
        <v>0</v>
      </c>
      <c r="O4825" s="11">
        <v>0</v>
      </c>
      <c r="P4825" s="11">
        <v>0</v>
      </c>
      <c r="Q4825" s="12">
        <v>0</v>
      </c>
    </row>
    <row r="4826" spans="1:17" x14ac:dyDescent="0.35">
      <c r="A4826" s="2">
        <v>3566</v>
      </c>
      <c r="B4826" s="13" t="s">
        <v>516</v>
      </c>
      <c r="C4826" s="11" t="s">
        <v>584</v>
      </c>
      <c r="D4826" s="11" t="s">
        <v>525</v>
      </c>
      <c r="E4826" s="7" t="s">
        <v>57</v>
      </c>
      <c r="F4826" s="13">
        <v>28.25612354278562</v>
      </c>
      <c r="G4826" s="12">
        <v>0</v>
      </c>
      <c r="H4826" s="13">
        <v>0</v>
      </c>
      <c r="I4826" s="11">
        <v>0</v>
      </c>
      <c r="J4826" s="11">
        <v>0</v>
      </c>
      <c r="K4826" s="11">
        <v>0</v>
      </c>
      <c r="L4826" s="12">
        <v>0</v>
      </c>
      <c r="M4826" s="13">
        <v>0</v>
      </c>
      <c r="N4826" s="11">
        <v>0</v>
      </c>
      <c r="O4826" s="11">
        <v>0</v>
      </c>
      <c r="P4826" s="11">
        <v>0</v>
      </c>
      <c r="Q4826" s="12">
        <v>0</v>
      </c>
    </row>
    <row r="4827" spans="1:17" x14ac:dyDescent="0.35">
      <c r="A4827" s="2">
        <v>3567</v>
      </c>
      <c r="B4827" s="13" t="s">
        <v>516</v>
      </c>
      <c r="C4827" s="11" t="s">
        <v>584</v>
      </c>
      <c r="D4827" s="11" t="s">
        <v>520</v>
      </c>
      <c r="E4827" s="7" t="s">
        <v>57</v>
      </c>
      <c r="F4827" s="13">
        <v>153.30889320373569</v>
      </c>
      <c r="G4827" s="12">
        <v>0</v>
      </c>
      <c r="H4827" s="13">
        <v>0</v>
      </c>
      <c r="I4827" s="11">
        <v>0</v>
      </c>
      <c r="J4827" s="11">
        <v>0</v>
      </c>
      <c r="K4827" s="11">
        <v>0</v>
      </c>
      <c r="L4827" s="12">
        <v>0</v>
      </c>
      <c r="M4827" s="13">
        <v>0</v>
      </c>
      <c r="N4827" s="11">
        <v>0</v>
      </c>
      <c r="O4827" s="11">
        <v>0</v>
      </c>
      <c r="P4827" s="11">
        <v>0</v>
      </c>
      <c r="Q4827" s="12">
        <v>0</v>
      </c>
    </row>
    <row r="4828" spans="1:17" x14ac:dyDescent="0.35">
      <c r="A4828" s="2">
        <v>3570</v>
      </c>
      <c r="B4828" s="13" t="s">
        <v>516</v>
      </c>
      <c r="C4828" s="11" t="s">
        <v>584</v>
      </c>
      <c r="D4828" s="11" t="s">
        <v>520</v>
      </c>
      <c r="E4828" s="7" t="s">
        <v>272</v>
      </c>
      <c r="F4828" s="13">
        <v>20.048886299133319</v>
      </c>
      <c r="G4828" s="12">
        <v>0</v>
      </c>
      <c r="H4828" s="13">
        <v>0</v>
      </c>
      <c r="I4828" s="11">
        <v>0</v>
      </c>
      <c r="J4828" s="11">
        <v>0</v>
      </c>
      <c r="K4828" s="11">
        <v>0</v>
      </c>
      <c r="L4828" s="12">
        <v>0</v>
      </c>
      <c r="M4828" s="13">
        <v>0</v>
      </c>
      <c r="N4828" s="11">
        <v>0</v>
      </c>
      <c r="O4828" s="11">
        <v>0</v>
      </c>
      <c r="P4828" s="11">
        <v>0</v>
      </c>
      <c r="Q4828" s="12">
        <v>0</v>
      </c>
    </row>
    <row r="4829" spans="1:17" x14ac:dyDescent="0.35">
      <c r="A4829" s="2">
        <v>3573</v>
      </c>
      <c r="B4829" s="13" t="s">
        <v>516</v>
      </c>
      <c r="C4829" s="11" t="s">
        <v>584</v>
      </c>
      <c r="D4829" s="11" t="s">
        <v>525</v>
      </c>
      <c r="E4829" s="7" t="s">
        <v>531</v>
      </c>
      <c r="F4829" s="13">
        <v>1013.7536137104038</v>
      </c>
      <c r="G4829" s="12">
        <v>0</v>
      </c>
      <c r="H4829" s="13">
        <v>0</v>
      </c>
      <c r="I4829" s="11">
        <v>0</v>
      </c>
      <c r="J4829" s="11">
        <v>0</v>
      </c>
      <c r="K4829" s="11">
        <v>0</v>
      </c>
      <c r="L4829" s="12">
        <v>0</v>
      </c>
      <c r="M4829" s="13">
        <v>0</v>
      </c>
      <c r="N4829" s="11">
        <v>0</v>
      </c>
      <c r="O4829" s="11">
        <v>0</v>
      </c>
      <c r="P4829" s="11">
        <v>0</v>
      </c>
      <c r="Q4829" s="12">
        <v>0</v>
      </c>
    </row>
    <row r="4830" spans="1:17" x14ac:dyDescent="0.35">
      <c r="A4830" s="2">
        <v>3574</v>
      </c>
      <c r="B4830" s="13" t="s">
        <v>516</v>
      </c>
      <c r="C4830" s="11" t="s">
        <v>584</v>
      </c>
      <c r="D4830" s="11" t="s">
        <v>525</v>
      </c>
      <c r="E4830" s="7" t="s">
        <v>532</v>
      </c>
      <c r="F4830" s="13">
        <v>18.99343204498291</v>
      </c>
      <c r="G4830" s="12">
        <v>0</v>
      </c>
      <c r="H4830" s="13">
        <v>0</v>
      </c>
      <c r="I4830" s="11">
        <v>0</v>
      </c>
      <c r="J4830" s="11">
        <v>0</v>
      </c>
      <c r="K4830" s="11">
        <v>0</v>
      </c>
      <c r="L4830" s="12">
        <v>0</v>
      </c>
      <c r="M4830" s="13">
        <v>0</v>
      </c>
      <c r="N4830" s="11">
        <v>0</v>
      </c>
      <c r="O4830" s="11">
        <v>0</v>
      </c>
      <c r="P4830" s="11">
        <v>0</v>
      </c>
      <c r="Q4830" s="12">
        <v>0</v>
      </c>
    </row>
    <row r="4831" spans="1:17" x14ac:dyDescent="0.35">
      <c r="A4831" s="2">
        <v>3575</v>
      </c>
      <c r="B4831" s="13" t="s">
        <v>516</v>
      </c>
      <c r="C4831" s="11" t="s">
        <v>584</v>
      </c>
      <c r="D4831" s="11" t="s">
        <v>525</v>
      </c>
      <c r="E4831" s="7" t="s">
        <v>319</v>
      </c>
      <c r="F4831" s="13">
        <v>10.033034324646</v>
      </c>
      <c r="G4831" s="12">
        <v>0</v>
      </c>
      <c r="H4831" s="13">
        <v>0</v>
      </c>
      <c r="I4831" s="11">
        <v>0</v>
      </c>
      <c r="J4831" s="11">
        <v>0</v>
      </c>
      <c r="K4831" s="11">
        <v>0</v>
      </c>
      <c r="L4831" s="12">
        <v>0</v>
      </c>
      <c r="M4831" s="13">
        <v>0</v>
      </c>
      <c r="N4831" s="11">
        <v>0</v>
      </c>
      <c r="O4831" s="11">
        <v>0</v>
      </c>
      <c r="P4831" s="11">
        <v>0</v>
      </c>
      <c r="Q4831" s="12">
        <v>0</v>
      </c>
    </row>
    <row r="4832" spans="1:17" x14ac:dyDescent="0.35">
      <c r="A4832" s="2">
        <v>3576</v>
      </c>
      <c r="B4832" s="13" t="s">
        <v>516</v>
      </c>
      <c r="C4832" s="11" t="s">
        <v>584</v>
      </c>
      <c r="D4832" s="11" t="s">
        <v>525</v>
      </c>
      <c r="E4832" s="7" t="s">
        <v>533</v>
      </c>
      <c r="F4832" s="13">
        <v>88.748221397399846</v>
      </c>
      <c r="G4832" s="12">
        <v>0</v>
      </c>
      <c r="H4832" s="13">
        <v>0</v>
      </c>
      <c r="I4832" s="11">
        <v>0</v>
      </c>
      <c r="J4832" s="11">
        <v>0</v>
      </c>
      <c r="K4832" s="11">
        <v>0</v>
      </c>
      <c r="L4832" s="12">
        <v>0</v>
      </c>
      <c r="M4832" s="13">
        <v>0</v>
      </c>
      <c r="N4832" s="11">
        <v>0</v>
      </c>
      <c r="O4832" s="11">
        <v>0</v>
      </c>
      <c r="P4832" s="11">
        <v>0</v>
      </c>
      <c r="Q4832" s="12">
        <v>0</v>
      </c>
    </row>
    <row r="4833" spans="1:17" x14ac:dyDescent="0.35">
      <c r="A4833" s="2">
        <v>3577</v>
      </c>
      <c r="B4833" s="13" t="s">
        <v>516</v>
      </c>
      <c r="C4833" s="11" t="s">
        <v>584</v>
      </c>
      <c r="D4833" s="11" t="s">
        <v>525</v>
      </c>
      <c r="E4833" s="7" t="s">
        <v>534</v>
      </c>
      <c r="F4833" s="13">
        <v>19.851569175720179</v>
      </c>
      <c r="G4833" s="12">
        <v>0</v>
      </c>
      <c r="H4833" s="13">
        <v>0</v>
      </c>
      <c r="I4833" s="11">
        <v>0</v>
      </c>
      <c r="J4833" s="11">
        <v>0</v>
      </c>
      <c r="K4833" s="11">
        <v>0</v>
      </c>
      <c r="L4833" s="12">
        <v>0</v>
      </c>
      <c r="M4833" s="13">
        <v>0</v>
      </c>
      <c r="N4833" s="11">
        <v>0</v>
      </c>
      <c r="O4833" s="11">
        <v>0</v>
      </c>
      <c r="P4833" s="11">
        <v>0</v>
      </c>
      <c r="Q4833" s="12">
        <v>0</v>
      </c>
    </row>
    <row r="4834" spans="1:17" x14ac:dyDescent="0.35">
      <c r="A4834" s="2">
        <v>3579</v>
      </c>
      <c r="B4834" s="13" t="s">
        <v>516</v>
      </c>
      <c r="C4834" s="11" t="s">
        <v>584</v>
      </c>
      <c r="D4834" s="11" t="s">
        <v>525</v>
      </c>
      <c r="E4834" s="7" t="s">
        <v>73</v>
      </c>
      <c r="F4834" s="13">
        <v>5.2044272422790501</v>
      </c>
      <c r="G4834" s="12">
        <v>0</v>
      </c>
      <c r="H4834" s="13">
        <v>0</v>
      </c>
      <c r="I4834" s="11">
        <v>0</v>
      </c>
      <c r="J4834" s="11">
        <v>0</v>
      </c>
      <c r="K4834" s="11">
        <v>0</v>
      </c>
      <c r="L4834" s="12">
        <v>0</v>
      </c>
      <c r="M4834" s="13">
        <v>0</v>
      </c>
      <c r="N4834" s="11">
        <v>0</v>
      </c>
      <c r="O4834" s="11">
        <v>0</v>
      </c>
      <c r="P4834" s="11">
        <v>0</v>
      </c>
      <c r="Q4834" s="12">
        <v>0</v>
      </c>
    </row>
    <row r="4835" spans="1:17" x14ac:dyDescent="0.35">
      <c r="A4835" s="2">
        <v>3581</v>
      </c>
      <c r="B4835" s="13" t="s">
        <v>516</v>
      </c>
      <c r="C4835" s="11" t="s">
        <v>584</v>
      </c>
      <c r="D4835" s="11" t="s">
        <v>520</v>
      </c>
      <c r="E4835" s="7" t="s">
        <v>279</v>
      </c>
      <c r="F4835" s="13">
        <v>54.301852226257353</v>
      </c>
      <c r="G4835" s="12">
        <v>0</v>
      </c>
      <c r="H4835" s="13">
        <v>0</v>
      </c>
      <c r="I4835" s="11">
        <v>0</v>
      </c>
      <c r="J4835" s="11">
        <v>0</v>
      </c>
      <c r="K4835" s="11">
        <v>0</v>
      </c>
      <c r="L4835" s="12">
        <v>0</v>
      </c>
      <c r="M4835" s="13">
        <v>0</v>
      </c>
      <c r="N4835" s="11">
        <v>0</v>
      </c>
      <c r="O4835" s="11">
        <v>0</v>
      </c>
      <c r="P4835" s="11">
        <v>0</v>
      </c>
      <c r="Q4835" s="12">
        <v>0</v>
      </c>
    </row>
    <row r="4836" spans="1:17" x14ac:dyDescent="0.35">
      <c r="A4836" s="2">
        <v>3584</v>
      </c>
      <c r="B4836" s="13" t="s">
        <v>516</v>
      </c>
      <c r="C4836" s="11" t="s">
        <v>584</v>
      </c>
      <c r="D4836" s="11" t="s">
        <v>520</v>
      </c>
      <c r="E4836" s="7" t="s">
        <v>515</v>
      </c>
      <c r="F4836" s="13">
        <v>72.999206185340938</v>
      </c>
      <c r="G4836" s="12">
        <v>0</v>
      </c>
      <c r="H4836" s="13">
        <v>0</v>
      </c>
      <c r="I4836" s="11">
        <v>0</v>
      </c>
      <c r="J4836" s="11">
        <v>0</v>
      </c>
      <c r="K4836" s="11">
        <v>0</v>
      </c>
      <c r="L4836" s="12">
        <v>0</v>
      </c>
      <c r="M4836" s="13">
        <v>0</v>
      </c>
      <c r="N4836" s="11">
        <v>0</v>
      </c>
      <c r="O4836" s="11">
        <v>0</v>
      </c>
      <c r="P4836" s="11">
        <v>0</v>
      </c>
      <c r="Q4836" s="12">
        <v>0</v>
      </c>
    </row>
    <row r="4837" spans="1:17" x14ac:dyDescent="0.35">
      <c r="A4837" s="2">
        <v>3585</v>
      </c>
      <c r="B4837" s="13" t="s">
        <v>516</v>
      </c>
      <c r="C4837" s="11" t="s">
        <v>585</v>
      </c>
      <c r="D4837" s="11" t="s">
        <v>586</v>
      </c>
      <c r="E4837" s="7" t="s">
        <v>158</v>
      </c>
      <c r="F4837" s="13">
        <v>924.22119140625</v>
      </c>
      <c r="G4837" s="12">
        <v>0.5</v>
      </c>
      <c r="H4837" s="13">
        <v>0</v>
      </c>
      <c r="I4837" s="11">
        <v>0</v>
      </c>
      <c r="J4837" s="11">
        <v>0</v>
      </c>
      <c r="K4837" s="11">
        <v>0</v>
      </c>
      <c r="L4837" s="12">
        <v>0</v>
      </c>
      <c r="M4837" s="13">
        <v>0</v>
      </c>
      <c r="N4837" s="11">
        <v>0</v>
      </c>
      <c r="O4837" s="11">
        <v>0</v>
      </c>
      <c r="P4837" s="11">
        <v>0</v>
      </c>
      <c r="Q4837" s="12">
        <v>0</v>
      </c>
    </row>
    <row r="4838" spans="1:17" x14ac:dyDescent="0.35">
      <c r="A4838" s="2">
        <v>3587</v>
      </c>
      <c r="B4838" s="13" t="s">
        <v>516</v>
      </c>
      <c r="C4838" s="11" t="s">
        <v>585</v>
      </c>
      <c r="D4838" s="11" t="s">
        <v>586</v>
      </c>
      <c r="E4838" s="7" t="s">
        <v>440</v>
      </c>
      <c r="F4838" s="13">
        <v>69.526184082031307</v>
      </c>
      <c r="G4838" s="12">
        <v>0</v>
      </c>
      <c r="H4838" s="13">
        <v>0</v>
      </c>
      <c r="I4838" s="11">
        <v>0</v>
      </c>
      <c r="J4838" s="11">
        <v>0</v>
      </c>
      <c r="K4838" s="11">
        <v>0</v>
      </c>
      <c r="L4838" s="12">
        <v>0</v>
      </c>
      <c r="M4838" s="13">
        <v>0</v>
      </c>
      <c r="N4838" s="11">
        <v>0</v>
      </c>
      <c r="O4838" s="11">
        <v>0</v>
      </c>
      <c r="P4838" s="11">
        <v>0</v>
      </c>
      <c r="Q4838" s="12">
        <v>0</v>
      </c>
    </row>
    <row r="4839" spans="1:17" x14ac:dyDescent="0.35">
      <c r="A4839" s="2">
        <v>3592</v>
      </c>
      <c r="B4839" s="13" t="s">
        <v>516</v>
      </c>
      <c r="C4839" s="11" t="s">
        <v>585</v>
      </c>
      <c r="D4839" s="11" t="s">
        <v>586</v>
      </c>
      <c r="E4839" s="7" t="s">
        <v>160</v>
      </c>
      <c r="F4839" s="13">
        <v>3.3135955333709699</v>
      </c>
      <c r="G4839" s="12">
        <v>0</v>
      </c>
      <c r="H4839" s="13">
        <v>0</v>
      </c>
      <c r="I4839" s="11">
        <v>0</v>
      </c>
      <c r="J4839" s="11">
        <v>0</v>
      </c>
      <c r="K4839" s="11">
        <v>0</v>
      </c>
      <c r="L4839" s="12">
        <v>0</v>
      </c>
      <c r="M4839" s="13">
        <v>0</v>
      </c>
      <c r="N4839" s="11">
        <v>0</v>
      </c>
      <c r="O4839" s="11">
        <v>0</v>
      </c>
      <c r="P4839" s="11">
        <v>0</v>
      </c>
      <c r="Q4839" s="12">
        <v>0</v>
      </c>
    </row>
    <row r="4840" spans="1:17" x14ac:dyDescent="0.35">
      <c r="A4840" s="2">
        <v>3593</v>
      </c>
      <c r="B4840" s="13" t="s">
        <v>516</v>
      </c>
      <c r="C4840" s="11" t="s">
        <v>585</v>
      </c>
      <c r="D4840" s="11" t="s">
        <v>586</v>
      </c>
      <c r="E4840" s="7" t="s">
        <v>223</v>
      </c>
      <c r="F4840" s="13">
        <v>23.954454421997099</v>
      </c>
      <c r="G4840" s="12">
        <v>0</v>
      </c>
      <c r="H4840" s="13">
        <v>0</v>
      </c>
      <c r="I4840" s="11">
        <v>0</v>
      </c>
      <c r="J4840" s="11">
        <v>0</v>
      </c>
      <c r="K4840" s="11">
        <v>0</v>
      </c>
      <c r="L4840" s="12">
        <v>0</v>
      </c>
      <c r="M4840" s="13">
        <v>0</v>
      </c>
      <c r="N4840" s="11">
        <v>0</v>
      </c>
      <c r="O4840" s="11">
        <v>0</v>
      </c>
      <c r="P4840" s="11">
        <v>0</v>
      </c>
      <c r="Q4840" s="12">
        <v>0</v>
      </c>
    </row>
    <row r="4841" spans="1:17" x14ac:dyDescent="0.35">
      <c r="A4841" s="2">
        <v>3594</v>
      </c>
      <c r="B4841" s="13" t="s">
        <v>516</v>
      </c>
      <c r="C4841" s="11" t="s">
        <v>585</v>
      </c>
      <c r="D4841" s="11" t="s">
        <v>586</v>
      </c>
      <c r="E4841" s="7" t="s">
        <v>587</v>
      </c>
      <c r="F4841" s="13">
        <v>1.3779023438692093</v>
      </c>
      <c r="G4841" s="12">
        <v>0</v>
      </c>
      <c r="H4841" s="13">
        <v>0</v>
      </c>
      <c r="I4841" s="11">
        <v>0</v>
      </c>
      <c r="J4841" s="11">
        <v>0</v>
      </c>
      <c r="K4841" s="11">
        <v>0</v>
      </c>
      <c r="L4841" s="12">
        <v>0</v>
      </c>
      <c r="M4841" s="13">
        <v>0</v>
      </c>
      <c r="N4841" s="11">
        <v>0</v>
      </c>
      <c r="O4841" s="11">
        <v>0</v>
      </c>
      <c r="P4841" s="11">
        <v>0</v>
      </c>
      <c r="Q4841" s="12">
        <v>0</v>
      </c>
    </row>
    <row r="4842" spans="1:17" x14ac:dyDescent="0.35">
      <c r="A4842" s="2">
        <v>3596</v>
      </c>
      <c r="B4842" s="13" t="s">
        <v>516</v>
      </c>
      <c r="C4842" s="11" t="s">
        <v>585</v>
      </c>
      <c r="D4842" s="11" t="s">
        <v>586</v>
      </c>
      <c r="E4842" s="7" t="s">
        <v>588</v>
      </c>
      <c r="F4842" s="13">
        <v>29.539533615112322</v>
      </c>
      <c r="G4842" s="12">
        <v>0</v>
      </c>
      <c r="H4842" s="13">
        <v>0</v>
      </c>
      <c r="I4842" s="11">
        <v>0</v>
      </c>
      <c r="J4842" s="11">
        <v>0</v>
      </c>
      <c r="K4842" s="11">
        <v>0</v>
      </c>
      <c r="L4842" s="12">
        <v>0</v>
      </c>
      <c r="M4842" s="13">
        <v>0</v>
      </c>
      <c r="N4842" s="11">
        <v>0</v>
      </c>
      <c r="O4842" s="11">
        <v>0</v>
      </c>
      <c r="P4842" s="11">
        <v>0</v>
      </c>
      <c r="Q4842" s="12">
        <v>0</v>
      </c>
    </row>
    <row r="4843" spans="1:17" x14ac:dyDescent="0.35">
      <c r="A4843" s="2">
        <v>3598</v>
      </c>
      <c r="B4843" s="13" t="s">
        <v>516</v>
      </c>
      <c r="C4843" s="11" t="s">
        <v>585</v>
      </c>
      <c r="D4843" s="11" t="s">
        <v>586</v>
      </c>
      <c r="E4843" s="7" t="s">
        <v>568</v>
      </c>
      <c r="F4843" s="13">
        <v>4.27659368515015</v>
      </c>
      <c r="G4843" s="12">
        <v>0</v>
      </c>
      <c r="H4843" s="13">
        <v>0</v>
      </c>
      <c r="I4843" s="11">
        <v>0</v>
      </c>
      <c r="J4843" s="11">
        <v>0</v>
      </c>
      <c r="K4843" s="11">
        <v>0</v>
      </c>
      <c r="L4843" s="12">
        <v>0</v>
      </c>
      <c r="M4843" s="13">
        <v>0</v>
      </c>
      <c r="N4843" s="11">
        <v>0</v>
      </c>
      <c r="O4843" s="11">
        <v>0</v>
      </c>
      <c r="P4843" s="11">
        <v>0</v>
      </c>
      <c r="Q4843" s="12">
        <v>0</v>
      </c>
    </row>
    <row r="4844" spans="1:17" x14ac:dyDescent="0.35">
      <c r="A4844" s="2">
        <v>3599</v>
      </c>
      <c r="B4844" s="13" t="s">
        <v>516</v>
      </c>
      <c r="C4844" s="11" t="s">
        <v>585</v>
      </c>
      <c r="D4844" s="11" t="s">
        <v>586</v>
      </c>
      <c r="E4844" s="7" t="s">
        <v>40</v>
      </c>
      <c r="F4844" s="13">
        <v>14.6669702529907</v>
      </c>
      <c r="G4844" s="12">
        <v>0</v>
      </c>
      <c r="H4844" s="13">
        <v>0</v>
      </c>
      <c r="I4844" s="11">
        <v>0</v>
      </c>
      <c r="J4844" s="11">
        <v>0</v>
      </c>
      <c r="K4844" s="11">
        <v>0</v>
      </c>
      <c r="L4844" s="12">
        <v>0</v>
      </c>
      <c r="M4844" s="13">
        <v>0</v>
      </c>
      <c r="N4844" s="11">
        <v>0</v>
      </c>
      <c r="O4844" s="11">
        <v>0</v>
      </c>
      <c r="P4844" s="11">
        <v>0</v>
      </c>
      <c r="Q4844" s="12">
        <v>0</v>
      </c>
    </row>
    <row r="4845" spans="1:17" x14ac:dyDescent="0.35">
      <c r="A4845" s="2">
        <v>3607</v>
      </c>
      <c r="B4845" s="13" t="s">
        <v>516</v>
      </c>
      <c r="C4845" s="11" t="s">
        <v>585</v>
      </c>
      <c r="D4845" s="11" t="s">
        <v>586</v>
      </c>
      <c r="E4845" s="7" t="s">
        <v>542</v>
      </c>
      <c r="F4845" s="13">
        <v>26.7424621582031</v>
      </c>
      <c r="G4845" s="12">
        <v>0</v>
      </c>
      <c r="H4845" s="13">
        <v>0</v>
      </c>
      <c r="I4845" s="11">
        <v>0</v>
      </c>
      <c r="J4845" s="11">
        <v>0</v>
      </c>
      <c r="K4845" s="11">
        <v>0</v>
      </c>
      <c r="L4845" s="12">
        <v>0</v>
      </c>
      <c r="M4845" s="13">
        <v>0</v>
      </c>
      <c r="N4845" s="11">
        <v>0</v>
      </c>
      <c r="O4845" s="11">
        <v>0</v>
      </c>
      <c r="P4845" s="11">
        <v>0</v>
      </c>
      <c r="Q4845" s="12">
        <v>0</v>
      </c>
    </row>
    <row r="4846" spans="1:17" x14ac:dyDescent="0.35">
      <c r="A4846" s="2">
        <v>3608</v>
      </c>
      <c r="B4846" s="13" t="s">
        <v>516</v>
      </c>
      <c r="C4846" s="11" t="s">
        <v>585</v>
      </c>
      <c r="D4846" s="11" t="s">
        <v>586</v>
      </c>
      <c r="E4846" s="7" t="s">
        <v>456</v>
      </c>
      <c r="F4846" s="13">
        <v>30.381769657135042</v>
      </c>
      <c r="G4846" s="12">
        <v>0</v>
      </c>
      <c r="H4846" s="13">
        <v>0</v>
      </c>
      <c r="I4846" s="11">
        <v>0</v>
      </c>
      <c r="J4846" s="11">
        <v>0</v>
      </c>
      <c r="K4846" s="11">
        <v>0</v>
      </c>
      <c r="L4846" s="12">
        <v>0</v>
      </c>
      <c r="M4846" s="13">
        <v>0</v>
      </c>
      <c r="N4846" s="11">
        <v>0</v>
      </c>
      <c r="O4846" s="11">
        <v>0</v>
      </c>
      <c r="P4846" s="11">
        <v>0</v>
      </c>
      <c r="Q4846" s="12">
        <v>0</v>
      </c>
    </row>
    <row r="4847" spans="1:17" x14ac:dyDescent="0.35">
      <c r="A4847" s="2">
        <v>3609</v>
      </c>
      <c r="B4847" s="13" t="s">
        <v>516</v>
      </c>
      <c r="C4847" s="11" t="s">
        <v>585</v>
      </c>
      <c r="D4847" s="11" t="s">
        <v>586</v>
      </c>
      <c r="E4847" s="7" t="s">
        <v>524</v>
      </c>
      <c r="F4847" s="13">
        <v>1753.1763420104962</v>
      </c>
      <c r="G4847" s="12">
        <v>0</v>
      </c>
      <c r="H4847" s="13">
        <v>0</v>
      </c>
      <c r="I4847" s="11">
        <v>0</v>
      </c>
      <c r="J4847" s="11">
        <v>0</v>
      </c>
      <c r="K4847" s="11">
        <v>0</v>
      </c>
      <c r="L4847" s="12">
        <v>0</v>
      </c>
      <c r="M4847" s="13">
        <v>0</v>
      </c>
      <c r="N4847" s="11">
        <v>0</v>
      </c>
      <c r="O4847" s="11">
        <v>0</v>
      </c>
      <c r="P4847" s="11">
        <v>0</v>
      </c>
      <c r="Q4847" s="12">
        <v>0</v>
      </c>
    </row>
    <row r="4848" spans="1:17" x14ac:dyDescent="0.35">
      <c r="A4848" s="2">
        <v>3610</v>
      </c>
      <c r="B4848" s="13" t="s">
        <v>516</v>
      </c>
      <c r="C4848" s="11" t="s">
        <v>585</v>
      </c>
      <c r="D4848" s="11" t="s">
        <v>586</v>
      </c>
      <c r="E4848" s="7" t="s">
        <v>47</v>
      </c>
      <c r="F4848" s="13">
        <v>2762.1077461242708</v>
      </c>
      <c r="G4848" s="12">
        <v>0</v>
      </c>
      <c r="H4848" s="13">
        <v>0</v>
      </c>
      <c r="I4848" s="11">
        <v>0</v>
      </c>
      <c r="J4848" s="11">
        <v>0</v>
      </c>
      <c r="K4848" s="11">
        <v>0</v>
      </c>
      <c r="L4848" s="12">
        <v>0</v>
      </c>
      <c r="M4848" s="13">
        <v>0</v>
      </c>
      <c r="N4848" s="11">
        <v>0</v>
      </c>
      <c r="O4848" s="11">
        <v>0</v>
      </c>
      <c r="P4848" s="11">
        <v>0</v>
      </c>
      <c r="Q4848" s="12">
        <v>0</v>
      </c>
    </row>
    <row r="4849" spans="1:17" x14ac:dyDescent="0.35">
      <c r="A4849" s="2">
        <v>3612</v>
      </c>
      <c r="B4849" s="13" t="s">
        <v>516</v>
      </c>
      <c r="C4849" s="11" t="s">
        <v>585</v>
      </c>
      <c r="D4849" s="11" t="s">
        <v>586</v>
      </c>
      <c r="E4849" s="7" t="s">
        <v>243</v>
      </c>
      <c r="F4849" s="13">
        <v>45.862966775894193</v>
      </c>
      <c r="G4849" s="12">
        <v>0</v>
      </c>
      <c r="H4849" s="13">
        <v>0</v>
      </c>
      <c r="I4849" s="11">
        <v>0</v>
      </c>
      <c r="J4849" s="11">
        <v>0</v>
      </c>
      <c r="K4849" s="11">
        <v>0</v>
      </c>
      <c r="L4849" s="12">
        <v>0</v>
      </c>
      <c r="M4849" s="13">
        <v>0</v>
      </c>
      <c r="N4849" s="11">
        <v>0</v>
      </c>
      <c r="O4849" s="11">
        <v>0</v>
      </c>
      <c r="P4849" s="11">
        <v>0</v>
      </c>
      <c r="Q4849" s="12">
        <v>0</v>
      </c>
    </row>
    <row r="4850" spans="1:17" x14ac:dyDescent="0.35">
      <c r="A4850" s="2">
        <v>3613</v>
      </c>
      <c r="B4850" s="13" t="s">
        <v>516</v>
      </c>
      <c r="C4850" s="11" t="s">
        <v>585</v>
      </c>
      <c r="D4850" s="11" t="s">
        <v>26</v>
      </c>
      <c r="E4850" s="7" t="s">
        <v>589</v>
      </c>
      <c r="F4850" s="13">
        <v>6.2679835557937604</v>
      </c>
      <c r="G4850" s="12">
        <v>0</v>
      </c>
      <c r="H4850" s="13">
        <v>0</v>
      </c>
      <c r="I4850" s="11">
        <v>0</v>
      </c>
      <c r="J4850" s="11">
        <v>0</v>
      </c>
      <c r="K4850" s="11">
        <v>0</v>
      </c>
      <c r="L4850" s="12">
        <v>0</v>
      </c>
      <c r="M4850" s="13">
        <v>0</v>
      </c>
      <c r="N4850" s="11">
        <v>0</v>
      </c>
      <c r="O4850" s="11">
        <v>0</v>
      </c>
      <c r="P4850" s="11">
        <v>0</v>
      </c>
      <c r="Q4850" s="12">
        <v>0</v>
      </c>
    </row>
    <row r="4851" spans="1:17" x14ac:dyDescent="0.35">
      <c r="A4851" s="2">
        <v>3621</v>
      </c>
      <c r="B4851" s="13" t="s">
        <v>516</v>
      </c>
      <c r="C4851" s="11" t="s">
        <v>585</v>
      </c>
      <c r="D4851" s="11" t="s">
        <v>586</v>
      </c>
      <c r="E4851" s="7" t="s">
        <v>54</v>
      </c>
      <c r="F4851" s="13">
        <v>195.18862915039099</v>
      </c>
      <c r="G4851" s="12">
        <v>0.6</v>
      </c>
      <c r="H4851" s="13">
        <v>0</v>
      </c>
      <c r="I4851" s="11">
        <v>0</v>
      </c>
      <c r="J4851" s="11">
        <v>0</v>
      </c>
      <c r="K4851" s="11">
        <v>0</v>
      </c>
      <c r="L4851" s="12">
        <v>0</v>
      </c>
      <c r="M4851" s="13">
        <v>0</v>
      </c>
      <c r="N4851" s="11">
        <v>0</v>
      </c>
      <c r="O4851" s="11">
        <v>0</v>
      </c>
      <c r="P4851" s="11">
        <v>0</v>
      </c>
      <c r="Q4851" s="12">
        <v>0</v>
      </c>
    </row>
    <row r="4852" spans="1:17" x14ac:dyDescent="0.35">
      <c r="A4852" s="2">
        <v>3623</v>
      </c>
      <c r="B4852" s="13" t="s">
        <v>516</v>
      </c>
      <c r="C4852" s="11" t="s">
        <v>585</v>
      </c>
      <c r="D4852" s="11" t="s">
        <v>26</v>
      </c>
      <c r="E4852" s="7" t="s">
        <v>57</v>
      </c>
      <c r="F4852" s="13">
        <v>196.08661568164842</v>
      </c>
      <c r="G4852" s="12">
        <v>0</v>
      </c>
      <c r="H4852" s="13">
        <v>0</v>
      </c>
      <c r="I4852" s="11">
        <v>0</v>
      </c>
      <c r="J4852" s="11">
        <v>0</v>
      </c>
      <c r="K4852" s="11">
        <v>0</v>
      </c>
      <c r="L4852" s="12">
        <v>0</v>
      </c>
      <c r="M4852" s="13">
        <v>0</v>
      </c>
      <c r="N4852" s="11">
        <v>0</v>
      </c>
      <c r="O4852" s="11">
        <v>0</v>
      </c>
      <c r="P4852" s="11">
        <v>0</v>
      </c>
      <c r="Q4852" s="12">
        <v>0</v>
      </c>
    </row>
    <row r="4853" spans="1:17" x14ac:dyDescent="0.35">
      <c r="A4853" s="2">
        <v>3624</v>
      </c>
      <c r="B4853" s="13" t="s">
        <v>516</v>
      </c>
      <c r="C4853" s="11" t="s">
        <v>585</v>
      </c>
      <c r="D4853" s="11" t="s">
        <v>586</v>
      </c>
      <c r="E4853" s="7" t="s">
        <v>57</v>
      </c>
      <c r="F4853" s="13">
        <v>4547.6377230286598</v>
      </c>
      <c r="G4853" s="12">
        <v>0</v>
      </c>
      <c r="H4853" s="13">
        <v>0</v>
      </c>
      <c r="I4853" s="11">
        <v>0</v>
      </c>
      <c r="J4853" s="11">
        <v>0</v>
      </c>
      <c r="K4853" s="11">
        <v>0</v>
      </c>
      <c r="L4853" s="12">
        <v>0</v>
      </c>
      <c r="M4853" s="13">
        <v>0</v>
      </c>
      <c r="N4853" s="11">
        <v>0</v>
      </c>
      <c r="O4853" s="11">
        <v>0</v>
      </c>
      <c r="P4853" s="11">
        <v>0</v>
      </c>
      <c r="Q4853" s="12">
        <v>0</v>
      </c>
    </row>
    <row r="4854" spans="1:17" x14ac:dyDescent="0.35">
      <c r="A4854" s="2">
        <v>3625</v>
      </c>
      <c r="B4854" s="13" t="s">
        <v>516</v>
      </c>
      <c r="C4854" s="11" t="s">
        <v>585</v>
      </c>
      <c r="D4854" s="11" t="s">
        <v>586</v>
      </c>
      <c r="E4854" s="7" t="s">
        <v>58</v>
      </c>
      <c r="F4854" s="13">
        <v>170.46208190917969</v>
      </c>
      <c r="G4854" s="12">
        <v>0</v>
      </c>
      <c r="H4854" s="13">
        <v>0</v>
      </c>
      <c r="I4854" s="11">
        <v>0</v>
      </c>
      <c r="J4854" s="11">
        <v>0</v>
      </c>
      <c r="K4854" s="11">
        <v>0</v>
      </c>
      <c r="L4854" s="12">
        <v>0</v>
      </c>
      <c r="M4854" s="13">
        <v>0</v>
      </c>
      <c r="N4854" s="11">
        <v>0</v>
      </c>
      <c r="O4854" s="11">
        <v>0</v>
      </c>
      <c r="P4854" s="11">
        <v>0</v>
      </c>
      <c r="Q4854" s="12">
        <v>0</v>
      </c>
    </row>
    <row r="4855" spans="1:17" x14ac:dyDescent="0.35">
      <c r="A4855" s="2">
        <v>3628</v>
      </c>
      <c r="B4855" s="13" t="s">
        <v>516</v>
      </c>
      <c r="C4855" s="11" t="s">
        <v>585</v>
      </c>
      <c r="D4855" s="11" t="s">
        <v>586</v>
      </c>
      <c r="E4855" s="7" t="s">
        <v>543</v>
      </c>
      <c r="F4855" s="13">
        <v>3.1580162048339799</v>
      </c>
      <c r="G4855" s="12">
        <v>0</v>
      </c>
      <c r="H4855" s="13">
        <v>0</v>
      </c>
      <c r="I4855" s="11">
        <v>0</v>
      </c>
      <c r="J4855" s="11">
        <v>0</v>
      </c>
      <c r="K4855" s="11">
        <v>0</v>
      </c>
      <c r="L4855" s="12">
        <v>0</v>
      </c>
      <c r="M4855" s="13">
        <v>0</v>
      </c>
      <c r="N4855" s="11">
        <v>0</v>
      </c>
      <c r="O4855" s="11">
        <v>0</v>
      </c>
      <c r="P4855" s="11">
        <v>0</v>
      </c>
      <c r="Q4855" s="12">
        <v>0</v>
      </c>
    </row>
    <row r="4856" spans="1:17" x14ac:dyDescent="0.35">
      <c r="A4856" s="2">
        <v>3631</v>
      </c>
      <c r="B4856" s="13" t="s">
        <v>516</v>
      </c>
      <c r="C4856" s="11" t="s">
        <v>585</v>
      </c>
      <c r="D4856" s="11" t="s">
        <v>586</v>
      </c>
      <c r="E4856" s="7" t="s">
        <v>471</v>
      </c>
      <c r="F4856" s="13">
        <v>63.432561278343172</v>
      </c>
      <c r="G4856" s="12">
        <v>0</v>
      </c>
      <c r="H4856" s="13">
        <v>0</v>
      </c>
      <c r="I4856" s="11">
        <v>0</v>
      </c>
      <c r="J4856" s="11">
        <v>0</v>
      </c>
      <c r="K4856" s="11">
        <v>0</v>
      </c>
      <c r="L4856" s="12">
        <v>0</v>
      </c>
      <c r="M4856" s="13">
        <v>0</v>
      </c>
      <c r="N4856" s="11">
        <v>0</v>
      </c>
      <c r="O4856" s="11">
        <v>0</v>
      </c>
      <c r="P4856" s="11">
        <v>0</v>
      </c>
      <c r="Q4856" s="12">
        <v>0</v>
      </c>
    </row>
    <row r="4857" spans="1:17" x14ac:dyDescent="0.35">
      <c r="A4857" s="2">
        <v>3633</v>
      </c>
      <c r="B4857" s="13" t="s">
        <v>516</v>
      </c>
      <c r="C4857" s="11" t="s">
        <v>585</v>
      </c>
      <c r="D4857" s="11" t="s">
        <v>26</v>
      </c>
      <c r="E4857" s="7" t="s">
        <v>339</v>
      </c>
      <c r="F4857" s="13">
        <v>3.52765917778015</v>
      </c>
      <c r="G4857" s="12">
        <v>0</v>
      </c>
      <c r="H4857" s="13">
        <v>0</v>
      </c>
      <c r="I4857" s="11">
        <v>0</v>
      </c>
      <c r="J4857" s="11">
        <v>0</v>
      </c>
      <c r="K4857" s="11">
        <v>0</v>
      </c>
      <c r="L4857" s="12">
        <v>0</v>
      </c>
      <c r="M4857" s="13">
        <v>0</v>
      </c>
      <c r="N4857" s="11">
        <v>0</v>
      </c>
      <c r="O4857" s="11">
        <v>0</v>
      </c>
      <c r="P4857" s="11">
        <v>0</v>
      </c>
      <c r="Q4857" s="12">
        <v>0</v>
      </c>
    </row>
    <row r="4858" spans="1:17" x14ac:dyDescent="0.35">
      <c r="A4858" s="2">
        <v>3634</v>
      </c>
      <c r="B4858" s="13" t="s">
        <v>516</v>
      </c>
      <c r="C4858" s="11" t="s">
        <v>585</v>
      </c>
      <c r="D4858" s="11" t="s">
        <v>586</v>
      </c>
      <c r="E4858" s="7" t="s">
        <v>176</v>
      </c>
      <c r="F4858" s="13">
        <v>84.85364818572998</v>
      </c>
      <c r="G4858" s="12">
        <v>0</v>
      </c>
      <c r="H4858" s="13">
        <v>0</v>
      </c>
      <c r="I4858" s="11">
        <v>0</v>
      </c>
      <c r="J4858" s="11">
        <v>0</v>
      </c>
      <c r="K4858" s="11">
        <v>0</v>
      </c>
      <c r="L4858" s="12">
        <v>0</v>
      </c>
      <c r="M4858" s="13">
        <v>0</v>
      </c>
      <c r="N4858" s="11">
        <v>0</v>
      </c>
      <c r="O4858" s="11">
        <v>0</v>
      </c>
      <c r="P4858" s="11">
        <v>0</v>
      </c>
      <c r="Q4858" s="12">
        <v>0</v>
      </c>
    </row>
    <row r="4859" spans="1:17" x14ac:dyDescent="0.35">
      <c r="A4859" s="2">
        <v>3636</v>
      </c>
      <c r="B4859" s="13" t="s">
        <v>516</v>
      </c>
      <c r="C4859" s="11" t="s">
        <v>585</v>
      </c>
      <c r="D4859" s="11" t="s">
        <v>586</v>
      </c>
      <c r="E4859" s="7" t="s">
        <v>528</v>
      </c>
      <c r="F4859" s="13">
        <v>0.55247944593429599</v>
      </c>
      <c r="G4859" s="12">
        <v>0</v>
      </c>
      <c r="H4859" s="13">
        <v>0</v>
      </c>
      <c r="I4859" s="11">
        <v>0</v>
      </c>
      <c r="J4859" s="11">
        <v>0</v>
      </c>
      <c r="K4859" s="11">
        <v>0</v>
      </c>
      <c r="L4859" s="12">
        <v>0</v>
      </c>
      <c r="M4859" s="13">
        <v>0</v>
      </c>
      <c r="N4859" s="11">
        <v>0</v>
      </c>
      <c r="O4859" s="11">
        <v>0</v>
      </c>
      <c r="P4859" s="11">
        <v>0</v>
      </c>
      <c r="Q4859" s="12">
        <v>0</v>
      </c>
    </row>
    <row r="4860" spans="1:17" x14ac:dyDescent="0.35">
      <c r="A4860" s="2">
        <v>3639</v>
      </c>
      <c r="B4860" s="13" t="s">
        <v>516</v>
      </c>
      <c r="C4860" s="11" t="s">
        <v>585</v>
      </c>
      <c r="D4860" s="11" t="s">
        <v>26</v>
      </c>
      <c r="E4860" s="7" t="s">
        <v>385</v>
      </c>
      <c r="F4860" s="13">
        <v>88.587190210819188</v>
      </c>
      <c r="G4860" s="12">
        <v>0</v>
      </c>
      <c r="H4860" s="13">
        <v>0</v>
      </c>
      <c r="I4860" s="11">
        <v>0</v>
      </c>
      <c r="J4860" s="11">
        <v>0</v>
      </c>
      <c r="K4860" s="11">
        <v>0</v>
      </c>
      <c r="L4860" s="12">
        <v>0</v>
      </c>
      <c r="M4860" s="13">
        <v>0</v>
      </c>
      <c r="N4860" s="11">
        <v>0</v>
      </c>
      <c r="O4860" s="11">
        <v>0</v>
      </c>
      <c r="P4860" s="11">
        <v>0</v>
      </c>
      <c r="Q4860" s="12">
        <v>0</v>
      </c>
    </row>
    <row r="4861" spans="1:17" x14ac:dyDescent="0.35">
      <c r="A4861" s="2">
        <v>3640</v>
      </c>
      <c r="B4861" s="13" t="s">
        <v>516</v>
      </c>
      <c r="C4861" s="11" t="s">
        <v>585</v>
      </c>
      <c r="D4861" s="11" t="s">
        <v>586</v>
      </c>
      <c r="E4861" s="7" t="s">
        <v>385</v>
      </c>
      <c r="F4861" s="13">
        <v>148.50638294219965</v>
      </c>
      <c r="G4861" s="12">
        <v>0</v>
      </c>
      <c r="H4861" s="13">
        <v>0</v>
      </c>
      <c r="I4861" s="11">
        <v>0</v>
      </c>
      <c r="J4861" s="11">
        <v>0</v>
      </c>
      <c r="K4861" s="11">
        <v>0</v>
      </c>
      <c r="L4861" s="12">
        <v>0</v>
      </c>
      <c r="M4861" s="13">
        <v>0</v>
      </c>
      <c r="N4861" s="11">
        <v>0</v>
      </c>
      <c r="O4861" s="11">
        <v>0</v>
      </c>
      <c r="P4861" s="11">
        <v>0</v>
      </c>
      <c r="Q4861" s="12">
        <v>0</v>
      </c>
    </row>
    <row r="4862" spans="1:17" x14ac:dyDescent="0.35">
      <c r="A4862" s="2">
        <v>3641</v>
      </c>
      <c r="B4862" s="13" t="s">
        <v>516</v>
      </c>
      <c r="C4862" s="11" t="s">
        <v>585</v>
      </c>
      <c r="D4862" s="11" t="s">
        <v>586</v>
      </c>
      <c r="E4862" s="7" t="s">
        <v>590</v>
      </c>
      <c r="F4862" s="13">
        <v>25.789146304130561</v>
      </c>
      <c r="G4862" s="12">
        <v>0</v>
      </c>
      <c r="H4862" s="13">
        <v>0</v>
      </c>
      <c r="I4862" s="11">
        <v>0</v>
      </c>
      <c r="J4862" s="11">
        <v>0</v>
      </c>
      <c r="K4862" s="11">
        <v>0</v>
      </c>
      <c r="L4862" s="12">
        <v>0</v>
      </c>
      <c r="M4862" s="13">
        <v>0</v>
      </c>
      <c r="N4862" s="11">
        <v>0</v>
      </c>
      <c r="O4862" s="11">
        <v>0</v>
      </c>
      <c r="P4862" s="11">
        <v>0</v>
      </c>
      <c r="Q4862" s="12">
        <v>0</v>
      </c>
    </row>
    <row r="4863" spans="1:17" x14ac:dyDescent="0.35">
      <c r="A4863" s="2">
        <v>3643</v>
      </c>
      <c r="B4863" s="13" t="s">
        <v>516</v>
      </c>
      <c r="C4863" s="11" t="s">
        <v>585</v>
      </c>
      <c r="D4863" s="11" t="s">
        <v>26</v>
      </c>
      <c r="E4863" s="7" t="s">
        <v>314</v>
      </c>
      <c r="F4863" s="13">
        <v>666.29404282569897</v>
      </c>
      <c r="G4863" s="12">
        <v>0</v>
      </c>
      <c r="H4863" s="13">
        <v>0</v>
      </c>
      <c r="I4863" s="11">
        <v>0</v>
      </c>
      <c r="J4863" s="11">
        <v>0</v>
      </c>
      <c r="K4863" s="11">
        <v>0</v>
      </c>
      <c r="L4863" s="12">
        <v>0</v>
      </c>
      <c r="M4863" s="13">
        <v>0</v>
      </c>
      <c r="N4863" s="11">
        <v>0</v>
      </c>
      <c r="O4863" s="11">
        <v>0</v>
      </c>
      <c r="P4863" s="11">
        <v>0</v>
      </c>
      <c r="Q4863" s="12">
        <v>0</v>
      </c>
    </row>
    <row r="4864" spans="1:17" x14ac:dyDescent="0.35">
      <c r="A4864" s="2">
        <v>3644</v>
      </c>
      <c r="B4864" s="13" t="s">
        <v>516</v>
      </c>
      <c r="C4864" s="11" t="s">
        <v>585</v>
      </c>
      <c r="D4864" s="11" t="s">
        <v>586</v>
      </c>
      <c r="E4864" s="7" t="s">
        <v>314</v>
      </c>
      <c r="F4864" s="13">
        <v>1172.5570462942123</v>
      </c>
      <c r="G4864" s="12">
        <v>0</v>
      </c>
      <c r="H4864" s="13">
        <v>0</v>
      </c>
      <c r="I4864" s="11">
        <v>0</v>
      </c>
      <c r="J4864" s="11">
        <v>0</v>
      </c>
      <c r="K4864" s="11">
        <v>0</v>
      </c>
      <c r="L4864" s="12">
        <v>0</v>
      </c>
      <c r="M4864" s="13">
        <v>0</v>
      </c>
      <c r="N4864" s="11">
        <v>0</v>
      </c>
      <c r="O4864" s="11">
        <v>0</v>
      </c>
      <c r="P4864" s="11">
        <v>0</v>
      </c>
      <c r="Q4864" s="12">
        <v>0</v>
      </c>
    </row>
    <row r="4865" spans="1:17" x14ac:dyDescent="0.35">
      <c r="A4865" s="2">
        <v>3645</v>
      </c>
      <c r="B4865" s="13" t="s">
        <v>516</v>
      </c>
      <c r="C4865" s="11" t="s">
        <v>585</v>
      </c>
      <c r="D4865" s="11" t="s">
        <v>26</v>
      </c>
      <c r="E4865" s="7" t="s">
        <v>481</v>
      </c>
      <c r="F4865" s="13">
        <v>148.58700752258301</v>
      </c>
      <c r="G4865" s="12">
        <v>0</v>
      </c>
      <c r="H4865" s="13">
        <v>0</v>
      </c>
      <c r="I4865" s="11">
        <v>0</v>
      </c>
      <c r="J4865" s="11">
        <v>0</v>
      </c>
      <c r="K4865" s="11">
        <v>0</v>
      </c>
      <c r="L4865" s="12">
        <v>0</v>
      </c>
      <c r="M4865" s="13">
        <v>0</v>
      </c>
      <c r="N4865" s="11">
        <v>0</v>
      </c>
      <c r="O4865" s="11">
        <v>0</v>
      </c>
      <c r="P4865" s="11">
        <v>0</v>
      </c>
      <c r="Q4865" s="12">
        <v>0</v>
      </c>
    </row>
    <row r="4866" spans="1:17" x14ac:dyDescent="0.35">
      <c r="A4866" s="2">
        <v>3646</v>
      </c>
      <c r="B4866" s="13" t="s">
        <v>516</v>
      </c>
      <c r="C4866" s="11" t="s">
        <v>585</v>
      </c>
      <c r="D4866" s="11" t="s">
        <v>586</v>
      </c>
      <c r="E4866" s="7" t="s">
        <v>481</v>
      </c>
      <c r="F4866" s="13">
        <v>320.68985438346874</v>
      </c>
      <c r="G4866" s="12">
        <v>0</v>
      </c>
      <c r="H4866" s="13">
        <v>0</v>
      </c>
      <c r="I4866" s="11">
        <v>0</v>
      </c>
      <c r="J4866" s="11">
        <v>0</v>
      </c>
      <c r="K4866" s="11">
        <v>0</v>
      </c>
      <c r="L4866" s="12">
        <v>0</v>
      </c>
      <c r="M4866" s="13">
        <v>0</v>
      </c>
      <c r="N4866" s="11">
        <v>0</v>
      </c>
      <c r="O4866" s="11">
        <v>0</v>
      </c>
      <c r="P4866" s="11">
        <v>0</v>
      </c>
      <c r="Q4866" s="12">
        <v>0</v>
      </c>
    </row>
    <row r="4867" spans="1:17" x14ac:dyDescent="0.35">
      <c r="A4867" s="2">
        <v>3647</v>
      </c>
      <c r="B4867" s="13" t="s">
        <v>516</v>
      </c>
      <c r="C4867" s="11" t="s">
        <v>585</v>
      </c>
      <c r="D4867" s="11" t="s">
        <v>586</v>
      </c>
      <c r="E4867" s="7" t="s">
        <v>340</v>
      </c>
      <c r="F4867" s="13">
        <v>19.5916862487793</v>
      </c>
      <c r="G4867" s="12">
        <v>0</v>
      </c>
      <c r="H4867" s="13">
        <v>0</v>
      </c>
      <c r="I4867" s="11">
        <v>0</v>
      </c>
      <c r="J4867" s="11">
        <v>0</v>
      </c>
      <c r="K4867" s="11">
        <v>0</v>
      </c>
      <c r="L4867" s="12">
        <v>0</v>
      </c>
      <c r="M4867" s="13">
        <v>0</v>
      </c>
      <c r="N4867" s="11">
        <v>0</v>
      </c>
      <c r="O4867" s="11">
        <v>0</v>
      </c>
      <c r="P4867" s="11">
        <v>0</v>
      </c>
      <c r="Q4867" s="12">
        <v>0</v>
      </c>
    </row>
    <row r="4868" spans="1:17" x14ac:dyDescent="0.35">
      <c r="A4868" s="2">
        <v>3652</v>
      </c>
      <c r="B4868" s="13" t="s">
        <v>516</v>
      </c>
      <c r="C4868" s="11" t="s">
        <v>585</v>
      </c>
      <c r="D4868" s="11" t="s">
        <v>26</v>
      </c>
      <c r="E4868" s="7" t="s">
        <v>203</v>
      </c>
      <c r="F4868" s="13">
        <v>1.5224075317382799</v>
      </c>
      <c r="G4868" s="12">
        <v>0</v>
      </c>
      <c r="H4868" s="13">
        <v>0</v>
      </c>
      <c r="I4868" s="11">
        <v>0</v>
      </c>
      <c r="J4868" s="11">
        <v>0</v>
      </c>
      <c r="K4868" s="11">
        <v>0</v>
      </c>
      <c r="L4868" s="12">
        <v>0</v>
      </c>
      <c r="M4868" s="13">
        <v>0</v>
      </c>
      <c r="N4868" s="11">
        <v>0</v>
      </c>
      <c r="O4868" s="11">
        <v>0</v>
      </c>
      <c r="P4868" s="11">
        <v>0</v>
      </c>
      <c r="Q4868" s="12">
        <v>0</v>
      </c>
    </row>
    <row r="4869" spans="1:17" x14ac:dyDescent="0.35">
      <c r="A4869" s="2">
        <v>3653</v>
      </c>
      <c r="B4869" s="13" t="s">
        <v>516</v>
      </c>
      <c r="C4869" s="11" t="s">
        <v>585</v>
      </c>
      <c r="D4869" s="11" t="s">
        <v>586</v>
      </c>
      <c r="E4869" s="7" t="s">
        <v>591</v>
      </c>
      <c r="F4869" s="13">
        <v>9.1428632736206108</v>
      </c>
      <c r="G4869" s="12">
        <v>0</v>
      </c>
      <c r="H4869" s="13">
        <v>0</v>
      </c>
      <c r="I4869" s="11">
        <v>0</v>
      </c>
      <c r="J4869" s="11">
        <v>0</v>
      </c>
      <c r="K4869" s="11">
        <v>0</v>
      </c>
      <c r="L4869" s="12">
        <v>0</v>
      </c>
      <c r="M4869" s="13">
        <v>0</v>
      </c>
      <c r="N4869" s="11">
        <v>0</v>
      </c>
      <c r="O4869" s="11">
        <v>0</v>
      </c>
      <c r="P4869" s="11">
        <v>0</v>
      </c>
      <c r="Q4869" s="12">
        <v>0</v>
      </c>
    </row>
    <row r="4870" spans="1:17" x14ac:dyDescent="0.35">
      <c r="A4870" s="2">
        <v>3654</v>
      </c>
      <c r="B4870" s="13" t="s">
        <v>516</v>
      </c>
      <c r="C4870" s="11" t="s">
        <v>585</v>
      </c>
      <c r="D4870" s="11" t="s">
        <v>586</v>
      </c>
      <c r="E4870" s="7" t="s">
        <v>318</v>
      </c>
      <c r="F4870" s="13">
        <v>3.1577401161193799</v>
      </c>
      <c r="G4870" s="12">
        <v>0</v>
      </c>
      <c r="H4870" s="13">
        <v>0</v>
      </c>
      <c r="I4870" s="11">
        <v>0</v>
      </c>
      <c r="J4870" s="11">
        <v>0</v>
      </c>
      <c r="K4870" s="11">
        <v>0</v>
      </c>
      <c r="L4870" s="12">
        <v>0</v>
      </c>
      <c r="M4870" s="13">
        <v>0</v>
      </c>
      <c r="N4870" s="11">
        <v>0</v>
      </c>
      <c r="O4870" s="11">
        <v>0</v>
      </c>
      <c r="P4870" s="11">
        <v>0</v>
      </c>
      <c r="Q4870" s="12">
        <v>0</v>
      </c>
    </row>
    <row r="4871" spans="1:17" x14ac:dyDescent="0.35">
      <c r="A4871" s="2">
        <v>3655</v>
      </c>
      <c r="B4871" s="13" t="s">
        <v>516</v>
      </c>
      <c r="C4871" s="11" t="s">
        <v>585</v>
      </c>
      <c r="D4871" s="11" t="s">
        <v>586</v>
      </c>
      <c r="E4871" s="7" t="s">
        <v>532</v>
      </c>
      <c r="F4871" s="13">
        <v>11.993959426879901</v>
      </c>
      <c r="G4871" s="12">
        <v>0</v>
      </c>
      <c r="H4871" s="13">
        <v>0</v>
      </c>
      <c r="I4871" s="11">
        <v>0</v>
      </c>
      <c r="J4871" s="11">
        <v>0</v>
      </c>
      <c r="K4871" s="11">
        <v>0</v>
      </c>
      <c r="L4871" s="12">
        <v>0</v>
      </c>
      <c r="M4871" s="13">
        <v>0</v>
      </c>
      <c r="N4871" s="11">
        <v>0</v>
      </c>
      <c r="O4871" s="11">
        <v>0</v>
      </c>
      <c r="P4871" s="11">
        <v>0</v>
      </c>
      <c r="Q4871" s="12">
        <v>0</v>
      </c>
    </row>
    <row r="4872" spans="1:17" x14ac:dyDescent="0.35">
      <c r="A4872" s="2">
        <v>3656</v>
      </c>
      <c r="B4872" s="13" t="s">
        <v>516</v>
      </c>
      <c r="C4872" s="11" t="s">
        <v>585</v>
      </c>
      <c r="D4872" s="11" t="s">
        <v>586</v>
      </c>
      <c r="E4872" s="7" t="s">
        <v>408</v>
      </c>
      <c r="F4872" s="13">
        <v>11.2202310562134</v>
      </c>
      <c r="G4872" s="12">
        <v>0</v>
      </c>
      <c r="H4872" s="13">
        <v>0</v>
      </c>
      <c r="I4872" s="11">
        <v>0</v>
      </c>
      <c r="J4872" s="11">
        <v>0</v>
      </c>
      <c r="K4872" s="11">
        <v>0</v>
      </c>
      <c r="L4872" s="12">
        <v>0</v>
      </c>
      <c r="M4872" s="13">
        <v>0</v>
      </c>
      <c r="N4872" s="11">
        <v>0</v>
      </c>
      <c r="O4872" s="11">
        <v>0</v>
      </c>
      <c r="P4872" s="11">
        <v>0</v>
      </c>
      <c r="Q4872" s="12">
        <v>0</v>
      </c>
    </row>
    <row r="4873" spans="1:17" x14ac:dyDescent="0.35">
      <c r="A4873" s="2">
        <v>3657</v>
      </c>
      <c r="B4873" s="13" t="s">
        <v>516</v>
      </c>
      <c r="C4873" s="11" t="s">
        <v>585</v>
      </c>
      <c r="D4873" s="11" t="s">
        <v>26</v>
      </c>
      <c r="E4873" s="7" t="s">
        <v>408</v>
      </c>
      <c r="F4873" s="13">
        <v>20.3658752441406</v>
      </c>
      <c r="G4873" s="12">
        <v>0</v>
      </c>
      <c r="H4873" s="13">
        <v>0</v>
      </c>
      <c r="I4873" s="11">
        <v>0</v>
      </c>
      <c r="J4873" s="11">
        <v>0</v>
      </c>
      <c r="K4873" s="11">
        <v>0</v>
      </c>
      <c r="L4873" s="12">
        <v>0</v>
      </c>
      <c r="M4873" s="13">
        <v>0</v>
      </c>
      <c r="N4873" s="11">
        <v>0</v>
      </c>
      <c r="O4873" s="11">
        <v>0</v>
      </c>
      <c r="P4873" s="11">
        <v>0</v>
      </c>
      <c r="Q4873" s="12">
        <v>0</v>
      </c>
    </row>
    <row r="4874" spans="1:17" x14ac:dyDescent="0.35">
      <c r="A4874" s="2">
        <v>3658</v>
      </c>
      <c r="B4874" s="13" t="s">
        <v>516</v>
      </c>
      <c r="C4874" s="11" t="s">
        <v>585</v>
      </c>
      <c r="D4874" s="11" t="s">
        <v>586</v>
      </c>
      <c r="E4874" s="7" t="s">
        <v>345</v>
      </c>
      <c r="F4874" s="13">
        <v>5.3672246932983398</v>
      </c>
      <c r="G4874" s="12">
        <v>0</v>
      </c>
      <c r="H4874" s="13">
        <v>0</v>
      </c>
      <c r="I4874" s="11">
        <v>0</v>
      </c>
      <c r="J4874" s="11">
        <v>0</v>
      </c>
      <c r="K4874" s="11">
        <v>0</v>
      </c>
      <c r="L4874" s="12">
        <v>0</v>
      </c>
      <c r="M4874" s="13">
        <v>0</v>
      </c>
      <c r="N4874" s="11">
        <v>0</v>
      </c>
      <c r="O4874" s="11">
        <v>0</v>
      </c>
      <c r="P4874" s="11">
        <v>0</v>
      </c>
      <c r="Q4874" s="12">
        <v>0</v>
      </c>
    </row>
    <row r="4875" spans="1:17" x14ac:dyDescent="0.35">
      <c r="A4875" s="2">
        <v>3659</v>
      </c>
      <c r="B4875" s="13" t="s">
        <v>516</v>
      </c>
      <c r="C4875" s="11" t="s">
        <v>585</v>
      </c>
      <c r="D4875" s="11" t="s">
        <v>586</v>
      </c>
      <c r="E4875" s="7" t="s">
        <v>320</v>
      </c>
      <c r="F4875" s="13">
        <v>21.8090629577637</v>
      </c>
      <c r="G4875" s="12">
        <v>0</v>
      </c>
      <c r="H4875" s="13">
        <v>0</v>
      </c>
      <c r="I4875" s="11">
        <v>0</v>
      </c>
      <c r="J4875" s="11">
        <v>0</v>
      </c>
      <c r="K4875" s="11">
        <v>0</v>
      </c>
      <c r="L4875" s="12">
        <v>0</v>
      </c>
      <c r="M4875" s="13">
        <v>0</v>
      </c>
      <c r="N4875" s="11">
        <v>0</v>
      </c>
      <c r="O4875" s="11">
        <v>0</v>
      </c>
      <c r="P4875" s="11">
        <v>0</v>
      </c>
      <c r="Q4875" s="12">
        <v>0</v>
      </c>
    </row>
    <row r="4876" spans="1:17" x14ac:dyDescent="0.35">
      <c r="A4876" s="2">
        <v>3660</v>
      </c>
      <c r="B4876" s="13" t="s">
        <v>516</v>
      </c>
      <c r="C4876" s="11" t="s">
        <v>585</v>
      </c>
      <c r="D4876" s="11" t="s">
        <v>586</v>
      </c>
      <c r="E4876" s="7" t="s">
        <v>559</v>
      </c>
      <c r="F4876" s="13">
        <v>31.121489703655254</v>
      </c>
      <c r="G4876" s="12">
        <v>0</v>
      </c>
      <c r="H4876" s="13">
        <v>0</v>
      </c>
      <c r="I4876" s="11">
        <v>0</v>
      </c>
      <c r="J4876" s="11">
        <v>0</v>
      </c>
      <c r="K4876" s="11">
        <v>0</v>
      </c>
      <c r="L4876" s="12">
        <v>0</v>
      </c>
      <c r="M4876" s="13">
        <v>0</v>
      </c>
      <c r="N4876" s="11">
        <v>0</v>
      </c>
      <c r="O4876" s="11">
        <v>0</v>
      </c>
      <c r="P4876" s="11">
        <v>0</v>
      </c>
      <c r="Q4876" s="12">
        <v>0</v>
      </c>
    </row>
    <row r="4877" spans="1:17" x14ac:dyDescent="0.35">
      <c r="A4877" s="2">
        <v>3661</v>
      </c>
      <c r="B4877" s="13" t="s">
        <v>516</v>
      </c>
      <c r="C4877" s="11" t="s">
        <v>585</v>
      </c>
      <c r="D4877" s="11" t="s">
        <v>26</v>
      </c>
      <c r="E4877" s="7" t="s">
        <v>211</v>
      </c>
      <c r="F4877" s="13">
        <v>22.418169260025035</v>
      </c>
      <c r="G4877" s="12">
        <v>0</v>
      </c>
      <c r="H4877" s="13">
        <v>0</v>
      </c>
      <c r="I4877" s="11">
        <v>0</v>
      </c>
      <c r="J4877" s="11">
        <v>0</v>
      </c>
      <c r="K4877" s="11">
        <v>0</v>
      </c>
      <c r="L4877" s="12">
        <v>0</v>
      </c>
      <c r="M4877" s="13">
        <v>0</v>
      </c>
      <c r="N4877" s="11">
        <v>0</v>
      </c>
      <c r="O4877" s="11">
        <v>0</v>
      </c>
      <c r="P4877" s="11">
        <v>0</v>
      </c>
      <c r="Q4877" s="12">
        <v>0</v>
      </c>
    </row>
    <row r="4878" spans="1:17" x14ac:dyDescent="0.35">
      <c r="A4878" s="2">
        <v>3662</v>
      </c>
      <c r="B4878" s="13" t="s">
        <v>516</v>
      </c>
      <c r="C4878" s="11" t="s">
        <v>585</v>
      </c>
      <c r="D4878" s="11" t="s">
        <v>586</v>
      </c>
      <c r="E4878" s="7" t="s">
        <v>211</v>
      </c>
      <c r="F4878" s="13">
        <v>22.547069072723431</v>
      </c>
      <c r="G4878" s="12">
        <v>0</v>
      </c>
      <c r="H4878" s="13">
        <v>0</v>
      </c>
      <c r="I4878" s="11">
        <v>0</v>
      </c>
      <c r="J4878" s="11">
        <v>0</v>
      </c>
      <c r="K4878" s="11">
        <v>0</v>
      </c>
      <c r="L4878" s="12">
        <v>0</v>
      </c>
      <c r="M4878" s="13">
        <v>0</v>
      </c>
      <c r="N4878" s="11">
        <v>0</v>
      </c>
      <c r="O4878" s="11">
        <v>0</v>
      </c>
      <c r="P4878" s="11">
        <v>0</v>
      </c>
      <c r="Q4878" s="12">
        <v>0</v>
      </c>
    </row>
    <row r="4879" spans="1:17" x14ac:dyDescent="0.35">
      <c r="A4879" s="2">
        <v>3663</v>
      </c>
      <c r="B4879" s="13" t="s">
        <v>516</v>
      </c>
      <c r="C4879" s="11" t="s">
        <v>585</v>
      </c>
      <c r="D4879" s="11" t="s">
        <v>586</v>
      </c>
      <c r="E4879" s="7" t="s">
        <v>99</v>
      </c>
      <c r="F4879" s="13">
        <v>1.04544961452484</v>
      </c>
      <c r="G4879" s="12">
        <v>0</v>
      </c>
      <c r="H4879" s="13">
        <v>0</v>
      </c>
      <c r="I4879" s="11">
        <v>0</v>
      </c>
      <c r="J4879" s="11">
        <v>0</v>
      </c>
      <c r="K4879" s="11">
        <v>0</v>
      </c>
      <c r="L4879" s="12">
        <v>0</v>
      </c>
      <c r="M4879" s="13">
        <v>0</v>
      </c>
      <c r="N4879" s="11">
        <v>0</v>
      </c>
      <c r="O4879" s="11">
        <v>0</v>
      </c>
      <c r="P4879" s="11">
        <v>0</v>
      </c>
      <c r="Q4879" s="12">
        <v>0</v>
      </c>
    </row>
    <row r="4880" spans="1:17" x14ac:dyDescent="0.35">
      <c r="A4880" s="2">
        <v>3664</v>
      </c>
      <c r="B4880" s="13" t="s">
        <v>516</v>
      </c>
      <c r="C4880" s="11" t="s">
        <v>585</v>
      </c>
      <c r="D4880" s="11" t="s">
        <v>26</v>
      </c>
      <c r="E4880" s="7" t="s">
        <v>100</v>
      </c>
      <c r="F4880" s="13">
        <v>5.8538913726806596</v>
      </c>
      <c r="G4880" s="12">
        <v>0</v>
      </c>
      <c r="H4880" s="13">
        <v>0</v>
      </c>
      <c r="I4880" s="11">
        <v>0</v>
      </c>
      <c r="J4880" s="11">
        <v>0</v>
      </c>
      <c r="K4880" s="11">
        <v>0</v>
      </c>
      <c r="L4880" s="12">
        <v>0</v>
      </c>
      <c r="M4880" s="13">
        <v>0</v>
      </c>
      <c r="N4880" s="11">
        <v>0</v>
      </c>
      <c r="O4880" s="11">
        <v>0</v>
      </c>
      <c r="P4880" s="11">
        <v>0</v>
      </c>
      <c r="Q4880" s="12">
        <v>0</v>
      </c>
    </row>
    <row r="4881" spans="1:17" x14ac:dyDescent="0.35">
      <c r="A4881" s="2">
        <v>3670</v>
      </c>
      <c r="B4881" s="13" t="s">
        <v>516</v>
      </c>
      <c r="C4881" s="11" t="s">
        <v>585</v>
      </c>
      <c r="D4881" s="11" t="s">
        <v>586</v>
      </c>
      <c r="E4881" s="7" t="s">
        <v>204</v>
      </c>
      <c r="F4881" s="13">
        <v>26.812698364257798</v>
      </c>
      <c r="G4881" s="12">
        <v>0</v>
      </c>
      <c r="H4881" s="13">
        <v>0</v>
      </c>
      <c r="I4881" s="11">
        <v>0</v>
      </c>
      <c r="J4881" s="11">
        <v>0</v>
      </c>
      <c r="K4881" s="11">
        <v>0</v>
      </c>
      <c r="L4881" s="12">
        <v>0</v>
      </c>
      <c r="M4881" s="13">
        <v>0</v>
      </c>
      <c r="N4881" s="11">
        <v>0</v>
      </c>
      <c r="O4881" s="11">
        <v>0</v>
      </c>
      <c r="P4881" s="11">
        <v>0</v>
      </c>
      <c r="Q4881" s="12">
        <v>0</v>
      </c>
    </row>
    <row r="4882" spans="1:17" x14ac:dyDescent="0.35">
      <c r="A4882" s="2">
        <v>3672</v>
      </c>
      <c r="B4882" s="13" t="s">
        <v>516</v>
      </c>
      <c r="C4882" s="11" t="s">
        <v>585</v>
      </c>
      <c r="D4882" s="11" t="s">
        <v>26</v>
      </c>
      <c r="E4882" s="7" t="s">
        <v>514</v>
      </c>
      <c r="F4882" s="13">
        <v>0.38305416703224199</v>
      </c>
      <c r="G4882" s="12">
        <v>0</v>
      </c>
      <c r="H4882" s="13">
        <v>0</v>
      </c>
      <c r="I4882" s="11">
        <v>0</v>
      </c>
      <c r="J4882" s="11">
        <v>0</v>
      </c>
      <c r="K4882" s="11">
        <v>0</v>
      </c>
      <c r="L4882" s="12">
        <v>0</v>
      </c>
      <c r="M4882" s="13">
        <v>0</v>
      </c>
      <c r="N4882" s="11">
        <v>0</v>
      </c>
      <c r="O4882" s="11">
        <v>0</v>
      </c>
      <c r="P4882" s="11">
        <v>0</v>
      </c>
      <c r="Q4882" s="12">
        <v>0</v>
      </c>
    </row>
    <row r="4883" spans="1:17" x14ac:dyDescent="0.35">
      <c r="A4883" s="2">
        <v>3673</v>
      </c>
      <c r="B4883" s="13" t="s">
        <v>516</v>
      </c>
      <c r="C4883" s="11" t="s">
        <v>585</v>
      </c>
      <c r="D4883" s="11" t="s">
        <v>586</v>
      </c>
      <c r="E4883" s="7" t="s">
        <v>514</v>
      </c>
      <c r="F4883" s="13">
        <v>379.44680762290943</v>
      </c>
      <c r="G4883" s="12">
        <v>0</v>
      </c>
      <c r="H4883" s="13">
        <v>0</v>
      </c>
      <c r="I4883" s="11">
        <v>0</v>
      </c>
      <c r="J4883" s="11">
        <v>0</v>
      </c>
      <c r="K4883" s="11">
        <v>0</v>
      </c>
      <c r="L4883" s="12">
        <v>0</v>
      </c>
      <c r="M4883" s="13">
        <v>0</v>
      </c>
      <c r="N4883" s="11">
        <v>0</v>
      </c>
      <c r="O4883" s="11">
        <v>0</v>
      </c>
      <c r="P4883" s="11">
        <v>0</v>
      </c>
      <c r="Q4883" s="12">
        <v>0</v>
      </c>
    </row>
    <row r="4884" spans="1:17" x14ac:dyDescent="0.35">
      <c r="A4884" s="2">
        <v>3681</v>
      </c>
      <c r="B4884" s="13" t="s">
        <v>516</v>
      </c>
      <c r="C4884" s="11" t="s">
        <v>585</v>
      </c>
      <c r="D4884" s="11" t="s">
        <v>586</v>
      </c>
      <c r="E4884" s="7" t="s">
        <v>396</v>
      </c>
      <c r="F4884" s="13">
        <v>1619.4367599487318</v>
      </c>
      <c r="G4884" s="12">
        <v>0</v>
      </c>
      <c r="H4884" s="13">
        <v>0</v>
      </c>
      <c r="I4884" s="11">
        <v>0</v>
      </c>
      <c r="J4884" s="11">
        <v>0</v>
      </c>
      <c r="K4884" s="11">
        <v>0</v>
      </c>
      <c r="L4884" s="12">
        <v>0</v>
      </c>
      <c r="M4884" s="13">
        <v>0</v>
      </c>
      <c r="N4884" s="11">
        <v>0</v>
      </c>
      <c r="O4884" s="11">
        <v>0</v>
      </c>
      <c r="P4884" s="11">
        <v>0</v>
      </c>
      <c r="Q4884" s="12">
        <v>0</v>
      </c>
    </row>
    <row r="4885" spans="1:17" x14ac:dyDescent="0.35">
      <c r="A4885" s="2">
        <v>3683</v>
      </c>
      <c r="B4885" s="13" t="s">
        <v>516</v>
      </c>
      <c r="C4885" s="11" t="s">
        <v>592</v>
      </c>
      <c r="D4885" s="11" t="s">
        <v>525</v>
      </c>
      <c r="E4885" s="7" t="s">
        <v>279</v>
      </c>
      <c r="F4885" s="13">
        <v>8.6103744506835902</v>
      </c>
      <c r="G4885" s="12">
        <v>0</v>
      </c>
      <c r="H4885" s="13">
        <v>0</v>
      </c>
      <c r="I4885" s="11">
        <v>0</v>
      </c>
      <c r="J4885" s="11">
        <v>0</v>
      </c>
      <c r="K4885" s="11">
        <v>0</v>
      </c>
      <c r="L4885" s="12">
        <v>0</v>
      </c>
      <c r="M4885" s="13">
        <v>0</v>
      </c>
      <c r="N4885" s="11">
        <v>0</v>
      </c>
      <c r="O4885" s="11">
        <v>0</v>
      </c>
      <c r="P4885" s="11">
        <v>0</v>
      </c>
      <c r="Q4885" s="12">
        <v>0</v>
      </c>
    </row>
    <row r="4886" spans="1:17" x14ac:dyDescent="0.35">
      <c r="A4886" s="2">
        <v>3685</v>
      </c>
      <c r="B4886" s="13" t="s">
        <v>516</v>
      </c>
      <c r="C4886" s="11" t="s">
        <v>593</v>
      </c>
      <c r="D4886" s="11" t="s">
        <v>525</v>
      </c>
      <c r="E4886" s="7" t="s">
        <v>519</v>
      </c>
      <c r="F4886" s="13">
        <v>28.90882444381711</v>
      </c>
      <c r="G4886" s="12">
        <v>0</v>
      </c>
      <c r="H4886" s="13">
        <v>0</v>
      </c>
      <c r="I4886" s="11">
        <v>0</v>
      </c>
      <c r="J4886" s="11">
        <v>0</v>
      </c>
      <c r="K4886" s="11">
        <v>0</v>
      </c>
      <c r="L4886" s="12">
        <v>0</v>
      </c>
      <c r="M4886" s="13">
        <v>0</v>
      </c>
      <c r="N4886" s="11">
        <v>0</v>
      </c>
      <c r="O4886" s="11">
        <v>0</v>
      </c>
      <c r="P4886" s="11">
        <v>0</v>
      </c>
      <c r="Q4886" s="12">
        <v>0</v>
      </c>
    </row>
    <row r="4887" spans="1:17" x14ac:dyDescent="0.35">
      <c r="A4887" s="2">
        <v>3688</v>
      </c>
      <c r="B4887" s="13" t="s">
        <v>516</v>
      </c>
      <c r="C4887" s="11" t="s">
        <v>593</v>
      </c>
      <c r="D4887" s="11" t="s">
        <v>26</v>
      </c>
      <c r="E4887" s="7" t="s">
        <v>521</v>
      </c>
      <c r="F4887" s="13">
        <v>43.289575576782198</v>
      </c>
      <c r="G4887" s="12">
        <v>0</v>
      </c>
      <c r="H4887" s="13">
        <v>0</v>
      </c>
      <c r="I4887" s="11">
        <v>0</v>
      </c>
      <c r="J4887" s="11">
        <v>0</v>
      </c>
      <c r="K4887" s="11">
        <v>0</v>
      </c>
      <c r="L4887" s="12">
        <v>0</v>
      </c>
      <c r="M4887" s="13">
        <v>0</v>
      </c>
      <c r="N4887" s="11">
        <v>0</v>
      </c>
      <c r="O4887" s="11">
        <v>0</v>
      </c>
      <c r="P4887" s="11">
        <v>0</v>
      </c>
      <c r="Q4887" s="12">
        <v>0</v>
      </c>
    </row>
    <row r="4888" spans="1:17" x14ac:dyDescent="0.35">
      <c r="A4888" s="2">
        <v>3689</v>
      </c>
      <c r="B4888" s="13" t="s">
        <v>516</v>
      </c>
      <c r="C4888" s="11" t="s">
        <v>593</v>
      </c>
      <c r="D4888" s="11" t="s">
        <v>520</v>
      </c>
      <c r="E4888" s="7" t="s">
        <v>521</v>
      </c>
      <c r="F4888" s="13">
        <v>53.129554748535099</v>
      </c>
      <c r="G4888" s="12">
        <v>0</v>
      </c>
      <c r="H4888" s="13">
        <v>0</v>
      </c>
      <c r="I4888" s="11">
        <v>0</v>
      </c>
      <c r="J4888" s="11">
        <v>0</v>
      </c>
      <c r="K4888" s="11">
        <v>0</v>
      </c>
      <c r="L4888" s="12">
        <v>0</v>
      </c>
      <c r="M4888" s="13">
        <v>0</v>
      </c>
      <c r="N4888" s="11">
        <v>0</v>
      </c>
      <c r="O4888" s="11">
        <v>0</v>
      </c>
      <c r="P4888" s="11">
        <v>0</v>
      </c>
      <c r="Q4888" s="12">
        <v>0</v>
      </c>
    </row>
    <row r="4889" spans="1:17" x14ac:dyDescent="0.35">
      <c r="A4889" s="2">
        <v>3690</v>
      </c>
      <c r="B4889" s="13" t="s">
        <v>516</v>
      </c>
      <c r="C4889" s="11" t="s">
        <v>593</v>
      </c>
      <c r="D4889" s="11" t="s">
        <v>525</v>
      </c>
      <c r="E4889" s="7" t="s">
        <v>521</v>
      </c>
      <c r="F4889" s="13">
        <v>929.51870799064613</v>
      </c>
      <c r="G4889" s="12">
        <v>0</v>
      </c>
      <c r="H4889" s="13">
        <v>0</v>
      </c>
      <c r="I4889" s="11">
        <v>0</v>
      </c>
      <c r="J4889" s="11">
        <v>0</v>
      </c>
      <c r="K4889" s="11">
        <v>0</v>
      </c>
      <c r="L4889" s="12">
        <v>0</v>
      </c>
      <c r="M4889" s="13">
        <v>0</v>
      </c>
      <c r="N4889" s="11">
        <v>0</v>
      </c>
      <c r="O4889" s="11">
        <v>0</v>
      </c>
      <c r="P4889" s="11">
        <v>0</v>
      </c>
      <c r="Q4889" s="12">
        <v>0</v>
      </c>
    </row>
    <row r="4890" spans="1:17" x14ac:dyDescent="0.35">
      <c r="A4890" s="2">
        <v>3692</v>
      </c>
      <c r="B4890" s="13" t="s">
        <v>516</v>
      </c>
      <c r="C4890" s="11" t="s">
        <v>593</v>
      </c>
      <c r="D4890" s="11" t="s">
        <v>525</v>
      </c>
      <c r="E4890" s="7" t="s">
        <v>416</v>
      </c>
      <c r="F4890" s="13">
        <v>17.966232299804702</v>
      </c>
      <c r="G4890" s="12">
        <v>0</v>
      </c>
      <c r="H4890" s="13">
        <v>0</v>
      </c>
      <c r="I4890" s="11">
        <v>0</v>
      </c>
      <c r="J4890" s="11">
        <v>0</v>
      </c>
      <c r="K4890" s="11">
        <v>0</v>
      </c>
      <c r="L4890" s="12">
        <v>0</v>
      </c>
      <c r="M4890" s="13">
        <v>0</v>
      </c>
      <c r="N4890" s="11">
        <v>0</v>
      </c>
      <c r="O4890" s="11">
        <v>0</v>
      </c>
      <c r="P4890" s="11">
        <v>0</v>
      </c>
      <c r="Q4890" s="12">
        <v>0</v>
      </c>
    </row>
    <row r="4891" spans="1:17" x14ac:dyDescent="0.35">
      <c r="A4891" s="2">
        <v>3694</v>
      </c>
      <c r="B4891" s="13" t="s">
        <v>516</v>
      </c>
      <c r="C4891" s="11" t="s">
        <v>593</v>
      </c>
      <c r="D4891" s="11" t="s">
        <v>520</v>
      </c>
      <c r="E4891" s="7" t="s">
        <v>223</v>
      </c>
      <c r="F4891" s="13">
        <v>534.48080539703403</v>
      </c>
      <c r="G4891" s="12">
        <v>0</v>
      </c>
      <c r="H4891" s="13">
        <v>0</v>
      </c>
      <c r="I4891" s="11">
        <v>0</v>
      </c>
      <c r="J4891" s="11">
        <v>0</v>
      </c>
      <c r="K4891" s="11">
        <v>0</v>
      </c>
      <c r="L4891" s="12">
        <v>0</v>
      </c>
      <c r="M4891" s="13">
        <v>0</v>
      </c>
      <c r="N4891" s="11">
        <v>0</v>
      </c>
      <c r="O4891" s="11">
        <v>0</v>
      </c>
      <c r="P4891" s="11">
        <v>0</v>
      </c>
      <c r="Q4891" s="12">
        <v>0</v>
      </c>
    </row>
    <row r="4892" spans="1:17" x14ac:dyDescent="0.35">
      <c r="A4892" s="2">
        <v>3696</v>
      </c>
      <c r="B4892" s="13" t="s">
        <v>516</v>
      </c>
      <c r="C4892" s="11" t="s">
        <v>593</v>
      </c>
      <c r="D4892" s="11" t="s">
        <v>520</v>
      </c>
      <c r="E4892" s="7" t="s">
        <v>233</v>
      </c>
      <c r="F4892" s="13">
        <v>14.692877769470201</v>
      </c>
      <c r="G4892" s="12">
        <v>0</v>
      </c>
      <c r="H4892" s="13">
        <v>0</v>
      </c>
      <c r="I4892" s="11">
        <v>0</v>
      </c>
      <c r="J4892" s="11">
        <v>0</v>
      </c>
      <c r="K4892" s="11">
        <v>0</v>
      </c>
      <c r="L4892" s="12">
        <v>0</v>
      </c>
      <c r="M4892" s="13">
        <v>0</v>
      </c>
      <c r="N4892" s="11">
        <v>0</v>
      </c>
      <c r="O4892" s="11">
        <v>0</v>
      </c>
      <c r="P4892" s="11">
        <v>0</v>
      </c>
      <c r="Q4892" s="12">
        <v>0</v>
      </c>
    </row>
    <row r="4893" spans="1:17" x14ac:dyDescent="0.35">
      <c r="A4893" s="2">
        <v>3697</v>
      </c>
      <c r="B4893" s="13" t="s">
        <v>516</v>
      </c>
      <c r="C4893" s="11" t="s">
        <v>593</v>
      </c>
      <c r="D4893" s="11" t="s">
        <v>26</v>
      </c>
      <c r="E4893" s="7" t="s">
        <v>417</v>
      </c>
      <c r="F4893" s="13">
        <v>9.8929214477539098</v>
      </c>
      <c r="G4893" s="12">
        <v>0</v>
      </c>
      <c r="H4893" s="13">
        <v>0</v>
      </c>
      <c r="I4893" s="11">
        <v>0</v>
      </c>
      <c r="J4893" s="11">
        <v>0</v>
      </c>
      <c r="K4893" s="11">
        <v>0</v>
      </c>
      <c r="L4893" s="12">
        <v>0</v>
      </c>
      <c r="M4893" s="13">
        <v>0</v>
      </c>
      <c r="N4893" s="11">
        <v>0</v>
      </c>
      <c r="O4893" s="11">
        <v>0</v>
      </c>
      <c r="P4893" s="11">
        <v>0</v>
      </c>
      <c r="Q4893" s="12">
        <v>0</v>
      </c>
    </row>
    <row r="4894" spans="1:17" x14ac:dyDescent="0.35">
      <c r="A4894" s="2">
        <v>3698</v>
      </c>
      <c r="B4894" s="13" t="s">
        <v>516</v>
      </c>
      <c r="C4894" s="11" t="s">
        <v>593</v>
      </c>
      <c r="D4894" s="11" t="s">
        <v>525</v>
      </c>
      <c r="E4894" s="7" t="s">
        <v>417</v>
      </c>
      <c r="F4894" s="13">
        <v>141.35321140289307</v>
      </c>
      <c r="G4894" s="12">
        <v>0</v>
      </c>
      <c r="H4894" s="13">
        <v>0</v>
      </c>
      <c r="I4894" s="11">
        <v>0</v>
      </c>
      <c r="J4894" s="11">
        <v>0</v>
      </c>
      <c r="K4894" s="11">
        <v>0</v>
      </c>
      <c r="L4894" s="12">
        <v>0</v>
      </c>
      <c r="M4894" s="13">
        <v>0</v>
      </c>
      <c r="N4894" s="11">
        <v>0</v>
      </c>
      <c r="O4894" s="11">
        <v>0</v>
      </c>
      <c r="P4894" s="11">
        <v>0</v>
      </c>
      <c r="Q4894" s="12">
        <v>0</v>
      </c>
    </row>
    <row r="4895" spans="1:17" x14ac:dyDescent="0.35">
      <c r="A4895" s="2">
        <v>3699</v>
      </c>
      <c r="B4895" s="13" t="s">
        <v>516</v>
      </c>
      <c r="C4895" s="11" t="s">
        <v>593</v>
      </c>
      <c r="D4895" s="11" t="s">
        <v>525</v>
      </c>
      <c r="E4895" s="7" t="s">
        <v>552</v>
      </c>
      <c r="F4895" s="13">
        <v>30.74632883071898</v>
      </c>
      <c r="G4895" s="12">
        <v>0</v>
      </c>
      <c r="H4895" s="13">
        <v>0</v>
      </c>
      <c r="I4895" s="11">
        <v>0</v>
      </c>
      <c r="J4895" s="11">
        <v>0</v>
      </c>
      <c r="K4895" s="11">
        <v>0</v>
      </c>
      <c r="L4895" s="12">
        <v>0</v>
      </c>
      <c r="M4895" s="13">
        <v>0</v>
      </c>
      <c r="N4895" s="11">
        <v>0</v>
      </c>
      <c r="O4895" s="11">
        <v>0</v>
      </c>
      <c r="P4895" s="11">
        <v>0</v>
      </c>
      <c r="Q4895" s="12">
        <v>0</v>
      </c>
    </row>
    <row r="4896" spans="1:17" x14ac:dyDescent="0.35">
      <c r="A4896" s="2">
        <v>3703</v>
      </c>
      <c r="B4896" s="13" t="s">
        <v>516</v>
      </c>
      <c r="C4896" s="11" t="s">
        <v>593</v>
      </c>
      <c r="D4896" s="11" t="s">
        <v>525</v>
      </c>
      <c r="E4896" s="7" t="s">
        <v>285</v>
      </c>
      <c r="F4896" s="13">
        <v>16.10824728012085</v>
      </c>
      <c r="G4896" s="12">
        <v>0</v>
      </c>
      <c r="H4896" s="13">
        <v>0</v>
      </c>
      <c r="I4896" s="11">
        <v>0</v>
      </c>
      <c r="J4896" s="11">
        <v>0</v>
      </c>
      <c r="K4896" s="11">
        <v>0</v>
      </c>
      <c r="L4896" s="12">
        <v>0</v>
      </c>
      <c r="M4896" s="13">
        <v>0</v>
      </c>
      <c r="N4896" s="11">
        <v>0</v>
      </c>
      <c r="O4896" s="11">
        <v>0</v>
      </c>
      <c r="P4896" s="11">
        <v>0</v>
      </c>
      <c r="Q4896" s="12">
        <v>0</v>
      </c>
    </row>
    <row r="4897" spans="1:17" x14ac:dyDescent="0.35">
      <c r="A4897" s="2">
        <v>3704</v>
      </c>
      <c r="B4897" s="13" t="s">
        <v>516</v>
      </c>
      <c r="C4897" s="11" t="s">
        <v>593</v>
      </c>
      <c r="D4897" s="11" t="s">
        <v>520</v>
      </c>
      <c r="E4897" s="7" t="s">
        <v>285</v>
      </c>
      <c r="F4897" s="13">
        <v>58.222190856933601</v>
      </c>
      <c r="G4897" s="12">
        <v>0</v>
      </c>
      <c r="H4897" s="13">
        <v>0</v>
      </c>
      <c r="I4897" s="11">
        <v>0</v>
      </c>
      <c r="J4897" s="11">
        <v>0</v>
      </c>
      <c r="K4897" s="11">
        <v>0</v>
      </c>
      <c r="L4897" s="12">
        <v>0</v>
      </c>
      <c r="M4897" s="13">
        <v>0</v>
      </c>
      <c r="N4897" s="11">
        <v>0</v>
      </c>
      <c r="O4897" s="11">
        <v>0</v>
      </c>
      <c r="P4897" s="11">
        <v>0</v>
      </c>
      <c r="Q4897" s="12">
        <v>0</v>
      </c>
    </row>
    <row r="4898" spans="1:17" x14ac:dyDescent="0.35">
      <c r="A4898" s="2">
        <v>3705</v>
      </c>
      <c r="B4898" s="13" t="s">
        <v>516</v>
      </c>
      <c r="C4898" s="11" t="s">
        <v>593</v>
      </c>
      <c r="D4898" s="11" t="s">
        <v>525</v>
      </c>
      <c r="E4898" s="7" t="s">
        <v>267</v>
      </c>
      <c r="F4898" s="13">
        <v>9.0919628143310494</v>
      </c>
      <c r="G4898" s="12">
        <v>0</v>
      </c>
      <c r="H4898" s="13">
        <v>0</v>
      </c>
      <c r="I4898" s="11">
        <v>0</v>
      </c>
      <c r="J4898" s="11">
        <v>0</v>
      </c>
      <c r="K4898" s="11">
        <v>0</v>
      </c>
      <c r="L4898" s="12">
        <v>0</v>
      </c>
      <c r="M4898" s="13">
        <v>0</v>
      </c>
      <c r="N4898" s="11">
        <v>0</v>
      </c>
      <c r="O4898" s="11">
        <v>0</v>
      </c>
      <c r="P4898" s="11">
        <v>0</v>
      </c>
      <c r="Q4898" s="12">
        <v>0</v>
      </c>
    </row>
    <row r="4899" spans="1:17" x14ac:dyDescent="0.35">
      <c r="A4899" s="2">
        <v>3706</v>
      </c>
      <c r="B4899" s="13" t="s">
        <v>516</v>
      </c>
      <c r="C4899" s="11" t="s">
        <v>593</v>
      </c>
      <c r="D4899" s="11" t="s">
        <v>525</v>
      </c>
      <c r="E4899" s="7" t="s">
        <v>418</v>
      </c>
      <c r="F4899" s="13">
        <v>19.935062408447301</v>
      </c>
      <c r="G4899" s="12">
        <v>0</v>
      </c>
      <c r="H4899" s="13">
        <v>0</v>
      </c>
      <c r="I4899" s="11">
        <v>0</v>
      </c>
      <c r="J4899" s="11">
        <v>0</v>
      </c>
      <c r="K4899" s="11">
        <v>0</v>
      </c>
      <c r="L4899" s="12">
        <v>0</v>
      </c>
      <c r="M4899" s="13">
        <v>0</v>
      </c>
      <c r="N4899" s="11">
        <v>0</v>
      </c>
      <c r="O4899" s="11">
        <v>0</v>
      </c>
      <c r="P4899" s="11">
        <v>0</v>
      </c>
      <c r="Q4899" s="12">
        <v>0</v>
      </c>
    </row>
    <row r="4900" spans="1:17" x14ac:dyDescent="0.35">
      <c r="A4900" s="2">
        <v>3708</v>
      </c>
      <c r="B4900" s="13" t="s">
        <v>516</v>
      </c>
      <c r="C4900" s="11" t="s">
        <v>593</v>
      </c>
      <c r="D4900" s="11" t="s">
        <v>525</v>
      </c>
      <c r="E4900" s="7" t="s">
        <v>130</v>
      </c>
      <c r="F4900" s="13">
        <v>9.8245868682861293</v>
      </c>
      <c r="G4900" s="12">
        <v>0</v>
      </c>
      <c r="H4900" s="13">
        <v>0</v>
      </c>
      <c r="I4900" s="11">
        <v>0</v>
      </c>
      <c r="J4900" s="11">
        <v>0</v>
      </c>
      <c r="K4900" s="11">
        <v>0</v>
      </c>
      <c r="L4900" s="12">
        <v>0</v>
      </c>
      <c r="M4900" s="13">
        <v>0</v>
      </c>
      <c r="N4900" s="11">
        <v>0</v>
      </c>
      <c r="O4900" s="11">
        <v>0</v>
      </c>
      <c r="P4900" s="11">
        <v>0</v>
      </c>
      <c r="Q4900" s="12">
        <v>0</v>
      </c>
    </row>
    <row r="4901" spans="1:17" x14ac:dyDescent="0.35">
      <c r="A4901" s="2">
        <v>3709</v>
      </c>
      <c r="B4901" s="13" t="s">
        <v>516</v>
      </c>
      <c r="C4901" s="11" t="s">
        <v>593</v>
      </c>
      <c r="D4901" s="11" t="s">
        <v>520</v>
      </c>
      <c r="E4901" s="7" t="s">
        <v>130</v>
      </c>
      <c r="F4901" s="13">
        <v>85.494305491447534</v>
      </c>
      <c r="G4901" s="12">
        <v>0</v>
      </c>
      <c r="H4901" s="13">
        <v>0</v>
      </c>
      <c r="I4901" s="11">
        <v>0</v>
      </c>
      <c r="J4901" s="11">
        <v>0</v>
      </c>
      <c r="K4901" s="11">
        <v>0</v>
      </c>
      <c r="L4901" s="12">
        <v>0</v>
      </c>
      <c r="M4901" s="13">
        <v>0</v>
      </c>
      <c r="N4901" s="11">
        <v>0</v>
      </c>
      <c r="O4901" s="11">
        <v>0</v>
      </c>
      <c r="P4901" s="11">
        <v>0</v>
      </c>
      <c r="Q4901" s="12">
        <v>0</v>
      </c>
    </row>
    <row r="4902" spans="1:17" x14ac:dyDescent="0.35">
      <c r="A4902" s="2">
        <v>3710</v>
      </c>
      <c r="B4902" s="13" t="s">
        <v>516</v>
      </c>
      <c r="C4902" s="11" t="s">
        <v>593</v>
      </c>
      <c r="D4902" s="11" t="s">
        <v>525</v>
      </c>
      <c r="E4902" s="7" t="s">
        <v>287</v>
      </c>
      <c r="F4902" s="13">
        <v>1.6293759346008301</v>
      </c>
      <c r="G4902" s="12">
        <v>0</v>
      </c>
      <c r="H4902" s="13">
        <v>0</v>
      </c>
      <c r="I4902" s="11">
        <v>0</v>
      </c>
      <c r="J4902" s="11">
        <v>0</v>
      </c>
      <c r="K4902" s="11">
        <v>0</v>
      </c>
      <c r="L4902" s="12">
        <v>0</v>
      </c>
      <c r="M4902" s="13">
        <v>0</v>
      </c>
      <c r="N4902" s="11">
        <v>0</v>
      </c>
      <c r="O4902" s="11">
        <v>0</v>
      </c>
      <c r="P4902" s="11">
        <v>0</v>
      </c>
      <c r="Q4902" s="12">
        <v>0</v>
      </c>
    </row>
    <row r="4903" spans="1:17" x14ac:dyDescent="0.35">
      <c r="A4903" s="2">
        <v>3715</v>
      </c>
      <c r="B4903" s="13" t="s">
        <v>516</v>
      </c>
      <c r="C4903" s="11" t="s">
        <v>593</v>
      </c>
      <c r="D4903" s="11" t="s">
        <v>525</v>
      </c>
      <c r="E4903" s="7" t="s">
        <v>268</v>
      </c>
      <c r="F4903" s="13">
        <v>37.340333938598704</v>
      </c>
      <c r="G4903" s="12">
        <v>0</v>
      </c>
      <c r="H4903" s="13">
        <v>0</v>
      </c>
      <c r="I4903" s="11">
        <v>0</v>
      </c>
      <c r="J4903" s="11">
        <v>0</v>
      </c>
      <c r="K4903" s="11">
        <v>0</v>
      </c>
      <c r="L4903" s="12">
        <v>0</v>
      </c>
      <c r="M4903" s="13">
        <v>0</v>
      </c>
      <c r="N4903" s="11">
        <v>0</v>
      </c>
      <c r="O4903" s="11">
        <v>0</v>
      </c>
      <c r="P4903" s="11">
        <v>0</v>
      </c>
      <c r="Q4903" s="12">
        <v>0</v>
      </c>
    </row>
    <row r="4904" spans="1:17" x14ac:dyDescent="0.35">
      <c r="A4904" s="2">
        <v>3716</v>
      </c>
      <c r="B4904" s="13" t="s">
        <v>516</v>
      </c>
      <c r="C4904" s="11" t="s">
        <v>593</v>
      </c>
      <c r="D4904" s="11" t="s">
        <v>525</v>
      </c>
      <c r="E4904" s="7" t="s">
        <v>523</v>
      </c>
      <c r="F4904" s="13">
        <v>15.60654258728024</v>
      </c>
      <c r="G4904" s="12">
        <v>0</v>
      </c>
      <c r="H4904" s="13">
        <v>0</v>
      </c>
      <c r="I4904" s="11">
        <v>0</v>
      </c>
      <c r="J4904" s="11">
        <v>0</v>
      </c>
      <c r="K4904" s="11">
        <v>0</v>
      </c>
      <c r="L4904" s="12">
        <v>0</v>
      </c>
      <c r="M4904" s="13">
        <v>0</v>
      </c>
      <c r="N4904" s="11">
        <v>0</v>
      </c>
      <c r="O4904" s="11">
        <v>0</v>
      </c>
      <c r="P4904" s="11">
        <v>0</v>
      </c>
      <c r="Q4904" s="12">
        <v>0</v>
      </c>
    </row>
    <row r="4905" spans="1:17" x14ac:dyDescent="0.35">
      <c r="A4905" s="2">
        <v>3717</v>
      </c>
      <c r="B4905" s="13" t="s">
        <v>516</v>
      </c>
      <c r="C4905" s="11" t="s">
        <v>593</v>
      </c>
      <c r="D4905" s="11" t="s">
        <v>525</v>
      </c>
      <c r="E4905" s="7" t="s">
        <v>239</v>
      </c>
      <c r="F4905" s="13">
        <v>9.0412464141845703</v>
      </c>
      <c r="G4905" s="12">
        <v>0</v>
      </c>
      <c r="H4905" s="13">
        <v>0</v>
      </c>
      <c r="I4905" s="11">
        <v>0</v>
      </c>
      <c r="J4905" s="11">
        <v>0</v>
      </c>
      <c r="K4905" s="11">
        <v>0</v>
      </c>
      <c r="L4905" s="12">
        <v>0</v>
      </c>
      <c r="M4905" s="13">
        <v>0</v>
      </c>
      <c r="N4905" s="11">
        <v>0</v>
      </c>
      <c r="O4905" s="11">
        <v>0</v>
      </c>
      <c r="P4905" s="11">
        <v>0</v>
      </c>
      <c r="Q4905" s="12">
        <v>0</v>
      </c>
    </row>
    <row r="4906" spans="1:17" x14ac:dyDescent="0.35">
      <c r="A4906" s="2">
        <v>3720</v>
      </c>
      <c r="B4906" s="13" t="s">
        <v>516</v>
      </c>
      <c r="C4906" s="11" t="s">
        <v>593</v>
      </c>
      <c r="D4906" s="11" t="s">
        <v>525</v>
      </c>
      <c r="E4906" s="7" t="s">
        <v>290</v>
      </c>
      <c r="F4906" s="13">
        <v>9.17142653465271</v>
      </c>
      <c r="G4906" s="12">
        <v>0</v>
      </c>
      <c r="H4906" s="13">
        <v>0</v>
      </c>
      <c r="I4906" s="11">
        <v>0</v>
      </c>
      <c r="J4906" s="11">
        <v>0</v>
      </c>
      <c r="K4906" s="11">
        <v>0</v>
      </c>
      <c r="L4906" s="12">
        <v>0</v>
      </c>
      <c r="M4906" s="13">
        <v>0</v>
      </c>
      <c r="N4906" s="11">
        <v>0</v>
      </c>
      <c r="O4906" s="11">
        <v>0</v>
      </c>
      <c r="P4906" s="11">
        <v>0</v>
      </c>
      <c r="Q4906" s="12">
        <v>0</v>
      </c>
    </row>
    <row r="4907" spans="1:17" x14ac:dyDescent="0.35">
      <c r="A4907" s="2">
        <v>3721</v>
      </c>
      <c r="B4907" s="13" t="s">
        <v>516</v>
      </c>
      <c r="C4907" s="11" t="s">
        <v>593</v>
      </c>
      <c r="D4907" s="11" t="s">
        <v>520</v>
      </c>
      <c r="E4907" s="7" t="s">
        <v>290</v>
      </c>
      <c r="F4907" s="13">
        <v>12.98786020278931</v>
      </c>
      <c r="G4907" s="12">
        <v>0</v>
      </c>
      <c r="H4907" s="13">
        <v>0</v>
      </c>
      <c r="I4907" s="11">
        <v>0</v>
      </c>
      <c r="J4907" s="11">
        <v>0</v>
      </c>
      <c r="K4907" s="11">
        <v>0</v>
      </c>
      <c r="L4907" s="12">
        <v>0</v>
      </c>
      <c r="M4907" s="13">
        <v>0</v>
      </c>
      <c r="N4907" s="11">
        <v>0</v>
      </c>
      <c r="O4907" s="11">
        <v>0</v>
      </c>
      <c r="P4907" s="11">
        <v>0</v>
      </c>
      <c r="Q4907" s="12">
        <v>0</v>
      </c>
    </row>
    <row r="4908" spans="1:17" x14ac:dyDescent="0.35">
      <c r="A4908" s="2">
        <v>3723</v>
      </c>
      <c r="B4908" s="13" t="s">
        <v>516</v>
      </c>
      <c r="C4908" s="11" t="s">
        <v>593</v>
      </c>
      <c r="D4908" s="11" t="s">
        <v>525</v>
      </c>
      <c r="E4908" s="7" t="s">
        <v>291</v>
      </c>
      <c r="F4908" s="13">
        <v>4.8963112831115696</v>
      </c>
      <c r="G4908" s="12">
        <v>0</v>
      </c>
      <c r="H4908" s="13">
        <v>0</v>
      </c>
      <c r="I4908" s="11">
        <v>0</v>
      </c>
      <c r="J4908" s="11">
        <v>0</v>
      </c>
      <c r="K4908" s="11">
        <v>0</v>
      </c>
      <c r="L4908" s="12">
        <v>0</v>
      </c>
      <c r="M4908" s="13">
        <v>0</v>
      </c>
      <c r="N4908" s="11">
        <v>0</v>
      </c>
      <c r="O4908" s="11">
        <v>0</v>
      </c>
      <c r="P4908" s="11">
        <v>0</v>
      </c>
      <c r="Q4908" s="12">
        <v>0</v>
      </c>
    </row>
    <row r="4909" spans="1:17" x14ac:dyDescent="0.35">
      <c r="A4909" s="2">
        <v>3726</v>
      </c>
      <c r="B4909" s="13" t="s">
        <v>516</v>
      </c>
      <c r="C4909" s="11" t="s">
        <v>593</v>
      </c>
      <c r="D4909" s="11" t="s">
        <v>525</v>
      </c>
      <c r="E4909" s="7" t="s">
        <v>542</v>
      </c>
      <c r="F4909" s="13">
        <v>19.0264892578125</v>
      </c>
      <c r="G4909" s="12">
        <v>0</v>
      </c>
      <c r="H4909" s="13">
        <v>0</v>
      </c>
      <c r="I4909" s="11">
        <v>0</v>
      </c>
      <c r="J4909" s="11">
        <v>0</v>
      </c>
      <c r="K4909" s="11">
        <v>0</v>
      </c>
      <c r="L4909" s="12">
        <v>0</v>
      </c>
      <c r="M4909" s="13">
        <v>0</v>
      </c>
      <c r="N4909" s="11">
        <v>0</v>
      </c>
      <c r="O4909" s="11">
        <v>0</v>
      </c>
      <c r="P4909" s="11">
        <v>0</v>
      </c>
      <c r="Q4909" s="12">
        <v>0</v>
      </c>
    </row>
    <row r="4910" spans="1:17" x14ac:dyDescent="0.35">
      <c r="A4910" s="2">
        <v>3727</v>
      </c>
      <c r="B4910" s="13" t="s">
        <v>516</v>
      </c>
      <c r="C4910" s="11" t="s">
        <v>593</v>
      </c>
      <c r="D4910" s="11" t="s">
        <v>520</v>
      </c>
      <c r="E4910" s="7" t="s">
        <v>524</v>
      </c>
      <c r="F4910" s="13">
        <v>379.79431533813477</v>
      </c>
      <c r="G4910" s="12">
        <v>0</v>
      </c>
      <c r="H4910" s="13">
        <v>0</v>
      </c>
      <c r="I4910" s="11">
        <v>0</v>
      </c>
      <c r="J4910" s="11">
        <v>0</v>
      </c>
      <c r="K4910" s="11">
        <v>0</v>
      </c>
      <c r="L4910" s="12">
        <v>0</v>
      </c>
      <c r="M4910" s="13">
        <v>0</v>
      </c>
      <c r="N4910" s="11">
        <v>0</v>
      </c>
      <c r="O4910" s="11">
        <v>0</v>
      </c>
      <c r="P4910" s="11">
        <v>0</v>
      </c>
      <c r="Q4910" s="12">
        <v>0</v>
      </c>
    </row>
    <row r="4911" spans="1:17" x14ac:dyDescent="0.35">
      <c r="A4911" s="2">
        <v>3728</v>
      </c>
      <c r="B4911" s="13" t="s">
        <v>516</v>
      </c>
      <c r="C4911" s="11" t="s">
        <v>593</v>
      </c>
      <c r="D4911" s="11" t="s">
        <v>525</v>
      </c>
      <c r="E4911" s="7" t="s">
        <v>242</v>
      </c>
      <c r="F4911" s="13">
        <v>182.57325696945171</v>
      </c>
      <c r="G4911" s="12">
        <v>0</v>
      </c>
      <c r="H4911" s="13">
        <v>0</v>
      </c>
      <c r="I4911" s="11">
        <v>0</v>
      </c>
      <c r="J4911" s="11">
        <v>0</v>
      </c>
      <c r="K4911" s="11">
        <v>0</v>
      </c>
      <c r="L4911" s="12">
        <v>0</v>
      </c>
      <c r="M4911" s="13">
        <v>0</v>
      </c>
      <c r="N4911" s="11">
        <v>0</v>
      </c>
      <c r="O4911" s="11">
        <v>0</v>
      </c>
      <c r="P4911" s="11">
        <v>0</v>
      </c>
      <c r="Q4911" s="12">
        <v>0</v>
      </c>
    </row>
    <row r="4912" spans="1:17" x14ac:dyDescent="0.35">
      <c r="A4912" s="2">
        <v>3730</v>
      </c>
      <c r="B4912" s="13" t="s">
        <v>516</v>
      </c>
      <c r="C4912" s="11" t="s">
        <v>593</v>
      </c>
      <c r="D4912" s="11" t="s">
        <v>520</v>
      </c>
      <c r="E4912" s="7" t="s">
        <v>419</v>
      </c>
      <c r="F4912" s="13">
        <v>11.1281008720398</v>
      </c>
      <c r="G4912" s="12">
        <v>0</v>
      </c>
      <c r="H4912" s="13">
        <v>0</v>
      </c>
      <c r="I4912" s="11">
        <v>0</v>
      </c>
      <c r="J4912" s="11">
        <v>0</v>
      </c>
      <c r="K4912" s="11">
        <v>0</v>
      </c>
      <c r="L4912" s="12">
        <v>0</v>
      </c>
      <c r="M4912" s="13">
        <v>0</v>
      </c>
      <c r="N4912" s="11">
        <v>0</v>
      </c>
      <c r="O4912" s="11">
        <v>0</v>
      </c>
      <c r="P4912" s="11">
        <v>0</v>
      </c>
      <c r="Q4912" s="12">
        <v>0</v>
      </c>
    </row>
    <row r="4913" spans="1:17" x14ac:dyDescent="0.35">
      <c r="A4913" s="2">
        <v>3734</v>
      </c>
      <c r="B4913" s="13" t="s">
        <v>516</v>
      </c>
      <c r="C4913" s="11" t="s">
        <v>593</v>
      </c>
      <c r="D4913" s="11" t="s">
        <v>525</v>
      </c>
      <c r="E4913" s="7" t="s">
        <v>243</v>
      </c>
      <c r="F4913" s="13">
        <v>710.98707246780396</v>
      </c>
      <c r="G4913" s="12">
        <v>0</v>
      </c>
      <c r="H4913" s="13">
        <v>0</v>
      </c>
      <c r="I4913" s="11">
        <v>0</v>
      </c>
      <c r="J4913" s="11">
        <v>0</v>
      </c>
      <c r="K4913" s="11">
        <v>0</v>
      </c>
      <c r="L4913" s="12">
        <v>0</v>
      </c>
      <c r="M4913" s="13">
        <v>0</v>
      </c>
      <c r="N4913" s="11">
        <v>0</v>
      </c>
      <c r="O4913" s="11">
        <v>0</v>
      </c>
      <c r="P4913" s="11">
        <v>0</v>
      </c>
      <c r="Q4913" s="12">
        <v>0</v>
      </c>
    </row>
    <row r="4914" spans="1:17" x14ac:dyDescent="0.35">
      <c r="A4914" s="2">
        <v>3736</v>
      </c>
      <c r="B4914" s="13" t="s">
        <v>516</v>
      </c>
      <c r="C4914" s="11" t="s">
        <v>593</v>
      </c>
      <c r="D4914" s="11" t="s">
        <v>525</v>
      </c>
      <c r="E4914" s="7" t="s">
        <v>594</v>
      </c>
      <c r="F4914" s="13">
        <v>143.08226752281192</v>
      </c>
      <c r="G4914" s="12">
        <v>0</v>
      </c>
      <c r="H4914" s="13">
        <v>0</v>
      </c>
      <c r="I4914" s="11">
        <v>0</v>
      </c>
      <c r="J4914" s="11">
        <v>0</v>
      </c>
      <c r="K4914" s="11">
        <v>0</v>
      </c>
      <c r="L4914" s="12">
        <v>0</v>
      </c>
      <c r="M4914" s="13">
        <v>0</v>
      </c>
      <c r="N4914" s="11">
        <v>0</v>
      </c>
      <c r="O4914" s="11">
        <v>0</v>
      </c>
      <c r="P4914" s="11">
        <v>0</v>
      </c>
      <c r="Q4914" s="12">
        <v>0</v>
      </c>
    </row>
    <row r="4915" spans="1:17" x14ac:dyDescent="0.35">
      <c r="A4915" s="2">
        <v>3737</v>
      </c>
      <c r="B4915" s="13" t="s">
        <v>516</v>
      </c>
      <c r="C4915" s="11" t="s">
        <v>593</v>
      </c>
      <c r="D4915" s="11" t="s">
        <v>520</v>
      </c>
      <c r="E4915" s="7" t="s">
        <v>270</v>
      </c>
      <c r="F4915" s="13">
        <v>2.244403630495067</v>
      </c>
      <c r="G4915" s="12">
        <v>0</v>
      </c>
      <c r="H4915" s="13">
        <v>0</v>
      </c>
      <c r="I4915" s="11">
        <v>0</v>
      </c>
      <c r="J4915" s="11">
        <v>0</v>
      </c>
      <c r="K4915" s="11">
        <v>0</v>
      </c>
      <c r="L4915" s="12">
        <v>0</v>
      </c>
      <c r="M4915" s="13">
        <v>0</v>
      </c>
      <c r="N4915" s="11">
        <v>0</v>
      </c>
      <c r="O4915" s="11">
        <v>0</v>
      </c>
      <c r="P4915" s="11">
        <v>0</v>
      </c>
      <c r="Q4915" s="12">
        <v>0</v>
      </c>
    </row>
    <row r="4916" spans="1:17" x14ac:dyDescent="0.35">
      <c r="A4916" s="2">
        <v>3742</v>
      </c>
      <c r="B4916" s="13" t="s">
        <v>516</v>
      </c>
      <c r="C4916" s="11" t="s">
        <v>593</v>
      </c>
      <c r="D4916" s="11" t="s">
        <v>26</v>
      </c>
      <c r="E4916" s="7" t="s">
        <v>57</v>
      </c>
      <c r="F4916" s="13">
        <v>10.73122930526733</v>
      </c>
      <c r="G4916" s="12">
        <v>0</v>
      </c>
      <c r="H4916" s="13">
        <v>0</v>
      </c>
      <c r="I4916" s="11">
        <v>0</v>
      </c>
      <c r="J4916" s="11">
        <v>0</v>
      </c>
      <c r="K4916" s="11">
        <v>0</v>
      </c>
      <c r="L4916" s="12">
        <v>0</v>
      </c>
      <c r="M4916" s="13">
        <v>0</v>
      </c>
      <c r="N4916" s="11">
        <v>0</v>
      </c>
      <c r="O4916" s="11">
        <v>0</v>
      </c>
      <c r="P4916" s="11">
        <v>0</v>
      </c>
      <c r="Q4916" s="12">
        <v>0</v>
      </c>
    </row>
    <row r="4917" spans="1:17" x14ac:dyDescent="0.35">
      <c r="A4917" s="2">
        <v>3743</v>
      </c>
      <c r="B4917" s="13" t="s">
        <v>516</v>
      </c>
      <c r="C4917" s="11" t="s">
        <v>593</v>
      </c>
      <c r="D4917" s="11" t="s">
        <v>525</v>
      </c>
      <c r="E4917" s="7" t="s">
        <v>57</v>
      </c>
      <c r="F4917" s="13">
        <v>510.22539722919498</v>
      </c>
      <c r="G4917" s="12">
        <v>0</v>
      </c>
      <c r="H4917" s="13">
        <v>0</v>
      </c>
      <c r="I4917" s="11">
        <v>0</v>
      </c>
      <c r="J4917" s="11">
        <v>0</v>
      </c>
      <c r="K4917" s="11">
        <v>0</v>
      </c>
      <c r="L4917" s="12">
        <v>0</v>
      </c>
      <c r="M4917" s="13">
        <v>0</v>
      </c>
      <c r="N4917" s="11">
        <v>0</v>
      </c>
      <c r="O4917" s="11">
        <v>0</v>
      </c>
      <c r="P4917" s="11">
        <v>0</v>
      </c>
      <c r="Q4917" s="12">
        <v>0</v>
      </c>
    </row>
    <row r="4918" spans="1:17" x14ac:dyDescent="0.35">
      <c r="A4918" s="2">
        <v>3744</v>
      </c>
      <c r="B4918" s="13" t="s">
        <v>516</v>
      </c>
      <c r="C4918" s="11" t="s">
        <v>593</v>
      </c>
      <c r="D4918" s="11" t="s">
        <v>520</v>
      </c>
      <c r="E4918" s="7" t="s">
        <v>57</v>
      </c>
      <c r="F4918" s="13">
        <v>1281.8561370074744</v>
      </c>
      <c r="G4918" s="12">
        <v>0</v>
      </c>
      <c r="H4918" s="13">
        <v>0</v>
      </c>
      <c r="I4918" s="11">
        <v>0</v>
      </c>
      <c r="J4918" s="11">
        <v>0</v>
      </c>
      <c r="K4918" s="11">
        <v>0</v>
      </c>
      <c r="L4918" s="12">
        <v>0</v>
      </c>
      <c r="M4918" s="13">
        <v>0</v>
      </c>
      <c r="N4918" s="11">
        <v>0</v>
      </c>
      <c r="O4918" s="11">
        <v>0</v>
      </c>
      <c r="P4918" s="11">
        <v>0</v>
      </c>
      <c r="Q4918" s="12">
        <v>0</v>
      </c>
    </row>
    <row r="4919" spans="1:17" x14ac:dyDescent="0.35">
      <c r="A4919" s="2">
        <v>3745</v>
      </c>
      <c r="B4919" s="13" t="s">
        <v>516</v>
      </c>
      <c r="C4919" s="11" t="s">
        <v>593</v>
      </c>
      <c r="D4919" s="11" t="s">
        <v>525</v>
      </c>
      <c r="E4919" s="7" t="s">
        <v>350</v>
      </c>
      <c r="F4919" s="13">
        <v>3.2090089321136501</v>
      </c>
      <c r="G4919" s="12">
        <v>0</v>
      </c>
      <c r="H4919" s="13">
        <v>0</v>
      </c>
      <c r="I4919" s="11">
        <v>0</v>
      </c>
      <c r="J4919" s="11">
        <v>0</v>
      </c>
      <c r="K4919" s="11">
        <v>0</v>
      </c>
      <c r="L4919" s="12">
        <v>0</v>
      </c>
      <c r="M4919" s="13">
        <v>0</v>
      </c>
      <c r="N4919" s="11">
        <v>0</v>
      </c>
      <c r="O4919" s="11">
        <v>0</v>
      </c>
      <c r="P4919" s="11">
        <v>0</v>
      </c>
      <c r="Q4919" s="12">
        <v>0</v>
      </c>
    </row>
    <row r="4920" spans="1:17" x14ac:dyDescent="0.35">
      <c r="A4920" s="2">
        <v>3746</v>
      </c>
      <c r="B4920" s="13" t="s">
        <v>516</v>
      </c>
      <c r="C4920" s="11" t="s">
        <v>593</v>
      </c>
      <c r="D4920" s="11" t="s">
        <v>525</v>
      </c>
      <c r="E4920" s="7" t="s">
        <v>298</v>
      </c>
      <c r="F4920" s="13">
        <v>226.50542163848877</v>
      </c>
      <c r="G4920" s="12">
        <v>0</v>
      </c>
      <c r="H4920" s="13">
        <v>0</v>
      </c>
      <c r="I4920" s="11">
        <v>0</v>
      </c>
      <c r="J4920" s="11">
        <v>0</v>
      </c>
      <c r="K4920" s="11">
        <v>0</v>
      </c>
      <c r="L4920" s="12">
        <v>0</v>
      </c>
      <c r="M4920" s="13">
        <v>0</v>
      </c>
      <c r="N4920" s="11">
        <v>0</v>
      </c>
      <c r="O4920" s="11">
        <v>0</v>
      </c>
      <c r="P4920" s="11">
        <v>0</v>
      </c>
      <c r="Q4920" s="12">
        <v>0</v>
      </c>
    </row>
    <row r="4921" spans="1:17" x14ac:dyDescent="0.35">
      <c r="A4921" s="2">
        <v>3749</v>
      </c>
      <c r="B4921" s="13" t="s">
        <v>516</v>
      </c>
      <c r="C4921" s="11" t="s">
        <v>593</v>
      </c>
      <c r="D4921" s="11" t="s">
        <v>525</v>
      </c>
      <c r="E4921" s="7" t="s">
        <v>422</v>
      </c>
      <c r="F4921" s="13">
        <v>28.296096801757862</v>
      </c>
      <c r="G4921" s="12">
        <v>0</v>
      </c>
      <c r="H4921" s="13">
        <v>0</v>
      </c>
      <c r="I4921" s="11">
        <v>0</v>
      </c>
      <c r="J4921" s="11">
        <v>0</v>
      </c>
      <c r="K4921" s="11">
        <v>0</v>
      </c>
      <c r="L4921" s="12">
        <v>0</v>
      </c>
      <c r="M4921" s="13">
        <v>0</v>
      </c>
      <c r="N4921" s="11">
        <v>0</v>
      </c>
      <c r="O4921" s="11">
        <v>0</v>
      </c>
      <c r="P4921" s="11">
        <v>0</v>
      </c>
      <c r="Q4921" s="12">
        <v>0</v>
      </c>
    </row>
    <row r="4922" spans="1:17" x14ac:dyDescent="0.35">
      <c r="A4922" s="2">
        <v>3750</v>
      </c>
      <c r="B4922" s="13" t="s">
        <v>516</v>
      </c>
      <c r="C4922" s="11" t="s">
        <v>593</v>
      </c>
      <c r="D4922" s="11" t="s">
        <v>525</v>
      </c>
      <c r="E4922" s="7" t="s">
        <v>423</v>
      </c>
      <c r="F4922" s="13">
        <v>10.362745761871341</v>
      </c>
      <c r="G4922" s="12">
        <v>0</v>
      </c>
      <c r="H4922" s="13">
        <v>0</v>
      </c>
      <c r="I4922" s="11">
        <v>0</v>
      </c>
      <c r="J4922" s="11">
        <v>0</v>
      </c>
      <c r="K4922" s="11">
        <v>0</v>
      </c>
      <c r="L4922" s="12">
        <v>0</v>
      </c>
      <c r="M4922" s="13">
        <v>0</v>
      </c>
      <c r="N4922" s="11">
        <v>0</v>
      </c>
      <c r="O4922" s="11">
        <v>0</v>
      </c>
      <c r="P4922" s="11">
        <v>0</v>
      </c>
      <c r="Q4922" s="12">
        <v>0</v>
      </c>
    </row>
    <row r="4923" spans="1:17" x14ac:dyDescent="0.35">
      <c r="A4923" s="2">
        <v>3751</v>
      </c>
      <c r="B4923" s="13" t="s">
        <v>516</v>
      </c>
      <c r="C4923" s="11" t="s">
        <v>593</v>
      </c>
      <c r="D4923" s="11" t="s">
        <v>525</v>
      </c>
      <c r="E4923" s="7" t="s">
        <v>595</v>
      </c>
      <c r="F4923" s="13">
        <v>6.0756702423095703</v>
      </c>
      <c r="G4923" s="12">
        <v>0</v>
      </c>
      <c r="H4923" s="13">
        <v>0</v>
      </c>
      <c r="I4923" s="11">
        <v>0</v>
      </c>
      <c r="J4923" s="11">
        <v>0</v>
      </c>
      <c r="K4923" s="11">
        <v>0</v>
      </c>
      <c r="L4923" s="12">
        <v>0</v>
      </c>
      <c r="M4923" s="13">
        <v>0</v>
      </c>
      <c r="N4923" s="11">
        <v>0</v>
      </c>
      <c r="O4923" s="11">
        <v>0</v>
      </c>
      <c r="P4923" s="11">
        <v>0</v>
      </c>
      <c r="Q4923" s="12">
        <v>0</v>
      </c>
    </row>
    <row r="4924" spans="1:17" x14ac:dyDescent="0.35">
      <c r="A4924" s="2">
        <v>3754</v>
      </c>
      <c r="B4924" s="13" t="s">
        <v>516</v>
      </c>
      <c r="C4924" s="11" t="s">
        <v>593</v>
      </c>
      <c r="D4924" s="11" t="s">
        <v>26</v>
      </c>
      <c r="E4924" s="7" t="s">
        <v>469</v>
      </c>
      <c r="F4924" s="13">
        <v>20.949634552001999</v>
      </c>
      <c r="G4924" s="12">
        <v>0</v>
      </c>
      <c r="H4924" s="13">
        <v>0</v>
      </c>
      <c r="I4924" s="11">
        <v>0</v>
      </c>
      <c r="J4924" s="11">
        <v>0</v>
      </c>
      <c r="K4924" s="11">
        <v>0</v>
      </c>
      <c r="L4924" s="12">
        <v>0</v>
      </c>
      <c r="M4924" s="13">
        <v>0</v>
      </c>
      <c r="N4924" s="11">
        <v>0</v>
      </c>
      <c r="O4924" s="11">
        <v>0</v>
      </c>
      <c r="P4924" s="11">
        <v>0</v>
      </c>
      <c r="Q4924" s="12">
        <v>0</v>
      </c>
    </row>
    <row r="4925" spans="1:17" x14ac:dyDescent="0.35">
      <c r="A4925" s="2">
        <v>3755</v>
      </c>
      <c r="B4925" s="13" t="s">
        <v>516</v>
      </c>
      <c r="C4925" s="11" t="s">
        <v>593</v>
      </c>
      <c r="D4925" s="11" t="s">
        <v>525</v>
      </c>
      <c r="E4925" s="7" t="s">
        <v>469</v>
      </c>
      <c r="F4925" s="13">
        <v>146.42483425140375</v>
      </c>
      <c r="G4925" s="12">
        <v>0</v>
      </c>
      <c r="H4925" s="13">
        <v>0</v>
      </c>
      <c r="I4925" s="11">
        <v>0</v>
      </c>
      <c r="J4925" s="11">
        <v>0</v>
      </c>
      <c r="K4925" s="11">
        <v>0</v>
      </c>
      <c r="L4925" s="12">
        <v>0</v>
      </c>
      <c r="M4925" s="13">
        <v>0</v>
      </c>
      <c r="N4925" s="11">
        <v>0</v>
      </c>
      <c r="O4925" s="11">
        <v>0</v>
      </c>
      <c r="P4925" s="11">
        <v>0</v>
      </c>
      <c r="Q4925" s="12">
        <v>0</v>
      </c>
    </row>
    <row r="4926" spans="1:17" x14ac:dyDescent="0.35">
      <c r="A4926" s="2">
        <v>3758</v>
      </c>
      <c r="B4926" s="13" t="s">
        <v>516</v>
      </c>
      <c r="C4926" s="11" t="s">
        <v>593</v>
      </c>
      <c r="D4926" s="11" t="s">
        <v>26</v>
      </c>
      <c r="E4926" s="7" t="s">
        <v>526</v>
      </c>
      <c r="F4926" s="13">
        <v>32.858522415161183</v>
      </c>
      <c r="G4926" s="12">
        <v>0</v>
      </c>
      <c r="H4926" s="13">
        <v>0</v>
      </c>
      <c r="I4926" s="11">
        <v>0</v>
      </c>
      <c r="J4926" s="11">
        <v>0</v>
      </c>
      <c r="K4926" s="11">
        <v>0</v>
      </c>
      <c r="L4926" s="12">
        <v>0</v>
      </c>
      <c r="M4926" s="13">
        <v>0</v>
      </c>
      <c r="N4926" s="11">
        <v>0</v>
      </c>
      <c r="O4926" s="11">
        <v>0</v>
      </c>
      <c r="P4926" s="11">
        <v>0</v>
      </c>
      <c r="Q4926" s="12">
        <v>0</v>
      </c>
    </row>
    <row r="4927" spans="1:17" x14ac:dyDescent="0.35">
      <c r="A4927" s="2">
        <v>3759</v>
      </c>
      <c r="B4927" s="13" t="s">
        <v>516</v>
      </c>
      <c r="C4927" s="11" t="s">
        <v>593</v>
      </c>
      <c r="D4927" s="11" t="s">
        <v>525</v>
      </c>
      <c r="E4927" s="7" t="s">
        <v>526</v>
      </c>
      <c r="F4927" s="13">
        <v>1282.6689741611478</v>
      </c>
      <c r="G4927" s="12">
        <v>0</v>
      </c>
      <c r="H4927" s="13">
        <v>0</v>
      </c>
      <c r="I4927" s="11">
        <v>0</v>
      </c>
      <c r="J4927" s="11">
        <v>0</v>
      </c>
      <c r="K4927" s="11">
        <v>0</v>
      </c>
      <c r="L4927" s="12">
        <v>0</v>
      </c>
      <c r="M4927" s="13">
        <v>0</v>
      </c>
      <c r="N4927" s="11">
        <v>0</v>
      </c>
      <c r="O4927" s="11">
        <v>0</v>
      </c>
      <c r="P4927" s="11">
        <v>0</v>
      </c>
      <c r="Q4927" s="12">
        <v>0</v>
      </c>
    </row>
    <row r="4928" spans="1:17" x14ac:dyDescent="0.35">
      <c r="A4928" s="2">
        <v>3760</v>
      </c>
      <c r="B4928" s="13" t="s">
        <v>516</v>
      </c>
      <c r="C4928" s="11" t="s">
        <v>593</v>
      </c>
      <c r="D4928" s="11" t="s">
        <v>520</v>
      </c>
      <c r="E4928" s="7" t="s">
        <v>471</v>
      </c>
      <c r="F4928" s="13">
        <v>2.86389064788818</v>
      </c>
      <c r="G4928" s="12">
        <v>0</v>
      </c>
      <c r="H4928" s="13">
        <v>0</v>
      </c>
      <c r="I4928" s="11">
        <v>0</v>
      </c>
      <c r="J4928" s="11">
        <v>0</v>
      </c>
      <c r="K4928" s="11">
        <v>0</v>
      </c>
      <c r="L4928" s="12">
        <v>0</v>
      </c>
      <c r="M4928" s="13">
        <v>0</v>
      </c>
      <c r="N4928" s="11">
        <v>0</v>
      </c>
      <c r="O4928" s="11">
        <v>0</v>
      </c>
      <c r="P4928" s="11">
        <v>0</v>
      </c>
      <c r="Q4928" s="12">
        <v>0</v>
      </c>
    </row>
    <row r="4929" spans="1:17" x14ac:dyDescent="0.35">
      <c r="A4929" s="2">
        <v>3761</v>
      </c>
      <c r="B4929" s="13" t="s">
        <v>516</v>
      </c>
      <c r="C4929" s="11" t="s">
        <v>593</v>
      </c>
      <c r="D4929" s="11" t="s">
        <v>26</v>
      </c>
      <c r="E4929" s="7" t="s">
        <v>471</v>
      </c>
      <c r="F4929" s="13">
        <v>9.3643741607665998</v>
      </c>
      <c r="G4929" s="12">
        <v>0</v>
      </c>
      <c r="H4929" s="13">
        <v>0</v>
      </c>
      <c r="I4929" s="11">
        <v>0</v>
      </c>
      <c r="J4929" s="11">
        <v>0</v>
      </c>
      <c r="K4929" s="11">
        <v>0</v>
      </c>
      <c r="L4929" s="12">
        <v>0</v>
      </c>
      <c r="M4929" s="13">
        <v>0</v>
      </c>
      <c r="N4929" s="11">
        <v>0</v>
      </c>
      <c r="O4929" s="11">
        <v>0</v>
      </c>
      <c r="P4929" s="11">
        <v>0</v>
      </c>
      <c r="Q4929" s="12">
        <v>0</v>
      </c>
    </row>
    <row r="4930" spans="1:17" x14ac:dyDescent="0.35">
      <c r="A4930" s="2">
        <v>3762</v>
      </c>
      <c r="B4930" s="13" t="s">
        <v>516</v>
      </c>
      <c r="C4930" s="11" t="s">
        <v>593</v>
      </c>
      <c r="D4930" s="11" t="s">
        <v>525</v>
      </c>
      <c r="E4930" s="7" t="s">
        <v>471</v>
      </c>
      <c r="F4930" s="13">
        <v>103.49232101440424</v>
      </c>
      <c r="G4930" s="12">
        <v>0</v>
      </c>
      <c r="H4930" s="13">
        <v>0</v>
      </c>
      <c r="I4930" s="11">
        <v>0</v>
      </c>
      <c r="J4930" s="11">
        <v>0</v>
      </c>
      <c r="K4930" s="11">
        <v>0</v>
      </c>
      <c r="L4930" s="12">
        <v>0</v>
      </c>
      <c r="M4930" s="13">
        <v>0</v>
      </c>
      <c r="N4930" s="11">
        <v>0</v>
      </c>
      <c r="O4930" s="11">
        <v>0</v>
      </c>
      <c r="P4930" s="11">
        <v>0</v>
      </c>
      <c r="Q4930" s="12">
        <v>0</v>
      </c>
    </row>
    <row r="4931" spans="1:17" x14ac:dyDescent="0.35">
      <c r="A4931" s="2">
        <v>3764</v>
      </c>
      <c r="B4931" s="13" t="s">
        <v>516</v>
      </c>
      <c r="C4931" s="11" t="s">
        <v>593</v>
      </c>
      <c r="D4931" s="11" t="s">
        <v>520</v>
      </c>
      <c r="E4931" s="7" t="s">
        <v>301</v>
      </c>
      <c r="F4931" s="13">
        <v>1.22712898254395</v>
      </c>
      <c r="G4931" s="12">
        <v>0</v>
      </c>
      <c r="H4931" s="13">
        <v>0</v>
      </c>
      <c r="I4931" s="11">
        <v>0</v>
      </c>
      <c r="J4931" s="11">
        <v>0</v>
      </c>
      <c r="K4931" s="11">
        <v>0</v>
      </c>
      <c r="L4931" s="12">
        <v>0</v>
      </c>
      <c r="M4931" s="13">
        <v>0</v>
      </c>
      <c r="N4931" s="11">
        <v>0</v>
      </c>
      <c r="O4931" s="11">
        <v>0</v>
      </c>
      <c r="P4931" s="11">
        <v>0</v>
      </c>
      <c r="Q4931" s="12">
        <v>0</v>
      </c>
    </row>
    <row r="4932" spans="1:17" x14ac:dyDescent="0.35">
      <c r="A4932" s="2">
        <v>3767</v>
      </c>
      <c r="B4932" s="13" t="s">
        <v>516</v>
      </c>
      <c r="C4932" s="11" t="s">
        <v>593</v>
      </c>
      <c r="D4932" s="11" t="s">
        <v>525</v>
      </c>
      <c r="E4932" s="7" t="s">
        <v>339</v>
      </c>
      <c r="F4932" s="13">
        <v>3.3940560817718501</v>
      </c>
      <c r="G4932" s="12">
        <v>0</v>
      </c>
      <c r="H4932" s="13">
        <v>0</v>
      </c>
      <c r="I4932" s="11">
        <v>0</v>
      </c>
      <c r="J4932" s="11">
        <v>0</v>
      </c>
      <c r="K4932" s="11">
        <v>0</v>
      </c>
      <c r="L4932" s="12">
        <v>0</v>
      </c>
      <c r="M4932" s="13">
        <v>0</v>
      </c>
      <c r="N4932" s="11">
        <v>0</v>
      </c>
      <c r="O4932" s="11">
        <v>0</v>
      </c>
      <c r="P4932" s="11">
        <v>0</v>
      </c>
      <c r="Q4932" s="12">
        <v>0</v>
      </c>
    </row>
    <row r="4933" spans="1:17" x14ac:dyDescent="0.35">
      <c r="A4933" s="2">
        <v>3768</v>
      </c>
      <c r="B4933" s="13" t="s">
        <v>516</v>
      </c>
      <c r="C4933" s="11" t="s">
        <v>593</v>
      </c>
      <c r="D4933" s="11" t="s">
        <v>525</v>
      </c>
      <c r="E4933" s="7" t="s">
        <v>376</v>
      </c>
      <c r="F4933" s="13">
        <v>2.3068799972534202</v>
      </c>
      <c r="G4933" s="12">
        <v>0</v>
      </c>
      <c r="H4933" s="13">
        <v>0</v>
      </c>
      <c r="I4933" s="11">
        <v>0</v>
      </c>
      <c r="J4933" s="11">
        <v>0</v>
      </c>
      <c r="K4933" s="11">
        <v>0</v>
      </c>
      <c r="L4933" s="12">
        <v>0</v>
      </c>
      <c r="M4933" s="13">
        <v>0</v>
      </c>
      <c r="N4933" s="11">
        <v>0</v>
      </c>
      <c r="O4933" s="11">
        <v>0</v>
      </c>
      <c r="P4933" s="11">
        <v>0</v>
      </c>
      <c r="Q4933" s="12">
        <v>0</v>
      </c>
    </row>
    <row r="4934" spans="1:17" x14ac:dyDescent="0.35">
      <c r="A4934" s="2">
        <v>3769</v>
      </c>
      <c r="B4934" s="13" t="s">
        <v>516</v>
      </c>
      <c r="C4934" s="11" t="s">
        <v>593</v>
      </c>
      <c r="D4934" s="11" t="s">
        <v>520</v>
      </c>
      <c r="E4934" s="7" t="s">
        <v>176</v>
      </c>
      <c r="F4934" s="13">
        <v>5.3501337170600909</v>
      </c>
      <c r="G4934" s="12">
        <v>0</v>
      </c>
      <c r="H4934" s="13">
        <v>0</v>
      </c>
      <c r="I4934" s="11">
        <v>0</v>
      </c>
      <c r="J4934" s="11">
        <v>0</v>
      </c>
      <c r="K4934" s="11">
        <v>0</v>
      </c>
      <c r="L4934" s="12">
        <v>0</v>
      </c>
      <c r="M4934" s="13">
        <v>0</v>
      </c>
      <c r="N4934" s="11">
        <v>0</v>
      </c>
      <c r="O4934" s="11">
        <v>0</v>
      </c>
      <c r="P4934" s="11">
        <v>0</v>
      </c>
      <c r="Q4934" s="12">
        <v>0</v>
      </c>
    </row>
    <row r="4935" spans="1:17" x14ac:dyDescent="0.35">
      <c r="A4935" s="2">
        <v>3770</v>
      </c>
      <c r="B4935" s="13" t="s">
        <v>516</v>
      </c>
      <c r="C4935" s="11" t="s">
        <v>593</v>
      </c>
      <c r="D4935" s="11" t="s">
        <v>520</v>
      </c>
      <c r="E4935" s="7" t="s">
        <v>215</v>
      </c>
      <c r="F4935" s="13">
        <v>7.9500054121017518</v>
      </c>
      <c r="G4935" s="12">
        <v>0</v>
      </c>
      <c r="H4935" s="13">
        <v>0</v>
      </c>
      <c r="I4935" s="11">
        <v>0</v>
      </c>
      <c r="J4935" s="11">
        <v>0</v>
      </c>
      <c r="K4935" s="11">
        <v>0</v>
      </c>
      <c r="L4935" s="12">
        <v>0</v>
      </c>
      <c r="M4935" s="13">
        <v>0</v>
      </c>
      <c r="N4935" s="11">
        <v>0</v>
      </c>
      <c r="O4935" s="11">
        <v>0</v>
      </c>
      <c r="P4935" s="11">
        <v>0</v>
      </c>
      <c r="Q4935" s="12">
        <v>0</v>
      </c>
    </row>
    <row r="4936" spans="1:17" x14ac:dyDescent="0.35">
      <c r="A4936" s="2">
        <v>3771</v>
      </c>
      <c r="B4936" s="13" t="s">
        <v>516</v>
      </c>
      <c r="C4936" s="11" t="s">
        <v>593</v>
      </c>
      <c r="D4936" s="11" t="s">
        <v>525</v>
      </c>
      <c r="E4936" s="7" t="s">
        <v>93</v>
      </c>
      <c r="F4936" s="13">
        <v>3.0871169567108199</v>
      </c>
      <c r="G4936" s="12">
        <v>0</v>
      </c>
      <c r="H4936" s="13">
        <v>0</v>
      </c>
      <c r="I4936" s="11">
        <v>0</v>
      </c>
      <c r="J4936" s="11">
        <v>0</v>
      </c>
      <c r="K4936" s="11">
        <v>0</v>
      </c>
      <c r="L4936" s="12">
        <v>0</v>
      </c>
      <c r="M4936" s="13">
        <v>0</v>
      </c>
      <c r="N4936" s="11">
        <v>0</v>
      </c>
      <c r="O4936" s="11">
        <v>0</v>
      </c>
      <c r="P4936" s="11">
        <v>0</v>
      </c>
      <c r="Q4936" s="12">
        <v>0</v>
      </c>
    </row>
    <row r="4937" spans="1:17" x14ac:dyDescent="0.35">
      <c r="A4937" s="2">
        <v>3772</v>
      </c>
      <c r="B4937" s="13" t="s">
        <v>516</v>
      </c>
      <c r="C4937" s="11" t="s">
        <v>593</v>
      </c>
      <c r="D4937" s="11" t="s">
        <v>525</v>
      </c>
      <c r="E4937" s="7" t="s">
        <v>310</v>
      </c>
      <c r="F4937" s="13">
        <v>10.964404106140099</v>
      </c>
      <c r="G4937" s="12">
        <v>0</v>
      </c>
      <c r="H4937" s="13">
        <v>0</v>
      </c>
      <c r="I4937" s="11">
        <v>0</v>
      </c>
      <c r="J4937" s="11">
        <v>0</v>
      </c>
      <c r="K4937" s="11">
        <v>0</v>
      </c>
      <c r="L4937" s="12">
        <v>0</v>
      </c>
      <c r="M4937" s="13">
        <v>0</v>
      </c>
      <c r="N4937" s="11">
        <v>0</v>
      </c>
      <c r="O4937" s="11">
        <v>0</v>
      </c>
      <c r="P4937" s="11">
        <v>0</v>
      </c>
      <c r="Q4937" s="12">
        <v>0</v>
      </c>
    </row>
    <row r="4938" spans="1:17" x14ac:dyDescent="0.35">
      <c r="A4938" s="2">
        <v>3773</v>
      </c>
      <c r="B4938" s="13" t="s">
        <v>516</v>
      </c>
      <c r="C4938" s="11" t="s">
        <v>593</v>
      </c>
      <c r="D4938" s="11" t="s">
        <v>525</v>
      </c>
      <c r="E4938" s="7" t="s">
        <v>381</v>
      </c>
      <c r="F4938" s="13">
        <v>4.0853004455566397</v>
      </c>
      <c r="G4938" s="12">
        <v>0</v>
      </c>
      <c r="H4938" s="13">
        <v>0</v>
      </c>
      <c r="I4938" s="11">
        <v>0</v>
      </c>
      <c r="J4938" s="11">
        <v>0</v>
      </c>
      <c r="K4938" s="11">
        <v>0</v>
      </c>
      <c r="L4938" s="12">
        <v>0</v>
      </c>
      <c r="M4938" s="13">
        <v>0</v>
      </c>
      <c r="N4938" s="11">
        <v>0</v>
      </c>
      <c r="O4938" s="11">
        <v>0</v>
      </c>
      <c r="P4938" s="11">
        <v>0</v>
      </c>
      <c r="Q4938" s="12">
        <v>0</v>
      </c>
    </row>
    <row r="4939" spans="1:17" x14ac:dyDescent="0.35">
      <c r="A4939" s="2">
        <v>3774</v>
      </c>
      <c r="B4939" s="13" t="s">
        <v>516</v>
      </c>
      <c r="C4939" s="11" t="s">
        <v>593</v>
      </c>
      <c r="D4939" s="11" t="s">
        <v>525</v>
      </c>
      <c r="E4939" s="7" t="s">
        <v>528</v>
      </c>
      <c r="F4939" s="13">
        <v>137.65536785125738</v>
      </c>
      <c r="G4939" s="12">
        <v>0</v>
      </c>
      <c r="H4939" s="13">
        <v>0</v>
      </c>
      <c r="I4939" s="11">
        <v>0</v>
      </c>
      <c r="J4939" s="11">
        <v>0</v>
      </c>
      <c r="K4939" s="11">
        <v>0</v>
      </c>
      <c r="L4939" s="12">
        <v>0</v>
      </c>
      <c r="M4939" s="13">
        <v>0</v>
      </c>
      <c r="N4939" s="11">
        <v>0</v>
      </c>
      <c r="O4939" s="11">
        <v>0</v>
      </c>
      <c r="P4939" s="11">
        <v>0</v>
      </c>
      <c r="Q4939" s="12">
        <v>0</v>
      </c>
    </row>
    <row r="4940" spans="1:17" x14ac:dyDescent="0.35">
      <c r="A4940" s="2">
        <v>3775</v>
      </c>
      <c r="B4940" s="13" t="s">
        <v>516</v>
      </c>
      <c r="C4940" s="11" t="s">
        <v>593</v>
      </c>
      <c r="D4940" s="11" t="s">
        <v>525</v>
      </c>
      <c r="E4940" s="7" t="s">
        <v>405</v>
      </c>
      <c r="F4940" s="13">
        <v>27.699377536773689</v>
      </c>
      <c r="G4940" s="12">
        <v>0</v>
      </c>
      <c r="H4940" s="13">
        <v>0</v>
      </c>
      <c r="I4940" s="11">
        <v>0</v>
      </c>
      <c r="J4940" s="11">
        <v>0</v>
      </c>
      <c r="K4940" s="11">
        <v>0</v>
      </c>
      <c r="L4940" s="12">
        <v>0</v>
      </c>
      <c r="M4940" s="13">
        <v>0</v>
      </c>
      <c r="N4940" s="11">
        <v>0</v>
      </c>
      <c r="O4940" s="11">
        <v>0</v>
      </c>
      <c r="P4940" s="11">
        <v>0</v>
      </c>
      <c r="Q4940" s="12">
        <v>0</v>
      </c>
    </row>
    <row r="4941" spans="1:17" x14ac:dyDescent="0.35">
      <c r="A4941" s="2">
        <v>3776</v>
      </c>
      <c r="B4941" s="13" t="s">
        <v>516</v>
      </c>
      <c r="C4941" s="11" t="s">
        <v>593</v>
      </c>
      <c r="D4941" s="11" t="s">
        <v>26</v>
      </c>
      <c r="E4941" s="7" t="s">
        <v>529</v>
      </c>
      <c r="F4941" s="13">
        <v>9.6482515335083008</v>
      </c>
      <c r="G4941" s="12">
        <v>0</v>
      </c>
      <c r="H4941" s="13">
        <v>0</v>
      </c>
      <c r="I4941" s="11">
        <v>0</v>
      </c>
      <c r="J4941" s="11">
        <v>0</v>
      </c>
      <c r="K4941" s="11">
        <v>0</v>
      </c>
      <c r="L4941" s="12">
        <v>0</v>
      </c>
      <c r="M4941" s="13">
        <v>0</v>
      </c>
      <c r="N4941" s="11">
        <v>0</v>
      </c>
      <c r="O4941" s="11">
        <v>0</v>
      </c>
      <c r="P4941" s="11">
        <v>0</v>
      </c>
      <c r="Q4941" s="12">
        <v>0</v>
      </c>
    </row>
    <row r="4942" spans="1:17" x14ac:dyDescent="0.35">
      <c r="A4942" s="2">
        <v>3777</v>
      </c>
      <c r="B4942" s="13" t="s">
        <v>516</v>
      </c>
      <c r="C4942" s="11" t="s">
        <v>593</v>
      </c>
      <c r="D4942" s="11" t="s">
        <v>525</v>
      </c>
      <c r="E4942" s="7" t="s">
        <v>529</v>
      </c>
      <c r="F4942" s="13">
        <v>412.93092226982122</v>
      </c>
      <c r="G4942" s="12">
        <v>0</v>
      </c>
      <c r="H4942" s="13">
        <v>0</v>
      </c>
      <c r="I4942" s="11">
        <v>0</v>
      </c>
      <c r="J4942" s="11">
        <v>0</v>
      </c>
      <c r="K4942" s="11">
        <v>0</v>
      </c>
      <c r="L4942" s="12">
        <v>0</v>
      </c>
      <c r="M4942" s="13">
        <v>0</v>
      </c>
      <c r="N4942" s="11">
        <v>0</v>
      </c>
      <c r="O4942" s="11">
        <v>0</v>
      </c>
      <c r="P4942" s="11">
        <v>0</v>
      </c>
      <c r="Q4942" s="12">
        <v>0</v>
      </c>
    </row>
    <row r="4943" spans="1:17" x14ac:dyDescent="0.35">
      <c r="A4943" s="2">
        <v>3779</v>
      </c>
      <c r="B4943" s="13" t="s">
        <v>516</v>
      </c>
      <c r="C4943" s="11" t="s">
        <v>593</v>
      </c>
      <c r="D4943" s="11" t="s">
        <v>520</v>
      </c>
      <c r="E4943" s="7" t="s">
        <v>385</v>
      </c>
      <c r="F4943" s="13">
        <v>88.705429077148395</v>
      </c>
      <c r="G4943" s="12">
        <v>0</v>
      </c>
      <c r="H4943" s="13">
        <v>0</v>
      </c>
      <c r="I4943" s="11">
        <v>0</v>
      </c>
      <c r="J4943" s="11">
        <v>0</v>
      </c>
      <c r="K4943" s="11">
        <v>0</v>
      </c>
      <c r="L4943" s="12">
        <v>0</v>
      </c>
      <c r="M4943" s="13">
        <v>0</v>
      </c>
      <c r="N4943" s="11">
        <v>0</v>
      </c>
      <c r="O4943" s="11">
        <v>0</v>
      </c>
      <c r="P4943" s="11">
        <v>0</v>
      </c>
      <c r="Q4943" s="12">
        <v>0</v>
      </c>
    </row>
    <row r="4944" spans="1:17" x14ac:dyDescent="0.35">
      <c r="A4944" s="2">
        <v>3781</v>
      </c>
      <c r="B4944" s="13" t="s">
        <v>516</v>
      </c>
      <c r="C4944" s="11" t="s">
        <v>593</v>
      </c>
      <c r="D4944" s="11" t="s">
        <v>525</v>
      </c>
      <c r="E4944" s="7" t="s">
        <v>314</v>
      </c>
      <c r="F4944" s="13">
        <v>155.43869423866272</v>
      </c>
      <c r="G4944" s="12">
        <v>0</v>
      </c>
      <c r="H4944" s="13">
        <v>0</v>
      </c>
      <c r="I4944" s="11">
        <v>0</v>
      </c>
      <c r="J4944" s="11">
        <v>0</v>
      </c>
      <c r="K4944" s="11">
        <v>0</v>
      </c>
      <c r="L4944" s="12">
        <v>0</v>
      </c>
      <c r="M4944" s="13">
        <v>0</v>
      </c>
      <c r="N4944" s="11">
        <v>0</v>
      </c>
      <c r="O4944" s="11">
        <v>0</v>
      </c>
      <c r="P4944" s="11">
        <v>0</v>
      </c>
      <c r="Q4944" s="12">
        <v>0</v>
      </c>
    </row>
    <row r="4945" spans="1:17" x14ac:dyDescent="0.35">
      <c r="A4945" s="2">
        <v>3782</v>
      </c>
      <c r="B4945" s="13" t="s">
        <v>516</v>
      </c>
      <c r="C4945" s="11" t="s">
        <v>593</v>
      </c>
      <c r="D4945" s="11" t="s">
        <v>520</v>
      </c>
      <c r="E4945" s="7" t="s">
        <v>481</v>
      </c>
      <c r="F4945" s="13">
        <v>1.41540491580963</v>
      </c>
      <c r="G4945" s="12">
        <v>0</v>
      </c>
      <c r="H4945" s="13">
        <v>0</v>
      </c>
      <c r="I4945" s="11">
        <v>0</v>
      </c>
      <c r="J4945" s="11">
        <v>0</v>
      </c>
      <c r="K4945" s="11">
        <v>0</v>
      </c>
      <c r="L4945" s="12">
        <v>0</v>
      </c>
      <c r="M4945" s="13">
        <v>0</v>
      </c>
      <c r="N4945" s="11">
        <v>0</v>
      </c>
      <c r="O4945" s="11">
        <v>0</v>
      </c>
      <c r="P4945" s="11">
        <v>0</v>
      </c>
      <c r="Q4945" s="12">
        <v>0</v>
      </c>
    </row>
    <row r="4946" spans="1:17" x14ac:dyDescent="0.35">
      <c r="A4946" s="2">
        <v>3783</v>
      </c>
      <c r="B4946" s="13" t="s">
        <v>516</v>
      </c>
      <c r="C4946" s="11" t="s">
        <v>593</v>
      </c>
      <c r="D4946" s="11" t="s">
        <v>525</v>
      </c>
      <c r="E4946" s="7" t="s">
        <v>596</v>
      </c>
      <c r="F4946" s="13">
        <v>40.56311178207396</v>
      </c>
      <c r="G4946" s="12">
        <v>0</v>
      </c>
      <c r="H4946" s="13">
        <v>0</v>
      </c>
      <c r="I4946" s="11">
        <v>0</v>
      </c>
      <c r="J4946" s="11">
        <v>0</v>
      </c>
      <c r="K4946" s="11">
        <v>0</v>
      </c>
      <c r="L4946" s="12">
        <v>0</v>
      </c>
      <c r="M4946" s="13">
        <v>0</v>
      </c>
      <c r="N4946" s="11">
        <v>0</v>
      </c>
      <c r="O4946" s="11">
        <v>0</v>
      </c>
      <c r="P4946" s="11">
        <v>0</v>
      </c>
      <c r="Q4946" s="12">
        <v>0</v>
      </c>
    </row>
    <row r="4947" spans="1:17" x14ac:dyDescent="0.35">
      <c r="A4947" s="2">
        <v>3786</v>
      </c>
      <c r="B4947" s="13" t="s">
        <v>516</v>
      </c>
      <c r="C4947" s="11" t="s">
        <v>593</v>
      </c>
      <c r="D4947" s="11" t="s">
        <v>525</v>
      </c>
      <c r="E4947" s="7" t="s">
        <v>428</v>
      </c>
      <c r="F4947" s="13">
        <v>3.2577586174011199</v>
      </c>
      <c r="G4947" s="12">
        <v>0</v>
      </c>
      <c r="H4947" s="13">
        <v>0</v>
      </c>
      <c r="I4947" s="11">
        <v>0</v>
      </c>
      <c r="J4947" s="11">
        <v>0</v>
      </c>
      <c r="K4947" s="11">
        <v>0</v>
      </c>
      <c r="L4947" s="12">
        <v>0</v>
      </c>
      <c r="M4947" s="13">
        <v>0</v>
      </c>
      <c r="N4947" s="11">
        <v>0</v>
      </c>
      <c r="O4947" s="11">
        <v>0</v>
      </c>
      <c r="P4947" s="11">
        <v>0</v>
      </c>
      <c r="Q4947" s="12">
        <v>0</v>
      </c>
    </row>
    <row r="4948" spans="1:17" x14ac:dyDescent="0.35">
      <c r="A4948" s="2">
        <v>3789</v>
      </c>
      <c r="B4948" s="13" t="s">
        <v>516</v>
      </c>
      <c r="C4948" s="11" t="s">
        <v>593</v>
      </c>
      <c r="D4948" s="11" t="s">
        <v>525</v>
      </c>
      <c r="E4948" s="7" t="s">
        <v>406</v>
      </c>
      <c r="F4948" s="13">
        <v>51.541185617446907</v>
      </c>
      <c r="G4948" s="12">
        <v>0</v>
      </c>
      <c r="H4948" s="13">
        <v>0</v>
      </c>
      <c r="I4948" s="11">
        <v>0</v>
      </c>
      <c r="J4948" s="11">
        <v>0</v>
      </c>
      <c r="K4948" s="11">
        <v>0</v>
      </c>
      <c r="L4948" s="12">
        <v>0</v>
      </c>
      <c r="M4948" s="13">
        <v>0</v>
      </c>
      <c r="N4948" s="11">
        <v>0</v>
      </c>
      <c r="O4948" s="11">
        <v>0</v>
      </c>
      <c r="P4948" s="11">
        <v>0</v>
      </c>
      <c r="Q4948" s="12">
        <v>0</v>
      </c>
    </row>
    <row r="4949" spans="1:17" x14ac:dyDescent="0.35">
      <c r="A4949" s="2">
        <v>3792</v>
      </c>
      <c r="B4949" s="13" t="s">
        <v>516</v>
      </c>
      <c r="C4949" s="11" t="s">
        <v>593</v>
      </c>
      <c r="D4949" s="11" t="s">
        <v>525</v>
      </c>
      <c r="E4949" s="7" t="s">
        <v>407</v>
      </c>
      <c r="F4949" s="13">
        <v>10.940992355346699</v>
      </c>
      <c r="G4949" s="12">
        <v>0</v>
      </c>
      <c r="H4949" s="13">
        <v>0</v>
      </c>
      <c r="I4949" s="11">
        <v>0</v>
      </c>
      <c r="J4949" s="11">
        <v>0</v>
      </c>
      <c r="K4949" s="11">
        <v>0</v>
      </c>
      <c r="L4949" s="12">
        <v>0</v>
      </c>
      <c r="M4949" s="13">
        <v>0</v>
      </c>
      <c r="N4949" s="11">
        <v>0</v>
      </c>
      <c r="O4949" s="11">
        <v>0</v>
      </c>
      <c r="P4949" s="11">
        <v>0</v>
      </c>
      <c r="Q4949" s="12">
        <v>0</v>
      </c>
    </row>
    <row r="4950" spans="1:17" x14ac:dyDescent="0.35">
      <c r="A4950" s="2">
        <v>3794</v>
      </c>
      <c r="B4950" s="13" t="s">
        <v>516</v>
      </c>
      <c r="C4950" s="11" t="s">
        <v>593</v>
      </c>
      <c r="D4950" s="11" t="s">
        <v>525</v>
      </c>
      <c r="E4950" s="7" t="s">
        <v>255</v>
      </c>
      <c r="F4950" s="13">
        <v>21.801719665527301</v>
      </c>
      <c r="G4950" s="12">
        <v>0</v>
      </c>
      <c r="H4950" s="13">
        <v>0</v>
      </c>
      <c r="I4950" s="11">
        <v>0</v>
      </c>
      <c r="J4950" s="11">
        <v>0</v>
      </c>
      <c r="K4950" s="11">
        <v>0</v>
      </c>
      <c r="L4950" s="12">
        <v>0</v>
      </c>
      <c r="M4950" s="13">
        <v>0</v>
      </c>
      <c r="N4950" s="11">
        <v>0</v>
      </c>
      <c r="O4950" s="11">
        <v>0</v>
      </c>
      <c r="P4950" s="11">
        <v>0</v>
      </c>
      <c r="Q4950" s="12">
        <v>0</v>
      </c>
    </row>
    <row r="4951" spans="1:17" x14ac:dyDescent="0.35">
      <c r="A4951" s="2">
        <v>3795</v>
      </c>
      <c r="B4951" s="13" t="s">
        <v>516</v>
      </c>
      <c r="C4951" s="11" t="s">
        <v>593</v>
      </c>
      <c r="D4951" s="11" t="s">
        <v>525</v>
      </c>
      <c r="E4951" s="7" t="s">
        <v>591</v>
      </c>
      <c r="F4951" s="13">
        <v>57.739521980285559</v>
      </c>
      <c r="G4951" s="12">
        <v>0</v>
      </c>
      <c r="H4951" s="13">
        <v>0</v>
      </c>
      <c r="I4951" s="11">
        <v>0</v>
      </c>
      <c r="J4951" s="11">
        <v>0</v>
      </c>
      <c r="K4951" s="11">
        <v>0</v>
      </c>
      <c r="L4951" s="12">
        <v>0</v>
      </c>
      <c r="M4951" s="13">
        <v>0</v>
      </c>
      <c r="N4951" s="11">
        <v>0</v>
      </c>
      <c r="O4951" s="11">
        <v>0</v>
      </c>
      <c r="P4951" s="11">
        <v>0</v>
      </c>
      <c r="Q4951" s="12">
        <v>0</v>
      </c>
    </row>
    <row r="4952" spans="1:17" x14ac:dyDescent="0.35">
      <c r="A4952" s="2">
        <v>3796</v>
      </c>
      <c r="B4952" s="13" t="s">
        <v>516</v>
      </c>
      <c r="C4952" s="11" t="s">
        <v>593</v>
      </c>
      <c r="D4952" s="11" t="s">
        <v>525</v>
      </c>
      <c r="E4952" s="7" t="s">
        <v>483</v>
      </c>
      <c r="F4952" s="13">
        <v>137.58398485183719</v>
      </c>
      <c r="G4952" s="12">
        <v>0</v>
      </c>
      <c r="H4952" s="13">
        <v>0</v>
      </c>
      <c r="I4952" s="11">
        <v>0</v>
      </c>
      <c r="J4952" s="11">
        <v>0</v>
      </c>
      <c r="K4952" s="11">
        <v>0</v>
      </c>
      <c r="L4952" s="12">
        <v>0</v>
      </c>
      <c r="M4952" s="13">
        <v>0</v>
      </c>
      <c r="N4952" s="11">
        <v>0</v>
      </c>
      <c r="O4952" s="11">
        <v>0</v>
      </c>
      <c r="P4952" s="11">
        <v>0</v>
      </c>
      <c r="Q4952" s="12">
        <v>0</v>
      </c>
    </row>
    <row r="4953" spans="1:17" x14ac:dyDescent="0.35">
      <c r="A4953" s="2">
        <v>3798</v>
      </c>
      <c r="B4953" s="13" t="s">
        <v>516</v>
      </c>
      <c r="C4953" s="11" t="s">
        <v>593</v>
      </c>
      <c r="D4953" s="11" t="s">
        <v>26</v>
      </c>
      <c r="E4953" s="7" t="s">
        <v>531</v>
      </c>
      <c r="F4953" s="13">
        <v>92.922190666198674</v>
      </c>
      <c r="G4953" s="12">
        <v>0</v>
      </c>
      <c r="H4953" s="13">
        <v>0</v>
      </c>
      <c r="I4953" s="11">
        <v>0</v>
      </c>
      <c r="J4953" s="11">
        <v>0</v>
      </c>
      <c r="K4953" s="11">
        <v>0</v>
      </c>
      <c r="L4953" s="12">
        <v>0</v>
      </c>
      <c r="M4953" s="13">
        <v>0</v>
      </c>
      <c r="N4953" s="11">
        <v>0</v>
      </c>
      <c r="O4953" s="11">
        <v>0</v>
      </c>
      <c r="P4953" s="11">
        <v>0</v>
      </c>
      <c r="Q4953" s="12">
        <v>0</v>
      </c>
    </row>
    <row r="4954" spans="1:17" x14ac:dyDescent="0.35">
      <c r="A4954" s="2">
        <v>3799</v>
      </c>
      <c r="B4954" s="13" t="s">
        <v>516</v>
      </c>
      <c r="C4954" s="11" t="s">
        <v>593</v>
      </c>
      <c r="D4954" s="11" t="s">
        <v>525</v>
      </c>
      <c r="E4954" s="7" t="s">
        <v>531</v>
      </c>
      <c r="F4954" s="13">
        <v>7827.5462446212769</v>
      </c>
      <c r="G4954" s="12">
        <v>0</v>
      </c>
      <c r="H4954" s="13">
        <v>0</v>
      </c>
      <c r="I4954" s="11">
        <v>0</v>
      </c>
      <c r="J4954" s="11">
        <v>0</v>
      </c>
      <c r="K4954" s="11">
        <v>0</v>
      </c>
      <c r="L4954" s="12">
        <v>0</v>
      </c>
      <c r="M4954" s="13">
        <v>0</v>
      </c>
      <c r="N4954" s="11">
        <v>0</v>
      </c>
      <c r="O4954" s="11">
        <v>0</v>
      </c>
      <c r="P4954" s="11">
        <v>0</v>
      </c>
      <c r="Q4954" s="12">
        <v>0</v>
      </c>
    </row>
    <row r="4955" spans="1:17" x14ac:dyDescent="0.35">
      <c r="A4955" s="2">
        <v>3800</v>
      </c>
      <c r="B4955" s="13" t="s">
        <v>516</v>
      </c>
      <c r="C4955" s="11" t="s">
        <v>593</v>
      </c>
      <c r="D4955" s="11" t="s">
        <v>520</v>
      </c>
      <c r="E4955" s="7" t="s">
        <v>318</v>
      </c>
      <c r="F4955" s="13">
        <v>2.1360332965850799</v>
      </c>
      <c r="G4955" s="12">
        <v>0</v>
      </c>
      <c r="H4955" s="13">
        <v>0</v>
      </c>
      <c r="I4955" s="11">
        <v>0</v>
      </c>
      <c r="J4955" s="11">
        <v>0</v>
      </c>
      <c r="K4955" s="11">
        <v>0</v>
      </c>
      <c r="L4955" s="12">
        <v>0</v>
      </c>
      <c r="M4955" s="13">
        <v>0</v>
      </c>
      <c r="N4955" s="11">
        <v>0</v>
      </c>
      <c r="O4955" s="11">
        <v>0</v>
      </c>
      <c r="P4955" s="11">
        <v>0</v>
      </c>
      <c r="Q4955" s="12">
        <v>0</v>
      </c>
    </row>
    <row r="4956" spans="1:17" x14ac:dyDescent="0.35">
      <c r="A4956" s="2">
        <v>3801</v>
      </c>
      <c r="B4956" s="13" t="s">
        <v>516</v>
      </c>
      <c r="C4956" s="11" t="s">
        <v>593</v>
      </c>
      <c r="D4956" s="11" t="s">
        <v>525</v>
      </c>
      <c r="E4956" s="7" t="s">
        <v>532</v>
      </c>
      <c r="F4956" s="13">
        <v>144.81584668159482</v>
      </c>
      <c r="G4956" s="12">
        <v>0</v>
      </c>
      <c r="H4956" s="13">
        <v>0</v>
      </c>
      <c r="I4956" s="11">
        <v>0</v>
      </c>
      <c r="J4956" s="11">
        <v>0</v>
      </c>
      <c r="K4956" s="11">
        <v>0</v>
      </c>
      <c r="L4956" s="12">
        <v>0</v>
      </c>
      <c r="M4956" s="13">
        <v>0</v>
      </c>
      <c r="N4956" s="11">
        <v>0</v>
      </c>
      <c r="O4956" s="11">
        <v>0</v>
      </c>
      <c r="P4956" s="11">
        <v>0</v>
      </c>
      <c r="Q4956" s="12">
        <v>0</v>
      </c>
    </row>
    <row r="4957" spans="1:17" x14ac:dyDescent="0.35">
      <c r="A4957" s="2">
        <v>3802</v>
      </c>
      <c r="B4957" s="13" t="s">
        <v>516</v>
      </c>
      <c r="C4957" s="11" t="s">
        <v>593</v>
      </c>
      <c r="D4957" s="11" t="s">
        <v>525</v>
      </c>
      <c r="E4957" s="7" t="s">
        <v>408</v>
      </c>
      <c r="F4957" s="13">
        <v>10.110110282897899</v>
      </c>
      <c r="G4957" s="12">
        <v>0</v>
      </c>
      <c r="H4957" s="13">
        <v>0</v>
      </c>
      <c r="I4957" s="11">
        <v>0</v>
      </c>
      <c r="J4957" s="11">
        <v>0</v>
      </c>
      <c r="K4957" s="11">
        <v>0</v>
      </c>
      <c r="L4957" s="12">
        <v>0</v>
      </c>
      <c r="M4957" s="13">
        <v>0</v>
      </c>
      <c r="N4957" s="11">
        <v>0</v>
      </c>
      <c r="O4957" s="11">
        <v>0</v>
      </c>
      <c r="P4957" s="11">
        <v>0</v>
      </c>
      <c r="Q4957" s="12">
        <v>0</v>
      </c>
    </row>
    <row r="4958" spans="1:17" x14ac:dyDescent="0.35">
      <c r="A4958" s="2">
        <v>3803</v>
      </c>
      <c r="B4958" s="13" t="s">
        <v>516</v>
      </c>
      <c r="C4958" s="11" t="s">
        <v>593</v>
      </c>
      <c r="D4958" s="11" t="s">
        <v>525</v>
      </c>
      <c r="E4958" s="7" t="s">
        <v>345</v>
      </c>
      <c r="F4958" s="13">
        <v>4.7900753021240199</v>
      </c>
      <c r="G4958" s="12">
        <v>0</v>
      </c>
      <c r="H4958" s="13">
        <v>0</v>
      </c>
      <c r="I4958" s="11">
        <v>0</v>
      </c>
      <c r="J4958" s="11">
        <v>0</v>
      </c>
      <c r="K4958" s="11">
        <v>0</v>
      </c>
      <c r="L4958" s="12">
        <v>0</v>
      </c>
      <c r="M4958" s="13">
        <v>0</v>
      </c>
      <c r="N4958" s="11">
        <v>0</v>
      </c>
      <c r="O4958" s="11">
        <v>0</v>
      </c>
      <c r="P4958" s="11">
        <v>0</v>
      </c>
      <c r="Q4958" s="12">
        <v>0</v>
      </c>
    </row>
    <row r="4959" spans="1:17" x14ac:dyDescent="0.35">
      <c r="A4959" s="2">
        <v>3804</v>
      </c>
      <c r="B4959" s="13" t="s">
        <v>516</v>
      </c>
      <c r="C4959" s="11" t="s">
        <v>593</v>
      </c>
      <c r="D4959" s="11" t="s">
        <v>525</v>
      </c>
      <c r="E4959" s="7" t="s">
        <v>320</v>
      </c>
      <c r="F4959" s="13">
        <v>5.3294482231140101</v>
      </c>
      <c r="G4959" s="12">
        <v>0</v>
      </c>
      <c r="H4959" s="13">
        <v>0</v>
      </c>
      <c r="I4959" s="11">
        <v>0</v>
      </c>
      <c r="J4959" s="11">
        <v>0</v>
      </c>
      <c r="K4959" s="11">
        <v>0</v>
      </c>
      <c r="L4959" s="12">
        <v>0</v>
      </c>
      <c r="M4959" s="13">
        <v>0</v>
      </c>
      <c r="N4959" s="11">
        <v>0</v>
      </c>
      <c r="O4959" s="11">
        <v>0</v>
      </c>
      <c r="P4959" s="11">
        <v>0</v>
      </c>
      <c r="Q4959" s="12">
        <v>0</v>
      </c>
    </row>
    <row r="4960" spans="1:17" x14ac:dyDescent="0.35">
      <c r="A4960" s="2">
        <v>3805</v>
      </c>
      <c r="B4960" s="13" t="s">
        <v>516</v>
      </c>
      <c r="C4960" s="11" t="s">
        <v>593</v>
      </c>
      <c r="D4960" s="11" t="s">
        <v>525</v>
      </c>
      <c r="E4960" s="7" t="s">
        <v>533</v>
      </c>
      <c r="F4960" s="13">
        <v>527.94705057144165</v>
      </c>
      <c r="G4960" s="12">
        <v>0</v>
      </c>
      <c r="H4960" s="13">
        <v>0</v>
      </c>
      <c r="I4960" s="11">
        <v>0</v>
      </c>
      <c r="J4960" s="11">
        <v>0</v>
      </c>
      <c r="K4960" s="11">
        <v>0</v>
      </c>
      <c r="L4960" s="12">
        <v>0</v>
      </c>
      <c r="M4960" s="13">
        <v>0</v>
      </c>
      <c r="N4960" s="11">
        <v>0</v>
      </c>
      <c r="O4960" s="11">
        <v>0</v>
      </c>
      <c r="P4960" s="11">
        <v>0</v>
      </c>
      <c r="Q4960" s="12">
        <v>0</v>
      </c>
    </row>
    <row r="4961" spans="1:17" x14ac:dyDescent="0.35">
      <c r="A4961" s="2">
        <v>3806</v>
      </c>
      <c r="B4961" s="13" t="s">
        <v>516</v>
      </c>
      <c r="C4961" s="11" t="s">
        <v>593</v>
      </c>
      <c r="D4961" s="11" t="s">
        <v>26</v>
      </c>
      <c r="E4961" s="7" t="s">
        <v>534</v>
      </c>
      <c r="F4961" s="13">
        <v>11.0566253662109</v>
      </c>
      <c r="G4961" s="12">
        <v>0</v>
      </c>
      <c r="H4961" s="13">
        <v>0</v>
      </c>
      <c r="I4961" s="11">
        <v>0</v>
      </c>
      <c r="J4961" s="11">
        <v>0</v>
      </c>
      <c r="K4961" s="11">
        <v>0</v>
      </c>
      <c r="L4961" s="12">
        <v>0</v>
      </c>
      <c r="M4961" s="13">
        <v>0</v>
      </c>
      <c r="N4961" s="11">
        <v>0</v>
      </c>
      <c r="O4961" s="11">
        <v>0</v>
      </c>
      <c r="P4961" s="11">
        <v>0</v>
      </c>
      <c r="Q4961" s="12">
        <v>0</v>
      </c>
    </row>
    <row r="4962" spans="1:17" x14ac:dyDescent="0.35">
      <c r="A4962" s="2">
        <v>3807</v>
      </c>
      <c r="B4962" s="13" t="s">
        <v>516</v>
      </c>
      <c r="C4962" s="11" t="s">
        <v>593</v>
      </c>
      <c r="D4962" s="11" t="s">
        <v>525</v>
      </c>
      <c r="E4962" s="7" t="s">
        <v>534</v>
      </c>
      <c r="F4962" s="13">
        <v>92.076955795288114</v>
      </c>
      <c r="G4962" s="12">
        <v>0</v>
      </c>
      <c r="H4962" s="13">
        <v>0</v>
      </c>
      <c r="I4962" s="11">
        <v>0</v>
      </c>
      <c r="J4962" s="11">
        <v>0</v>
      </c>
      <c r="K4962" s="11">
        <v>0</v>
      </c>
      <c r="L4962" s="12">
        <v>0</v>
      </c>
      <c r="M4962" s="13">
        <v>0</v>
      </c>
      <c r="N4962" s="11">
        <v>0</v>
      </c>
      <c r="O4962" s="11">
        <v>0</v>
      </c>
      <c r="P4962" s="11">
        <v>0</v>
      </c>
      <c r="Q4962" s="12">
        <v>0</v>
      </c>
    </row>
    <row r="4963" spans="1:17" x14ac:dyDescent="0.35">
      <c r="A4963" s="2">
        <v>3808</v>
      </c>
      <c r="B4963" s="13" t="s">
        <v>516</v>
      </c>
      <c r="C4963" s="11" t="s">
        <v>593</v>
      </c>
      <c r="D4963" s="11" t="s">
        <v>525</v>
      </c>
      <c r="E4963" s="7" t="s">
        <v>211</v>
      </c>
      <c r="F4963" s="13">
        <v>58.535413980484108</v>
      </c>
      <c r="G4963" s="12">
        <v>0</v>
      </c>
      <c r="H4963" s="13">
        <v>0</v>
      </c>
      <c r="I4963" s="11">
        <v>0</v>
      </c>
      <c r="J4963" s="11">
        <v>0</v>
      </c>
      <c r="K4963" s="11">
        <v>0</v>
      </c>
      <c r="L4963" s="12">
        <v>0</v>
      </c>
      <c r="M4963" s="13">
        <v>0</v>
      </c>
      <c r="N4963" s="11">
        <v>0</v>
      </c>
      <c r="O4963" s="11">
        <v>0</v>
      </c>
      <c r="P4963" s="11">
        <v>0</v>
      </c>
      <c r="Q4963" s="12">
        <v>0</v>
      </c>
    </row>
    <row r="4964" spans="1:17" x14ac:dyDescent="0.35">
      <c r="A4964" s="2">
        <v>3809</v>
      </c>
      <c r="B4964" s="13" t="s">
        <v>516</v>
      </c>
      <c r="C4964" s="11" t="s">
        <v>593</v>
      </c>
      <c r="D4964" s="11" t="s">
        <v>525</v>
      </c>
      <c r="E4964" s="7" t="s">
        <v>99</v>
      </c>
      <c r="F4964" s="13">
        <v>10.2481136322021</v>
      </c>
      <c r="G4964" s="12">
        <v>0</v>
      </c>
      <c r="H4964" s="13">
        <v>0</v>
      </c>
      <c r="I4964" s="11">
        <v>0</v>
      </c>
      <c r="J4964" s="11">
        <v>0</v>
      </c>
      <c r="K4964" s="11">
        <v>0</v>
      </c>
      <c r="L4964" s="12">
        <v>0</v>
      </c>
      <c r="M4964" s="13">
        <v>0</v>
      </c>
      <c r="N4964" s="11">
        <v>0</v>
      </c>
      <c r="O4964" s="11">
        <v>0</v>
      </c>
      <c r="P4964" s="11">
        <v>0</v>
      </c>
      <c r="Q4964" s="12">
        <v>0</v>
      </c>
    </row>
    <row r="4965" spans="1:17" x14ac:dyDescent="0.35">
      <c r="A4965" s="2">
        <v>3810</v>
      </c>
      <c r="B4965" s="13" t="s">
        <v>516</v>
      </c>
      <c r="C4965" s="11" t="s">
        <v>593</v>
      </c>
      <c r="D4965" s="11" t="s">
        <v>525</v>
      </c>
      <c r="E4965" s="7" t="s">
        <v>100</v>
      </c>
      <c r="F4965" s="13">
        <v>21.614097595214801</v>
      </c>
      <c r="G4965" s="12">
        <v>0</v>
      </c>
      <c r="H4965" s="13">
        <v>0</v>
      </c>
      <c r="I4965" s="11">
        <v>0</v>
      </c>
      <c r="J4965" s="11">
        <v>0</v>
      </c>
      <c r="K4965" s="11">
        <v>0</v>
      </c>
      <c r="L4965" s="12">
        <v>0</v>
      </c>
      <c r="M4965" s="13">
        <v>0</v>
      </c>
      <c r="N4965" s="11">
        <v>0</v>
      </c>
      <c r="O4965" s="11">
        <v>0</v>
      </c>
      <c r="P4965" s="11">
        <v>0</v>
      </c>
      <c r="Q4965" s="12">
        <v>0</v>
      </c>
    </row>
    <row r="4966" spans="1:17" x14ac:dyDescent="0.35">
      <c r="A4966" s="2">
        <v>3811</v>
      </c>
      <c r="B4966" s="13" t="s">
        <v>516</v>
      </c>
      <c r="C4966" s="11" t="s">
        <v>593</v>
      </c>
      <c r="D4966" s="11" t="s">
        <v>520</v>
      </c>
      <c r="E4966" s="7" t="s">
        <v>323</v>
      </c>
      <c r="F4966" s="13">
        <v>2.029079377651215</v>
      </c>
      <c r="G4966" s="12">
        <v>0</v>
      </c>
      <c r="H4966" s="13">
        <v>0</v>
      </c>
      <c r="I4966" s="11">
        <v>0</v>
      </c>
      <c r="J4966" s="11">
        <v>0</v>
      </c>
      <c r="K4966" s="11">
        <v>0</v>
      </c>
      <c r="L4966" s="12">
        <v>0</v>
      </c>
      <c r="M4966" s="13">
        <v>0</v>
      </c>
      <c r="N4966" s="11">
        <v>0</v>
      </c>
      <c r="O4966" s="11">
        <v>0</v>
      </c>
      <c r="P4966" s="11">
        <v>0</v>
      </c>
      <c r="Q4966" s="12">
        <v>0</v>
      </c>
    </row>
    <row r="4967" spans="1:17" x14ac:dyDescent="0.35">
      <c r="A4967" s="2">
        <v>3812</v>
      </c>
      <c r="B4967" s="13" t="s">
        <v>516</v>
      </c>
      <c r="C4967" s="11" t="s">
        <v>593</v>
      </c>
      <c r="D4967" s="11" t="s">
        <v>520</v>
      </c>
      <c r="E4967" s="7" t="s">
        <v>257</v>
      </c>
      <c r="F4967" s="13">
        <v>17.708738684654239</v>
      </c>
      <c r="G4967" s="12">
        <v>0</v>
      </c>
      <c r="H4967" s="13">
        <v>0</v>
      </c>
      <c r="I4967" s="11">
        <v>0</v>
      </c>
      <c r="J4967" s="11">
        <v>0</v>
      </c>
      <c r="K4967" s="11">
        <v>0</v>
      </c>
      <c r="L4967" s="12">
        <v>0</v>
      </c>
      <c r="M4967" s="13">
        <v>0</v>
      </c>
      <c r="N4967" s="11">
        <v>0</v>
      </c>
      <c r="O4967" s="11">
        <v>0</v>
      </c>
      <c r="P4967" s="11">
        <v>0</v>
      </c>
      <c r="Q4967" s="12">
        <v>0</v>
      </c>
    </row>
    <row r="4968" spans="1:17" x14ac:dyDescent="0.35">
      <c r="A4968" s="2">
        <v>3813</v>
      </c>
      <c r="B4968" s="13" t="s">
        <v>516</v>
      </c>
      <c r="C4968" s="11" t="s">
        <v>593</v>
      </c>
      <c r="D4968" s="11" t="s">
        <v>525</v>
      </c>
      <c r="E4968" s="7" t="s">
        <v>149</v>
      </c>
      <c r="F4968" s="13">
        <v>9.8838891983032209</v>
      </c>
      <c r="G4968" s="12">
        <v>0</v>
      </c>
      <c r="H4968" s="13">
        <v>0</v>
      </c>
      <c r="I4968" s="11">
        <v>0</v>
      </c>
      <c r="J4968" s="11">
        <v>0</v>
      </c>
      <c r="K4968" s="11">
        <v>0</v>
      </c>
      <c r="L4968" s="12">
        <v>0</v>
      </c>
      <c r="M4968" s="13">
        <v>0</v>
      </c>
      <c r="N4968" s="11">
        <v>0</v>
      </c>
      <c r="O4968" s="11">
        <v>0</v>
      </c>
      <c r="P4968" s="11">
        <v>0</v>
      </c>
      <c r="Q4968" s="12">
        <v>0</v>
      </c>
    </row>
    <row r="4969" spans="1:17" x14ac:dyDescent="0.35">
      <c r="A4969" s="2">
        <v>3814</v>
      </c>
      <c r="B4969" s="13" t="s">
        <v>516</v>
      </c>
      <c r="C4969" s="11" t="s">
        <v>593</v>
      </c>
      <c r="D4969" s="11" t="s">
        <v>520</v>
      </c>
      <c r="E4969" s="7" t="s">
        <v>149</v>
      </c>
      <c r="F4969" s="13">
        <v>39.408702492713871</v>
      </c>
      <c r="G4969" s="12">
        <v>0</v>
      </c>
      <c r="H4969" s="13">
        <v>0</v>
      </c>
      <c r="I4969" s="11">
        <v>0</v>
      </c>
      <c r="J4969" s="11">
        <v>0</v>
      </c>
      <c r="K4969" s="11">
        <v>0</v>
      </c>
      <c r="L4969" s="12">
        <v>0</v>
      </c>
      <c r="M4969" s="13">
        <v>0</v>
      </c>
      <c r="N4969" s="11">
        <v>0</v>
      </c>
      <c r="O4969" s="11">
        <v>0</v>
      </c>
      <c r="P4969" s="11">
        <v>0</v>
      </c>
      <c r="Q4969" s="12">
        <v>0</v>
      </c>
    </row>
    <row r="4970" spans="1:17" x14ac:dyDescent="0.35">
      <c r="A4970" s="2">
        <v>3815</v>
      </c>
      <c r="B4970" s="13" t="s">
        <v>516</v>
      </c>
      <c r="C4970" s="11" t="s">
        <v>593</v>
      </c>
      <c r="D4970" s="11" t="s">
        <v>525</v>
      </c>
      <c r="E4970" s="7" t="s">
        <v>597</v>
      </c>
      <c r="F4970" s="13">
        <v>4.3278617858886701</v>
      </c>
      <c r="G4970" s="12">
        <v>0</v>
      </c>
      <c r="H4970" s="13">
        <v>0</v>
      </c>
      <c r="I4970" s="11">
        <v>0</v>
      </c>
      <c r="J4970" s="11">
        <v>0</v>
      </c>
      <c r="K4970" s="11">
        <v>0</v>
      </c>
      <c r="L4970" s="12">
        <v>0</v>
      </c>
      <c r="M4970" s="13">
        <v>0</v>
      </c>
      <c r="N4970" s="11">
        <v>0</v>
      </c>
      <c r="O4970" s="11">
        <v>0</v>
      </c>
      <c r="P4970" s="11">
        <v>0</v>
      </c>
      <c r="Q4970" s="12">
        <v>0</v>
      </c>
    </row>
    <row r="4971" spans="1:17" x14ac:dyDescent="0.35">
      <c r="A4971" s="2">
        <v>3817</v>
      </c>
      <c r="B4971" s="13" t="s">
        <v>516</v>
      </c>
      <c r="C4971" s="11" t="s">
        <v>593</v>
      </c>
      <c r="D4971" s="11" t="s">
        <v>525</v>
      </c>
      <c r="E4971" s="7" t="s">
        <v>331</v>
      </c>
      <c r="F4971" s="13">
        <v>5.0044870376586896</v>
      </c>
      <c r="G4971" s="12">
        <v>0</v>
      </c>
      <c r="H4971" s="13">
        <v>0</v>
      </c>
      <c r="I4971" s="11">
        <v>0</v>
      </c>
      <c r="J4971" s="11">
        <v>0</v>
      </c>
      <c r="K4971" s="11">
        <v>0</v>
      </c>
      <c r="L4971" s="12">
        <v>0</v>
      </c>
      <c r="M4971" s="13">
        <v>0</v>
      </c>
      <c r="N4971" s="11">
        <v>0</v>
      </c>
      <c r="O4971" s="11">
        <v>0</v>
      </c>
      <c r="P4971" s="11">
        <v>0</v>
      </c>
      <c r="Q4971" s="12">
        <v>0</v>
      </c>
    </row>
    <row r="4972" spans="1:17" x14ac:dyDescent="0.35">
      <c r="A4972" s="2">
        <v>3818</v>
      </c>
      <c r="B4972" s="13" t="s">
        <v>516</v>
      </c>
      <c r="C4972" s="11" t="s">
        <v>593</v>
      </c>
      <c r="D4972" s="11" t="s">
        <v>520</v>
      </c>
      <c r="E4972" s="7" t="s">
        <v>331</v>
      </c>
      <c r="F4972" s="13">
        <v>11.709807395935099</v>
      </c>
      <c r="G4972" s="12">
        <v>0</v>
      </c>
      <c r="H4972" s="13">
        <v>0</v>
      </c>
      <c r="I4972" s="11">
        <v>0</v>
      </c>
      <c r="J4972" s="11">
        <v>0</v>
      </c>
      <c r="K4972" s="11">
        <v>0</v>
      </c>
      <c r="L4972" s="12">
        <v>0</v>
      </c>
      <c r="M4972" s="13">
        <v>0</v>
      </c>
      <c r="N4972" s="11">
        <v>0</v>
      </c>
      <c r="O4972" s="11">
        <v>0</v>
      </c>
      <c r="P4972" s="11">
        <v>0</v>
      </c>
      <c r="Q4972" s="12">
        <v>0</v>
      </c>
    </row>
    <row r="4973" spans="1:17" x14ac:dyDescent="0.35">
      <c r="A4973" s="2">
        <v>3819</v>
      </c>
      <c r="B4973" s="13" t="s">
        <v>516</v>
      </c>
      <c r="C4973" s="11" t="s">
        <v>593</v>
      </c>
      <c r="D4973" s="11" t="s">
        <v>525</v>
      </c>
      <c r="E4973" s="7" t="s">
        <v>598</v>
      </c>
      <c r="F4973" s="13">
        <v>119.27003717422494</v>
      </c>
      <c r="G4973" s="12">
        <v>0</v>
      </c>
      <c r="H4973" s="13">
        <v>0</v>
      </c>
      <c r="I4973" s="11">
        <v>0</v>
      </c>
      <c r="J4973" s="11">
        <v>0</v>
      </c>
      <c r="K4973" s="11">
        <v>0</v>
      </c>
      <c r="L4973" s="12">
        <v>0</v>
      </c>
      <c r="M4973" s="13">
        <v>0</v>
      </c>
      <c r="N4973" s="11">
        <v>0</v>
      </c>
      <c r="O4973" s="11">
        <v>0</v>
      </c>
      <c r="P4973" s="11">
        <v>0</v>
      </c>
      <c r="Q4973" s="12">
        <v>0</v>
      </c>
    </row>
    <row r="4974" spans="1:17" x14ac:dyDescent="0.35">
      <c r="A4974" s="2">
        <v>3824</v>
      </c>
      <c r="B4974" s="13" t="s">
        <v>516</v>
      </c>
      <c r="C4974" s="11" t="s">
        <v>593</v>
      </c>
      <c r="D4974" s="11" t="s">
        <v>26</v>
      </c>
      <c r="E4974" s="7" t="s">
        <v>73</v>
      </c>
      <c r="F4974" s="13">
        <v>25</v>
      </c>
      <c r="G4974" s="12">
        <v>0</v>
      </c>
      <c r="H4974" s="13">
        <v>0</v>
      </c>
      <c r="I4974" s="11">
        <v>0</v>
      </c>
      <c r="J4974" s="11">
        <v>0</v>
      </c>
      <c r="K4974" s="11">
        <v>0</v>
      </c>
      <c r="L4974" s="12">
        <v>0</v>
      </c>
      <c r="M4974" s="13">
        <v>0</v>
      </c>
      <c r="N4974" s="11">
        <v>0</v>
      </c>
      <c r="O4974" s="11">
        <v>0</v>
      </c>
      <c r="P4974" s="11">
        <v>0</v>
      </c>
      <c r="Q4974" s="12">
        <v>0</v>
      </c>
    </row>
    <row r="4975" spans="1:17" x14ac:dyDescent="0.35">
      <c r="A4975" s="2">
        <v>3825</v>
      </c>
      <c r="B4975" s="13" t="s">
        <v>516</v>
      </c>
      <c r="C4975" s="11" t="s">
        <v>593</v>
      </c>
      <c r="D4975" s="11" t="s">
        <v>525</v>
      </c>
      <c r="E4975" s="7" t="s">
        <v>73</v>
      </c>
      <c r="F4975" s="13">
        <v>632.92075371742271</v>
      </c>
      <c r="G4975" s="12">
        <v>0</v>
      </c>
      <c r="H4975" s="13">
        <v>0</v>
      </c>
      <c r="I4975" s="11">
        <v>0</v>
      </c>
      <c r="J4975" s="11">
        <v>0</v>
      </c>
      <c r="K4975" s="11">
        <v>0</v>
      </c>
      <c r="L4975" s="12">
        <v>0</v>
      </c>
      <c r="M4975" s="13">
        <v>0</v>
      </c>
      <c r="N4975" s="11">
        <v>0</v>
      </c>
      <c r="O4975" s="11">
        <v>0</v>
      </c>
      <c r="P4975" s="11">
        <v>0</v>
      </c>
      <c r="Q4975" s="12">
        <v>0</v>
      </c>
    </row>
    <row r="4976" spans="1:17" x14ac:dyDescent="0.35">
      <c r="A4976" s="2">
        <v>3827</v>
      </c>
      <c r="B4976" s="13" t="s">
        <v>516</v>
      </c>
      <c r="C4976" s="11" t="s">
        <v>593</v>
      </c>
      <c r="D4976" s="11" t="s">
        <v>525</v>
      </c>
      <c r="E4976" s="7" t="s">
        <v>514</v>
      </c>
      <c r="F4976" s="13">
        <v>5.7906990051269496</v>
      </c>
      <c r="G4976" s="12">
        <v>0</v>
      </c>
      <c r="H4976" s="13">
        <v>0</v>
      </c>
      <c r="I4976" s="11">
        <v>0</v>
      </c>
      <c r="J4976" s="11">
        <v>0</v>
      </c>
      <c r="K4976" s="11">
        <v>0</v>
      </c>
      <c r="L4976" s="12">
        <v>0</v>
      </c>
      <c r="M4976" s="13">
        <v>0</v>
      </c>
      <c r="N4976" s="11">
        <v>0</v>
      </c>
      <c r="O4976" s="11">
        <v>0</v>
      </c>
      <c r="P4976" s="11">
        <v>0</v>
      </c>
      <c r="Q4976" s="12">
        <v>0</v>
      </c>
    </row>
    <row r="4977" spans="1:17" x14ac:dyDescent="0.35">
      <c r="A4977" s="2">
        <v>3833</v>
      </c>
      <c r="B4977" s="13" t="s">
        <v>516</v>
      </c>
      <c r="C4977" s="11" t="s">
        <v>593</v>
      </c>
      <c r="D4977" s="11" t="s">
        <v>26</v>
      </c>
      <c r="E4977" s="7" t="s">
        <v>279</v>
      </c>
      <c r="F4977" s="13">
        <v>21.364761352539102</v>
      </c>
      <c r="G4977" s="12">
        <v>0</v>
      </c>
      <c r="H4977" s="13">
        <v>0</v>
      </c>
      <c r="I4977" s="11">
        <v>0</v>
      </c>
      <c r="J4977" s="11">
        <v>0</v>
      </c>
      <c r="K4977" s="11">
        <v>0</v>
      </c>
      <c r="L4977" s="12">
        <v>0</v>
      </c>
      <c r="M4977" s="13">
        <v>0</v>
      </c>
      <c r="N4977" s="11">
        <v>0</v>
      </c>
      <c r="O4977" s="11">
        <v>0</v>
      </c>
      <c r="P4977" s="11">
        <v>0</v>
      </c>
      <c r="Q4977" s="12">
        <v>0</v>
      </c>
    </row>
    <row r="4978" spans="1:17" x14ac:dyDescent="0.35">
      <c r="A4978" s="2">
        <v>3834</v>
      </c>
      <c r="B4978" s="13" t="s">
        <v>516</v>
      </c>
      <c r="C4978" s="11" t="s">
        <v>593</v>
      </c>
      <c r="D4978" s="11" t="s">
        <v>525</v>
      </c>
      <c r="E4978" s="7" t="s">
        <v>279</v>
      </c>
      <c r="F4978" s="13">
        <v>118.19513225555414</v>
      </c>
      <c r="G4978" s="12">
        <v>0</v>
      </c>
      <c r="H4978" s="13">
        <v>0</v>
      </c>
      <c r="I4978" s="11">
        <v>0</v>
      </c>
      <c r="J4978" s="11">
        <v>0</v>
      </c>
      <c r="K4978" s="11">
        <v>0</v>
      </c>
      <c r="L4978" s="12">
        <v>0</v>
      </c>
      <c r="M4978" s="13">
        <v>0</v>
      </c>
      <c r="N4978" s="11">
        <v>0</v>
      </c>
      <c r="O4978" s="11">
        <v>0</v>
      </c>
      <c r="P4978" s="11">
        <v>0</v>
      </c>
      <c r="Q4978" s="12">
        <v>0</v>
      </c>
    </row>
    <row r="4979" spans="1:17" x14ac:dyDescent="0.35">
      <c r="A4979" s="2">
        <v>3835</v>
      </c>
      <c r="B4979" s="13" t="s">
        <v>516</v>
      </c>
      <c r="C4979" s="11" t="s">
        <v>593</v>
      </c>
      <c r="D4979" s="11" t="s">
        <v>520</v>
      </c>
      <c r="E4979" s="7" t="s">
        <v>279</v>
      </c>
      <c r="F4979" s="13">
        <v>582.34770202636741</v>
      </c>
      <c r="G4979" s="12">
        <v>0</v>
      </c>
      <c r="H4979" s="13">
        <v>0</v>
      </c>
      <c r="I4979" s="11">
        <v>0</v>
      </c>
      <c r="J4979" s="11">
        <v>0</v>
      </c>
      <c r="K4979" s="11">
        <v>0</v>
      </c>
      <c r="L4979" s="12">
        <v>0</v>
      </c>
      <c r="M4979" s="13">
        <v>0</v>
      </c>
      <c r="N4979" s="11">
        <v>0</v>
      </c>
      <c r="O4979" s="11">
        <v>0</v>
      </c>
      <c r="P4979" s="11">
        <v>0</v>
      </c>
      <c r="Q4979" s="12">
        <v>0</v>
      </c>
    </row>
    <row r="4980" spans="1:17" x14ac:dyDescent="0.35">
      <c r="A4980" s="2">
        <v>3839</v>
      </c>
      <c r="B4980" s="13" t="s">
        <v>516</v>
      </c>
      <c r="C4980" s="11" t="s">
        <v>593</v>
      </c>
      <c r="D4980" s="11" t="s">
        <v>520</v>
      </c>
      <c r="E4980" s="7" t="s">
        <v>396</v>
      </c>
      <c r="F4980" s="13">
        <v>103.76176834106451</v>
      </c>
      <c r="G4980" s="12">
        <v>0</v>
      </c>
      <c r="H4980" s="13">
        <v>0</v>
      </c>
      <c r="I4980" s="11">
        <v>0</v>
      </c>
      <c r="J4980" s="11">
        <v>0</v>
      </c>
      <c r="K4980" s="11">
        <v>0</v>
      </c>
      <c r="L4980" s="12">
        <v>0</v>
      </c>
      <c r="M4980" s="13">
        <v>0</v>
      </c>
      <c r="N4980" s="11">
        <v>0</v>
      </c>
      <c r="O4980" s="11">
        <v>0</v>
      </c>
      <c r="P4980" s="11">
        <v>0</v>
      </c>
      <c r="Q4980" s="12">
        <v>0</v>
      </c>
    </row>
    <row r="4981" spans="1:17" x14ac:dyDescent="0.35">
      <c r="A4981" s="2">
        <v>3847</v>
      </c>
      <c r="B4981" s="13" t="s">
        <v>599</v>
      </c>
      <c r="C4981" s="11" t="s">
        <v>26</v>
      </c>
      <c r="D4981" s="11" t="s">
        <v>26</v>
      </c>
      <c r="E4981" s="7" t="s">
        <v>207</v>
      </c>
      <c r="F4981" s="13">
        <v>22.739598393440307</v>
      </c>
      <c r="G4981" s="12">
        <v>0</v>
      </c>
      <c r="H4981" s="13">
        <v>0</v>
      </c>
      <c r="I4981" s="11">
        <v>0</v>
      </c>
      <c r="J4981" s="11">
        <v>0</v>
      </c>
      <c r="K4981" s="11">
        <v>0</v>
      </c>
      <c r="L4981" s="12">
        <v>0</v>
      </c>
      <c r="M4981" s="13">
        <v>0</v>
      </c>
      <c r="N4981" s="11">
        <v>0</v>
      </c>
      <c r="O4981" s="11">
        <v>0</v>
      </c>
      <c r="P4981" s="11">
        <v>0</v>
      </c>
      <c r="Q4981" s="12">
        <v>0</v>
      </c>
    </row>
    <row r="4982" spans="1:17" x14ac:dyDescent="0.35">
      <c r="A4982" s="2">
        <v>3848</v>
      </c>
      <c r="B4982" s="13" t="s">
        <v>599</v>
      </c>
      <c r="C4982" s="11" t="s">
        <v>26</v>
      </c>
      <c r="D4982" s="11" t="s">
        <v>26</v>
      </c>
      <c r="E4982" s="7" t="s">
        <v>549</v>
      </c>
      <c r="F4982" s="13">
        <v>55.829444646835341</v>
      </c>
      <c r="G4982" s="12">
        <v>0</v>
      </c>
      <c r="H4982" s="13">
        <v>0</v>
      </c>
      <c r="I4982" s="11">
        <v>0</v>
      </c>
      <c r="J4982" s="11">
        <v>0</v>
      </c>
      <c r="K4982" s="11">
        <v>0</v>
      </c>
      <c r="L4982" s="12">
        <v>0</v>
      </c>
      <c r="M4982" s="13">
        <v>0</v>
      </c>
      <c r="N4982" s="11">
        <v>0</v>
      </c>
      <c r="O4982" s="11">
        <v>0</v>
      </c>
      <c r="P4982" s="11">
        <v>0</v>
      </c>
      <c r="Q4982" s="12">
        <v>0</v>
      </c>
    </row>
    <row r="4983" spans="1:17" x14ac:dyDescent="0.35">
      <c r="A4983" s="2">
        <v>3854</v>
      </c>
      <c r="B4983" s="13" t="s">
        <v>599</v>
      </c>
      <c r="C4983" s="11" t="s">
        <v>26</v>
      </c>
      <c r="D4983" s="11" t="s">
        <v>600</v>
      </c>
      <c r="E4983" s="7" t="s">
        <v>436</v>
      </c>
      <c r="F4983" s="13">
        <v>12.985120773315399</v>
      </c>
      <c r="G4983" s="12">
        <v>0</v>
      </c>
      <c r="H4983" s="13">
        <v>0</v>
      </c>
      <c r="I4983" s="11">
        <v>0</v>
      </c>
      <c r="J4983" s="11">
        <v>0</v>
      </c>
      <c r="K4983" s="11">
        <v>0</v>
      </c>
      <c r="L4983" s="12">
        <v>0</v>
      </c>
      <c r="M4983" s="13">
        <v>0</v>
      </c>
      <c r="N4983" s="11">
        <v>0</v>
      </c>
      <c r="O4983" s="11">
        <v>0</v>
      </c>
      <c r="P4983" s="11">
        <v>0</v>
      </c>
      <c r="Q4983" s="12">
        <v>0</v>
      </c>
    </row>
    <row r="4984" spans="1:17" x14ac:dyDescent="0.35">
      <c r="A4984" s="2">
        <v>3855</v>
      </c>
      <c r="B4984" s="13" t="s">
        <v>599</v>
      </c>
      <c r="C4984" s="11" t="s">
        <v>26</v>
      </c>
      <c r="D4984" s="11" t="s">
        <v>600</v>
      </c>
      <c r="E4984" s="7" t="s">
        <v>602</v>
      </c>
      <c r="F4984" s="13">
        <v>12.14527201652527</v>
      </c>
      <c r="G4984" s="12">
        <v>0</v>
      </c>
      <c r="H4984" s="13">
        <v>0</v>
      </c>
      <c r="I4984" s="11">
        <v>0</v>
      </c>
      <c r="J4984" s="11">
        <v>0</v>
      </c>
      <c r="K4984" s="11">
        <v>0</v>
      </c>
      <c r="L4984" s="12">
        <v>0</v>
      </c>
      <c r="M4984" s="13">
        <v>0</v>
      </c>
      <c r="N4984" s="11">
        <v>0</v>
      </c>
      <c r="O4984" s="11">
        <v>0</v>
      </c>
      <c r="P4984" s="11">
        <v>0</v>
      </c>
      <c r="Q4984" s="12">
        <v>0</v>
      </c>
    </row>
    <row r="4985" spans="1:17" x14ac:dyDescent="0.35">
      <c r="A4985" s="2">
        <v>3856</v>
      </c>
      <c r="B4985" s="13" t="s">
        <v>599</v>
      </c>
      <c r="C4985" s="11" t="s">
        <v>26</v>
      </c>
      <c r="D4985" s="11" t="s">
        <v>600</v>
      </c>
      <c r="E4985" s="7" t="s">
        <v>603</v>
      </c>
      <c r="F4985" s="13">
        <v>14.258812665939329</v>
      </c>
      <c r="G4985" s="12">
        <v>0</v>
      </c>
      <c r="H4985" s="13">
        <v>0</v>
      </c>
      <c r="I4985" s="11">
        <v>0</v>
      </c>
      <c r="J4985" s="11">
        <v>0</v>
      </c>
      <c r="K4985" s="11">
        <v>0</v>
      </c>
      <c r="L4985" s="12">
        <v>0</v>
      </c>
      <c r="M4985" s="13">
        <v>0</v>
      </c>
      <c r="N4985" s="11">
        <v>0</v>
      </c>
      <c r="O4985" s="11">
        <v>0</v>
      </c>
      <c r="P4985" s="11">
        <v>0</v>
      </c>
      <c r="Q4985" s="12">
        <v>0</v>
      </c>
    </row>
    <row r="4986" spans="1:17" x14ac:dyDescent="0.35">
      <c r="A4986" s="2">
        <v>3858</v>
      </c>
      <c r="B4986" s="13" t="s">
        <v>599</v>
      </c>
      <c r="C4986" s="11" t="s">
        <v>26</v>
      </c>
      <c r="D4986" s="11" t="s">
        <v>600</v>
      </c>
      <c r="E4986" s="7" t="s">
        <v>440</v>
      </c>
      <c r="F4986" s="13">
        <v>14.164759159088129</v>
      </c>
      <c r="G4986" s="12">
        <v>0</v>
      </c>
      <c r="H4986" s="13">
        <v>0</v>
      </c>
      <c r="I4986" s="11">
        <v>0</v>
      </c>
      <c r="J4986" s="11">
        <v>0</v>
      </c>
      <c r="K4986" s="11">
        <v>0</v>
      </c>
      <c r="L4986" s="12">
        <v>0</v>
      </c>
      <c r="M4986" s="13">
        <v>0</v>
      </c>
      <c r="N4986" s="11">
        <v>0</v>
      </c>
      <c r="O4986" s="11">
        <v>0</v>
      </c>
      <c r="P4986" s="11">
        <v>0</v>
      </c>
      <c r="Q4986" s="12">
        <v>0</v>
      </c>
    </row>
    <row r="4987" spans="1:17" x14ac:dyDescent="0.35">
      <c r="A4987" s="2">
        <v>3859</v>
      </c>
      <c r="B4987" s="13" t="s">
        <v>599</v>
      </c>
      <c r="C4987" s="11" t="s">
        <v>26</v>
      </c>
      <c r="D4987" s="11" t="s">
        <v>253</v>
      </c>
      <c r="E4987" s="7" t="s">
        <v>567</v>
      </c>
      <c r="F4987" s="13">
        <v>7.2700161933898899</v>
      </c>
      <c r="G4987" s="12">
        <v>0</v>
      </c>
      <c r="H4987" s="13">
        <v>0</v>
      </c>
      <c r="I4987" s="11">
        <v>0</v>
      </c>
      <c r="J4987" s="11">
        <v>0</v>
      </c>
      <c r="K4987" s="11">
        <v>0</v>
      </c>
      <c r="L4987" s="12">
        <v>0</v>
      </c>
      <c r="M4987" s="13">
        <v>0</v>
      </c>
      <c r="N4987" s="11">
        <v>0</v>
      </c>
      <c r="O4987" s="11">
        <v>0</v>
      </c>
      <c r="P4987" s="11">
        <v>0</v>
      </c>
      <c r="Q4987" s="12">
        <v>0</v>
      </c>
    </row>
    <row r="4988" spans="1:17" x14ac:dyDescent="0.35">
      <c r="A4988" s="2">
        <v>3860</v>
      </c>
      <c r="B4988" s="13" t="s">
        <v>599</v>
      </c>
      <c r="C4988" s="11" t="s">
        <v>26</v>
      </c>
      <c r="D4988" s="11" t="s">
        <v>600</v>
      </c>
      <c r="E4988" s="7" t="s">
        <v>567</v>
      </c>
      <c r="F4988" s="13">
        <v>91.721737563610091</v>
      </c>
      <c r="G4988" s="12">
        <v>0</v>
      </c>
      <c r="H4988" s="13">
        <v>0</v>
      </c>
      <c r="I4988" s="11">
        <v>0</v>
      </c>
      <c r="J4988" s="11">
        <v>0</v>
      </c>
      <c r="K4988" s="11">
        <v>0</v>
      </c>
      <c r="L4988" s="12">
        <v>0</v>
      </c>
      <c r="M4988" s="13">
        <v>0</v>
      </c>
      <c r="N4988" s="11">
        <v>0</v>
      </c>
      <c r="O4988" s="11">
        <v>0</v>
      </c>
      <c r="P4988" s="11">
        <v>0</v>
      </c>
      <c r="Q4988" s="12">
        <v>0</v>
      </c>
    </row>
    <row r="4989" spans="1:17" x14ac:dyDescent="0.35">
      <c r="A4989" s="2">
        <v>3861</v>
      </c>
      <c r="B4989" s="13" t="s">
        <v>599</v>
      </c>
      <c r="C4989" s="11" t="s">
        <v>26</v>
      </c>
      <c r="D4989" s="11" t="s">
        <v>600</v>
      </c>
      <c r="E4989" s="7" t="s">
        <v>604</v>
      </c>
      <c r="F4989" s="13">
        <v>22.583593666553494</v>
      </c>
      <c r="G4989" s="12">
        <v>0</v>
      </c>
      <c r="H4989" s="13">
        <v>0</v>
      </c>
      <c r="I4989" s="11">
        <v>0</v>
      </c>
      <c r="J4989" s="11">
        <v>0</v>
      </c>
      <c r="K4989" s="11">
        <v>0</v>
      </c>
      <c r="L4989" s="12">
        <v>0</v>
      </c>
      <c r="M4989" s="13">
        <v>0</v>
      </c>
      <c r="N4989" s="11">
        <v>0</v>
      </c>
      <c r="O4989" s="11">
        <v>0</v>
      </c>
      <c r="P4989" s="11">
        <v>0</v>
      </c>
      <c r="Q4989" s="12">
        <v>0</v>
      </c>
    </row>
    <row r="4990" spans="1:17" x14ac:dyDescent="0.35">
      <c r="A4990" s="2">
        <v>3862</v>
      </c>
      <c r="B4990" s="13" t="s">
        <v>599</v>
      </c>
      <c r="C4990" s="11" t="s">
        <v>26</v>
      </c>
      <c r="D4990" s="11" t="s">
        <v>26</v>
      </c>
      <c r="E4990" s="7" t="s">
        <v>605</v>
      </c>
      <c r="F4990" s="13">
        <v>1.6234765052795399</v>
      </c>
      <c r="G4990" s="12">
        <v>0</v>
      </c>
      <c r="H4990" s="13">
        <v>0</v>
      </c>
      <c r="I4990" s="11">
        <v>0</v>
      </c>
      <c r="J4990" s="11">
        <v>0</v>
      </c>
      <c r="K4990" s="11">
        <v>0</v>
      </c>
      <c r="L4990" s="12">
        <v>0</v>
      </c>
      <c r="M4990" s="13">
        <v>0</v>
      </c>
      <c r="N4990" s="11">
        <v>0</v>
      </c>
      <c r="O4990" s="11">
        <v>0</v>
      </c>
      <c r="P4990" s="11">
        <v>0</v>
      </c>
      <c r="Q4990" s="12">
        <v>0</v>
      </c>
    </row>
    <row r="4991" spans="1:17" x14ac:dyDescent="0.35">
      <c r="A4991" s="2">
        <v>3863</v>
      </c>
      <c r="B4991" s="13" t="s">
        <v>599</v>
      </c>
      <c r="C4991" s="11" t="s">
        <v>26</v>
      </c>
      <c r="D4991" s="11" t="s">
        <v>253</v>
      </c>
      <c r="E4991" s="7" t="s">
        <v>222</v>
      </c>
      <c r="F4991" s="13">
        <v>207.91084289550801</v>
      </c>
      <c r="G4991" s="12">
        <v>0</v>
      </c>
      <c r="H4991" s="13">
        <v>0</v>
      </c>
      <c r="I4991" s="11">
        <v>0</v>
      </c>
      <c r="J4991" s="11">
        <v>0</v>
      </c>
      <c r="K4991" s="11">
        <v>0</v>
      </c>
      <c r="L4991" s="12">
        <v>0</v>
      </c>
      <c r="M4991" s="13">
        <v>0</v>
      </c>
      <c r="N4991" s="11">
        <v>0</v>
      </c>
      <c r="O4991" s="11">
        <v>0</v>
      </c>
      <c r="P4991" s="11">
        <v>0</v>
      </c>
      <c r="Q4991" s="12">
        <v>0</v>
      </c>
    </row>
    <row r="4992" spans="1:17" x14ac:dyDescent="0.35">
      <c r="A4992" s="2">
        <v>3869</v>
      </c>
      <c r="B4992" s="13" t="s">
        <v>599</v>
      </c>
      <c r="C4992" s="11" t="s">
        <v>26</v>
      </c>
      <c r="D4992" s="11" t="s">
        <v>26</v>
      </c>
      <c r="E4992" s="7" t="s">
        <v>160</v>
      </c>
      <c r="F4992" s="13">
        <v>90.706164121627836</v>
      </c>
      <c r="G4992" s="12">
        <v>0</v>
      </c>
      <c r="H4992" s="13">
        <v>0</v>
      </c>
      <c r="I4992" s="11">
        <v>0</v>
      </c>
      <c r="J4992" s="11">
        <v>0</v>
      </c>
      <c r="K4992" s="11">
        <v>0</v>
      </c>
      <c r="L4992" s="12">
        <v>0</v>
      </c>
      <c r="M4992" s="13">
        <v>0</v>
      </c>
      <c r="N4992" s="11">
        <v>0</v>
      </c>
      <c r="O4992" s="11">
        <v>0</v>
      </c>
      <c r="P4992" s="11">
        <v>0</v>
      </c>
      <c r="Q4992" s="12">
        <v>0</v>
      </c>
    </row>
    <row r="4993" spans="1:17" x14ac:dyDescent="0.35">
      <c r="A4993" s="2">
        <v>3870</v>
      </c>
      <c r="B4993" s="13" t="s">
        <v>599</v>
      </c>
      <c r="C4993" s="11" t="s">
        <v>26</v>
      </c>
      <c r="D4993" s="11" t="s">
        <v>600</v>
      </c>
      <c r="E4993" s="7" t="s">
        <v>223</v>
      </c>
      <c r="F4993" s="13">
        <v>179.7130584716802</v>
      </c>
      <c r="G4993" s="12">
        <v>0</v>
      </c>
      <c r="H4993" s="13">
        <v>0</v>
      </c>
      <c r="I4993" s="11">
        <v>0</v>
      </c>
      <c r="J4993" s="11">
        <v>0</v>
      </c>
      <c r="K4993" s="11">
        <v>0</v>
      </c>
      <c r="L4993" s="12">
        <v>0</v>
      </c>
      <c r="M4993" s="13">
        <v>0</v>
      </c>
      <c r="N4993" s="11">
        <v>0</v>
      </c>
      <c r="O4993" s="11">
        <v>0</v>
      </c>
      <c r="P4993" s="11">
        <v>0</v>
      </c>
      <c r="Q4993" s="12">
        <v>0</v>
      </c>
    </row>
    <row r="4994" spans="1:17" x14ac:dyDescent="0.35">
      <c r="A4994" s="2">
        <v>3871</v>
      </c>
      <c r="B4994" s="13" t="s">
        <v>599</v>
      </c>
      <c r="C4994" s="11" t="s">
        <v>26</v>
      </c>
      <c r="D4994" s="11" t="s">
        <v>600</v>
      </c>
      <c r="E4994" s="7" t="s">
        <v>606</v>
      </c>
      <c r="F4994" s="13">
        <v>11.386544227600099</v>
      </c>
      <c r="G4994" s="12">
        <v>0</v>
      </c>
      <c r="H4994" s="13">
        <v>0</v>
      </c>
      <c r="I4994" s="11">
        <v>0</v>
      </c>
      <c r="J4994" s="11">
        <v>0</v>
      </c>
      <c r="K4994" s="11">
        <v>0</v>
      </c>
      <c r="L4994" s="12">
        <v>0</v>
      </c>
      <c r="M4994" s="13">
        <v>0</v>
      </c>
      <c r="N4994" s="11">
        <v>0</v>
      </c>
      <c r="O4994" s="11">
        <v>0</v>
      </c>
      <c r="P4994" s="11">
        <v>0</v>
      </c>
      <c r="Q4994" s="12">
        <v>0</v>
      </c>
    </row>
    <row r="4995" spans="1:17" x14ac:dyDescent="0.35">
      <c r="A4995" s="2">
        <v>3880</v>
      </c>
      <c r="B4995" s="13" t="s">
        <v>599</v>
      </c>
      <c r="C4995" s="11" t="s">
        <v>26</v>
      </c>
      <c r="D4995" s="11" t="s">
        <v>600</v>
      </c>
      <c r="E4995" s="7" t="s">
        <v>233</v>
      </c>
      <c r="F4995" s="13">
        <v>29.318948507308967</v>
      </c>
      <c r="G4995" s="12">
        <v>0</v>
      </c>
      <c r="H4995" s="13">
        <v>0</v>
      </c>
      <c r="I4995" s="11">
        <v>0</v>
      </c>
      <c r="J4995" s="11">
        <v>0</v>
      </c>
      <c r="K4995" s="11">
        <v>0</v>
      </c>
      <c r="L4995" s="12">
        <v>0</v>
      </c>
      <c r="M4995" s="13">
        <v>0</v>
      </c>
      <c r="N4995" s="11">
        <v>0</v>
      </c>
      <c r="O4995" s="11">
        <v>0</v>
      </c>
      <c r="P4995" s="11">
        <v>0</v>
      </c>
      <c r="Q4995" s="12">
        <v>0</v>
      </c>
    </row>
    <row r="4996" spans="1:17" x14ac:dyDescent="0.35">
      <c r="A4996" s="2">
        <v>3881</v>
      </c>
      <c r="B4996" s="13" t="s">
        <v>599</v>
      </c>
      <c r="C4996" s="11" t="s">
        <v>26</v>
      </c>
      <c r="D4996" s="11" t="s">
        <v>600</v>
      </c>
      <c r="E4996" s="7" t="s">
        <v>446</v>
      </c>
      <c r="F4996" s="13">
        <v>373.06433916091925</v>
      </c>
      <c r="G4996" s="12">
        <v>0</v>
      </c>
      <c r="H4996" s="13">
        <v>0</v>
      </c>
      <c r="I4996" s="11">
        <v>0</v>
      </c>
      <c r="J4996" s="11">
        <v>0</v>
      </c>
      <c r="K4996" s="11">
        <v>0</v>
      </c>
      <c r="L4996" s="12">
        <v>0</v>
      </c>
      <c r="M4996" s="13">
        <v>0</v>
      </c>
      <c r="N4996" s="11">
        <v>0</v>
      </c>
      <c r="O4996" s="11">
        <v>0</v>
      </c>
      <c r="P4996" s="11">
        <v>0</v>
      </c>
      <c r="Q4996" s="12">
        <v>0</v>
      </c>
    </row>
    <row r="4997" spans="1:17" x14ac:dyDescent="0.35">
      <c r="A4997" s="2">
        <v>3882</v>
      </c>
      <c r="B4997" s="13" t="s">
        <v>599</v>
      </c>
      <c r="C4997" s="11" t="s">
        <v>26</v>
      </c>
      <c r="D4997" s="11" t="s">
        <v>600</v>
      </c>
      <c r="E4997" s="7" t="s">
        <v>417</v>
      </c>
      <c r="F4997" s="13">
        <v>18.185646772384644</v>
      </c>
      <c r="G4997" s="12">
        <v>0</v>
      </c>
      <c r="H4997" s="13">
        <v>0</v>
      </c>
      <c r="I4997" s="11">
        <v>0</v>
      </c>
      <c r="J4997" s="11">
        <v>0</v>
      </c>
      <c r="K4997" s="11">
        <v>0</v>
      </c>
      <c r="L4997" s="12">
        <v>0</v>
      </c>
      <c r="M4997" s="13">
        <v>0</v>
      </c>
      <c r="N4997" s="11">
        <v>0</v>
      </c>
      <c r="O4997" s="11">
        <v>0</v>
      </c>
      <c r="P4997" s="11">
        <v>0</v>
      </c>
      <c r="Q4997" s="12">
        <v>0</v>
      </c>
    </row>
    <row r="4998" spans="1:17" x14ac:dyDescent="0.35">
      <c r="A4998" s="2">
        <v>3883</v>
      </c>
      <c r="B4998" s="13" t="s">
        <v>599</v>
      </c>
      <c r="C4998" s="11" t="s">
        <v>26</v>
      </c>
      <c r="D4998" s="11" t="s">
        <v>253</v>
      </c>
      <c r="E4998" s="7" t="s">
        <v>607</v>
      </c>
      <c r="F4998" s="13">
        <v>36.543331146240199</v>
      </c>
      <c r="G4998" s="12">
        <v>0</v>
      </c>
      <c r="H4998" s="13">
        <v>0</v>
      </c>
      <c r="I4998" s="11">
        <v>0</v>
      </c>
      <c r="J4998" s="11">
        <v>0</v>
      </c>
      <c r="K4998" s="11">
        <v>0</v>
      </c>
      <c r="L4998" s="12">
        <v>0</v>
      </c>
      <c r="M4998" s="13">
        <v>0</v>
      </c>
      <c r="N4998" s="11">
        <v>0</v>
      </c>
      <c r="O4998" s="11">
        <v>0</v>
      </c>
      <c r="P4998" s="11">
        <v>0</v>
      </c>
      <c r="Q4998" s="12">
        <v>0</v>
      </c>
    </row>
    <row r="4999" spans="1:17" x14ac:dyDescent="0.35">
      <c r="A4999" s="2">
        <v>3888</v>
      </c>
      <c r="B4999" s="13" t="s">
        <v>599</v>
      </c>
      <c r="C4999" s="11" t="s">
        <v>26</v>
      </c>
      <c r="D4999" s="11" t="s">
        <v>253</v>
      </c>
      <c r="E4999" s="7" t="s">
        <v>163</v>
      </c>
      <c r="F4999" s="13">
        <v>105.65639495849609</v>
      </c>
      <c r="G4999" s="12">
        <v>0</v>
      </c>
      <c r="H4999" s="13">
        <v>0</v>
      </c>
      <c r="I4999" s="11">
        <v>0</v>
      </c>
      <c r="J4999" s="11">
        <v>0</v>
      </c>
      <c r="K4999" s="11">
        <v>0</v>
      </c>
      <c r="L4999" s="12">
        <v>0</v>
      </c>
      <c r="M4999" s="13">
        <v>0</v>
      </c>
      <c r="N4999" s="11">
        <v>0</v>
      </c>
      <c r="O4999" s="11">
        <v>0</v>
      </c>
      <c r="P4999" s="11">
        <v>0</v>
      </c>
      <c r="Q4999" s="12">
        <v>0</v>
      </c>
    </row>
    <row r="5000" spans="1:17" x14ac:dyDescent="0.35">
      <c r="A5000" s="2">
        <v>3889</v>
      </c>
      <c r="B5000" s="13" t="s">
        <v>599</v>
      </c>
      <c r="C5000" s="11" t="s">
        <v>26</v>
      </c>
      <c r="D5000" s="11" t="s">
        <v>253</v>
      </c>
      <c r="E5000" s="7" t="s">
        <v>267</v>
      </c>
      <c r="F5000" s="13">
        <v>226.78208923339861</v>
      </c>
      <c r="G5000" s="12">
        <v>0</v>
      </c>
      <c r="H5000" s="13">
        <v>0</v>
      </c>
      <c r="I5000" s="11">
        <v>0</v>
      </c>
      <c r="J5000" s="11">
        <v>0</v>
      </c>
      <c r="K5000" s="11">
        <v>0</v>
      </c>
      <c r="L5000" s="12">
        <v>0</v>
      </c>
      <c r="M5000" s="13">
        <v>0</v>
      </c>
      <c r="N5000" s="11">
        <v>0</v>
      </c>
      <c r="O5000" s="11">
        <v>0</v>
      </c>
      <c r="P5000" s="11">
        <v>0</v>
      </c>
      <c r="Q5000" s="12">
        <v>0</v>
      </c>
    </row>
    <row r="5001" spans="1:17" x14ac:dyDescent="0.35">
      <c r="A5001" s="2">
        <v>3890</v>
      </c>
      <c r="B5001" s="13" t="s">
        <v>599</v>
      </c>
      <c r="C5001" s="11" t="s">
        <v>26</v>
      </c>
      <c r="D5001" s="11" t="s">
        <v>30</v>
      </c>
      <c r="E5001" s="7" t="s">
        <v>40</v>
      </c>
      <c r="F5001" s="13">
        <v>251.90971374511699</v>
      </c>
      <c r="G5001" s="12">
        <v>0</v>
      </c>
      <c r="H5001" s="13">
        <v>0</v>
      </c>
      <c r="I5001" s="11">
        <v>0</v>
      </c>
      <c r="J5001" s="11">
        <v>0</v>
      </c>
      <c r="K5001" s="11">
        <v>0</v>
      </c>
      <c r="L5001" s="12">
        <v>0</v>
      </c>
      <c r="M5001" s="13">
        <v>0</v>
      </c>
      <c r="N5001" s="11">
        <v>0</v>
      </c>
      <c r="O5001" s="11">
        <v>0</v>
      </c>
      <c r="P5001" s="11">
        <v>0</v>
      </c>
      <c r="Q5001" s="12">
        <v>0</v>
      </c>
    </row>
    <row r="5002" spans="1:17" x14ac:dyDescent="0.35">
      <c r="A5002" s="2">
        <v>3891</v>
      </c>
      <c r="B5002" s="13" t="s">
        <v>599</v>
      </c>
      <c r="C5002" s="11" t="s">
        <v>26</v>
      </c>
      <c r="D5002" s="11" t="s">
        <v>208</v>
      </c>
      <c r="E5002" s="7" t="s">
        <v>40</v>
      </c>
      <c r="F5002" s="13">
        <v>256.68173217773398</v>
      </c>
      <c r="G5002" s="12">
        <v>0</v>
      </c>
      <c r="H5002" s="13">
        <v>0</v>
      </c>
      <c r="I5002" s="11">
        <v>0</v>
      </c>
      <c r="J5002" s="11">
        <v>0</v>
      </c>
      <c r="K5002" s="11">
        <v>0</v>
      </c>
      <c r="L5002" s="12">
        <v>0</v>
      </c>
      <c r="M5002" s="13">
        <v>0</v>
      </c>
      <c r="N5002" s="11">
        <v>0</v>
      </c>
      <c r="O5002" s="11">
        <v>0</v>
      </c>
      <c r="P5002" s="11">
        <v>0</v>
      </c>
      <c r="Q5002" s="12">
        <v>0</v>
      </c>
    </row>
    <row r="5003" spans="1:17" x14ac:dyDescent="0.35">
      <c r="A5003" s="2">
        <v>3892</v>
      </c>
      <c r="B5003" s="13" t="s">
        <v>599</v>
      </c>
      <c r="C5003" s="11" t="s">
        <v>26</v>
      </c>
      <c r="D5003" s="11" t="s">
        <v>601</v>
      </c>
      <c r="E5003" s="7" t="s">
        <v>40</v>
      </c>
      <c r="F5003" s="13">
        <v>905.03564453125</v>
      </c>
      <c r="G5003" s="12">
        <v>0</v>
      </c>
      <c r="H5003" s="13">
        <v>0</v>
      </c>
      <c r="I5003" s="11">
        <v>0</v>
      </c>
      <c r="J5003" s="11">
        <v>0</v>
      </c>
      <c r="K5003" s="11">
        <v>0</v>
      </c>
      <c r="L5003" s="12">
        <v>0</v>
      </c>
      <c r="M5003" s="13">
        <v>0</v>
      </c>
      <c r="N5003" s="11">
        <v>0</v>
      </c>
      <c r="O5003" s="11">
        <v>0</v>
      </c>
      <c r="P5003" s="11">
        <v>0</v>
      </c>
      <c r="Q5003" s="12">
        <v>0</v>
      </c>
    </row>
    <row r="5004" spans="1:17" x14ac:dyDescent="0.35">
      <c r="A5004" s="2">
        <v>3893</v>
      </c>
      <c r="B5004" s="13" t="s">
        <v>599</v>
      </c>
      <c r="C5004" s="11" t="s">
        <v>26</v>
      </c>
      <c r="D5004" s="11" t="s">
        <v>253</v>
      </c>
      <c r="E5004" s="7" t="s">
        <v>40</v>
      </c>
      <c r="F5004" s="13">
        <v>2040.895839214325</v>
      </c>
      <c r="G5004" s="12">
        <v>0</v>
      </c>
      <c r="H5004" s="13">
        <v>0</v>
      </c>
      <c r="I5004" s="11">
        <v>0</v>
      </c>
      <c r="J5004" s="11">
        <v>0</v>
      </c>
      <c r="K5004" s="11">
        <v>0</v>
      </c>
      <c r="L5004" s="12">
        <v>0</v>
      </c>
      <c r="M5004" s="13">
        <v>0</v>
      </c>
      <c r="N5004" s="11">
        <v>0</v>
      </c>
      <c r="O5004" s="11">
        <v>0</v>
      </c>
      <c r="P5004" s="11">
        <v>0</v>
      </c>
      <c r="Q5004" s="12">
        <v>0</v>
      </c>
    </row>
    <row r="5005" spans="1:17" x14ac:dyDescent="0.35">
      <c r="A5005" s="2">
        <v>3894</v>
      </c>
      <c r="B5005" s="13" t="s">
        <v>599</v>
      </c>
      <c r="C5005" s="11" t="s">
        <v>26</v>
      </c>
      <c r="D5005" s="11" t="s">
        <v>600</v>
      </c>
      <c r="E5005" s="7" t="s">
        <v>40</v>
      </c>
      <c r="F5005" s="13">
        <v>2382.3052964210528</v>
      </c>
      <c r="G5005" s="12">
        <v>0</v>
      </c>
      <c r="H5005" s="13">
        <v>0</v>
      </c>
      <c r="I5005" s="11">
        <v>0</v>
      </c>
      <c r="J5005" s="11">
        <v>0</v>
      </c>
      <c r="K5005" s="11">
        <v>0</v>
      </c>
      <c r="L5005" s="12">
        <v>0</v>
      </c>
      <c r="M5005" s="13">
        <v>0</v>
      </c>
      <c r="N5005" s="11">
        <v>0</v>
      </c>
      <c r="O5005" s="11">
        <v>0</v>
      </c>
      <c r="P5005" s="11">
        <v>0</v>
      </c>
      <c r="Q5005" s="12">
        <v>0</v>
      </c>
    </row>
    <row r="5006" spans="1:17" x14ac:dyDescent="0.35">
      <c r="A5006" s="2">
        <v>3895</v>
      </c>
      <c r="B5006" s="13" t="s">
        <v>599</v>
      </c>
      <c r="C5006" s="11" t="s">
        <v>26</v>
      </c>
      <c r="D5006" s="11" t="s">
        <v>26</v>
      </c>
      <c r="E5006" s="7" t="s">
        <v>40</v>
      </c>
      <c r="F5006" s="13">
        <v>3716.3954536914871</v>
      </c>
      <c r="G5006" s="12">
        <v>0</v>
      </c>
      <c r="H5006" s="13">
        <v>0</v>
      </c>
      <c r="I5006" s="11">
        <v>0</v>
      </c>
      <c r="J5006" s="11">
        <v>0</v>
      </c>
      <c r="K5006" s="11">
        <v>0</v>
      </c>
      <c r="L5006" s="12">
        <v>0</v>
      </c>
      <c r="M5006" s="13">
        <v>0</v>
      </c>
      <c r="N5006" s="11">
        <v>0</v>
      </c>
      <c r="O5006" s="11">
        <v>0</v>
      </c>
      <c r="P5006" s="11">
        <v>0</v>
      </c>
      <c r="Q5006" s="12">
        <v>0</v>
      </c>
    </row>
    <row r="5007" spans="1:17" x14ac:dyDescent="0.35">
      <c r="A5007" s="2">
        <v>3896</v>
      </c>
      <c r="B5007" s="13" t="s">
        <v>599</v>
      </c>
      <c r="C5007" s="11" t="s">
        <v>26</v>
      </c>
      <c r="D5007" s="11" t="s">
        <v>231</v>
      </c>
      <c r="E5007" s="7" t="s">
        <v>41</v>
      </c>
      <c r="F5007" s="13">
        <v>334.16830444336</v>
      </c>
      <c r="G5007" s="12">
        <v>0</v>
      </c>
      <c r="H5007" s="13">
        <v>0</v>
      </c>
      <c r="I5007" s="11">
        <v>0</v>
      </c>
      <c r="J5007" s="11">
        <v>0</v>
      </c>
      <c r="K5007" s="11">
        <v>0</v>
      </c>
      <c r="L5007" s="12">
        <v>0</v>
      </c>
      <c r="M5007" s="13">
        <v>0</v>
      </c>
      <c r="N5007" s="11">
        <v>0</v>
      </c>
      <c r="O5007" s="11">
        <v>0</v>
      </c>
      <c r="P5007" s="11">
        <v>0</v>
      </c>
      <c r="Q5007" s="12">
        <v>0</v>
      </c>
    </row>
    <row r="5008" spans="1:17" x14ac:dyDescent="0.35">
      <c r="A5008" s="2">
        <v>3897</v>
      </c>
      <c r="B5008" s="13" t="s">
        <v>599</v>
      </c>
      <c r="C5008" s="11" t="s">
        <v>26</v>
      </c>
      <c r="D5008" s="11" t="s">
        <v>26</v>
      </c>
      <c r="E5008" s="7" t="s">
        <v>41</v>
      </c>
      <c r="F5008" s="13">
        <v>1429.7109127044678</v>
      </c>
      <c r="G5008" s="12">
        <v>0</v>
      </c>
      <c r="H5008" s="13">
        <v>0</v>
      </c>
      <c r="I5008" s="11">
        <v>0</v>
      </c>
      <c r="J5008" s="11">
        <v>0</v>
      </c>
      <c r="K5008" s="11">
        <v>0</v>
      </c>
      <c r="L5008" s="12">
        <v>0</v>
      </c>
      <c r="M5008" s="13">
        <v>0</v>
      </c>
      <c r="N5008" s="11">
        <v>0</v>
      </c>
      <c r="O5008" s="11">
        <v>0</v>
      </c>
      <c r="P5008" s="11">
        <v>0</v>
      </c>
      <c r="Q5008" s="12">
        <v>0</v>
      </c>
    </row>
    <row r="5009" spans="1:17" x14ac:dyDescent="0.35">
      <c r="A5009" s="2">
        <v>3898</v>
      </c>
      <c r="B5009" s="13" t="s">
        <v>599</v>
      </c>
      <c r="C5009" s="11" t="s">
        <v>26</v>
      </c>
      <c r="D5009" s="11" t="s">
        <v>253</v>
      </c>
      <c r="E5009" s="7" t="s">
        <v>41</v>
      </c>
      <c r="F5009" s="13">
        <v>3412.5948524475098</v>
      </c>
      <c r="G5009" s="12">
        <v>0</v>
      </c>
      <c r="H5009" s="13">
        <v>0</v>
      </c>
      <c r="I5009" s="11">
        <v>0</v>
      </c>
      <c r="J5009" s="11">
        <v>0</v>
      </c>
      <c r="K5009" s="11">
        <v>0</v>
      </c>
      <c r="L5009" s="12">
        <v>0</v>
      </c>
      <c r="M5009" s="13">
        <v>0</v>
      </c>
      <c r="N5009" s="11">
        <v>0</v>
      </c>
      <c r="O5009" s="11">
        <v>0</v>
      </c>
      <c r="P5009" s="11">
        <v>0</v>
      </c>
      <c r="Q5009" s="12">
        <v>0</v>
      </c>
    </row>
    <row r="5010" spans="1:17" x14ac:dyDescent="0.35">
      <c r="A5010" s="2">
        <v>3913</v>
      </c>
      <c r="B5010" s="13" t="s">
        <v>599</v>
      </c>
      <c r="C5010" s="11" t="s">
        <v>26</v>
      </c>
      <c r="D5010" s="11" t="s">
        <v>600</v>
      </c>
      <c r="E5010" s="7" t="s">
        <v>451</v>
      </c>
      <c r="F5010" s="13">
        <v>16.1833820343018</v>
      </c>
      <c r="G5010" s="12">
        <v>0</v>
      </c>
      <c r="H5010" s="13">
        <v>0</v>
      </c>
      <c r="I5010" s="11">
        <v>0</v>
      </c>
      <c r="J5010" s="11">
        <v>0</v>
      </c>
      <c r="K5010" s="11">
        <v>0</v>
      </c>
      <c r="L5010" s="12">
        <v>0</v>
      </c>
      <c r="M5010" s="13">
        <v>0</v>
      </c>
      <c r="N5010" s="11">
        <v>0</v>
      </c>
      <c r="O5010" s="11">
        <v>0</v>
      </c>
      <c r="P5010" s="11">
        <v>0</v>
      </c>
      <c r="Q5010" s="12">
        <v>0</v>
      </c>
    </row>
    <row r="5011" spans="1:17" x14ac:dyDescent="0.35">
      <c r="A5011" s="2">
        <v>3914</v>
      </c>
      <c r="B5011" s="13" t="s">
        <v>599</v>
      </c>
      <c r="C5011" s="11" t="s">
        <v>26</v>
      </c>
      <c r="D5011" s="11" t="s">
        <v>600</v>
      </c>
      <c r="E5011" s="7" t="s">
        <v>268</v>
      </c>
      <c r="F5011" s="13">
        <v>7.1717655658721906</v>
      </c>
      <c r="G5011" s="12">
        <v>0</v>
      </c>
      <c r="H5011" s="13">
        <v>0</v>
      </c>
      <c r="I5011" s="11">
        <v>0</v>
      </c>
      <c r="J5011" s="11">
        <v>0</v>
      </c>
      <c r="K5011" s="11">
        <v>0</v>
      </c>
      <c r="L5011" s="12">
        <v>0</v>
      </c>
      <c r="M5011" s="13">
        <v>0</v>
      </c>
      <c r="N5011" s="11">
        <v>0</v>
      </c>
      <c r="O5011" s="11">
        <v>0</v>
      </c>
      <c r="P5011" s="11">
        <v>0</v>
      </c>
      <c r="Q5011" s="12">
        <v>0</v>
      </c>
    </row>
    <row r="5012" spans="1:17" x14ac:dyDescent="0.35">
      <c r="A5012" s="2">
        <v>3916</v>
      </c>
      <c r="B5012" s="13" t="s">
        <v>599</v>
      </c>
      <c r="C5012" s="11" t="s">
        <v>26</v>
      </c>
      <c r="D5012" s="11" t="s">
        <v>600</v>
      </c>
      <c r="E5012" s="7" t="s">
        <v>288</v>
      </c>
      <c r="F5012" s="13">
        <v>4.6091864109039307</v>
      </c>
      <c r="G5012" s="12">
        <v>0</v>
      </c>
      <c r="H5012" s="13">
        <v>0</v>
      </c>
      <c r="I5012" s="11">
        <v>0</v>
      </c>
      <c r="J5012" s="11">
        <v>0</v>
      </c>
      <c r="K5012" s="11">
        <v>0</v>
      </c>
      <c r="L5012" s="12">
        <v>0</v>
      </c>
      <c r="M5012" s="13">
        <v>0</v>
      </c>
      <c r="N5012" s="11">
        <v>0</v>
      </c>
      <c r="O5012" s="11">
        <v>0</v>
      </c>
      <c r="P5012" s="11">
        <v>0</v>
      </c>
      <c r="Q5012" s="12">
        <v>0</v>
      </c>
    </row>
    <row r="5013" spans="1:17" x14ac:dyDescent="0.35">
      <c r="A5013" s="2">
        <v>3918</v>
      </c>
      <c r="B5013" s="13" t="s">
        <v>599</v>
      </c>
      <c r="C5013" s="11" t="s">
        <v>26</v>
      </c>
      <c r="D5013" s="11" t="s">
        <v>26</v>
      </c>
      <c r="E5013" s="7" t="s">
        <v>164</v>
      </c>
      <c r="F5013" s="13">
        <v>0.29686352610588101</v>
      </c>
      <c r="G5013" s="12">
        <v>0</v>
      </c>
      <c r="H5013" s="13">
        <v>0</v>
      </c>
      <c r="I5013" s="11">
        <v>0</v>
      </c>
      <c r="J5013" s="11">
        <v>0</v>
      </c>
      <c r="K5013" s="11">
        <v>0</v>
      </c>
      <c r="L5013" s="12">
        <v>0</v>
      </c>
      <c r="M5013" s="13">
        <v>0</v>
      </c>
      <c r="N5013" s="11">
        <v>0</v>
      </c>
      <c r="O5013" s="11">
        <v>0</v>
      </c>
      <c r="P5013" s="11">
        <v>0</v>
      </c>
      <c r="Q5013" s="12">
        <v>0</v>
      </c>
    </row>
    <row r="5014" spans="1:17" x14ac:dyDescent="0.35">
      <c r="A5014" s="2">
        <v>3919</v>
      </c>
      <c r="B5014" s="13" t="s">
        <v>599</v>
      </c>
      <c r="C5014" s="11" t="s">
        <v>26</v>
      </c>
      <c r="D5014" s="11" t="s">
        <v>600</v>
      </c>
      <c r="E5014" s="7" t="s">
        <v>164</v>
      </c>
      <c r="F5014" s="13">
        <v>14.031562805175801</v>
      </c>
      <c r="G5014" s="12">
        <v>0</v>
      </c>
      <c r="H5014" s="13">
        <v>0</v>
      </c>
      <c r="I5014" s="11">
        <v>0</v>
      </c>
      <c r="J5014" s="11">
        <v>0</v>
      </c>
      <c r="K5014" s="11">
        <v>0</v>
      </c>
      <c r="L5014" s="12">
        <v>0</v>
      </c>
      <c r="M5014" s="13">
        <v>0</v>
      </c>
      <c r="N5014" s="11">
        <v>0</v>
      </c>
      <c r="O5014" s="11">
        <v>0</v>
      </c>
      <c r="P5014" s="11">
        <v>0</v>
      </c>
      <c r="Q5014" s="12">
        <v>0</v>
      </c>
    </row>
    <row r="5015" spans="1:17" x14ac:dyDescent="0.35">
      <c r="A5015" s="2">
        <v>3922</v>
      </c>
      <c r="B5015" s="13" t="s">
        <v>599</v>
      </c>
      <c r="C5015" s="11" t="s">
        <v>26</v>
      </c>
      <c r="D5015" s="11" t="s">
        <v>600</v>
      </c>
      <c r="E5015" s="7" t="s">
        <v>455</v>
      </c>
      <c r="F5015" s="13">
        <v>4.3177113533020002</v>
      </c>
      <c r="G5015" s="12">
        <v>0</v>
      </c>
      <c r="H5015" s="13">
        <v>0</v>
      </c>
      <c r="I5015" s="11">
        <v>0</v>
      </c>
      <c r="J5015" s="11">
        <v>0</v>
      </c>
      <c r="K5015" s="11">
        <v>0</v>
      </c>
      <c r="L5015" s="12">
        <v>0</v>
      </c>
      <c r="M5015" s="13">
        <v>0</v>
      </c>
      <c r="N5015" s="11">
        <v>0</v>
      </c>
      <c r="O5015" s="11">
        <v>0</v>
      </c>
      <c r="P5015" s="11">
        <v>0</v>
      </c>
      <c r="Q5015" s="12">
        <v>0</v>
      </c>
    </row>
    <row r="5016" spans="1:17" x14ac:dyDescent="0.35">
      <c r="A5016" s="2">
        <v>3933</v>
      </c>
      <c r="B5016" s="13" t="s">
        <v>599</v>
      </c>
      <c r="C5016" s="11" t="s">
        <v>26</v>
      </c>
      <c r="D5016" s="11" t="s">
        <v>601</v>
      </c>
      <c r="E5016" s="7" t="s">
        <v>47</v>
      </c>
      <c r="F5016" s="13">
        <v>525.73372268676735</v>
      </c>
      <c r="G5016" s="12">
        <v>0</v>
      </c>
      <c r="H5016" s="13">
        <v>0</v>
      </c>
      <c r="I5016" s="11">
        <v>0</v>
      </c>
      <c r="J5016" s="11">
        <v>0</v>
      </c>
      <c r="K5016" s="11">
        <v>0</v>
      </c>
      <c r="L5016" s="12">
        <v>0</v>
      </c>
      <c r="M5016" s="13">
        <v>0</v>
      </c>
      <c r="N5016" s="11">
        <v>0</v>
      </c>
      <c r="O5016" s="11">
        <v>0</v>
      </c>
      <c r="P5016" s="11">
        <v>0</v>
      </c>
      <c r="Q5016" s="12">
        <v>0</v>
      </c>
    </row>
    <row r="5017" spans="1:17" x14ac:dyDescent="0.35">
      <c r="A5017" s="2">
        <v>3934</v>
      </c>
      <c r="B5017" s="13" t="s">
        <v>599</v>
      </c>
      <c r="C5017" s="11" t="s">
        <v>26</v>
      </c>
      <c r="D5017" s="11" t="s">
        <v>600</v>
      </c>
      <c r="E5017" s="7" t="s">
        <v>47</v>
      </c>
      <c r="F5017" s="13">
        <v>3367.7005586624132</v>
      </c>
      <c r="G5017" s="12">
        <v>0</v>
      </c>
      <c r="H5017" s="13">
        <v>0</v>
      </c>
      <c r="I5017" s="11">
        <v>0</v>
      </c>
      <c r="J5017" s="11">
        <v>0</v>
      </c>
      <c r="K5017" s="11">
        <v>0</v>
      </c>
      <c r="L5017" s="12">
        <v>0</v>
      </c>
      <c r="M5017" s="13">
        <v>0</v>
      </c>
      <c r="N5017" s="11">
        <v>0</v>
      </c>
      <c r="O5017" s="11">
        <v>0</v>
      </c>
      <c r="P5017" s="11">
        <v>0</v>
      </c>
      <c r="Q5017" s="12">
        <v>0</v>
      </c>
    </row>
    <row r="5018" spans="1:17" x14ac:dyDescent="0.35">
      <c r="A5018" s="2">
        <v>3935</v>
      </c>
      <c r="B5018" s="13" t="s">
        <v>599</v>
      </c>
      <c r="C5018" s="11" t="s">
        <v>26</v>
      </c>
      <c r="D5018" s="11" t="s">
        <v>26</v>
      </c>
      <c r="E5018" s="7" t="s">
        <v>47</v>
      </c>
      <c r="F5018" s="13">
        <v>5234.5579929351861</v>
      </c>
      <c r="G5018" s="12">
        <v>0</v>
      </c>
      <c r="H5018" s="13">
        <v>0</v>
      </c>
      <c r="I5018" s="11">
        <v>0</v>
      </c>
      <c r="J5018" s="11">
        <v>0</v>
      </c>
      <c r="K5018" s="11">
        <v>0</v>
      </c>
      <c r="L5018" s="12">
        <v>0</v>
      </c>
      <c r="M5018" s="13">
        <v>0</v>
      </c>
      <c r="N5018" s="11">
        <v>0</v>
      </c>
      <c r="O5018" s="11">
        <v>0</v>
      </c>
      <c r="P5018" s="11">
        <v>0</v>
      </c>
      <c r="Q5018" s="12">
        <v>0</v>
      </c>
    </row>
    <row r="5019" spans="1:17" x14ac:dyDescent="0.35">
      <c r="A5019" s="2">
        <v>3936</v>
      </c>
      <c r="B5019" s="13" t="s">
        <v>599</v>
      </c>
      <c r="C5019" s="11" t="s">
        <v>26</v>
      </c>
      <c r="D5019" s="11" t="s">
        <v>253</v>
      </c>
      <c r="E5019" s="7" t="s">
        <v>47</v>
      </c>
      <c r="F5019" s="13">
        <v>8381.8008122444153</v>
      </c>
      <c r="G5019" s="12">
        <v>0</v>
      </c>
      <c r="H5019" s="13">
        <v>0</v>
      </c>
      <c r="I5019" s="11">
        <v>0</v>
      </c>
      <c r="J5019" s="11">
        <v>0</v>
      </c>
      <c r="K5019" s="11">
        <v>0</v>
      </c>
      <c r="L5019" s="12">
        <v>0</v>
      </c>
      <c r="M5019" s="13">
        <v>0</v>
      </c>
      <c r="N5019" s="11">
        <v>0</v>
      </c>
      <c r="O5019" s="11">
        <v>0</v>
      </c>
      <c r="P5019" s="11">
        <v>0</v>
      </c>
      <c r="Q5019" s="12">
        <v>0</v>
      </c>
    </row>
    <row r="5020" spans="1:17" x14ac:dyDescent="0.35">
      <c r="A5020" s="2">
        <v>3937</v>
      </c>
      <c r="B5020" s="13" t="s">
        <v>599</v>
      </c>
      <c r="C5020" s="11" t="s">
        <v>26</v>
      </c>
      <c r="D5020" s="11" t="s">
        <v>26</v>
      </c>
      <c r="E5020" s="7" t="s">
        <v>48</v>
      </c>
      <c r="F5020" s="13">
        <v>381.77688598632801</v>
      </c>
      <c r="G5020" s="12">
        <v>0</v>
      </c>
      <c r="H5020" s="13">
        <v>0</v>
      </c>
      <c r="I5020" s="11">
        <v>0</v>
      </c>
      <c r="J5020" s="11">
        <v>0</v>
      </c>
      <c r="K5020" s="11">
        <v>0</v>
      </c>
      <c r="L5020" s="12">
        <v>0</v>
      </c>
      <c r="M5020" s="13">
        <v>0</v>
      </c>
      <c r="N5020" s="11">
        <v>0</v>
      </c>
      <c r="O5020" s="11">
        <v>0</v>
      </c>
      <c r="P5020" s="11">
        <v>0</v>
      </c>
      <c r="Q5020" s="12">
        <v>0</v>
      </c>
    </row>
    <row r="5021" spans="1:17" x14ac:dyDescent="0.35">
      <c r="A5021" s="2">
        <v>3938</v>
      </c>
      <c r="B5021" s="13" t="s">
        <v>599</v>
      </c>
      <c r="C5021" s="11" t="s">
        <v>26</v>
      </c>
      <c r="D5021" s="11" t="s">
        <v>600</v>
      </c>
      <c r="E5021" s="7" t="s">
        <v>48</v>
      </c>
      <c r="F5021" s="13">
        <v>683.0661544799807</v>
      </c>
      <c r="G5021" s="12">
        <v>0</v>
      </c>
      <c r="H5021" s="13">
        <v>0</v>
      </c>
      <c r="I5021" s="11">
        <v>0</v>
      </c>
      <c r="J5021" s="11">
        <v>0</v>
      </c>
      <c r="K5021" s="11">
        <v>0</v>
      </c>
      <c r="L5021" s="12">
        <v>0</v>
      </c>
      <c r="M5021" s="13">
        <v>0</v>
      </c>
      <c r="N5021" s="11">
        <v>0</v>
      </c>
      <c r="O5021" s="11">
        <v>0</v>
      </c>
      <c r="P5021" s="11">
        <v>0</v>
      </c>
      <c r="Q5021" s="12">
        <v>0</v>
      </c>
    </row>
    <row r="5022" spans="1:17" x14ac:dyDescent="0.35">
      <c r="A5022" s="2">
        <v>3939</v>
      </c>
      <c r="B5022" s="13" t="s">
        <v>599</v>
      </c>
      <c r="C5022" s="11" t="s">
        <v>26</v>
      </c>
      <c r="D5022" s="11" t="s">
        <v>253</v>
      </c>
      <c r="E5022" s="7" t="s">
        <v>48</v>
      </c>
      <c r="F5022" s="13">
        <v>1140.5868768692021</v>
      </c>
      <c r="G5022" s="12">
        <v>0</v>
      </c>
      <c r="H5022" s="13">
        <v>0</v>
      </c>
      <c r="I5022" s="11">
        <v>0</v>
      </c>
      <c r="J5022" s="11">
        <v>0</v>
      </c>
      <c r="K5022" s="11">
        <v>0</v>
      </c>
      <c r="L5022" s="12">
        <v>0</v>
      </c>
      <c r="M5022" s="13">
        <v>0</v>
      </c>
      <c r="N5022" s="11">
        <v>0</v>
      </c>
      <c r="O5022" s="11">
        <v>0</v>
      </c>
      <c r="P5022" s="11">
        <v>0</v>
      </c>
      <c r="Q5022" s="12">
        <v>0</v>
      </c>
    </row>
    <row r="5023" spans="1:17" x14ac:dyDescent="0.35">
      <c r="A5023" s="2">
        <v>3940</v>
      </c>
      <c r="B5023" s="13" t="s">
        <v>599</v>
      </c>
      <c r="C5023" s="11" t="s">
        <v>26</v>
      </c>
      <c r="D5023" s="11" t="s">
        <v>208</v>
      </c>
      <c r="E5023" s="7" t="s">
        <v>49</v>
      </c>
      <c r="F5023" s="13">
        <v>14.873165130615201</v>
      </c>
      <c r="G5023" s="12">
        <v>0</v>
      </c>
      <c r="H5023" s="13">
        <v>0</v>
      </c>
      <c r="I5023" s="11">
        <v>0</v>
      </c>
      <c r="J5023" s="11">
        <v>0</v>
      </c>
      <c r="K5023" s="11">
        <v>0</v>
      </c>
      <c r="L5023" s="12">
        <v>0</v>
      </c>
      <c r="M5023" s="13">
        <v>0</v>
      </c>
      <c r="N5023" s="11">
        <v>0</v>
      </c>
      <c r="O5023" s="11">
        <v>0</v>
      </c>
      <c r="P5023" s="11">
        <v>0</v>
      </c>
      <c r="Q5023" s="12">
        <v>0</v>
      </c>
    </row>
    <row r="5024" spans="1:17" x14ac:dyDescent="0.35">
      <c r="A5024" s="2">
        <v>3941</v>
      </c>
      <c r="B5024" s="13" t="s">
        <v>599</v>
      </c>
      <c r="C5024" s="11" t="s">
        <v>26</v>
      </c>
      <c r="D5024" s="11" t="s">
        <v>231</v>
      </c>
      <c r="E5024" s="7" t="s">
        <v>49</v>
      </c>
      <c r="F5024" s="13">
        <v>112.74283218383789</v>
      </c>
      <c r="G5024" s="12">
        <v>0</v>
      </c>
      <c r="H5024" s="13">
        <v>0</v>
      </c>
      <c r="I5024" s="11">
        <v>0</v>
      </c>
      <c r="J5024" s="11">
        <v>0</v>
      </c>
      <c r="K5024" s="11">
        <v>0</v>
      </c>
      <c r="L5024" s="12">
        <v>0</v>
      </c>
      <c r="M5024" s="13">
        <v>0</v>
      </c>
      <c r="N5024" s="11">
        <v>0</v>
      </c>
      <c r="O5024" s="11">
        <v>0</v>
      </c>
      <c r="P5024" s="11">
        <v>0</v>
      </c>
      <c r="Q5024" s="12">
        <v>0</v>
      </c>
    </row>
    <row r="5025" spans="1:17" x14ac:dyDescent="0.35">
      <c r="A5025" s="2">
        <v>3942</v>
      </c>
      <c r="B5025" s="13" t="s">
        <v>599</v>
      </c>
      <c r="C5025" s="11" t="s">
        <v>26</v>
      </c>
      <c r="D5025" s="11" t="s">
        <v>600</v>
      </c>
      <c r="E5025" s="7" t="s">
        <v>49</v>
      </c>
      <c r="F5025" s="13">
        <v>126.76268005371099</v>
      </c>
      <c r="G5025" s="12">
        <v>0</v>
      </c>
      <c r="H5025" s="13">
        <v>0</v>
      </c>
      <c r="I5025" s="11">
        <v>0</v>
      </c>
      <c r="J5025" s="11">
        <v>0</v>
      </c>
      <c r="K5025" s="11">
        <v>0</v>
      </c>
      <c r="L5025" s="12">
        <v>0</v>
      </c>
      <c r="M5025" s="13">
        <v>0</v>
      </c>
      <c r="N5025" s="11">
        <v>0</v>
      </c>
      <c r="O5025" s="11">
        <v>0</v>
      </c>
      <c r="P5025" s="11">
        <v>0</v>
      </c>
      <c r="Q5025" s="12">
        <v>0</v>
      </c>
    </row>
    <row r="5026" spans="1:17" x14ac:dyDescent="0.35">
      <c r="A5026" s="2">
        <v>3943</v>
      </c>
      <c r="B5026" s="13" t="s">
        <v>599</v>
      </c>
      <c r="C5026" s="11" t="s">
        <v>26</v>
      </c>
      <c r="D5026" s="11" t="s">
        <v>30</v>
      </c>
      <c r="E5026" s="7" t="s">
        <v>49</v>
      </c>
      <c r="F5026" s="13">
        <v>324.00588226318382</v>
      </c>
      <c r="G5026" s="12">
        <v>0</v>
      </c>
      <c r="H5026" s="13">
        <v>0</v>
      </c>
      <c r="I5026" s="11">
        <v>0</v>
      </c>
      <c r="J5026" s="11">
        <v>0</v>
      </c>
      <c r="K5026" s="11">
        <v>0</v>
      </c>
      <c r="L5026" s="12">
        <v>0</v>
      </c>
      <c r="M5026" s="13">
        <v>0</v>
      </c>
      <c r="N5026" s="11">
        <v>0</v>
      </c>
      <c r="O5026" s="11">
        <v>0</v>
      </c>
      <c r="P5026" s="11">
        <v>0</v>
      </c>
      <c r="Q5026" s="12">
        <v>0</v>
      </c>
    </row>
    <row r="5027" spans="1:17" x14ac:dyDescent="0.35">
      <c r="A5027" s="2">
        <v>3944</v>
      </c>
      <c r="B5027" s="13" t="s">
        <v>599</v>
      </c>
      <c r="C5027" s="11" t="s">
        <v>26</v>
      </c>
      <c r="D5027" s="11" t="s">
        <v>26</v>
      </c>
      <c r="E5027" s="7" t="s">
        <v>49</v>
      </c>
      <c r="F5027" s="13">
        <v>338.39652252197311</v>
      </c>
      <c r="G5027" s="12">
        <v>0</v>
      </c>
      <c r="H5027" s="13">
        <v>0</v>
      </c>
      <c r="I5027" s="11">
        <v>0</v>
      </c>
      <c r="J5027" s="11">
        <v>0</v>
      </c>
      <c r="K5027" s="11">
        <v>0</v>
      </c>
      <c r="L5027" s="12">
        <v>0</v>
      </c>
      <c r="M5027" s="13">
        <v>0</v>
      </c>
      <c r="N5027" s="11">
        <v>0</v>
      </c>
      <c r="O5027" s="11">
        <v>0</v>
      </c>
      <c r="P5027" s="11">
        <v>0</v>
      </c>
      <c r="Q5027" s="12">
        <v>0</v>
      </c>
    </row>
    <row r="5028" spans="1:17" x14ac:dyDescent="0.35">
      <c r="A5028" s="2">
        <v>3945</v>
      </c>
      <c r="B5028" s="13" t="s">
        <v>599</v>
      </c>
      <c r="C5028" s="11" t="s">
        <v>26</v>
      </c>
      <c r="D5028" s="11" t="s">
        <v>601</v>
      </c>
      <c r="E5028" s="7" t="s">
        <v>49</v>
      </c>
      <c r="F5028" s="13">
        <v>361.51783752441406</v>
      </c>
      <c r="G5028" s="12">
        <v>0</v>
      </c>
      <c r="H5028" s="13">
        <v>0</v>
      </c>
      <c r="I5028" s="11">
        <v>0</v>
      </c>
      <c r="J5028" s="11">
        <v>0</v>
      </c>
      <c r="K5028" s="11">
        <v>0</v>
      </c>
      <c r="L5028" s="12">
        <v>0</v>
      </c>
      <c r="M5028" s="13">
        <v>0</v>
      </c>
      <c r="N5028" s="11">
        <v>0</v>
      </c>
      <c r="O5028" s="11">
        <v>0</v>
      </c>
      <c r="P5028" s="11">
        <v>0</v>
      </c>
      <c r="Q5028" s="12">
        <v>0</v>
      </c>
    </row>
    <row r="5029" spans="1:17" x14ac:dyDescent="0.35">
      <c r="A5029" s="2">
        <v>3946</v>
      </c>
      <c r="B5029" s="13" t="s">
        <v>599</v>
      </c>
      <c r="C5029" s="11" t="s">
        <v>26</v>
      </c>
      <c r="D5029" s="11" t="s">
        <v>253</v>
      </c>
      <c r="E5029" s="7" t="s">
        <v>49</v>
      </c>
      <c r="F5029" s="13">
        <v>1573.2685022354121</v>
      </c>
      <c r="G5029" s="12">
        <v>0</v>
      </c>
      <c r="H5029" s="13">
        <v>0</v>
      </c>
      <c r="I5029" s="11">
        <v>0</v>
      </c>
      <c r="J5029" s="11">
        <v>0</v>
      </c>
      <c r="K5029" s="11">
        <v>0</v>
      </c>
      <c r="L5029" s="12">
        <v>0</v>
      </c>
      <c r="M5029" s="13">
        <v>0</v>
      </c>
      <c r="N5029" s="11">
        <v>0</v>
      </c>
      <c r="O5029" s="11">
        <v>0</v>
      </c>
      <c r="P5029" s="11">
        <v>0</v>
      </c>
      <c r="Q5029" s="12">
        <v>0</v>
      </c>
    </row>
    <row r="5030" spans="1:17" x14ac:dyDescent="0.35">
      <c r="A5030" s="2">
        <v>3951</v>
      </c>
      <c r="B5030" s="13" t="s">
        <v>599</v>
      </c>
      <c r="C5030" s="11" t="s">
        <v>26</v>
      </c>
      <c r="D5030" s="11" t="s">
        <v>600</v>
      </c>
      <c r="E5030" s="7" t="s">
        <v>369</v>
      </c>
      <c r="F5030" s="13">
        <v>28.630937576293903</v>
      </c>
      <c r="G5030" s="12">
        <v>0</v>
      </c>
      <c r="H5030" s="13">
        <v>0</v>
      </c>
      <c r="I5030" s="11">
        <v>0</v>
      </c>
      <c r="J5030" s="11">
        <v>0</v>
      </c>
      <c r="K5030" s="11">
        <v>0</v>
      </c>
      <c r="L5030" s="12">
        <v>0</v>
      </c>
      <c r="M5030" s="13">
        <v>0</v>
      </c>
      <c r="N5030" s="11">
        <v>0</v>
      </c>
      <c r="O5030" s="11">
        <v>0</v>
      </c>
      <c r="P5030" s="11">
        <v>0</v>
      </c>
      <c r="Q5030" s="12">
        <v>0</v>
      </c>
    </row>
    <row r="5031" spans="1:17" x14ac:dyDescent="0.35">
      <c r="A5031" s="2">
        <v>3952</v>
      </c>
      <c r="B5031" s="13" t="s">
        <v>599</v>
      </c>
      <c r="C5031" s="11" t="s">
        <v>26</v>
      </c>
      <c r="D5031" s="11" t="s">
        <v>600</v>
      </c>
      <c r="E5031" s="7" t="s">
        <v>343</v>
      </c>
      <c r="F5031" s="13">
        <v>154.83268904685971</v>
      </c>
      <c r="G5031" s="12">
        <v>0</v>
      </c>
      <c r="H5031" s="13">
        <v>0</v>
      </c>
      <c r="I5031" s="11">
        <v>0</v>
      </c>
      <c r="J5031" s="11">
        <v>0</v>
      </c>
      <c r="K5031" s="11">
        <v>0</v>
      </c>
      <c r="L5031" s="12">
        <v>0</v>
      </c>
      <c r="M5031" s="13">
        <v>0</v>
      </c>
      <c r="N5031" s="11">
        <v>0</v>
      </c>
      <c r="O5031" s="11">
        <v>0</v>
      </c>
      <c r="P5031" s="11">
        <v>0</v>
      </c>
      <c r="Q5031" s="12">
        <v>0</v>
      </c>
    </row>
    <row r="5032" spans="1:17" x14ac:dyDescent="0.35">
      <c r="A5032" s="2">
        <v>3953</v>
      </c>
      <c r="B5032" s="13" t="s">
        <v>599</v>
      </c>
      <c r="C5032" s="11" t="s">
        <v>26</v>
      </c>
      <c r="D5032" s="11" t="s">
        <v>600</v>
      </c>
      <c r="E5032" s="7" t="s">
        <v>403</v>
      </c>
      <c r="F5032" s="13">
        <v>13.5304822921753</v>
      </c>
      <c r="G5032" s="12">
        <v>0</v>
      </c>
      <c r="H5032" s="13">
        <v>0</v>
      </c>
      <c r="I5032" s="11">
        <v>0</v>
      </c>
      <c r="J5032" s="11">
        <v>0</v>
      </c>
      <c r="K5032" s="11">
        <v>0</v>
      </c>
      <c r="L5032" s="12">
        <v>0</v>
      </c>
      <c r="M5032" s="13">
        <v>0</v>
      </c>
      <c r="N5032" s="11">
        <v>0</v>
      </c>
      <c r="O5032" s="11">
        <v>0</v>
      </c>
      <c r="P5032" s="11">
        <v>0</v>
      </c>
      <c r="Q5032" s="12">
        <v>0</v>
      </c>
    </row>
    <row r="5033" spans="1:17" x14ac:dyDescent="0.35">
      <c r="A5033" s="2">
        <v>3954</v>
      </c>
      <c r="B5033" s="13" t="s">
        <v>599</v>
      </c>
      <c r="C5033" s="11" t="s">
        <v>26</v>
      </c>
      <c r="D5033" s="11" t="s">
        <v>600</v>
      </c>
      <c r="E5033" s="7" t="s">
        <v>244</v>
      </c>
      <c r="F5033" s="13">
        <v>73.539837121963487</v>
      </c>
      <c r="G5033" s="12">
        <v>0</v>
      </c>
      <c r="H5033" s="13">
        <v>0</v>
      </c>
      <c r="I5033" s="11">
        <v>0</v>
      </c>
      <c r="J5033" s="11">
        <v>0</v>
      </c>
      <c r="K5033" s="11">
        <v>0</v>
      </c>
      <c r="L5033" s="12">
        <v>0</v>
      </c>
      <c r="M5033" s="13">
        <v>0</v>
      </c>
      <c r="N5033" s="11">
        <v>0</v>
      </c>
      <c r="O5033" s="11">
        <v>0</v>
      </c>
      <c r="P5033" s="11">
        <v>0</v>
      </c>
      <c r="Q5033" s="12">
        <v>0</v>
      </c>
    </row>
    <row r="5034" spans="1:17" x14ac:dyDescent="0.35">
      <c r="A5034" s="2">
        <v>3955</v>
      </c>
      <c r="B5034" s="13" t="s">
        <v>599</v>
      </c>
      <c r="C5034" s="11" t="s">
        <v>26</v>
      </c>
      <c r="D5034" s="11" t="s">
        <v>600</v>
      </c>
      <c r="E5034" s="7" t="s">
        <v>294</v>
      </c>
      <c r="F5034" s="13">
        <v>76.067757725715623</v>
      </c>
      <c r="G5034" s="12">
        <v>0</v>
      </c>
      <c r="H5034" s="13">
        <v>0</v>
      </c>
      <c r="I5034" s="11">
        <v>0</v>
      </c>
      <c r="J5034" s="11">
        <v>0</v>
      </c>
      <c r="K5034" s="11">
        <v>0</v>
      </c>
      <c r="L5034" s="12">
        <v>0</v>
      </c>
      <c r="M5034" s="13">
        <v>0</v>
      </c>
      <c r="N5034" s="11">
        <v>0</v>
      </c>
      <c r="O5034" s="11">
        <v>0</v>
      </c>
      <c r="P5034" s="11">
        <v>0</v>
      </c>
      <c r="Q5034" s="12">
        <v>0</v>
      </c>
    </row>
    <row r="5035" spans="1:17" x14ac:dyDescent="0.35">
      <c r="A5035" s="2">
        <v>3956</v>
      </c>
      <c r="B5035" s="13" t="s">
        <v>599</v>
      </c>
      <c r="C5035" s="11" t="s">
        <v>26</v>
      </c>
      <c r="D5035" s="11" t="s">
        <v>600</v>
      </c>
      <c r="E5035" s="7" t="s">
        <v>589</v>
      </c>
      <c r="F5035" s="13">
        <v>27.410911083221471</v>
      </c>
      <c r="G5035" s="12">
        <v>0</v>
      </c>
      <c r="H5035" s="13">
        <v>0</v>
      </c>
      <c r="I5035" s="11">
        <v>0</v>
      </c>
      <c r="J5035" s="11">
        <v>0</v>
      </c>
      <c r="K5035" s="11">
        <v>0</v>
      </c>
      <c r="L5035" s="12">
        <v>0</v>
      </c>
      <c r="M5035" s="13">
        <v>0</v>
      </c>
      <c r="N5035" s="11">
        <v>0</v>
      </c>
      <c r="O5035" s="11">
        <v>0</v>
      </c>
      <c r="P5035" s="11">
        <v>0</v>
      </c>
      <c r="Q5035" s="12">
        <v>0</v>
      </c>
    </row>
    <row r="5036" spans="1:17" x14ac:dyDescent="0.35">
      <c r="A5036" s="2">
        <v>3957</v>
      </c>
      <c r="B5036" s="13" t="s">
        <v>599</v>
      </c>
      <c r="C5036" s="11" t="s">
        <v>26</v>
      </c>
      <c r="D5036" s="11" t="s">
        <v>600</v>
      </c>
      <c r="E5036" s="7" t="s">
        <v>608</v>
      </c>
      <c r="F5036" s="13">
        <v>3.6859083175659202</v>
      </c>
      <c r="G5036" s="12">
        <v>0</v>
      </c>
      <c r="H5036" s="13">
        <v>0</v>
      </c>
      <c r="I5036" s="11">
        <v>0</v>
      </c>
      <c r="J5036" s="11">
        <v>0</v>
      </c>
      <c r="K5036" s="11">
        <v>0</v>
      </c>
      <c r="L5036" s="12">
        <v>0</v>
      </c>
      <c r="M5036" s="13">
        <v>0</v>
      </c>
      <c r="N5036" s="11">
        <v>0</v>
      </c>
      <c r="O5036" s="11">
        <v>0</v>
      </c>
      <c r="P5036" s="11">
        <v>0</v>
      </c>
      <c r="Q5036" s="12">
        <v>0</v>
      </c>
    </row>
    <row r="5037" spans="1:17" x14ac:dyDescent="0.35">
      <c r="A5037" s="2">
        <v>3958</v>
      </c>
      <c r="B5037" s="13" t="s">
        <v>599</v>
      </c>
      <c r="C5037" s="11" t="s">
        <v>26</v>
      </c>
      <c r="D5037" s="11" t="s">
        <v>600</v>
      </c>
      <c r="E5037" s="7" t="s">
        <v>86</v>
      </c>
      <c r="F5037" s="13">
        <v>326.59076344966905</v>
      </c>
      <c r="G5037" s="12">
        <v>0</v>
      </c>
      <c r="H5037" s="13">
        <v>0</v>
      </c>
      <c r="I5037" s="11">
        <v>0</v>
      </c>
      <c r="J5037" s="11">
        <v>0</v>
      </c>
      <c r="K5037" s="11">
        <v>0</v>
      </c>
      <c r="L5037" s="12">
        <v>0</v>
      </c>
      <c r="M5037" s="13">
        <v>0</v>
      </c>
      <c r="N5037" s="11">
        <v>0</v>
      </c>
      <c r="O5037" s="11">
        <v>0</v>
      </c>
      <c r="P5037" s="11">
        <v>0</v>
      </c>
      <c r="Q5037" s="12">
        <v>0</v>
      </c>
    </row>
    <row r="5038" spans="1:17" x14ac:dyDescent="0.35">
      <c r="A5038" s="2">
        <v>3967</v>
      </c>
      <c r="B5038" s="13" t="s">
        <v>599</v>
      </c>
      <c r="C5038" s="11" t="s">
        <v>26</v>
      </c>
      <c r="D5038" s="11" t="s">
        <v>253</v>
      </c>
      <c r="E5038" s="7" t="s">
        <v>54</v>
      </c>
      <c r="F5038" s="13">
        <v>614.43283081054699</v>
      </c>
      <c r="G5038" s="12">
        <v>0.6</v>
      </c>
      <c r="H5038" s="13">
        <v>0</v>
      </c>
      <c r="I5038" s="11">
        <v>0</v>
      </c>
      <c r="J5038" s="11">
        <v>0</v>
      </c>
      <c r="K5038" s="11">
        <v>0</v>
      </c>
      <c r="L5038" s="12">
        <v>0</v>
      </c>
      <c r="M5038" s="13">
        <v>0</v>
      </c>
      <c r="N5038" s="11">
        <v>0</v>
      </c>
      <c r="O5038" s="11">
        <v>0</v>
      </c>
      <c r="P5038" s="11">
        <v>0</v>
      </c>
      <c r="Q5038" s="12">
        <v>0</v>
      </c>
    </row>
    <row r="5039" spans="1:17" x14ac:dyDescent="0.35">
      <c r="A5039" s="2">
        <v>3968</v>
      </c>
      <c r="B5039" s="13" t="s">
        <v>599</v>
      </c>
      <c r="C5039" s="11" t="s">
        <v>26</v>
      </c>
      <c r="D5039" s="11" t="s">
        <v>600</v>
      </c>
      <c r="E5039" s="7" t="s">
        <v>295</v>
      </c>
      <c r="F5039" s="13">
        <v>35.079517364502003</v>
      </c>
      <c r="G5039" s="12">
        <v>0</v>
      </c>
      <c r="H5039" s="13">
        <v>0</v>
      </c>
      <c r="I5039" s="11">
        <v>0</v>
      </c>
      <c r="J5039" s="11">
        <v>0</v>
      </c>
      <c r="K5039" s="11">
        <v>0</v>
      </c>
      <c r="L5039" s="12">
        <v>0</v>
      </c>
      <c r="M5039" s="13">
        <v>0</v>
      </c>
      <c r="N5039" s="11">
        <v>0</v>
      </c>
      <c r="O5039" s="11">
        <v>0</v>
      </c>
      <c r="P5039" s="11">
        <v>0</v>
      </c>
      <c r="Q5039" s="12">
        <v>0</v>
      </c>
    </row>
    <row r="5040" spans="1:17" x14ac:dyDescent="0.35">
      <c r="A5040" s="2">
        <v>3969</v>
      </c>
      <c r="B5040" s="13" t="s">
        <v>599</v>
      </c>
      <c r="C5040" s="11" t="s">
        <v>26</v>
      </c>
      <c r="D5040" s="11" t="s">
        <v>600</v>
      </c>
      <c r="E5040" s="7" t="s">
        <v>370</v>
      </c>
      <c r="F5040" s="13">
        <v>983.60501623153698</v>
      </c>
      <c r="G5040" s="12">
        <v>0</v>
      </c>
      <c r="H5040" s="13">
        <v>0</v>
      </c>
      <c r="I5040" s="11">
        <v>0</v>
      </c>
      <c r="J5040" s="11">
        <v>0</v>
      </c>
      <c r="K5040" s="11">
        <v>0</v>
      </c>
      <c r="L5040" s="12">
        <v>0</v>
      </c>
      <c r="M5040" s="13">
        <v>0</v>
      </c>
      <c r="N5040" s="11">
        <v>0</v>
      </c>
      <c r="O5040" s="11">
        <v>0</v>
      </c>
      <c r="P5040" s="11">
        <v>0</v>
      </c>
      <c r="Q5040" s="12">
        <v>0</v>
      </c>
    </row>
    <row r="5041" spans="1:17" x14ac:dyDescent="0.35">
      <c r="A5041" s="2">
        <v>3970</v>
      </c>
      <c r="B5041" s="13" t="s">
        <v>599</v>
      </c>
      <c r="C5041" s="11" t="s">
        <v>26</v>
      </c>
      <c r="D5041" s="11" t="s">
        <v>601</v>
      </c>
      <c r="E5041" s="7" t="s">
        <v>57</v>
      </c>
      <c r="F5041" s="13">
        <v>3.2840347290039098</v>
      </c>
      <c r="G5041" s="12">
        <v>0</v>
      </c>
      <c r="H5041" s="13">
        <v>0</v>
      </c>
      <c r="I5041" s="11">
        <v>0</v>
      </c>
      <c r="J5041" s="11">
        <v>0</v>
      </c>
      <c r="K5041" s="11">
        <v>0</v>
      </c>
      <c r="L5041" s="12">
        <v>0</v>
      </c>
      <c r="M5041" s="13">
        <v>0</v>
      </c>
      <c r="N5041" s="11">
        <v>0</v>
      </c>
      <c r="O5041" s="11">
        <v>0</v>
      </c>
      <c r="P5041" s="11">
        <v>0</v>
      </c>
      <c r="Q5041" s="12">
        <v>0</v>
      </c>
    </row>
    <row r="5042" spans="1:17" x14ac:dyDescent="0.35">
      <c r="A5042" s="2">
        <v>3971</v>
      </c>
      <c r="B5042" s="13" t="s">
        <v>599</v>
      </c>
      <c r="C5042" s="11" t="s">
        <v>26</v>
      </c>
      <c r="D5042" s="11" t="s">
        <v>30</v>
      </c>
      <c r="E5042" s="7" t="s">
        <v>57</v>
      </c>
      <c r="F5042" s="13">
        <v>71.177747726440401</v>
      </c>
      <c r="G5042" s="12">
        <v>0</v>
      </c>
      <c r="H5042" s="13">
        <v>0</v>
      </c>
      <c r="I5042" s="11">
        <v>0</v>
      </c>
      <c r="J5042" s="11">
        <v>0</v>
      </c>
      <c r="K5042" s="11">
        <v>0</v>
      </c>
      <c r="L5042" s="12">
        <v>0</v>
      </c>
      <c r="M5042" s="13">
        <v>0</v>
      </c>
      <c r="N5042" s="11">
        <v>0</v>
      </c>
      <c r="O5042" s="11">
        <v>0</v>
      </c>
      <c r="P5042" s="11">
        <v>0</v>
      </c>
      <c r="Q5042" s="12">
        <v>0</v>
      </c>
    </row>
    <row r="5043" spans="1:17" x14ac:dyDescent="0.35">
      <c r="A5043" s="2">
        <v>3972</v>
      </c>
      <c r="B5043" s="13" t="s">
        <v>599</v>
      </c>
      <c r="C5043" s="11" t="s">
        <v>26</v>
      </c>
      <c r="D5043" s="11" t="s">
        <v>26</v>
      </c>
      <c r="E5043" s="7" t="s">
        <v>57</v>
      </c>
      <c r="F5043" s="13">
        <v>762.65384939312935</v>
      </c>
      <c r="G5043" s="12">
        <v>0</v>
      </c>
      <c r="H5043" s="13">
        <v>0</v>
      </c>
      <c r="I5043" s="11">
        <v>0</v>
      </c>
      <c r="J5043" s="11">
        <v>0</v>
      </c>
      <c r="K5043" s="11">
        <v>0</v>
      </c>
      <c r="L5043" s="12">
        <v>0</v>
      </c>
      <c r="M5043" s="13">
        <v>0</v>
      </c>
      <c r="N5043" s="11">
        <v>0</v>
      </c>
      <c r="O5043" s="11">
        <v>0</v>
      </c>
      <c r="P5043" s="11">
        <v>0</v>
      </c>
      <c r="Q5043" s="12">
        <v>0</v>
      </c>
    </row>
    <row r="5044" spans="1:17" x14ac:dyDescent="0.35">
      <c r="A5044" s="2">
        <v>3973</v>
      </c>
      <c r="B5044" s="13" t="s">
        <v>599</v>
      </c>
      <c r="C5044" s="11" t="s">
        <v>26</v>
      </c>
      <c r="D5044" s="11" t="s">
        <v>253</v>
      </c>
      <c r="E5044" s="7" t="s">
        <v>57</v>
      </c>
      <c r="F5044" s="13">
        <v>788.89526510238693</v>
      </c>
      <c r="G5044" s="12">
        <v>0</v>
      </c>
      <c r="H5044" s="13">
        <v>0</v>
      </c>
      <c r="I5044" s="11">
        <v>0</v>
      </c>
      <c r="J5044" s="11">
        <v>0</v>
      </c>
      <c r="K5044" s="11">
        <v>0</v>
      </c>
      <c r="L5044" s="12">
        <v>0</v>
      </c>
      <c r="M5044" s="13">
        <v>0</v>
      </c>
      <c r="N5044" s="11">
        <v>0</v>
      </c>
      <c r="O5044" s="11">
        <v>0</v>
      </c>
      <c r="P5044" s="11">
        <v>0</v>
      </c>
      <c r="Q5044" s="12">
        <v>0</v>
      </c>
    </row>
    <row r="5045" spans="1:17" x14ac:dyDescent="0.35">
      <c r="A5045" s="2">
        <v>3974</v>
      </c>
      <c r="B5045" s="13" t="s">
        <v>599</v>
      </c>
      <c r="C5045" s="11" t="s">
        <v>26</v>
      </c>
      <c r="D5045" s="11" t="s">
        <v>600</v>
      </c>
      <c r="E5045" s="7" t="s">
        <v>57</v>
      </c>
      <c r="F5045" s="13">
        <v>8694.9251027014125</v>
      </c>
      <c r="G5045" s="12">
        <v>0</v>
      </c>
      <c r="H5045" s="13">
        <v>0</v>
      </c>
      <c r="I5045" s="11">
        <v>0</v>
      </c>
      <c r="J5045" s="11">
        <v>0</v>
      </c>
      <c r="K5045" s="11">
        <v>0</v>
      </c>
      <c r="L5045" s="12">
        <v>0</v>
      </c>
      <c r="M5045" s="13">
        <v>0</v>
      </c>
      <c r="N5045" s="11">
        <v>0</v>
      </c>
      <c r="O5045" s="11">
        <v>0</v>
      </c>
      <c r="P5045" s="11">
        <v>0</v>
      </c>
      <c r="Q5045" s="12">
        <v>0</v>
      </c>
    </row>
    <row r="5046" spans="1:17" x14ac:dyDescent="0.35">
      <c r="A5046" s="2">
        <v>3975</v>
      </c>
      <c r="B5046" s="13" t="s">
        <v>599</v>
      </c>
      <c r="C5046" s="11" t="s">
        <v>26</v>
      </c>
      <c r="D5046" s="11" t="s">
        <v>600</v>
      </c>
      <c r="E5046" s="7" t="s">
        <v>461</v>
      </c>
      <c r="F5046" s="13">
        <v>4.1276659965515101</v>
      </c>
      <c r="G5046" s="12">
        <v>0</v>
      </c>
      <c r="H5046" s="13">
        <v>0</v>
      </c>
      <c r="I5046" s="11">
        <v>0</v>
      </c>
      <c r="J5046" s="11">
        <v>0</v>
      </c>
      <c r="K5046" s="11">
        <v>0</v>
      </c>
      <c r="L5046" s="12">
        <v>0</v>
      </c>
      <c r="M5046" s="13">
        <v>0</v>
      </c>
      <c r="N5046" s="11">
        <v>0</v>
      </c>
      <c r="O5046" s="11">
        <v>0</v>
      </c>
      <c r="P5046" s="11">
        <v>0</v>
      </c>
      <c r="Q5046" s="12">
        <v>0</v>
      </c>
    </row>
    <row r="5047" spans="1:17" x14ac:dyDescent="0.35">
      <c r="A5047" s="2">
        <v>3976</v>
      </c>
      <c r="B5047" s="13" t="s">
        <v>599</v>
      </c>
      <c r="C5047" s="11" t="s">
        <v>26</v>
      </c>
      <c r="D5047" s="11" t="s">
        <v>600</v>
      </c>
      <c r="E5047" s="7" t="s">
        <v>462</v>
      </c>
      <c r="F5047" s="13">
        <v>2.13742256164551</v>
      </c>
      <c r="G5047" s="12">
        <v>0</v>
      </c>
      <c r="H5047" s="13">
        <v>0</v>
      </c>
      <c r="I5047" s="11">
        <v>0</v>
      </c>
      <c r="J5047" s="11">
        <v>0</v>
      </c>
      <c r="K5047" s="11">
        <v>0</v>
      </c>
      <c r="L5047" s="12">
        <v>0</v>
      </c>
      <c r="M5047" s="13">
        <v>0</v>
      </c>
      <c r="N5047" s="11">
        <v>0</v>
      </c>
      <c r="O5047" s="11">
        <v>0</v>
      </c>
      <c r="P5047" s="11">
        <v>0</v>
      </c>
      <c r="Q5047" s="12">
        <v>0</v>
      </c>
    </row>
    <row r="5048" spans="1:17" x14ac:dyDescent="0.35">
      <c r="A5048" s="2">
        <v>3983</v>
      </c>
      <c r="B5048" s="13" t="s">
        <v>599</v>
      </c>
      <c r="C5048" s="11" t="s">
        <v>26</v>
      </c>
      <c r="D5048" s="11" t="s">
        <v>600</v>
      </c>
      <c r="E5048" s="7" t="s">
        <v>422</v>
      </c>
      <c r="F5048" s="13">
        <v>10.428969860076901</v>
      </c>
      <c r="G5048" s="12">
        <v>0</v>
      </c>
      <c r="H5048" s="13">
        <v>0</v>
      </c>
      <c r="I5048" s="11">
        <v>0</v>
      </c>
      <c r="J5048" s="11">
        <v>0</v>
      </c>
      <c r="K5048" s="11">
        <v>0</v>
      </c>
      <c r="L5048" s="12">
        <v>0</v>
      </c>
      <c r="M5048" s="13">
        <v>0</v>
      </c>
      <c r="N5048" s="11">
        <v>0</v>
      </c>
      <c r="O5048" s="11">
        <v>0</v>
      </c>
      <c r="P5048" s="11">
        <v>0</v>
      </c>
      <c r="Q5048" s="12">
        <v>0</v>
      </c>
    </row>
    <row r="5049" spans="1:17" x14ac:dyDescent="0.35">
      <c r="A5049" s="2">
        <v>3984</v>
      </c>
      <c r="B5049" s="13" t="s">
        <v>599</v>
      </c>
      <c r="C5049" s="11" t="s">
        <v>26</v>
      </c>
      <c r="D5049" s="11" t="s">
        <v>26</v>
      </c>
      <c r="E5049" s="7" t="s">
        <v>465</v>
      </c>
      <c r="F5049" s="13">
        <v>18.42610430717469</v>
      </c>
      <c r="G5049" s="12">
        <v>0</v>
      </c>
      <c r="H5049" s="13">
        <v>0</v>
      </c>
      <c r="I5049" s="11">
        <v>0</v>
      </c>
      <c r="J5049" s="11">
        <v>0</v>
      </c>
      <c r="K5049" s="11">
        <v>0</v>
      </c>
      <c r="L5049" s="12">
        <v>0</v>
      </c>
      <c r="M5049" s="13">
        <v>0</v>
      </c>
      <c r="N5049" s="11">
        <v>0</v>
      </c>
      <c r="O5049" s="11">
        <v>0</v>
      </c>
      <c r="P5049" s="11">
        <v>0</v>
      </c>
      <c r="Q5049" s="12">
        <v>0</v>
      </c>
    </row>
    <row r="5050" spans="1:17" x14ac:dyDescent="0.35">
      <c r="A5050" s="2">
        <v>3985</v>
      </c>
      <c r="B5050" s="13" t="s">
        <v>599</v>
      </c>
      <c r="C5050" s="11" t="s">
        <v>26</v>
      </c>
      <c r="D5050" s="11" t="s">
        <v>26</v>
      </c>
      <c r="E5050" s="7" t="s">
        <v>466</v>
      </c>
      <c r="F5050" s="13">
        <v>6.4791066646575999</v>
      </c>
      <c r="G5050" s="12">
        <v>0</v>
      </c>
      <c r="H5050" s="13">
        <v>0</v>
      </c>
      <c r="I5050" s="11">
        <v>0</v>
      </c>
      <c r="J5050" s="11">
        <v>0</v>
      </c>
      <c r="K5050" s="11">
        <v>0</v>
      </c>
      <c r="L5050" s="12">
        <v>0</v>
      </c>
      <c r="M5050" s="13">
        <v>0</v>
      </c>
      <c r="N5050" s="11">
        <v>0</v>
      </c>
      <c r="O5050" s="11">
        <v>0</v>
      </c>
      <c r="P5050" s="11">
        <v>0</v>
      </c>
      <c r="Q5050" s="12">
        <v>0</v>
      </c>
    </row>
    <row r="5051" spans="1:17" x14ac:dyDescent="0.35">
      <c r="A5051" s="2">
        <v>3986</v>
      </c>
      <c r="B5051" s="13" t="s">
        <v>599</v>
      </c>
      <c r="C5051" s="11" t="s">
        <v>26</v>
      </c>
      <c r="D5051" s="11" t="s">
        <v>26</v>
      </c>
      <c r="E5051" s="7" t="s">
        <v>249</v>
      </c>
      <c r="F5051" s="13">
        <v>4.8652138710021999</v>
      </c>
      <c r="G5051" s="12">
        <v>0</v>
      </c>
      <c r="H5051" s="13">
        <v>0</v>
      </c>
      <c r="I5051" s="11">
        <v>0</v>
      </c>
      <c r="J5051" s="11">
        <v>0</v>
      </c>
      <c r="K5051" s="11">
        <v>0</v>
      </c>
      <c r="L5051" s="12">
        <v>0</v>
      </c>
      <c r="M5051" s="13">
        <v>0</v>
      </c>
      <c r="N5051" s="11">
        <v>0</v>
      </c>
      <c r="O5051" s="11">
        <v>0</v>
      </c>
      <c r="P5051" s="11">
        <v>0</v>
      </c>
      <c r="Q5051" s="12">
        <v>0</v>
      </c>
    </row>
    <row r="5052" spans="1:17" x14ac:dyDescent="0.35">
      <c r="A5052" s="2">
        <v>3993</v>
      </c>
      <c r="B5052" s="13" t="s">
        <v>599</v>
      </c>
      <c r="C5052" s="11" t="s">
        <v>26</v>
      </c>
      <c r="D5052" s="11" t="s">
        <v>600</v>
      </c>
      <c r="E5052" s="7" t="s">
        <v>609</v>
      </c>
      <c r="F5052" s="13">
        <v>1.4960805177688601</v>
      </c>
      <c r="G5052" s="12">
        <v>0</v>
      </c>
      <c r="H5052" s="13">
        <v>0</v>
      </c>
      <c r="I5052" s="11">
        <v>0</v>
      </c>
      <c r="J5052" s="11">
        <v>0</v>
      </c>
      <c r="K5052" s="11">
        <v>0</v>
      </c>
      <c r="L5052" s="12">
        <v>0</v>
      </c>
      <c r="M5052" s="13">
        <v>0</v>
      </c>
      <c r="N5052" s="11">
        <v>0</v>
      </c>
      <c r="O5052" s="11">
        <v>0</v>
      </c>
      <c r="P5052" s="11">
        <v>0</v>
      </c>
      <c r="Q5052" s="12">
        <v>0</v>
      </c>
    </row>
    <row r="5053" spans="1:17" x14ac:dyDescent="0.35">
      <c r="A5053" s="2">
        <v>3997</v>
      </c>
      <c r="B5053" s="13" t="s">
        <v>599</v>
      </c>
      <c r="C5053" s="11" t="s">
        <v>26</v>
      </c>
      <c r="D5053" s="11" t="s">
        <v>600</v>
      </c>
      <c r="E5053" s="7" t="s">
        <v>610</v>
      </c>
      <c r="F5053" s="13">
        <v>1.3580856323242201</v>
      </c>
      <c r="G5053" s="12">
        <v>0</v>
      </c>
      <c r="H5053" s="13">
        <v>0</v>
      </c>
      <c r="I5053" s="11">
        <v>0</v>
      </c>
      <c r="J5053" s="11">
        <v>0</v>
      </c>
      <c r="K5053" s="11">
        <v>0</v>
      </c>
      <c r="L5053" s="12">
        <v>0</v>
      </c>
      <c r="M5053" s="13">
        <v>0</v>
      </c>
      <c r="N5053" s="11">
        <v>0</v>
      </c>
      <c r="O5053" s="11">
        <v>0</v>
      </c>
      <c r="P5053" s="11">
        <v>0</v>
      </c>
      <c r="Q5053" s="12">
        <v>0</v>
      </c>
    </row>
    <row r="5054" spans="1:17" x14ac:dyDescent="0.35">
      <c r="A5054" s="2">
        <v>3998</v>
      </c>
      <c r="B5054" s="13" t="s">
        <v>599</v>
      </c>
      <c r="C5054" s="11" t="s">
        <v>26</v>
      </c>
      <c r="D5054" s="11" t="s">
        <v>600</v>
      </c>
      <c r="E5054" s="7" t="s">
        <v>611</v>
      </c>
      <c r="F5054" s="13">
        <v>2.3387694358825701</v>
      </c>
      <c r="G5054" s="12">
        <v>0</v>
      </c>
      <c r="H5054" s="13">
        <v>0</v>
      </c>
      <c r="I5054" s="11">
        <v>0</v>
      </c>
      <c r="J5054" s="11">
        <v>0</v>
      </c>
      <c r="K5054" s="11">
        <v>0</v>
      </c>
      <c r="L5054" s="12">
        <v>0</v>
      </c>
      <c r="M5054" s="13">
        <v>0</v>
      </c>
      <c r="N5054" s="11">
        <v>0</v>
      </c>
      <c r="O5054" s="11">
        <v>0</v>
      </c>
      <c r="P5054" s="11">
        <v>0</v>
      </c>
      <c r="Q5054" s="12">
        <v>0</v>
      </c>
    </row>
    <row r="5055" spans="1:17" x14ac:dyDescent="0.35">
      <c r="A5055" s="2">
        <v>4007</v>
      </c>
      <c r="B5055" s="13" t="s">
        <v>599</v>
      </c>
      <c r="C5055" s="11" t="s">
        <v>26</v>
      </c>
      <c r="D5055" s="11" t="s">
        <v>600</v>
      </c>
      <c r="E5055" s="7" t="s">
        <v>570</v>
      </c>
      <c r="F5055" s="13">
        <v>14.837618827819821</v>
      </c>
      <c r="G5055" s="12">
        <v>0</v>
      </c>
      <c r="H5055" s="13">
        <v>0</v>
      </c>
      <c r="I5055" s="11">
        <v>0</v>
      </c>
      <c r="J5055" s="11">
        <v>0</v>
      </c>
      <c r="K5055" s="11">
        <v>0</v>
      </c>
      <c r="L5055" s="12">
        <v>0</v>
      </c>
      <c r="M5055" s="13">
        <v>0</v>
      </c>
      <c r="N5055" s="11">
        <v>0</v>
      </c>
      <c r="O5055" s="11">
        <v>0</v>
      </c>
      <c r="P5055" s="11">
        <v>0</v>
      </c>
      <c r="Q5055" s="12">
        <v>0</v>
      </c>
    </row>
    <row r="5056" spans="1:17" x14ac:dyDescent="0.35">
      <c r="A5056" s="2">
        <v>4008</v>
      </c>
      <c r="B5056" s="13" t="s">
        <v>599</v>
      </c>
      <c r="C5056" s="11" t="s">
        <v>26</v>
      </c>
      <c r="D5056" s="11" t="s">
        <v>600</v>
      </c>
      <c r="E5056" s="7" t="s">
        <v>302</v>
      </c>
      <c r="F5056" s="13">
        <v>10.409024238586419</v>
      </c>
      <c r="G5056" s="12">
        <v>0</v>
      </c>
      <c r="H5056" s="13">
        <v>0</v>
      </c>
      <c r="I5056" s="11">
        <v>0</v>
      </c>
      <c r="J5056" s="11">
        <v>0</v>
      </c>
      <c r="K5056" s="11">
        <v>0</v>
      </c>
      <c r="L5056" s="12">
        <v>0</v>
      </c>
      <c r="M5056" s="13">
        <v>0</v>
      </c>
      <c r="N5056" s="11">
        <v>0</v>
      </c>
      <c r="O5056" s="11">
        <v>0</v>
      </c>
      <c r="P5056" s="11">
        <v>0</v>
      </c>
      <c r="Q5056" s="12">
        <v>0</v>
      </c>
    </row>
    <row r="5057" spans="1:17" x14ac:dyDescent="0.35">
      <c r="A5057" s="2">
        <v>4009</v>
      </c>
      <c r="B5057" s="13" t="s">
        <v>599</v>
      </c>
      <c r="C5057" s="11" t="s">
        <v>26</v>
      </c>
      <c r="D5057" s="11" t="s">
        <v>600</v>
      </c>
      <c r="E5057" s="7" t="s">
        <v>339</v>
      </c>
      <c r="F5057" s="13">
        <v>8.0476932525634801</v>
      </c>
      <c r="G5057" s="12">
        <v>0</v>
      </c>
      <c r="H5057" s="13">
        <v>0</v>
      </c>
      <c r="I5057" s="11">
        <v>0</v>
      </c>
      <c r="J5057" s="11">
        <v>0</v>
      </c>
      <c r="K5057" s="11">
        <v>0</v>
      </c>
      <c r="L5057" s="12">
        <v>0</v>
      </c>
      <c r="M5057" s="13">
        <v>0</v>
      </c>
      <c r="N5057" s="11">
        <v>0</v>
      </c>
      <c r="O5057" s="11">
        <v>0</v>
      </c>
      <c r="P5057" s="11">
        <v>0</v>
      </c>
      <c r="Q5057" s="12">
        <v>0</v>
      </c>
    </row>
    <row r="5058" spans="1:17" x14ac:dyDescent="0.35">
      <c r="A5058" s="2">
        <v>4010</v>
      </c>
      <c r="B5058" s="13" t="s">
        <v>599</v>
      </c>
      <c r="C5058" s="11" t="s">
        <v>26</v>
      </c>
      <c r="D5058" s="11" t="s">
        <v>600</v>
      </c>
      <c r="E5058" s="7" t="s">
        <v>556</v>
      </c>
      <c r="F5058" s="13">
        <v>14.728168010711677</v>
      </c>
      <c r="G5058" s="12">
        <v>0</v>
      </c>
      <c r="H5058" s="13">
        <v>0</v>
      </c>
      <c r="I5058" s="11">
        <v>0</v>
      </c>
      <c r="J5058" s="11">
        <v>0</v>
      </c>
      <c r="K5058" s="11">
        <v>0</v>
      </c>
      <c r="L5058" s="12">
        <v>0</v>
      </c>
      <c r="M5058" s="13">
        <v>0</v>
      </c>
      <c r="N5058" s="11">
        <v>0</v>
      </c>
      <c r="O5058" s="11">
        <v>0</v>
      </c>
      <c r="P5058" s="11">
        <v>0</v>
      </c>
      <c r="Q5058" s="12">
        <v>0</v>
      </c>
    </row>
    <row r="5059" spans="1:17" x14ac:dyDescent="0.35">
      <c r="A5059" s="2">
        <v>4011</v>
      </c>
      <c r="B5059" s="13" t="s">
        <v>599</v>
      </c>
      <c r="C5059" s="11" t="s">
        <v>26</v>
      </c>
      <c r="D5059" s="11" t="s">
        <v>600</v>
      </c>
      <c r="E5059" s="7" t="s">
        <v>612</v>
      </c>
      <c r="F5059" s="13">
        <v>17.54190826416016</v>
      </c>
      <c r="G5059" s="12">
        <v>0</v>
      </c>
      <c r="H5059" s="13">
        <v>0</v>
      </c>
      <c r="I5059" s="11">
        <v>0</v>
      </c>
      <c r="J5059" s="11">
        <v>0</v>
      </c>
      <c r="K5059" s="11">
        <v>0</v>
      </c>
      <c r="L5059" s="12">
        <v>0</v>
      </c>
      <c r="M5059" s="13">
        <v>0</v>
      </c>
      <c r="N5059" s="11">
        <v>0</v>
      </c>
      <c r="O5059" s="11">
        <v>0</v>
      </c>
      <c r="P5059" s="11">
        <v>0</v>
      </c>
      <c r="Q5059" s="12">
        <v>0</v>
      </c>
    </row>
    <row r="5060" spans="1:17" x14ac:dyDescent="0.35">
      <c r="A5060" s="2">
        <v>4012</v>
      </c>
      <c r="B5060" s="13" t="s">
        <v>599</v>
      </c>
      <c r="C5060" s="11" t="s">
        <v>26</v>
      </c>
      <c r="D5060" s="11" t="s">
        <v>600</v>
      </c>
      <c r="E5060" s="7" t="s">
        <v>613</v>
      </c>
      <c r="F5060" s="13">
        <v>11.425730228424079</v>
      </c>
      <c r="G5060" s="12">
        <v>0</v>
      </c>
      <c r="H5060" s="13">
        <v>0</v>
      </c>
      <c r="I5060" s="11">
        <v>0</v>
      </c>
      <c r="J5060" s="11">
        <v>0</v>
      </c>
      <c r="K5060" s="11">
        <v>0</v>
      </c>
      <c r="L5060" s="12">
        <v>0</v>
      </c>
      <c r="M5060" s="13">
        <v>0</v>
      </c>
      <c r="N5060" s="11">
        <v>0</v>
      </c>
      <c r="O5060" s="11">
        <v>0</v>
      </c>
      <c r="P5060" s="11">
        <v>0</v>
      </c>
      <c r="Q5060" s="12">
        <v>0</v>
      </c>
    </row>
    <row r="5061" spans="1:17" x14ac:dyDescent="0.35">
      <c r="A5061" s="2">
        <v>4013</v>
      </c>
      <c r="B5061" s="13" t="s">
        <v>599</v>
      </c>
      <c r="C5061" s="11" t="s">
        <v>26</v>
      </c>
      <c r="D5061" s="11" t="s">
        <v>253</v>
      </c>
      <c r="E5061" s="7" t="s">
        <v>135</v>
      </c>
      <c r="F5061" s="13">
        <v>13.575096130371101</v>
      </c>
      <c r="G5061" s="12">
        <v>0</v>
      </c>
      <c r="H5061" s="13">
        <v>0</v>
      </c>
      <c r="I5061" s="11">
        <v>0</v>
      </c>
      <c r="J5061" s="11">
        <v>0</v>
      </c>
      <c r="K5061" s="11">
        <v>0</v>
      </c>
      <c r="L5061" s="12">
        <v>0</v>
      </c>
      <c r="M5061" s="13">
        <v>0</v>
      </c>
      <c r="N5061" s="11">
        <v>0</v>
      </c>
      <c r="O5061" s="11">
        <v>0</v>
      </c>
      <c r="P5061" s="11">
        <v>0</v>
      </c>
      <c r="Q5061" s="12">
        <v>0</v>
      </c>
    </row>
    <row r="5062" spans="1:17" x14ac:dyDescent="0.35">
      <c r="A5062" s="2">
        <v>4014</v>
      </c>
      <c r="B5062" s="13" t="s">
        <v>599</v>
      </c>
      <c r="C5062" s="11" t="s">
        <v>26</v>
      </c>
      <c r="D5062" s="11" t="s">
        <v>26</v>
      </c>
      <c r="E5062" s="7" t="s">
        <v>303</v>
      </c>
      <c r="F5062" s="13">
        <v>9.7515316009521502</v>
      </c>
      <c r="G5062" s="12">
        <v>0</v>
      </c>
      <c r="H5062" s="13">
        <v>0</v>
      </c>
      <c r="I5062" s="11">
        <v>0</v>
      </c>
      <c r="J5062" s="11">
        <v>0</v>
      </c>
      <c r="K5062" s="11">
        <v>0</v>
      </c>
      <c r="L5062" s="12">
        <v>0</v>
      </c>
      <c r="M5062" s="13">
        <v>0</v>
      </c>
      <c r="N5062" s="11">
        <v>0</v>
      </c>
      <c r="O5062" s="11">
        <v>0</v>
      </c>
      <c r="P5062" s="11">
        <v>0</v>
      </c>
      <c r="Q5062" s="12">
        <v>0</v>
      </c>
    </row>
    <row r="5063" spans="1:17" x14ac:dyDescent="0.35">
      <c r="A5063" s="2">
        <v>4015</v>
      </c>
      <c r="B5063" s="13" t="s">
        <v>599</v>
      </c>
      <c r="C5063" s="11" t="s">
        <v>26</v>
      </c>
      <c r="D5063" s="11" t="s">
        <v>600</v>
      </c>
      <c r="E5063" s="7" t="s">
        <v>376</v>
      </c>
      <c r="F5063" s="13">
        <v>10.313467979431151</v>
      </c>
      <c r="G5063" s="12">
        <v>0</v>
      </c>
      <c r="H5063" s="13">
        <v>0</v>
      </c>
      <c r="I5063" s="11">
        <v>0</v>
      </c>
      <c r="J5063" s="11">
        <v>0</v>
      </c>
      <c r="K5063" s="11">
        <v>0</v>
      </c>
      <c r="L5063" s="12">
        <v>0</v>
      </c>
      <c r="M5063" s="13">
        <v>0</v>
      </c>
      <c r="N5063" s="11">
        <v>0</v>
      </c>
      <c r="O5063" s="11">
        <v>0</v>
      </c>
      <c r="P5063" s="11">
        <v>0</v>
      </c>
      <c r="Q5063" s="12">
        <v>0</v>
      </c>
    </row>
    <row r="5064" spans="1:17" x14ac:dyDescent="0.35">
      <c r="A5064" s="2">
        <v>4016</v>
      </c>
      <c r="B5064" s="13" t="s">
        <v>599</v>
      </c>
      <c r="C5064" s="11" t="s">
        <v>26</v>
      </c>
      <c r="D5064" s="11" t="s">
        <v>26</v>
      </c>
      <c r="E5064" s="7" t="s">
        <v>305</v>
      </c>
      <c r="F5064" s="13">
        <v>1.00489497184753</v>
      </c>
      <c r="G5064" s="12">
        <v>0</v>
      </c>
      <c r="H5064" s="13">
        <v>0</v>
      </c>
      <c r="I5064" s="11">
        <v>0</v>
      </c>
      <c r="J5064" s="11">
        <v>0</v>
      </c>
      <c r="K5064" s="11">
        <v>0</v>
      </c>
      <c r="L5064" s="12">
        <v>0</v>
      </c>
      <c r="M5064" s="13">
        <v>0</v>
      </c>
      <c r="N5064" s="11">
        <v>0</v>
      </c>
      <c r="O5064" s="11">
        <v>0</v>
      </c>
      <c r="P5064" s="11">
        <v>0</v>
      </c>
      <c r="Q5064" s="12">
        <v>0</v>
      </c>
    </row>
    <row r="5065" spans="1:17" x14ac:dyDescent="0.35">
      <c r="A5065" s="2">
        <v>4017</v>
      </c>
      <c r="B5065" s="13" t="s">
        <v>599</v>
      </c>
      <c r="C5065" s="11" t="s">
        <v>26</v>
      </c>
      <c r="D5065" s="11" t="s">
        <v>600</v>
      </c>
      <c r="E5065" s="7" t="s">
        <v>251</v>
      </c>
      <c r="F5065" s="13">
        <v>219.74771070480355</v>
      </c>
      <c r="G5065" s="12">
        <v>0</v>
      </c>
      <c r="H5065" s="13">
        <v>0</v>
      </c>
      <c r="I5065" s="11">
        <v>0</v>
      </c>
      <c r="J5065" s="11">
        <v>0</v>
      </c>
      <c r="K5065" s="11">
        <v>0</v>
      </c>
      <c r="L5065" s="12">
        <v>0</v>
      </c>
      <c r="M5065" s="13">
        <v>0</v>
      </c>
      <c r="N5065" s="11">
        <v>0</v>
      </c>
      <c r="O5065" s="11">
        <v>0</v>
      </c>
      <c r="P5065" s="11">
        <v>0</v>
      </c>
      <c r="Q5065" s="12">
        <v>0</v>
      </c>
    </row>
    <row r="5066" spans="1:17" x14ac:dyDescent="0.35">
      <c r="A5066" s="2">
        <v>4018</v>
      </c>
      <c r="B5066" s="13" t="s">
        <v>599</v>
      </c>
      <c r="C5066" s="11" t="s">
        <v>26</v>
      </c>
      <c r="D5066" s="11" t="s">
        <v>600</v>
      </c>
      <c r="E5066" s="7" t="s">
        <v>176</v>
      </c>
      <c r="F5066" s="13">
        <v>51.422353982925458</v>
      </c>
      <c r="G5066" s="12">
        <v>0</v>
      </c>
      <c r="H5066" s="13">
        <v>0</v>
      </c>
      <c r="I5066" s="11">
        <v>0</v>
      </c>
      <c r="J5066" s="11">
        <v>0</v>
      </c>
      <c r="K5066" s="11">
        <v>0</v>
      </c>
      <c r="L5066" s="12">
        <v>0</v>
      </c>
      <c r="M5066" s="13">
        <v>0</v>
      </c>
      <c r="N5066" s="11">
        <v>0</v>
      </c>
      <c r="O5066" s="11">
        <v>0</v>
      </c>
      <c r="P5066" s="11">
        <v>0</v>
      </c>
      <c r="Q5066" s="12">
        <v>0</v>
      </c>
    </row>
    <row r="5067" spans="1:17" x14ac:dyDescent="0.35">
      <c r="A5067" s="2">
        <v>4019</v>
      </c>
      <c r="B5067" s="13" t="s">
        <v>599</v>
      </c>
      <c r="C5067" s="11" t="s">
        <v>26</v>
      </c>
      <c r="D5067" s="11" t="s">
        <v>26</v>
      </c>
      <c r="E5067" s="7" t="s">
        <v>176</v>
      </c>
      <c r="F5067" s="13">
        <v>71.628013610839801</v>
      </c>
      <c r="G5067" s="12">
        <v>0</v>
      </c>
      <c r="H5067" s="13">
        <v>0</v>
      </c>
      <c r="I5067" s="11">
        <v>0</v>
      </c>
      <c r="J5067" s="11">
        <v>0</v>
      </c>
      <c r="K5067" s="11">
        <v>0</v>
      </c>
      <c r="L5067" s="12">
        <v>0</v>
      </c>
      <c r="M5067" s="13">
        <v>0</v>
      </c>
      <c r="N5067" s="11">
        <v>0</v>
      </c>
      <c r="O5067" s="11">
        <v>0</v>
      </c>
      <c r="P5067" s="11">
        <v>0</v>
      </c>
      <c r="Q5067" s="12">
        <v>0</v>
      </c>
    </row>
    <row r="5068" spans="1:17" x14ac:dyDescent="0.35">
      <c r="A5068" s="2">
        <v>4020</v>
      </c>
      <c r="B5068" s="13" t="s">
        <v>599</v>
      </c>
      <c r="C5068" s="11" t="s">
        <v>26</v>
      </c>
      <c r="D5068" s="11" t="s">
        <v>253</v>
      </c>
      <c r="E5068" s="7" t="s">
        <v>614</v>
      </c>
      <c r="F5068" s="13">
        <v>3.95285987854004</v>
      </c>
      <c r="G5068" s="12">
        <v>0</v>
      </c>
      <c r="H5068" s="13">
        <v>0</v>
      </c>
      <c r="I5068" s="11">
        <v>0</v>
      </c>
      <c r="J5068" s="11">
        <v>0</v>
      </c>
      <c r="K5068" s="11">
        <v>0</v>
      </c>
      <c r="L5068" s="12">
        <v>0</v>
      </c>
      <c r="M5068" s="13">
        <v>0</v>
      </c>
      <c r="N5068" s="11">
        <v>0</v>
      </c>
      <c r="O5068" s="11">
        <v>0</v>
      </c>
      <c r="P5068" s="11">
        <v>0</v>
      </c>
      <c r="Q5068" s="12">
        <v>0</v>
      </c>
    </row>
    <row r="5069" spans="1:17" x14ac:dyDescent="0.35">
      <c r="A5069" s="2">
        <v>4021</v>
      </c>
      <c r="B5069" s="13" t="s">
        <v>599</v>
      </c>
      <c r="C5069" s="11" t="s">
        <v>26</v>
      </c>
      <c r="D5069" s="11" t="s">
        <v>600</v>
      </c>
      <c r="E5069" s="7" t="s">
        <v>228</v>
      </c>
      <c r="F5069" s="13">
        <v>13.2960805892944</v>
      </c>
      <c r="G5069" s="12">
        <v>0</v>
      </c>
      <c r="H5069" s="13">
        <v>0</v>
      </c>
      <c r="I5069" s="11">
        <v>0</v>
      </c>
      <c r="J5069" s="11">
        <v>0</v>
      </c>
      <c r="K5069" s="11">
        <v>0</v>
      </c>
      <c r="L5069" s="12">
        <v>0</v>
      </c>
      <c r="M5069" s="13">
        <v>0</v>
      </c>
      <c r="N5069" s="11">
        <v>0</v>
      </c>
      <c r="O5069" s="11">
        <v>0</v>
      </c>
      <c r="P5069" s="11">
        <v>0</v>
      </c>
      <c r="Q5069" s="12">
        <v>0</v>
      </c>
    </row>
    <row r="5070" spans="1:17" x14ac:dyDescent="0.35">
      <c r="A5070" s="2">
        <v>4022</v>
      </c>
      <c r="B5070" s="13" t="s">
        <v>599</v>
      </c>
      <c r="C5070" s="11" t="s">
        <v>26</v>
      </c>
      <c r="D5070" s="11" t="s">
        <v>600</v>
      </c>
      <c r="E5070" s="7" t="s">
        <v>64</v>
      </c>
      <c r="F5070" s="13">
        <v>32.471477985382108</v>
      </c>
      <c r="G5070" s="12">
        <v>0</v>
      </c>
      <c r="H5070" s="13">
        <v>0</v>
      </c>
      <c r="I5070" s="11">
        <v>0</v>
      </c>
      <c r="J5070" s="11">
        <v>0</v>
      </c>
      <c r="K5070" s="11">
        <v>0</v>
      </c>
      <c r="L5070" s="12">
        <v>0</v>
      </c>
      <c r="M5070" s="13">
        <v>0</v>
      </c>
      <c r="N5070" s="11">
        <v>0</v>
      </c>
      <c r="O5070" s="11">
        <v>0</v>
      </c>
      <c r="P5070" s="11">
        <v>0</v>
      </c>
      <c r="Q5070" s="12">
        <v>0</v>
      </c>
    </row>
    <row r="5071" spans="1:17" x14ac:dyDescent="0.35">
      <c r="A5071" s="2">
        <v>4023</v>
      </c>
      <c r="B5071" s="13" t="s">
        <v>599</v>
      </c>
      <c r="C5071" s="11" t="s">
        <v>26</v>
      </c>
      <c r="D5071" s="11" t="s">
        <v>600</v>
      </c>
      <c r="E5071" s="7" t="s">
        <v>307</v>
      </c>
      <c r="F5071" s="13">
        <v>1.09699511528015</v>
      </c>
      <c r="G5071" s="12">
        <v>0</v>
      </c>
      <c r="H5071" s="13">
        <v>0</v>
      </c>
      <c r="I5071" s="11">
        <v>0</v>
      </c>
      <c r="J5071" s="11">
        <v>0</v>
      </c>
      <c r="K5071" s="11">
        <v>0</v>
      </c>
      <c r="L5071" s="12">
        <v>0</v>
      </c>
      <c r="M5071" s="13">
        <v>0</v>
      </c>
      <c r="N5071" s="11">
        <v>0</v>
      </c>
      <c r="O5071" s="11">
        <v>0</v>
      </c>
      <c r="P5071" s="11">
        <v>0</v>
      </c>
      <c r="Q5071" s="12">
        <v>0</v>
      </c>
    </row>
    <row r="5072" spans="1:17" x14ac:dyDescent="0.35">
      <c r="A5072" s="2">
        <v>4024</v>
      </c>
      <c r="B5072" s="13" t="s">
        <v>599</v>
      </c>
      <c r="C5072" s="11" t="s">
        <v>26</v>
      </c>
      <c r="D5072" s="11" t="s">
        <v>26</v>
      </c>
      <c r="E5072" s="7" t="s">
        <v>307</v>
      </c>
      <c r="F5072" s="13">
        <v>8.2763574123382604</v>
      </c>
      <c r="G5072" s="12">
        <v>0</v>
      </c>
      <c r="H5072" s="13">
        <v>0</v>
      </c>
      <c r="I5072" s="11">
        <v>0</v>
      </c>
      <c r="J5072" s="11">
        <v>0</v>
      </c>
      <c r="K5072" s="11">
        <v>0</v>
      </c>
      <c r="L5072" s="12">
        <v>0</v>
      </c>
      <c r="M5072" s="13">
        <v>0</v>
      </c>
      <c r="N5072" s="11">
        <v>0</v>
      </c>
      <c r="O5072" s="11">
        <v>0</v>
      </c>
      <c r="P5072" s="11">
        <v>0</v>
      </c>
      <c r="Q5072" s="12">
        <v>0</v>
      </c>
    </row>
    <row r="5073" spans="1:17" x14ac:dyDescent="0.35">
      <c r="A5073" s="2">
        <v>4025</v>
      </c>
      <c r="B5073" s="13" t="s">
        <v>599</v>
      </c>
      <c r="C5073" s="11" t="s">
        <v>26</v>
      </c>
      <c r="D5073" s="11" t="s">
        <v>26</v>
      </c>
      <c r="E5073" s="7" t="s">
        <v>140</v>
      </c>
      <c r="F5073" s="13">
        <v>1.11744844913483</v>
      </c>
      <c r="G5073" s="12">
        <v>0</v>
      </c>
      <c r="H5073" s="13">
        <v>0</v>
      </c>
      <c r="I5073" s="11">
        <v>0</v>
      </c>
      <c r="J5073" s="11">
        <v>0</v>
      </c>
      <c r="K5073" s="11">
        <v>0</v>
      </c>
      <c r="L5073" s="12">
        <v>0</v>
      </c>
      <c r="M5073" s="13">
        <v>0</v>
      </c>
      <c r="N5073" s="11">
        <v>0</v>
      </c>
      <c r="O5073" s="11">
        <v>0</v>
      </c>
      <c r="P5073" s="11">
        <v>0</v>
      </c>
      <c r="Q5073" s="12">
        <v>0</v>
      </c>
    </row>
    <row r="5074" spans="1:17" x14ac:dyDescent="0.35">
      <c r="A5074" s="2">
        <v>4026</v>
      </c>
      <c r="B5074" s="13" t="s">
        <v>599</v>
      </c>
      <c r="C5074" s="11" t="s">
        <v>26</v>
      </c>
      <c r="D5074" s="11" t="s">
        <v>253</v>
      </c>
      <c r="E5074" s="7" t="s">
        <v>140</v>
      </c>
      <c r="F5074" s="13">
        <v>37.519615173339801</v>
      </c>
      <c r="G5074" s="12">
        <v>0</v>
      </c>
      <c r="H5074" s="13">
        <v>0</v>
      </c>
      <c r="I5074" s="11">
        <v>0</v>
      </c>
      <c r="J5074" s="11">
        <v>0</v>
      </c>
      <c r="K5074" s="11">
        <v>0</v>
      </c>
      <c r="L5074" s="12">
        <v>0</v>
      </c>
      <c r="M5074" s="13">
        <v>0</v>
      </c>
      <c r="N5074" s="11">
        <v>0</v>
      </c>
      <c r="O5074" s="11">
        <v>0</v>
      </c>
      <c r="P5074" s="11">
        <v>0</v>
      </c>
      <c r="Q5074" s="12">
        <v>0</v>
      </c>
    </row>
    <row r="5075" spans="1:17" x14ac:dyDescent="0.35">
      <c r="A5075" s="2">
        <v>4029</v>
      </c>
      <c r="B5075" s="13" t="s">
        <v>599</v>
      </c>
      <c r="C5075" s="11" t="s">
        <v>26</v>
      </c>
      <c r="D5075" s="11" t="s">
        <v>600</v>
      </c>
      <c r="E5075" s="7" t="s">
        <v>381</v>
      </c>
      <c r="F5075" s="13">
        <v>9.7630996704101598</v>
      </c>
      <c r="G5075" s="12">
        <v>0</v>
      </c>
      <c r="H5075" s="13">
        <v>0</v>
      </c>
      <c r="I5075" s="11">
        <v>0</v>
      </c>
      <c r="J5075" s="11">
        <v>0</v>
      </c>
      <c r="K5075" s="11">
        <v>0</v>
      </c>
      <c r="L5075" s="12">
        <v>0</v>
      </c>
      <c r="M5075" s="13">
        <v>0</v>
      </c>
      <c r="N5075" s="11">
        <v>0</v>
      </c>
      <c r="O5075" s="11">
        <v>0</v>
      </c>
      <c r="P5075" s="11">
        <v>0</v>
      </c>
      <c r="Q5075" s="12">
        <v>0</v>
      </c>
    </row>
    <row r="5076" spans="1:17" x14ac:dyDescent="0.35">
      <c r="A5076" s="2">
        <v>4032</v>
      </c>
      <c r="B5076" s="13" t="s">
        <v>599</v>
      </c>
      <c r="C5076" s="11" t="s">
        <v>26</v>
      </c>
      <c r="D5076" s="11" t="s">
        <v>600</v>
      </c>
      <c r="E5076" s="7" t="s">
        <v>352</v>
      </c>
      <c r="F5076" s="13">
        <v>1.1594271659851101</v>
      </c>
      <c r="G5076" s="12">
        <v>0</v>
      </c>
      <c r="H5076" s="13">
        <v>0</v>
      </c>
      <c r="I5076" s="11">
        <v>0</v>
      </c>
      <c r="J5076" s="11">
        <v>0</v>
      </c>
      <c r="K5076" s="11">
        <v>0</v>
      </c>
      <c r="L5076" s="12">
        <v>0</v>
      </c>
      <c r="M5076" s="13">
        <v>0</v>
      </c>
      <c r="N5076" s="11">
        <v>0</v>
      </c>
      <c r="O5076" s="11">
        <v>0</v>
      </c>
      <c r="P5076" s="11">
        <v>0</v>
      </c>
      <c r="Q5076" s="12">
        <v>0</v>
      </c>
    </row>
    <row r="5077" spans="1:17" x14ac:dyDescent="0.35">
      <c r="A5077" s="2">
        <v>4033</v>
      </c>
      <c r="B5077" s="13" t="s">
        <v>599</v>
      </c>
      <c r="C5077" s="11" t="s">
        <v>26</v>
      </c>
      <c r="D5077" s="11" t="s">
        <v>600</v>
      </c>
      <c r="E5077" s="7" t="s">
        <v>615</v>
      </c>
      <c r="F5077" s="13">
        <v>16.707309722900401</v>
      </c>
      <c r="G5077" s="12">
        <v>0</v>
      </c>
      <c r="H5077" s="13">
        <v>0</v>
      </c>
      <c r="I5077" s="11">
        <v>0</v>
      </c>
      <c r="J5077" s="11">
        <v>0</v>
      </c>
      <c r="K5077" s="11">
        <v>0</v>
      </c>
      <c r="L5077" s="12">
        <v>0</v>
      </c>
      <c r="M5077" s="13">
        <v>0</v>
      </c>
      <c r="N5077" s="11">
        <v>0</v>
      </c>
      <c r="O5077" s="11">
        <v>0</v>
      </c>
      <c r="P5077" s="11">
        <v>0</v>
      </c>
      <c r="Q5077" s="12">
        <v>0</v>
      </c>
    </row>
    <row r="5078" spans="1:17" x14ac:dyDescent="0.35">
      <c r="A5078" s="2">
        <v>4034</v>
      </c>
      <c r="B5078" s="13" t="s">
        <v>599</v>
      </c>
      <c r="C5078" s="11" t="s">
        <v>26</v>
      </c>
      <c r="D5078" s="11" t="s">
        <v>600</v>
      </c>
      <c r="E5078" s="7" t="s">
        <v>528</v>
      </c>
      <c r="F5078" s="13">
        <v>62.011899948120103</v>
      </c>
      <c r="G5078" s="12">
        <v>0</v>
      </c>
      <c r="H5078" s="13">
        <v>0</v>
      </c>
      <c r="I5078" s="11">
        <v>0</v>
      </c>
      <c r="J5078" s="11">
        <v>0</v>
      </c>
      <c r="K5078" s="11">
        <v>0</v>
      </c>
      <c r="L5078" s="12">
        <v>0</v>
      </c>
      <c r="M5078" s="13">
        <v>0</v>
      </c>
      <c r="N5078" s="11">
        <v>0</v>
      </c>
      <c r="O5078" s="11">
        <v>0</v>
      </c>
      <c r="P5078" s="11">
        <v>0</v>
      </c>
      <c r="Q5078" s="12">
        <v>0</v>
      </c>
    </row>
    <row r="5079" spans="1:17" x14ac:dyDescent="0.35">
      <c r="A5079" s="2">
        <v>4036</v>
      </c>
      <c r="B5079" s="13" t="s">
        <v>599</v>
      </c>
      <c r="C5079" s="11" t="s">
        <v>26</v>
      </c>
      <c r="D5079" s="11" t="s">
        <v>600</v>
      </c>
      <c r="E5079" s="7" t="s">
        <v>385</v>
      </c>
      <c r="F5079" s="13">
        <v>261.07579755783092</v>
      </c>
      <c r="G5079" s="12">
        <v>0</v>
      </c>
      <c r="H5079" s="13">
        <v>0</v>
      </c>
      <c r="I5079" s="11">
        <v>0</v>
      </c>
      <c r="J5079" s="11">
        <v>0</v>
      </c>
      <c r="K5079" s="11">
        <v>0</v>
      </c>
      <c r="L5079" s="12">
        <v>0</v>
      </c>
      <c r="M5079" s="13">
        <v>0</v>
      </c>
      <c r="N5079" s="11">
        <v>0</v>
      </c>
      <c r="O5079" s="11">
        <v>0</v>
      </c>
      <c r="P5079" s="11">
        <v>0</v>
      </c>
      <c r="Q5079" s="12">
        <v>0</v>
      </c>
    </row>
    <row r="5080" spans="1:17" x14ac:dyDescent="0.35">
      <c r="A5080" s="2">
        <v>4044</v>
      </c>
      <c r="B5080" s="13" t="s">
        <v>599</v>
      </c>
      <c r="C5080" s="11" t="s">
        <v>26</v>
      </c>
      <c r="D5080" s="11" t="s">
        <v>600</v>
      </c>
      <c r="E5080" s="7" t="s">
        <v>314</v>
      </c>
      <c r="F5080" s="13">
        <v>49.311712741851807</v>
      </c>
      <c r="G5080" s="12">
        <v>0</v>
      </c>
      <c r="H5080" s="13">
        <v>0</v>
      </c>
      <c r="I5080" s="11">
        <v>0</v>
      </c>
      <c r="J5080" s="11">
        <v>0</v>
      </c>
      <c r="K5080" s="11">
        <v>0</v>
      </c>
      <c r="L5080" s="12">
        <v>0</v>
      </c>
      <c r="M5080" s="13">
        <v>0</v>
      </c>
      <c r="N5080" s="11">
        <v>0</v>
      </c>
      <c r="O5080" s="11">
        <v>0</v>
      </c>
      <c r="P5080" s="11">
        <v>0</v>
      </c>
      <c r="Q5080" s="12">
        <v>0</v>
      </c>
    </row>
    <row r="5081" spans="1:17" x14ac:dyDescent="0.35">
      <c r="A5081" s="2">
        <v>4045</v>
      </c>
      <c r="B5081" s="13" t="s">
        <v>599</v>
      </c>
      <c r="C5081" s="11" t="s">
        <v>26</v>
      </c>
      <c r="D5081" s="11" t="s">
        <v>600</v>
      </c>
      <c r="E5081" s="7" t="s">
        <v>481</v>
      </c>
      <c r="F5081" s="13">
        <v>26.641461372375517</v>
      </c>
      <c r="G5081" s="12">
        <v>0</v>
      </c>
      <c r="H5081" s="13">
        <v>0</v>
      </c>
      <c r="I5081" s="11">
        <v>0</v>
      </c>
      <c r="J5081" s="11">
        <v>0</v>
      </c>
      <c r="K5081" s="11">
        <v>0</v>
      </c>
      <c r="L5081" s="12">
        <v>0</v>
      </c>
      <c r="M5081" s="13">
        <v>0</v>
      </c>
      <c r="N5081" s="11">
        <v>0</v>
      </c>
      <c r="O5081" s="11">
        <v>0</v>
      </c>
      <c r="P5081" s="11">
        <v>0</v>
      </c>
      <c r="Q5081" s="12">
        <v>0</v>
      </c>
    </row>
    <row r="5082" spans="1:17" x14ac:dyDescent="0.35">
      <c r="A5082" s="2">
        <v>4046</v>
      </c>
      <c r="B5082" s="13" t="s">
        <v>599</v>
      </c>
      <c r="C5082" s="11" t="s">
        <v>26</v>
      </c>
      <c r="D5082" s="11" t="s">
        <v>600</v>
      </c>
      <c r="E5082" s="7" t="s">
        <v>340</v>
      </c>
      <c r="F5082" s="13">
        <v>263.66143894195568</v>
      </c>
      <c r="G5082" s="12">
        <v>0</v>
      </c>
      <c r="H5082" s="13">
        <v>0</v>
      </c>
      <c r="I5082" s="11">
        <v>0</v>
      </c>
      <c r="J5082" s="11">
        <v>0</v>
      </c>
      <c r="K5082" s="11">
        <v>0</v>
      </c>
      <c r="L5082" s="12">
        <v>0</v>
      </c>
      <c r="M5082" s="13">
        <v>0</v>
      </c>
      <c r="N5082" s="11">
        <v>0</v>
      </c>
      <c r="O5082" s="11">
        <v>0</v>
      </c>
      <c r="P5082" s="11">
        <v>0</v>
      </c>
      <c r="Q5082" s="12">
        <v>0</v>
      </c>
    </row>
    <row r="5083" spans="1:17" x14ac:dyDescent="0.35">
      <c r="A5083" s="2">
        <v>4047</v>
      </c>
      <c r="B5083" s="13" t="s">
        <v>599</v>
      </c>
      <c r="C5083" s="11" t="s">
        <v>26</v>
      </c>
      <c r="D5083" s="11" t="s">
        <v>600</v>
      </c>
      <c r="E5083" s="7" t="s">
        <v>315</v>
      </c>
      <c r="F5083" s="13">
        <v>5.0998234748840297</v>
      </c>
      <c r="G5083" s="12">
        <v>0</v>
      </c>
      <c r="H5083" s="13">
        <v>0</v>
      </c>
      <c r="I5083" s="11">
        <v>0</v>
      </c>
      <c r="J5083" s="11">
        <v>0</v>
      </c>
      <c r="K5083" s="11">
        <v>0</v>
      </c>
      <c r="L5083" s="12">
        <v>0</v>
      </c>
      <c r="M5083" s="13">
        <v>0</v>
      </c>
      <c r="N5083" s="11">
        <v>0</v>
      </c>
      <c r="O5083" s="11">
        <v>0</v>
      </c>
      <c r="P5083" s="11">
        <v>0</v>
      </c>
      <c r="Q5083" s="12">
        <v>0</v>
      </c>
    </row>
    <row r="5084" spans="1:17" x14ac:dyDescent="0.35">
      <c r="A5084" s="2">
        <v>4055</v>
      </c>
      <c r="B5084" s="13" t="s">
        <v>599</v>
      </c>
      <c r="C5084" s="11" t="s">
        <v>26</v>
      </c>
      <c r="D5084" s="11" t="s">
        <v>600</v>
      </c>
      <c r="E5084" s="7" t="s">
        <v>316</v>
      </c>
      <c r="F5084" s="13">
        <v>47.071636795997627</v>
      </c>
      <c r="G5084" s="12">
        <v>0</v>
      </c>
      <c r="H5084" s="13">
        <v>0</v>
      </c>
      <c r="I5084" s="11">
        <v>0</v>
      </c>
      <c r="J5084" s="11">
        <v>0</v>
      </c>
      <c r="K5084" s="11">
        <v>0</v>
      </c>
      <c r="L5084" s="12">
        <v>0</v>
      </c>
      <c r="M5084" s="13">
        <v>0</v>
      </c>
      <c r="N5084" s="11">
        <v>0</v>
      </c>
      <c r="O5084" s="11">
        <v>0</v>
      </c>
      <c r="P5084" s="11">
        <v>0</v>
      </c>
      <c r="Q5084" s="12">
        <v>0</v>
      </c>
    </row>
    <row r="5085" spans="1:17" x14ac:dyDescent="0.35">
      <c r="A5085" s="2">
        <v>4056</v>
      </c>
      <c r="B5085" s="13" t="s">
        <v>599</v>
      </c>
      <c r="C5085" s="11" t="s">
        <v>26</v>
      </c>
      <c r="D5085" s="11" t="s">
        <v>26</v>
      </c>
      <c r="E5085" s="7" t="s">
        <v>428</v>
      </c>
      <c r="F5085" s="13">
        <v>4.7156510353088397</v>
      </c>
      <c r="G5085" s="12">
        <v>0</v>
      </c>
      <c r="H5085" s="13">
        <v>0</v>
      </c>
      <c r="I5085" s="11">
        <v>0</v>
      </c>
      <c r="J5085" s="11">
        <v>0</v>
      </c>
      <c r="K5085" s="11">
        <v>0</v>
      </c>
      <c r="L5085" s="12">
        <v>0</v>
      </c>
      <c r="M5085" s="13">
        <v>0</v>
      </c>
      <c r="N5085" s="11">
        <v>0</v>
      </c>
      <c r="O5085" s="11">
        <v>0</v>
      </c>
      <c r="P5085" s="11">
        <v>0</v>
      </c>
      <c r="Q5085" s="12">
        <v>0</v>
      </c>
    </row>
    <row r="5086" spans="1:17" x14ac:dyDescent="0.35">
      <c r="A5086" s="2">
        <v>4058</v>
      </c>
      <c r="B5086" s="13" t="s">
        <v>599</v>
      </c>
      <c r="C5086" s="11" t="s">
        <v>26</v>
      </c>
      <c r="D5086" s="11" t="s">
        <v>26</v>
      </c>
      <c r="E5086" s="7" t="s">
        <v>217</v>
      </c>
      <c r="F5086" s="13">
        <v>5.427734375</v>
      </c>
      <c r="G5086" s="12">
        <v>0</v>
      </c>
      <c r="H5086" s="13">
        <v>0</v>
      </c>
      <c r="I5086" s="11">
        <v>0</v>
      </c>
      <c r="J5086" s="11">
        <v>0</v>
      </c>
      <c r="K5086" s="11">
        <v>0</v>
      </c>
      <c r="L5086" s="12">
        <v>0</v>
      </c>
      <c r="M5086" s="13">
        <v>0</v>
      </c>
      <c r="N5086" s="11">
        <v>0</v>
      </c>
      <c r="O5086" s="11">
        <v>0</v>
      </c>
      <c r="P5086" s="11">
        <v>0</v>
      </c>
      <c r="Q5086" s="12">
        <v>0</v>
      </c>
    </row>
    <row r="5087" spans="1:17" x14ac:dyDescent="0.35">
      <c r="A5087" s="2">
        <v>4059</v>
      </c>
      <c r="B5087" s="13" t="s">
        <v>599</v>
      </c>
      <c r="C5087" s="11" t="s">
        <v>26</v>
      </c>
      <c r="D5087" s="11" t="s">
        <v>600</v>
      </c>
      <c r="E5087" s="7" t="s">
        <v>616</v>
      </c>
      <c r="F5087" s="13">
        <v>16.371623039245609</v>
      </c>
      <c r="G5087" s="12">
        <v>0</v>
      </c>
      <c r="H5087" s="13">
        <v>0</v>
      </c>
      <c r="I5087" s="11">
        <v>0</v>
      </c>
      <c r="J5087" s="11">
        <v>0</v>
      </c>
      <c r="K5087" s="11">
        <v>0</v>
      </c>
      <c r="L5087" s="12">
        <v>0</v>
      </c>
      <c r="M5087" s="13">
        <v>0</v>
      </c>
      <c r="N5087" s="11">
        <v>0</v>
      </c>
      <c r="O5087" s="11">
        <v>0</v>
      </c>
      <c r="P5087" s="11">
        <v>0</v>
      </c>
      <c r="Q5087" s="12">
        <v>0</v>
      </c>
    </row>
    <row r="5088" spans="1:17" x14ac:dyDescent="0.35">
      <c r="A5088" s="2">
        <v>4060</v>
      </c>
      <c r="B5088" s="13" t="s">
        <v>599</v>
      </c>
      <c r="C5088" s="11" t="s">
        <v>26</v>
      </c>
      <c r="D5088" s="11" t="s">
        <v>30</v>
      </c>
      <c r="E5088" s="7" t="s">
        <v>579</v>
      </c>
      <c r="F5088" s="13">
        <v>23.567403793335</v>
      </c>
      <c r="G5088" s="12">
        <v>0</v>
      </c>
      <c r="H5088" s="13">
        <v>0</v>
      </c>
      <c r="I5088" s="11">
        <v>0</v>
      </c>
      <c r="J5088" s="11">
        <v>0</v>
      </c>
      <c r="K5088" s="11">
        <v>0</v>
      </c>
      <c r="L5088" s="12">
        <v>0</v>
      </c>
      <c r="M5088" s="13">
        <v>0</v>
      </c>
      <c r="N5088" s="11">
        <v>0</v>
      </c>
      <c r="O5088" s="11">
        <v>0</v>
      </c>
      <c r="P5088" s="11">
        <v>0</v>
      </c>
      <c r="Q5088" s="12">
        <v>0</v>
      </c>
    </row>
    <row r="5089" spans="1:17" x14ac:dyDescent="0.35">
      <c r="A5089" s="2">
        <v>4065</v>
      </c>
      <c r="B5089" s="13" t="s">
        <v>599</v>
      </c>
      <c r="C5089" s="11" t="s">
        <v>26</v>
      </c>
      <c r="D5089" s="11" t="s">
        <v>600</v>
      </c>
      <c r="E5089" s="7" t="s">
        <v>483</v>
      </c>
      <c r="F5089" s="13">
        <v>353.37380981445403</v>
      </c>
      <c r="G5089" s="12">
        <v>0</v>
      </c>
      <c r="H5089" s="13">
        <v>0</v>
      </c>
      <c r="I5089" s="11">
        <v>0</v>
      </c>
      <c r="J5089" s="11">
        <v>0</v>
      </c>
      <c r="K5089" s="11">
        <v>0</v>
      </c>
      <c r="L5089" s="12">
        <v>0</v>
      </c>
      <c r="M5089" s="13">
        <v>0</v>
      </c>
      <c r="N5089" s="11">
        <v>0</v>
      </c>
      <c r="O5089" s="11">
        <v>0</v>
      </c>
      <c r="P5089" s="11">
        <v>0</v>
      </c>
      <c r="Q5089" s="12">
        <v>0</v>
      </c>
    </row>
    <row r="5090" spans="1:17" x14ac:dyDescent="0.35">
      <c r="A5090" s="2">
        <v>4067</v>
      </c>
      <c r="B5090" s="13" t="s">
        <v>599</v>
      </c>
      <c r="C5090" s="11" t="s">
        <v>26</v>
      </c>
      <c r="D5090" s="11" t="s">
        <v>600</v>
      </c>
      <c r="E5090" s="7" t="s">
        <v>532</v>
      </c>
      <c r="F5090" s="13">
        <v>24.714188098907471</v>
      </c>
      <c r="G5090" s="12">
        <v>0</v>
      </c>
      <c r="H5090" s="13">
        <v>0</v>
      </c>
      <c r="I5090" s="11">
        <v>0</v>
      </c>
      <c r="J5090" s="11">
        <v>0</v>
      </c>
      <c r="K5090" s="11">
        <v>0</v>
      </c>
      <c r="L5090" s="12">
        <v>0</v>
      </c>
      <c r="M5090" s="13">
        <v>0</v>
      </c>
      <c r="N5090" s="11">
        <v>0</v>
      </c>
      <c r="O5090" s="11">
        <v>0</v>
      </c>
      <c r="P5090" s="11">
        <v>0</v>
      </c>
      <c r="Q5090" s="12">
        <v>0</v>
      </c>
    </row>
    <row r="5091" spans="1:17" x14ac:dyDescent="0.35">
      <c r="A5091" s="2">
        <v>4069</v>
      </c>
      <c r="B5091" s="13" t="s">
        <v>599</v>
      </c>
      <c r="C5091" s="11" t="s">
        <v>26</v>
      </c>
      <c r="D5091" s="11" t="s">
        <v>600</v>
      </c>
      <c r="E5091" s="7" t="s">
        <v>345</v>
      </c>
      <c r="F5091" s="13">
        <v>9.3202006816863996</v>
      </c>
      <c r="G5091" s="12">
        <v>0</v>
      </c>
      <c r="H5091" s="13">
        <v>0</v>
      </c>
      <c r="I5091" s="11">
        <v>0</v>
      </c>
      <c r="J5091" s="11">
        <v>0</v>
      </c>
      <c r="K5091" s="11">
        <v>0</v>
      </c>
      <c r="L5091" s="12">
        <v>0</v>
      </c>
      <c r="M5091" s="13">
        <v>0</v>
      </c>
      <c r="N5091" s="11">
        <v>0</v>
      </c>
      <c r="O5091" s="11">
        <v>0</v>
      </c>
      <c r="P5091" s="11">
        <v>0</v>
      </c>
      <c r="Q5091" s="12">
        <v>0</v>
      </c>
    </row>
    <row r="5092" spans="1:17" x14ac:dyDescent="0.35">
      <c r="A5092" s="2">
        <v>4070</v>
      </c>
      <c r="B5092" s="13" t="s">
        <v>599</v>
      </c>
      <c r="C5092" s="11" t="s">
        <v>26</v>
      </c>
      <c r="D5092" s="11" t="s">
        <v>600</v>
      </c>
      <c r="E5092" s="7" t="s">
        <v>320</v>
      </c>
      <c r="F5092" s="13">
        <v>1485.5412532985208</v>
      </c>
      <c r="G5092" s="12">
        <v>0</v>
      </c>
      <c r="H5092" s="13">
        <v>0</v>
      </c>
      <c r="I5092" s="11">
        <v>0</v>
      </c>
      <c r="J5092" s="11">
        <v>0</v>
      </c>
      <c r="K5092" s="11">
        <v>0</v>
      </c>
      <c r="L5092" s="12">
        <v>0</v>
      </c>
      <c r="M5092" s="13">
        <v>0</v>
      </c>
      <c r="N5092" s="11">
        <v>0</v>
      </c>
      <c r="O5092" s="11">
        <v>0</v>
      </c>
      <c r="P5092" s="11">
        <v>0</v>
      </c>
      <c r="Q5092" s="12">
        <v>0</v>
      </c>
    </row>
    <row r="5093" spans="1:17" x14ac:dyDescent="0.35">
      <c r="A5093" s="2">
        <v>4071</v>
      </c>
      <c r="B5093" s="13" t="s">
        <v>599</v>
      </c>
      <c r="C5093" s="11" t="s">
        <v>26</v>
      </c>
      <c r="D5093" s="11" t="s">
        <v>600</v>
      </c>
      <c r="E5093" s="7" t="s">
        <v>256</v>
      </c>
      <c r="F5093" s="13">
        <v>1288.5911469459531</v>
      </c>
      <c r="G5093" s="12">
        <v>0</v>
      </c>
      <c r="H5093" s="13">
        <v>0</v>
      </c>
      <c r="I5093" s="11">
        <v>0</v>
      </c>
      <c r="J5093" s="11">
        <v>0</v>
      </c>
      <c r="K5093" s="11">
        <v>0</v>
      </c>
      <c r="L5093" s="12">
        <v>0</v>
      </c>
      <c r="M5093" s="13">
        <v>0</v>
      </c>
      <c r="N5093" s="11">
        <v>0</v>
      </c>
      <c r="O5093" s="11">
        <v>0</v>
      </c>
      <c r="P5093" s="11">
        <v>0</v>
      </c>
      <c r="Q5093" s="12">
        <v>0</v>
      </c>
    </row>
    <row r="5094" spans="1:17" x14ac:dyDescent="0.35">
      <c r="A5094" s="2">
        <v>4072</v>
      </c>
      <c r="B5094" s="13" t="s">
        <v>599</v>
      </c>
      <c r="C5094" s="11" t="s">
        <v>26</v>
      </c>
      <c r="D5094" s="11" t="s">
        <v>600</v>
      </c>
      <c r="E5094" s="7" t="s">
        <v>533</v>
      </c>
      <c r="F5094" s="13">
        <v>61.302443981170732</v>
      </c>
      <c r="G5094" s="12">
        <v>0</v>
      </c>
      <c r="H5094" s="13">
        <v>0</v>
      </c>
      <c r="I5094" s="11">
        <v>0</v>
      </c>
      <c r="J5094" s="11">
        <v>0</v>
      </c>
      <c r="K5094" s="11">
        <v>0</v>
      </c>
      <c r="L5094" s="12">
        <v>0</v>
      </c>
      <c r="M5094" s="13">
        <v>0</v>
      </c>
      <c r="N5094" s="11">
        <v>0</v>
      </c>
      <c r="O5094" s="11">
        <v>0</v>
      </c>
      <c r="P5094" s="11">
        <v>0</v>
      </c>
      <c r="Q5094" s="12">
        <v>0</v>
      </c>
    </row>
    <row r="5095" spans="1:17" x14ac:dyDescent="0.35">
      <c r="A5095" s="2">
        <v>4074</v>
      </c>
      <c r="B5095" s="13" t="s">
        <v>599</v>
      </c>
      <c r="C5095" s="11" t="s">
        <v>26</v>
      </c>
      <c r="D5095" s="11" t="s">
        <v>600</v>
      </c>
      <c r="E5095" s="7" t="s">
        <v>211</v>
      </c>
      <c r="F5095" s="13">
        <v>110.75425910949707</v>
      </c>
      <c r="G5095" s="12">
        <v>0</v>
      </c>
      <c r="H5095" s="13">
        <v>0</v>
      </c>
      <c r="I5095" s="11">
        <v>0</v>
      </c>
      <c r="J5095" s="11">
        <v>0</v>
      </c>
      <c r="K5095" s="11">
        <v>0</v>
      </c>
      <c r="L5095" s="12">
        <v>0</v>
      </c>
      <c r="M5095" s="13">
        <v>0</v>
      </c>
      <c r="N5095" s="11">
        <v>0</v>
      </c>
      <c r="O5095" s="11">
        <v>0</v>
      </c>
      <c r="P5095" s="11">
        <v>0</v>
      </c>
      <c r="Q5095" s="12">
        <v>0</v>
      </c>
    </row>
    <row r="5096" spans="1:17" x14ac:dyDescent="0.35">
      <c r="A5096" s="2">
        <v>4075</v>
      </c>
      <c r="B5096" s="13" t="s">
        <v>599</v>
      </c>
      <c r="C5096" s="11" t="s">
        <v>26</v>
      </c>
      <c r="D5096" s="11" t="s">
        <v>600</v>
      </c>
      <c r="E5096" s="7" t="s">
        <v>100</v>
      </c>
      <c r="F5096" s="13">
        <v>89.796665191650419</v>
      </c>
      <c r="G5096" s="12">
        <v>0</v>
      </c>
      <c r="H5096" s="13">
        <v>0</v>
      </c>
      <c r="I5096" s="11">
        <v>0</v>
      </c>
      <c r="J5096" s="11">
        <v>0</v>
      </c>
      <c r="K5096" s="11">
        <v>0</v>
      </c>
      <c r="L5096" s="12">
        <v>0</v>
      </c>
      <c r="M5096" s="13">
        <v>0</v>
      </c>
      <c r="N5096" s="11">
        <v>0</v>
      </c>
      <c r="O5096" s="11">
        <v>0</v>
      </c>
      <c r="P5096" s="11">
        <v>0</v>
      </c>
      <c r="Q5096" s="12">
        <v>0</v>
      </c>
    </row>
    <row r="5097" spans="1:17" x14ac:dyDescent="0.35">
      <c r="A5097" s="2">
        <v>4078</v>
      </c>
      <c r="B5097" s="13" t="s">
        <v>599</v>
      </c>
      <c r="C5097" s="11" t="s">
        <v>26</v>
      </c>
      <c r="D5097" s="11" t="s">
        <v>26</v>
      </c>
      <c r="E5097" s="7" t="s">
        <v>325</v>
      </c>
      <c r="F5097" s="13">
        <v>3.0138635635375999</v>
      </c>
      <c r="G5097" s="12">
        <v>0</v>
      </c>
      <c r="H5097" s="13">
        <v>0</v>
      </c>
      <c r="I5097" s="11">
        <v>0</v>
      </c>
      <c r="J5097" s="11">
        <v>0</v>
      </c>
      <c r="K5097" s="11">
        <v>0</v>
      </c>
      <c r="L5097" s="12">
        <v>0</v>
      </c>
      <c r="M5097" s="13">
        <v>0</v>
      </c>
      <c r="N5097" s="11">
        <v>0</v>
      </c>
      <c r="O5097" s="11">
        <v>0</v>
      </c>
      <c r="P5097" s="11">
        <v>0</v>
      </c>
      <c r="Q5097" s="12">
        <v>0</v>
      </c>
    </row>
    <row r="5098" spans="1:17" x14ac:dyDescent="0.35">
      <c r="A5098" s="2">
        <v>4079</v>
      </c>
      <c r="B5098" s="13" t="s">
        <v>599</v>
      </c>
      <c r="C5098" s="11" t="s">
        <v>26</v>
      </c>
      <c r="D5098" s="11" t="s">
        <v>253</v>
      </c>
      <c r="E5098" s="7" t="s">
        <v>276</v>
      </c>
      <c r="F5098" s="13">
        <v>27.022312164306602</v>
      </c>
      <c r="G5098" s="12">
        <v>0</v>
      </c>
      <c r="H5098" s="13">
        <v>0</v>
      </c>
      <c r="I5098" s="11">
        <v>0</v>
      </c>
      <c r="J5098" s="11">
        <v>0</v>
      </c>
      <c r="K5098" s="11">
        <v>0</v>
      </c>
      <c r="L5098" s="12">
        <v>0</v>
      </c>
      <c r="M5098" s="13">
        <v>0</v>
      </c>
      <c r="N5098" s="11">
        <v>0</v>
      </c>
      <c r="O5098" s="11">
        <v>0</v>
      </c>
      <c r="P5098" s="11">
        <v>0</v>
      </c>
      <c r="Q5098" s="12">
        <v>0</v>
      </c>
    </row>
    <row r="5099" spans="1:17" x14ac:dyDescent="0.35">
      <c r="A5099" s="2">
        <v>4080</v>
      </c>
      <c r="B5099" s="13" t="s">
        <v>599</v>
      </c>
      <c r="C5099" s="11" t="s">
        <v>26</v>
      </c>
      <c r="D5099" s="11" t="s">
        <v>26</v>
      </c>
      <c r="E5099" s="7" t="s">
        <v>496</v>
      </c>
      <c r="F5099" s="13">
        <v>4.76303911209106</v>
      </c>
      <c r="G5099" s="12">
        <v>0</v>
      </c>
      <c r="H5099" s="13">
        <v>0</v>
      </c>
      <c r="I5099" s="11">
        <v>0</v>
      </c>
      <c r="J5099" s="11">
        <v>0</v>
      </c>
      <c r="K5099" s="11">
        <v>0</v>
      </c>
      <c r="L5099" s="12">
        <v>0</v>
      </c>
      <c r="M5099" s="13">
        <v>0</v>
      </c>
      <c r="N5099" s="11">
        <v>0</v>
      </c>
      <c r="O5099" s="11">
        <v>0</v>
      </c>
      <c r="P5099" s="11">
        <v>0</v>
      </c>
      <c r="Q5099" s="12">
        <v>0</v>
      </c>
    </row>
    <row r="5100" spans="1:17" x14ac:dyDescent="0.35">
      <c r="A5100" s="2">
        <v>4081</v>
      </c>
      <c r="B5100" s="13" t="s">
        <v>599</v>
      </c>
      <c r="C5100" s="11" t="s">
        <v>26</v>
      </c>
      <c r="D5100" s="11" t="s">
        <v>600</v>
      </c>
      <c r="E5100" s="7" t="s">
        <v>328</v>
      </c>
      <c r="F5100" s="13">
        <v>6.84671974182129</v>
      </c>
      <c r="G5100" s="12">
        <v>0</v>
      </c>
      <c r="H5100" s="13">
        <v>0</v>
      </c>
      <c r="I5100" s="11">
        <v>0</v>
      </c>
      <c r="J5100" s="11">
        <v>0</v>
      </c>
      <c r="K5100" s="11">
        <v>0</v>
      </c>
      <c r="L5100" s="12">
        <v>0</v>
      </c>
      <c r="M5100" s="13">
        <v>0</v>
      </c>
      <c r="N5100" s="11">
        <v>0</v>
      </c>
      <c r="O5100" s="11">
        <v>0</v>
      </c>
      <c r="P5100" s="11">
        <v>0</v>
      </c>
      <c r="Q5100" s="12">
        <v>0</v>
      </c>
    </row>
    <row r="5101" spans="1:17" x14ac:dyDescent="0.35">
      <c r="A5101" s="2">
        <v>4082</v>
      </c>
      <c r="B5101" s="13" t="s">
        <v>599</v>
      </c>
      <c r="C5101" s="11" t="s">
        <v>26</v>
      </c>
      <c r="D5101" s="11" t="s">
        <v>600</v>
      </c>
      <c r="E5101" s="7" t="s">
        <v>500</v>
      </c>
      <c r="F5101" s="13">
        <v>23.110703468322761</v>
      </c>
      <c r="G5101" s="12">
        <v>0</v>
      </c>
      <c r="H5101" s="13">
        <v>0</v>
      </c>
      <c r="I5101" s="11">
        <v>0</v>
      </c>
      <c r="J5101" s="11">
        <v>0</v>
      </c>
      <c r="K5101" s="11">
        <v>0</v>
      </c>
      <c r="L5101" s="12">
        <v>0</v>
      </c>
      <c r="M5101" s="13">
        <v>0</v>
      </c>
      <c r="N5101" s="11">
        <v>0</v>
      </c>
      <c r="O5101" s="11">
        <v>0</v>
      </c>
      <c r="P5101" s="11">
        <v>0</v>
      </c>
      <c r="Q5101" s="12">
        <v>0</v>
      </c>
    </row>
    <row r="5102" spans="1:17" x14ac:dyDescent="0.35">
      <c r="A5102" s="2">
        <v>4083</v>
      </c>
      <c r="B5102" s="13" t="s">
        <v>599</v>
      </c>
      <c r="C5102" s="11" t="s">
        <v>26</v>
      </c>
      <c r="D5102" s="11" t="s">
        <v>600</v>
      </c>
      <c r="E5102" s="7" t="s">
        <v>617</v>
      </c>
      <c r="F5102" s="13">
        <v>2.6734139919280997</v>
      </c>
      <c r="G5102" s="12">
        <v>0</v>
      </c>
      <c r="H5102" s="13">
        <v>0</v>
      </c>
      <c r="I5102" s="11">
        <v>0</v>
      </c>
      <c r="J5102" s="11">
        <v>0</v>
      </c>
      <c r="K5102" s="11">
        <v>0</v>
      </c>
      <c r="L5102" s="12">
        <v>0</v>
      </c>
      <c r="M5102" s="13">
        <v>0</v>
      </c>
      <c r="N5102" s="11">
        <v>0</v>
      </c>
      <c r="O5102" s="11">
        <v>0</v>
      </c>
      <c r="P5102" s="11">
        <v>0</v>
      </c>
      <c r="Q5102" s="12">
        <v>0</v>
      </c>
    </row>
    <row r="5103" spans="1:17" x14ac:dyDescent="0.35">
      <c r="A5103" s="2">
        <v>4084</v>
      </c>
      <c r="B5103" s="13" t="s">
        <v>599</v>
      </c>
      <c r="C5103" s="11" t="s">
        <v>26</v>
      </c>
      <c r="D5103" s="11" t="s">
        <v>600</v>
      </c>
      <c r="E5103" s="7" t="s">
        <v>597</v>
      </c>
      <c r="F5103" s="13">
        <v>4.7875015735626203</v>
      </c>
      <c r="G5103" s="12">
        <v>0</v>
      </c>
      <c r="H5103" s="13">
        <v>0</v>
      </c>
      <c r="I5103" s="11">
        <v>0</v>
      </c>
      <c r="J5103" s="11">
        <v>0</v>
      </c>
      <c r="K5103" s="11">
        <v>0</v>
      </c>
      <c r="L5103" s="12">
        <v>0</v>
      </c>
      <c r="M5103" s="13">
        <v>0</v>
      </c>
      <c r="N5103" s="11">
        <v>0</v>
      </c>
      <c r="O5103" s="11">
        <v>0</v>
      </c>
      <c r="P5103" s="11">
        <v>0</v>
      </c>
      <c r="Q5103" s="12">
        <v>0</v>
      </c>
    </row>
    <row r="5104" spans="1:17" x14ac:dyDescent="0.35">
      <c r="A5104" s="2">
        <v>4086</v>
      </c>
      <c r="B5104" s="13" t="s">
        <v>599</v>
      </c>
      <c r="C5104" s="11" t="s">
        <v>26</v>
      </c>
      <c r="D5104" s="11" t="s">
        <v>600</v>
      </c>
      <c r="E5104" s="7" t="s">
        <v>329</v>
      </c>
      <c r="F5104" s="13">
        <v>118.52355575561521</v>
      </c>
      <c r="G5104" s="12">
        <v>0</v>
      </c>
      <c r="H5104" s="13">
        <v>0</v>
      </c>
      <c r="I5104" s="11">
        <v>0</v>
      </c>
      <c r="J5104" s="11">
        <v>0</v>
      </c>
      <c r="K5104" s="11">
        <v>0</v>
      </c>
      <c r="L5104" s="12">
        <v>0</v>
      </c>
      <c r="M5104" s="13">
        <v>0</v>
      </c>
      <c r="N5104" s="11">
        <v>0</v>
      </c>
      <c r="O5104" s="11">
        <v>0</v>
      </c>
      <c r="P5104" s="11">
        <v>0</v>
      </c>
      <c r="Q5104" s="12">
        <v>0</v>
      </c>
    </row>
    <row r="5105" spans="1:17" x14ac:dyDescent="0.35">
      <c r="A5105" s="2">
        <v>4088</v>
      </c>
      <c r="B5105" s="13" t="s">
        <v>599</v>
      </c>
      <c r="C5105" s="11" t="s">
        <v>26</v>
      </c>
      <c r="D5105" s="11" t="s">
        <v>600</v>
      </c>
      <c r="E5105" s="7" t="s">
        <v>618</v>
      </c>
      <c r="F5105" s="13">
        <v>10.1656847000122</v>
      </c>
      <c r="G5105" s="12">
        <v>0</v>
      </c>
      <c r="H5105" s="13">
        <v>0</v>
      </c>
      <c r="I5105" s="11">
        <v>0</v>
      </c>
      <c r="J5105" s="11">
        <v>0</v>
      </c>
      <c r="K5105" s="11">
        <v>0</v>
      </c>
      <c r="L5105" s="12">
        <v>0</v>
      </c>
      <c r="M5105" s="13">
        <v>0</v>
      </c>
      <c r="N5105" s="11">
        <v>0</v>
      </c>
      <c r="O5105" s="11">
        <v>0</v>
      </c>
      <c r="P5105" s="11">
        <v>0</v>
      </c>
      <c r="Q5105" s="12">
        <v>0</v>
      </c>
    </row>
    <row r="5106" spans="1:17" x14ac:dyDescent="0.35">
      <c r="A5106" s="2">
        <v>4089</v>
      </c>
      <c r="B5106" s="13" t="s">
        <v>599</v>
      </c>
      <c r="C5106" s="11" t="s">
        <v>26</v>
      </c>
      <c r="D5106" s="11" t="s">
        <v>600</v>
      </c>
      <c r="E5106" s="7" t="s">
        <v>332</v>
      </c>
      <c r="F5106" s="13">
        <v>22.955207347869909</v>
      </c>
      <c r="G5106" s="12">
        <v>0</v>
      </c>
      <c r="H5106" s="13">
        <v>0</v>
      </c>
      <c r="I5106" s="11">
        <v>0</v>
      </c>
      <c r="J5106" s="11">
        <v>0</v>
      </c>
      <c r="K5106" s="11">
        <v>0</v>
      </c>
      <c r="L5106" s="12">
        <v>0</v>
      </c>
      <c r="M5106" s="13">
        <v>0</v>
      </c>
      <c r="N5106" s="11">
        <v>0</v>
      </c>
      <c r="O5106" s="11">
        <v>0</v>
      </c>
      <c r="P5106" s="11">
        <v>0</v>
      </c>
      <c r="Q5106" s="12">
        <v>0</v>
      </c>
    </row>
    <row r="5107" spans="1:17" x14ac:dyDescent="0.35">
      <c r="A5107" s="2">
        <v>4090</v>
      </c>
      <c r="B5107" s="13" t="s">
        <v>599</v>
      </c>
      <c r="C5107" s="11" t="s">
        <v>26</v>
      </c>
      <c r="D5107" s="11" t="s">
        <v>600</v>
      </c>
      <c r="E5107" s="7" t="s">
        <v>393</v>
      </c>
      <c r="F5107" s="13">
        <v>34.424758911132813</v>
      </c>
      <c r="G5107" s="12">
        <v>0</v>
      </c>
      <c r="H5107" s="13">
        <v>0</v>
      </c>
      <c r="I5107" s="11">
        <v>0</v>
      </c>
      <c r="J5107" s="11">
        <v>0</v>
      </c>
      <c r="K5107" s="11">
        <v>0</v>
      </c>
      <c r="L5107" s="12">
        <v>0</v>
      </c>
      <c r="M5107" s="13">
        <v>0</v>
      </c>
      <c r="N5107" s="11">
        <v>0</v>
      </c>
      <c r="O5107" s="11">
        <v>0</v>
      </c>
      <c r="P5107" s="11">
        <v>0</v>
      </c>
      <c r="Q5107" s="12">
        <v>0</v>
      </c>
    </row>
    <row r="5108" spans="1:17" x14ac:dyDescent="0.35">
      <c r="A5108" s="2">
        <v>4091</v>
      </c>
      <c r="B5108" s="13" t="s">
        <v>599</v>
      </c>
      <c r="C5108" s="11" t="s">
        <v>26</v>
      </c>
      <c r="D5108" s="11" t="s">
        <v>600</v>
      </c>
      <c r="E5108" s="7" t="s">
        <v>619</v>
      </c>
      <c r="F5108" s="13">
        <v>9.9216461181640607</v>
      </c>
      <c r="G5108" s="12">
        <v>0</v>
      </c>
      <c r="H5108" s="13">
        <v>0</v>
      </c>
      <c r="I5108" s="11">
        <v>0</v>
      </c>
      <c r="J5108" s="11">
        <v>0</v>
      </c>
      <c r="K5108" s="11">
        <v>0</v>
      </c>
      <c r="L5108" s="12">
        <v>0</v>
      </c>
      <c r="M5108" s="13">
        <v>0</v>
      </c>
      <c r="N5108" s="11">
        <v>0</v>
      </c>
      <c r="O5108" s="11">
        <v>0</v>
      </c>
      <c r="P5108" s="11">
        <v>0</v>
      </c>
      <c r="Q5108" s="12">
        <v>0</v>
      </c>
    </row>
    <row r="5109" spans="1:17" x14ac:dyDescent="0.35">
      <c r="A5109" s="2">
        <v>4092</v>
      </c>
      <c r="B5109" s="13" t="s">
        <v>599</v>
      </c>
      <c r="C5109" s="11" t="s">
        <v>26</v>
      </c>
      <c r="D5109" s="11" t="s">
        <v>600</v>
      </c>
      <c r="E5109" s="7" t="s">
        <v>620</v>
      </c>
      <c r="F5109" s="13">
        <v>12.5897436141968</v>
      </c>
      <c r="G5109" s="12">
        <v>0</v>
      </c>
      <c r="H5109" s="13">
        <v>0</v>
      </c>
      <c r="I5109" s="11">
        <v>0</v>
      </c>
      <c r="J5109" s="11">
        <v>0</v>
      </c>
      <c r="K5109" s="11">
        <v>0</v>
      </c>
      <c r="L5109" s="12">
        <v>0</v>
      </c>
      <c r="M5109" s="13">
        <v>0</v>
      </c>
      <c r="N5109" s="11">
        <v>0</v>
      </c>
      <c r="O5109" s="11">
        <v>0</v>
      </c>
      <c r="P5109" s="11">
        <v>0</v>
      </c>
      <c r="Q5109" s="12">
        <v>0</v>
      </c>
    </row>
    <row r="5110" spans="1:17" x14ac:dyDescent="0.35">
      <c r="A5110" s="2">
        <v>4093</v>
      </c>
      <c r="B5110" s="13" t="s">
        <v>599</v>
      </c>
      <c r="C5110" s="11" t="s">
        <v>26</v>
      </c>
      <c r="D5110" s="11" t="s">
        <v>600</v>
      </c>
      <c r="E5110" s="7" t="s">
        <v>506</v>
      </c>
      <c r="F5110" s="13">
        <v>13.329461097717289</v>
      </c>
      <c r="G5110" s="12">
        <v>0</v>
      </c>
      <c r="H5110" s="13">
        <v>0</v>
      </c>
      <c r="I5110" s="11">
        <v>0</v>
      </c>
      <c r="J5110" s="11">
        <v>0</v>
      </c>
      <c r="K5110" s="11">
        <v>0</v>
      </c>
      <c r="L5110" s="12">
        <v>0</v>
      </c>
      <c r="M5110" s="13">
        <v>0</v>
      </c>
      <c r="N5110" s="11">
        <v>0</v>
      </c>
      <c r="O5110" s="11">
        <v>0</v>
      </c>
      <c r="P5110" s="11">
        <v>0</v>
      </c>
      <c r="Q5110" s="12">
        <v>0</v>
      </c>
    </row>
    <row r="5111" spans="1:17" x14ac:dyDescent="0.35">
      <c r="A5111" s="2">
        <v>4094</v>
      </c>
      <c r="B5111" s="13" t="s">
        <v>599</v>
      </c>
      <c r="C5111" s="11" t="s">
        <v>26</v>
      </c>
      <c r="D5111" s="11" t="s">
        <v>600</v>
      </c>
      <c r="E5111" s="7" t="s">
        <v>598</v>
      </c>
      <c r="F5111" s="13">
        <v>18.631015777587898</v>
      </c>
      <c r="G5111" s="12">
        <v>0</v>
      </c>
      <c r="H5111" s="13">
        <v>0</v>
      </c>
      <c r="I5111" s="11">
        <v>0</v>
      </c>
      <c r="J5111" s="11">
        <v>0</v>
      </c>
      <c r="K5111" s="11">
        <v>0</v>
      </c>
      <c r="L5111" s="12">
        <v>0</v>
      </c>
      <c r="M5111" s="13">
        <v>0</v>
      </c>
      <c r="N5111" s="11">
        <v>0</v>
      </c>
      <c r="O5111" s="11">
        <v>0</v>
      </c>
      <c r="P5111" s="11">
        <v>0</v>
      </c>
      <c r="Q5111" s="12">
        <v>0</v>
      </c>
    </row>
    <row r="5112" spans="1:17" x14ac:dyDescent="0.35">
      <c r="A5112" s="2">
        <v>4095</v>
      </c>
      <c r="B5112" s="13" t="s">
        <v>599</v>
      </c>
      <c r="C5112" s="11" t="s">
        <v>26</v>
      </c>
      <c r="D5112" s="11" t="s">
        <v>600</v>
      </c>
      <c r="E5112" s="7" t="s">
        <v>394</v>
      </c>
      <c r="F5112" s="13">
        <v>6.5811488628387398</v>
      </c>
      <c r="G5112" s="12">
        <v>0</v>
      </c>
      <c r="H5112" s="13">
        <v>0</v>
      </c>
      <c r="I5112" s="11">
        <v>0</v>
      </c>
      <c r="J5112" s="11">
        <v>0</v>
      </c>
      <c r="K5112" s="11">
        <v>0</v>
      </c>
      <c r="L5112" s="12">
        <v>0</v>
      </c>
      <c r="M5112" s="13">
        <v>0</v>
      </c>
      <c r="N5112" s="11">
        <v>0</v>
      </c>
      <c r="O5112" s="11">
        <v>0</v>
      </c>
      <c r="P5112" s="11">
        <v>0</v>
      </c>
      <c r="Q5112" s="12">
        <v>0</v>
      </c>
    </row>
    <row r="5113" spans="1:17" x14ac:dyDescent="0.35">
      <c r="A5113" s="2">
        <v>4102</v>
      </c>
      <c r="B5113" s="13" t="s">
        <v>599</v>
      </c>
      <c r="C5113" s="11" t="s">
        <v>26</v>
      </c>
      <c r="D5113" s="11" t="s">
        <v>253</v>
      </c>
      <c r="E5113" s="7" t="s">
        <v>564</v>
      </c>
      <c r="F5113" s="13">
        <v>36.375114440917997</v>
      </c>
      <c r="G5113" s="12">
        <v>0</v>
      </c>
      <c r="H5113" s="13">
        <v>0</v>
      </c>
      <c r="I5113" s="11">
        <v>0</v>
      </c>
      <c r="J5113" s="11">
        <v>0</v>
      </c>
      <c r="K5113" s="11">
        <v>0</v>
      </c>
      <c r="L5113" s="12">
        <v>0</v>
      </c>
      <c r="M5113" s="13">
        <v>0</v>
      </c>
      <c r="N5113" s="11">
        <v>0</v>
      </c>
      <c r="O5113" s="11">
        <v>0</v>
      </c>
      <c r="P5113" s="11">
        <v>0</v>
      </c>
      <c r="Q5113" s="12">
        <v>0</v>
      </c>
    </row>
    <row r="5114" spans="1:17" x14ac:dyDescent="0.35">
      <c r="A5114" s="2">
        <v>4103</v>
      </c>
      <c r="B5114" s="13" t="s">
        <v>599</v>
      </c>
      <c r="C5114" s="11" t="s">
        <v>26</v>
      </c>
      <c r="D5114" s="11" t="s">
        <v>600</v>
      </c>
      <c r="E5114" s="7" t="s">
        <v>334</v>
      </c>
      <c r="F5114" s="13">
        <v>3.79472827911377</v>
      </c>
      <c r="G5114" s="12">
        <v>0</v>
      </c>
      <c r="H5114" s="13">
        <v>0</v>
      </c>
      <c r="I5114" s="11">
        <v>0</v>
      </c>
      <c r="J5114" s="11">
        <v>0</v>
      </c>
      <c r="K5114" s="11">
        <v>0</v>
      </c>
      <c r="L5114" s="12">
        <v>0</v>
      </c>
      <c r="M5114" s="13">
        <v>0</v>
      </c>
      <c r="N5114" s="11">
        <v>0</v>
      </c>
      <c r="O5114" s="11">
        <v>0</v>
      </c>
      <c r="P5114" s="11">
        <v>0</v>
      </c>
      <c r="Q5114" s="12">
        <v>0</v>
      </c>
    </row>
    <row r="5115" spans="1:17" x14ac:dyDescent="0.35">
      <c r="A5115" s="2">
        <v>4105</v>
      </c>
      <c r="B5115" s="13" t="s">
        <v>599</v>
      </c>
      <c r="C5115" s="11" t="s">
        <v>26</v>
      </c>
      <c r="D5115" s="11" t="s">
        <v>253</v>
      </c>
      <c r="E5115" s="7" t="s">
        <v>74</v>
      </c>
      <c r="F5115" s="13">
        <v>178.6853466033935</v>
      </c>
      <c r="G5115" s="12">
        <v>0</v>
      </c>
      <c r="H5115" s="13">
        <v>0</v>
      </c>
      <c r="I5115" s="11">
        <v>0</v>
      </c>
      <c r="J5115" s="11">
        <v>0</v>
      </c>
      <c r="K5115" s="11">
        <v>0</v>
      </c>
      <c r="L5115" s="12">
        <v>0</v>
      </c>
      <c r="M5115" s="13">
        <v>0</v>
      </c>
      <c r="N5115" s="11">
        <v>0</v>
      </c>
      <c r="O5115" s="11">
        <v>0</v>
      </c>
      <c r="P5115" s="11">
        <v>0</v>
      </c>
      <c r="Q5115" s="12">
        <v>0</v>
      </c>
    </row>
    <row r="5116" spans="1:17" x14ac:dyDescent="0.35">
      <c r="A5116" s="2">
        <v>4106</v>
      </c>
      <c r="B5116" s="13" t="s">
        <v>599</v>
      </c>
      <c r="C5116" s="11" t="s">
        <v>26</v>
      </c>
      <c r="D5116" s="11" t="s">
        <v>600</v>
      </c>
      <c r="E5116" s="7" t="s">
        <v>395</v>
      </c>
      <c r="F5116" s="13">
        <v>14.689030647277837</v>
      </c>
      <c r="G5116" s="12">
        <v>0</v>
      </c>
      <c r="H5116" s="13">
        <v>0</v>
      </c>
      <c r="I5116" s="11">
        <v>0</v>
      </c>
      <c r="J5116" s="11">
        <v>0</v>
      </c>
      <c r="K5116" s="11">
        <v>0</v>
      </c>
      <c r="L5116" s="12">
        <v>0</v>
      </c>
      <c r="M5116" s="13">
        <v>0</v>
      </c>
      <c r="N5116" s="11">
        <v>0</v>
      </c>
      <c r="O5116" s="11">
        <v>0</v>
      </c>
      <c r="P5116" s="11">
        <v>0</v>
      </c>
      <c r="Q5116" s="12">
        <v>0</v>
      </c>
    </row>
    <row r="5117" spans="1:17" x14ac:dyDescent="0.35">
      <c r="A5117" s="2">
        <v>4107</v>
      </c>
      <c r="B5117" s="13" t="s">
        <v>599</v>
      </c>
      <c r="C5117" s="11" t="s">
        <v>26</v>
      </c>
      <c r="D5117" s="11" t="s">
        <v>253</v>
      </c>
      <c r="E5117" s="7" t="s">
        <v>178</v>
      </c>
      <c r="F5117" s="13">
        <v>269.94727325439419</v>
      </c>
      <c r="G5117" s="12">
        <v>0</v>
      </c>
      <c r="H5117" s="13">
        <v>0</v>
      </c>
      <c r="I5117" s="11">
        <v>0</v>
      </c>
      <c r="J5117" s="11">
        <v>0</v>
      </c>
      <c r="K5117" s="11">
        <v>0</v>
      </c>
      <c r="L5117" s="12">
        <v>0</v>
      </c>
      <c r="M5117" s="13">
        <v>0</v>
      </c>
      <c r="N5117" s="11">
        <v>0</v>
      </c>
      <c r="O5117" s="11">
        <v>0</v>
      </c>
      <c r="P5117" s="11">
        <v>0</v>
      </c>
      <c r="Q5117" s="12">
        <v>0</v>
      </c>
    </row>
    <row r="5118" spans="1:17" x14ac:dyDescent="0.35">
      <c r="A5118" s="2">
        <v>4108</v>
      </c>
      <c r="B5118" s="13" t="s">
        <v>599</v>
      </c>
      <c r="C5118" s="11" t="s">
        <v>26</v>
      </c>
      <c r="D5118" s="11" t="s">
        <v>600</v>
      </c>
      <c r="E5118" s="7" t="s">
        <v>178</v>
      </c>
      <c r="F5118" s="13">
        <v>766.02507019042935</v>
      </c>
      <c r="G5118" s="12">
        <v>0</v>
      </c>
      <c r="H5118" s="13">
        <v>0</v>
      </c>
      <c r="I5118" s="11">
        <v>0</v>
      </c>
      <c r="J5118" s="11">
        <v>0</v>
      </c>
      <c r="K5118" s="11">
        <v>0</v>
      </c>
      <c r="L5118" s="12">
        <v>0</v>
      </c>
      <c r="M5118" s="13">
        <v>0</v>
      </c>
      <c r="N5118" s="11">
        <v>0</v>
      </c>
      <c r="O5118" s="11">
        <v>0</v>
      </c>
      <c r="P5118" s="11">
        <v>0</v>
      </c>
      <c r="Q5118" s="12">
        <v>0</v>
      </c>
    </row>
    <row r="5119" spans="1:17" x14ac:dyDescent="0.35">
      <c r="A5119" s="2">
        <v>4114</v>
      </c>
      <c r="B5119" s="13" t="s">
        <v>599</v>
      </c>
      <c r="C5119" s="11" t="s">
        <v>26</v>
      </c>
      <c r="D5119" s="11" t="s">
        <v>600</v>
      </c>
      <c r="E5119" s="7" t="s">
        <v>432</v>
      </c>
      <c r="F5119" s="13">
        <v>0.48511046171188399</v>
      </c>
      <c r="G5119" s="12">
        <v>0</v>
      </c>
      <c r="H5119" s="13">
        <v>0</v>
      </c>
      <c r="I5119" s="11">
        <v>0</v>
      </c>
      <c r="J5119" s="11">
        <v>0</v>
      </c>
      <c r="K5119" s="11">
        <v>0</v>
      </c>
      <c r="L5119" s="12">
        <v>0</v>
      </c>
      <c r="M5119" s="13">
        <v>0</v>
      </c>
      <c r="N5119" s="11">
        <v>0</v>
      </c>
      <c r="O5119" s="11">
        <v>0</v>
      </c>
      <c r="P5119" s="11">
        <v>0</v>
      </c>
      <c r="Q5119" s="12">
        <v>0</v>
      </c>
    </row>
    <row r="5120" spans="1:17" x14ac:dyDescent="0.35">
      <c r="A5120" s="2">
        <v>4115</v>
      </c>
      <c r="B5120" s="13" t="s">
        <v>599</v>
      </c>
      <c r="C5120" s="11" t="s">
        <v>26</v>
      </c>
      <c r="D5120" s="11" t="s">
        <v>253</v>
      </c>
      <c r="E5120" s="7" t="s">
        <v>514</v>
      </c>
      <c r="F5120" s="13">
        <v>1.3207738399505611</v>
      </c>
      <c r="G5120" s="12">
        <v>0</v>
      </c>
      <c r="H5120" s="13">
        <v>0</v>
      </c>
      <c r="I5120" s="11">
        <v>0</v>
      </c>
      <c r="J5120" s="11">
        <v>0</v>
      </c>
      <c r="K5120" s="11">
        <v>0</v>
      </c>
      <c r="L5120" s="12">
        <v>0</v>
      </c>
      <c r="M5120" s="13">
        <v>0</v>
      </c>
      <c r="N5120" s="11">
        <v>0</v>
      </c>
      <c r="O5120" s="11">
        <v>0</v>
      </c>
      <c r="P5120" s="11">
        <v>0</v>
      </c>
      <c r="Q5120" s="12">
        <v>0</v>
      </c>
    </row>
    <row r="5121" spans="1:17" x14ac:dyDescent="0.35">
      <c r="A5121" s="2">
        <v>4116</v>
      </c>
      <c r="B5121" s="13" t="s">
        <v>599</v>
      </c>
      <c r="C5121" s="11" t="s">
        <v>26</v>
      </c>
      <c r="D5121" s="11" t="s">
        <v>26</v>
      </c>
      <c r="E5121" s="7" t="s">
        <v>514</v>
      </c>
      <c r="F5121" s="13">
        <v>105.0365829467773</v>
      </c>
      <c r="G5121" s="12">
        <v>0</v>
      </c>
      <c r="H5121" s="13">
        <v>0</v>
      </c>
      <c r="I5121" s="11">
        <v>0</v>
      </c>
      <c r="J5121" s="11">
        <v>0</v>
      </c>
      <c r="K5121" s="11">
        <v>0</v>
      </c>
      <c r="L5121" s="12">
        <v>0</v>
      </c>
      <c r="M5121" s="13">
        <v>0</v>
      </c>
      <c r="N5121" s="11">
        <v>0</v>
      </c>
      <c r="O5121" s="11">
        <v>0</v>
      </c>
      <c r="P5121" s="11">
        <v>0</v>
      </c>
      <c r="Q5121" s="12">
        <v>0</v>
      </c>
    </row>
    <row r="5122" spans="1:17" x14ac:dyDescent="0.35">
      <c r="A5122" s="2">
        <v>4117</v>
      </c>
      <c r="B5122" s="13" t="s">
        <v>599</v>
      </c>
      <c r="C5122" s="11" t="s">
        <v>26</v>
      </c>
      <c r="D5122" s="11" t="s">
        <v>600</v>
      </c>
      <c r="E5122" s="7" t="s">
        <v>514</v>
      </c>
      <c r="F5122" s="13">
        <v>796.30748146772373</v>
      </c>
      <c r="G5122" s="12">
        <v>0</v>
      </c>
      <c r="H5122" s="13">
        <v>0</v>
      </c>
      <c r="I5122" s="11">
        <v>0</v>
      </c>
      <c r="J5122" s="11">
        <v>0</v>
      </c>
      <c r="K5122" s="11">
        <v>0</v>
      </c>
      <c r="L5122" s="12">
        <v>0</v>
      </c>
      <c r="M5122" s="13">
        <v>0</v>
      </c>
      <c r="N5122" s="11">
        <v>0</v>
      </c>
      <c r="O5122" s="11">
        <v>0</v>
      </c>
      <c r="P5122" s="11">
        <v>0</v>
      </c>
      <c r="Q5122" s="12">
        <v>0</v>
      </c>
    </row>
    <row r="5123" spans="1:17" x14ac:dyDescent="0.35">
      <c r="A5123" s="2">
        <v>4127</v>
      </c>
      <c r="B5123" s="13" t="s">
        <v>599</v>
      </c>
      <c r="C5123" s="11" t="s">
        <v>26</v>
      </c>
      <c r="D5123" s="11" t="s">
        <v>26</v>
      </c>
      <c r="E5123" s="7" t="s">
        <v>77</v>
      </c>
      <c r="F5123" s="13">
        <v>60.914932250976598</v>
      </c>
      <c r="G5123" s="12">
        <v>0</v>
      </c>
      <c r="H5123" s="13">
        <v>0</v>
      </c>
      <c r="I5123" s="11">
        <v>0</v>
      </c>
      <c r="J5123" s="11">
        <v>0</v>
      </c>
      <c r="K5123" s="11">
        <v>0</v>
      </c>
      <c r="L5123" s="12">
        <v>0</v>
      </c>
      <c r="M5123" s="13">
        <v>0</v>
      </c>
      <c r="N5123" s="11">
        <v>0</v>
      </c>
      <c r="O5123" s="11">
        <v>0</v>
      </c>
      <c r="P5123" s="11">
        <v>0</v>
      </c>
      <c r="Q5123" s="12">
        <v>0</v>
      </c>
    </row>
    <row r="5124" spans="1:17" x14ac:dyDescent="0.35">
      <c r="A5124" s="2">
        <v>4128</v>
      </c>
      <c r="B5124" s="13" t="s">
        <v>599</v>
      </c>
      <c r="C5124" s="11" t="s">
        <v>26</v>
      </c>
      <c r="D5124" s="11" t="s">
        <v>253</v>
      </c>
      <c r="E5124" s="7" t="s">
        <v>77</v>
      </c>
      <c r="F5124" s="13">
        <v>275.62949371337902</v>
      </c>
      <c r="G5124" s="12">
        <v>0</v>
      </c>
      <c r="H5124" s="13">
        <v>0</v>
      </c>
      <c r="I5124" s="11">
        <v>0</v>
      </c>
      <c r="J5124" s="11">
        <v>0</v>
      </c>
      <c r="K5124" s="11">
        <v>0</v>
      </c>
      <c r="L5124" s="12">
        <v>0</v>
      </c>
      <c r="M5124" s="13">
        <v>0</v>
      </c>
      <c r="N5124" s="11">
        <v>0</v>
      </c>
      <c r="O5124" s="11">
        <v>0</v>
      </c>
      <c r="P5124" s="11">
        <v>0</v>
      </c>
      <c r="Q5124" s="12">
        <v>0</v>
      </c>
    </row>
    <row r="5125" spans="1:17" x14ac:dyDescent="0.35">
      <c r="A5125" s="2">
        <v>4129</v>
      </c>
      <c r="B5125" s="13" t="s">
        <v>599</v>
      </c>
      <c r="C5125" s="11" t="s">
        <v>26</v>
      </c>
      <c r="D5125" s="11" t="s">
        <v>601</v>
      </c>
      <c r="E5125" s="7" t="s">
        <v>115</v>
      </c>
      <c r="F5125" s="13">
        <v>36.415119171142599</v>
      </c>
      <c r="G5125" s="12">
        <v>0</v>
      </c>
      <c r="H5125" s="13">
        <v>0</v>
      </c>
      <c r="I5125" s="11">
        <v>0</v>
      </c>
      <c r="J5125" s="11">
        <v>0</v>
      </c>
      <c r="K5125" s="11">
        <v>0</v>
      </c>
      <c r="L5125" s="12">
        <v>0</v>
      </c>
      <c r="M5125" s="13">
        <v>0</v>
      </c>
      <c r="N5125" s="11">
        <v>0</v>
      </c>
      <c r="O5125" s="11">
        <v>0</v>
      </c>
      <c r="P5125" s="11">
        <v>0</v>
      </c>
      <c r="Q5125" s="12">
        <v>0</v>
      </c>
    </row>
    <row r="5126" spans="1:17" x14ac:dyDescent="0.35">
      <c r="A5126" s="2">
        <v>4130</v>
      </c>
      <c r="B5126" s="13" t="s">
        <v>599</v>
      </c>
      <c r="C5126" s="11" t="s">
        <v>26</v>
      </c>
      <c r="D5126" s="11" t="s">
        <v>231</v>
      </c>
      <c r="E5126" s="7" t="s">
        <v>115</v>
      </c>
      <c r="F5126" s="13">
        <v>76.902572631835895</v>
      </c>
      <c r="G5126" s="12">
        <v>0</v>
      </c>
      <c r="H5126" s="13">
        <v>0</v>
      </c>
      <c r="I5126" s="11">
        <v>0</v>
      </c>
      <c r="J5126" s="11">
        <v>0</v>
      </c>
      <c r="K5126" s="11">
        <v>0</v>
      </c>
      <c r="L5126" s="12">
        <v>0</v>
      </c>
      <c r="M5126" s="13">
        <v>0</v>
      </c>
      <c r="N5126" s="11">
        <v>0</v>
      </c>
      <c r="O5126" s="11">
        <v>0</v>
      </c>
      <c r="P5126" s="11">
        <v>0</v>
      </c>
      <c r="Q5126" s="12">
        <v>0</v>
      </c>
    </row>
    <row r="5127" spans="1:17" x14ac:dyDescent="0.35">
      <c r="A5127" s="2">
        <v>4131</v>
      </c>
      <c r="B5127" s="13" t="s">
        <v>599</v>
      </c>
      <c r="C5127" s="11" t="s">
        <v>26</v>
      </c>
      <c r="D5127" s="11" t="s">
        <v>26</v>
      </c>
      <c r="E5127" s="7" t="s">
        <v>115</v>
      </c>
      <c r="F5127" s="13">
        <v>177.92639160156301</v>
      </c>
      <c r="G5127" s="12">
        <v>0</v>
      </c>
      <c r="H5127" s="13">
        <v>0</v>
      </c>
      <c r="I5127" s="11">
        <v>0</v>
      </c>
      <c r="J5127" s="11">
        <v>0</v>
      </c>
      <c r="K5127" s="11">
        <v>0</v>
      </c>
      <c r="L5127" s="12">
        <v>0</v>
      </c>
      <c r="M5127" s="13">
        <v>0</v>
      </c>
      <c r="N5127" s="11">
        <v>0</v>
      </c>
      <c r="O5127" s="11">
        <v>0</v>
      </c>
      <c r="P5127" s="11">
        <v>0</v>
      </c>
      <c r="Q5127" s="12">
        <v>0</v>
      </c>
    </row>
    <row r="5128" spans="1:17" x14ac:dyDescent="0.35">
      <c r="A5128" s="2">
        <v>4132</v>
      </c>
      <c r="B5128" s="13" t="s">
        <v>599</v>
      </c>
      <c r="C5128" s="11" t="s">
        <v>26</v>
      </c>
      <c r="D5128" s="11" t="s">
        <v>253</v>
      </c>
      <c r="E5128" s="7" t="s">
        <v>115</v>
      </c>
      <c r="F5128" s="13">
        <v>662.54446220397983</v>
      </c>
      <c r="G5128" s="12">
        <v>0</v>
      </c>
      <c r="H5128" s="13">
        <v>0</v>
      </c>
      <c r="I5128" s="11">
        <v>0</v>
      </c>
      <c r="J5128" s="11">
        <v>0</v>
      </c>
      <c r="K5128" s="11">
        <v>0</v>
      </c>
      <c r="L5128" s="12">
        <v>0</v>
      </c>
      <c r="M5128" s="13">
        <v>0</v>
      </c>
      <c r="N5128" s="11">
        <v>0</v>
      </c>
      <c r="O5128" s="11">
        <v>0</v>
      </c>
      <c r="P5128" s="11">
        <v>0</v>
      </c>
      <c r="Q5128" s="12">
        <v>0</v>
      </c>
    </row>
    <row r="5129" spans="1:17" x14ac:dyDescent="0.35">
      <c r="A5129" s="2">
        <v>4135</v>
      </c>
      <c r="B5129" s="13" t="s">
        <v>599</v>
      </c>
      <c r="C5129" s="11" t="s">
        <v>26</v>
      </c>
      <c r="D5129" s="11" t="s">
        <v>600</v>
      </c>
      <c r="E5129" s="7" t="s">
        <v>279</v>
      </c>
      <c r="F5129" s="13">
        <v>537.39262485504162</v>
      </c>
      <c r="G5129" s="12">
        <v>0</v>
      </c>
      <c r="H5129" s="13">
        <v>0</v>
      </c>
      <c r="I5129" s="11">
        <v>0</v>
      </c>
      <c r="J5129" s="11">
        <v>0</v>
      </c>
      <c r="K5129" s="11">
        <v>0</v>
      </c>
      <c r="L5129" s="12">
        <v>0</v>
      </c>
      <c r="M5129" s="13">
        <v>0</v>
      </c>
      <c r="N5129" s="11">
        <v>0</v>
      </c>
      <c r="O5129" s="11">
        <v>0</v>
      </c>
      <c r="P5129" s="11">
        <v>0</v>
      </c>
      <c r="Q5129" s="12">
        <v>0</v>
      </c>
    </row>
    <row r="5130" spans="1:17" x14ac:dyDescent="0.35">
      <c r="A5130" s="2">
        <v>4140</v>
      </c>
      <c r="B5130" s="13" t="s">
        <v>599</v>
      </c>
      <c r="C5130" s="11" t="s">
        <v>26</v>
      </c>
      <c r="D5130" s="11" t="s">
        <v>600</v>
      </c>
      <c r="E5130" s="7" t="s">
        <v>515</v>
      </c>
      <c r="F5130" s="13">
        <v>4.9076604843139702</v>
      </c>
      <c r="G5130" s="12">
        <v>0</v>
      </c>
      <c r="H5130" s="13">
        <v>0</v>
      </c>
      <c r="I5130" s="11">
        <v>0</v>
      </c>
      <c r="J5130" s="11">
        <v>0</v>
      </c>
      <c r="K5130" s="11">
        <v>0</v>
      </c>
      <c r="L5130" s="12">
        <v>0</v>
      </c>
      <c r="M5130" s="13">
        <v>0</v>
      </c>
      <c r="N5130" s="11">
        <v>0</v>
      </c>
      <c r="O5130" s="11">
        <v>0</v>
      </c>
      <c r="P5130" s="11">
        <v>0</v>
      </c>
      <c r="Q5130" s="12">
        <v>0</v>
      </c>
    </row>
    <row r="5131" spans="1:17" x14ac:dyDescent="0.35">
      <c r="A5131" s="2">
        <v>4141</v>
      </c>
      <c r="B5131" s="13" t="s">
        <v>599</v>
      </c>
      <c r="C5131" s="11" t="s">
        <v>26</v>
      </c>
      <c r="D5131" s="11" t="s">
        <v>253</v>
      </c>
      <c r="E5131" s="7" t="s">
        <v>398</v>
      </c>
      <c r="F5131" s="13">
        <v>53.311307907104492</v>
      </c>
      <c r="G5131" s="12">
        <v>0</v>
      </c>
      <c r="H5131" s="13">
        <v>0</v>
      </c>
      <c r="I5131" s="11">
        <v>0</v>
      </c>
      <c r="J5131" s="11">
        <v>0</v>
      </c>
      <c r="K5131" s="11">
        <v>0</v>
      </c>
      <c r="L5131" s="12">
        <v>0</v>
      </c>
      <c r="M5131" s="13">
        <v>0</v>
      </c>
      <c r="N5131" s="11">
        <v>0</v>
      </c>
      <c r="O5131" s="11">
        <v>0</v>
      </c>
      <c r="P5131" s="11">
        <v>0</v>
      </c>
      <c r="Q5131" s="12">
        <v>0</v>
      </c>
    </row>
    <row r="5132" spans="1:17" x14ac:dyDescent="0.35">
      <c r="A5132" s="2">
        <v>4145</v>
      </c>
      <c r="B5132" s="13" t="s">
        <v>599</v>
      </c>
      <c r="C5132" s="11" t="s">
        <v>103</v>
      </c>
      <c r="D5132" s="11" t="s">
        <v>30</v>
      </c>
      <c r="E5132" s="7" t="s">
        <v>158</v>
      </c>
      <c r="F5132" s="13">
        <v>945.58093929290862</v>
      </c>
      <c r="G5132" s="12">
        <v>0.5</v>
      </c>
      <c r="H5132" s="13">
        <v>0</v>
      </c>
      <c r="I5132" s="11">
        <v>0</v>
      </c>
      <c r="J5132" s="11">
        <v>0</v>
      </c>
      <c r="K5132" s="11">
        <v>0</v>
      </c>
      <c r="L5132" s="12">
        <v>0</v>
      </c>
      <c r="M5132" s="13">
        <v>0</v>
      </c>
      <c r="N5132" s="11">
        <v>0</v>
      </c>
      <c r="O5132" s="11">
        <v>0</v>
      </c>
      <c r="P5132" s="11">
        <v>0</v>
      </c>
      <c r="Q5132" s="12">
        <v>0</v>
      </c>
    </row>
    <row r="5133" spans="1:17" x14ac:dyDescent="0.35">
      <c r="A5133" s="2">
        <v>4149</v>
      </c>
      <c r="B5133" s="13" t="s">
        <v>599</v>
      </c>
      <c r="C5133" s="11" t="s">
        <v>103</v>
      </c>
      <c r="D5133" s="11" t="s">
        <v>30</v>
      </c>
      <c r="E5133" s="7" t="s">
        <v>160</v>
      </c>
      <c r="F5133" s="13">
        <v>50.45528388023385</v>
      </c>
      <c r="G5133" s="12">
        <v>0</v>
      </c>
      <c r="H5133" s="13">
        <v>0</v>
      </c>
      <c r="I5133" s="11">
        <v>0</v>
      </c>
      <c r="J5133" s="11">
        <v>0</v>
      </c>
      <c r="K5133" s="11">
        <v>0</v>
      </c>
      <c r="L5133" s="12">
        <v>0</v>
      </c>
      <c r="M5133" s="13">
        <v>0</v>
      </c>
      <c r="N5133" s="11">
        <v>0</v>
      </c>
      <c r="O5133" s="11">
        <v>0</v>
      </c>
      <c r="P5133" s="11">
        <v>0</v>
      </c>
      <c r="Q5133" s="12">
        <v>0</v>
      </c>
    </row>
    <row r="5134" spans="1:17" x14ac:dyDescent="0.35">
      <c r="A5134" s="2">
        <v>4150</v>
      </c>
      <c r="B5134" s="13" t="s">
        <v>599</v>
      </c>
      <c r="C5134" s="11" t="s">
        <v>103</v>
      </c>
      <c r="D5134" s="11" t="s">
        <v>30</v>
      </c>
      <c r="E5134" s="7" t="s">
        <v>161</v>
      </c>
      <c r="F5134" s="13">
        <v>24.271968841552699</v>
      </c>
      <c r="G5134" s="12">
        <v>0</v>
      </c>
      <c r="H5134" s="13">
        <v>0</v>
      </c>
      <c r="I5134" s="11">
        <v>0</v>
      </c>
      <c r="J5134" s="11">
        <v>0</v>
      </c>
      <c r="K5134" s="11">
        <v>0</v>
      </c>
      <c r="L5134" s="12">
        <v>0</v>
      </c>
      <c r="M5134" s="13">
        <v>0</v>
      </c>
      <c r="N5134" s="11">
        <v>0</v>
      </c>
      <c r="O5134" s="11">
        <v>0</v>
      </c>
      <c r="P5134" s="11">
        <v>0</v>
      </c>
      <c r="Q5134" s="12">
        <v>0</v>
      </c>
    </row>
    <row r="5135" spans="1:17" x14ac:dyDescent="0.35">
      <c r="A5135" s="2">
        <v>4152</v>
      </c>
      <c r="B5135" s="13" t="s">
        <v>599</v>
      </c>
      <c r="C5135" s="11" t="s">
        <v>103</v>
      </c>
      <c r="D5135" s="11" t="s">
        <v>30</v>
      </c>
      <c r="E5135" s="7" t="s">
        <v>540</v>
      </c>
      <c r="F5135" s="13">
        <v>56.227709770202587</v>
      </c>
      <c r="G5135" s="12">
        <v>0</v>
      </c>
      <c r="H5135" s="13">
        <v>0</v>
      </c>
      <c r="I5135" s="11">
        <v>0</v>
      </c>
      <c r="J5135" s="11">
        <v>0</v>
      </c>
      <c r="K5135" s="11">
        <v>0</v>
      </c>
      <c r="L5135" s="12">
        <v>0</v>
      </c>
      <c r="M5135" s="13">
        <v>0</v>
      </c>
      <c r="N5135" s="11">
        <v>0</v>
      </c>
      <c r="O5135" s="11">
        <v>0</v>
      </c>
      <c r="P5135" s="11">
        <v>0</v>
      </c>
      <c r="Q5135" s="12">
        <v>0</v>
      </c>
    </row>
    <row r="5136" spans="1:17" x14ac:dyDescent="0.35">
      <c r="A5136" s="2">
        <v>4155</v>
      </c>
      <c r="B5136" s="13" t="s">
        <v>599</v>
      </c>
      <c r="C5136" s="11" t="s">
        <v>103</v>
      </c>
      <c r="D5136" s="11" t="s">
        <v>30</v>
      </c>
      <c r="E5136" s="7" t="s">
        <v>163</v>
      </c>
      <c r="F5136" s="13">
        <v>928.65292263030972</v>
      </c>
      <c r="G5136" s="12">
        <v>0</v>
      </c>
      <c r="H5136" s="13">
        <v>0</v>
      </c>
      <c r="I5136" s="11">
        <v>0</v>
      </c>
      <c r="J5136" s="11">
        <v>0</v>
      </c>
      <c r="K5136" s="11">
        <v>0</v>
      </c>
      <c r="L5136" s="12">
        <v>0</v>
      </c>
      <c r="M5136" s="13">
        <v>0</v>
      </c>
      <c r="N5136" s="11">
        <v>0</v>
      </c>
      <c r="O5136" s="11">
        <v>0</v>
      </c>
      <c r="P5136" s="11">
        <v>0</v>
      </c>
      <c r="Q5136" s="12">
        <v>0</v>
      </c>
    </row>
    <row r="5137" spans="1:17" x14ac:dyDescent="0.35">
      <c r="A5137" s="2">
        <v>4156</v>
      </c>
      <c r="B5137" s="13" t="s">
        <v>599</v>
      </c>
      <c r="C5137" s="11" t="s">
        <v>103</v>
      </c>
      <c r="D5137" s="11" t="s">
        <v>30</v>
      </c>
      <c r="E5137" s="7" t="s">
        <v>40</v>
      </c>
      <c r="F5137" s="13">
        <v>3859.379483819007</v>
      </c>
      <c r="G5137" s="12">
        <v>0</v>
      </c>
      <c r="H5137" s="13">
        <v>0</v>
      </c>
      <c r="I5137" s="11">
        <v>0</v>
      </c>
      <c r="J5137" s="11">
        <v>0</v>
      </c>
      <c r="K5137" s="11">
        <v>0</v>
      </c>
      <c r="L5137" s="12">
        <v>0</v>
      </c>
      <c r="M5137" s="13">
        <v>0</v>
      </c>
      <c r="N5137" s="11">
        <v>0</v>
      </c>
      <c r="O5137" s="11">
        <v>0</v>
      </c>
      <c r="P5137" s="11">
        <v>0</v>
      </c>
      <c r="Q5137" s="12">
        <v>0</v>
      </c>
    </row>
    <row r="5138" spans="1:17" x14ac:dyDescent="0.35">
      <c r="A5138" s="2">
        <v>4157</v>
      </c>
      <c r="B5138" s="13" t="s">
        <v>599</v>
      </c>
      <c r="C5138" s="11" t="s">
        <v>103</v>
      </c>
      <c r="D5138" s="11" t="s">
        <v>30</v>
      </c>
      <c r="E5138" s="7" t="s">
        <v>41</v>
      </c>
      <c r="F5138" s="13">
        <v>1093.1953144073491</v>
      </c>
      <c r="G5138" s="12">
        <v>0</v>
      </c>
      <c r="H5138" s="13">
        <v>0</v>
      </c>
      <c r="I5138" s="11">
        <v>0</v>
      </c>
      <c r="J5138" s="11">
        <v>0</v>
      </c>
      <c r="K5138" s="11">
        <v>0</v>
      </c>
      <c r="L5138" s="12">
        <v>0</v>
      </c>
      <c r="M5138" s="13">
        <v>0</v>
      </c>
      <c r="N5138" s="11">
        <v>0</v>
      </c>
      <c r="O5138" s="11">
        <v>0</v>
      </c>
      <c r="P5138" s="11">
        <v>0</v>
      </c>
      <c r="Q5138" s="12">
        <v>0</v>
      </c>
    </row>
    <row r="5139" spans="1:17" x14ac:dyDescent="0.35">
      <c r="A5139" s="2">
        <v>4169</v>
      </c>
      <c r="B5139" s="13" t="s">
        <v>599</v>
      </c>
      <c r="C5139" s="11" t="s">
        <v>103</v>
      </c>
      <c r="D5139" s="11" t="s">
        <v>30</v>
      </c>
      <c r="E5139" s="7" t="s">
        <v>542</v>
      </c>
      <c r="F5139" s="13">
        <v>2.8711970448493975</v>
      </c>
      <c r="G5139" s="12">
        <v>0</v>
      </c>
      <c r="H5139" s="13">
        <v>0</v>
      </c>
      <c r="I5139" s="11">
        <v>0</v>
      </c>
      <c r="J5139" s="11">
        <v>0</v>
      </c>
      <c r="K5139" s="11">
        <v>0</v>
      </c>
      <c r="L5139" s="12">
        <v>0</v>
      </c>
      <c r="M5139" s="13">
        <v>0</v>
      </c>
      <c r="N5139" s="11">
        <v>0</v>
      </c>
      <c r="O5139" s="11">
        <v>0</v>
      </c>
      <c r="P5139" s="11">
        <v>0</v>
      </c>
      <c r="Q5139" s="12">
        <v>0</v>
      </c>
    </row>
    <row r="5140" spans="1:17" x14ac:dyDescent="0.35">
      <c r="A5140" s="2">
        <v>4170</v>
      </c>
      <c r="B5140" s="13" t="s">
        <v>599</v>
      </c>
      <c r="C5140" s="11" t="s">
        <v>103</v>
      </c>
      <c r="D5140" s="11" t="s">
        <v>30</v>
      </c>
      <c r="E5140" s="7" t="s">
        <v>621</v>
      </c>
      <c r="F5140" s="13">
        <v>515.26056265830994</v>
      </c>
      <c r="G5140" s="12">
        <v>0</v>
      </c>
      <c r="H5140" s="13">
        <v>0</v>
      </c>
      <c r="I5140" s="11">
        <v>0</v>
      </c>
      <c r="J5140" s="11">
        <v>0</v>
      </c>
      <c r="K5140" s="11">
        <v>0</v>
      </c>
      <c r="L5140" s="12">
        <v>0</v>
      </c>
      <c r="M5140" s="13">
        <v>0</v>
      </c>
      <c r="N5140" s="11">
        <v>0</v>
      </c>
      <c r="O5140" s="11">
        <v>0</v>
      </c>
      <c r="P5140" s="11">
        <v>0</v>
      </c>
      <c r="Q5140" s="12">
        <v>0</v>
      </c>
    </row>
    <row r="5141" spans="1:17" x14ac:dyDescent="0.35">
      <c r="A5141" s="2">
        <v>4171</v>
      </c>
      <c r="B5141" s="13" t="s">
        <v>599</v>
      </c>
      <c r="C5141" s="11" t="s">
        <v>103</v>
      </c>
      <c r="D5141" s="11" t="s">
        <v>30</v>
      </c>
      <c r="E5141" s="7" t="s">
        <v>47</v>
      </c>
      <c r="F5141" s="13">
        <v>2753.1763885021214</v>
      </c>
      <c r="G5141" s="12">
        <v>0</v>
      </c>
      <c r="H5141" s="13">
        <v>0</v>
      </c>
      <c r="I5141" s="11">
        <v>0</v>
      </c>
      <c r="J5141" s="11">
        <v>0</v>
      </c>
      <c r="K5141" s="11">
        <v>0</v>
      </c>
      <c r="L5141" s="12">
        <v>0</v>
      </c>
      <c r="M5141" s="13">
        <v>0</v>
      </c>
      <c r="N5141" s="11">
        <v>0</v>
      </c>
      <c r="O5141" s="11">
        <v>0</v>
      </c>
      <c r="P5141" s="11">
        <v>0</v>
      </c>
      <c r="Q5141" s="12">
        <v>0</v>
      </c>
    </row>
    <row r="5142" spans="1:17" x14ac:dyDescent="0.35">
      <c r="A5142" s="2">
        <v>4172</v>
      </c>
      <c r="B5142" s="13" t="s">
        <v>599</v>
      </c>
      <c r="C5142" s="11" t="s">
        <v>103</v>
      </c>
      <c r="D5142" s="11" t="s">
        <v>30</v>
      </c>
      <c r="E5142" s="7" t="s">
        <v>48</v>
      </c>
      <c r="F5142" s="13">
        <v>330.7713890075683</v>
      </c>
      <c r="G5142" s="12">
        <v>0</v>
      </c>
      <c r="H5142" s="13">
        <v>0</v>
      </c>
      <c r="I5142" s="11">
        <v>0</v>
      </c>
      <c r="J5142" s="11">
        <v>0</v>
      </c>
      <c r="K5142" s="11">
        <v>0</v>
      </c>
      <c r="L5142" s="12">
        <v>0</v>
      </c>
      <c r="M5142" s="13">
        <v>0</v>
      </c>
      <c r="N5142" s="11">
        <v>0</v>
      </c>
      <c r="O5142" s="11">
        <v>0</v>
      </c>
      <c r="P5142" s="11">
        <v>0</v>
      </c>
      <c r="Q5142" s="12">
        <v>0</v>
      </c>
    </row>
    <row r="5143" spans="1:17" x14ac:dyDescent="0.35">
      <c r="A5143" s="2">
        <v>4173</v>
      </c>
      <c r="B5143" s="13" t="s">
        <v>599</v>
      </c>
      <c r="C5143" s="11" t="s">
        <v>103</v>
      </c>
      <c r="D5143" s="11" t="s">
        <v>30</v>
      </c>
      <c r="E5143" s="7" t="s">
        <v>49</v>
      </c>
      <c r="F5143" s="13">
        <v>3237.4901823997488</v>
      </c>
      <c r="G5143" s="12">
        <v>0</v>
      </c>
      <c r="H5143" s="13">
        <v>0</v>
      </c>
      <c r="I5143" s="11">
        <v>0</v>
      </c>
      <c r="J5143" s="11">
        <v>0</v>
      </c>
      <c r="K5143" s="11">
        <v>0</v>
      </c>
      <c r="L5143" s="12">
        <v>0</v>
      </c>
      <c r="M5143" s="13">
        <v>0</v>
      </c>
      <c r="N5143" s="11">
        <v>0</v>
      </c>
      <c r="O5143" s="11">
        <v>0</v>
      </c>
      <c r="P5143" s="11">
        <v>0</v>
      </c>
      <c r="Q5143" s="12">
        <v>0</v>
      </c>
    </row>
    <row r="5144" spans="1:17" x14ac:dyDescent="0.35">
      <c r="A5144" s="2">
        <v>4176</v>
      </c>
      <c r="B5144" s="13" t="s">
        <v>599</v>
      </c>
      <c r="C5144" s="11" t="s">
        <v>103</v>
      </c>
      <c r="D5144" s="11" t="s">
        <v>30</v>
      </c>
      <c r="E5144" s="7" t="s">
        <v>419</v>
      </c>
      <c r="F5144" s="13">
        <v>4.03177738189697</v>
      </c>
      <c r="G5144" s="12">
        <v>0</v>
      </c>
      <c r="H5144" s="13">
        <v>0</v>
      </c>
      <c r="I5144" s="11">
        <v>0</v>
      </c>
      <c r="J5144" s="11">
        <v>0</v>
      </c>
      <c r="K5144" s="11">
        <v>0</v>
      </c>
      <c r="L5144" s="12">
        <v>0</v>
      </c>
      <c r="M5144" s="13">
        <v>0</v>
      </c>
      <c r="N5144" s="11">
        <v>0</v>
      </c>
      <c r="O5144" s="11">
        <v>0</v>
      </c>
      <c r="P5144" s="11">
        <v>0</v>
      </c>
      <c r="Q5144" s="12">
        <v>0</v>
      </c>
    </row>
    <row r="5145" spans="1:17" x14ac:dyDescent="0.35">
      <c r="A5145" s="2">
        <v>4177</v>
      </c>
      <c r="B5145" s="13" t="s">
        <v>599</v>
      </c>
      <c r="C5145" s="11" t="s">
        <v>103</v>
      </c>
      <c r="D5145" s="11" t="s">
        <v>30</v>
      </c>
      <c r="E5145" s="7" t="s">
        <v>622</v>
      </c>
      <c r="F5145" s="13">
        <v>50.1431560516357</v>
      </c>
      <c r="G5145" s="12">
        <v>0</v>
      </c>
      <c r="H5145" s="13">
        <v>0</v>
      </c>
      <c r="I5145" s="11">
        <v>0</v>
      </c>
      <c r="J5145" s="11">
        <v>0</v>
      </c>
      <c r="K5145" s="11">
        <v>0</v>
      </c>
      <c r="L5145" s="12">
        <v>0</v>
      </c>
      <c r="M5145" s="13">
        <v>0</v>
      </c>
      <c r="N5145" s="11">
        <v>0</v>
      </c>
      <c r="O5145" s="11">
        <v>0</v>
      </c>
      <c r="P5145" s="11">
        <v>0</v>
      </c>
      <c r="Q5145" s="12">
        <v>0</v>
      </c>
    </row>
    <row r="5146" spans="1:17" x14ac:dyDescent="0.35">
      <c r="A5146" s="2">
        <v>4179</v>
      </c>
      <c r="B5146" s="13" t="s">
        <v>599</v>
      </c>
      <c r="C5146" s="11" t="s">
        <v>103</v>
      </c>
      <c r="D5146" s="11" t="s">
        <v>30</v>
      </c>
      <c r="E5146" s="7" t="s">
        <v>54</v>
      </c>
      <c r="F5146" s="13">
        <v>2538.6975860595694</v>
      </c>
      <c r="G5146" s="12">
        <v>0.6</v>
      </c>
      <c r="H5146" s="13">
        <v>0</v>
      </c>
      <c r="I5146" s="11">
        <v>0</v>
      </c>
      <c r="J5146" s="11">
        <v>0</v>
      </c>
      <c r="K5146" s="11">
        <v>0</v>
      </c>
      <c r="L5146" s="12">
        <v>0</v>
      </c>
      <c r="M5146" s="13">
        <v>0</v>
      </c>
      <c r="N5146" s="11">
        <v>0</v>
      </c>
      <c r="O5146" s="11">
        <v>0</v>
      </c>
      <c r="P5146" s="11">
        <v>0</v>
      </c>
      <c r="Q5146" s="12">
        <v>0</v>
      </c>
    </row>
    <row r="5147" spans="1:17" x14ac:dyDescent="0.35">
      <c r="A5147" s="2">
        <v>4180</v>
      </c>
      <c r="B5147" s="13" t="s">
        <v>599</v>
      </c>
      <c r="C5147" s="11" t="s">
        <v>103</v>
      </c>
      <c r="D5147" s="11" t="s">
        <v>30</v>
      </c>
      <c r="E5147" s="7" t="s">
        <v>295</v>
      </c>
      <c r="F5147" s="13">
        <v>733.15604496002243</v>
      </c>
      <c r="G5147" s="12">
        <v>0</v>
      </c>
      <c r="H5147" s="13">
        <v>0</v>
      </c>
      <c r="I5147" s="11">
        <v>0</v>
      </c>
      <c r="J5147" s="11">
        <v>0</v>
      </c>
      <c r="K5147" s="11">
        <v>0</v>
      </c>
      <c r="L5147" s="12">
        <v>0</v>
      </c>
      <c r="M5147" s="13">
        <v>0</v>
      </c>
      <c r="N5147" s="11">
        <v>0</v>
      </c>
      <c r="O5147" s="11">
        <v>0</v>
      </c>
      <c r="P5147" s="11">
        <v>0</v>
      </c>
      <c r="Q5147" s="12">
        <v>0</v>
      </c>
    </row>
    <row r="5148" spans="1:17" x14ac:dyDescent="0.35">
      <c r="A5148" s="2">
        <v>4182</v>
      </c>
      <c r="B5148" s="13" t="s">
        <v>599</v>
      </c>
      <c r="C5148" s="11" t="s">
        <v>103</v>
      </c>
      <c r="D5148" s="11" t="s">
        <v>30</v>
      </c>
      <c r="E5148" s="7" t="s">
        <v>57</v>
      </c>
      <c r="F5148" s="13">
        <v>248.66106465458873</v>
      </c>
      <c r="G5148" s="12">
        <v>0</v>
      </c>
      <c r="H5148" s="13">
        <v>0</v>
      </c>
      <c r="I5148" s="11">
        <v>0</v>
      </c>
      <c r="J5148" s="11">
        <v>0</v>
      </c>
      <c r="K5148" s="11">
        <v>0</v>
      </c>
      <c r="L5148" s="12">
        <v>0</v>
      </c>
      <c r="M5148" s="13">
        <v>0</v>
      </c>
      <c r="N5148" s="11">
        <v>0</v>
      </c>
      <c r="O5148" s="11">
        <v>0</v>
      </c>
      <c r="P5148" s="11">
        <v>0</v>
      </c>
      <c r="Q5148" s="12">
        <v>0</v>
      </c>
    </row>
    <row r="5149" spans="1:17" x14ac:dyDescent="0.35">
      <c r="A5149" s="2">
        <v>4192</v>
      </c>
      <c r="B5149" s="13" t="s">
        <v>599</v>
      </c>
      <c r="C5149" s="11" t="s">
        <v>103</v>
      </c>
      <c r="D5149" s="11" t="s">
        <v>30</v>
      </c>
      <c r="E5149" s="7" t="s">
        <v>227</v>
      </c>
      <c r="F5149" s="13">
        <v>1.025059908628464</v>
      </c>
      <c r="G5149" s="12">
        <v>0</v>
      </c>
      <c r="H5149" s="13">
        <v>0</v>
      </c>
      <c r="I5149" s="11">
        <v>0</v>
      </c>
      <c r="J5149" s="11">
        <v>0</v>
      </c>
      <c r="K5149" s="11">
        <v>0</v>
      </c>
      <c r="L5149" s="12">
        <v>0</v>
      </c>
      <c r="M5149" s="13">
        <v>0</v>
      </c>
      <c r="N5149" s="11">
        <v>0</v>
      </c>
      <c r="O5149" s="11">
        <v>0</v>
      </c>
      <c r="P5149" s="11">
        <v>0</v>
      </c>
      <c r="Q5149" s="12">
        <v>0</v>
      </c>
    </row>
    <row r="5150" spans="1:17" x14ac:dyDescent="0.35">
      <c r="A5150" s="2">
        <v>4193</v>
      </c>
      <c r="B5150" s="13" t="s">
        <v>599</v>
      </c>
      <c r="C5150" s="11" t="s">
        <v>103</v>
      </c>
      <c r="D5150" s="11" t="s">
        <v>30</v>
      </c>
      <c r="E5150" s="7" t="s">
        <v>228</v>
      </c>
      <c r="F5150" s="13">
        <v>39.480879187583881</v>
      </c>
      <c r="G5150" s="12">
        <v>0</v>
      </c>
      <c r="H5150" s="13">
        <v>0</v>
      </c>
      <c r="I5150" s="11">
        <v>0</v>
      </c>
      <c r="J5150" s="11">
        <v>0</v>
      </c>
      <c r="K5150" s="11">
        <v>0</v>
      </c>
      <c r="L5150" s="12">
        <v>0</v>
      </c>
      <c r="M5150" s="13">
        <v>0</v>
      </c>
      <c r="N5150" s="11">
        <v>0</v>
      </c>
      <c r="O5150" s="11">
        <v>0</v>
      </c>
      <c r="P5150" s="11">
        <v>0</v>
      </c>
      <c r="Q5150" s="12">
        <v>0</v>
      </c>
    </row>
    <row r="5151" spans="1:17" x14ac:dyDescent="0.35">
      <c r="A5151" s="2">
        <v>4194</v>
      </c>
      <c r="B5151" s="13" t="s">
        <v>599</v>
      </c>
      <c r="C5151" s="11" t="s">
        <v>103</v>
      </c>
      <c r="D5151" s="11" t="s">
        <v>30</v>
      </c>
      <c r="E5151" s="7" t="s">
        <v>215</v>
      </c>
      <c r="F5151" s="13">
        <v>5.8889794051647248</v>
      </c>
      <c r="G5151" s="12">
        <v>0</v>
      </c>
      <c r="H5151" s="13">
        <v>0</v>
      </c>
      <c r="I5151" s="11">
        <v>0</v>
      </c>
      <c r="J5151" s="11">
        <v>0</v>
      </c>
      <c r="K5151" s="11">
        <v>0</v>
      </c>
      <c r="L5151" s="12">
        <v>0</v>
      </c>
      <c r="M5151" s="13">
        <v>0</v>
      </c>
      <c r="N5151" s="11">
        <v>0</v>
      </c>
      <c r="O5151" s="11">
        <v>0</v>
      </c>
      <c r="P5151" s="11">
        <v>0</v>
      </c>
      <c r="Q5151" s="12">
        <v>0</v>
      </c>
    </row>
    <row r="5152" spans="1:17" x14ac:dyDescent="0.35">
      <c r="A5152" s="2">
        <v>4195</v>
      </c>
      <c r="B5152" s="13" t="s">
        <v>599</v>
      </c>
      <c r="C5152" s="11" t="s">
        <v>103</v>
      </c>
      <c r="D5152" s="11" t="s">
        <v>30</v>
      </c>
      <c r="E5152" s="7" t="s">
        <v>93</v>
      </c>
      <c r="F5152" s="13">
        <v>2.389747798442841</v>
      </c>
      <c r="G5152" s="12">
        <v>0</v>
      </c>
      <c r="H5152" s="13">
        <v>0</v>
      </c>
      <c r="I5152" s="11">
        <v>0</v>
      </c>
      <c r="J5152" s="11">
        <v>0</v>
      </c>
      <c r="K5152" s="11">
        <v>0</v>
      </c>
      <c r="L5152" s="12">
        <v>0</v>
      </c>
      <c r="M5152" s="13">
        <v>0</v>
      </c>
      <c r="N5152" s="11">
        <v>0</v>
      </c>
      <c r="O5152" s="11">
        <v>0</v>
      </c>
      <c r="P5152" s="11">
        <v>0</v>
      </c>
      <c r="Q5152" s="12">
        <v>0</v>
      </c>
    </row>
    <row r="5153" spans="1:17" x14ac:dyDescent="0.35">
      <c r="A5153" s="2">
        <v>4197</v>
      </c>
      <c r="B5153" s="13" t="s">
        <v>599</v>
      </c>
      <c r="C5153" s="11" t="s">
        <v>103</v>
      </c>
      <c r="D5153" s="11" t="s">
        <v>30</v>
      </c>
      <c r="E5153" s="7" t="s">
        <v>623</v>
      </c>
      <c r="F5153" s="13">
        <v>300.98318481445301</v>
      </c>
      <c r="G5153" s="12">
        <v>0</v>
      </c>
      <c r="H5153" s="13">
        <v>0</v>
      </c>
      <c r="I5153" s="11">
        <v>0</v>
      </c>
      <c r="J5153" s="11">
        <v>0</v>
      </c>
      <c r="K5153" s="11">
        <v>0</v>
      </c>
      <c r="L5153" s="12">
        <v>0</v>
      </c>
      <c r="M5153" s="13">
        <v>0</v>
      </c>
      <c r="N5153" s="11">
        <v>0</v>
      </c>
      <c r="O5153" s="11">
        <v>0</v>
      </c>
      <c r="P5153" s="11">
        <v>0</v>
      </c>
      <c r="Q5153" s="12">
        <v>0</v>
      </c>
    </row>
    <row r="5154" spans="1:17" x14ac:dyDescent="0.35">
      <c r="A5154" s="2">
        <v>4198</v>
      </c>
      <c r="B5154" s="13" t="s">
        <v>599</v>
      </c>
      <c r="C5154" s="11" t="s">
        <v>103</v>
      </c>
      <c r="D5154" s="11" t="s">
        <v>30</v>
      </c>
      <c r="E5154" s="7" t="s">
        <v>353</v>
      </c>
      <c r="F5154" s="13">
        <v>14.041841506958001</v>
      </c>
      <c r="G5154" s="12">
        <v>0</v>
      </c>
      <c r="H5154" s="13">
        <v>0</v>
      </c>
      <c r="I5154" s="11">
        <v>0</v>
      </c>
      <c r="J5154" s="11">
        <v>0</v>
      </c>
      <c r="K5154" s="11">
        <v>0</v>
      </c>
      <c r="L5154" s="12">
        <v>0</v>
      </c>
      <c r="M5154" s="13">
        <v>0</v>
      </c>
      <c r="N5154" s="11">
        <v>0</v>
      </c>
      <c r="O5154" s="11">
        <v>0</v>
      </c>
      <c r="P5154" s="11">
        <v>0</v>
      </c>
      <c r="Q5154" s="12">
        <v>0</v>
      </c>
    </row>
    <row r="5155" spans="1:17" x14ac:dyDescent="0.35">
      <c r="A5155" s="2">
        <v>4206</v>
      </c>
      <c r="B5155" s="13" t="s">
        <v>599</v>
      </c>
      <c r="C5155" s="11" t="s">
        <v>103</v>
      </c>
      <c r="D5155" s="11" t="s">
        <v>30</v>
      </c>
      <c r="E5155" s="7" t="s">
        <v>546</v>
      </c>
      <c r="F5155" s="13">
        <v>31.244625091552798</v>
      </c>
      <c r="G5155" s="12">
        <v>0</v>
      </c>
      <c r="H5155" s="13">
        <v>0</v>
      </c>
      <c r="I5155" s="11">
        <v>0</v>
      </c>
      <c r="J5155" s="11">
        <v>0</v>
      </c>
      <c r="K5155" s="11">
        <v>0</v>
      </c>
      <c r="L5155" s="12">
        <v>0</v>
      </c>
      <c r="M5155" s="13">
        <v>0</v>
      </c>
      <c r="N5155" s="11">
        <v>0</v>
      </c>
      <c r="O5155" s="11">
        <v>0</v>
      </c>
      <c r="P5155" s="11">
        <v>0</v>
      </c>
      <c r="Q5155" s="12">
        <v>0</v>
      </c>
    </row>
    <row r="5156" spans="1:17" x14ac:dyDescent="0.35">
      <c r="A5156" s="2">
        <v>4208</v>
      </c>
      <c r="B5156" s="13" t="s">
        <v>599</v>
      </c>
      <c r="C5156" s="11" t="s">
        <v>103</v>
      </c>
      <c r="D5156" s="11" t="s">
        <v>30</v>
      </c>
      <c r="E5156" s="7" t="s">
        <v>147</v>
      </c>
      <c r="F5156" s="13">
        <v>8.3773012161254901</v>
      </c>
      <c r="G5156" s="12">
        <v>0</v>
      </c>
      <c r="H5156" s="13">
        <v>0</v>
      </c>
      <c r="I5156" s="11">
        <v>0</v>
      </c>
      <c r="J5156" s="11">
        <v>0</v>
      </c>
      <c r="K5156" s="11">
        <v>0</v>
      </c>
      <c r="L5156" s="12">
        <v>0</v>
      </c>
      <c r="M5156" s="13">
        <v>0</v>
      </c>
      <c r="N5156" s="11">
        <v>0</v>
      </c>
      <c r="O5156" s="11">
        <v>0</v>
      </c>
      <c r="P5156" s="11">
        <v>0</v>
      </c>
      <c r="Q5156" s="12">
        <v>0</v>
      </c>
    </row>
    <row r="5157" spans="1:17" x14ac:dyDescent="0.35">
      <c r="A5157" s="2">
        <v>4209</v>
      </c>
      <c r="B5157" s="13" t="s">
        <v>599</v>
      </c>
      <c r="C5157" s="11" t="s">
        <v>103</v>
      </c>
      <c r="D5157" s="11" t="s">
        <v>30</v>
      </c>
      <c r="E5157" s="7" t="s">
        <v>323</v>
      </c>
      <c r="F5157" s="13">
        <v>107.95443874597554</v>
      </c>
      <c r="G5157" s="12">
        <v>0</v>
      </c>
      <c r="H5157" s="13">
        <v>0</v>
      </c>
      <c r="I5157" s="11">
        <v>0</v>
      </c>
      <c r="J5157" s="11">
        <v>0</v>
      </c>
      <c r="K5157" s="11">
        <v>0</v>
      </c>
      <c r="L5157" s="12">
        <v>0</v>
      </c>
      <c r="M5157" s="13">
        <v>0</v>
      </c>
      <c r="N5157" s="11">
        <v>0</v>
      </c>
      <c r="O5157" s="11">
        <v>0</v>
      </c>
      <c r="P5157" s="11">
        <v>0</v>
      </c>
      <c r="Q5157" s="12">
        <v>0</v>
      </c>
    </row>
    <row r="5158" spans="1:17" x14ac:dyDescent="0.35">
      <c r="A5158" s="2">
        <v>4210</v>
      </c>
      <c r="B5158" s="13" t="s">
        <v>599</v>
      </c>
      <c r="C5158" s="11" t="s">
        <v>103</v>
      </c>
      <c r="D5158" s="11" t="s">
        <v>30</v>
      </c>
      <c r="E5158" s="7" t="s">
        <v>358</v>
      </c>
      <c r="F5158" s="13">
        <v>3.6418821811675999</v>
      </c>
      <c r="G5158" s="12">
        <v>0</v>
      </c>
      <c r="H5158" s="13">
        <v>0</v>
      </c>
      <c r="I5158" s="11">
        <v>0</v>
      </c>
      <c r="J5158" s="11">
        <v>0</v>
      </c>
      <c r="K5158" s="11">
        <v>0</v>
      </c>
      <c r="L5158" s="12">
        <v>0</v>
      </c>
      <c r="M5158" s="13">
        <v>0</v>
      </c>
      <c r="N5158" s="11">
        <v>0</v>
      </c>
      <c r="O5158" s="11">
        <v>0</v>
      </c>
      <c r="P5158" s="11">
        <v>0</v>
      </c>
      <c r="Q5158" s="12">
        <v>0</v>
      </c>
    </row>
    <row r="5159" spans="1:17" x14ac:dyDescent="0.35">
      <c r="A5159" s="2">
        <v>4211</v>
      </c>
      <c r="B5159" s="13" t="s">
        <v>599</v>
      </c>
      <c r="C5159" s="11" t="s">
        <v>103</v>
      </c>
      <c r="D5159" s="11" t="s">
        <v>30</v>
      </c>
      <c r="E5159" s="7" t="s">
        <v>104</v>
      </c>
      <c r="F5159" s="13">
        <v>4.9198946952819798</v>
      </c>
      <c r="G5159" s="12">
        <v>0</v>
      </c>
      <c r="H5159" s="13">
        <v>0</v>
      </c>
      <c r="I5159" s="11">
        <v>0</v>
      </c>
      <c r="J5159" s="11">
        <v>0</v>
      </c>
      <c r="K5159" s="11">
        <v>0</v>
      </c>
      <c r="L5159" s="12">
        <v>0</v>
      </c>
      <c r="M5159" s="13">
        <v>0</v>
      </c>
      <c r="N5159" s="11">
        <v>0</v>
      </c>
      <c r="O5159" s="11">
        <v>0</v>
      </c>
      <c r="P5159" s="11">
        <v>0</v>
      </c>
      <c r="Q5159" s="12">
        <v>0</v>
      </c>
    </row>
    <row r="5160" spans="1:17" x14ac:dyDescent="0.35">
      <c r="A5160" s="2">
        <v>4213</v>
      </c>
      <c r="B5160" s="13" t="s">
        <v>599</v>
      </c>
      <c r="C5160" s="11" t="s">
        <v>103</v>
      </c>
      <c r="D5160" s="11" t="s">
        <v>30</v>
      </c>
      <c r="E5160" s="7" t="s">
        <v>152</v>
      </c>
      <c r="F5160" s="13">
        <v>10.0987749099731</v>
      </c>
      <c r="G5160" s="12">
        <v>0</v>
      </c>
      <c r="H5160" s="13">
        <v>0</v>
      </c>
      <c r="I5160" s="11">
        <v>0</v>
      </c>
      <c r="J5160" s="11">
        <v>0</v>
      </c>
      <c r="K5160" s="11">
        <v>0</v>
      </c>
      <c r="L5160" s="12">
        <v>0</v>
      </c>
      <c r="M5160" s="13">
        <v>0</v>
      </c>
      <c r="N5160" s="11">
        <v>0</v>
      </c>
      <c r="O5160" s="11">
        <v>0</v>
      </c>
      <c r="P5160" s="11">
        <v>0</v>
      </c>
      <c r="Q5160" s="12">
        <v>0</v>
      </c>
    </row>
    <row r="5161" spans="1:17" x14ac:dyDescent="0.35">
      <c r="A5161" s="2">
        <v>4216</v>
      </c>
      <c r="B5161" s="13" t="s">
        <v>599</v>
      </c>
      <c r="C5161" s="11" t="s">
        <v>103</v>
      </c>
      <c r="D5161" s="11" t="s">
        <v>30</v>
      </c>
      <c r="E5161" s="7" t="s">
        <v>73</v>
      </c>
      <c r="F5161" s="13">
        <v>36.736183166503878</v>
      </c>
      <c r="G5161" s="12">
        <v>0</v>
      </c>
      <c r="H5161" s="13">
        <v>0</v>
      </c>
      <c r="I5161" s="11">
        <v>0</v>
      </c>
      <c r="J5161" s="11">
        <v>0</v>
      </c>
      <c r="K5161" s="11">
        <v>0</v>
      </c>
      <c r="L5161" s="12">
        <v>0</v>
      </c>
      <c r="M5161" s="13">
        <v>0</v>
      </c>
      <c r="N5161" s="11">
        <v>0</v>
      </c>
      <c r="O5161" s="11">
        <v>0</v>
      </c>
      <c r="P5161" s="11">
        <v>0</v>
      </c>
      <c r="Q5161" s="12">
        <v>0</v>
      </c>
    </row>
    <row r="5162" spans="1:17" x14ac:dyDescent="0.35">
      <c r="A5162" s="2">
        <v>4217</v>
      </c>
      <c r="B5162" s="13" t="s">
        <v>599</v>
      </c>
      <c r="C5162" s="11" t="s">
        <v>103</v>
      </c>
      <c r="D5162" s="11" t="s">
        <v>30</v>
      </c>
      <c r="E5162" s="7" t="s">
        <v>431</v>
      </c>
      <c r="F5162" s="13">
        <v>20.038793563842798</v>
      </c>
      <c r="G5162" s="12">
        <v>0</v>
      </c>
      <c r="H5162" s="13">
        <v>0</v>
      </c>
      <c r="I5162" s="11">
        <v>0</v>
      </c>
      <c r="J5162" s="11">
        <v>0</v>
      </c>
      <c r="K5162" s="11">
        <v>0</v>
      </c>
      <c r="L5162" s="12">
        <v>0</v>
      </c>
      <c r="M5162" s="13">
        <v>0</v>
      </c>
      <c r="N5162" s="11">
        <v>0</v>
      </c>
      <c r="O5162" s="11">
        <v>0</v>
      </c>
      <c r="P5162" s="11">
        <v>0</v>
      </c>
      <c r="Q5162" s="12">
        <v>0</v>
      </c>
    </row>
    <row r="5163" spans="1:17" x14ac:dyDescent="0.35">
      <c r="A5163" s="2">
        <v>4220</v>
      </c>
      <c r="B5163" s="13" t="s">
        <v>599</v>
      </c>
      <c r="C5163" s="11" t="s">
        <v>103</v>
      </c>
      <c r="D5163" s="11" t="s">
        <v>30</v>
      </c>
      <c r="E5163" s="7" t="s">
        <v>77</v>
      </c>
      <c r="F5163" s="13">
        <v>1800.5662651062005</v>
      </c>
      <c r="G5163" s="12">
        <v>0</v>
      </c>
      <c r="H5163" s="13">
        <v>0</v>
      </c>
      <c r="I5163" s="11">
        <v>0</v>
      </c>
      <c r="J5163" s="11">
        <v>0</v>
      </c>
      <c r="K5163" s="11">
        <v>0</v>
      </c>
      <c r="L5163" s="12">
        <v>0</v>
      </c>
      <c r="M5163" s="13">
        <v>0</v>
      </c>
      <c r="N5163" s="11">
        <v>0</v>
      </c>
      <c r="O5163" s="11">
        <v>0</v>
      </c>
      <c r="P5163" s="11">
        <v>0</v>
      </c>
      <c r="Q5163" s="12">
        <v>0</v>
      </c>
    </row>
    <row r="5164" spans="1:17" x14ac:dyDescent="0.35">
      <c r="A5164" s="2">
        <v>4221</v>
      </c>
      <c r="B5164" s="13" t="s">
        <v>599</v>
      </c>
      <c r="C5164" s="11" t="s">
        <v>103</v>
      </c>
      <c r="D5164" s="11" t="s">
        <v>30</v>
      </c>
      <c r="E5164" s="7" t="s">
        <v>115</v>
      </c>
      <c r="F5164" s="13">
        <v>138.9727258682251</v>
      </c>
      <c r="G5164" s="12">
        <v>0</v>
      </c>
      <c r="H5164" s="13">
        <v>0</v>
      </c>
      <c r="I5164" s="11">
        <v>0</v>
      </c>
      <c r="J5164" s="11">
        <v>0</v>
      </c>
      <c r="K5164" s="11">
        <v>0</v>
      </c>
      <c r="L5164" s="12">
        <v>0</v>
      </c>
      <c r="M5164" s="13">
        <v>0</v>
      </c>
      <c r="N5164" s="11">
        <v>0</v>
      </c>
      <c r="O5164" s="11">
        <v>0</v>
      </c>
      <c r="P5164" s="11">
        <v>0</v>
      </c>
      <c r="Q5164" s="12">
        <v>0</v>
      </c>
    </row>
    <row r="5165" spans="1:17" x14ac:dyDescent="0.35">
      <c r="A5165" s="2">
        <v>4231</v>
      </c>
      <c r="B5165" s="13" t="s">
        <v>599</v>
      </c>
      <c r="C5165" s="11" t="s">
        <v>624</v>
      </c>
      <c r="D5165" s="11" t="s">
        <v>253</v>
      </c>
      <c r="E5165" s="7" t="s">
        <v>233</v>
      </c>
      <c r="F5165" s="13">
        <v>29.603276252746603</v>
      </c>
      <c r="G5165" s="12">
        <v>0</v>
      </c>
      <c r="H5165" s="13">
        <v>0</v>
      </c>
      <c r="I5165" s="11">
        <v>0</v>
      </c>
      <c r="J5165" s="11">
        <v>0</v>
      </c>
      <c r="K5165" s="11">
        <v>0</v>
      </c>
      <c r="L5165" s="12">
        <v>0</v>
      </c>
      <c r="M5165" s="13">
        <v>0</v>
      </c>
      <c r="N5165" s="11">
        <v>0</v>
      </c>
      <c r="O5165" s="11">
        <v>0</v>
      </c>
      <c r="P5165" s="11">
        <v>0</v>
      </c>
      <c r="Q5165" s="12">
        <v>0</v>
      </c>
    </row>
    <row r="5166" spans="1:17" x14ac:dyDescent="0.35">
      <c r="A5166" s="2">
        <v>4233</v>
      </c>
      <c r="B5166" s="13" t="s">
        <v>599</v>
      </c>
      <c r="C5166" s="11" t="s">
        <v>624</v>
      </c>
      <c r="D5166" s="11" t="s">
        <v>253</v>
      </c>
      <c r="E5166" s="7" t="s">
        <v>267</v>
      </c>
      <c r="F5166" s="13">
        <v>31.293160438537598</v>
      </c>
      <c r="G5166" s="12">
        <v>0</v>
      </c>
      <c r="H5166" s="13">
        <v>0</v>
      </c>
      <c r="I5166" s="11">
        <v>0</v>
      </c>
      <c r="J5166" s="11">
        <v>0</v>
      </c>
      <c r="K5166" s="11">
        <v>0</v>
      </c>
      <c r="L5166" s="12">
        <v>0</v>
      </c>
      <c r="M5166" s="13">
        <v>0</v>
      </c>
      <c r="N5166" s="11">
        <v>0</v>
      </c>
      <c r="O5166" s="11">
        <v>0</v>
      </c>
      <c r="P5166" s="11">
        <v>0</v>
      </c>
      <c r="Q5166" s="12">
        <v>0</v>
      </c>
    </row>
    <row r="5167" spans="1:17" x14ac:dyDescent="0.35">
      <c r="A5167" s="2">
        <v>4234</v>
      </c>
      <c r="B5167" s="13" t="s">
        <v>599</v>
      </c>
      <c r="C5167" s="11" t="s">
        <v>624</v>
      </c>
      <c r="D5167" s="11" t="s">
        <v>26</v>
      </c>
      <c r="E5167" s="7" t="s">
        <v>40</v>
      </c>
      <c r="F5167" s="13">
        <v>66.320870876312284</v>
      </c>
      <c r="G5167" s="12">
        <v>0</v>
      </c>
      <c r="H5167" s="13">
        <v>0</v>
      </c>
      <c r="I5167" s="11">
        <v>0</v>
      </c>
      <c r="J5167" s="11">
        <v>0</v>
      </c>
      <c r="K5167" s="11">
        <v>0</v>
      </c>
      <c r="L5167" s="12">
        <v>0</v>
      </c>
      <c r="M5167" s="13">
        <v>0</v>
      </c>
      <c r="N5167" s="11">
        <v>0</v>
      </c>
      <c r="O5167" s="11">
        <v>0</v>
      </c>
      <c r="P5167" s="11">
        <v>0</v>
      </c>
      <c r="Q5167" s="12">
        <v>0</v>
      </c>
    </row>
    <row r="5168" spans="1:17" x14ac:dyDescent="0.35">
      <c r="A5168" s="2">
        <v>4235</v>
      </c>
      <c r="B5168" s="13" t="s">
        <v>599</v>
      </c>
      <c r="C5168" s="11" t="s">
        <v>624</v>
      </c>
      <c r="D5168" s="11" t="s">
        <v>253</v>
      </c>
      <c r="E5168" s="7" t="s">
        <v>40</v>
      </c>
      <c r="F5168" s="13">
        <v>6232.6033298969278</v>
      </c>
      <c r="G5168" s="12">
        <v>0</v>
      </c>
      <c r="H5168" s="13">
        <v>0</v>
      </c>
      <c r="I5168" s="11">
        <v>0</v>
      </c>
      <c r="J5168" s="11">
        <v>0</v>
      </c>
      <c r="K5168" s="11">
        <v>0</v>
      </c>
      <c r="L5168" s="12">
        <v>0</v>
      </c>
      <c r="M5168" s="13">
        <v>0</v>
      </c>
      <c r="N5168" s="11">
        <v>0</v>
      </c>
      <c r="O5168" s="11">
        <v>0</v>
      </c>
      <c r="P5168" s="11">
        <v>0</v>
      </c>
      <c r="Q5168" s="12">
        <v>0</v>
      </c>
    </row>
    <row r="5169" spans="1:17" x14ac:dyDescent="0.35">
      <c r="A5169" s="2">
        <v>4236</v>
      </c>
      <c r="B5169" s="13" t="s">
        <v>599</v>
      </c>
      <c r="C5169" s="11" t="s">
        <v>624</v>
      </c>
      <c r="D5169" s="11" t="s">
        <v>253</v>
      </c>
      <c r="E5169" s="7" t="s">
        <v>41</v>
      </c>
      <c r="F5169" s="13">
        <v>316.3444213867183</v>
      </c>
      <c r="G5169" s="12">
        <v>0</v>
      </c>
      <c r="H5169" s="13">
        <v>0</v>
      </c>
      <c r="I5169" s="11">
        <v>0</v>
      </c>
      <c r="J5169" s="11">
        <v>0</v>
      </c>
      <c r="K5169" s="11">
        <v>0</v>
      </c>
      <c r="L5169" s="12">
        <v>0</v>
      </c>
      <c r="M5169" s="13">
        <v>0</v>
      </c>
      <c r="N5169" s="11">
        <v>0</v>
      </c>
      <c r="O5169" s="11">
        <v>0</v>
      </c>
      <c r="P5169" s="11">
        <v>0</v>
      </c>
      <c r="Q5169" s="12">
        <v>0</v>
      </c>
    </row>
    <row r="5170" spans="1:17" x14ac:dyDescent="0.35">
      <c r="A5170" s="2">
        <v>4241</v>
      </c>
      <c r="B5170" s="13" t="s">
        <v>599</v>
      </c>
      <c r="C5170" s="11" t="s">
        <v>624</v>
      </c>
      <c r="D5170" s="11" t="s">
        <v>253</v>
      </c>
      <c r="E5170" s="7" t="s">
        <v>240</v>
      </c>
      <c r="F5170" s="13">
        <v>249.89801216125494</v>
      </c>
      <c r="G5170" s="12">
        <v>0</v>
      </c>
      <c r="H5170" s="13">
        <v>0</v>
      </c>
      <c r="I5170" s="11">
        <v>0</v>
      </c>
      <c r="J5170" s="11">
        <v>0</v>
      </c>
      <c r="K5170" s="11">
        <v>0</v>
      </c>
      <c r="L5170" s="12">
        <v>0</v>
      </c>
      <c r="M5170" s="13">
        <v>0</v>
      </c>
      <c r="N5170" s="11">
        <v>0</v>
      </c>
      <c r="O5170" s="11">
        <v>0</v>
      </c>
      <c r="P5170" s="11">
        <v>0</v>
      </c>
      <c r="Q5170" s="12">
        <v>0</v>
      </c>
    </row>
    <row r="5171" spans="1:17" x14ac:dyDescent="0.35">
      <c r="A5171" s="2">
        <v>4246</v>
      </c>
      <c r="B5171" s="13" t="s">
        <v>599</v>
      </c>
      <c r="C5171" s="11" t="s">
        <v>624</v>
      </c>
      <c r="D5171" s="11" t="s">
        <v>253</v>
      </c>
      <c r="E5171" s="7" t="s">
        <v>47</v>
      </c>
      <c r="F5171" s="13">
        <v>3001.9840111732478</v>
      </c>
      <c r="G5171" s="12">
        <v>0</v>
      </c>
      <c r="H5171" s="13">
        <v>0</v>
      </c>
      <c r="I5171" s="11">
        <v>0</v>
      </c>
      <c r="J5171" s="11">
        <v>0</v>
      </c>
      <c r="K5171" s="11">
        <v>0</v>
      </c>
      <c r="L5171" s="12">
        <v>0</v>
      </c>
      <c r="M5171" s="13">
        <v>0</v>
      </c>
      <c r="N5171" s="11">
        <v>0</v>
      </c>
      <c r="O5171" s="11">
        <v>0</v>
      </c>
      <c r="P5171" s="11">
        <v>0</v>
      </c>
      <c r="Q5171" s="12">
        <v>0</v>
      </c>
    </row>
    <row r="5172" spans="1:17" x14ac:dyDescent="0.35">
      <c r="A5172" s="2">
        <v>4247</v>
      </c>
      <c r="B5172" s="13" t="s">
        <v>599</v>
      </c>
      <c r="C5172" s="11" t="s">
        <v>624</v>
      </c>
      <c r="D5172" s="11" t="s">
        <v>253</v>
      </c>
      <c r="E5172" s="7" t="s">
        <v>48</v>
      </c>
      <c r="F5172" s="13">
        <v>1466.3492736816393</v>
      </c>
      <c r="G5172" s="12">
        <v>0</v>
      </c>
      <c r="H5172" s="13">
        <v>0</v>
      </c>
      <c r="I5172" s="11">
        <v>0</v>
      </c>
      <c r="J5172" s="11">
        <v>0</v>
      </c>
      <c r="K5172" s="11">
        <v>0</v>
      </c>
      <c r="L5172" s="12">
        <v>0</v>
      </c>
      <c r="M5172" s="13">
        <v>0</v>
      </c>
      <c r="N5172" s="11">
        <v>0</v>
      </c>
      <c r="O5172" s="11">
        <v>0</v>
      </c>
      <c r="P5172" s="11">
        <v>0</v>
      </c>
      <c r="Q5172" s="12">
        <v>0</v>
      </c>
    </row>
    <row r="5173" spans="1:17" x14ac:dyDescent="0.35">
      <c r="A5173" s="2">
        <v>4248</v>
      </c>
      <c r="B5173" s="13" t="s">
        <v>599</v>
      </c>
      <c r="C5173" s="11" t="s">
        <v>624</v>
      </c>
      <c r="D5173" s="11" t="s">
        <v>231</v>
      </c>
      <c r="E5173" s="7" t="s">
        <v>49</v>
      </c>
      <c r="F5173" s="13">
        <v>59.439582824707003</v>
      </c>
      <c r="G5173" s="12">
        <v>0</v>
      </c>
      <c r="H5173" s="13">
        <v>0</v>
      </c>
      <c r="I5173" s="11">
        <v>0</v>
      </c>
      <c r="J5173" s="11">
        <v>0</v>
      </c>
      <c r="K5173" s="11">
        <v>0</v>
      </c>
      <c r="L5173" s="12">
        <v>0</v>
      </c>
      <c r="M5173" s="13">
        <v>0</v>
      </c>
      <c r="N5173" s="11">
        <v>0</v>
      </c>
      <c r="O5173" s="11">
        <v>0</v>
      </c>
      <c r="P5173" s="11">
        <v>0</v>
      </c>
      <c r="Q5173" s="12">
        <v>0</v>
      </c>
    </row>
    <row r="5174" spans="1:17" x14ac:dyDescent="0.35">
      <c r="A5174" s="2">
        <v>4249</v>
      </c>
      <c r="B5174" s="13" t="s">
        <v>599</v>
      </c>
      <c r="C5174" s="11" t="s">
        <v>624</v>
      </c>
      <c r="D5174" s="11" t="s">
        <v>253</v>
      </c>
      <c r="E5174" s="7" t="s">
        <v>49</v>
      </c>
      <c r="F5174" s="13">
        <v>1996.1414699554443</v>
      </c>
      <c r="G5174" s="12">
        <v>0</v>
      </c>
      <c r="H5174" s="13">
        <v>0</v>
      </c>
      <c r="I5174" s="11">
        <v>0</v>
      </c>
      <c r="J5174" s="11">
        <v>0</v>
      </c>
      <c r="K5174" s="11">
        <v>0</v>
      </c>
      <c r="L5174" s="12">
        <v>0</v>
      </c>
      <c r="M5174" s="13">
        <v>0</v>
      </c>
      <c r="N5174" s="11">
        <v>0</v>
      </c>
      <c r="O5174" s="11">
        <v>0</v>
      </c>
      <c r="P5174" s="11">
        <v>0</v>
      </c>
      <c r="Q5174" s="12">
        <v>0</v>
      </c>
    </row>
    <row r="5175" spans="1:17" x14ac:dyDescent="0.35">
      <c r="A5175" s="2">
        <v>4256</v>
      </c>
      <c r="B5175" s="13" t="s">
        <v>599</v>
      </c>
      <c r="C5175" s="11" t="s">
        <v>624</v>
      </c>
      <c r="D5175" s="11" t="s">
        <v>253</v>
      </c>
      <c r="E5175" s="7" t="s">
        <v>54</v>
      </c>
      <c r="F5175" s="13">
        <v>1285.6158695220947</v>
      </c>
      <c r="G5175" s="12">
        <v>0.6</v>
      </c>
      <c r="H5175" s="13">
        <v>0</v>
      </c>
      <c r="I5175" s="11">
        <v>0</v>
      </c>
      <c r="J5175" s="11">
        <v>0</v>
      </c>
      <c r="K5175" s="11">
        <v>0</v>
      </c>
      <c r="L5175" s="12">
        <v>0</v>
      </c>
      <c r="M5175" s="13">
        <v>0</v>
      </c>
      <c r="N5175" s="11">
        <v>0</v>
      </c>
      <c r="O5175" s="11">
        <v>0</v>
      </c>
      <c r="P5175" s="11">
        <v>0</v>
      </c>
      <c r="Q5175" s="12">
        <v>0</v>
      </c>
    </row>
    <row r="5176" spans="1:17" x14ac:dyDescent="0.35">
      <c r="A5176" s="2">
        <v>4257</v>
      </c>
      <c r="B5176" s="13" t="s">
        <v>599</v>
      </c>
      <c r="C5176" s="11" t="s">
        <v>624</v>
      </c>
      <c r="D5176" s="11" t="s">
        <v>253</v>
      </c>
      <c r="E5176" s="7" t="s">
        <v>295</v>
      </c>
      <c r="F5176" s="13">
        <v>267.52163696289074</v>
      </c>
      <c r="G5176" s="12">
        <v>0</v>
      </c>
      <c r="H5176" s="13">
        <v>0</v>
      </c>
      <c r="I5176" s="11">
        <v>0</v>
      </c>
      <c r="J5176" s="11">
        <v>0</v>
      </c>
      <c r="K5176" s="11">
        <v>0</v>
      </c>
      <c r="L5176" s="12">
        <v>0</v>
      </c>
      <c r="M5176" s="13">
        <v>0</v>
      </c>
      <c r="N5176" s="11">
        <v>0</v>
      </c>
      <c r="O5176" s="11">
        <v>0</v>
      </c>
      <c r="P5176" s="11">
        <v>0</v>
      </c>
      <c r="Q5176" s="12">
        <v>0</v>
      </c>
    </row>
    <row r="5177" spans="1:17" x14ac:dyDescent="0.35">
      <c r="A5177" s="2">
        <v>4258</v>
      </c>
      <c r="B5177" s="13" t="s">
        <v>599</v>
      </c>
      <c r="C5177" s="11" t="s">
        <v>624</v>
      </c>
      <c r="D5177" s="11" t="s">
        <v>253</v>
      </c>
      <c r="E5177" s="7" t="s">
        <v>57</v>
      </c>
      <c r="F5177" s="13">
        <v>2.9000198841095002</v>
      </c>
      <c r="G5177" s="12">
        <v>0</v>
      </c>
      <c r="H5177" s="13">
        <v>0</v>
      </c>
      <c r="I5177" s="11">
        <v>0</v>
      </c>
      <c r="J5177" s="11">
        <v>0</v>
      </c>
      <c r="K5177" s="11">
        <v>0</v>
      </c>
      <c r="L5177" s="12">
        <v>0</v>
      </c>
      <c r="M5177" s="13">
        <v>0</v>
      </c>
      <c r="N5177" s="11">
        <v>0</v>
      </c>
      <c r="O5177" s="11">
        <v>0</v>
      </c>
      <c r="P5177" s="11">
        <v>0</v>
      </c>
      <c r="Q5177" s="12">
        <v>0</v>
      </c>
    </row>
    <row r="5178" spans="1:17" x14ac:dyDescent="0.35">
      <c r="A5178" s="2">
        <v>4265</v>
      </c>
      <c r="B5178" s="13" t="s">
        <v>599</v>
      </c>
      <c r="C5178" s="11" t="s">
        <v>624</v>
      </c>
      <c r="D5178" s="11" t="s">
        <v>253</v>
      </c>
      <c r="E5178" s="7" t="s">
        <v>375</v>
      </c>
      <c r="F5178" s="13">
        <v>41.098464012146003</v>
      </c>
      <c r="G5178" s="12">
        <v>0</v>
      </c>
      <c r="H5178" s="13">
        <v>0</v>
      </c>
      <c r="I5178" s="11">
        <v>0</v>
      </c>
      <c r="J5178" s="11">
        <v>0</v>
      </c>
      <c r="K5178" s="11">
        <v>0</v>
      </c>
      <c r="L5178" s="12">
        <v>0</v>
      </c>
      <c r="M5178" s="13">
        <v>0</v>
      </c>
      <c r="N5178" s="11">
        <v>0</v>
      </c>
      <c r="O5178" s="11">
        <v>0</v>
      </c>
      <c r="P5178" s="11">
        <v>0</v>
      </c>
      <c r="Q5178" s="12">
        <v>0</v>
      </c>
    </row>
    <row r="5179" spans="1:17" x14ac:dyDescent="0.35">
      <c r="A5179" s="2">
        <v>4266</v>
      </c>
      <c r="B5179" s="13" t="s">
        <v>599</v>
      </c>
      <c r="C5179" s="11" t="s">
        <v>624</v>
      </c>
      <c r="D5179" s="11" t="s">
        <v>253</v>
      </c>
      <c r="E5179" s="7" t="s">
        <v>135</v>
      </c>
      <c r="F5179" s="13">
        <v>213.91004848480216</v>
      </c>
      <c r="G5179" s="12">
        <v>0</v>
      </c>
      <c r="H5179" s="13">
        <v>0</v>
      </c>
      <c r="I5179" s="11">
        <v>0</v>
      </c>
      <c r="J5179" s="11">
        <v>0</v>
      </c>
      <c r="K5179" s="11">
        <v>0</v>
      </c>
      <c r="L5179" s="12">
        <v>0</v>
      </c>
      <c r="M5179" s="13">
        <v>0</v>
      </c>
      <c r="N5179" s="11">
        <v>0</v>
      </c>
      <c r="O5179" s="11">
        <v>0</v>
      </c>
      <c r="P5179" s="11">
        <v>0</v>
      </c>
      <c r="Q5179" s="12">
        <v>0</v>
      </c>
    </row>
    <row r="5180" spans="1:17" x14ac:dyDescent="0.35">
      <c r="A5180" s="2">
        <v>4267</v>
      </c>
      <c r="B5180" s="13" t="s">
        <v>599</v>
      </c>
      <c r="C5180" s="11" t="s">
        <v>624</v>
      </c>
      <c r="D5180" s="11" t="s">
        <v>253</v>
      </c>
      <c r="E5180" s="7" t="s">
        <v>303</v>
      </c>
      <c r="F5180" s="13">
        <v>3.69278883934021</v>
      </c>
      <c r="G5180" s="12">
        <v>0</v>
      </c>
      <c r="H5180" s="13">
        <v>0</v>
      </c>
      <c r="I5180" s="11">
        <v>0</v>
      </c>
      <c r="J5180" s="11">
        <v>0</v>
      </c>
      <c r="K5180" s="11">
        <v>0</v>
      </c>
      <c r="L5180" s="12">
        <v>0</v>
      </c>
      <c r="M5180" s="13">
        <v>0</v>
      </c>
      <c r="N5180" s="11">
        <v>0</v>
      </c>
      <c r="O5180" s="11">
        <v>0</v>
      </c>
      <c r="P5180" s="11">
        <v>0</v>
      </c>
      <c r="Q5180" s="12">
        <v>0</v>
      </c>
    </row>
    <row r="5181" spans="1:17" x14ac:dyDescent="0.35">
      <c r="A5181" s="2">
        <v>4268</v>
      </c>
      <c r="B5181" s="13" t="s">
        <v>599</v>
      </c>
      <c r="C5181" s="11" t="s">
        <v>624</v>
      </c>
      <c r="D5181" s="11" t="s">
        <v>253</v>
      </c>
      <c r="E5181" s="7" t="s">
        <v>305</v>
      </c>
      <c r="F5181" s="13">
        <v>2.1598856449127202</v>
      </c>
      <c r="G5181" s="12">
        <v>0</v>
      </c>
      <c r="H5181" s="13">
        <v>0</v>
      </c>
      <c r="I5181" s="11">
        <v>0</v>
      </c>
      <c r="J5181" s="11">
        <v>0</v>
      </c>
      <c r="K5181" s="11">
        <v>0</v>
      </c>
      <c r="L5181" s="12">
        <v>0</v>
      </c>
      <c r="M5181" s="13">
        <v>0</v>
      </c>
      <c r="N5181" s="11">
        <v>0</v>
      </c>
      <c r="O5181" s="11">
        <v>0</v>
      </c>
      <c r="P5181" s="11">
        <v>0</v>
      </c>
      <c r="Q5181" s="12">
        <v>0</v>
      </c>
    </row>
    <row r="5182" spans="1:17" x14ac:dyDescent="0.35">
      <c r="A5182" s="2">
        <v>4269</v>
      </c>
      <c r="B5182" s="13" t="s">
        <v>599</v>
      </c>
      <c r="C5182" s="11" t="s">
        <v>624</v>
      </c>
      <c r="D5182" s="11" t="s">
        <v>253</v>
      </c>
      <c r="E5182" s="7" t="s">
        <v>227</v>
      </c>
      <c r="F5182" s="13">
        <v>42.030050277710004</v>
      </c>
      <c r="G5182" s="12">
        <v>0</v>
      </c>
      <c r="H5182" s="13">
        <v>0</v>
      </c>
      <c r="I5182" s="11">
        <v>0</v>
      </c>
      <c r="J5182" s="11">
        <v>0</v>
      </c>
      <c r="K5182" s="11">
        <v>0</v>
      </c>
      <c r="L5182" s="12">
        <v>0</v>
      </c>
      <c r="M5182" s="13">
        <v>0</v>
      </c>
      <c r="N5182" s="11">
        <v>0</v>
      </c>
      <c r="O5182" s="11">
        <v>0</v>
      </c>
      <c r="P5182" s="11">
        <v>0</v>
      </c>
      <c r="Q5182" s="12">
        <v>0</v>
      </c>
    </row>
    <row r="5183" spans="1:17" x14ac:dyDescent="0.35">
      <c r="A5183" s="2">
        <v>4270</v>
      </c>
      <c r="B5183" s="13" t="s">
        <v>599</v>
      </c>
      <c r="C5183" s="11" t="s">
        <v>624</v>
      </c>
      <c r="D5183" s="11" t="s">
        <v>253</v>
      </c>
      <c r="E5183" s="7" t="s">
        <v>228</v>
      </c>
      <c r="F5183" s="13">
        <v>249.94751071929971</v>
      </c>
      <c r="G5183" s="12">
        <v>0</v>
      </c>
      <c r="H5183" s="13">
        <v>0</v>
      </c>
      <c r="I5183" s="11">
        <v>0</v>
      </c>
      <c r="J5183" s="11">
        <v>0</v>
      </c>
      <c r="K5183" s="11">
        <v>0</v>
      </c>
      <c r="L5183" s="12">
        <v>0</v>
      </c>
      <c r="M5183" s="13">
        <v>0</v>
      </c>
      <c r="N5183" s="11">
        <v>0</v>
      </c>
      <c r="O5183" s="11">
        <v>0</v>
      </c>
      <c r="P5183" s="11">
        <v>0</v>
      </c>
      <c r="Q5183" s="12">
        <v>0</v>
      </c>
    </row>
    <row r="5184" spans="1:17" x14ac:dyDescent="0.35">
      <c r="A5184" s="2">
        <v>4271</v>
      </c>
      <c r="B5184" s="13" t="s">
        <v>599</v>
      </c>
      <c r="C5184" s="11" t="s">
        <v>624</v>
      </c>
      <c r="D5184" s="11" t="s">
        <v>253</v>
      </c>
      <c r="E5184" s="7" t="s">
        <v>140</v>
      </c>
      <c r="F5184" s="13">
        <v>184.9301252365112</v>
      </c>
      <c r="G5184" s="12">
        <v>0</v>
      </c>
      <c r="H5184" s="13">
        <v>0</v>
      </c>
      <c r="I5184" s="11">
        <v>0</v>
      </c>
      <c r="J5184" s="11">
        <v>0</v>
      </c>
      <c r="K5184" s="11">
        <v>0</v>
      </c>
      <c r="L5184" s="12">
        <v>0</v>
      </c>
      <c r="M5184" s="13">
        <v>0</v>
      </c>
      <c r="N5184" s="11">
        <v>0</v>
      </c>
      <c r="O5184" s="11">
        <v>0</v>
      </c>
      <c r="P5184" s="11">
        <v>0</v>
      </c>
      <c r="Q5184" s="12">
        <v>0</v>
      </c>
    </row>
    <row r="5185" spans="1:17" x14ac:dyDescent="0.35">
      <c r="A5185" s="2">
        <v>4272</v>
      </c>
      <c r="B5185" s="13" t="s">
        <v>599</v>
      </c>
      <c r="C5185" s="11" t="s">
        <v>624</v>
      </c>
      <c r="D5185" s="11" t="s">
        <v>253</v>
      </c>
      <c r="E5185" s="7" t="s">
        <v>623</v>
      </c>
      <c r="F5185" s="13">
        <v>205.82314109802229</v>
      </c>
      <c r="G5185" s="12">
        <v>0</v>
      </c>
      <c r="H5185" s="13">
        <v>0</v>
      </c>
      <c r="I5185" s="11">
        <v>0</v>
      </c>
      <c r="J5185" s="11">
        <v>0</v>
      </c>
      <c r="K5185" s="11">
        <v>0</v>
      </c>
      <c r="L5185" s="12">
        <v>0</v>
      </c>
      <c r="M5185" s="13">
        <v>0</v>
      </c>
      <c r="N5185" s="11">
        <v>0</v>
      </c>
      <c r="O5185" s="11">
        <v>0</v>
      </c>
      <c r="P5185" s="11">
        <v>0</v>
      </c>
      <c r="Q5185" s="12">
        <v>0</v>
      </c>
    </row>
    <row r="5186" spans="1:17" x14ac:dyDescent="0.35">
      <c r="A5186" s="2">
        <v>4278</v>
      </c>
      <c r="B5186" s="13" t="s">
        <v>599</v>
      </c>
      <c r="C5186" s="11" t="s">
        <v>624</v>
      </c>
      <c r="D5186" s="11" t="s">
        <v>253</v>
      </c>
      <c r="E5186" s="7" t="s">
        <v>357</v>
      </c>
      <c r="F5186" s="13">
        <v>105.0514698028564</v>
      </c>
      <c r="G5186" s="12">
        <v>0</v>
      </c>
      <c r="H5186" s="13">
        <v>0</v>
      </c>
      <c r="I5186" s="11">
        <v>0</v>
      </c>
      <c r="J5186" s="11">
        <v>0</v>
      </c>
      <c r="K5186" s="11">
        <v>0</v>
      </c>
      <c r="L5186" s="12">
        <v>0</v>
      </c>
      <c r="M5186" s="13">
        <v>0</v>
      </c>
      <c r="N5186" s="11">
        <v>0</v>
      </c>
      <c r="O5186" s="11">
        <v>0</v>
      </c>
      <c r="P5186" s="11">
        <v>0</v>
      </c>
      <c r="Q5186" s="12">
        <v>0</v>
      </c>
    </row>
    <row r="5187" spans="1:17" x14ac:dyDescent="0.35">
      <c r="A5187" s="2">
        <v>4282</v>
      </c>
      <c r="B5187" s="13" t="s">
        <v>599</v>
      </c>
      <c r="C5187" s="11" t="s">
        <v>624</v>
      </c>
      <c r="D5187" s="11" t="s">
        <v>253</v>
      </c>
      <c r="E5187" s="7" t="s">
        <v>74</v>
      </c>
      <c r="F5187" s="13">
        <v>286.33186721801712</v>
      </c>
      <c r="G5187" s="12">
        <v>0</v>
      </c>
      <c r="H5187" s="13">
        <v>0</v>
      </c>
      <c r="I5187" s="11">
        <v>0</v>
      </c>
      <c r="J5187" s="11">
        <v>0</v>
      </c>
      <c r="K5187" s="11">
        <v>0</v>
      </c>
      <c r="L5187" s="12">
        <v>0</v>
      </c>
      <c r="M5187" s="13">
        <v>0</v>
      </c>
      <c r="N5187" s="11">
        <v>0</v>
      </c>
      <c r="O5187" s="11">
        <v>0</v>
      </c>
      <c r="P5187" s="11">
        <v>0</v>
      </c>
      <c r="Q5187" s="12">
        <v>0</v>
      </c>
    </row>
    <row r="5188" spans="1:17" x14ac:dyDescent="0.35">
      <c r="A5188" s="2">
        <v>4287</v>
      </c>
      <c r="B5188" s="13" t="s">
        <v>599</v>
      </c>
      <c r="C5188" s="11" t="s">
        <v>624</v>
      </c>
      <c r="D5188" s="11" t="s">
        <v>253</v>
      </c>
      <c r="E5188" s="7" t="s">
        <v>115</v>
      </c>
      <c r="F5188" s="13">
        <v>218.40820121765171</v>
      </c>
      <c r="G5188" s="12">
        <v>0</v>
      </c>
      <c r="H5188" s="13">
        <v>0</v>
      </c>
      <c r="I5188" s="11">
        <v>0</v>
      </c>
      <c r="J5188" s="11">
        <v>0</v>
      </c>
      <c r="K5188" s="11">
        <v>0</v>
      </c>
      <c r="L5188" s="12">
        <v>0</v>
      </c>
      <c r="M5188" s="13">
        <v>0</v>
      </c>
      <c r="N5188" s="11">
        <v>0</v>
      </c>
      <c r="O5188" s="11">
        <v>0</v>
      </c>
      <c r="P5188" s="11">
        <v>0</v>
      </c>
      <c r="Q5188" s="12">
        <v>0</v>
      </c>
    </row>
    <row r="5189" spans="1:17" x14ac:dyDescent="0.35">
      <c r="A5189" s="2">
        <v>4289</v>
      </c>
      <c r="B5189" s="13" t="s">
        <v>599</v>
      </c>
      <c r="C5189" s="11" t="s">
        <v>156</v>
      </c>
      <c r="D5189" s="11" t="s">
        <v>30</v>
      </c>
      <c r="E5189" s="7" t="s">
        <v>49</v>
      </c>
      <c r="F5189" s="13">
        <v>431.10295867919967</v>
      </c>
      <c r="G5189" s="12">
        <v>0</v>
      </c>
      <c r="H5189" s="13">
        <v>0</v>
      </c>
      <c r="I5189" s="11">
        <v>0</v>
      </c>
      <c r="J5189" s="11">
        <v>0</v>
      </c>
      <c r="K5189" s="11">
        <v>0</v>
      </c>
      <c r="L5189" s="12">
        <v>0</v>
      </c>
      <c r="M5189" s="13">
        <v>0</v>
      </c>
      <c r="N5189" s="11">
        <v>0</v>
      </c>
      <c r="O5189" s="11">
        <v>0</v>
      </c>
      <c r="P5189" s="11">
        <v>0</v>
      </c>
      <c r="Q5189" s="12">
        <v>0</v>
      </c>
    </row>
    <row r="5190" spans="1:17" x14ac:dyDescent="0.35">
      <c r="A5190" s="2">
        <v>4291</v>
      </c>
      <c r="B5190" s="13" t="s">
        <v>599</v>
      </c>
      <c r="C5190" s="11" t="s">
        <v>172</v>
      </c>
      <c r="D5190" s="11" t="s">
        <v>253</v>
      </c>
      <c r="E5190" s="7" t="s">
        <v>588</v>
      </c>
      <c r="F5190" s="13">
        <v>3.6563115119934002</v>
      </c>
      <c r="G5190" s="12">
        <v>0</v>
      </c>
      <c r="H5190" s="13">
        <v>0</v>
      </c>
      <c r="I5190" s="11">
        <v>0</v>
      </c>
      <c r="J5190" s="11">
        <v>0</v>
      </c>
      <c r="K5190" s="11">
        <v>0</v>
      </c>
      <c r="L5190" s="12">
        <v>0</v>
      </c>
      <c r="M5190" s="13">
        <v>0</v>
      </c>
      <c r="N5190" s="11">
        <v>0</v>
      </c>
      <c r="O5190" s="11">
        <v>0</v>
      </c>
      <c r="P5190" s="11">
        <v>0</v>
      </c>
      <c r="Q5190" s="12">
        <v>0</v>
      </c>
    </row>
    <row r="5191" spans="1:17" x14ac:dyDescent="0.35">
      <c r="A5191" s="2">
        <v>4292</v>
      </c>
      <c r="B5191" s="13" t="s">
        <v>599</v>
      </c>
      <c r="C5191" s="11" t="s">
        <v>172</v>
      </c>
      <c r="D5191" s="11" t="s">
        <v>26</v>
      </c>
      <c r="E5191" s="7" t="s">
        <v>588</v>
      </c>
      <c r="F5191" s="13">
        <v>11.117239952087401</v>
      </c>
      <c r="G5191" s="12">
        <v>0</v>
      </c>
      <c r="H5191" s="13">
        <v>0</v>
      </c>
      <c r="I5191" s="11">
        <v>0</v>
      </c>
      <c r="J5191" s="11">
        <v>0</v>
      </c>
      <c r="K5191" s="11">
        <v>0</v>
      </c>
      <c r="L5191" s="12">
        <v>0</v>
      </c>
      <c r="M5191" s="13">
        <v>0</v>
      </c>
      <c r="N5191" s="11">
        <v>0</v>
      </c>
      <c r="O5191" s="11">
        <v>0</v>
      </c>
      <c r="P5191" s="11">
        <v>0</v>
      </c>
      <c r="Q5191" s="12">
        <v>0</v>
      </c>
    </row>
    <row r="5192" spans="1:17" x14ac:dyDescent="0.35">
      <c r="A5192" s="2">
        <v>4294</v>
      </c>
      <c r="B5192" s="13" t="s">
        <v>599</v>
      </c>
      <c r="C5192" s="11" t="s">
        <v>172</v>
      </c>
      <c r="D5192" s="11" t="s">
        <v>253</v>
      </c>
      <c r="E5192" s="7" t="s">
        <v>40</v>
      </c>
      <c r="F5192" s="13">
        <v>391.17891645431507</v>
      </c>
      <c r="G5192" s="12">
        <v>0</v>
      </c>
      <c r="H5192" s="13">
        <v>0</v>
      </c>
      <c r="I5192" s="11">
        <v>0</v>
      </c>
      <c r="J5192" s="11">
        <v>0</v>
      </c>
      <c r="K5192" s="11">
        <v>0</v>
      </c>
      <c r="L5192" s="12">
        <v>0</v>
      </c>
      <c r="M5192" s="13">
        <v>0</v>
      </c>
      <c r="N5192" s="11">
        <v>0</v>
      </c>
      <c r="O5192" s="11">
        <v>0</v>
      </c>
      <c r="P5192" s="11">
        <v>0</v>
      </c>
      <c r="Q5192" s="12">
        <v>0</v>
      </c>
    </row>
    <row r="5193" spans="1:17" x14ac:dyDescent="0.35">
      <c r="A5193" s="2">
        <v>4304</v>
      </c>
      <c r="B5193" s="13" t="s">
        <v>599</v>
      </c>
      <c r="C5193" s="11" t="s">
        <v>172</v>
      </c>
      <c r="D5193" s="11" t="s">
        <v>30</v>
      </c>
      <c r="E5193" s="7" t="s">
        <v>456</v>
      </c>
      <c r="F5193" s="13">
        <v>51.345831751823397</v>
      </c>
      <c r="G5193" s="12">
        <v>0</v>
      </c>
      <c r="H5193" s="13">
        <v>0</v>
      </c>
      <c r="I5193" s="11">
        <v>0</v>
      </c>
      <c r="J5193" s="11">
        <v>0</v>
      </c>
      <c r="K5193" s="11">
        <v>0</v>
      </c>
      <c r="L5193" s="12">
        <v>0</v>
      </c>
      <c r="M5193" s="13">
        <v>0</v>
      </c>
      <c r="N5193" s="11">
        <v>0</v>
      </c>
      <c r="O5193" s="11">
        <v>0</v>
      </c>
      <c r="P5193" s="11">
        <v>0</v>
      </c>
      <c r="Q5193" s="12">
        <v>0</v>
      </c>
    </row>
    <row r="5194" spans="1:17" x14ac:dyDescent="0.35">
      <c r="A5194" s="2">
        <v>4305</v>
      </c>
      <c r="B5194" s="13" t="s">
        <v>599</v>
      </c>
      <c r="C5194" s="11" t="s">
        <v>172</v>
      </c>
      <c r="D5194" s="11" t="s">
        <v>26</v>
      </c>
      <c r="E5194" s="7" t="s">
        <v>47</v>
      </c>
      <c r="F5194" s="13">
        <v>1427.8983974456783</v>
      </c>
      <c r="G5194" s="12">
        <v>0</v>
      </c>
      <c r="H5194" s="13">
        <v>0</v>
      </c>
      <c r="I5194" s="11">
        <v>0</v>
      </c>
      <c r="J5194" s="11">
        <v>0</v>
      </c>
      <c r="K5194" s="11">
        <v>0</v>
      </c>
      <c r="L5194" s="12">
        <v>0</v>
      </c>
      <c r="M5194" s="13">
        <v>0</v>
      </c>
      <c r="N5194" s="11">
        <v>0</v>
      </c>
      <c r="O5194" s="11">
        <v>0</v>
      </c>
      <c r="P5194" s="11">
        <v>0</v>
      </c>
      <c r="Q5194" s="12">
        <v>0</v>
      </c>
    </row>
    <row r="5195" spans="1:17" x14ac:dyDescent="0.35">
      <c r="A5195" s="2">
        <v>4306</v>
      </c>
      <c r="B5195" s="13" t="s">
        <v>599</v>
      </c>
      <c r="C5195" s="11" t="s">
        <v>172</v>
      </c>
      <c r="D5195" s="11" t="s">
        <v>253</v>
      </c>
      <c r="E5195" s="7" t="s">
        <v>47</v>
      </c>
      <c r="F5195" s="13">
        <v>3850.3968425989156</v>
      </c>
      <c r="G5195" s="12">
        <v>0</v>
      </c>
      <c r="H5195" s="13">
        <v>0</v>
      </c>
      <c r="I5195" s="11">
        <v>0</v>
      </c>
      <c r="J5195" s="11">
        <v>0</v>
      </c>
      <c r="K5195" s="11">
        <v>0</v>
      </c>
      <c r="L5195" s="12">
        <v>0</v>
      </c>
      <c r="M5195" s="13">
        <v>0</v>
      </c>
      <c r="N5195" s="11">
        <v>0</v>
      </c>
      <c r="O5195" s="11">
        <v>0</v>
      </c>
      <c r="P5195" s="11">
        <v>0</v>
      </c>
      <c r="Q5195" s="12">
        <v>0</v>
      </c>
    </row>
    <row r="5196" spans="1:17" x14ac:dyDescent="0.35">
      <c r="A5196" s="2">
        <v>4307</v>
      </c>
      <c r="B5196" s="13" t="s">
        <v>599</v>
      </c>
      <c r="C5196" s="11" t="s">
        <v>172</v>
      </c>
      <c r="D5196" s="11" t="s">
        <v>26</v>
      </c>
      <c r="E5196" s="7" t="s">
        <v>48</v>
      </c>
      <c r="F5196" s="13">
        <v>198.78761291503901</v>
      </c>
      <c r="G5196" s="12">
        <v>0</v>
      </c>
      <c r="H5196" s="13">
        <v>0</v>
      </c>
      <c r="I5196" s="11">
        <v>0</v>
      </c>
      <c r="J5196" s="11">
        <v>0</v>
      </c>
      <c r="K5196" s="11">
        <v>0</v>
      </c>
      <c r="L5196" s="12">
        <v>0</v>
      </c>
      <c r="M5196" s="13">
        <v>0</v>
      </c>
      <c r="N5196" s="11">
        <v>0</v>
      </c>
      <c r="O5196" s="11">
        <v>0</v>
      </c>
      <c r="P5196" s="11">
        <v>0</v>
      </c>
      <c r="Q5196" s="12">
        <v>0</v>
      </c>
    </row>
    <row r="5197" spans="1:17" x14ac:dyDescent="0.35">
      <c r="A5197" s="2">
        <v>4308</v>
      </c>
      <c r="B5197" s="13" t="s">
        <v>599</v>
      </c>
      <c r="C5197" s="11" t="s">
        <v>172</v>
      </c>
      <c r="D5197" s="11" t="s">
        <v>253</v>
      </c>
      <c r="E5197" s="7" t="s">
        <v>48</v>
      </c>
      <c r="F5197" s="13">
        <v>565.57361984252896</v>
      </c>
      <c r="G5197" s="12">
        <v>0</v>
      </c>
      <c r="H5197" s="13">
        <v>0</v>
      </c>
      <c r="I5197" s="11">
        <v>0</v>
      </c>
      <c r="J5197" s="11">
        <v>0</v>
      </c>
      <c r="K5197" s="11">
        <v>0</v>
      </c>
      <c r="L5197" s="12">
        <v>0</v>
      </c>
      <c r="M5197" s="13">
        <v>0</v>
      </c>
      <c r="N5197" s="11">
        <v>0</v>
      </c>
      <c r="O5197" s="11">
        <v>0</v>
      </c>
      <c r="P5197" s="11">
        <v>0</v>
      </c>
      <c r="Q5197" s="12">
        <v>0</v>
      </c>
    </row>
    <row r="5198" spans="1:17" x14ac:dyDescent="0.35">
      <c r="A5198" s="2">
        <v>4309</v>
      </c>
      <c r="B5198" s="13" t="s">
        <v>599</v>
      </c>
      <c r="C5198" s="11" t="s">
        <v>172</v>
      </c>
      <c r="D5198" s="11" t="s">
        <v>253</v>
      </c>
      <c r="E5198" s="7" t="s">
        <v>49</v>
      </c>
      <c r="F5198" s="13">
        <v>23.995511054992679</v>
      </c>
      <c r="G5198" s="12">
        <v>0</v>
      </c>
      <c r="H5198" s="13">
        <v>0</v>
      </c>
      <c r="I5198" s="11">
        <v>0</v>
      </c>
      <c r="J5198" s="11">
        <v>0</v>
      </c>
      <c r="K5198" s="11">
        <v>0</v>
      </c>
      <c r="L5198" s="12">
        <v>0</v>
      </c>
      <c r="M5198" s="13">
        <v>0</v>
      </c>
      <c r="N5198" s="11">
        <v>0</v>
      </c>
      <c r="O5198" s="11">
        <v>0</v>
      </c>
      <c r="P5198" s="11">
        <v>0</v>
      </c>
      <c r="Q5198" s="12">
        <v>0</v>
      </c>
    </row>
    <row r="5199" spans="1:17" x14ac:dyDescent="0.35">
      <c r="A5199" s="2">
        <v>4316</v>
      </c>
      <c r="B5199" s="13" t="s">
        <v>599</v>
      </c>
      <c r="C5199" s="11" t="s">
        <v>172</v>
      </c>
      <c r="D5199" s="11" t="s">
        <v>26</v>
      </c>
      <c r="E5199" s="7" t="s">
        <v>625</v>
      </c>
      <c r="F5199" s="13">
        <v>53.342780411243396</v>
      </c>
      <c r="G5199" s="12">
        <v>0</v>
      </c>
      <c r="H5199" s="13">
        <v>0</v>
      </c>
      <c r="I5199" s="11">
        <v>0</v>
      </c>
      <c r="J5199" s="11">
        <v>0</v>
      </c>
      <c r="K5199" s="11">
        <v>0</v>
      </c>
      <c r="L5199" s="12">
        <v>0</v>
      </c>
      <c r="M5199" s="13">
        <v>0</v>
      </c>
      <c r="N5199" s="11">
        <v>0</v>
      </c>
      <c r="O5199" s="11">
        <v>0</v>
      </c>
      <c r="P5199" s="11">
        <v>0</v>
      </c>
      <c r="Q5199" s="12">
        <v>0</v>
      </c>
    </row>
    <row r="5200" spans="1:17" x14ac:dyDescent="0.35">
      <c r="A5200" s="2">
        <v>4317</v>
      </c>
      <c r="B5200" s="13" t="s">
        <v>599</v>
      </c>
      <c r="C5200" s="11" t="s">
        <v>172</v>
      </c>
      <c r="D5200" s="11" t="s">
        <v>253</v>
      </c>
      <c r="E5200" s="7" t="s">
        <v>625</v>
      </c>
      <c r="F5200" s="13">
        <v>268.05575656890841</v>
      </c>
      <c r="G5200" s="12">
        <v>0</v>
      </c>
      <c r="H5200" s="13">
        <v>0</v>
      </c>
      <c r="I5200" s="11">
        <v>0</v>
      </c>
      <c r="J5200" s="11">
        <v>0</v>
      </c>
      <c r="K5200" s="11">
        <v>0</v>
      </c>
      <c r="L5200" s="12">
        <v>0</v>
      </c>
      <c r="M5200" s="13">
        <v>0</v>
      </c>
      <c r="N5200" s="11">
        <v>0</v>
      </c>
      <c r="O5200" s="11">
        <v>0</v>
      </c>
      <c r="P5200" s="11">
        <v>0</v>
      </c>
      <c r="Q5200" s="12">
        <v>0</v>
      </c>
    </row>
    <row r="5201" spans="1:17" x14ac:dyDescent="0.35">
      <c r="A5201" s="2">
        <v>4319</v>
      </c>
      <c r="B5201" s="13" t="s">
        <v>599</v>
      </c>
      <c r="C5201" s="11" t="s">
        <v>172</v>
      </c>
      <c r="D5201" s="11" t="s">
        <v>30</v>
      </c>
      <c r="E5201" s="7" t="s">
        <v>579</v>
      </c>
      <c r="F5201" s="13">
        <v>10.948004722595201</v>
      </c>
      <c r="G5201" s="12">
        <v>0</v>
      </c>
      <c r="H5201" s="13">
        <v>0</v>
      </c>
      <c r="I5201" s="11">
        <v>0</v>
      </c>
      <c r="J5201" s="11">
        <v>0</v>
      </c>
      <c r="K5201" s="11">
        <v>0</v>
      </c>
      <c r="L5201" s="12">
        <v>0</v>
      </c>
      <c r="M5201" s="13">
        <v>0</v>
      </c>
      <c r="N5201" s="11">
        <v>0</v>
      </c>
      <c r="O5201" s="11">
        <v>0</v>
      </c>
      <c r="P5201" s="11">
        <v>0</v>
      </c>
      <c r="Q5201" s="12">
        <v>0</v>
      </c>
    </row>
    <row r="5202" spans="1:17" x14ac:dyDescent="0.35">
      <c r="A5202" s="2">
        <v>4321</v>
      </c>
      <c r="B5202" s="13" t="s">
        <v>599</v>
      </c>
      <c r="C5202" s="11" t="s">
        <v>172</v>
      </c>
      <c r="D5202" s="11" t="s">
        <v>30</v>
      </c>
      <c r="E5202" s="7" t="s">
        <v>115</v>
      </c>
      <c r="F5202" s="13">
        <v>199.4733648300172</v>
      </c>
      <c r="G5202" s="12">
        <v>0</v>
      </c>
      <c r="H5202" s="13">
        <v>0</v>
      </c>
      <c r="I5202" s="11">
        <v>0</v>
      </c>
      <c r="J5202" s="11">
        <v>0</v>
      </c>
      <c r="K5202" s="11">
        <v>0</v>
      </c>
      <c r="L5202" s="12">
        <v>0</v>
      </c>
      <c r="M5202" s="13">
        <v>0</v>
      </c>
      <c r="N5202" s="11">
        <v>0</v>
      </c>
      <c r="O5202" s="11">
        <v>0</v>
      </c>
      <c r="P5202" s="11">
        <v>0</v>
      </c>
      <c r="Q5202" s="12">
        <v>0</v>
      </c>
    </row>
    <row r="5203" spans="1:17" x14ac:dyDescent="0.35">
      <c r="A5203" s="2">
        <v>4322</v>
      </c>
      <c r="B5203" s="13" t="s">
        <v>599</v>
      </c>
      <c r="C5203" s="11" t="s">
        <v>172</v>
      </c>
      <c r="D5203" s="11" t="s">
        <v>26</v>
      </c>
      <c r="E5203" s="7" t="s">
        <v>115</v>
      </c>
      <c r="F5203" s="13">
        <v>385.57205200195301</v>
      </c>
      <c r="G5203" s="12">
        <v>0</v>
      </c>
      <c r="H5203" s="13">
        <v>0</v>
      </c>
      <c r="I5203" s="11">
        <v>0</v>
      </c>
      <c r="J5203" s="11">
        <v>0</v>
      </c>
      <c r="K5203" s="11">
        <v>0</v>
      </c>
      <c r="L5203" s="12">
        <v>0</v>
      </c>
      <c r="M5203" s="13">
        <v>0</v>
      </c>
      <c r="N5203" s="11">
        <v>0</v>
      </c>
      <c r="O5203" s="11">
        <v>0</v>
      </c>
      <c r="P5203" s="11">
        <v>0</v>
      </c>
      <c r="Q5203" s="12">
        <v>0</v>
      </c>
    </row>
    <row r="5204" spans="1:17" x14ac:dyDescent="0.35">
      <c r="A5204" s="2">
        <v>4323</v>
      </c>
      <c r="B5204" s="13" t="s">
        <v>599</v>
      </c>
      <c r="C5204" s="11" t="s">
        <v>172</v>
      </c>
      <c r="D5204" s="11" t="s">
        <v>253</v>
      </c>
      <c r="E5204" s="7" t="s">
        <v>115</v>
      </c>
      <c r="F5204" s="13">
        <v>596.08008766174316</v>
      </c>
      <c r="G5204" s="12">
        <v>0</v>
      </c>
      <c r="H5204" s="13">
        <v>0</v>
      </c>
      <c r="I5204" s="11">
        <v>0</v>
      </c>
      <c r="J5204" s="11">
        <v>0</v>
      </c>
      <c r="K5204" s="11">
        <v>0</v>
      </c>
      <c r="L5204" s="12">
        <v>0</v>
      </c>
      <c r="M5204" s="13">
        <v>0</v>
      </c>
      <c r="N5204" s="11">
        <v>0</v>
      </c>
      <c r="O5204" s="11">
        <v>0</v>
      </c>
      <c r="P5204" s="11">
        <v>0</v>
      </c>
      <c r="Q5204" s="12">
        <v>0</v>
      </c>
    </row>
    <row r="5205" spans="1:17" x14ac:dyDescent="0.35">
      <c r="A5205" s="2">
        <v>4331</v>
      </c>
      <c r="B5205" s="13" t="s">
        <v>599</v>
      </c>
      <c r="C5205" s="11" t="s">
        <v>219</v>
      </c>
      <c r="D5205" s="11" t="s">
        <v>253</v>
      </c>
      <c r="E5205" s="7" t="s">
        <v>207</v>
      </c>
      <c r="F5205" s="13">
        <v>2.3793625831603999</v>
      </c>
      <c r="G5205" s="12">
        <v>0</v>
      </c>
      <c r="H5205" s="13">
        <v>0</v>
      </c>
      <c r="I5205" s="11">
        <v>0</v>
      </c>
      <c r="J5205" s="11">
        <v>0</v>
      </c>
      <c r="K5205" s="11">
        <v>0</v>
      </c>
      <c r="L5205" s="12">
        <v>0</v>
      </c>
      <c r="M5205" s="13">
        <v>0</v>
      </c>
      <c r="N5205" s="11">
        <v>0</v>
      </c>
      <c r="O5205" s="11">
        <v>0</v>
      </c>
      <c r="P5205" s="11">
        <v>0</v>
      </c>
      <c r="Q5205" s="12">
        <v>0</v>
      </c>
    </row>
    <row r="5206" spans="1:17" x14ac:dyDescent="0.35">
      <c r="A5206" s="2">
        <v>4332</v>
      </c>
      <c r="B5206" s="13" t="s">
        <v>599</v>
      </c>
      <c r="C5206" s="11" t="s">
        <v>219</v>
      </c>
      <c r="D5206" s="11" t="s">
        <v>253</v>
      </c>
      <c r="E5206" s="7" t="s">
        <v>81</v>
      </c>
      <c r="F5206" s="13">
        <v>17.365704059600819</v>
      </c>
      <c r="G5206" s="12">
        <v>0</v>
      </c>
      <c r="H5206" s="13">
        <v>0</v>
      </c>
      <c r="I5206" s="11">
        <v>0</v>
      </c>
      <c r="J5206" s="11">
        <v>0</v>
      </c>
      <c r="K5206" s="11">
        <v>0</v>
      </c>
      <c r="L5206" s="12">
        <v>0</v>
      </c>
      <c r="M5206" s="13">
        <v>0</v>
      </c>
      <c r="N5206" s="11">
        <v>0</v>
      </c>
      <c r="O5206" s="11">
        <v>0</v>
      </c>
      <c r="P5206" s="11">
        <v>0</v>
      </c>
      <c r="Q5206" s="12">
        <v>0</v>
      </c>
    </row>
    <row r="5207" spans="1:17" x14ac:dyDescent="0.35">
      <c r="A5207" s="2">
        <v>4335</v>
      </c>
      <c r="B5207" s="13" t="s">
        <v>599</v>
      </c>
      <c r="C5207" s="11" t="s">
        <v>219</v>
      </c>
      <c r="D5207" s="11" t="s">
        <v>253</v>
      </c>
      <c r="E5207" s="7" t="s">
        <v>626</v>
      </c>
      <c r="F5207" s="13">
        <v>2.2678587436675999</v>
      </c>
      <c r="G5207" s="12">
        <v>0</v>
      </c>
      <c r="H5207" s="13">
        <v>0</v>
      </c>
      <c r="I5207" s="11">
        <v>0</v>
      </c>
      <c r="J5207" s="11">
        <v>0</v>
      </c>
      <c r="K5207" s="11">
        <v>0</v>
      </c>
      <c r="L5207" s="12">
        <v>0</v>
      </c>
      <c r="M5207" s="13">
        <v>0</v>
      </c>
      <c r="N5207" s="11">
        <v>0</v>
      </c>
      <c r="O5207" s="11">
        <v>0</v>
      </c>
      <c r="P5207" s="11">
        <v>0</v>
      </c>
      <c r="Q5207" s="12">
        <v>0</v>
      </c>
    </row>
    <row r="5208" spans="1:17" x14ac:dyDescent="0.35">
      <c r="A5208" s="2">
        <v>4336</v>
      </c>
      <c r="B5208" s="13" t="s">
        <v>599</v>
      </c>
      <c r="C5208" s="11" t="s">
        <v>219</v>
      </c>
      <c r="D5208" s="11" t="s">
        <v>208</v>
      </c>
      <c r="E5208" s="7" t="s">
        <v>222</v>
      </c>
      <c r="F5208" s="13">
        <v>294.18704223632801</v>
      </c>
      <c r="G5208" s="12">
        <v>0</v>
      </c>
      <c r="H5208" s="13">
        <v>0</v>
      </c>
      <c r="I5208" s="11">
        <v>0</v>
      </c>
      <c r="J5208" s="11">
        <v>0</v>
      </c>
      <c r="K5208" s="11">
        <v>0</v>
      </c>
      <c r="L5208" s="12">
        <v>0</v>
      </c>
      <c r="M5208" s="13">
        <v>0</v>
      </c>
      <c r="N5208" s="11">
        <v>0</v>
      </c>
      <c r="O5208" s="11">
        <v>0</v>
      </c>
      <c r="P5208" s="11">
        <v>0</v>
      </c>
      <c r="Q5208" s="12">
        <v>0</v>
      </c>
    </row>
    <row r="5209" spans="1:17" x14ac:dyDescent="0.35">
      <c r="A5209" s="2">
        <v>4338</v>
      </c>
      <c r="B5209" s="13" t="s">
        <v>599</v>
      </c>
      <c r="C5209" s="11" t="s">
        <v>219</v>
      </c>
      <c r="D5209" s="11" t="s">
        <v>253</v>
      </c>
      <c r="E5209" s="7" t="s">
        <v>160</v>
      </c>
      <c r="F5209" s="13">
        <v>28.537363052368161</v>
      </c>
      <c r="G5209" s="12">
        <v>0</v>
      </c>
      <c r="H5209" s="13">
        <v>0</v>
      </c>
      <c r="I5209" s="11">
        <v>0</v>
      </c>
      <c r="J5209" s="11">
        <v>0</v>
      </c>
      <c r="K5209" s="11">
        <v>0</v>
      </c>
      <c r="L5209" s="12">
        <v>0</v>
      </c>
      <c r="M5209" s="13">
        <v>0</v>
      </c>
      <c r="N5209" s="11">
        <v>0</v>
      </c>
      <c r="O5209" s="11">
        <v>0</v>
      </c>
      <c r="P5209" s="11">
        <v>0</v>
      </c>
      <c r="Q5209" s="12">
        <v>0</v>
      </c>
    </row>
    <row r="5210" spans="1:17" x14ac:dyDescent="0.35">
      <c r="A5210" s="2">
        <v>4339</v>
      </c>
      <c r="B5210" s="13" t="s">
        <v>599</v>
      </c>
      <c r="C5210" s="11" t="s">
        <v>219</v>
      </c>
      <c r="D5210" s="11" t="s">
        <v>253</v>
      </c>
      <c r="E5210" s="7" t="s">
        <v>161</v>
      </c>
      <c r="F5210" s="13">
        <v>21.952592849731399</v>
      </c>
      <c r="G5210" s="12">
        <v>0</v>
      </c>
      <c r="H5210" s="13">
        <v>0</v>
      </c>
      <c r="I5210" s="11">
        <v>0</v>
      </c>
      <c r="J5210" s="11">
        <v>0</v>
      </c>
      <c r="K5210" s="11">
        <v>0</v>
      </c>
      <c r="L5210" s="12">
        <v>0</v>
      </c>
      <c r="M5210" s="13">
        <v>0</v>
      </c>
      <c r="N5210" s="11">
        <v>0</v>
      </c>
      <c r="O5210" s="11">
        <v>0</v>
      </c>
      <c r="P5210" s="11">
        <v>0</v>
      </c>
      <c r="Q5210" s="12">
        <v>0</v>
      </c>
    </row>
    <row r="5211" spans="1:17" x14ac:dyDescent="0.35">
      <c r="A5211" s="2">
        <v>4344</v>
      </c>
      <c r="B5211" s="13" t="s">
        <v>599</v>
      </c>
      <c r="C5211" s="11" t="s">
        <v>219</v>
      </c>
      <c r="D5211" s="11" t="s">
        <v>253</v>
      </c>
      <c r="E5211" s="7" t="s">
        <v>233</v>
      </c>
      <c r="F5211" s="13">
        <v>18.621686458587678</v>
      </c>
      <c r="G5211" s="12">
        <v>0</v>
      </c>
      <c r="H5211" s="13">
        <v>0</v>
      </c>
      <c r="I5211" s="11">
        <v>0</v>
      </c>
      <c r="J5211" s="11">
        <v>0</v>
      </c>
      <c r="K5211" s="11">
        <v>0</v>
      </c>
      <c r="L5211" s="12">
        <v>0</v>
      </c>
      <c r="M5211" s="13">
        <v>0</v>
      </c>
      <c r="N5211" s="11">
        <v>0</v>
      </c>
      <c r="O5211" s="11">
        <v>0</v>
      </c>
      <c r="P5211" s="11">
        <v>0</v>
      </c>
      <c r="Q5211" s="12">
        <v>0</v>
      </c>
    </row>
    <row r="5212" spans="1:17" x14ac:dyDescent="0.35">
      <c r="A5212" s="2">
        <v>4345</v>
      </c>
      <c r="B5212" s="13" t="s">
        <v>599</v>
      </c>
      <c r="C5212" s="11" t="s">
        <v>219</v>
      </c>
      <c r="D5212" s="11" t="s">
        <v>253</v>
      </c>
      <c r="E5212" s="7" t="s">
        <v>607</v>
      </c>
      <c r="F5212" s="13">
        <v>14.250609099864961</v>
      </c>
      <c r="G5212" s="12">
        <v>0</v>
      </c>
      <c r="H5212" s="13">
        <v>0</v>
      </c>
      <c r="I5212" s="11">
        <v>0</v>
      </c>
      <c r="J5212" s="11">
        <v>0</v>
      </c>
      <c r="K5212" s="11">
        <v>0</v>
      </c>
      <c r="L5212" s="12">
        <v>0</v>
      </c>
      <c r="M5212" s="13">
        <v>0</v>
      </c>
      <c r="N5212" s="11">
        <v>0</v>
      </c>
      <c r="O5212" s="11">
        <v>0</v>
      </c>
      <c r="P5212" s="11">
        <v>0</v>
      </c>
      <c r="Q5212" s="12">
        <v>0</v>
      </c>
    </row>
    <row r="5213" spans="1:17" x14ac:dyDescent="0.35">
      <c r="A5213" s="2">
        <v>4348</v>
      </c>
      <c r="B5213" s="13" t="s">
        <v>599</v>
      </c>
      <c r="C5213" s="11" t="s">
        <v>219</v>
      </c>
      <c r="D5213" s="11" t="s">
        <v>253</v>
      </c>
      <c r="E5213" s="7" t="s">
        <v>568</v>
      </c>
      <c r="F5213" s="13">
        <v>8.6224527359008807</v>
      </c>
      <c r="G5213" s="12">
        <v>0</v>
      </c>
      <c r="H5213" s="13">
        <v>0</v>
      </c>
      <c r="I5213" s="11">
        <v>0</v>
      </c>
      <c r="J5213" s="11">
        <v>0</v>
      </c>
      <c r="K5213" s="11">
        <v>0</v>
      </c>
      <c r="L5213" s="12">
        <v>0</v>
      </c>
      <c r="M5213" s="13">
        <v>0</v>
      </c>
      <c r="N5213" s="11">
        <v>0</v>
      </c>
      <c r="O5213" s="11">
        <v>0</v>
      </c>
      <c r="P5213" s="11">
        <v>0</v>
      </c>
      <c r="Q5213" s="12">
        <v>0</v>
      </c>
    </row>
    <row r="5214" spans="1:17" x14ac:dyDescent="0.35">
      <c r="A5214" s="2">
        <v>4349</v>
      </c>
      <c r="B5214" s="13" t="s">
        <v>599</v>
      </c>
      <c r="C5214" s="11" t="s">
        <v>219</v>
      </c>
      <c r="D5214" s="11" t="s">
        <v>26</v>
      </c>
      <c r="E5214" s="7" t="s">
        <v>40</v>
      </c>
      <c r="F5214" s="13">
        <v>899.98685836791947</v>
      </c>
      <c r="G5214" s="12">
        <v>0</v>
      </c>
      <c r="H5214" s="13">
        <v>0</v>
      </c>
      <c r="I5214" s="11">
        <v>0</v>
      </c>
      <c r="J5214" s="11">
        <v>0</v>
      </c>
      <c r="K5214" s="11">
        <v>0</v>
      </c>
      <c r="L5214" s="12">
        <v>0</v>
      </c>
      <c r="M5214" s="13">
        <v>0</v>
      </c>
      <c r="N5214" s="11">
        <v>0</v>
      </c>
      <c r="O5214" s="11">
        <v>0</v>
      </c>
      <c r="P5214" s="11">
        <v>0</v>
      </c>
      <c r="Q5214" s="12">
        <v>0</v>
      </c>
    </row>
    <row r="5215" spans="1:17" x14ac:dyDescent="0.35">
      <c r="A5215" s="2">
        <v>4350</v>
      </c>
      <c r="B5215" s="13" t="s">
        <v>599</v>
      </c>
      <c r="C5215" s="11" t="s">
        <v>219</v>
      </c>
      <c r="D5215" s="11" t="s">
        <v>253</v>
      </c>
      <c r="E5215" s="7" t="s">
        <v>40</v>
      </c>
      <c r="F5215" s="13">
        <v>20542.976916074756</v>
      </c>
      <c r="G5215" s="12">
        <v>0</v>
      </c>
      <c r="H5215" s="13">
        <v>0</v>
      </c>
      <c r="I5215" s="11">
        <v>0</v>
      </c>
      <c r="J5215" s="11">
        <v>0</v>
      </c>
      <c r="K5215" s="11">
        <v>0</v>
      </c>
      <c r="L5215" s="12">
        <v>0</v>
      </c>
      <c r="M5215" s="13">
        <v>0</v>
      </c>
      <c r="N5215" s="11">
        <v>0</v>
      </c>
      <c r="O5215" s="11">
        <v>0</v>
      </c>
      <c r="P5215" s="11">
        <v>0</v>
      </c>
      <c r="Q5215" s="12">
        <v>0</v>
      </c>
    </row>
    <row r="5216" spans="1:17" x14ac:dyDescent="0.35">
      <c r="A5216" s="2">
        <v>4351</v>
      </c>
      <c r="B5216" s="13" t="s">
        <v>599</v>
      </c>
      <c r="C5216" s="11" t="s">
        <v>219</v>
      </c>
      <c r="D5216" s="11" t="s">
        <v>26</v>
      </c>
      <c r="E5216" s="7" t="s">
        <v>41</v>
      </c>
      <c r="F5216" s="13">
        <v>127.54547119140599</v>
      </c>
      <c r="G5216" s="12">
        <v>0</v>
      </c>
      <c r="H5216" s="13">
        <v>0</v>
      </c>
      <c r="I5216" s="11">
        <v>0</v>
      </c>
      <c r="J5216" s="11">
        <v>0</v>
      </c>
      <c r="K5216" s="11">
        <v>0</v>
      </c>
      <c r="L5216" s="12">
        <v>0</v>
      </c>
      <c r="M5216" s="13">
        <v>0</v>
      </c>
      <c r="N5216" s="11">
        <v>0</v>
      </c>
      <c r="O5216" s="11">
        <v>0</v>
      </c>
      <c r="P5216" s="11">
        <v>0</v>
      </c>
      <c r="Q5216" s="12">
        <v>0</v>
      </c>
    </row>
    <row r="5217" spans="1:17" x14ac:dyDescent="0.35">
      <c r="A5217" s="2">
        <v>4352</v>
      </c>
      <c r="B5217" s="13" t="s">
        <v>599</v>
      </c>
      <c r="C5217" s="11" t="s">
        <v>219</v>
      </c>
      <c r="D5217" s="11" t="s">
        <v>208</v>
      </c>
      <c r="E5217" s="7" t="s">
        <v>41</v>
      </c>
      <c r="F5217" s="13">
        <v>476.52648544311569</v>
      </c>
      <c r="G5217" s="12">
        <v>0</v>
      </c>
      <c r="H5217" s="13">
        <v>0</v>
      </c>
      <c r="I5217" s="11">
        <v>0</v>
      </c>
      <c r="J5217" s="11">
        <v>0</v>
      </c>
      <c r="K5217" s="11">
        <v>0</v>
      </c>
      <c r="L5217" s="12">
        <v>0</v>
      </c>
      <c r="M5217" s="13">
        <v>0</v>
      </c>
      <c r="N5217" s="11">
        <v>0</v>
      </c>
      <c r="O5217" s="11">
        <v>0</v>
      </c>
      <c r="P5217" s="11">
        <v>0</v>
      </c>
      <c r="Q5217" s="12">
        <v>0</v>
      </c>
    </row>
    <row r="5218" spans="1:17" x14ac:dyDescent="0.35">
      <c r="A5218" s="2">
        <v>4353</v>
      </c>
      <c r="B5218" s="13" t="s">
        <v>599</v>
      </c>
      <c r="C5218" s="11" t="s">
        <v>219</v>
      </c>
      <c r="D5218" s="11" t="s">
        <v>253</v>
      </c>
      <c r="E5218" s="7" t="s">
        <v>41</v>
      </c>
      <c r="F5218" s="13">
        <v>7396.5795431137094</v>
      </c>
      <c r="G5218" s="12">
        <v>0</v>
      </c>
      <c r="H5218" s="13">
        <v>0</v>
      </c>
      <c r="I5218" s="11">
        <v>0</v>
      </c>
      <c r="J5218" s="11">
        <v>0</v>
      </c>
      <c r="K5218" s="11">
        <v>0</v>
      </c>
      <c r="L5218" s="12">
        <v>0</v>
      </c>
      <c r="M5218" s="13">
        <v>0</v>
      </c>
      <c r="N5218" s="11">
        <v>0</v>
      </c>
      <c r="O5218" s="11">
        <v>0</v>
      </c>
      <c r="P5218" s="11">
        <v>0</v>
      </c>
      <c r="Q5218" s="12">
        <v>0</v>
      </c>
    </row>
    <row r="5219" spans="1:17" x14ac:dyDescent="0.35">
      <c r="A5219" s="2">
        <v>4354</v>
      </c>
      <c r="B5219" s="13" t="s">
        <v>599</v>
      </c>
      <c r="C5219" s="11" t="s">
        <v>219</v>
      </c>
      <c r="D5219" s="11" t="s">
        <v>253</v>
      </c>
      <c r="E5219" s="7" t="s">
        <v>627</v>
      </c>
      <c r="F5219" s="13">
        <v>0.46570467948913602</v>
      </c>
      <c r="G5219" s="12">
        <v>0</v>
      </c>
      <c r="H5219" s="13">
        <v>0</v>
      </c>
      <c r="I5219" s="11">
        <v>0</v>
      </c>
      <c r="J5219" s="11">
        <v>0</v>
      </c>
      <c r="K5219" s="11">
        <v>0</v>
      </c>
      <c r="L5219" s="12">
        <v>0</v>
      </c>
      <c r="M5219" s="13">
        <v>0</v>
      </c>
      <c r="N5219" s="11">
        <v>0</v>
      </c>
      <c r="O5219" s="11">
        <v>0</v>
      </c>
      <c r="P5219" s="11">
        <v>0</v>
      </c>
      <c r="Q5219" s="12">
        <v>0</v>
      </c>
    </row>
    <row r="5220" spans="1:17" x14ac:dyDescent="0.35">
      <c r="A5220" s="2">
        <v>4361</v>
      </c>
      <c r="B5220" s="13" t="s">
        <v>599</v>
      </c>
      <c r="C5220" s="11" t="s">
        <v>219</v>
      </c>
      <c r="D5220" s="11" t="s">
        <v>253</v>
      </c>
      <c r="E5220" s="7" t="s">
        <v>164</v>
      </c>
      <c r="F5220" s="13">
        <v>36.548667073249788</v>
      </c>
      <c r="G5220" s="12">
        <v>0</v>
      </c>
      <c r="H5220" s="13">
        <v>0</v>
      </c>
      <c r="I5220" s="11">
        <v>0</v>
      </c>
      <c r="J5220" s="11">
        <v>0</v>
      </c>
      <c r="K5220" s="11">
        <v>0</v>
      </c>
      <c r="L5220" s="12">
        <v>0</v>
      </c>
      <c r="M5220" s="13">
        <v>0</v>
      </c>
      <c r="N5220" s="11">
        <v>0</v>
      </c>
      <c r="O5220" s="11">
        <v>0</v>
      </c>
      <c r="P5220" s="11">
        <v>0</v>
      </c>
      <c r="Q5220" s="12">
        <v>0</v>
      </c>
    </row>
    <row r="5221" spans="1:17" x14ac:dyDescent="0.35">
      <c r="A5221" s="2">
        <v>4370</v>
      </c>
      <c r="B5221" s="13" t="s">
        <v>599</v>
      </c>
      <c r="C5221" s="11" t="s">
        <v>219</v>
      </c>
      <c r="D5221" s="11" t="s">
        <v>253</v>
      </c>
      <c r="E5221" s="7" t="s">
        <v>542</v>
      </c>
      <c r="F5221" s="13">
        <v>31.300476998090751</v>
      </c>
      <c r="G5221" s="12">
        <v>0</v>
      </c>
      <c r="H5221" s="13">
        <v>0</v>
      </c>
      <c r="I5221" s="11">
        <v>0</v>
      </c>
      <c r="J5221" s="11">
        <v>0</v>
      </c>
      <c r="K5221" s="11">
        <v>0</v>
      </c>
      <c r="L5221" s="12">
        <v>0</v>
      </c>
      <c r="M5221" s="13">
        <v>0</v>
      </c>
      <c r="N5221" s="11">
        <v>0</v>
      </c>
      <c r="O5221" s="11">
        <v>0</v>
      </c>
      <c r="P5221" s="11">
        <v>0</v>
      </c>
      <c r="Q5221" s="12">
        <v>0</v>
      </c>
    </row>
    <row r="5222" spans="1:17" x14ac:dyDescent="0.35">
      <c r="A5222" s="2">
        <v>4371</v>
      </c>
      <c r="B5222" s="13" t="s">
        <v>599</v>
      </c>
      <c r="C5222" s="11" t="s">
        <v>219</v>
      </c>
      <c r="D5222" s="11" t="s">
        <v>26</v>
      </c>
      <c r="E5222" s="7" t="s">
        <v>456</v>
      </c>
      <c r="F5222" s="13">
        <v>103.12118530273401</v>
      </c>
      <c r="G5222" s="12">
        <v>0</v>
      </c>
      <c r="H5222" s="13">
        <v>0</v>
      </c>
      <c r="I5222" s="11">
        <v>0</v>
      </c>
      <c r="J5222" s="11">
        <v>0</v>
      </c>
      <c r="K5222" s="11">
        <v>0</v>
      </c>
      <c r="L5222" s="12">
        <v>0</v>
      </c>
      <c r="M5222" s="13">
        <v>0</v>
      </c>
      <c r="N5222" s="11">
        <v>0</v>
      </c>
      <c r="O5222" s="11">
        <v>0</v>
      </c>
      <c r="P5222" s="11">
        <v>0</v>
      </c>
      <c r="Q5222" s="12">
        <v>0</v>
      </c>
    </row>
    <row r="5223" spans="1:17" x14ac:dyDescent="0.35">
      <c r="A5223" s="2">
        <v>4372</v>
      </c>
      <c r="B5223" s="13" t="s">
        <v>599</v>
      </c>
      <c r="C5223" s="11" t="s">
        <v>219</v>
      </c>
      <c r="D5223" s="11" t="s">
        <v>253</v>
      </c>
      <c r="E5223" s="7" t="s">
        <v>456</v>
      </c>
      <c r="F5223" s="13">
        <v>1598.6352005004892</v>
      </c>
      <c r="G5223" s="12">
        <v>0</v>
      </c>
      <c r="H5223" s="13">
        <v>0</v>
      </c>
      <c r="I5223" s="11">
        <v>0</v>
      </c>
      <c r="J5223" s="11">
        <v>0</v>
      </c>
      <c r="K5223" s="11">
        <v>0</v>
      </c>
      <c r="L5223" s="12">
        <v>0</v>
      </c>
      <c r="M5223" s="13">
        <v>0</v>
      </c>
      <c r="N5223" s="11">
        <v>0</v>
      </c>
      <c r="O5223" s="11">
        <v>0</v>
      </c>
      <c r="P5223" s="11">
        <v>0</v>
      </c>
      <c r="Q5223" s="12">
        <v>0</v>
      </c>
    </row>
    <row r="5224" spans="1:17" x14ac:dyDescent="0.35">
      <c r="A5224" s="2">
        <v>4373</v>
      </c>
      <c r="B5224" s="13" t="s">
        <v>599</v>
      </c>
      <c r="C5224" s="11" t="s">
        <v>219</v>
      </c>
      <c r="D5224" s="11" t="s">
        <v>26</v>
      </c>
      <c r="E5224" s="7" t="s">
        <v>47</v>
      </c>
      <c r="F5224" s="13">
        <v>872.12970352172829</v>
      </c>
      <c r="G5224" s="12">
        <v>0</v>
      </c>
      <c r="H5224" s="13">
        <v>0</v>
      </c>
      <c r="I5224" s="11">
        <v>0</v>
      </c>
      <c r="J5224" s="11">
        <v>0</v>
      </c>
      <c r="K5224" s="11">
        <v>0</v>
      </c>
      <c r="L5224" s="12">
        <v>0</v>
      </c>
      <c r="M5224" s="13">
        <v>0</v>
      </c>
      <c r="N5224" s="11">
        <v>0</v>
      </c>
      <c r="O5224" s="11">
        <v>0</v>
      </c>
      <c r="P5224" s="11">
        <v>0</v>
      </c>
      <c r="Q5224" s="12">
        <v>0</v>
      </c>
    </row>
    <row r="5225" spans="1:17" x14ac:dyDescent="0.35">
      <c r="A5225" s="2">
        <v>4374</v>
      </c>
      <c r="B5225" s="13" t="s">
        <v>599</v>
      </c>
      <c r="C5225" s="11" t="s">
        <v>219</v>
      </c>
      <c r="D5225" s="11" t="s">
        <v>208</v>
      </c>
      <c r="E5225" s="7" t="s">
        <v>47</v>
      </c>
      <c r="F5225" s="13">
        <v>4205.8297009468079</v>
      </c>
      <c r="G5225" s="12">
        <v>0</v>
      </c>
      <c r="H5225" s="13">
        <v>0</v>
      </c>
      <c r="I5225" s="11">
        <v>0</v>
      </c>
      <c r="J5225" s="11">
        <v>0</v>
      </c>
      <c r="K5225" s="11">
        <v>0</v>
      </c>
      <c r="L5225" s="12">
        <v>0</v>
      </c>
      <c r="M5225" s="13">
        <v>0</v>
      </c>
      <c r="N5225" s="11">
        <v>0</v>
      </c>
      <c r="O5225" s="11">
        <v>0</v>
      </c>
      <c r="P5225" s="11">
        <v>0</v>
      </c>
      <c r="Q5225" s="12">
        <v>0</v>
      </c>
    </row>
    <row r="5226" spans="1:17" x14ac:dyDescent="0.35">
      <c r="A5226" s="2">
        <v>4375</v>
      </c>
      <c r="B5226" s="13" t="s">
        <v>599</v>
      </c>
      <c r="C5226" s="11" t="s">
        <v>219</v>
      </c>
      <c r="D5226" s="11" t="s">
        <v>253</v>
      </c>
      <c r="E5226" s="7" t="s">
        <v>47</v>
      </c>
      <c r="F5226" s="13">
        <v>13760.535229146484</v>
      </c>
      <c r="G5226" s="12">
        <v>0</v>
      </c>
      <c r="H5226" s="13">
        <v>0</v>
      </c>
      <c r="I5226" s="11">
        <v>0</v>
      </c>
      <c r="J5226" s="11">
        <v>0</v>
      </c>
      <c r="K5226" s="11">
        <v>0</v>
      </c>
      <c r="L5226" s="12">
        <v>0</v>
      </c>
      <c r="M5226" s="13">
        <v>0</v>
      </c>
      <c r="N5226" s="11">
        <v>0</v>
      </c>
      <c r="O5226" s="11">
        <v>0</v>
      </c>
      <c r="P5226" s="11">
        <v>0</v>
      </c>
      <c r="Q5226" s="12">
        <v>0</v>
      </c>
    </row>
    <row r="5227" spans="1:17" x14ac:dyDescent="0.35">
      <c r="A5227" s="2">
        <v>4376</v>
      </c>
      <c r="B5227" s="13" t="s">
        <v>599</v>
      </c>
      <c r="C5227" s="11" t="s">
        <v>219</v>
      </c>
      <c r="D5227" s="11" t="s">
        <v>208</v>
      </c>
      <c r="E5227" s="7" t="s">
        <v>48</v>
      </c>
      <c r="F5227" s="13">
        <v>8.5769977569580096</v>
      </c>
      <c r="G5227" s="12">
        <v>0</v>
      </c>
      <c r="H5227" s="13">
        <v>0</v>
      </c>
      <c r="I5227" s="11">
        <v>0</v>
      </c>
      <c r="J5227" s="11">
        <v>0</v>
      </c>
      <c r="K5227" s="11">
        <v>0</v>
      </c>
      <c r="L5227" s="12">
        <v>0</v>
      </c>
      <c r="M5227" s="13">
        <v>0</v>
      </c>
      <c r="N5227" s="11">
        <v>0</v>
      </c>
      <c r="O5227" s="11">
        <v>0</v>
      </c>
      <c r="P5227" s="11">
        <v>0</v>
      </c>
      <c r="Q5227" s="12">
        <v>0</v>
      </c>
    </row>
    <row r="5228" spans="1:17" x14ac:dyDescent="0.35">
      <c r="A5228" s="2">
        <v>4377</v>
      </c>
      <c r="B5228" s="13" t="s">
        <v>599</v>
      </c>
      <c r="C5228" s="11" t="s">
        <v>219</v>
      </c>
      <c r="D5228" s="11" t="s">
        <v>253</v>
      </c>
      <c r="E5228" s="7" t="s">
        <v>48</v>
      </c>
      <c r="F5228" s="13">
        <v>142.58612060546878</v>
      </c>
      <c r="G5228" s="12">
        <v>0</v>
      </c>
      <c r="H5228" s="13">
        <v>0</v>
      </c>
      <c r="I5228" s="11">
        <v>0</v>
      </c>
      <c r="J5228" s="11">
        <v>0</v>
      </c>
      <c r="K5228" s="11">
        <v>0</v>
      </c>
      <c r="L5228" s="12">
        <v>0</v>
      </c>
      <c r="M5228" s="13">
        <v>0</v>
      </c>
      <c r="N5228" s="11">
        <v>0</v>
      </c>
      <c r="O5228" s="11">
        <v>0</v>
      </c>
      <c r="P5228" s="11">
        <v>0</v>
      </c>
      <c r="Q5228" s="12">
        <v>0</v>
      </c>
    </row>
    <row r="5229" spans="1:17" x14ac:dyDescent="0.35">
      <c r="A5229" s="2">
        <v>4378</v>
      </c>
      <c r="B5229" s="13" t="s">
        <v>599</v>
      </c>
      <c r="C5229" s="11" t="s">
        <v>219</v>
      </c>
      <c r="D5229" s="11" t="s">
        <v>208</v>
      </c>
      <c r="E5229" s="7" t="s">
        <v>49</v>
      </c>
      <c r="F5229" s="13">
        <v>151.06103229522731</v>
      </c>
      <c r="G5229" s="12">
        <v>0</v>
      </c>
      <c r="H5229" s="13">
        <v>0</v>
      </c>
      <c r="I5229" s="11">
        <v>0</v>
      </c>
      <c r="J5229" s="11">
        <v>0</v>
      </c>
      <c r="K5229" s="11">
        <v>0</v>
      </c>
      <c r="L5229" s="12">
        <v>0</v>
      </c>
      <c r="M5229" s="13">
        <v>0</v>
      </c>
      <c r="N5229" s="11">
        <v>0</v>
      </c>
      <c r="O5229" s="11">
        <v>0</v>
      </c>
      <c r="P5229" s="11">
        <v>0</v>
      </c>
      <c r="Q5229" s="12">
        <v>0</v>
      </c>
    </row>
    <row r="5230" spans="1:17" x14ac:dyDescent="0.35">
      <c r="A5230" s="2">
        <v>4379</v>
      </c>
      <c r="B5230" s="13" t="s">
        <v>599</v>
      </c>
      <c r="C5230" s="11" t="s">
        <v>219</v>
      </c>
      <c r="D5230" s="11" t="s">
        <v>253</v>
      </c>
      <c r="E5230" s="7" t="s">
        <v>49</v>
      </c>
      <c r="F5230" s="13">
        <v>1106.7287006378172</v>
      </c>
      <c r="G5230" s="12">
        <v>0</v>
      </c>
      <c r="H5230" s="13">
        <v>0</v>
      </c>
      <c r="I5230" s="11">
        <v>0</v>
      </c>
      <c r="J5230" s="11">
        <v>0</v>
      </c>
      <c r="K5230" s="11">
        <v>0</v>
      </c>
      <c r="L5230" s="12">
        <v>0</v>
      </c>
      <c r="M5230" s="13">
        <v>0</v>
      </c>
      <c r="N5230" s="11">
        <v>0</v>
      </c>
      <c r="O5230" s="11">
        <v>0</v>
      </c>
      <c r="P5230" s="11">
        <v>0</v>
      </c>
      <c r="Q5230" s="12">
        <v>0</v>
      </c>
    </row>
    <row r="5231" spans="1:17" x14ac:dyDescent="0.35">
      <c r="A5231" s="2">
        <v>4383</v>
      </c>
      <c r="B5231" s="13" t="s">
        <v>599</v>
      </c>
      <c r="C5231" s="11" t="s">
        <v>219</v>
      </c>
      <c r="D5231" s="11" t="s">
        <v>253</v>
      </c>
      <c r="E5231" s="7" t="s">
        <v>86</v>
      </c>
      <c r="F5231" s="13">
        <v>7.9286856651306197</v>
      </c>
      <c r="G5231" s="12">
        <v>0</v>
      </c>
      <c r="H5231" s="13">
        <v>0</v>
      </c>
      <c r="I5231" s="11">
        <v>0</v>
      </c>
      <c r="J5231" s="11">
        <v>0</v>
      </c>
      <c r="K5231" s="11">
        <v>0</v>
      </c>
      <c r="L5231" s="12">
        <v>0</v>
      </c>
      <c r="M5231" s="13">
        <v>0</v>
      </c>
      <c r="N5231" s="11">
        <v>0</v>
      </c>
      <c r="O5231" s="11">
        <v>0</v>
      </c>
      <c r="P5231" s="11">
        <v>0</v>
      </c>
      <c r="Q5231" s="12">
        <v>0</v>
      </c>
    </row>
    <row r="5232" spans="1:17" x14ac:dyDescent="0.35">
      <c r="A5232" s="2">
        <v>4388</v>
      </c>
      <c r="B5232" s="13" t="s">
        <v>599</v>
      </c>
      <c r="C5232" s="11" t="s">
        <v>219</v>
      </c>
      <c r="D5232" s="11" t="s">
        <v>26</v>
      </c>
      <c r="E5232" s="7" t="s">
        <v>57</v>
      </c>
      <c r="F5232" s="13">
        <v>8.6056013107299805</v>
      </c>
      <c r="G5232" s="12">
        <v>0</v>
      </c>
      <c r="H5232" s="13">
        <v>0</v>
      </c>
      <c r="I5232" s="11">
        <v>0</v>
      </c>
      <c r="J5232" s="11">
        <v>0</v>
      </c>
      <c r="K5232" s="11">
        <v>0</v>
      </c>
      <c r="L5232" s="12">
        <v>0</v>
      </c>
      <c r="M5232" s="13">
        <v>0</v>
      </c>
      <c r="N5232" s="11">
        <v>0</v>
      </c>
      <c r="O5232" s="11">
        <v>0</v>
      </c>
      <c r="P5232" s="11">
        <v>0</v>
      </c>
      <c r="Q5232" s="12">
        <v>0</v>
      </c>
    </row>
    <row r="5233" spans="1:17" x14ac:dyDescent="0.35">
      <c r="A5233" s="2">
        <v>4389</v>
      </c>
      <c r="B5233" s="13" t="s">
        <v>599</v>
      </c>
      <c r="C5233" s="11" t="s">
        <v>219</v>
      </c>
      <c r="D5233" s="11" t="s">
        <v>208</v>
      </c>
      <c r="E5233" s="7" t="s">
        <v>57</v>
      </c>
      <c r="F5233" s="13">
        <v>128.75768041610721</v>
      </c>
      <c r="G5233" s="12">
        <v>0</v>
      </c>
      <c r="H5233" s="13">
        <v>0</v>
      </c>
      <c r="I5233" s="11">
        <v>0</v>
      </c>
      <c r="J5233" s="11">
        <v>0</v>
      </c>
      <c r="K5233" s="11">
        <v>0</v>
      </c>
      <c r="L5233" s="12">
        <v>0</v>
      </c>
      <c r="M5233" s="13">
        <v>0</v>
      </c>
      <c r="N5233" s="11">
        <v>0</v>
      </c>
      <c r="O5233" s="11">
        <v>0</v>
      </c>
      <c r="P5233" s="11">
        <v>0</v>
      </c>
      <c r="Q5233" s="12">
        <v>0</v>
      </c>
    </row>
    <row r="5234" spans="1:17" x14ac:dyDescent="0.35">
      <c r="A5234" s="2">
        <v>4390</v>
      </c>
      <c r="B5234" s="13" t="s">
        <v>599</v>
      </c>
      <c r="C5234" s="11" t="s">
        <v>219</v>
      </c>
      <c r="D5234" s="11" t="s">
        <v>253</v>
      </c>
      <c r="E5234" s="7" t="s">
        <v>57</v>
      </c>
      <c r="F5234" s="13">
        <v>917.3383050560949</v>
      </c>
      <c r="G5234" s="12">
        <v>0</v>
      </c>
      <c r="H5234" s="13">
        <v>0</v>
      </c>
      <c r="I5234" s="11">
        <v>0</v>
      </c>
      <c r="J5234" s="11">
        <v>0</v>
      </c>
      <c r="K5234" s="11">
        <v>0</v>
      </c>
      <c r="L5234" s="12">
        <v>0</v>
      </c>
      <c r="M5234" s="13">
        <v>0</v>
      </c>
      <c r="N5234" s="11">
        <v>0</v>
      </c>
      <c r="O5234" s="11">
        <v>0</v>
      </c>
      <c r="P5234" s="11">
        <v>0</v>
      </c>
      <c r="Q5234" s="12">
        <v>0</v>
      </c>
    </row>
    <row r="5235" spans="1:17" x14ac:dyDescent="0.35">
      <c r="A5235" s="2">
        <v>4396</v>
      </c>
      <c r="B5235" s="13" t="s">
        <v>599</v>
      </c>
      <c r="C5235" s="11" t="s">
        <v>219</v>
      </c>
      <c r="D5235" s="11" t="s">
        <v>253</v>
      </c>
      <c r="E5235" s="7" t="s">
        <v>58</v>
      </c>
      <c r="F5235" s="13">
        <v>6.8457870483398402</v>
      </c>
      <c r="G5235" s="12">
        <v>0</v>
      </c>
      <c r="H5235" s="13">
        <v>0</v>
      </c>
      <c r="I5235" s="11">
        <v>0</v>
      </c>
      <c r="J5235" s="11">
        <v>0</v>
      </c>
      <c r="K5235" s="11">
        <v>0</v>
      </c>
      <c r="L5235" s="12">
        <v>0</v>
      </c>
      <c r="M5235" s="13">
        <v>0</v>
      </c>
      <c r="N5235" s="11">
        <v>0</v>
      </c>
      <c r="O5235" s="11">
        <v>0</v>
      </c>
      <c r="P5235" s="11">
        <v>0</v>
      </c>
      <c r="Q5235" s="12">
        <v>0</v>
      </c>
    </row>
    <row r="5236" spans="1:17" x14ac:dyDescent="0.35">
      <c r="A5236" s="2">
        <v>4407</v>
      </c>
      <c r="B5236" s="13" t="s">
        <v>599</v>
      </c>
      <c r="C5236" s="11" t="s">
        <v>219</v>
      </c>
      <c r="D5236" s="11" t="s">
        <v>253</v>
      </c>
      <c r="E5236" s="7" t="s">
        <v>338</v>
      </c>
      <c r="F5236" s="13">
        <v>5.9586739540100098</v>
      </c>
      <c r="G5236" s="12">
        <v>0</v>
      </c>
      <c r="H5236" s="13">
        <v>0</v>
      </c>
      <c r="I5236" s="11">
        <v>0</v>
      </c>
      <c r="J5236" s="11">
        <v>0</v>
      </c>
      <c r="K5236" s="11">
        <v>0</v>
      </c>
      <c r="L5236" s="12">
        <v>0</v>
      </c>
      <c r="M5236" s="13">
        <v>0</v>
      </c>
      <c r="N5236" s="11">
        <v>0</v>
      </c>
      <c r="O5236" s="11">
        <v>0</v>
      </c>
      <c r="P5236" s="11">
        <v>0</v>
      </c>
      <c r="Q5236" s="12">
        <v>0</v>
      </c>
    </row>
    <row r="5237" spans="1:17" x14ac:dyDescent="0.35">
      <c r="A5237" s="2">
        <v>4410</v>
      </c>
      <c r="B5237" s="13" t="s">
        <v>599</v>
      </c>
      <c r="C5237" s="11" t="s">
        <v>219</v>
      </c>
      <c r="D5237" s="11" t="s">
        <v>253</v>
      </c>
      <c r="E5237" s="7" t="s">
        <v>272</v>
      </c>
      <c r="F5237" s="13">
        <v>3.24201631546021</v>
      </c>
      <c r="G5237" s="12">
        <v>0</v>
      </c>
      <c r="H5237" s="13">
        <v>0</v>
      </c>
      <c r="I5237" s="11">
        <v>0</v>
      </c>
      <c r="J5237" s="11">
        <v>0</v>
      </c>
      <c r="K5237" s="11">
        <v>0</v>
      </c>
      <c r="L5237" s="12">
        <v>0</v>
      </c>
      <c r="M5237" s="13">
        <v>0</v>
      </c>
      <c r="N5237" s="11">
        <v>0</v>
      </c>
      <c r="O5237" s="11">
        <v>0</v>
      </c>
      <c r="P5237" s="11">
        <v>0</v>
      </c>
      <c r="Q5237" s="12">
        <v>0</v>
      </c>
    </row>
    <row r="5238" spans="1:17" x14ac:dyDescent="0.35">
      <c r="A5238" s="2">
        <v>4411</v>
      </c>
      <c r="B5238" s="13" t="s">
        <v>599</v>
      </c>
      <c r="C5238" s="11" t="s">
        <v>219</v>
      </c>
      <c r="D5238" s="11" t="s">
        <v>253</v>
      </c>
      <c r="E5238" s="7" t="s">
        <v>303</v>
      </c>
      <c r="F5238" s="13">
        <v>3.9223739206790889</v>
      </c>
      <c r="G5238" s="12">
        <v>0</v>
      </c>
      <c r="H5238" s="13">
        <v>0</v>
      </c>
      <c r="I5238" s="11">
        <v>0</v>
      </c>
      <c r="J5238" s="11">
        <v>0</v>
      </c>
      <c r="K5238" s="11">
        <v>0</v>
      </c>
      <c r="L5238" s="12">
        <v>0</v>
      </c>
      <c r="M5238" s="13">
        <v>0</v>
      </c>
      <c r="N5238" s="11">
        <v>0</v>
      </c>
      <c r="O5238" s="11">
        <v>0</v>
      </c>
      <c r="P5238" s="11">
        <v>0</v>
      </c>
      <c r="Q5238" s="12">
        <v>0</v>
      </c>
    </row>
    <row r="5239" spans="1:17" x14ac:dyDescent="0.35">
      <c r="A5239" s="2">
        <v>4412</v>
      </c>
      <c r="B5239" s="13" t="s">
        <v>599</v>
      </c>
      <c r="C5239" s="11" t="s">
        <v>219</v>
      </c>
      <c r="D5239" s="11" t="s">
        <v>253</v>
      </c>
      <c r="E5239" s="7" t="s">
        <v>136</v>
      </c>
      <c r="F5239" s="13">
        <v>7.6884245872497594</v>
      </c>
      <c r="G5239" s="12">
        <v>0</v>
      </c>
      <c r="H5239" s="13">
        <v>0</v>
      </c>
      <c r="I5239" s="11">
        <v>0</v>
      </c>
      <c r="J5239" s="11">
        <v>0</v>
      </c>
      <c r="K5239" s="11">
        <v>0</v>
      </c>
      <c r="L5239" s="12">
        <v>0</v>
      </c>
      <c r="M5239" s="13">
        <v>0</v>
      </c>
      <c r="N5239" s="11">
        <v>0</v>
      </c>
      <c r="O5239" s="11">
        <v>0</v>
      </c>
      <c r="P5239" s="11">
        <v>0</v>
      </c>
      <c r="Q5239" s="12">
        <v>0</v>
      </c>
    </row>
    <row r="5240" spans="1:17" x14ac:dyDescent="0.35">
      <c r="A5240" s="2">
        <v>4413</v>
      </c>
      <c r="B5240" s="13" t="s">
        <v>599</v>
      </c>
      <c r="C5240" s="11" t="s">
        <v>219</v>
      </c>
      <c r="D5240" s="11" t="s">
        <v>253</v>
      </c>
      <c r="E5240" s="7" t="s">
        <v>176</v>
      </c>
      <c r="F5240" s="13">
        <v>36.648191809654215</v>
      </c>
      <c r="G5240" s="12">
        <v>0</v>
      </c>
      <c r="H5240" s="13">
        <v>0</v>
      </c>
      <c r="I5240" s="11">
        <v>0</v>
      </c>
      <c r="J5240" s="11">
        <v>0</v>
      </c>
      <c r="K5240" s="11">
        <v>0</v>
      </c>
      <c r="L5240" s="12">
        <v>0</v>
      </c>
      <c r="M5240" s="13">
        <v>0</v>
      </c>
      <c r="N5240" s="11">
        <v>0</v>
      </c>
      <c r="O5240" s="11">
        <v>0</v>
      </c>
      <c r="P5240" s="11">
        <v>0</v>
      </c>
      <c r="Q5240" s="12">
        <v>0</v>
      </c>
    </row>
    <row r="5241" spans="1:17" x14ac:dyDescent="0.35">
      <c r="A5241" s="2">
        <v>4414</v>
      </c>
      <c r="B5241" s="13" t="s">
        <v>599</v>
      </c>
      <c r="C5241" s="11" t="s">
        <v>219</v>
      </c>
      <c r="D5241" s="11" t="s">
        <v>253</v>
      </c>
      <c r="E5241" s="7" t="s">
        <v>228</v>
      </c>
      <c r="F5241" s="13">
        <v>13.05008876323701</v>
      </c>
      <c r="G5241" s="12">
        <v>0</v>
      </c>
      <c r="H5241" s="13">
        <v>0</v>
      </c>
      <c r="I5241" s="11">
        <v>0</v>
      </c>
      <c r="J5241" s="11">
        <v>0</v>
      </c>
      <c r="K5241" s="11">
        <v>0</v>
      </c>
      <c r="L5241" s="12">
        <v>0</v>
      </c>
      <c r="M5241" s="13">
        <v>0</v>
      </c>
      <c r="N5241" s="11">
        <v>0</v>
      </c>
      <c r="O5241" s="11">
        <v>0</v>
      </c>
      <c r="P5241" s="11">
        <v>0</v>
      </c>
      <c r="Q5241" s="12">
        <v>0</v>
      </c>
    </row>
    <row r="5242" spans="1:17" x14ac:dyDescent="0.35">
      <c r="A5242" s="2">
        <v>4415</v>
      </c>
      <c r="B5242" s="13" t="s">
        <v>599</v>
      </c>
      <c r="C5242" s="11" t="s">
        <v>219</v>
      </c>
      <c r="D5242" s="11" t="s">
        <v>253</v>
      </c>
      <c r="E5242" s="7" t="s">
        <v>307</v>
      </c>
      <c r="F5242" s="13">
        <v>3.0033257007598899</v>
      </c>
      <c r="G5242" s="12">
        <v>0</v>
      </c>
      <c r="H5242" s="13">
        <v>0</v>
      </c>
      <c r="I5242" s="11">
        <v>0</v>
      </c>
      <c r="J5242" s="11">
        <v>0</v>
      </c>
      <c r="K5242" s="11">
        <v>0</v>
      </c>
      <c r="L5242" s="12">
        <v>0</v>
      </c>
      <c r="M5242" s="13">
        <v>0</v>
      </c>
      <c r="N5242" s="11">
        <v>0</v>
      </c>
      <c r="O5242" s="11">
        <v>0</v>
      </c>
      <c r="P5242" s="11">
        <v>0</v>
      </c>
      <c r="Q5242" s="12">
        <v>0</v>
      </c>
    </row>
    <row r="5243" spans="1:17" x14ac:dyDescent="0.35">
      <c r="A5243" s="2">
        <v>4416</v>
      </c>
      <c r="B5243" s="13" t="s">
        <v>599</v>
      </c>
      <c r="C5243" s="11" t="s">
        <v>219</v>
      </c>
      <c r="D5243" s="11" t="s">
        <v>253</v>
      </c>
      <c r="E5243" s="7" t="s">
        <v>140</v>
      </c>
      <c r="F5243" s="13">
        <v>3.8282995223999001</v>
      </c>
      <c r="G5243" s="12">
        <v>0</v>
      </c>
      <c r="H5243" s="13">
        <v>0</v>
      </c>
      <c r="I5243" s="11">
        <v>0</v>
      </c>
      <c r="J5243" s="11">
        <v>0</v>
      </c>
      <c r="K5243" s="11">
        <v>0</v>
      </c>
      <c r="L5243" s="12">
        <v>0</v>
      </c>
      <c r="M5243" s="13">
        <v>0</v>
      </c>
      <c r="N5243" s="11">
        <v>0</v>
      </c>
      <c r="O5243" s="11">
        <v>0</v>
      </c>
      <c r="P5243" s="11">
        <v>0</v>
      </c>
      <c r="Q5243" s="12">
        <v>0</v>
      </c>
    </row>
    <row r="5244" spans="1:17" x14ac:dyDescent="0.35">
      <c r="A5244" s="2">
        <v>4419</v>
      </c>
      <c r="B5244" s="13" t="s">
        <v>599</v>
      </c>
      <c r="C5244" s="11" t="s">
        <v>219</v>
      </c>
      <c r="D5244" s="11" t="s">
        <v>253</v>
      </c>
      <c r="E5244" s="7" t="s">
        <v>628</v>
      </c>
      <c r="F5244" s="13">
        <v>18.915187835693398</v>
      </c>
      <c r="G5244" s="12">
        <v>0</v>
      </c>
      <c r="H5244" s="13">
        <v>0</v>
      </c>
      <c r="I5244" s="11">
        <v>0</v>
      </c>
      <c r="J5244" s="11">
        <v>0</v>
      </c>
      <c r="K5244" s="11">
        <v>0</v>
      </c>
      <c r="L5244" s="12">
        <v>0</v>
      </c>
      <c r="M5244" s="13">
        <v>0</v>
      </c>
      <c r="N5244" s="11">
        <v>0</v>
      </c>
      <c r="O5244" s="11">
        <v>0</v>
      </c>
      <c r="P5244" s="11">
        <v>0</v>
      </c>
      <c r="Q5244" s="12">
        <v>0</v>
      </c>
    </row>
    <row r="5245" spans="1:17" x14ac:dyDescent="0.35">
      <c r="A5245" s="2">
        <v>4420</v>
      </c>
      <c r="B5245" s="13" t="s">
        <v>599</v>
      </c>
      <c r="C5245" s="11" t="s">
        <v>219</v>
      </c>
      <c r="D5245" s="11" t="s">
        <v>253</v>
      </c>
      <c r="E5245" s="7" t="s">
        <v>629</v>
      </c>
      <c r="F5245" s="13">
        <v>132.9337606430054</v>
      </c>
      <c r="G5245" s="12">
        <v>0</v>
      </c>
      <c r="H5245" s="13">
        <v>0</v>
      </c>
      <c r="I5245" s="11">
        <v>0</v>
      </c>
      <c r="J5245" s="11">
        <v>0</v>
      </c>
      <c r="K5245" s="11">
        <v>0</v>
      </c>
      <c r="L5245" s="12">
        <v>0</v>
      </c>
      <c r="M5245" s="13">
        <v>0</v>
      </c>
      <c r="N5245" s="11">
        <v>0</v>
      </c>
      <c r="O5245" s="11">
        <v>0</v>
      </c>
      <c r="P5245" s="11">
        <v>0</v>
      </c>
      <c r="Q5245" s="12">
        <v>0</v>
      </c>
    </row>
    <row r="5246" spans="1:17" x14ac:dyDescent="0.35">
      <c r="A5246" s="2">
        <v>4421</v>
      </c>
      <c r="B5246" s="13" t="s">
        <v>599</v>
      </c>
      <c r="C5246" s="11" t="s">
        <v>219</v>
      </c>
      <c r="D5246" s="11" t="s">
        <v>253</v>
      </c>
      <c r="E5246" s="7" t="s">
        <v>188</v>
      </c>
      <c r="F5246" s="13">
        <v>11.351656079292301</v>
      </c>
      <c r="G5246" s="12">
        <v>0</v>
      </c>
      <c r="H5246" s="13">
        <v>0</v>
      </c>
      <c r="I5246" s="11">
        <v>0</v>
      </c>
      <c r="J5246" s="11">
        <v>0</v>
      </c>
      <c r="K5246" s="11">
        <v>0</v>
      </c>
      <c r="L5246" s="12">
        <v>0</v>
      </c>
      <c r="M5246" s="13">
        <v>0</v>
      </c>
      <c r="N5246" s="11">
        <v>0</v>
      </c>
      <c r="O5246" s="11">
        <v>0</v>
      </c>
      <c r="P5246" s="11">
        <v>0</v>
      </c>
      <c r="Q5246" s="12">
        <v>0</v>
      </c>
    </row>
    <row r="5247" spans="1:17" x14ac:dyDescent="0.35">
      <c r="A5247" s="2">
        <v>4422</v>
      </c>
      <c r="B5247" s="13" t="s">
        <v>599</v>
      </c>
      <c r="C5247" s="11" t="s">
        <v>219</v>
      </c>
      <c r="D5247" s="11" t="s">
        <v>253</v>
      </c>
      <c r="E5247" s="7" t="s">
        <v>590</v>
      </c>
      <c r="F5247" s="13">
        <v>26.680406689643807</v>
      </c>
      <c r="G5247" s="12">
        <v>0</v>
      </c>
      <c r="H5247" s="13">
        <v>0</v>
      </c>
      <c r="I5247" s="11">
        <v>0</v>
      </c>
      <c r="J5247" s="11">
        <v>0</v>
      </c>
      <c r="K5247" s="11">
        <v>0</v>
      </c>
      <c r="L5247" s="12">
        <v>0</v>
      </c>
      <c r="M5247" s="13">
        <v>0</v>
      </c>
      <c r="N5247" s="11">
        <v>0</v>
      </c>
      <c r="O5247" s="11">
        <v>0</v>
      </c>
      <c r="P5247" s="11">
        <v>0</v>
      </c>
      <c r="Q5247" s="12">
        <v>0</v>
      </c>
    </row>
    <row r="5248" spans="1:17" x14ac:dyDescent="0.35">
      <c r="A5248" s="2">
        <v>4424</v>
      </c>
      <c r="B5248" s="13" t="s">
        <v>599</v>
      </c>
      <c r="C5248" s="11" t="s">
        <v>219</v>
      </c>
      <c r="D5248" s="11" t="s">
        <v>253</v>
      </c>
      <c r="E5248" s="7" t="s">
        <v>426</v>
      </c>
      <c r="F5248" s="13">
        <v>12.852837324142449</v>
      </c>
      <c r="G5248" s="12">
        <v>0</v>
      </c>
      <c r="H5248" s="13">
        <v>0</v>
      </c>
      <c r="I5248" s="11">
        <v>0</v>
      </c>
      <c r="J5248" s="11">
        <v>0</v>
      </c>
      <c r="K5248" s="11">
        <v>0</v>
      </c>
      <c r="L5248" s="12">
        <v>0</v>
      </c>
      <c r="M5248" s="13">
        <v>0</v>
      </c>
      <c r="N5248" s="11">
        <v>0</v>
      </c>
      <c r="O5248" s="11">
        <v>0</v>
      </c>
      <c r="P5248" s="11">
        <v>0</v>
      </c>
      <c r="Q5248" s="12">
        <v>0</v>
      </c>
    </row>
    <row r="5249" spans="1:17" x14ac:dyDescent="0.35">
      <c r="A5249" s="2">
        <v>4429</v>
      </c>
      <c r="B5249" s="13" t="s">
        <v>599</v>
      </c>
      <c r="C5249" s="11" t="s">
        <v>219</v>
      </c>
      <c r="D5249" s="11" t="s">
        <v>253</v>
      </c>
      <c r="E5249" s="7" t="s">
        <v>428</v>
      </c>
      <c r="F5249" s="13">
        <v>21.99021244049073</v>
      </c>
      <c r="G5249" s="12">
        <v>0</v>
      </c>
      <c r="H5249" s="13">
        <v>0</v>
      </c>
      <c r="I5249" s="11">
        <v>0</v>
      </c>
      <c r="J5249" s="11">
        <v>0</v>
      </c>
      <c r="K5249" s="11">
        <v>0</v>
      </c>
      <c r="L5249" s="12">
        <v>0</v>
      </c>
      <c r="M5249" s="13">
        <v>0</v>
      </c>
      <c r="N5249" s="11">
        <v>0</v>
      </c>
      <c r="O5249" s="11">
        <v>0</v>
      </c>
      <c r="P5249" s="11">
        <v>0</v>
      </c>
      <c r="Q5249" s="12">
        <v>0</v>
      </c>
    </row>
    <row r="5250" spans="1:17" x14ac:dyDescent="0.35">
      <c r="A5250" s="2">
        <v>4430</v>
      </c>
      <c r="B5250" s="13" t="s">
        <v>599</v>
      </c>
      <c r="C5250" s="11" t="s">
        <v>219</v>
      </c>
      <c r="D5250" s="11" t="s">
        <v>253</v>
      </c>
      <c r="E5250" s="7" t="s">
        <v>217</v>
      </c>
      <c r="F5250" s="13">
        <v>34.003843545913739</v>
      </c>
      <c r="G5250" s="12">
        <v>0</v>
      </c>
      <c r="H5250" s="13">
        <v>0</v>
      </c>
      <c r="I5250" s="11">
        <v>0</v>
      </c>
      <c r="J5250" s="11">
        <v>0</v>
      </c>
      <c r="K5250" s="11">
        <v>0</v>
      </c>
      <c r="L5250" s="12">
        <v>0</v>
      </c>
      <c r="M5250" s="13">
        <v>0</v>
      </c>
      <c r="N5250" s="11">
        <v>0</v>
      </c>
      <c r="O5250" s="11">
        <v>0</v>
      </c>
      <c r="P5250" s="11">
        <v>0</v>
      </c>
      <c r="Q5250" s="12">
        <v>0</v>
      </c>
    </row>
    <row r="5251" spans="1:17" x14ac:dyDescent="0.35">
      <c r="A5251" s="2">
        <v>4431</v>
      </c>
      <c r="B5251" s="13" t="s">
        <v>599</v>
      </c>
      <c r="C5251" s="11" t="s">
        <v>219</v>
      </c>
      <c r="D5251" s="11" t="s">
        <v>253</v>
      </c>
      <c r="E5251" s="7" t="s">
        <v>119</v>
      </c>
      <c r="F5251" s="13">
        <v>86.239958763122587</v>
      </c>
      <c r="G5251" s="12">
        <v>0</v>
      </c>
      <c r="H5251" s="13">
        <v>0</v>
      </c>
      <c r="I5251" s="11">
        <v>0</v>
      </c>
      <c r="J5251" s="11">
        <v>0</v>
      </c>
      <c r="K5251" s="11">
        <v>0</v>
      </c>
      <c r="L5251" s="12">
        <v>0</v>
      </c>
      <c r="M5251" s="13">
        <v>0</v>
      </c>
      <c r="N5251" s="11">
        <v>0</v>
      </c>
      <c r="O5251" s="11">
        <v>0</v>
      </c>
      <c r="P5251" s="11">
        <v>0</v>
      </c>
      <c r="Q5251" s="12">
        <v>0</v>
      </c>
    </row>
    <row r="5252" spans="1:17" x14ac:dyDescent="0.35">
      <c r="A5252" s="2">
        <v>4434</v>
      </c>
      <c r="B5252" s="13" t="s">
        <v>599</v>
      </c>
      <c r="C5252" s="11" t="s">
        <v>219</v>
      </c>
      <c r="D5252" s="11" t="s">
        <v>208</v>
      </c>
      <c r="E5252" s="7" t="s">
        <v>210</v>
      </c>
      <c r="F5252" s="13">
        <v>125.7014350891114</v>
      </c>
      <c r="G5252" s="12">
        <v>0</v>
      </c>
      <c r="H5252" s="13">
        <v>0</v>
      </c>
      <c r="I5252" s="11">
        <v>0</v>
      </c>
      <c r="J5252" s="11">
        <v>0</v>
      </c>
      <c r="K5252" s="11">
        <v>0</v>
      </c>
      <c r="L5252" s="12">
        <v>0</v>
      </c>
      <c r="M5252" s="13">
        <v>0</v>
      </c>
      <c r="N5252" s="11">
        <v>0</v>
      </c>
      <c r="O5252" s="11">
        <v>0</v>
      </c>
      <c r="P5252" s="11">
        <v>0</v>
      </c>
      <c r="Q5252" s="12">
        <v>0</v>
      </c>
    </row>
    <row r="5253" spans="1:17" x14ac:dyDescent="0.35">
      <c r="A5253" s="2">
        <v>4435</v>
      </c>
      <c r="B5253" s="13" t="s">
        <v>599</v>
      </c>
      <c r="C5253" s="11" t="s">
        <v>219</v>
      </c>
      <c r="D5253" s="11" t="s">
        <v>253</v>
      </c>
      <c r="E5253" s="7" t="s">
        <v>482</v>
      </c>
      <c r="F5253" s="13">
        <v>5.2555122375488299</v>
      </c>
      <c r="G5253" s="12">
        <v>0</v>
      </c>
      <c r="H5253" s="13">
        <v>0</v>
      </c>
      <c r="I5253" s="11">
        <v>0</v>
      </c>
      <c r="J5253" s="11">
        <v>0</v>
      </c>
      <c r="K5253" s="11">
        <v>0</v>
      </c>
      <c r="L5253" s="12">
        <v>0</v>
      </c>
      <c r="M5253" s="13">
        <v>0</v>
      </c>
      <c r="N5253" s="11">
        <v>0</v>
      </c>
      <c r="O5253" s="11">
        <v>0</v>
      </c>
      <c r="P5253" s="11">
        <v>0</v>
      </c>
      <c r="Q5253" s="12">
        <v>0</v>
      </c>
    </row>
    <row r="5254" spans="1:17" x14ac:dyDescent="0.35">
      <c r="A5254" s="2">
        <v>4437</v>
      </c>
      <c r="B5254" s="13" t="s">
        <v>599</v>
      </c>
      <c r="C5254" s="11" t="s">
        <v>219</v>
      </c>
      <c r="D5254" s="11" t="s">
        <v>253</v>
      </c>
      <c r="E5254" s="7" t="s">
        <v>211</v>
      </c>
      <c r="F5254" s="13">
        <v>7.6690266132354701</v>
      </c>
      <c r="G5254" s="12">
        <v>0</v>
      </c>
      <c r="H5254" s="13">
        <v>0</v>
      </c>
      <c r="I5254" s="11">
        <v>0</v>
      </c>
      <c r="J5254" s="11">
        <v>0</v>
      </c>
      <c r="K5254" s="11">
        <v>0</v>
      </c>
      <c r="L5254" s="12">
        <v>0</v>
      </c>
      <c r="M5254" s="13">
        <v>0</v>
      </c>
      <c r="N5254" s="11">
        <v>0</v>
      </c>
      <c r="O5254" s="11">
        <v>0</v>
      </c>
      <c r="P5254" s="11">
        <v>0</v>
      </c>
      <c r="Q5254" s="12">
        <v>0</v>
      </c>
    </row>
    <row r="5255" spans="1:17" x14ac:dyDescent="0.35">
      <c r="A5255" s="2">
        <v>4438</v>
      </c>
      <c r="B5255" s="13" t="s">
        <v>599</v>
      </c>
      <c r="C5255" s="11" t="s">
        <v>219</v>
      </c>
      <c r="D5255" s="11" t="s">
        <v>253</v>
      </c>
      <c r="E5255" s="7" t="s">
        <v>99</v>
      </c>
      <c r="F5255" s="13">
        <v>1.6002932786941499</v>
      </c>
      <c r="G5255" s="12">
        <v>0</v>
      </c>
      <c r="H5255" s="13">
        <v>0</v>
      </c>
      <c r="I5255" s="11">
        <v>0</v>
      </c>
      <c r="J5255" s="11">
        <v>0</v>
      </c>
      <c r="K5255" s="11">
        <v>0</v>
      </c>
      <c r="L5255" s="12">
        <v>0</v>
      </c>
      <c r="M5255" s="13">
        <v>0</v>
      </c>
      <c r="N5255" s="11">
        <v>0</v>
      </c>
      <c r="O5255" s="11">
        <v>0</v>
      </c>
      <c r="P5255" s="11">
        <v>0</v>
      </c>
      <c r="Q5255" s="12">
        <v>0</v>
      </c>
    </row>
    <row r="5256" spans="1:17" x14ac:dyDescent="0.35">
      <c r="A5256" s="2">
        <v>4440</v>
      </c>
      <c r="B5256" s="13" t="s">
        <v>599</v>
      </c>
      <c r="C5256" s="11" t="s">
        <v>219</v>
      </c>
      <c r="D5256" s="11" t="s">
        <v>253</v>
      </c>
      <c r="E5256" s="7" t="s">
        <v>276</v>
      </c>
      <c r="F5256" s="13">
        <v>15.0576362609863</v>
      </c>
      <c r="G5256" s="12">
        <v>0</v>
      </c>
      <c r="H5256" s="13">
        <v>0</v>
      </c>
      <c r="I5256" s="11">
        <v>0</v>
      </c>
      <c r="J5256" s="11">
        <v>0</v>
      </c>
      <c r="K5256" s="11">
        <v>0</v>
      </c>
      <c r="L5256" s="12">
        <v>0</v>
      </c>
      <c r="M5256" s="13">
        <v>0</v>
      </c>
      <c r="N5256" s="11">
        <v>0</v>
      </c>
      <c r="O5256" s="11">
        <v>0</v>
      </c>
      <c r="P5256" s="11">
        <v>0</v>
      </c>
      <c r="Q5256" s="12">
        <v>0</v>
      </c>
    </row>
    <row r="5257" spans="1:17" x14ac:dyDescent="0.35">
      <c r="A5257" s="2">
        <v>4441</v>
      </c>
      <c r="B5257" s="13" t="s">
        <v>599</v>
      </c>
      <c r="C5257" s="11" t="s">
        <v>219</v>
      </c>
      <c r="D5257" s="11" t="s">
        <v>253</v>
      </c>
      <c r="E5257" s="7" t="s">
        <v>500</v>
      </c>
      <c r="F5257" s="13">
        <v>3.79824638366699</v>
      </c>
      <c r="G5257" s="12">
        <v>0</v>
      </c>
      <c r="H5257" s="13">
        <v>0</v>
      </c>
      <c r="I5257" s="11">
        <v>0</v>
      </c>
      <c r="J5257" s="11">
        <v>0</v>
      </c>
      <c r="K5257" s="11">
        <v>0</v>
      </c>
      <c r="L5257" s="12">
        <v>0</v>
      </c>
      <c r="M5257" s="13">
        <v>0</v>
      </c>
      <c r="N5257" s="11">
        <v>0</v>
      </c>
      <c r="O5257" s="11">
        <v>0</v>
      </c>
      <c r="P5257" s="11">
        <v>0</v>
      </c>
      <c r="Q5257" s="12">
        <v>0</v>
      </c>
    </row>
    <row r="5258" spans="1:17" x14ac:dyDescent="0.35">
      <c r="A5258" s="2">
        <v>4442</v>
      </c>
      <c r="B5258" s="13" t="s">
        <v>599</v>
      </c>
      <c r="C5258" s="11" t="s">
        <v>219</v>
      </c>
      <c r="D5258" s="11" t="s">
        <v>253</v>
      </c>
      <c r="E5258" s="7" t="s">
        <v>630</v>
      </c>
      <c r="F5258" s="13">
        <v>13.5806941986084</v>
      </c>
      <c r="G5258" s="12">
        <v>0</v>
      </c>
      <c r="H5258" s="13">
        <v>0</v>
      </c>
      <c r="I5258" s="11">
        <v>0</v>
      </c>
      <c r="J5258" s="11">
        <v>0</v>
      </c>
      <c r="K5258" s="11">
        <v>0</v>
      </c>
      <c r="L5258" s="12">
        <v>0</v>
      </c>
      <c r="M5258" s="13">
        <v>0</v>
      </c>
      <c r="N5258" s="11">
        <v>0</v>
      </c>
      <c r="O5258" s="11">
        <v>0</v>
      </c>
      <c r="P5258" s="11">
        <v>0</v>
      </c>
      <c r="Q5258" s="12">
        <v>0</v>
      </c>
    </row>
    <row r="5259" spans="1:17" x14ac:dyDescent="0.35">
      <c r="A5259" s="2">
        <v>4443</v>
      </c>
      <c r="B5259" s="13" t="s">
        <v>599</v>
      </c>
      <c r="C5259" s="11" t="s">
        <v>219</v>
      </c>
      <c r="D5259" s="11" t="s">
        <v>253</v>
      </c>
      <c r="E5259" s="7" t="s">
        <v>536</v>
      </c>
      <c r="F5259" s="13">
        <v>22.991277694702148</v>
      </c>
      <c r="G5259" s="12">
        <v>0</v>
      </c>
      <c r="H5259" s="13">
        <v>0</v>
      </c>
      <c r="I5259" s="11">
        <v>0</v>
      </c>
      <c r="J5259" s="11">
        <v>0</v>
      </c>
      <c r="K5259" s="11">
        <v>0</v>
      </c>
      <c r="L5259" s="12">
        <v>0</v>
      </c>
      <c r="M5259" s="13">
        <v>0</v>
      </c>
      <c r="N5259" s="11">
        <v>0</v>
      </c>
      <c r="O5259" s="11">
        <v>0</v>
      </c>
      <c r="P5259" s="11">
        <v>0</v>
      </c>
      <c r="Q5259" s="12">
        <v>0</v>
      </c>
    </row>
    <row r="5260" spans="1:17" x14ac:dyDescent="0.35">
      <c r="A5260" s="2">
        <v>4444</v>
      </c>
      <c r="B5260" s="13" t="s">
        <v>599</v>
      </c>
      <c r="C5260" s="11" t="s">
        <v>219</v>
      </c>
      <c r="D5260" s="11" t="s">
        <v>253</v>
      </c>
      <c r="E5260" s="7" t="s">
        <v>393</v>
      </c>
      <c r="F5260" s="13">
        <v>3.8771615028381401</v>
      </c>
      <c r="G5260" s="12">
        <v>0</v>
      </c>
      <c r="H5260" s="13">
        <v>0</v>
      </c>
      <c r="I5260" s="11">
        <v>0</v>
      </c>
      <c r="J5260" s="11">
        <v>0</v>
      </c>
      <c r="K5260" s="11">
        <v>0</v>
      </c>
      <c r="L5260" s="12">
        <v>0</v>
      </c>
      <c r="M5260" s="13">
        <v>0</v>
      </c>
      <c r="N5260" s="11">
        <v>0</v>
      </c>
      <c r="O5260" s="11">
        <v>0</v>
      </c>
      <c r="P5260" s="11">
        <v>0</v>
      </c>
      <c r="Q5260" s="12">
        <v>0</v>
      </c>
    </row>
    <row r="5261" spans="1:17" x14ac:dyDescent="0.35">
      <c r="A5261" s="2">
        <v>4447</v>
      </c>
      <c r="B5261" s="13" t="s">
        <v>599</v>
      </c>
      <c r="C5261" s="11" t="s">
        <v>219</v>
      </c>
      <c r="D5261" s="11" t="s">
        <v>253</v>
      </c>
      <c r="E5261" s="7" t="s">
        <v>564</v>
      </c>
      <c r="F5261" s="13">
        <v>121.49418640136724</v>
      </c>
      <c r="G5261" s="12">
        <v>0</v>
      </c>
      <c r="H5261" s="13">
        <v>0</v>
      </c>
      <c r="I5261" s="11">
        <v>0</v>
      </c>
      <c r="J5261" s="11">
        <v>0</v>
      </c>
      <c r="K5261" s="11">
        <v>0</v>
      </c>
      <c r="L5261" s="12">
        <v>0</v>
      </c>
      <c r="M5261" s="13">
        <v>0</v>
      </c>
      <c r="N5261" s="11">
        <v>0</v>
      </c>
      <c r="O5261" s="11">
        <v>0</v>
      </c>
      <c r="P5261" s="11">
        <v>0</v>
      </c>
      <c r="Q5261" s="12">
        <v>0</v>
      </c>
    </row>
    <row r="5262" spans="1:17" x14ac:dyDescent="0.35">
      <c r="A5262" s="2">
        <v>4449</v>
      </c>
      <c r="B5262" s="13" t="s">
        <v>599</v>
      </c>
      <c r="C5262" s="11" t="s">
        <v>219</v>
      </c>
      <c r="D5262" s="11" t="s">
        <v>253</v>
      </c>
      <c r="E5262" s="7" t="s">
        <v>74</v>
      </c>
      <c r="F5262" s="13">
        <v>1024.3699398040778</v>
      </c>
      <c r="G5262" s="12">
        <v>0</v>
      </c>
      <c r="H5262" s="13">
        <v>0</v>
      </c>
      <c r="I5262" s="11">
        <v>0</v>
      </c>
      <c r="J5262" s="11">
        <v>0</v>
      </c>
      <c r="K5262" s="11">
        <v>0</v>
      </c>
      <c r="L5262" s="12">
        <v>0</v>
      </c>
      <c r="M5262" s="13">
        <v>0</v>
      </c>
      <c r="N5262" s="11">
        <v>0</v>
      </c>
      <c r="O5262" s="11">
        <v>0</v>
      </c>
      <c r="P5262" s="11">
        <v>0</v>
      </c>
      <c r="Q5262" s="12">
        <v>0</v>
      </c>
    </row>
    <row r="5263" spans="1:17" x14ac:dyDescent="0.35">
      <c r="A5263" s="2">
        <v>4451</v>
      </c>
      <c r="B5263" s="13" t="s">
        <v>599</v>
      </c>
      <c r="C5263" s="11" t="s">
        <v>219</v>
      </c>
      <c r="D5263" s="11" t="s">
        <v>208</v>
      </c>
      <c r="E5263" s="7" t="s">
        <v>512</v>
      </c>
      <c r="F5263" s="13">
        <v>173.40960693359401</v>
      </c>
      <c r="G5263" s="12">
        <v>0</v>
      </c>
      <c r="H5263" s="13">
        <v>0</v>
      </c>
      <c r="I5263" s="11">
        <v>0</v>
      </c>
      <c r="J5263" s="11">
        <v>0</v>
      </c>
      <c r="K5263" s="11">
        <v>0</v>
      </c>
      <c r="L5263" s="12">
        <v>0</v>
      </c>
      <c r="M5263" s="13">
        <v>0</v>
      </c>
      <c r="N5263" s="11">
        <v>0</v>
      </c>
      <c r="O5263" s="11">
        <v>0</v>
      </c>
      <c r="P5263" s="11">
        <v>0</v>
      </c>
      <c r="Q5263" s="12">
        <v>0</v>
      </c>
    </row>
    <row r="5264" spans="1:17" x14ac:dyDescent="0.35">
      <c r="A5264" s="2">
        <v>4453</v>
      </c>
      <c r="B5264" s="13" t="s">
        <v>599</v>
      </c>
      <c r="C5264" s="11" t="s">
        <v>219</v>
      </c>
      <c r="D5264" s="11" t="s">
        <v>253</v>
      </c>
      <c r="E5264" s="7" t="s">
        <v>178</v>
      </c>
      <c r="F5264" s="13">
        <v>114.86847305297849</v>
      </c>
      <c r="G5264" s="12">
        <v>0</v>
      </c>
      <c r="H5264" s="13">
        <v>0</v>
      </c>
      <c r="I5264" s="11">
        <v>0</v>
      </c>
      <c r="J5264" s="11">
        <v>0</v>
      </c>
      <c r="K5264" s="11">
        <v>0</v>
      </c>
      <c r="L5264" s="12">
        <v>0</v>
      </c>
      <c r="M5264" s="13">
        <v>0</v>
      </c>
      <c r="N5264" s="11">
        <v>0</v>
      </c>
      <c r="O5264" s="11">
        <v>0</v>
      </c>
      <c r="P5264" s="11">
        <v>0</v>
      </c>
      <c r="Q5264" s="12">
        <v>0</v>
      </c>
    </row>
    <row r="5265" spans="1:17" x14ac:dyDescent="0.35">
      <c r="A5265" s="2">
        <v>4458</v>
      </c>
      <c r="B5265" s="13" t="s">
        <v>599</v>
      </c>
      <c r="C5265" s="11" t="s">
        <v>219</v>
      </c>
      <c r="D5265" s="11" t="s">
        <v>253</v>
      </c>
      <c r="E5265" s="7" t="s">
        <v>514</v>
      </c>
      <c r="F5265" s="13">
        <v>35.953095614910097</v>
      </c>
      <c r="G5265" s="12">
        <v>0</v>
      </c>
      <c r="H5265" s="13">
        <v>0</v>
      </c>
      <c r="I5265" s="11">
        <v>0</v>
      </c>
      <c r="J5265" s="11">
        <v>0</v>
      </c>
      <c r="K5265" s="11">
        <v>0</v>
      </c>
      <c r="L5265" s="12">
        <v>0</v>
      </c>
      <c r="M5265" s="13">
        <v>0</v>
      </c>
      <c r="N5265" s="11">
        <v>0</v>
      </c>
      <c r="O5265" s="11">
        <v>0</v>
      </c>
      <c r="P5265" s="11">
        <v>0</v>
      </c>
      <c r="Q5265" s="12">
        <v>0</v>
      </c>
    </row>
    <row r="5266" spans="1:17" x14ac:dyDescent="0.35">
      <c r="A5266" s="2">
        <v>4461</v>
      </c>
      <c r="B5266" s="13" t="s">
        <v>599</v>
      </c>
      <c r="C5266" s="11" t="s">
        <v>219</v>
      </c>
      <c r="D5266" s="11" t="s">
        <v>253</v>
      </c>
      <c r="E5266" s="7" t="s">
        <v>115</v>
      </c>
      <c r="F5266" s="13">
        <v>1139.8013491630554</v>
      </c>
      <c r="G5266" s="12">
        <v>0</v>
      </c>
      <c r="H5266" s="13">
        <v>0</v>
      </c>
      <c r="I5266" s="11">
        <v>0</v>
      </c>
      <c r="J5266" s="11">
        <v>0</v>
      </c>
      <c r="K5266" s="11">
        <v>0</v>
      </c>
      <c r="L5266" s="12">
        <v>0</v>
      </c>
      <c r="M5266" s="13">
        <v>0</v>
      </c>
      <c r="N5266" s="11">
        <v>0</v>
      </c>
      <c r="O5266" s="11">
        <v>0</v>
      </c>
      <c r="P5266" s="11">
        <v>0</v>
      </c>
      <c r="Q5266" s="12">
        <v>0</v>
      </c>
    </row>
    <row r="5267" spans="1:17" x14ac:dyDescent="0.35">
      <c r="A5267" s="2">
        <v>4463</v>
      </c>
      <c r="B5267" s="13" t="s">
        <v>599</v>
      </c>
      <c r="C5267" s="11" t="s">
        <v>219</v>
      </c>
      <c r="D5267" s="11" t="s">
        <v>253</v>
      </c>
      <c r="E5267" s="7" t="s">
        <v>279</v>
      </c>
      <c r="F5267" s="13">
        <v>52.763661384582456</v>
      </c>
      <c r="G5267" s="12">
        <v>0</v>
      </c>
      <c r="H5267" s="13">
        <v>0</v>
      </c>
      <c r="I5267" s="11">
        <v>0</v>
      </c>
      <c r="J5267" s="11">
        <v>0</v>
      </c>
      <c r="K5267" s="11">
        <v>0</v>
      </c>
      <c r="L5267" s="12">
        <v>0</v>
      </c>
      <c r="M5267" s="13">
        <v>0</v>
      </c>
      <c r="N5267" s="11">
        <v>0</v>
      </c>
      <c r="O5267" s="11">
        <v>0</v>
      </c>
      <c r="P5267" s="11">
        <v>0</v>
      </c>
      <c r="Q5267" s="12">
        <v>0</v>
      </c>
    </row>
    <row r="5268" spans="1:17" x14ac:dyDescent="0.35">
      <c r="A5268" s="2">
        <v>4465</v>
      </c>
      <c r="B5268" s="13" t="s">
        <v>599</v>
      </c>
      <c r="C5268" s="11" t="s">
        <v>219</v>
      </c>
      <c r="D5268" s="11" t="s">
        <v>253</v>
      </c>
      <c r="E5268" s="7" t="s">
        <v>398</v>
      </c>
      <c r="F5268" s="13">
        <v>29.057683944702099</v>
      </c>
      <c r="G5268" s="12">
        <v>0</v>
      </c>
      <c r="H5268" s="13">
        <v>0</v>
      </c>
      <c r="I5268" s="11">
        <v>0</v>
      </c>
      <c r="J5268" s="11">
        <v>0</v>
      </c>
      <c r="K5268" s="11">
        <v>0</v>
      </c>
      <c r="L5268" s="12">
        <v>0</v>
      </c>
      <c r="M5268" s="13">
        <v>0</v>
      </c>
      <c r="N5268" s="11">
        <v>0</v>
      </c>
      <c r="O5268" s="11">
        <v>0</v>
      </c>
      <c r="P5268" s="11">
        <v>0</v>
      </c>
      <c r="Q5268" s="12">
        <v>0</v>
      </c>
    </row>
    <row r="5269" spans="1:17" x14ac:dyDescent="0.35">
      <c r="A5269" s="2">
        <v>4467</v>
      </c>
      <c r="B5269" s="13" t="s">
        <v>599</v>
      </c>
      <c r="C5269" s="11" t="s">
        <v>400</v>
      </c>
      <c r="D5269" s="11" t="s">
        <v>253</v>
      </c>
      <c r="E5269" s="7" t="s">
        <v>57</v>
      </c>
      <c r="F5269" s="13">
        <v>26.723982095718391</v>
      </c>
      <c r="G5269" s="12">
        <v>0</v>
      </c>
      <c r="H5269" s="13">
        <v>0</v>
      </c>
      <c r="I5269" s="11">
        <v>0</v>
      </c>
      <c r="J5269" s="11">
        <v>0</v>
      </c>
      <c r="K5269" s="11">
        <v>0</v>
      </c>
      <c r="L5269" s="12">
        <v>0</v>
      </c>
      <c r="M5269" s="13">
        <v>0</v>
      </c>
      <c r="N5269" s="11">
        <v>0</v>
      </c>
      <c r="O5269" s="11">
        <v>0</v>
      </c>
      <c r="P5269" s="11">
        <v>0</v>
      </c>
      <c r="Q5269" s="12">
        <v>0</v>
      </c>
    </row>
    <row r="5270" spans="1:17" x14ac:dyDescent="0.35">
      <c r="A5270" s="2">
        <v>4478</v>
      </c>
      <c r="B5270" s="13" t="s">
        <v>599</v>
      </c>
      <c r="C5270" s="11" t="s">
        <v>631</v>
      </c>
      <c r="D5270" s="11" t="s">
        <v>253</v>
      </c>
      <c r="E5270" s="7" t="s">
        <v>158</v>
      </c>
      <c r="F5270" s="13">
        <v>196.9462890625</v>
      </c>
      <c r="G5270" s="12">
        <v>0.5</v>
      </c>
      <c r="H5270" s="13">
        <v>0</v>
      </c>
      <c r="I5270" s="11">
        <v>0</v>
      </c>
      <c r="J5270" s="11">
        <v>0</v>
      </c>
      <c r="K5270" s="11">
        <v>0</v>
      </c>
      <c r="L5270" s="12">
        <v>0</v>
      </c>
      <c r="M5270" s="13">
        <v>0</v>
      </c>
      <c r="N5270" s="11">
        <v>0</v>
      </c>
      <c r="O5270" s="11">
        <v>0</v>
      </c>
      <c r="P5270" s="11">
        <v>0</v>
      </c>
      <c r="Q5270" s="12">
        <v>0</v>
      </c>
    </row>
    <row r="5271" spans="1:17" x14ac:dyDescent="0.35">
      <c r="A5271" s="2">
        <v>4480</v>
      </c>
      <c r="B5271" s="13" t="s">
        <v>599</v>
      </c>
      <c r="C5271" s="11" t="s">
        <v>631</v>
      </c>
      <c r="D5271" s="11" t="s">
        <v>253</v>
      </c>
      <c r="E5271" s="7" t="s">
        <v>160</v>
      </c>
      <c r="F5271" s="13">
        <v>124.937576293945</v>
      </c>
      <c r="G5271" s="12">
        <v>0</v>
      </c>
      <c r="H5271" s="13">
        <v>0</v>
      </c>
      <c r="I5271" s="11">
        <v>0</v>
      </c>
      <c r="J5271" s="11">
        <v>0</v>
      </c>
      <c r="K5271" s="11">
        <v>0</v>
      </c>
      <c r="L5271" s="12">
        <v>0</v>
      </c>
      <c r="M5271" s="13">
        <v>0</v>
      </c>
      <c r="N5271" s="11">
        <v>0</v>
      </c>
      <c r="O5271" s="11">
        <v>0</v>
      </c>
      <c r="P5271" s="11">
        <v>0</v>
      </c>
      <c r="Q5271" s="12">
        <v>0</v>
      </c>
    </row>
    <row r="5272" spans="1:17" x14ac:dyDescent="0.35">
      <c r="A5272" s="2">
        <v>4483</v>
      </c>
      <c r="B5272" s="13" t="s">
        <v>599</v>
      </c>
      <c r="C5272" s="11" t="s">
        <v>631</v>
      </c>
      <c r="D5272" s="11" t="s">
        <v>253</v>
      </c>
      <c r="E5272" s="7" t="s">
        <v>163</v>
      </c>
      <c r="F5272" s="13">
        <v>45.311729431152301</v>
      </c>
      <c r="G5272" s="12">
        <v>0</v>
      </c>
      <c r="H5272" s="13">
        <v>0</v>
      </c>
      <c r="I5272" s="11">
        <v>0</v>
      </c>
      <c r="J5272" s="11">
        <v>0</v>
      </c>
      <c r="K5272" s="11">
        <v>0</v>
      </c>
      <c r="L5272" s="12">
        <v>0</v>
      </c>
      <c r="M5272" s="13">
        <v>0</v>
      </c>
      <c r="N5272" s="11">
        <v>0</v>
      </c>
      <c r="O5272" s="11">
        <v>0</v>
      </c>
      <c r="P5272" s="11">
        <v>0</v>
      </c>
      <c r="Q5272" s="12">
        <v>0</v>
      </c>
    </row>
    <row r="5273" spans="1:17" x14ac:dyDescent="0.35">
      <c r="A5273" s="2">
        <v>4484</v>
      </c>
      <c r="B5273" s="13" t="s">
        <v>599</v>
      </c>
      <c r="C5273" s="11" t="s">
        <v>631</v>
      </c>
      <c r="D5273" s="11" t="s">
        <v>253</v>
      </c>
      <c r="E5273" s="7" t="s">
        <v>40</v>
      </c>
      <c r="F5273" s="13">
        <v>2640.5191731452946</v>
      </c>
      <c r="G5273" s="12">
        <v>0</v>
      </c>
      <c r="H5273" s="13">
        <v>0</v>
      </c>
      <c r="I5273" s="11">
        <v>0</v>
      </c>
      <c r="J5273" s="11">
        <v>0</v>
      </c>
      <c r="K5273" s="11">
        <v>0</v>
      </c>
      <c r="L5273" s="12">
        <v>0</v>
      </c>
      <c r="M5273" s="13">
        <v>0</v>
      </c>
      <c r="N5273" s="11">
        <v>0</v>
      </c>
      <c r="O5273" s="11">
        <v>0</v>
      </c>
      <c r="P5273" s="11">
        <v>0</v>
      </c>
      <c r="Q5273" s="12">
        <v>0</v>
      </c>
    </row>
    <row r="5274" spans="1:17" x14ac:dyDescent="0.35">
      <c r="A5274" s="2">
        <v>4485</v>
      </c>
      <c r="B5274" s="13" t="s">
        <v>599</v>
      </c>
      <c r="C5274" s="11" t="s">
        <v>631</v>
      </c>
      <c r="D5274" s="11" t="s">
        <v>253</v>
      </c>
      <c r="E5274" s="7" t="s">
        <v>41</v>
      </c>
      <c r="F5274" s="13">
        <v>1402.2850828170776</v>
      </c>
      <c r="G5274" s="12">
        <v>0</v>
      </c>
      <c r="H5274" s="13">
        <v>0</v>
      </c>
      <c r="I5274" s="11">
        <v>0</v>
      </c>
      <c r="J5274" s="11">
        <v>0</v>
      </c>
      <c r="K5274" s="11">
        <v>0</v>
      </c>
      <c r="L5274" s="12">
        <v>0</v>
      </c>
      <c r="M5274" s="13">
        <v>0</v>
      </c>
      <c r="N5274" s="11">
        <v>0</v>
      </c>
      <c r="O5274" s="11">
        <v>0</v>
      </c>
      <c r="P5274" s="11">
        <v>0</v>
      </c>
      <c r="Q5274" s="12">
        <v>0</v>
      </c>
    </row>
    <row r="5275" spans="1:17" x14ac:dyDescent="0.35">
      <c r="A5275" s="2">
        <v>4491</v>
      </c>
      <c r="B5275" s="13" t="s">
        <v>599</v>
      </c>
      <c r="C5275" s="11" t="s">
        <v>631</v>
      </c>
      <c r="D5275" s="11" t="s">
        <v>253</v>
      </c>
      <c r="E5275" s="7" t="s">
        <v>541</v>
      </c>
      <c r="F5275" s="13">
        <v>7.6365046501159703</v>
      </c>
      <c r="G5275" s="12">
        <v>0</v>
      </c>
      <c r="H5275" s="13">
        <v>0</v>
      </c>
      <c r="I5275" s="11">
        <v>0</v>
      </c>
      <c r="J5275" s="11">
        <v>0</v>
      </c>
      <c r="K5275" s="11">
        <v>0</v>
      </c>
      <c r="L5275" s="12">
        <v>0</v>
      </c>
      <c r="M5275" s="13">
        <v>0</v>
      </c>
      <c r="N5275" s="11">
        <v>0</v>
      </c>
      <c r="O5275" s="11">
        <v>0</v>
      </c>
      <c r="P5275" s="11">
        <v>0</v>
      </c>
      <c r="Q5275" s="12">
        <v>0</v>
      </c>
    </row>
    <row r="5276" spans="1:17" x14ac:dyDescent="0.35">
      <c r="A5276" s="2">
        <v>4496</v>
      </c>
      <c r="B5276" s="13" t="s">
        <v>599</v>
      </c>
      <c r="C5276" s="11" t="s">
        <v>631</v>
      </c>
      <c r="D5276" s="11" t="s">
        <v>253</v>
      </c>
      <c r="E5276" s="7" t="s">
        <v>542</v>
      </c>
      <c r="F5276" s="13">
        <v>60.351379632949829</v>
      </c>
      <c r="G5276" s="12">
        <v>0</v>
      </c>
      <c r="H5276" s="13">
        <v>0</v>
      </c>
      <c r="I5276" s="11">
        <v>0</v>
      </c>
      <c r="J5276" s="11">
        <v>0</v>
      </c>
      <c r="K5276" s="11">
        <v>0</v>
      </c>
      <c r="L5276" s="12">
        <v>0</v>
      </c>
      <c r="M5276" s="13">
        <v>0</v>
      </c>
      <c r="N5276" s="11">
        <v>0</v>
      </c>
      <c r="O5276" s="11">
        <v>0</v>
      </c>
      <c r="P5276" s="11">
        <v>0</v>
      </c>
      <c r="Q5276" s="12">
        <v>0</v>
      </c>
    </row>
    <row r="5277" spans="1:17" x14ac:dyDescent="0.35">
      <c r="A5277" s="2">
        <v>4497</v>
      </c>
      <c r="B5277" s="13" t="s">
        <v>599</v>
      </c>
      <c r="C5277" s="11" t="s">
        <v>631</v>
      </c>
      <c r="D5277" s="11" t="s">
        <v>253</v>
      </c>
      <c r="E5277" s="7" t="s">
        <v>47</v>
      </c>
      <c r="F5277" s="13">
        <v>7551.0294675827035</v>
      </c>
      <c r="G5277" s="12">
        <v>0</v>
      </c>
      <c r="H5277" s="13">
        <v>0</v>
      </c>
      <c r="I5277" s="11">
        <v>0</v>
      </c>
      <c r="J5277" s="11">
        <v>0</v>
      </c>
      <c r="K5277" s="11">
        <v>0</v>
      </c>
      <c r="L5277" s="12">
        <v>0</v>
      </c>
      <c r="M5277" s="13">
        <v>0</v>
      </c>
      <c r="N5277" s="11">
        <v>0</v>
      </c>
      <c r="O5277" s="11">
        <v>0</v>
      </c>
      <c r="P5277" s="11">
        <v>0</v>
      </c>
      <c r="Q5277" s="12">
        <v>0</v>
      </c>
    </row>
    <row r="5278" spans="1:17" x14ac:dyDescent="0.35">
      <c r="A5278" s="2">
        <v>4498</v>
      </c>
      <c r="B5278" s="13" t="s">
        <v>599</v>
      </c>
      <c r="C5278" s="11" t="s">
        <v>631</v>
      </c>
      <c r="D5278" s="11" t="s">
        <v>26</v>
      </c>
      <c r="E5278" s="7" t="s">
        <v>48</v>
      </c>
      <c r="F5278" s="13">
        <v>147.96627807617199</v>
      </c>
      <c r="G5278" s="12">
        <v>0</v>
      </c>
      <c r="H5278" s="13">
        <v>0</v>
      </c>
      <c r="I5278" s="11">
        <v>0</v>
      </c>
      <c r="J5278" s="11">
        <v>0</v>
      </c>
      <c r="K5278" s="11">
        <v>0</v>
      </c>
      <c r="L5278" s="12">
        <v>0</v>
      </c>
      <c r="M5278" s="13">
        <v>0</v>
      </c>
      <c r="N5278" s="11">
        <v>0</v>
      </c>
      <c r="O5278" s="11">
        <v>0</v>
      </c>
      <c r="P5278" s="11">
        <v>0</v>
      </c>
      <c r="Q5278" s="12">
        <v>0</v>
      </c>
    </row>
    <row r="5279" spans="1:17" x14ac:dyDescent="0.35">
      <c r="A5279" s="2">
        <v>4499</v>
      </c>
      <c r="B5279" s="13" t="s">
        <v>599</v>
      </c>
      <c r="C5279" s="11" t="s">
        <v>631</v>
      </c>
      <c r="D5279" s="11" t="s">
        <v>253</v>
      </c>
      <c r="E5279" s="7" t="s">
        <v>48</v>
      </c>
      <c r="F5279" s="13">
        <v>887.32993936538787</v>
      </c>
      <c r="G5279" s="12">
        <v>0</v>
      </c>
      <c r="H5279" s="13">
        <v>0</v>
      </c>
      <c r="I5279" s="11">
        <v>0</v>
      </c>
      <c r="J5279" s="11">
        <v>0</v>
      </c>
      <c r="K5279" s="11">
        <v>0</v>
      </c>
      <c r="L5279" s="12">
        <v>0</v>
      </c>
      <c r="M5279" s="13">
        <v>0</v>
      </c>
      <c r="N5279" s="11">
        <v>0</v>
      </c>
      <c r="O5279" s="11">
        <v>0</v>
      </c>
      <c r="P5279" s="11">
        <v>0</v>
      </c>
      <c r="Q5279" s="12">
        <v>0</v>
      </c>
    </row>
    <row r="5280" spans="1:17" x14ac:dyDescent="0.35">
      <c r="A5280" s="2">
        <v>4500</v>
      </c>
      <c r="B5280" s="13" t="s">
        <v>599</v>
      </c>
      <c r="C5280" s="11" t="s">
        <v>631</v>
      </c>
      <c r="D5280" s="11" t="s">
        <v>253</v>
      </c>
      <c r="E5280" s="7" t="s">
        <v>49</v>
      </c>
      <c r="F5280" s="13">
        <v>1344.9188814163219</v>
      </c>
      <c r="G5280" s="12">
        <v>0</v>
      </c>
      <c r="H5280" s="13">
        <v>0</v>
      </c>
      <c r="I5280" s="11">
        <v>0</v>
      </c>
      <c r="J5280" s="11">
        <v>0</v>
      </c>
      <c r="K5280" s="11">
        <v>0</v>
      </c>
      <c r="L5280" s="12">
        <v>0</v>
      </c>
      <c r="M5280" s="13">
        <v>0</v>
      </c>
      <c r="N5280" s="11">
        <v>0</v>
      </c>
      <c r="O5280" s="11">
        <v>0</v>
      </c>
      <c r="P5280" s="11">
        <v>0</v>
      </c>
      <c r="Q5280" s="12">
        <v>0</v>
      </c>
    </row>
    <row r="5281" spans="1:17" x14ac:dyDescent="0.35">
      <c r="A5281" s="2">
        <v>4501</v>
      </c>
      <c r="B5281" s="13" t="s">
        <v>599</v>
      </c>
      <c r="C5281" s="11" t="s">
        <v>631</v>
      </c>
      <c r="D5281" s="11" t="s">
        <v>253</v>
      </c>
      <c r="E5281" s="7" t="s">
        <v>242</v>
      </c>
      <c r="F5281" s="13">
        <v>118.363800048828</v>
      </c>
      <c r="G5281" s="12">
        <v>0</v>
      </c>
      <c r="H5281" s="13">
        <v>0</v>
      </c>
      <c r="I5281" s="11">
        <v>0</v>
      </c>
      <c r="J5281" s="11">
        <v>0</v>
      </c>
      <c r="K5281" s="11">
        <v>0</v>
      </c>
      <c r="L5281" s="12">
        <v>0</v>
      </c>
      <c r="M5281" s="13">
        <v>0</v>
      </c>
      <c r="N5281" s="11">
        <v>0</v>
      </c>
      <c r="O5281" s="11">
        <v>0</v>
      </c>
      <c r="P5281" s="11">
        <v>0</v>
      </c>
      <c r="Q5281" s="12">
        <v>0</v>
      </c>
    </row>
    <row r="5282" spans="1:17" x14ac:dyDescent="0.35">
      <c r="A5282" s="2">
        <v>4503</v>
      </c>
      <c r="B5282" s="13" t="s">
        <v>599</v>
      </c>
      <c r="C5282" s="11" t="s">
        <v>631</v>
      </c>
      <c r="D5282" s="11" t="s">
        <v>253</v>
      </c>
      <c r="E5282" s="7" t="s">
        <v>57</v>
      </c>
      <c r="F5282" s="13">
        <v>176.64190162718288</v>
      </c>
      <c r="G5282" s="12">
        <v>0</v>
      </c>
      <c r="H5282" s="13">
        <v>0</v>
      </c>
      <c r="I5282" s="11">
        <v>0</v>
      </c>
      <c r="J5282" s="11">
        <v>0</v>
      </c>
      <c r="K5282" s="11">
        <v>0</v>
      </c>
      <c r="L5282" s="12">
        <v>0</v>
      </c>
      <c r="M5282" s="13">
        <v>0</v>
      </c>
      <c r="N5282" s="11">
        <v>0</v>
      </c>
      <c r="O5282" s="11">
        <v>0</v>
      </c>
      <c r="P5282" s="11">
        <v>0</v>
      </c>
      <c r="Q5282" s="12">
        <v>0</v>
      </c>
    </row>
    <row r="5283" spans="1:17" x14ac:dyDescent="0.35">
      <c r="A5283" s="2">
        <v>4508</v>
      </c>
      <c r="B5283" s="13" t="s">
        <v>599</v>
      </c>
      <c r="C5283" s="11" t="s">
        <v>631</v>
      </c>
      <c r="D5283" s="11" t="s">
        <v>253</v>
      </c>
      <c r="E5283" s="7" t="s">
        <v>303</v>
      </c>
      <c r="F5283" s="13">
        <v>97.865149736404447</v>
      </c>
      <c r="G5283" s="12">
        <v>0</v>
      </c>
      <c r="H5283" s="13">
        <v>0</v>
      </c>
      <c r="I5283" s="11">
        <v>0</v>
      </c>
      <c r="J5283" s="11">
        <v>0</v>
      </c>
      <c r="K5283" s="11">
        <v>0</v>
      </c>
      <c r="L5283" s="12">
        <v>0</v>
      </c>
      <c r="M5283" s="13">
        <v>0</v>
      </c>
      <c r="N5283" s="11">
        <v>0</v>
      </c>
      <c r="O5283" s="11">
        <v>0</v>
      </c>
      <c r="P5283" s="11">
        <v>0</v>
      </c>
      <c r="Q5283" s="12">
        <v>0</v>
      </c>
    </row>
    <row r="5284" spans="1:17" x14ac:dyDescent="0.35">
      <c r="A5284" s="2">
        <v>4509</v>
      </c>
      <c r="B5284" s="13" t="s">
        <v>599</v>
      </c>
      <c r="C5284" s="11" t="s">
        <v>631</v>
      </c>
      <c r="D5284" s="11" t="s">
        <v>253</v>
      </c>
      <c r="E5284" s="7" t="s">
        <v>138</v>
      </c>
      <c r="F5284" s="13">
        <v>27.685905456543001</v>
      </c>
      <c r="G5284" s="12">
        <v>0</v>
      </c>
      <c r="H5284" s="13">
        <v>0</v>
      </c>
      <c r="I5284" s="11">
        <v>0</v>
      </c>
      <c r="J5284" s="11">
        <v>0</v>
      </c>
      <c r="K5284" s="11">
        <v>0</v>
      </c>
      <c r="L5284" s="12">
        <v>0</v>
      </c>
      <c r="M5284" s="13">
        <v>0</v>
      </c>
      <c r="N5284" s="11">
        <v>0</v>
      </c>
      <c r="O5284" s="11">
        <v>0</v>
      </c>
      <c r="P5284" s="11">
        <v>0</v>
      </c>
      <c r="Q5284" s="12">
        <v>0</v>
      </c>
    </row>
    <row r="5285" spans="1:17" x14ac:dyDescent="0.35">
      <c r="A5285" s="2">
        <v>4510</v>
      </c>
      <c r="B5285" s="13" t="s">
        <v>599</v>
      </c>
      <c r="C5285" s="11" t="s">
        <v>631</v>
      </c>
      <c r="D5285" s="11" t="s">
        <v>253</v>
      </c>
      <c r="E5285" s="7" t="s">
        <v>64</v>
      </c>
      <c r="F5285" s="13">
        <v>311.58653259277298</v>
      </c>
      <c r="G5285" s="12">
        <v>0</v>
      </c>
      <c r="H5285" s="13">
        <v>0</v>
      </c>
      <c r="I5285" s="11">
        <v>0</v>
      </c>
      <c r="J5285" s="11">
        <v>0</v>
      </c>
      <c r="K5285" s="11">
        <v>0</v>
      </c>
      <c r="L5285" s="12">
        <v>0</v>
      </c>
      <c r="M5285" s="13">
        <v>0</v>
      </c>
      <c r="N5285" s="11">
        <v>0</v>
      </c>
      <c r="O5285" s="11">
        <v>0</v>
      </c>
      <c r="P5285" s="11">
        <v>0</v>
      </c>
      <c r="Q5285" s="12">
        <v>0</v>
      </c>
    </row>
    <row r="5286" spans="1:17" x14ac:dyDescent="0.35">
      <c r="A5286" s="2">
        <v>4511</v>
      </c>
      <c r="B5286" s="13" t="s">
        <v>599</v>
      </c>
      <c r="C5286" s="11" t="s">
        <v>631</v>
      </c>
      <c r="D5286" s="11" t="s">
        <v>253</v>
      </c>
      <c r="E5286" s="7" t="s">
        <v>404</v>
      </c>
      <c r="F5286" s="13">
        <v>147.75418090820301</v>
      </c>
      <c r="G5286" s="12">
        <v>0</v>
      </c>
      <c r="H5286" s="13">
        <v>0</v>
      </c>
      <c r="I5286" s="11">
        <v>0</v>
      </c>
      <c r="J5286" s="11">
        <v>0</v>
      </c>
      <c r="K5286" s="11">
        <v>0</v>
      </c>
      <c r="L5286" s="12">
        <v>0</v>
      </c>
      <c r="M5286" s="13">
        <v>0</v>
      </c>
      <c r="N5286" s="11">
        <v>0</v>
      </c>
      <c r="O5286" s="11">
        <v>0</v>
      </c>
      <c r="P5286" s="11">
        <v>0</v>
      </c>
      <c r="Q5286" s="12">
        <v>0</v>
      </c>
    </row>
    <row r="5287" spans="1:17" x14ac:dyDescent="0.35">
      <c r="A5287" s="2">
        <v>4516</v>
      </c>
      <c r="B5287" s="13" t="s">
        <v>599</v>
      </c>
      <c r="C5287" s="11" t="s">
        <v>631</v>
      </c>
      <c r="D5287" s="11" t="s">
        <v>253</v>
      </c>
      <c r="E5287" s="7" t="s">
        <v>211</v>
      </c>
      <c r="F5287" s="13">
        <v>5.4807462692260698</v>
      </c>
      <c r="G5287" s="12">
        <v>0</v>
      </c>
      <c r="H5287" s="13">
        <v>0</v>
      </c>
      <c r="I5287" s="11">
        <v>0</v>
      </c>
      <c r="J5287" s="11">
        <v>0</v>
      </c>
      <c r="K5287" s="11">
        <v>0</v>
      </c>
      <c r="L5287" s="12">
        <v>0</v>
      </c>
      <c r="M5287" s="13">
        <v>0</v>
      </c>
      <c r="N5287" s="11">
        <v>0</v>
      </c>
      <c r="O5287" s="11">
        <v>0</v>
      </c>
      <c r="P5287" s="11">
        <v>0</v>
      </c>
      <c r="Q5287" s="12">
        <v>0</v>
      </c>
    </row>
    <row r="5288" spans="1:17" x14ac:dyDescent="0.35">
      <c r="A5288" s="2">
        <v>4518</v>
      </c>
      <c r="B5288" s="13" t="s">
        <v>599</v>
      </c>
      <c r="C5288" s="11" t="s">
        <v>631</v>
      </c>
      <c r="D5288" s="11" t="s">
        <v>253</v>
      </c>
      <c r="E5288" s="7" t="s">
        <v>152</v>
      </c>
      <c r="F5288" s="13">
        <v>4.8283500671386701</v>
      </c>
      <c r="G5288" s="12">
        <v>0</v>
      </c>
      <c r="H5288" s="13">
        <v>0</v>
      </c>
      <c r="I5288" s="11">
        <v>0</v>
      </c>
      <c r="J5288" s="11">
        <v>0</v>
      </c>
      <c r="K5288" s="11">
        <v>0</v>
      </c>
      <c r="L5288" s="12">
        <v>0</v>
      </c>
      <c r="M5288" s="13">
        <v>0</v>
      </c>
      <c r="N5288" s="11">
        <v>0</v>
      </c>
      <c r="O5288" s="11">
        <v>0</v>
      </c>
      <c r="P5288" s="11">
        <v>0</v>
      </c>
      <c r="Q5288" s="12">
        <v>0</v>
      </c>
    </row>
    <row r="5289" spans="1:17" x14ac:dyDescent="0.35">
      <c r="A5289" s="2">
        <v>4521</v>
      </c>
      <c r="B5289" s="13" t="s">
        <v>599</v>
      </c>
      <c r="C5289" s="11" t="s">
        <v>631</v>
      </c>
      <c r="D5289" s="11" t="s">
        <v>253</v>
      </c>
      <c r="E5289" s="7" t="s">
        <v>77</v>
      </c>
      <c r="F5289" s="13">
        <v>323.41125488281301</v>
      </c>
      <c r="G5289" s="12">
        <v>0</v>
      </c>
      <c r="H5289" s="13">
        <v>0</v>
      </c>
      <c r="I5289" s="11">
        <v>0</v>
      </c>
      <c r="J5289" s="11">
        <v>0</v>
      </c>
      <c r="K5289" s="11">
        <v>0</v>
      </c>
      <c r="L5289" s="12">
        <v>0</v>
      </c>
      <c r="M5289" s="13">
        <v>0</v>
      </c>
      <c r="N5289" s="11">
        <v>0</v>
      </c>
      <c r="O5289" s="11">
        <v>0</v>
      </c>
      <c r="P5289" s="11">
        <v>0</v>
      </c>
      <c r="Q5289" s="12">
        <v>0</v>
      </c>
    </row>
    <row r="5290" spans="1:17" x14ac:dyDescent="0.35">
      <c r="A5290" s="2">
        <v>4534</v>
      </c>
      <c r="B5290" s="13" t="s">
        <v>599</v>
      </c>
      <c r="C5290" s="11" t="s">
        <v>220</v>
      </c>
      <c r="D5290" s="11" t="s">
        <v>208</v>
      </c>
      <c r="E5290" s="7" t="s">
        <v>222</v>
      </c>
      <c r="F5290" s="13">
        <v>80.981333732605009</v>
      </c>
      <c r="G5290" s="12">
        <v>0</v>
      </c>
      <c r="H5290" s="13">
        <v>0</v>
      </c>
      <c r="I5290" s="11">
        <v>0</v>
      </c>
      <c r="J5290" s="11">
        <v>0</v>
      </c>
      <c r="K5290" s="11">
        <v>0</v>
      </c>
      <c r="L5290" s="12">
        <v>0</v>
      </c>
      <c r="M5290" s="13">
        <v>0</v>
      </c>
      <c r="N5290" s="11">
        <v>0</v>
      </c>
      <c r="O5290" s="11">
        <v>0</v>
      </c>
      <c r="P5290" s="11">
        <v>0</v>
      </c>
      <c r="Q5290" s="12">
        <v>0</v>
      </c>
    </row>
    <row r="5291" spans="1:17" x14ac:dyDescent="0.35">
      <c r="A5291" s="2">
        <v>4535</v>
      </c>
      <c r="B5291" s="13" t="s">
        <v>599</v>
      </c>
      <c r="C5291" s="11" t="s">
        <v>220</v>
      </c>
      <c r="D5291" s="11" t="s">
        <v>208</v>
      </c>
      <c r="E5291" s="7" t="s">
        <v>161</v>
      </c>
      <c r="F5291" s="13">
        <v>27.886081695556701</v>
      </c>
      <c r="G5291" s="12">
        <v>0</v>
      </c>
      <c r="H5291" s="13">
        <v>0</v>
      </c>
      <c r="I5291" s="11">
        <v>0</v>
      </c>
      <c r="J5291" s="11">
        <v>0</v>
      </c>
      <c r="K5291" s="11">
        <v>0</v>
      </c>
      <c r="L5291" s="12">
        <v>0</v>
      </c>
      <c r="M5291" s="13">
        <v>0</v>
      </c>
      <c r="N5291" s="11">
        <v>0</v>
      </c>
      <c r="O5291" s="11">
        <v>0</v>
      </c>
      <c r="P5291" s="11">
        <v>0</v>
      </c>
      <c r="Q5291" s="12">
        <v>0</v>
      </c>
    </row>
    <row r="5292" spans="1:17" x14ac:dyDescent="0.35">
      <c r="A5292" s="2">
        <v>4547</v>
      </c>
      <c r="B5292" s="13" t="s">
        <v>599</v>
      </c>
      <c r="C5292" s="11" t="s">
        <v>220</v>
      </c>
      <c r="D5292" s="11" t="s">
        <v>29</v>
      </c>
      <c r="E5292" s="7" t="s">
        <v>40</v>
      </c>
      <c r="F5292" s="13">
        <v>7.6734857559204102</v>
      </c>
      <c r="G5292" s="12">
        <v>0</v>
      </c>
      <c r="H5292" s="13">
        <v>0</v>
      </c>
      <c r="I5292" s="11">
        <v>0</v>
      </c>
      <c r="J5292" s="11">
        <v>0</v>
      </c>
      <c r="K5292" s="11">
        <v>0</v>
      </c>
      <c r="L5292" s="12">
        <v>0</v>
      </c>
      <c r="M5292" s="13">
        <v>0</v>
      </c>
      <c r="N5292" s="11">
        <v>0</v>
      </c>
      <c r="O5292" s="11">
        <v>0</v>
      </c>
      <c r="P5292" s="11">
        <v>0</v>
      </c>
      <c r="Q5292" s="12">
        <v>0</v>
      </c>
    </row>
    <row r="5293" spans="1:17" x14ac:dyDescent="0.35">
      <c r="A5293" s="2">
        <v>4548</v>
      </c>
      <c r="B5293" s="13" t="s">
        <v>599</v>
      </c>
      <c r="C5293" s="11" t="s">
        <v>220</v>
      </c>
      <c r="D5293" s="11" t="s">
        <v>253</v>
      </c>
      <c r="E5293" s="7" t="s">
        <v>40</v>
      </c>
      <c r="F5293" s="13">
        <v>16.223094940185501</v>
      </c>
      <c r="G5293" s="12">
        <v>0</v>
      </c>
      <c r="H5293" s="13">
        <v>0</v>
      </c>
      <c r="I5293" s="11">
        <v>0</v>
      </c>
      <c r="J5293" s="11">
        <v>0</v>
      </c>
      <c r="K5293" s="11">
        <v>0</v>
      </c>
      <c r="L5293" s="12">
        <v>0</v>
      </c>
      <c r="M5293" s="13">
        <v>0</v>
      </c>
      <c r="N5293" s="11">
        <v>0</v>
      </c>
      <c r="O5293" s="11">
        <v>0</v>
      </c>
      <c r="P5293" s="11">
        <v>0</v>
      </c>
      <c r="Q5293" s="12">
        <v>0</v>
      </c>
    </row>
    <row r="5294" spans="1:17" x14ac:dyDescent="0.35">
      <c r="A5294" s="2">
        <v>4549</v>
      </c>
      <c r="B5294" s="13" t="s">
        <v>599</v>
      </c>
      <c r="C5294" s="11" t="s">
        <v>220</v>
      </c>
      <c r="D5294" s="11" t="s">
        <v>208</v>
      </c>
      <c r="E5294" s="7" t="s">
        <v>40</v>
      </c>
      <c r="F5294" s="13">
        <v>1446.6908712387087</v>
      </c>
      <c r="G5294" s="12">
        <v>0</v>
      </c>
      <c r="H5294" s="13">
        <v>0</v>
      </c>
      <c r="I5294" s="11">
        <v>0</v>
      </c>
      <c r="J5294" s="11">
        <v>0</v>
      </c>
      <c r="K5294" s="11">
        <v>0</v>
      </c>
      <c r="L5294" s="12">
        <v>0</v>
      </c>
      <c r="M5294" s="13">
        <v>0</v>
      </c>
      <c r="N5294" s="11">
        <v>0</v>
      </c>
      <c r="O5294" s="11">
        <v>0</v>
      </c>
      <c r="P5294" s="11">
        <v>0</v>
      </c>
      <c r="Q5294" s="12">
        <v>0</v>
      </c>
    </row>
    <row r="5295" spans="1:17" x14ac:dyDescent="0.35">
      <c r="A5295" s="2">
        <v>4550</v>
      </c>
      <c r="B5295" s="13" t="s">
        <v>599</v>
      </c>
      <c r="C5295" s="11" t="s">
        <v>220</v>
      </c>
      <c r="D5295" s="11" t="s">
        <v>26</v>
      </c>
      <c r="E5295" s="7" t="s">
        <v>41</v>
      </c>
      <c r="F5295" s="13">
        <v>101.506843566895</v>
      </c>
      <c r="G5295" s="12">
        <v>0</v>
      </c>
      <c r="H5295" s="13">
        <v>0</v>
      </c>
      <c r="I5295" s="11">
        <v>0</v>
      </c>
      <c r="J5295" s="11">
        <v>0</v>
      </c>
      <c r="K5295" s="11">
        <v>0</v>
      </c>
      <c r="L5295" s="12">
        <v>0</v>
      </c>
      <c r="M5295" s="13">
        <v>0</v>
      </c>
      <c r="N5295" s="11">
        <v>0</v>
      </c>
      <c r="O5295" s="11">
        <v>0</v>
      </c>
      <c r="P5295" s="11">
        <v>0</v>
      </c>
      <c r="Q5295" s="12">
        <v>0</v>
      </c>
    </row>
    <row r="5296" spans="1:17" x14ac:dyDescent="0.35">
      <c r="A5296" s="2">
        <v>4551</v>
      </c>
      <c r="B5296" s="13" t="s">
        <v>599</v>
      </c>
      <c r="C5296" s="11" t="s">
        <v>220</v>
      </c>
      <c r="D5296" s="11" t="s">
        <v>208</v>
      </c>
      <c r="E5296" s="7" t="s">
        <v>41</v>
      </c>
      <c r="F5296" s="13">
        <v>447.0161209106451</v>
      </c>
      <c r="G5296" s="12">
        <v>0</v>
      </c>
      <c r="H5296" s="13">
        <v>0</v>
      </c>
      <c r="I5296" s="11">
        <v>0</v>
      </c>
      <c r="J5296" s="11">
        <v>0</v>
      </c>
      <c r="K5296" s="11">
        <v>0</v>
      </c>
      <c r="L5296" s="12">
        <v>0</v>
      </c>
      <c r="M5296" s="13">
        <v>0</v>
      </c>
      <c r="N5296" s="11">
        <v>0</v>
      </c>
      <c r="O5296" s="11">
        <v>0</v>
      </c>
      <c r="P5296" s="11">
        <v>0</v>
      </c>
      <c r="Q5296" s="12">
        <v>0</v>
      </c>
    </row>
    <row r="5297" spans="1:17" x14ac:dyDescent="0.35">
      <c r="A5297" s="2">
        <v>4569</v>
      </c>
      <c r="B5297" s="13" t="s">
        <v>599</v>
      </c>
      <c r="C5297" s="11" t="s">
        <v>220</v>
      </c>
      <c r="D5297" s="11" t="s">
        <v>26</v>
      </c>
      <c r="E5297" s="7" t="s">
        <v>47</v>
      </c>
      <c r="F5297" s="13">
        <v>220.48411560058571</v>
      </c>
      <c r="G5297" s="12">
        <v>0</v>
      </c>
      <c r="H5297" s="13">
        <v>0</v>
      </c>
      <c r="I5297" s="11">
        <v>0</v>
      </c>
      <c r="J5297" s="11">
        <v>0</v>
      </c>
      <c r="K5297" s="11">
        <v>0</v>
      </c>
      <c r="L5297" s="12">
        <v>0</v>
      </c>
      <c r="M5297" s="13">
        <v>0</v>
      </c>
      <c r="N5297" s="11">
        <v>0</v>
      </c>
      <c r="O5297" s="11">
        <v>0</v>
      </c>
      <c r="P5297" s="11">
        <v>0</v>
      </c>
      <c r="Q5297" s="12">
        <v>0</v>
      </c>
    </row>
    <row r="5298" spans="1:17" x14ac:dyDescent="0.35">
      <c r="A5298" s="2">
        <v>4570</v>
      </c>
      <c r="B5298" s="13" t="s">
        <v>599</v>
      </c>
      <c r="C5298" s="11" t="s">
        <v>220</v>
      </c>
      <c r="D5298" s="11" t="s">
        <v>601</v>
      </c>
      <c r="E5298" s="7" t="s">
        <v>47</v>
      </c>
      <c r="F5298" s="13">
        <v>549.37960243225143</v>
      </c>
      <c r="G5298" s="12">
        <v>0</v>
      </c>
      <c r="H5298" s="13">
        <v>0</v>
      </c>
      <c r="I5298" s="11">
        <v>0</v>
      </c>
      <c r="J5298" s="11">
        <v>0</v>
      </c>
      <c r="K5298" s="11">
        <v>0</v>
      </c>
      <c r="L5298" s="12">
        <v>0</v>
      </c>
      <c r="M5298" s="13">
        <v>0</v>
      </c>
      <c r="N5298" s="11">
        <v>0</v>
      </c>
      <c r="O5298" s="11">
        <v>0</v>
      </c>
      <c r="P5298" s="11">
        <v>0</v>
      </c>
      <c r="Q5298" s="12">
        <v>0</v>
      </c>
    </row>
    <row r="5299" spans="1:17" x14ac:dyDescent="0.35">
      <c r="A5299" s="2">
        <v>4571</v>
      </c>
      <c r="B5299" s="13" t="s">
        <v>599</v>
      </c>
      <c r="C5299" s="11" t="s">
        <v>220</v>
      </c>
      <c r="D5299" s="11" t="s">
        <v>208</v>
      </c>
      <c r="E5299" s="7" t="s">
        <v>47</v>
      </c>
      <c r="F5299" s="13">
        <v>2550.336713790894</v>
      </c>
      <c r="G5299" s="12">
        <v>0</v>
      </c>
      <c r="H5299" s="13">
        <v>0</v>
      </c>
      <c r="I5299" s="11">
        <v>0</v>
      </c>
      <c r="J5299" s="11">
        <v>0</v>
      </c>
      <c r="K5299" s="11">
        <v>0</v>
      </c>
      <c r="L5299" s="12">
        <v>0</v>
      </c>
      <c r="M5299" s="13">
        <v>0</v>
      </c>
      <c r="N5299" s="11">
        <v>0</v>
      </c>
      <c r="O5299" s="11">
        <v>0</v>
      </c>
      <c r="P5299" s="11">
        <v>0</v>
      </c>
      <c r="Q5299" s="12">
        <v>0</v>
      </c>
    </row>
    <row r="5300" spans="1:17" x14ac:dyDescent="0.35">
      <c r="A5300" s="2">
        <v>4572</v>
      </c>
      <c r="B5300" s="13" t="s">
        <v>599</v>
      </c>
      <c r="C5300" s="11" t="s">
        <v>220</v>
      </c>
      <c r="D5300" s="11" t="s">
        <v>601</v>
      </c>
      <c r="E5300" s="7" t="s">
        <v>48</v>
      </c>
      <c r="F5300" s="13">
        <v>26.893526077270501</v>
      </c>
      <c r="G5300" s="12">
        <v>0</v>
      </c>
      <c r="H5300" s="13">
        <v>0</v>
      </c>
      <c r="I5300" s="11">
        <v>0</v>
      </c>
      <c r="J5300" s="11">
        <v>0</v>
      </c>
      <c r="K5300" s="11">
        <v>0</v>
      </c>
      <c r="L5300" s="12">
        <v>0</v>
      </c>
      <c r="M5300" s="13">
        <v>0</v>
      </c>
      <c r="N5300" s="11">
        <v>0</v>
      </c>
      <c r="O5300" s="11">
        <v>0</v>
      </c>
      <c r="P5300" s="11">
        <v>0</v>
      </c>
      <c r="Q5300" s="12">
        <v>0</v>
      </c>
    </row>
    <row r="5301" spans="1:17" x14ac:dyDescent="0.35">
      <c r="A5301" s="2">
        <v>4573</v>
      </c>
      <c r="B5301" s="13" t="s">
        <v>599</v>
      </c>
      <c r="C5301" s="11" t="s">
        <v>220</v>
      </c>
      <c r="D5301" s="11" t="s">
        <v>208</v>
      </c>
      <c r="E5301" s="7" t="s">
        <v>48</v>
      </c>
      <c r="F5301" s="13">
        <v>49.573821067810101</v>
      </c>
      <c r="G5301" s="12">
        <v>0</v>
      </c>
      <c r="H5301" s="13">
        <v>0</v>
      </c>
      <c r="I5301" s="11">
        <v>0</v>
      </c>
      <c r="J5301" s="11">
        <v>0</v>
      </c>
      <c r="K5301" s="11">
        <v>0</v>
      </c>
      <c r="L5301" s="12">
        <v>0</v>
      </c>
      <c r="M5301" s="13">
        <v>0</v>
      </c>
      <c r="N5301" s="11">
        <v>0</v>
      </c>
      <c r="O5301" s="11">
        <v>0</v>
      </c>
      <c r="P5301" s="11">
        <v>0</v>
      </c>
      <c r="Q5301" s="12">
        <v>0</v>
      </c>
    </row>
    <row r="5302" spans="1:17" x14ac:dyDescent="0.35">
      <c r="A5302" s="2">
        <v>4574</v>
      </c>
      <c r="B5302" s="13" t="s">
        <v>599</v>
      </c>
      <c r="C5302" s="11" t="s">
        <v>220</v>
      </c>
      <c r="D5302" s="11" t="s">
        <v>26</v>
      </c>
      <c r="E5302" s="7" t="s">
        <v>49</v>
      </c>
      <c r="F5302" s="13">
        <v>269.06903648376482</v>
      </c>
      <c r="G5302" s="12">
        <v>0</v>
      </c>
      <c r="H5302" s="13">
        <v>0</v>
      </c>
      <c r="I5302" s="11">
        <v>0</v>
      </c>
      <c r="J5302" s="11">
        <v>0</v>
      </c>
      <c r="K5302" s="11">
        <v>0</v>
      </c>
      <c r="L5302" s="12">
        <v>0</v>
      </c>
      <c r="M5302" s="13">
        <v>0</v>
      </c>
      <c r="N5302" s="11">
        <v>0</v>
      </c>
      <c r="O5302" s="11">
        <v>0</v>
      </c>
      <c r="P5302" s="11">
        <v>0</v>
      </c>
      <c r="Q5302" s="12">
        <v>0</v>
      </c>
    </row>
    <row r="5303" spans="1:17" x14ac:dyDescent="0.35">
      <c r="A5303" s="2">
        <v>4575</v>
      </c>
      <c r="B5303" s="13" t="s">
        <v>599</v>
      </c>
      <c r="C5303" s="11" t="s">
        <v>220</v>
      </c>
      <c r="D5303" s="11" t="s">
        <v>601</v>
      </c>
      <c r="E5303" s="7" t="s">
        <v>49</v>
      </c>
      <c r="F5303" s="13">
        <v>293.15014648437511</v>
      </c>
      <c r="G5303" s="12">
        <v>0</v>
      </c>
      <c r="H5303" s="13">
        <v>0</v>
      </c>
      <c r="I5303" s="11">
        <v>0</v>
      </c>
      <c r="J5303" s="11">
        <v>0</v>
      </c>
      <c r="K5303" s="11">
        <v>0</v>
      </c>
      <c r="L5303" s="12">
        <v>0</v>
      </c>
      <c r="M5303" s="13">
        <v>0</v>
      </c>
      <c r="N5303" s="11">
        <v>0</v>
      </c>
      <c r="O5303" s="11">
        <v>0</v>
      </c>
      <c r="P5303" s="11">
        <v>0</v>
      </c>
      <c r="Q5303" s="12">
        <v>0</v>
      </c>
    </row>
    <row r="5304" spans="1:17" x14ac:dyDescent="0.35">
      <c r="A5304" s="2">
        <v>4576</v>
      </c>
      <c r="B5304" s="13" t="s">
        <v>599</v>
      </c>
      <c r="C5304" s="11" t="s">
        <v>220</v>
      </c>
      <c r="D5304" s="11" t="s">
        <v>208</v>
      </c>
      <c r="E5304" s="7" t="s">
        <v>49</v>
      </c>
      <c r="F5304" s="13">
        <v>3015.4369168281555</v>
      </c>
      <c r="G5304" s="12">
        <v>0</v>
      </c>
      <c r="H5304" s="13">
        <v>0</v>
      </c>
      <c r="I5304" s="11">
        <v>0</v>
      </c>
      <c r="J5304" s="11">
        <v>0</v>
      </c>
      <c r="K5304" s="11">
        <v>0</v>
      </c>
      <c r="L5304" s="12">
        <v>0</v>
      </c>
      <c r="M5304" s="13">
        <v>0</v>
      </c>
      <c r="N5304" s="11">
        <v>0</v>
      </c>
      <c r="O5304" s="11">
        <v>0</v>
      </c>
      <c r="P5304" s="11">
        <v>0</v>
      </c>
      <c r="Q5304" s="12">
        <v>0</v>
      </c>
    </row>
    <row r="5305" spans="1:17" x14ac:dyDescent="0.35">
      <c r="A5305" s="2">
        <v>4580</v>
      </c>
      <c r="B5305" s="13" t="s">
        <v>599</v>
      </c>
      <c r="C5305" s="11" t="s">
        <v>220</v>
      </c>
      <c r="D5305" s="11" t="s">
        <v>208</v>
      </c>
      <c r="E5305" s="7" t="s">
        <v>419</v>
      </c>
      <c r="F5305" s="13">
        <v>16.2997741699219</v>
      </c>
      <c r="G5305" s="12">
        <v>0</v>
      </c>
      <c r="H5305" s="13">
        <v>0</v>
      </c>
      <c r="I5305" s="11">
        <v>0</v>
      </c>
      <c r="J5305" s="11">
        <v>0</v>
      </c>
      <c r="K5305" s="11">
        <v>0</v>
      </c>
      <c r="L5305" s="12">
        <v>0</v>
      </c>
      <c r="M5305" s="13">
        <v>0</v>
      </c>
      <c r="N5305" s="11">
        <v>0</v>
      </c>
      <c r="O5305" s="11">
        <v>0</v>
      </c>
      <c r="P5305" s="11">
        <v>0</v>
      </c>
      <c r="Q5305" s="12">
        <v>0</v>
      </c>
    </row>
    <row r="5306" spans="1:17" x14ac:dyDescent="0.35">
      <c r="A5306" s="2">
        <v>4583</v>
      </c>
      <c r="B5306" s="13" t="s">
        <v>599</v>
      </c>
      <c r="C5306" s="11" t="s">
        <v>220</v>
      </c>
      <c r="D5306" s="11" t="s">
        <v>208</v>
      </c>
      <c r="E5306" s="7" t="s">
        <v>458</v>
      </c>
      <c r="F5306" s="13">
        <v>81.816108703613295</v>
      </c>
      <c r="G5306" s="12">
        <v>0</v>
      </c>
      <c r="H5306" s="13">
        <v>0</v>
      </c>
      <c r="I5306" s="11">
        <v>0</v>
      </c>
      <c r="J5306" s="11">
        <v>0</v>
      </c>
      <c r="K5306" s="11">
        <v>0</v>
      </c>
      <c r="L5306" s="12">
        <v>0</v>
      </c>
      <c r="M5306" s="13">
        <v>0</v>
      </c>
      <c r="N5306" s="11">
        <v>0</v>
      </c>
      <c r="O5306" s="11">
        <v>0</v>
      </c>
      <c r="P5306" s="11">
        <v>0</v>
      </c>
      <c r="Q5306" s="12">
        <v>0</v>
      </c>
    </row>
    <row r="5307" spans="1:17" x14ac:dyDescent="0.35">
      <c r="A5307" s="2">
        <v>4584</v>
      </c>
      <c r="B5307" s="13" t="s">
        <v>599</v>
      </c>
      <c r="C5307" s="11" t="s">
        <v>220</v>
      </c>
      <c r="D5307" s="11" t="s">
        <v>29</v>
      </c>
      <c r="E5307" s="7" t="s">
        <v>57</v>
      </c>
      <c r="F5307" s="13">
        <v>5.1004610061645499</v>
      </c>
      <c r="G5307" s="12">
        <v>0</v>
      </c>
      <c r="H5307" s="13">
        <v>0</v>
      </c>
      <c r="I5307" s="11">
        <v>0</v>
      </c>
      <c r="J5307" s="11">
        <v>0</v>
      </c>
      <c r="K5307" s="11">
        <v>0</v>
      </c>
      <c r="L5307" s="12">
        <v>0</v>
      </c>
      <c r="M5307" s="13">
        <v>0</v>
      </c>
      <c r="N5307" s="11">
        <v>0</v>
      </c>
      <c r="O5307" s="11">
        <v>0</v>
      </c>
      <c r="P5307" s="11">
        <v>0</v>
      </c>
      <c r="Q5307" s="12">
        <v>0</v>
      </c>
    </row>
    <row r="5308" spans="1:17" x14ac:dyDescent="0.35">
      <c r="A5308" s="2">
        <v>4585</v>
      </c>
      <c r="B5308" s="13" t="s">
        <v>599</v>
      </c>
      <c r="C5308" s="11" t="s">
        <v>220</v>
      </c>
      <c r="D5308" s="11" t="s">
        <v>26</v>
      </c>
      <c r="E5308" s="7" t="s">
        <v>57</v>
      </c>
      <c r="F5308" s="13">
        <v>285.95639038085898</v>
      </c>
      <c r="G5308" s="12">
        <v>0</v>
      </c>
      <c r="H5308" s="13">
        <v>0</v>
      </c>
      <c r="I5308" s="11">
        <v>0</v>
      </c>
      <c r="J5308" s="11">
        <v>0</v>
      </c>
      <c r="K5308" s="11">
        <v>0</v>
      </c>
      <c r="L5308" s="12">
        <v>0</v>
      </c>
      <c r="M5308" s="13">
        <v>0</v>
      </c>
      <c r="N5308" s="11">
        <v>0</v>
      </c>
      <c r="O5308" s="11">
        <v>0</v>
      </c>
      <c r="P5308" s="11">
        <v>0</v>
      </c>
      <c r="Q5308" s="12">
        <v>0</v>
      </c>
    </row>
    <row r="5309" spans="1:17" x14ac:dyDescent="0.35">
      <c r="A5309" s="2">
        <v>4586</v>
      </c>
      <c r="B5309" s="13" t="s">
        <v>599</v>
      </c>
      <c r="C5309" s="11" t="s">
        <v>220</v>
      </c>
      <c r="D5309" s="11" t="s">
        <v>208</v>
      </c>
      <c r="E5309" s="7" t="s">
        <v>57</v>
      </c>
      <c r="F5309" s="13">
        <v>598.14164441823948</v>
      </c>
      <c r="G5309" s="12">
        <v>0</v>
      </c>
      <c r="H5309" s="13">
        <v>0</v>
      </c>
      <c r="I5309" s="11">
        <v>0</v>
      </c>
      <c r="J5309" s="11">
        <v>0</v>
      </c>
      <c r="K5309" s="11">
        <v>0</v>
      </c>
      <c r="L5309" s="12">
        <v>0</v>
      </c>
      <c r="M5309" s="13">
        <v>0</v>
      </c>
      <c r="N5309" s="11">
        <v>0</v>
      </c>
      <c r="O5309" s="11">
        <v>0</v>
      </c>
      <c r="P5309" s="11">
        <v>0</v>
      </c>
      <c r="Q5309" s="12">
        <v>0</v>
      </c>
    </row>
    <row r="5310" spans="1:17" x14ac:dyDescent="0.35">
      <c r="A5310" s="2">
        <v>4594</v>
      </c>
      <c r="B5310" s="13" t="s">
        <v>599</v>
      </c>
      <c r="C5310" s="11" t="s">
        <v>220</v>
      </c>
      <c r="D5310" s="11" t="s">
        <v>208</v>
      </c>
      <c r="E5310" s="7" t="s">
        <v>58</v>
      </c>
      <c r="F5310" s="13">
        <v>9.0856666564941406</v>
      </c>
      <c r="G5310" s="12">
        <v>0</v>
      </c>
      <c r="H5310" s="13">
        <v>0</v>
      </c>
      <c r="I5310" s="11">
        <v>0</v>
      </c>
      <c r="J5310" s="11">
        <v>0</v>
      </c>
      <c r="K5310" s="11">
        <v>0</v>
      </c>
      <c r="L5310" s="12">
        <v>0</v>
      </c>
      <c r="M5310" s="13">
        <v>0</v>
      </c>
      <c r="N5310" s="11">
        <v>0</v>
      </c>
      <c r="O5310" s="11">
        <v>0</v>
      </c>
      <c r="P5310" s="11">
        <v>0</v>
      </c>
      <c r="Q5310" s="12">
        <v>0</v>
      </c>
    </row>
    <row r="5311" spans="1:17" x14ac:dyDescent="0.35">
      <c r="A5311" s="2">
        <v>4606</v>
      </c>
      <c r="B5311" s="13" t="s">
        <v>599</v>
      </c>
      <c r="C5311" s="11" t="s">
        <v>220</v>
      </c>
      <c r="D5311" s="11" t="s">
        <v>208</v>
      </c>
      <c r="E5311" s="7" t="s">
        <v>135</v>
      </c>
      <c r="F5311" s="13">
        <v>4.16589307785034</v>
      </c>
      <c r="G5311" s="12">
        <v>0</v>
      </c>
      <c r="H5311" s="13">
        <v>0</v>
      </c>
      <c r="I5311" s="11">
        <v>0</v>
      </c>
      <c r="J5311" s="11">
        <v>0</v>
      </c>
      <c r="K5311" s="11">
        <v>0</v>
      </c>
      <c r="L5311" s="12">
        <v>0</v>
      </c>
      <c r="M5311" s="13">
        <v>0</v>
      </c>
      <c r="N5311" s="11">
        <v>0</v>
      </c>
      <c r="O5311" s="11">
        <v>0</v>
      </c>
      <c r="P5311" s="11">
        <v>0</v>
      </c>
      <c r="Q5311" s="12">
        <v>0</v>
      </c>
    </row>
    <row r="5312" spans="1:17" x14ac:dyDescent="0.35">
      <c r="A5312" s="2">
        <v>4607</v>
      </c>
      <c r="B5312" s="13" t="s">
        <v>599</v>
      </c>
      <c r="C5312" s="11" t="s">
        <v>220</v>
      </c>
      <c r="D5312" s="11" t="s">
        <v>208</v>
      </c>
      <c r="E5312" s="7" t="s">
        <v>303</v>
      </c>
      <c r="F5312" s="13">
        <v>4.9443626403808603</v>
      </c>
      <c r="G5312" s="12">
        <v>0</v>
      </c>
      <c r="H5312" s="13">
        <v>0</v>
      </c>
      <c r="I5312" s="11">
        <v>0</v>
      </c>
      <c r="J5312" s="11">
        <v>0</v>
      </c>
      <c r="K5312" s="11">
        <v>0</v>
      </c>
      <c r="L5312" s="12">
        <v>0</v>
      </c>
      <c r="M5312" s="13">
        <v>0</v>
      </c>
      <c r="N5312" s="11">
        <v>0</v>
      </c>
      <c r="O5312" s="11">
        <v>0</v>
      </c>
      <c r="P5312" s="11">
        <v>0</v>
      </c>
      <c r="Q5312" s="12">
        <v>0</v>
      </c>
    </row>
    <row r="5313" spans="1:17" x14ac:dyDescent="0.35">
      <c r="A5313" s="2">
        <v>4608</v>
      </c>
      <c r="B5313" s="13" t="s">
        <v>599</v>
      </c>
      <c r="C5313" s="11" t="s">
        <v>220</v>
      </c>
      <c r="D5313" s="11" t="s">
        <v>208</v>
      </c>
      <c r="E5313" s="7" t="s">
        <v>376</v>
      </c>
      <c r="F5313" s="13">
        <v>7.8427267074584996</v>
      </c>
      <c r="G5313" s="12">
        <v>0</v>
      </c>
      <c r="H5313" s="13">
        <v>0</v>
      </c>
      <c r="I5313" s="11">
        <v>0</v>
      </c>
      <c r="J5313" s="11">
        <v>0</v>
      </c>
      <c r="K5313" s="11">
        <v>0</v>
      </c>
      <c r="L5313" s="12">
        <v>0</v>
      </c>
      <c r="M5313" s="13">
        <v>0</v>
      </c>
      <c r="N5313" s="11">
        <v>0</v>
      </c>
      <c r="O5313" s="11">
        <v>0</v>
      </c>
      <c r="P5313" s="11">
        <v>0</v>
      </c>
      <c r="Q5313" s="12">
        <v>0</v>
      </c>
    </row>
    <row r="5314" spans="1:17" x14ac:dyDescent="0.35">
      <c r="A5314" s="2">
        <v>4609</v>
      </c>
      <c r="B5314" s="13" t="s">
        <v>599</v>
      </c>
      <c r="C5314" s="11" t="s">
        <v>220</v>
      </c>
      <c r="D5314" s="11" t="s">
        <v>208</v>
      </c>
      <c r="E5314" s="7" t="s">
        <v>305</v>
      </c>
      <c r="F5314" s="13">
        <v>15.713167309761051</v>
      </c>
      <c r="G5314" s="12">
        <v>0</v>
      </c>
      <c r="H5314" s="13">
        <v>0</v>
      </c>
      <c r="I5314" s="11">
        <v>0</v>
      </c>
      <c r="J5314" s="11">
        <v>0</v>
      </c>
      <c r="K5314" s="11">
        <v>0</v>
      </c>
      <c r="L5314" s="12">
        <v>0</v>
      </c>
      <c r="M5314" s="13">
        <v>0</v>
      </c>
      <c r="N5314" s="11">
        <v>0</v>
      </c>
      <c r="O5314" s="11">
        <v>0</v>
      </c>
      <c r="P5314" s="11">
        <v>0</v>
      </c>
      <c r="Q5314" s="12">
        <v>0</v>
      </c>
    </row>
    <row r="5315" spans="1:17" x14ac:dyDescent="0.35">
      <c r="A5315" s="2">
        <v>4610</v>
      </c>
      <c r="B5315" s="13" t="s">
        <v>599</v>
      </c>
      <c r="C5315" s="11" t="s">
        <v>220</v>
      </c>
      <c r="D5315" s="11" t="s">
        <v>208</v>
      </c>
      <c r="E5315" s="7" t="s">
        <v>138</v>
      </c>
      <c r="F5315" s="13">
        <v>14.19468927383423</v>
      </c>
      <c r="G5315" s="12">
        <v>0</v>
      </c>
      <c r="H5315" s="13">
        <v>0</v>
      </c>
      <c r="I5315" s="11">
        <v>0</v>
      </c>
      <c r="J5315" s="11">
        <v>0</v>
      </c>
      <c r="K5315" s="11">
        <v>0</v>
      </c>
      <c r="L5315" s="12">
        <v>0</v>
      </c>
      <c r="M5315" s="13">
        <v>0</v>
      </c>
      <c r="N5315" s="11">
        <v>0</v>
      </c>
      <c r="O5315" s="11">
        <v>0</v>
      </c>
      <c r="P5315" s="11">
        <v>0</v>
      </c>
      <c r="Q5315" s="12">
        <v>0</v>
      </c>
    </row>
    <row r="5316" spans="1:17" x14ac:dyDescent="0.35">
      <c r="A5316" s="2">
        <v>4615</v>
      </c>
      <c r="B5316" s="13" t="s">
        <v>599</v>
      </c>
      <c r="C5316" s="11" t="s">
        <v>220</v>
      </c>
      <c r="D5316" s="11" t="s">
        <v>208</v>
      </c>
      <c r="E5316" s="7" t="s">
        <v>315</v>
      </c>
      <c r="F5316" s="13">
        <v>7.65366959571839</v>
      </c>
      <c r="G5316" s="12">
        <v>0</v>
      </c>
      <c r="H5316" s="13">
        <v>0</v>
      </c>
      <c r="I5316" s="11">
        <v>0</v>
      </c>
      <c r="J5316" s="11">
        <v>0</v>
      </c>
      <c r="K5316" s="11">
        <v>0</v>
      </c>
      <c r="L5316" s="12">
        <v>0</v>
      </c>
      <c r="M5316" s="13">
        <v>0</v>
      </c>
      <c r="N5316" s="11">
        <v>0</v>
      </c>
      <c r="O5316" s="11">
        <v>0</v>
      </c>
      <c r="P5316" s="11">
        <v>0</v>
      </c>
      <c r="Q5316" s="12">
        <v>0</v>
      </c>
    </row>
    <row r="5317" spans="1:17" x14ac:dyDescent="0.35">
      <c r="A5317" s="2">
        <v>4619</v>
      </c>
      <c r="B5317" s="13" t="s">
        <v>599</v>
      </c>
      <c r="C5317" s="11" t="s">
        <v>220</v>
      </c>
      <c r="D5317" s="11" t="s">
        <v>208</v>
      </c>
      <c r="E5317" s="7" t="s">
        <v>632</v>
      </c>
      <c r="F5317" s="13">
        <v>105.08494520187378</v>
      </c>
      <c r="G5317" s="12">
        <v>0</v>
      </c>
      <c r="H5317" s="13">
        <v>0</v>
      </c>
      <c r="I5317" s="11">
        <v>0</v>
      </c>
      <c r="J5317" s="11">
        <v>0</v>
      </c>
      <c r="K5317" s="11">
        <v>0</v>
      </c>
      <c r="L5317" s="12">
        <v>0</v>
      </c>
      <c r="M5317" s="13">
        <v>0</v>
      </c>
      <c r="N5317" s="11">
        <v>0</v>
      </c>
      <c r="O5317" s="11">
        <v>0</v>
      </c>
      <c r="P5317" s="11">
        <v>0</v>
      </c>
      <c r="Q5317" s="12">
        <v>0</v>
      </c>
    </row>
    <row r="5318" spans="1:17" x14ac:dyDescent="0.35">
      <c r="A5318" s="2">
        <v>4623</v>
      </c>
      <c r="B5318" s="13" t="s">
        <v>599</v>
      </c>
      <c r="C5318" s="11" t="s">
        <v>220</v>
      </c>
      <c r="D5318" s="11" t="s">
        <v>208</v>
      </c>
      <c r="E5318" s="7" t="s">
        <v>210</v>
      </c>
      <c r="F5318" s="13">
        <v>217.28344917297369</v>
      </c>
      <c r="G5318" s="12">
        <v>0</v>
      </c>
      <c r="H5318" s="13">
        <v>0</v>
      </c>
      <c r="I5318" s="11">
        <v>0</v>
      </c>
      <c r="J5318" s="11">
        <v>0</v>
      </c>
      <c r="K5318" s="11">
        <v>0</v>
      </c>
      <c r="L5318" s="12">
        <v>0</v>
      </c>
      <c r="M5318" s="13">
        <v>0</v>
      </c>
      <c r="N5318" s="11">
        <v>0</v>
      </c>
      <c r="O5318" s="11">
        <v>0</v>
      </c>
      <c r="P5318" s="11">
        <v>0</v>
      </c>
      <c r="Q5318" s="12">
        <v>0</v>
      </c>
    </row>
    <row r="5319" spans="1:17" x14ac:dyDescent="0.35">
      <c r="A5319" s="2">
        <v>4628</v>
      </c>
      <c r="B5319" s="13" t="s">
        <v>599</v>
      </c>
      <c r="C5319" s="11" t="s">
        <v>220</v>
      </c>
      <c r="D5319" s="11" t="s">
        <v>208</v>
      </c>
      <c r="E5319" s="7" t="s">
        <v>151</v>
      </c>
      <c r="F5319" s="13">
        <v>1.3885023593902599</v>
      </c>
      <c r="G5319" s="12">
        <v>0</v>
      </c>
      <c r="H5319" s="13">
        <v>0</v>
      </c>
      <c r="I5319" s="11">
        <v>0</v>
      </c>
      <c r="J5319" s="11">
        <v>0</v>
      </c>
      <c r="K5319" s="11">
        <v>0</v>
      </c>
      <c r="L5319" s="12">
        <v>0</v>
      </c>
      <c r="M5319" s="13">
        <v>0</v>
      </c>
      <c r="N5319" s="11">
        <v>0</v>
      </c>
      <c r="O5319" s="11">
        <v>0</v>
      </c>
      <c r="P5319" s="11">
        <v>0</v>
      </c>
      <c r="Q5319" s="12">
        <v>0</v>
      </c>
    </row>
    <row r="5320" spans="1:17" x14ac:dyDescent="0.35">
      <c r="A5320" s="2">
        <v>4631</v>
      </c>
      <c r="B5320" s="13" t="s">
        <v>599</v>
      </c>
      <c r="C5320" s="11" t="s">
        <v>220</v>
      </c>
      <c r="D5320" s="11" t="s">
        <v>208</v>
      </c>
      <c r="E5320" s="7" t="s">
        <v>510</v>
      </c>
      <c r="F5320" s="13">
        <v>8.8040504455566406</v>
      </c>
      <c r="G5320" s="12">
        <v>0</v>
      </c>
      <c r="H5320" s="13">
        <v>0</v>
      </c>
      <c r="I5320" s="11">
        <v>0</v>
      </c>
      <c r="J5320" s="11">
        <v>0</v>
      </c>
      <c r="K5320" s="11">
        <v>0</v>
      </c>
      <c r="L5320" s="12">
        <v>0</v>
      </c>
      <c r="M5320" s="13">
        <v>0</v>
      </c>
      <c r="N5320" s="11">
        <v>0</v>
      </c>
      <c r="O5320" s="11">
        <v>0</v>
      </c>
      <c r="P5320" s="11">
        <v>0</v>
      </c>
      <c r="Q5320" s="12">
        <v>0</v>
      </c>
    </row>
    <row r="5321" spans="1:17" x14ac:dyDescent="0.35">
      <c r="A5321" s="2">
        <v>4632</v>
      </c>
      <c r="B5321" s="13" t="s">
        <v>599</v>
      </c>
      <c r="C5321" s="11" t="s">
        <v>220</v>
      </c>
      <c r="D5321" s="11" t="s">
        <v>208</v>
      </c>
      <c r="E5321" s="7" t="s">
        <v>512</v>
      </c>
      <c r="F5321" s="13">
        <v>41.550994873046903</v>
      </c>
      <c r="G5321" s="12">
        <v>0</v>
      </c>
      <c r="H5321" s="13">
        <v>0</v>
      </c>
      <c r="I5321" s="11">
        <v>0</v>
      </c>
      <c r="J5321" s="11">
        <v>0</v>
      </c>
      <c r="K5321" s="11">
        <v>0</v>
      </c>
      <c r="L5321" s="12">
        <v>0</v>
      </c>
      <c r="M5321" s="13">
        <v>0</v>
      </c>
      <c r="N5321" s="11">
        <v>0</v>
      </c>
      <c r="O5321" s="11">
        <v>0</v>
      </c>
      <c r="P5321" s="11">
        <v>0</v>
      </c>
      <c r="Q5321" s="12">
        <v>0</v>
      </c>
    </row>
    <row r="5322" spans="1:17" x14ac:dyDescent="0.35">
      <c r="A5322" s="2">
        <v>4636</v>
      </c>
      <c r="B5322" s="13" t="s">
        <v>599</v>
      </c>
      <c r="C5322" s="11" t="s">
        <v>220</v>
      </c>
      <c r="D5322" s="11" t="s">
        <v>601</v>
      </c>
      <c r="E5322" s="7" t="s">
        <v>178</v>
      </c>
      <c r="F5322" s="13">
        <v>16.915409088134801</v>
      </c>
      <c r="G5322" s="12">
        <v>0</v>
      </c>
      <c r="H5322" s="13">
        <v>0</v>
      </c>
      <c r="I5322" s="11">
        <v>0</v>
      </c>
      <c r="J5322" s="11">
        <v>0</v>
      </c>
      <c r="K5322" s="11">
        <v>0</v>
      </c>
      <c r="L5322" s="12">
        <v>0</v>
      </c>
      <c r="M5322" s="13">
        <v>0</v>
      </c>
      <c r="N5322" s="11">
        <v>0</v>
      </c>
      <c r="O5322" s="11">
        <v>0</v>
      </c>
      <c r="P5322" s="11">
        <v>0</v>
      </c>
      <c r="Q5322" s="12">
        <v>0</v>
      </c>
    </row>
    <row r="5323" spans="1:17" x14ac:dyDescent="0.35">
      <c r="A5323" s="2">
        <v>4638</v>
      </c>
      <c r="B5323" s="13" t="s">
        <v>599</v>
      </c>
      <c r="C5323" s="11" t="s">
        <v>220</v>
      </c>
      <c r="D5323" s="11" t="s">
        <v>208</v>
      </c>
      <c r="E5323" s="7" t="s">
        <v>514</v>
      </c>
      <c r="F5323" s="13">
        <v>16.348683297634132</v>
      </c>
      <c r="G5323" s="12">
        <v>0</v>
      </c>
      <c r="H5323" s="13">
        <v>0</v>
      </c>
      <c r="I5323" s="11">
        <v>0</v>
      </c>
      <c r="J5323" s="11">
        <v>0</v>
      </c>
      <c r="K5323" s="11">
        <v>0</v>
      </c>
      <c r="L5323" s="12">
        <v>0</v>
      </c>
      <c r="M5323" s="13">
        <v>0</v>
      </c>
      <c r="N5323" s="11">
        <v>0</v>
      </c>
      <c r="O5323" s="11">
        <v>0</v>
      </c>
      <c r="P5323" s="11">
        <v>0</v>
      </c>
      <c r="Q5323" s="12">
        <v>0</v>
      </c>
    </row>
    <row r="5324" spans="1:17" x14ac:dyDescent="0.35">
      <c r="A5324" s="2">
        <v>4645</v>
      </c>
      <c r="B5324" s="13" t="s">
        <v>599</v>
      </c>
      <c r="C5324" s="11" t="s">
        <v>220</v>
      </c>
      <c r="D5324" s="11" t="s">
        <v>208</v>
      </c>
      <c r="E5324" s="7" t="s">
        <v>77</v>
      </c>
      <c r="F5324" s="13">
        <v>126.43940353393549</v>
      </c>
      <c r="G5324" s="12">
        <v>0</v>
      </c>
      <c r="H5324" s="13">
        <v>0</v>
      </c>
      <c r="I5324" s="11">
        <v>0</v>
      </c>
      <c r="J5324" s="11">
        <v>0</v>
      </c>
      <c r="K5324" s="11">
        <v>0</v>
      </c>
      <c r="L5324" s="12">
        <v>0</v>
      </c>
      <c r="M5324" s="13">
        <v>0</v>
      </c>
      <c r="N5324" s="11">
        <v>0</v>
      </c>
      <c r="O5324" s="11">
        <v>0</v>
      </c>
      <c r="P5324" s="11">
        <v>0</v>
      </c>
      <c r="Q5324" s="12">
        <v>0</v>
      </c>
    </row>
    <row r="5325" spans="1:17" x14ac:dyDescent="0.35">
      <c r="A5325" s="2">
        <v>4646</v>
      </c>
      <c r="B5325" s="13" t="s">
        <v>599</v>
      </c>
      <c r="C5325" s="11" t="s">
        <v>220</v>
      </c>
      <c r="D5325" s="11" t="s">
        <v>208</v>
      </c>
      <c r="E5325" s="7" t="s">
        <v>115</v>
      </c>
      <c r="F5325" s="13">
        <v>175.63396453857462</v>
      </c>
      <c r="G5325" s="12">
        <v>0</v>
      </c>
      <c r="H5325" s="13">
        <v>0</v>
      </c>
      <c r="I5325" s="11">
        <v>0</v>
      </c>
      <c r="J5325" s="11">
        <v>0</v>
      </c>
      <c r="K5325" s="11">
        <v>0</v>
      </c>
      <c r="L5325" s="12">
        <v>0</v>
      </c>
      <c r="M5325" s="13">
        <v>0</v>
      </c>
      <c r="N5325" s="11">
        <v>0</v>
      </c>
      <c r="O5325" s="11">
        <v>0</v>
      </c>
      <c r="P5325" s="11">
        <v>0</v>
      </c>
      <c r="Q5325" s="12">
        <v>0</v>
      </c>
    </row>
    <row r="5326" spans="1:17" x14ac:dyDescent="0.35">
      <c r="A5326" s="2">
        <v>4647</v>
      </c>
      <c r="B5326" s="13" t="s">
        <v>599</v>
      </c>
      <c r="C5326" s="11" t="s">
        <v>220</v>
      </c>
      <c r="D5326" s="11" t="s">
        <v>601</v>
      </c>
      <c r="E5326" s="7" t="s">
        <v>115</v>
      </c>
      <c r="F5326" s="13">
        <v>260.14376831054699</v>
      </c>
      <c r="G5326" s="12">
        <v>0</v>
      </c>
      <c r="H5326" s="13">
        <v>0</v>
      </c>
      <c r="I5326" s="11">
        <v>0</v>
      </c>
      <c r="J5326" s="11">
        <v>0</v>
      </c>
      <c r="K5326" s="11">
        <v>0</v>
      </c>
      <c r="L5326" s="12">
        <v>0</v>
      </c>
      <c r="M5326" s="13">
        <v>0</v>
      </c>
      <c r="N5326" s="11">
        <v>0</v>
      </c>
      <c r="O5326" s="11">
        <v>0</v>
      </c>
      <c r="P5326" s="11">
        <v>0</v>
      </c>
      <c r="Q5326" s="12">
        <v>0</v>
      </c>
    </row>
    <row r="5327" spans="1:17" x14ac:dyDescent="0.35">
      <c r="A5327" s="2">
        <v>4651</v>
      </c>
      <c r="B5327" s="13" t="s">
        <v>599</v>
      </c>
      <c r="C5327" s="11" t="s">
        <v>220</v>
      </c>
      <c r="D5327" s="11" t="s">
        <v>26</v>
      </c>
      <c r="E5327" s="7" t="s">
        <v>279</v>
      </c>
      <c r="F5327" s="13">
        <v>129.48241806030268</v>
      </c>
      <c r="G5327" s="12">
        <v>0</v>
      </c>
      <c r="H5327" s="13">
        <v>0</v>
      </c>
      <c r="I5327" s="11">
        <v>0</v>
      </c>
      <c r="J5327" s="11">
        <v>0</v>
      </c>
      <c r="K5327" s="11">
        <v>0</v>
      </c>
      <c r="L5327" s="12">
        <v>0</v>
      </c>
      <c r="M5327" s="13">
        <v>0</v>
      </c>
      <c r="N5327" s="11">
        <v>0</v>
      </c>
      <c r="O5327" s="11">
        <v>0</v>
      </c>
      <c r="P5327" s="11">
        <v>0</v>
      </c>
      <c r="Q5327" s="12">
        <v>0</v>
      </c>
    </row>
    <row r="5328" spans="1:17" x14ac:dyDescent="0.35">
      <c r="A5328" s="2">
        <v>4652</v>
      </c>
      <c r="B5328" s="13" t="s">
        <v>599</v>
      </c>
      <c r="C5328" s="11" t="s">
        <v>220</v>
      </c>
      <c r="D5328" s="11" t="s">
        <v>208</v>
      </c>
      <c r="E5328" s="7" t="s">
        <v>279</v>
      </c>
      <c r="F5328" s="13">
        <v>1353.0624962449076</v>
      </c>
      <c r="G5328" s="12">
        <v>0</v>
      </c>
      <c r="H5328" s="13">
        <v>0</v>
      </c>
      <c r="I5328" s="11">
        <v>0</v>
      </c>
      <c r="J5328" s="11">
        <v>0</v>
      </c>
      <c r="K5328" s="11">
        <v>0</v>
      </c>
      <c r="L5328" s="12">
        <v>0</v>
      </c>
      <c r="M5328" s="13">
        <v>0</v>
      </c>
      <c r="N5328" s="11">
        <v>0</v>
      </c>
      <c r="O5328" s="11">
        <v>0</v>
      </c>
      <c r="P5328" s="11">
        <v>0</v>
      </c>
      <c r="Q5328" s="12">
        <v>0</v>
      </c>
    </row>
    <row r="5329" spans="1:17" x14ac:dyDescent="0.35">
      <c r="A5329" s="2">
        <v>4658</v>
      </c>
      <c r="B5329" s="13" t="s">
        <v>599</v>
      </c>
      <c r="C5329" s="11" t="s">
        <v>633</v>
      </c>
      <c r="D5329" s="11" t="s">
        <v>601</v>
      </c>
      <c r="E5329" s="7" t="s">
        <v>436</v>
      </c>
      <c r="F5329" s="13">
        <v>7.6137390136718803</v>
      </c>
      <c r="G5329" s="12">
        <v>0</v>
      </c>
      <c r="H5329" s="13">
        <v>0</v>
      </c>
      <c r="I5329" s="11">
        <v>0</v>
      </c>
      <c r="J5329" s="11">
        <v>0</v>
      </c>
      <c r="K5329" s="11">
        <v>0</v>
      </c>
      <c r="L5329" s="12">
        <v>0</v>
      </c>
      <c r="M5329" s="13">
        <v>0</v>
      </c>
      <c r="N5329" s="11">
        <v>0</v>
      </c>
      <c r="O5329" s="11">
        <v>0</v>
      </c>
      <c r="P5329" s="11">
        <v>0</v>
      </c>
      <c r="Q5329" s="12">
        <v>0</v>
      </c>
    </row>
    <row r="5330" spans="1:17" x14ac:dyDescent="0.35">
      <c r="A5330" s="2">
        <v>4660</v>
      </c>
      <c r="B5330" s="13" t="s">
        <v>599</v>
      </c>
      <c r="C5330" s="11" t="s">
        <v>633</v>
      </c>
      <c r="D5330" s="11" t="s">
        <v>601</v>
      </c>
      <c r="E5330" s="7" t="s">
        <v>567</v>
      </c>
      <c r="F5330" s="13">
        <v>7.8127784729003817</v>
      </c>
      <c r="G5330" s="12">
        <v>0</v>
      </c>
      <c r="H5330" s="13">
        <v>0</v>
      </c>
      <c r="I5330" s="11">
        <v>0</v>
      </c>
      <c r="J5330" s="11">
        <v>0</v>
      </c>
      <c r="K5330" s="11">
        <v>0</v>
      </c>
      <c r="L5330" s="12">
        <v>0</v>
      </c>
      <c r="M5330" s="13">
        <v>0</v>
      </c>
      <c r="N5330" s="11">
        <v>0</v>
      </c>
      <c r="O5330" s="11">
        <v>0</v>
      </c>
      <c r="P5330" s="11">
        <v>0</v>
      </c>
      <c r="Q5330" s="12">
        <v>0</v>
      </c>
    </row>
    <row r="5331" spans="1:17" x14ac:dyDescent="0.35">
      <c r="A5331" s="2">
        <v>4661</v>
      </c>
      <c r="B5331" s="13" t="s">
        <v>599</v>
      </c>
      <c r="C5331" s="11" t="s">
        <v>633</v>
      </c>
      <c r="D5331" s="11" t="s">
        <v>26</v>
      </c>
      <c r="E5331" s="7" t="s">
        <v>222</v>
      </c>
      <c r="F5331" s="13">
        <v>404.71618652343801</v>
      </c>
      <c r="G5331" s="12">
        <v>0</v>
      </c>
      <c r="H5331" s="13">
        <v>0</v>
      </c>
      <c r="I5331" s="11">
        <v>0</v>
      </c>
      <c r="J5331" s="11">
        <v>0</v>
      </c>
      <c r="K5331" s="11">
        <v>0</v>
      </c>
      <c r="L5331" s="12">
        <v>0</v>
      </c>
      <c r="M5331" s="13">
        <v>0</v>
      </c>
      <c r="N5331" s="11">
        <v>0</v>
      </c>
      <c r="O5331" s="11">
        <v>0</v>
      </c>
      <c r="P5331" s="11">
        <v>0</v>
      </c>
      <c r="Q5331" s="12">
        <v>0</v>
      </c>
    </row>
    <row r="5332" spans="1:17" x14ac:dyDescent="0.35">
      <c r="A5332" s="2">
        <v>4662</v>
      </c>
      <c r="B5332" s="13" t="s">
        <v>599</v>
      </c>
      <c r="C5332" s="11" t="s">
        <v>633</v>
      </c>
      <c r="D5332" s="11" t="s">
        <v>601</v>
      </c>
      <c r="E5332" s="7" t="s">
        <v>222</v>
      </c>
      <c r="F5332" s="13">
        <v>2846.3886528015146</v>
      </c>
      <c r="G5332" s="12">
        <v>0</v>
      </c>
      <c r="H5332" s="13">
        <v>0</v>
      </c>
      <c r="I5332" s="11">
        <v>0</v>
      </c>
      <c r="J5332" s="11">
        <v>0</v>
      </c>
      <c r="K5332" s="11">
        <v>0</v>
      </c>
      <c r="L5332" s="12">
        <v>0</v>
      </c>
      <c r="M5332" s="13">
        <v>0</v>
      </c>
      <c r="N5332" s="11">
        <v>0</v>
      </c>
      <c r="O5332" s="11">
        <v>0</v>
      </c>
      <c r="P5332" s="11">
        <v>0</v>
      </c>
      <c r="Q5332" s="12">
        <v>0</v>
      </c>
    </row>
    <row r="5333" spans="1:17" x14ac:dyDescent="0.35">
      <c r="A5333" s="2">
        <v>4664</v>
      </c>
      <c r="B5333" s="13" t="s">
        <v>599</v>
      </c>
      <c r="C5333" s="11" t="s">
        <v>633</v>
      </c>
      <c r="D5333" s="11" t="s">
        <v>601</v>
      </c>
      <c r="E5333" s="7" t="s">
        <v>160</v>
      </c>
      <c r="F5333" s="13">
        <v>110.25259399414099</v>
      </c>
      <c r="G5333" s="12">
        <v>0</v>
      </c>
      <c r="H5333" s="13">
        <v>0</v>
      </c>
      <c r="I5333" s="11">
        <v>0</v>
      </c>
      <c r="J5333" s="11">
        <v>0</v>
      </c>
      <c r="K5333" s="11">
        <v>0</v>
      </c>
      <c r="L5333" s="12">
        <v>0</v>
      </c>
      <c r="M5333" s="13">
        <v>0</v>
      </c>
      <c r="N5333" s="11">
        <v>0</v>
      </c>
      <c r="O5333" s="11">
        <v>0</v>
      </c>
      <c r="P5333" s="11">
        <v>0</v>
      </c>
      <c r="Q5333" s="12">
        <v>0</v>
      </c>
    </row>
    <row r="5334" spans="1:17" x14ac:dyDescent="0.35">
      <c r="A5334" s="2">
        <v>4668</v>
      </c>
      <c r="B5334" s="13" t="s">
        <v>599</v>
      </c>
      <c r="C5334" s="11" t="s">
        <v>633</v>
      </c>
      <c r="D5334" s="11" t="s">
        <v>601</v>
      </c>
      <c r="E5334" s="7" t="s">
        <v>587</v>
      </c>
      <c r="F5334" s="13">
        <v>20.312914848327658</v>
      </c>
      <c r="G5334" s="12">
        <v>0</v>
      </c>
      <c r="H5334" s="13">
        <v>0</v>
      </c>
      <c r="I5334" s="11">
        <v>0</v>
      </c>
      <c r="J5334" s="11">
        <v>0</v>
      </c>
      <c r="K5334" s="11">
        <v>0</v>
      </c>
      <c r="L5334" s="12">
        <v>0</v>
      </c>
      <c r="M5334" s="13">
        <v>0</v>
      </c>
      <c r="N5334" s="11">
        <v>0</v>
      </c>
      <c r="O5334" s="11">
        <v>0</v>
      </c>
      <c r="P5334" s="11">
        <v>0</v>
      </c>
      <c r="Q5334" s="12">
        <v>0</v>
      </c>
    </row>
    <row r="5335" spans="1:17" x14ac:dyDescent="0.35">
      <c r="A5335" s="2">
        <v>4669</v>
      </c>
      <c r="B5335" s="13" t="s">
        <v>599</v>
      </c>
      <c r="C5335" s="11" t="s">
        <v>633</v>
      </c>
      <c r="D5335" s="11" t="s">
        <v>601</v>
      </c>
      <c r="E5335" s="7" t="s">
        <v>446</v>
      </c>
      <c r="F5335" s="13">
        <v>360.70074814558029</v>
      </c>
      <c r="G5335" s="12">
        <v>0</v>
      </c>
      <c r="H5335" s="13">
        <v>0</v>
      </c>
      <c r="I5335" s="11">
        <v>0</v>
      </c>
      <c r="J5335" s="11">
        <v>0</v>
      </c>
      <c r="K5335" s="11">
        <v>0</v>
      </c>
      <c r="L5335" s="12">
        <v>0</v>
      </c>
      <c r="M5335" s="13">
        <v>0</v>
      </c>
      <c r="N5335" s="11">
        <v>0</v>
      </c>
      <c r="O5335" s="11">
        <v>0</v>
      </c>
      <c r="P5335" s="11">
        <v>0</v>
      </c>
      <c r="Q5335" s="12">
        <v>0</v>
      </c>
    </row>
    <row r="5336" spans="1:17" x14ac:dyDescent="0.35">
      <c r="A5336" s="2">
        <v>4675</v>
      </c>
      <c r="B5336" s="13" t="s">
        <v>599</v>
      </c>
      <c r="C5336" s="11" t="s">
        <v>633</v>
      </c>
      <c r="D5336" s="11" t="s">
        <v>601</v>
      </c>
      <c r="E5336" s="7" t="s">
        <v>568</v>
      </c>
      <c r="F5336" s="13">
        <v>152.76273918151819</v>
      </c>
      <c r="G5336" s="12">
        <v>0</v>
      </c>
      <c r="H5336" s="13">
        <v>0</v>
      </c>
      <c r="I5336" s="11">
        <v>0</v>
      </c>
      <c r="J5336" s="11">
        <v>0</v>
      </c>
      <c r="K5336" s="11">
        <v>0</v>
      </c>
      <c r="L5336" s="12">
        <v>0</v>
      </c>
      <c r="M5336" s="13">
        <v>0</v>
      </c>
      <c r="N5336" s="11">
        <v>0</v>
      </c>
      <c r="O5336" s="11">
        <v>0</v>
      </c>
      <c r="P5336" s="11">
        <v>0</v>
      </c>
      <c r="Q5336" s="12">
        <v>0</v>
      </c>
    </row>
    <row r="5337" spans="1:17" x14ac:dyDescent="0.35">
      <c r="A5337" s="2">
        <v>4676</v>
      </c>
      <c r="B5337" s="13" t="s">
        <v>599</v>
      </c>
      <c r="C5337" s="11" t="s">
        <v>633</v>
      </c>
      <c r="D5337" s="11" t="s">
        <v>601</v>
      </c>
      <c r="E5337" s="7" t="s">
        <v>40</v>
      </c>
      <c r="F5337" s="13">
        <v>5417.9021644592285</v>
      </c>
      <c r="G5337" s="12">
        <v>0</v>
      </c>
      <c r="H5337" s="13">
        <v>0</v>
      </c>
      <c r="I5337" s="11">
        <v>0</v>
      </c>
      <c r="J5337" s="11">
        <v>0</v>
      </c>
      <c r="K5337" s="11">
        <v>0</v>
      </c>
      <c r="L5337" s="12">
        <v>0</v>
      </c>
      <c r="M5337" s="13">
        <v>0</v>
      </c>
      <c r="N5337" s="11">
        <v>0</v>
      </c>
      <c r="O5337" s="11">
        <v>0</v>
      </c>
      <c r="P5337" s="11">
        <v>0</v>
      </c>
      <c r="Q5337" s="12">
        <v>0</v>
      </c>
    </row>
    <row r="5338" spans="1:17" x14ac:dyDescent="0.35">
      <c r="A5338" s="2">
        <v>4677</v>
      </c>
      <c r="B5338" s="13" t="s">
        <v>599</v>
      </c>
      <c r="C5338" s="11" t="s">
        <v>633</v>
      </c>
      <c r="D5338" s="11" t="s">
        <v>601</v>
      </c>
      <c r="E5338" s="7" t="s">
        <v>41</v>
      </c>
      <c r="F5338" s="13">
        <v>2461.0798187255868</v>
      </c>
      <c r="G5338" s="12">
        <v>0</v>
      </c>
      <c r="H5338" s="13">
        <v>0</v>
      </c>
      <c r="I5338" s="11">
        <v>0</v>
      </c>
      <c r="J5338" s="11">
        <v>0</v>
      </c>
      <c r="K5338" s="11">
        <v>0</v>
      </c>
      <c r="L5338" s="12">
        <v>0</v>
      </c>
      <c r="M5338" s="13">
        <v>0</v>
      </c>
      <c r="N5338" s="11">
        <v>0</v>
      </c>
      <c r="O5338" s="11">
        <v>0</v>
      </c>
      <c r="P5338" s="11">
        <v>0</v>
      </c>
      <c r="Q5338" s="12">
        <v>0</v>
      </c>
    </row>
    <row r="5339" spans="1:17" x14ac:dyDescent="0.35">
      <c r="A5339" s="2">
        <v>4683</v>
      </c>
      <c r="B5339" s="13" t="s">
        <v>599</v>
      </c>
      <c r="C5339" s="11" t="s">
        <v>633</v>
      </c>
      <c r="D5339" s="11" t="s">
        <v>601</v>
      </c>
      <c r="E5339" s="7" t="s">
        <v>452</v>
      </c>
      <c r="F5339" s="13">
        <v>108.812141418457</v>
      </c>
      <c r="G5339" s="12">
        <v>0</v>
      </c>
      <c r="H5339" s="13">
        <v>0</v>
      </c>
      <c r="I5339" s="11">
        <v>0</v>
      </c>
      <c r="J5339" s="11">
        <v>0</v>
      </c>
      <c r="K5339" s="11">
        <v>0</v>
      </c>
      <c r="L5339" s="12">
        <v>0</v>
      </c>
      <c r="M5339" s="13">
        <v>0</v>
      </c>
      <c r="N5339" s="11">
        <v>0</v>
      </c>
      <c r="O5339" s="11">
        <v>0</v>
      </c>
      <c r="P5339" s="11">
        <v>0</v>
      </c>
      <c r="Q5339" s="12">
        <v>0</v>
      </c>
    </row>
    <row r="5340" spans="1:17" x14ac:dyDescent="0.35">
      <c r="A5340" s="2">
        <v>4685</v>
      </c>
      <c r="B5340" s="13" t="s">
        <v>599</v>
      </c>
      <c r="C5340" s="11" t="s">
        <v>633</v>
      </c>
      <c r="D5340" s="11" t="s">
        <v>601</v>
      </c>
      <c r="E5340" s="7" t="s">
        <v>290</v>
      </c>
      <c r="F5340" s="13">
        <v>76.134236335754395</v>
      </c>
      <c r="G5340" s="12">
        <v>0</v>
      </c>
      <c r="H5340" s="13">
        <v>0</v>
      </c>
      <c r="I5340" s="11">
        <v>0</v>
      </c>
      <c r="J5340" s="11">
        <v>0</v>
      </c>
      <c r="K5340" s="11">
        <v>0</v>
      </c>
      <c r="L5340" s="12">
        <v>0</v>
      </c>
      <c r="M5340" s="13">
        <v>0</v>
      </c>
      <c r="N5340" s="11">
        <v>0</v>
      </c>
      <c r="O5340" s="11">
        <v>0</v>
      </c>
      <c r="P5340" s="11">
        <v>0</v>
      </c>
      <c r="Q5340" s="12">
        <v>0</v>
      </c>
    </row>
    <row r="5341" spans="1:17" x14ac:dyDescent="0.35">
      <c r="A5341" s="2">
        <v>4686</v>
      </c>
      <c r="B5341" s="13" t="s">
        <v>599</v>
      </c>
      <c r="C5341" s="11" t="s">
        <v>633</v>
      </c>
      <c r="D5341" s="11" t="s">
        <v>601</v>
      </c>
      <c r="E5341" s="7" t="s">
        <v>164</v>
      </c>
      <c r="F5341" s="13">
        <v>13.8510122299194</v>
      </c>
      <c r="G5341" s="12">
        <v>0</v>
      </c>
      <c r="H5341" s="13">
        <v>0</v>
      </c>
      <c r="I5341" s="11">
        <v>0</v>
      </c>
      <c r="J5341" s="11">
        <v>0</v>
      </c>
      <c r="K5341" s="11">
        <v>0</v>
      </c>
      <c r="L5341" s="12">
        <v>0</v>
      </c>
      <c r="M5341" s="13">
        <v>0</v>
      </c>
      <c r="N5341" s="11">
        <v>0</v>
      </c>
      <c r="O5341" s="11">
        <v>0</v>
      </c>
      <c r="P5341" s="11">
        <v>0</v>
      </c>
      <c r="Q5341" s="12">
        <v>0</v>
      </c>
    </row>
    <row r="5342" spans="1:17" x14ac:dyDescent="0.35">
      <c r="A5342" s="2">
        <v>4688</v>
      </c>
      <c r="B5342" s="13" t="s">
        <v>599</v>
      </c>
      <c r="C5342" s="11" t="s">
        <v>633</v>
      </c>
      <c r="D5342" s="11" t="s">
        <v>601</v>
      </c>
      <c r="E5342" s="7" t="s">
        <v>541</v>
      </c>
      <c r="F5342" s="13">
        <v>22.199951291084286</v>
      </c>
      <c r="G5342" s="12">
        <v>0</v>
      </c>
      <c r="H5342" s="13">
        <v>0</v>
      </c>
      <c r="I5342" s="11">
        <v>0</v>
      </c>
      <c r="J5342" s="11">
        <v>0</v>
      </c>
      <c r="K5342" s="11">
        <v>0</v>
      </c>
      <c r="L5342" s="12">
        <v>0</v>
      </c>
      <c r="M5342" s="13">
        <v>0</v>
      </c>
      <c r="N5342" s="11">
        <v>0</v>
      </c>
      <c r="O5342" s="11">
        <v>0</v>
      </c>
      <c r="P5342" s="11">
        <v>0</v>
      </c>
      <c r="Q5342" s="12">
        <v>0</v>
      </c>
    </row>
    <row r="5343" spans="1:17" x14ac:dyDescent="0.35">
      <c r="A5343" s="2">
        <v>4691</v>
      </c>
      <c r="B5343" s="13" t="s">
        <v>599</v>
      </c>
      <c r="C5343" s="11" t="s">
        <v>633</v>
      </c>
      <c r="D5343" s="11" t="s">
        <v>601</v>
      </c>
      <c r="E5343" s="7" t="s">
        <v>524</v>
      </c>
      <c r="F5343" s="13">
        <v>63.616714477539098</v>
      </c>
      <c r="G5343" s="12">
        <v>0</v>
      </c>
      <c r="H5343" s="13">
        <v>0</v>
      </c>
      <c r="I5343" s="11">
        <v>0</v>
      </c>
      <c r="J5343" s="11">
        <v>0</v>
      </c>
      <c r="K5343" s="11">
        <v>0</v>
      </c>
      <c r="L5343" s="12">
        <v>0</v>
      </c>
      <c r="M5343" s="13">
        <v>0</v>
      </c>
      <c r="N5343" s="11">
        <v>0</v>
      </c>
      <c r="O5343" s="11">
        <v>0</v>
      </c>
      <c r="P5343" s="11">
        <v>0</v>
      </c>
      <c r="Q5343" s="12">
        <v>0</v>
      </c>
    </row>
    <row r="5344" spans="1:17" x14ac:dyDescent="0.35">
      <c r="A5344" s="2">
        <v>4692</v>
      </c>
      <c r="B5344" s="13" t="s">
        <v>599</v>
      </c>
      <c r="C5344" s="11" t="s">
        <v>633</v>
      </c>
      <c r="D5344" s="11" t="s">
        <v>253</v>
      </c>
      <c r="E5344" s="7" t="s">
        <v>47</v>
      </c>
      <c r="F5344" s="13">
        <v>552.70163917541481</v>
      </c>
      <c r="G5344" s="12">
        <v>0</v>
      </c>
      <c r="H5344" s="13">
        <v>0</v>
      </c>
      <c r="I5344" s="11">
        <v>0</v>
      </c>
      <c r="J5344" s="11">
        <v>0</v>
      </c>
      <c r="K5344" s="11">
        <v>0</v>
      </c>
      <c r="L5344" s="12">
        <v>0</v>
      </c>
      <c r="M5344" s="13">
        <v>0</v>
      </c>
      <c r="N5344" s="11">
        <v>0</v>
      </c>
      <c r="O5344" s="11">
        <v>0</v>
      </c>
      <c r="P5344" s="11">
        <v>0</v>
      </c>
      <c r="Q5344" s="12">
        <v>0</v>
      </c>
    </row>
    <row r="5345" spans="1:17" x14ac:dyDescent="0.35">
      <c r="A5345" s="2">
        <v>4693</v>
      </c>
      <c r="B5345" s="13" t="s">
        <v>599</v>
      </c>
      <c r="C5345" s="11" t="s">
        <v>633</v>
      </c>
      <c r="D5345" s="11" t="s">
        <v>26</v>
      </c>
      <c r="E5345" s="7" t="s">
        <v>47</v>
      </c>
      <c r="F5345" s="13">
        <v>1523.8760375976569</v>
      </c>
      <c r="G5345" s="12">
        <v>0</v>
      </c>
      <c r="H5345" s="13">
        <v>0</v>
      </c>
      <c r="I5345" s="11">
        <v>0</v>
      </c>
      <c r="J5345" s="11">
        <v>0</v>
      </c>
      <c r="K5345" s="11">
        <v>0</v>
      </c>
      <c r="L5345" s="12">
        <v>0</v>
      </c>
      <c r="M5345" s="13">
        <v>0</v>
      </c>
      <c r="N5345" s="11">
        <v>0</v>
      </c>
      <c r="O5345" s="11">
        <v>0</v>
      </c>
      <c r="P5345" s="11">
        <v>0</v>
      </c>
      <c r="Q5345" s="12">
        <v>0</v>
      </c>
    </row>
    <row r="5346" spans="1:17" x14ac:dyDescent="0.35">
      <c r="A5346" s="2">
        <v>4694</v>
      </c>
      <c r="B5346" s="13" t="s">
        <v>599</v>
      </c>
      <c r="C5346" s="11" t="s">
        <v>633</v>
      </c>
      <c r="D5346" s="11" t="s">
        <v>601</v>
      </c>
      <c r="E5346" s="7" t="s">
        <v>47</v>
      </c>
      <c r="F5346" s="13">
        <v>26022.149991035465</v>
      </c>
      <c r="G5346" s="12">
        <v>0</v>
      </c>
      <c r="H5346" s="13">
        <v>0</v>
      </c>
      <c r="I5346" s="11">
        <v>0</v>
      </c>
      <c r="J5346" s="11">
        <v>0</v>
      </c>
      <c r="K5346" s="11">
        <v>0</v>
      </c>
      <c r="L5346" s="12">
        <v>0</v>
      </c>
      <c r="M5346" s="13">
        <v>0</v>
      </c>
      <c r="N5346" s="11">
        <v>0</v>
      </c>
      <c r="O5346" s="11">
        <v>0</v>
      </c>
      <c r="P5346" s="11">
        <v>0</v>
      </c>
      <c r="Q5346" s="12">
        <v>0</v>
      </c>
    </row>
    <row r="5347" spans="1:17" x14ac:dyDescent="0.35">
      <c r="A5347" s="2">
        <v>4695</v>
      </c>
      <c r="B5347" s="13" t="s">
        <v>599</v>
      </c>
      <c r="C5347" s="11" t="s">
        <v>633</v>
      </c>
      <c r="D5347" s="11" t="s">
        <v>601</v>
      </c>
      <c r="E5347" s="7" t="s">
        <v>48</v>
      </c>
      <c r="F5347" s="13">
        <v>1800.4614453315735</v>
      </c>
      <c r="G5347" s="12">
        <v>0</v>
      </c>
      <c r="H5347" s="13">
        <v>0</v>
      </c>
      <c r="I5347" s="11">
        <v>0</v>
      </c>
      <c r="J5347" s="11">
        <v>0</v>
      </c>
      <c r="K5347" s="11">
        <v>0</v>
      </c>
      <c r="L5347" s="12">
        <v>0</v>
      </c>
      <c r="M5347" s="13">
        <v>0</v>
      </c>
      <c r="N5347" s="11">
        <v>0</v>
      </c>
      <c r="O5347" s="11">
        <v>0</v>
      </c>
      <c r="P5347" s="11">
        <v>0</v>
      </c>
      <c r="Q5347" s="12">
        <v>0</v>
      </c>
    </row>
    <row r="5348" spans="1:17" x14ac:dyDescent="0.35">
      <c r="A5348" s="2">
        <v>4696</v>
      </c>
      <c r="B5348" s="13" t="s">
        <v>599</v>
      </c>
      <c r="C5348" s="11" t="s">
        <v>633</v>
      </c>
      <c r="D5348" s="11" t="s">
        <v>26</v>
      </c>
      <c r="E5348" s="7" t="s">
        <v>49</v>
      </c>
      <c r="F5348" s="13">
        <v>567.61416625976597</v>
      </c>
      <c r="G5348" s="12">
        <v>0</v>
      </c>
      <c r="H5348" s="13">
        <v>0</v>
      </c>
      <c r="I5348" s="11">
        <v>0</v>
      </c>
      <c r="J5348" s="11">
        <v>0</v>
      </c>
      <c r="K5348" s="11">
        <v>0</v>
      </c>
      <c r="L5348" s="12">
        <v>0</v>
      </c>
      <c r="M5348" s="13">
        <v>0</v>
      </c>
      <c r="N5348" s="11">
        <v>0</v>
      </c>
      <c r="O5348" s="11">
        <v>0</v>
      </c>
      <c r="P5348" s="11">
        <v>0</v>
      </c>
      <c r="Q5348" s="12">
        <v>0</v>
      </c>
    </row>
    <row r="5349" spans="1:17" x14ac:dyDescent="0.35">
      <c r="A5349" s="2">
        <v>4697</v>
      </c>
      <c r="B5349" s="13" t="s">
        <v>599</v>
      </c>
      <c r="C5349" s="11" t="s">
        <v>633</v>
      </c>
      <c r="D5349" s="11" t="s">
        <v>601</v>
      </c>
      <c r="E5349" s="7" t="s">
        <v>49</v>
      </c>
      <c r="F5349" s="13">
        <v>6529.8175988197327</v>
      </c>
      <c r="G5349" s="12">
        <v>0</v>
      </c>
      <c r="H5349" s="13">
        <v>0</v>
      </c>
      <c r="I5349" s="11">
        <v>0</v>
      </c>
      <c r="J5349" s="11">
        <v>0</v>
      </c>
      <c r="K5349" s="11">
        <v>0</v>
      </c>
      <c r="L5349" s="12">
        <v>0</v>
      </c>
      <c r="M5349" s="13">
        <v>0</v>
      </c>
      <c r="N5349" s="11">
        <v>0</v>
      </c>
      <c r="O5349" s="11">
        <v>0</v>
      </c>
      <c r="P5349" s="11">
        <v>0</v>
      </c>
      <c r="Q5349" s="12">
        <v>0</v>
      </c>
    </row>
    <row r="5350" spans="1:17" x14ac:dyDescent="0.35">
      <c r="A5350" s="2">
        <v>4703</v>
      </c>
      <c r="B5350" s="13" t="s">
        <v>599</v>
      </c>
      <c r="C5350" s="11" t="s">
        <v>633</v>
      </c>
      <c r="D5350" s="11" t="s">
        <v>601</v>
      </c>
      <c r="E5350" s="7" t="s">
        <v>457</v>
      </c>
      <c r="F5350" s="13">
        <v>26.275599956512501</v>
      </c>
      <c r="G5350" s="12">
        <v>0</v>
      </c>
      <c r="H5350" s="13">
        <v>0</v>
      </c>
      <c r="I5350" s="11">
        <v>0</v>
      </c>
      <c r="J5350" s="11">
        <v>0</v>
      </c>
      <c r="K5350" s="11">
        <v>0</v>
      </c>
      <c r="L5350" s="12">
        <v>0</v>
      </c>
      <c r="M5350" s="13">
        <v>0</v>
      </c>
      <c r="N5350" s="11">
        <v>0</v>
      </c>
      <c r="O5350" s="11">
        <v>0</v>
      </c>
      <c r="P5350" s="11">
        <v>0</v>
      </c>
      <c r="Q5350" s="12">
        <v>0</v>
      </c>
    </row>
    <row r="5351" spans="1:17" x14ac:dyDescent="0.35">
      <c r="A5351" s="2">
        <v>4704</v>
      </c>
      <c r="B5351" s="13" t="s">
        <v>599</v>
      </c>
      <c r="C5351" s="11" t="s">
        <v>633</v>
      </c>
      <c r="D5351" s="11" t="s">
        <v>601</v>
      </c>
      <c r="E5351" s="7" t="s">
        <v>294</v>
      </c>
      <c r="F5351" s="13">
        <v>3.7956061363220202</v>
      </c>
      <c r="G5351" s="12">
        <v>0</v>
      </c>
      <c r="H5351" s="13">
        <v>0</v>
      </c>
      <c r="I5351" s="11">
        <v>0</v>
      </c>
      <c r="J5351" s="11">
        <v>0</v>
      </c>
      <c r="K5351" s="11">
        <v>0</v>
      </c>
      <c r="L5351" s="12">
        <v>0</v>
      </c>
      <c r="M5351" s="13">
        <v>0</v>
      </c>
      <c r="N5351" s="11">
        <v>0</v>
      </c>
      <c r="O5351" s="11">
        <v>0</v>
      </c>
      <c r="P5351" s="11">
        <v>0</v>
      </c>
      <c r="Q5351" s="12">
        <v>0</v>
      </c>
    </row>
    <row r="5352" spans="1:17" x14ac:dyDescent="0.35">
      <c r="A5352" s="2">
        <v>4709</v>
      </c>
      <c r="B5352" s="13" t="s">
        <v>599</v>
      </c>
      <c r="C5352" s="11" t="s">
        <v>633</v>
      </c>
      <c r="D5352" s="11" t="s">
        <v>601</v>
      </c>
      <c r="E5352" s="7" t="s">
        <v>458</v>
      </c>
      <c r="F5352" s="13">
        <v>360.14349365234398</v>
      </c>
      <c r="G5352" s="12">
        <v>0</v>
      </c>
      <c r="H5352" s="13">
        <v>0</v>
      </c>
      <c r="I5352" s="11">
        <v>0</v>
      </c>
      <c r="J5352" s="11">
        <v>0</v>
      </c>
      <c r="K5352" s="11">
        <v>0</v>
      </c>
      <c r="L5352" s="12">
        <v>0</v>
      </c>
      <c r="M5352" s="13">
        <v>0</v>
      </c>
      <c r="N5352" s="11">
        <v>0</v>
      </c>
      <c r="O5352" s="11">
        <v>0</v>
      </c>
      <c r="P5352" s="11">
        <v>0</v>
      </c>
      <c r="Q5352" s="12">
        <v>0</v>
      </c>
    </row>
    <row r="5353" spans="1:17" x14ac:dyDescent="0.35">
      <c r="A5353" s="2">
        <v>4711</v>
      </c>
      <c r="B5353" s="13" t="s">
        <v>599</v>
      </c>
      <c r="C5353" s="11" t="s">
        <v>633</v>
      </c>
      <c r="D5353" s="11" t="s">
        <v>601</v>
      </c>
      <c r="E5353" s="7" t="s">
        <v>57</v>
      </c>
      <c r="F5353" s="13">
        <v>1024.0064297318459</v>
      </c>
      <c r="G5353" s="12">
        <v>0</v>
      </c>
      <c r="H5353" s="13">
        <v>0</v>
      </c>
      <c r="I5353" s="11">
        <v>0</v>
      </c>
      <c r="J5353" s="11">
        <v>0</v>
      </c>
      <c r="K5353" s="11">
        <v>0</v>
      </c>
      <c r="L5353" s="12">
        <v>0</v>
      </c>
      <c r="M5353" s="13">
        <v>0</v>
      </c>
      <c r="N5353" s="11">
        <v>0</v>
      </c>
      <c r="O5353" s="11">
        <v>0</v>
      </c>
      <c r="P5353" s="11">
        <v>0</v>
      </c>
      <c r="Q5353" s="12">
        <v>0</v>
      </c>
    </row>
    <row r="5354" spans="1:17" x14ac:dyDescent="0.35">
      <c r="A5354" s="2">
        <v>4712</v>
      </c>
      <c r="B5354" s="13" t="s">
        <v>599</v>
      </c>
      <c r="C5354" s="11" t="s">
        <v>633</v>
      </c>
      <c r="D5354" s="11" t="s">
        <v>601</v>
      </c>
      <c r="E5354" s="7" t="s">
        <v>634</v>
      </c>
      <c r="F5354" s="13">
        <v>9.4890384674072301</v>
      </c>
      <c r="G5354" s="12">
        <v>0</v>
      </c>
      <c r="H5354" s="13">
        <v>0</v>
      </c>
      <c r="I5354" s="11">
        <v>0</v>
      </c>
      <c r="J5354" s="11">
        <v>0</v>
      </c>
      <c r="K5354" s="11">
        <v>0</v>
      </c>
      <c r="L5354" s="12">
        <v>0</v>
      </c>
      <c r="M5354" s="13">
        <v>0</v>
      </c>
      <c r="N5354" s="11">
        <v>0</v>
      </c>
      <c r="O5354" s="11">
        <v>0</v>
      </c>
      <c r="P5354" s="11">
        <v>0</v>
      </c>
      <c r="Q5354" s="12">
        <v>0</v>
      </c>
    </row>
    <row r="5355" spans="1:17" x14ac:dyDescent="0.35">
      <c r="A5355" s="2">
        <v>4716</v>
      </c>
      <c r="B5355" s="13" t="s">
        <v>599</v>
      </c>
      <c r="C5355" s="11" t="s">
        <v>633</v>
      </c>
      <c r="D5355" s="11" t="s">
        <v>601</v>
      </c>
      <c r="E5355" s="7" t="s">
        <v>635</v>
      </c>
      <c r="F5355" s="13">
        <v>16.418902158737179</v>
      </c>
      <c r="G5355" s="12">
        <v>0</v>
      </c>
      <c r="H5355" s="13">
        <v>0</v>
      </c>
      <c r="I5355" s="11">
        <v>0</v>
      </c>
      <c r="J5355" s="11">
        <v>0</v>
      </c>
      <c r="K5355" s="11">
        <v>0</v>
      </c>
      <c r="L5355" s="12">
        <v>0</v>
      </c>
      <c r="M5355" s="13">
        <v>0</v>
      </c>
      <c r="N5355" s="11">
        <v>0</v>
      </c>
      <c r="O5355" s="11">
        <v>0</v>
      </c>
      <c r="P5355" s="11">
        <v>0</v>
      </c>
      <c r="Q5355" s="12">
        <v>0</v>
      </c>
    </row>
    <row r="5356" spans="1:17" x14ac:dyDescent="0.35">
      <c r="A5356" s="2">
        <v>4720</v>
      </c>
      <c r="B5356" s="13" t="s">
        <v>599</v>
      </c>
      <c r="C5356" s="11" t="s">
        <v>633</v>
      </c>
      <c r="D5356" s="11" t="s">
        <v>601</v>
      </c>
      <c r="E5356" s="7" t="s">
        <v>470</v>
      </c>
      <c r="F5356" s="13">
        <v>1.45434093475342</v>
      </c>
      <c r="G5356" s="12">
        <v>0</v>
      </c>
      <c r="H5356" s="13">
        <v>0</v>
      </c>
      <c r="I5356" s="11">
        <v>0</v>
      </c>
      <c r="J5356" s="11">
        <v>0</v>
      </c>
      <c r="K5356" s="11">
        <v>0</v>
      </c>
      <c r="L5356" s="12">
        <v>0</v>
      </c>
      <c r="M5356" s="13">
        <v>0</v>
      </c>
      <c r="N5356" s="11">
        <v>0</v>
      </c>
      <c r="O5356" s="11">
        <v>0</v>
      </c>
      <c r="P5356" s="11">
        <v>0</v>
      </c>
      <c r="Q5356" s="12">
        <v>0</v>
      </c>
    </row>
    <row r="5357" spans="1:17" x14ac:dyDescent="0.35">
      <c r="A5357" s="2">
        <v>4723</v>
      </c>
      <c r="B5357" s="13" t="s">
        <v>599</v>
      </c>
      <c r="C5357" s="11" t="s">
        <v>633</v>
      </c>
      <c r="D5357" s="11" t="s">
        <v>601</v>
      </c>
      <c r="E5357" s="7" t="s">
        <v>338</v>
      </c>
      <c r="F5357" s="13">
        <v>146.93967747688288</v>
      </c>
      <c r="G5357" s="12">
        <v>0</v>
      </c>
      <c r="H5357" s="13">
        <v>0</v>
      </c>
      <c r="I5357" s="11">
        <v>0</v>
      </c>
      <c r="J5357" s="11">
        <v>0</v>
      </c>
      <c r="K5357" s="11">
        <v>0</v>
      </c>
      <c r="L5357" s="12">
        <v>0</v>
      </c>
      <c r="M5357" s="13">
        <v>0</v>
      </c>
      <c r="N5357" s="11">
        <v>0</v>
      </c>
      <c r="O5357" s="11">
        <v>0</v>
      </c>
      <c r="P5357" s="11">
        <v>0</v>
      </c>
      <c r="Q5357" s="12">
        <v>0</v>
      </c>
    </row>
    <row r="5358" spans="1:17" x14ac:dyDescent="0.35">
      <c r="A5358" s="2">
        <v>4724</v>
      </c>
      <c r="B5358" s="13" t="s">
        <v>599</v>
      </c>
      <c r="C5358" s="11" t="s">
        <v>633</v>
      </c>
      <c r="D5358" s="11" t="s">
        <v>601</v>
      </c>
      <c r="E5358" s="7" t="s">
        <v>302</v>
      </c>
      <c r="F5358" s="13">
        <v>16.225094318389839</v>
      </c>
      <c r="G5358" s="12">
        <v>0</v>
      </c>
      <c r="H5358" s="13">
        <v>0</v>
      </c>
      <c r="I5358" s="11">
        <v>0</v>
      </c>
      <c r="J5358" s="11">
        <v>0</v>
      </c>
      <c r="K5358" s="11">
        <v>0</v>
      </c>
      <c r="L5358" s="12">
        <v>0</v>
      </c>
      <c r="M5358" s="13">
        <v>0</v>
      </c>
      <c r="N5358" s="11">
        <v>0</v>
      </c>
      <c r="O5358" s="11">
        <v>0</v>
      </c>
      <c r="P5358" s="11">
        <v>0</v>
      </c>
      <c r="Q5358" s="12">
        <v>0</v>
      </c>
    </row>
    <row r="5359" spans="1:17" x14ac:dyDescent="0.35">
      <c r="A5359" s="2">
        <v>4725</v>
      </c>
      <c r="B5359" s="13" t="s">
        <v>599</v>
      </c>
      <c r="C5359" s="11" t="s">
        <v>633</v>
      </c>
      <c r="D5359" s="11" t="s">
        <v>601</v>
      </c>
      <c r="E5359" s="7" t="s">
        <v>339</v>
      </c>
      <c r="F5359" s="13">
        <v>3.4915149211883501</v>
      </c>
      <c r="G5359" s="12">
        <v>0</v>
      </c>
      <c r="H5359" s="13">
        <v>0</v>
      </c>
      <c r="I5359" s="11">
        <v>0</v>
      </c>
      <c r="J5359" s="11">
        <v>0</v>
      </c>
      <c r="K5359" s="11">
        <v>0</v>
      </c>
      <c r="L5359" s="12">
        <v>0</v>
      </c>
      <c r="M5359" s="13">
        <v>0</v>
      </c>
      <c r="N5359" s="11">
        <v>0</v>
      </c>
      <c r="O5359" s="11">
        <v>0</v>
      </c>
      <c r="P5359" s="11">
        <v>0</v>
      </c>
      <c r="Q5359" s="12">
        <v>0</v>
      </c>
    </row>
    <row r="5360" spans="1:17" x14ac:dyDescent="0.35">
      <c r="A5360" s="2">
        <v>4726</v>
      </c>
      <c r="B5360" s="13" t="s">
        <v>599</v>
      </c>
      <c r="C5360" s="11" t="s">
        <v>633</v>
      </c>
      <c r="D5360" s="11" t="s">
        <v>601</v>
      </c>
      <c r="E5360" s="7" t="s">
        <v>556</v>
      </c>
      <c r="F5360" s="13">
        <v>15.286869525909399</v>
      </c>
      <c r="G5360" s="12">
        <v>0</v>
      </c>
      <c r="H5360" s="13">
        <v>0</v>
      </c>
      <c r="I5360" s="11">
        <v>0</v>
      </c>
      <c r="J5360" s="11">
        <v>0</v>
      </c>
      <c r="K5360" s="11">
        <v>0</v>
      </c>
      <c r="L5360" s="12">
        <v>0</v>
      </c>
      <c r="M5360" s="13">
        <v>0</v>
      </c>
      <c r="N5360" s="11">
        <v>0</v>
      </c>
      <c r="O5360" s="11">
        <v>0</v>
      </c>
      <c r="P5360" s="11">
        <v>0</v>
      </c>
      <c r="Q5360" s="12">
        <v>0</v>
      </c>
    </row>
    <row r="5361" spans="1:17" x14ac:dyDescent="0.35">
      <c r="A5361" s="2">
        <v>4727</v>
      </c>
      <c r="B5361" s="13" t="s">
        <v>599</v>
      </c>
      <c r="C5361" s="11" t="s">
        <v>633</v>
      </c>
      <c r="D5361" s="11" t="s">
        <v>601</v>
      </c>
      <c r="E5361" s="7" t="s">
        <v>136</v>
      </c>
      <c r="F5361" s="13">
        <v>5.2689349651336599</v>
      </c>
      <c r="G5361" s="12">
        <v>0</v>
      </c>
      <c r="H5361" s="13">
        <v>0</v>
      </c>
      <c r="I5361" s="11">
        <v>0</v>
      </c>
      <c r="J5361" s="11">
        <v>0</v>
      </c>
      <c r="K5361" s="11">
        <v>0</v>
      </c>
      <c r="L5361" s="12">
        <v>0</v>
      </c>
      <c r="M5361" s="13">
        <v>0</v>
      </c>
      <c r="N5361" s="11">
        <v>0</v>
      </c>
      <c r="O5361" s="11">
        <v>0</v>
      </c>
      <c r="P5361" s="11">
        <v>0</v>
      </c>
      <c r="Q5361" s="12">
        <v>0</v>
      </c>
    </row>
    <row r="5362" spans="1:17" x14ac:dyDescent="0.35">
      <c r="A5362" s="2">
        <v>4728</v>
      </c>
      <c r="B5362" s="13" t="s">
        <v>599</v>
      </c>
      <c r="C5362" s="11" t="s">
        <v>633</v>
      </c>
      <c r="D5362" s="11" t="s">
        <v>601</v>
      </c>
      <c r="E5362" s="7" t="s">
        <v>176</v>
      </c>
      <c r="F5362" s="13">
        <v>4.0100635290145803</v>
      </c>
      <c r="G5362" s="12">
        <v>0</v>
      </c>
      <c r="H5362" s="13">
        <v>0</v>
      </c>
      <c r="I5362" s="11">
        <v>0</v>
      </c>
      <c r="J5362" s="11">
        <v>0</v>
      </c>
      <c r="K5362" s="11">
        <v>0</v>
      </c>
      <c r="L5362" s="12">
        <v>0</v>
      </c>
      <c r="M5362" s="13">
        <v>0</v>
      </c>
      <c r="N5362" s="11">
        <v>0</v>
      </c>
      <c r="O5362" s="11">
        <v>0</v>
      </c>
      <c r="P5362" s="11">
        <v>0</v>
      </c>
      <c r="Q5362" s="12">
        <v>0</v>
      </c>
    </row>
    <row r="5363" spans="1:17" x14ac:dyDescent="0.35">
      <c r="A5363" s="2">
        <v>4729</v>
      </c>
      <c r="B5363" s="13" t="s">
        <v>599</v>
      </c>
      <c r="C5363" s="11" t="s">
        <v>633</v>
      </c>
      <c r="D5363" s="11" t="s">
        <v>601</v>
      </c>
      <c r="E5363" s="7" t="s">
        <v>140</v>
      </c>
      <c r="F5363" s="13">
        <v>38.8805541992188</v>
      </c>
      <c r="G5363" s="12">
        <v>0</v>
      </c>
      <c r="H5363" s="13">
        <v>0</v>
      </c>
      <c r="I5363" s="11">
        <v>0</v>
      </c>
      <c r="J5363" s="11">
        <v>0</v>
      </c>
      <c r="K5363" s="11">
        <v>0</v>
      </c>
      <c r="L5363" s="12">
        <v>0</v>
      </c>
      <c r="M5363" s="13">
        <v>0</v>
      </c>
      <c r="N5363" s="11">
        <v>0</v>
      </c>
      <c r="O5363" s="11">
        <v>0</v>
      </c>
      <c r="P5363" s="11">
        <v>0</v>
      </c>
      <c r="Q5363" s="12">
        <v>0</v>
      </c>
    </row>
    <row r="5364" spans="1:17" x14ac:dyDescent="0.35">
      <c r="A5364" s="2">
        <v>4732</v>
      </c>
      <c r="B5364" s="13" t="s">
        <v>599</v>
      </c>
      <c r="C5364" s="11" t="s">
        <v>633</v>
      </c>
      <c r="D5364" s="11" t="s">
        <v>601</v>
      </c>
      <c r="E5364" s="7" t="s">
        <v>385</v>
      </c>
      <c r="F5364" s="13">
        <v>32.624151349067716</v>
      </c>
      <c r="G5364" s="12">
        <v>0</v>
      </c>
      <c r="H5364" s="13">
        <v>0</v>
      </c>
      <c r="I5364" s="11">
        <v>0</v>
      </c>
      <c r="J5364" s="11">
        <v>0</v>
      </c>
      <c r="K5364" s="11">
        <v>0</v>
      </c>
      <c r="L5364" s="12">
        <v>0</v>
      </c>
      <c r="M5364" s="13">
        <v>0</v>
      </c>
      <c r="N5364" s="11">
        <v>0</v>
      </c>
      <c r="O5364" s="11">
        <v>0</v>
      </c>
      <c r="P5364" s="11">
        <v>0</v>
      </c>
      <c r="Q5364" s="12">
        <v>0</v>
      </c>
    </row>
    <row r="5365" spans="1:17" x14ac:dyDescent="0.35">
      <c r="A5365" s="2">
        <v>4736</v>
      </c>
      <c r="B5365" s="13" t="s">
        <v>599</v>
      </c>
      <c r="C5365" s="11" t="s">
        <v>633</v>
      </c>
      <c r="D5365" s="11" t="s">
        <v>601</v>
      </c>
      <c r="E5365" s="7" t="s">
        <v>314</v>
      </c>
      <c r="F5365" s="13">
        <v>43.836682319641099</v>
      </c>
      <c r="G5365" s="12">
        <v>0</v>
      </c>
      <c r="H5365" s="13">
        <v>0</v>
      </c>
      <c r="I5365" s="11">
        <v>0</v>
      </c>
      <c r="J5365" s="11">
        <v>0</v>
      </c>
      <c r="K5365" s="11">
        <v>0</v>
      </c>
      <c r="L5365" s="12">
        <v>0</v>
      </c>
      <c r="M5365" s="13">
        <v>0</v>
      </c>
      <c r="N5365" s="11">
        <v>0</v>
      </c>
      <c r="O5365" s="11">
        <v>0</v>
      </c>
      <c r="P5365" s="11">
        <v>0</v>
      </c>
      <c r="Q5365" s="12">
        <v>0</v>
      </c>
    </row>
    <row r="5366" spans="1:17" x14ac:dyDescent="0.35">
      <c r="A5366" s="2">
        <v>4740</v>
      </c>
      <c r="B5366" s="13" t="s">
        <v>599</v>
      </c>
      <c r="C5366" s="11" t="s">
        <v>633</v>
      </c>
      <c r="D5366" s="11" t="s">
        <v>601</v>
      </c>
      <c r="E5366" s="7" t="s">
        <v>387</v>
      </c>
      <c r="F5366" s="13">
        <v>68.461503982543903</v>
      </c>
      <c r="G5366" s="12">
        <v>0</v>
      </c>
      <c r="H5366" s="13">
        <v>0</v>
      </c>
      <c r="I5366" s="11">
        <v>0</v>
      </c>
      <c r="J5366" s="11">
        <v>0</v>
      </c>
      <c r="K5366" s="11">
        <v>0</v>
      </c>
      <c r="L5366" s="12">
        <v>0</v>
      </c>
      <c r="M5366" s="13">
        <v>0</v>
      </c>
      <c r="N5366" s="11">
        <v>0</v>
      </c>
      <c r="O5366" s="11">
        <v>0</v>
      </c>
      <c r="P5366" s="11">
        <v>0</v>
      </c>
      <c r="Q5366" s="12">
        <v>0</v>
      </c>
    </row>
    <row r="5367" spans="1:17" x14ac:dyDescent="0.35">
      <c r="A5367" s="2">
        <v>4741</v>
      </c>
      <c r="B5367" s="13" t="s">
        <v>599</v>
      </c>
      <c r="C5367" s="11" t="s">
        <v>633</v>
      </c>
      <c r="D5367" s="11" t="s">
        <v>601</v>
      </c>
      <c r="E5367" s="7" t="s">
        <v>217</v>
      </c>
      <c r="F5367" s="13">
        <v>14.725905418396</v>
      </c>
      <c r="G5367" s="12">
        <v>0</v>
      </c>
      <c r="H5367" s="13">
        <v>0</v>
      </c>
      <c r="I5367" s="11">
        <v>0</v>
      </c>
      <c r="J5367" s="11">
        <v>0</v>
      </c>
      <c r="K5367" s="11">
        <v>0</v>
      </c>
      <c r="L5367" s="12">
        <v>0</v>
      </c>
      <c r="M5367" s="13">
        <v>0</v>
      </c>
      <c r="N5367" s="11">
        <v>0</v>
      </c>
      <c r="O5367" s="11">
        <v>0</v>
      </c>
      <c r="P5367" s="11">
        <v>0</v>
      </c>
      <c r="Q5367" s="12">
        <v>0</v>
      </c>
    </row>
    <row r="5368" spans="1:17" x14ac:dyDescent="0.35">
      <c r="A5368" s="2">
        <v>4742</v>
      </c>
      <c r="B5368" s="13" t="s">
        <v>599</v>
      </c>
      <c r="C5368" s="11" t="s">
        <v>633</v>
      </c>
      <c r="D5368" s="11" t="s">
        <v>601</v>
      </c>
      <c r="E5368" s="7" t="s">
        <v>229</v>
      </c>
      <c r="F5368" s="13">
        <v>50.231658935546868</v>
      </c>
      <c r="G5368" s="12">
        <v>0</v>
      </c>
      <c r="H5368" s="13">
        <v>0</v>
      </c>
      <c r="I5368" s="11">
        <v>0</v>
      </c>
      <c r="J5368" s="11">
        <v>0</v>
      </c>
      <c r="K5368" s="11">
        <v>0</v>
      </c>
      <c r="L5368" s="12">
        <v>0</v>
      </c>
      <c r="M5368" s="13">
        <v>0</v>
      </c>
      <c r="N5368" s="11">
        <v>0</v>
      </c>
      <c r="O5368" s="11">
        <v>0</v>
      </c>
      <c r="P5368" s="11">
        <v>0</v>
      </c>
      <c r="Q5368" s="12">
        <v>0</v>
      </c>
    </row>
    <row r="5369" spans="1:17" x14ac:dyDescent="0.35">
      <c r="A5369" s="2">
        <v>4743</v>
      </c>
      <c r="B5369" s="13" t="s">
        <v>599</v>
      </c>
      <c r="C5369" s="11" t="s">
        <v>633</v>
      </c>
      <c r="D5369" s="11" t="s">
        <v>601</v>
      </c>
      <c r="E5369" s="7" t="s">
        <v>119</v>
      </c>
      <c r="F5369" s="13">
        <v>63.908666610717702</v>
      </c>
      <c r="G5369" s="12">
        <v>0</v>
      </c>
      <c r="H5369" s="13">
        <v>0</v>
      </c>
      <c r="I5369" s="11">
        <v>0</v>
      </c>
      <c r="J5369" s="11">
        <v>0</v>
      </c>
      <c r="K5369" s="11">
        <v>0</v>
      </c>
      <c r="L5369" s="12">
        <v>0</v>
      </c>
      <c r="M5369" s="13">
        <v>0</v>
      </c>
      <c r="N5369" s="11">
        <v>0</v>
      </c>
      <c r="O5369" s="11">
        <v>0</v>
      </c>
      <c r="P5369" s="11">
        <v>0</v>
      </c>
      <c r="Q5369" s="12">
        <v>0</v>
      </c>
    </row>
    <row r="5370" spans="1:17" x14ac:dyDescent="0.35">
      <c r="A5370" s="2">
        <v>4746</v>
      </c>
      <c r="B5370" s="13" t="s">
        <v>599</v>
      </c>
      <c r="C5370" s="11" t="s">
        <v>633</v>
      </c>
      <c r="D5370" s="11" t="s">
        <v>601</v>
      </c>
      <c r="E5370" s="7" t="s">
        <v>210</v>
      </c>
      <c r="F5370" s="13">
        <v>23.449115753173871</v>
      </c>
      <c r="G5370" s="12">
        <v>0</v>
      </c>
      <c r="H5370" s="13">
        <v>0</v>
      </c>
      <c r="I5370" s="11">
        <v>0</v>
      </c>
      <c r="J5370" s="11">
        <v>0</v>
      </c>
      <c r="K5370" s="11">
        <v>0</v>
      </c>
      <c r="L5370" s="12">
        <v>0</v>
      </c>
      <c r="M5370" s="13">
        <v>0</v>
      </c>
      <c r="N5370" s="11">
        <v>0</v>
      </c>
      <c r="O5370" s="11">
        <v>0</v>
      </c>
      <c r="P5370" s="11">
        <v>0</v>
      </c>
      <c r="Q5370" s="12">
        <v>0</v>
      </c>
    </row>
    <row r="5371" spans="1:17" x14ac:dyDescent="0.35">
      <c r="A5371" s="2">
        <v>4747</v>
      </c>
      <c r="B5371" s="13" t="s">
        <v>599</v>
      </c>
      <c r="C5371" s="11" t="s">
        <v>633</v>
      </c>
      <c r="D5371" s="11" t="s">
        <v>601</v>
      </c>
      <c r="E5371" s="7" t="s">
        <v>636</v>
      </c>
      <c r="F5371" s="13">
        <v>190.7125244140629</v>
      </c>
      <c r="G5371" s="12">
        <v>0</v>
      </c>
      <c r="H5371" s="13">
        <v>0</v>
      </c>
      <c r="I5371" s="11">
        <v>0</v>
      </c>
      <c r="J5371" s="11">
        <v>0</v>
      </c>
      <c r="K5371" s="11">
        <v>0</v>
      </c>
      <c r="L5371" s="12">
        <v>0</v>
      </c>
      <c r="M5371" s="13">
        <v>0</v>
      </c>
      <c r="N5371" s="11">
        <v>0</v>
      </c>
      <c r="O5371" s="11">
        <v>0</v>
      </c>
      <c r="P5371" s="11">
        <v>0</v>
      </c>
      <c r="Q5371" s="12">
        <v>0</v>
      </c>
    </row>
    <row r="5372" spans="1:17" x14ac:dyDescent="0.35">
      <c r="A5372" s="2">
        <v>4751</v>
      </c>
      <c r="B5372" s="13" t="s">
        <v>599</v>
      </c>
      <c r="C5372" s="11" t="s">
        <v>633</v>
      </c>
      <c r="D5372" s="11" t="s">
        <v>601</v>
      </c>
      <c r="E5372" s="7" t="s">
        <v>637</v>
      </c>
      <c r="F5372" s="13">
        <v>8.4815902709960902</v>
      </c>
      <c r="G5372" s="12">
        <v>0</v>
      </c>
      <c r="H5372" s="13">
        <v>0</v>
      </c>
      <c r="I5372" s="11">
        <v>0</v>
      </c>
      <c r="J5372" s="11">
        <v>0</v>
      </c>
      <c r="K5372" s="11">
        <v>0</v>
      </c>
      <c r="L5372" s="12">
        <v>0</v>
      </c>
      <c r="M5372" s="13">
        <v>0</v>
      </c>
      <c r="N5372" s="11">
        <v>0</v>
      </c>
      <c r="O5372" s="11">
        <v>0</v>
      </c>
      <c r="P5372" s="11">
        <v>0</v>
      </c>
      <c r="Q5372" s="12">
        <v>0</v>
      </c>
    </row>
    <row r="5373" spans="1:17" x14ac:dyDescent="0.35">
      <c r="A5373" s="2">
        <v>4752</v>
      </c>
      <c r="B5373" s="13" t="s">
        <v>599</v>
      </c>
      <c r="C5373" s="11" t="s">
        <v>633</v>
      </c>
      <c r="D5373" s="11" t="s">
        <v>601</v>
      </c>
      <c r="E5373" s="7" t="s">
        <v>580</v>
      </c>
      <c r="F5373" s="13">
        <v>152.99661970138558</v>
      </c>
      <c r="G5373" s="12">
        <v>0</v>
      </c>
      <c r="H5373" s="13">
        <v>0</v>
      </c>
      <c r="I5373" s="11">
        <v>0</v>
      </c>
      <c r="J5373" s="11">
        <v>0</v>
      </c>
      <c r="K5373" s="11">
        <v>0</v>
      </c>
      <c r="L5373" s="12">
        <v>0</v>
      </c>
      <c r="M5373" s="13">
        <v>0</v>
      </c>
      <c r="N5373" s="11">
        <v>0</v>
      </c>
      <c r="O5373" s="11">
        <v>0</v>
      </c>
      <c r="P5373" s="11">
        <v>0</v>
      </c>
      <c r="Q5373" s="12">
        <v>0</v>
      </c>
    </row>
    <row r="5374" spans="1:17" x14ac:dyDescent="0.35">
      <c r="A5374" s="2">
        <v>4753</v>
      </c>
      <c r="B5374" s="13" t="s">
        <v>599</v>
      </c>
      <c r="C5374" s="11" t="s">
        <v>633</v>
      </c>
      <c r="D5374" s="11" t="s">
        <v>601</v>
      </c>
      <c r="E5374" s="7" t="s">
        <v>500</v>
      </c>
      <c r="F5374" s="13">
        <v>356.1056174039839</v>
      </c>
      <c r="G5374" s="12">
        <v>0</v>
      </c>
      <c r="H5374" s="13">
        <v>0</v>
      </c>
      <c r="I5374" s="11">
        <v>0</v>
      </c>
      <c r="J5374" s="11">
        <v>0</v>
      </c>
      <c r="K5374" s="11">
        <v>0</v>
      </c>
      <c r="L5374" s="12">
        <v>0</v>
      </c>
      <c r="M5374" s="13">
        <v>0</v>
      </c>
      <c r="N5374" s="11">
        <v>0</v>
      </c>
      <c r="O5374" s="11">
        <v>0</v>
      </c>
      <c r="P5374" s="11">
        <v>0</v>
      </c>
      <c r="Q5374" s="12">
        <v>0</v>
      </c>
    </row>
    <row r="5375" spans="1:17" x14ac:dyDescent="0.35">
      <c r="A5375" s="2">
        <v>4755</v>
      </c>
      <c r="B5375" s="13" t="s">
        <v>599</v>
      </c>
      <c r="C5375" s="11" t="s">
        <v>633</v>
      </c>
      <c r="D5375" s="11" t="s">
        <v>601</v>
      </c>
      <c r="E5375" s="7" t="s">
        <v>393</v>
      </c>
      <c r="F5375" s="13">
        <v>287.02019071578968</v>
      </c>
      <c r="G5375" s="12">
        <v>0</v>
      </c>
      <c r="H5375" s="13">
        <v>0</v>
      </c>
      <c r="I5375" s="11">
        <v>0</v>
      </c>
      <c r="J5375" s="11">
        <v>0</v>
      </c>
      <c r="K5375" s="11">
        <v>0</v>
      </c>
      <c r="L5375" s="12">
        <v>0</v>
      </c>
      <c r="M5375" s="13">
        <v>0</v>
      </c>
      <c r="N5375" s="11">
        <v>0</v>
      </c>
      <c r="O5375" s="11">
        <v>0</v>
      </c>
      <c r="P5375" s="11">
        <v>0</v>
      </c>
      <c r="Q5375" s="12">
        <v>0</v>
      </c>
    </row>
    <row r="5376" spans="1:17" x14ac:dyDescent="0.35">
      <c r="A5376" s="2">
        <v>4756</v>
      </c>
      <c r="B5376" s="13" t="s">
        <v>599</v>
      </c>
      <c r="C5376" s="11" t="s">
        <v>633</v>
      </c>
      <c r="D5376" s="11" t="s">
        <v>601</v>
      </c>
      <c r="E5376" s="7" t="s">
        <v>619</v>
      </c>
      <c r="F5376" s="13">
        <v>9.8973836898803693</v>
      </c>
      <c r="G5376" s="12">
        <v>0</v>
      </c>
      <c r="H5376" s="13">
        <v>0</v>
      </c>
      <c r="I5376" s="11">
        <v>0</v>
      </c>
      <c r="J5376" s="11">
        <v>0</v>
      </c>
      <c r="K5376" s="11">
        <v>0</v>
      </c>
      <c r="L5376" s="12">
        <v>0</v>
      </c>
      <c r="M5376" s="13">
        <v>0</v>
      </c>
      <c r="N5376" s="11">
        <v>0</v>
      </c>
      <c r="O5376" s="11">
        <v>0</v>
      </c>
      <c r="P5376" s="11">
        <v>0</v>
      </c>
      <c r="Q5376" s="12">
        <v>0</v>
      </c>
    </row>
    <row r="5377" spans="1:17" x14ac:dyDescent="0.35">
      <c r="A5377" s="2">
        <v>4757</v>
      </c>
      <c r="B5377" s="13" t="s">
        <v>599</v>
      </c>
      <c r="C5377" s="11" t="s">
        <v>633</v>
      </c>
      <c r="D5377" s="11" t="s">
        <v>601</v>
      </c>
      <c r="E5377" s="7" t="s">
        <v>561</v>
      </c>
      <c r="F5377" s="13">
        <v>12.83576488494873</v>
      </c>
      <c r="G5377" s="12">
        <v>0</v>
      </c>
      <c r="H5377" s="13">
        <v>0</v>
      </c>
      <c r="I5377" s="11">
        <v>0</v>
      </c>
      <c r="J5377" s="11">
        <v>0</v>
      </c>
      <c r="K5377" s="11">
        <v>0</v>
      </c>
      <c r="L5377" s="12">
        <v>0</v>
      </c>
      <c r="M5377" s="13">
        <v>0</v>
      </c>
      <c r="N5377" s="11">
        <v>0</v>
      </c>
      <c r="O5377" s="11">
        <v>0</v>
      </c>
      <c r="P5377" s="11">
        <v>0</v>
      </c>
      <c r="Q5377" s="12">
        <v>0</v>
      </c>
    </row>
    <row r="5378" spans="1:17" x14ac:dyDescent="0.35">
      <c r="A5378" s="2">
        <v>4758</v>
      </c>
      <c r="B5378" s="13" t="s">
        <v>599</v>
      </c>
      <c r="C5378" s="11" t="s">
        <v>633</v>
      </c>
      <c r="D5378" s="11" t="s">
        <v>601</v>
      </c>
      <c r="E5378" s="7" t="s">
        <v>620</v>
      </c>
      <c r="F5378" s="13">
        <v>366.89272689819342</v>
      </c>
      <c r="G5378" s="12">
        <v>0</v>
      </c>
      <c r="H5378" s="13">
        <v>0</v>
      </c>
      <c r="I5378" s="11">
        <v>0</v>
      </c>
      <c r="J5378" s="11">
        <v>0</v>
      </c>
      <c r="K5378" s="11">
        <v>0</v>
      </c>
      <c r="L5378" s="12">
        <v>0</v>
      </c>
      <c r="M5378" s="13">
        <v>0</v>
      </c>
      <c r="N5378" s="11">
        <v>0</v>
      </c>
      <c r="O5378" s="11">
        <v>0</v>
      </c>
      <c r="P5378" s="11">
        <v>0</v>
      </c>
      <c r="Q5378" s="12">
        <v>0</v>
      </c>
    </row>
    <row r="5379" spans="1:17" x14ac:dyDescent="0.35">
      <c r="A5379" s="2">
        <v>4760</v>
      </c>
      <c r="B5379" s="13" t="s">
        <v>599</v>
      </c>
      <c r="C5379" s="11" t="s">
        <v>633</v>
      </c>
      <c r="D5379" s="11" t="s">
        <v>601</v>
      </c>
      <c r="E5379" s="7" t="s">
        <v>430</v>
      </c>
      <c r="F5379" s="13">
        <v>46.37271976470943</v>
      </c>
      <c r="G5379" s="12">
        <v>0</v>
      </c>
      <c r="H5379" s="13">
        <v>0</v>
      </c>
      <c r="I5379" s="11">
        <v>0</v>
      </c>
      <c r="J5379" s="11">
        <v>0</v>
      </c>
      <c r="K5379" s="11">
        <v>0</v>
      </c>
      <c r="L5379" s="12">
        <v>0</v>
      </c>
      <c r="M5379" s="13">
        <v>0</v>
      </c>
      <c r="N5379" s="11">
        <v>0</v>
      </c>
      <c r="O5379" s="11">
        <v>0</v>
      </c>
      <c r="P5379" s="11">
        <v>0</v>
      </c>
      <c r="Q5379" s="12">
        <v>0</v>
      </c>
    </row>
    <row r="5380" spans="1:17" x14ac:dyDescent="0.35">
      <c r="A5380" s="2">
        <v>4761</v>
      </c>
      <c r="B5380" s="13" t="s">
        <v>599</v>
      </c>
      <c r="C5380" s="11" t="s">
        <v>633</v>
      </c>
      <c r="D5380" s="11" t="s">
        <v>601</v>
      </c>
      <c r="E5380" s="7" t="s">
        <v>563</v>
      </c>
      <c r="F5380" s="13">
        <v>7.8529648780822798</v>
      </c>
      <c r="G5380" s="12">
        <v>0</v>
      </c>
      <c r="H5380" s="13">
        <v>0</v>
      </c>
      <c r="I5380" s="11">
        <v>0</v>
      </c>
      <c r="J5380" s="11">
        <v>0</v>
      </c>
      <c r="K5380" s="11">
        <v>0</v>
      </c>
      <c r="L5380" s="12">
        <v>0</v>
      </c>
      <c r="M5380" s="13">
        <v>0</v>
      </c>
      <c r="N5380" s="11">
        <v>0</v>
      </c>
      <c r="O5380" s="11">
        <v>0</v>
      </c>
      <c r="P5380" s="11">
        <v>0</v>
      </c>
      <c r="Q5380" s="12">
        <v>0</v>
      </c>
    </row>
    <row r="5381" spans="1:17" x14ac:dyDescent="0.35">
      <c r="A5381" s="2">
        <v>4764</v>
      </c>
      <c r="B5381" s="13" t="s">
        <v>599</v>
      </c>
      <c r="C5381" s="11" t="s">
        <v>633</v>
      </c>
      <c r="D5381" s="11" t="s">
        <v>601</v>
      </c>
      <c r="E5381" s="7" t="s">
        <v>74</v>
      </c>
      <c r="F5381" s="13">
        <v>84.135873794555707</v>
      </c>
      <c r="G5381" s="12">
        <v>0</v>
      </c>
      <c r="H5381" s="13">
        <v>0</v>
      </c>
      <c r="I5381" s="11">
        <v>0</v>
      </c>
      <c r="J5381" s="11">
        <v>0</v>
      </c>
      <c r="K5381" s="11">
        <v>0</v>
      </c>
      <c r="L5381" s="12">
        <v>0</v>
      </c>
      <c r="M5381" s="13">
        <v>0</v>
      </c>
      <c r="N5381" s="11">
        <v>0</v>
      </c>
      <c r="O5381" s="11">
        <v>0</v>
      </c>
      <c r="P5381" s="11">
        <v>0</v>
      </c>
      <c r="Q5381" s="12">
        <v>0</v>
      </c>
    </row>
    <row r="5382" spans="1:17" x14ac:dyDescent="0.35">
      <c r="A5382" s="2">
        <v>4766</v>
      </c>
      <c r="B5382" s="13" t="s">
        <v>599</v>
      </c>
      <c r="C5382" s="11" t="s">
        <v>633</v>
      </c>
      <c r="D5382" s="11" t="s">
        <v>601</v>
      </c>
      <c r="E5382" s="7" t="s">
        <v>178</v>
      </c>
      <c r="F5382" s="13">
        <v>1111.5561103820808</v>
      </c>
      <c r="G5382" s="12">
        <v>0</v>
      </c>
      <c r="H5382" s="13">
        <v>0</v>
      </c>
      <c r="I5382" s="11">
        <v>0</v>
      </c>
      <c r="J5382" s="11">
        <v>0</v>
      </c>
      <c r="K5382" s="11">
        <v>0</v>
      </c>
      <c r="L5382" s="12">
        <v>0</v>
      </c>
      <c r="M5382" s="13">
        <v>0</v>
      </c>
      <c r="N5382" s="11">
        <v>0</v>
      </c>
      <c r="O5382" s="11">
        <v>0</v>
      </c>
      <c r="P5382" s="11">
        <v>0</v>
      </c>
      <c r="Q5382" s="12">
        <v>0</v>
      </c>
    </row>
    <row r="5383" spans="1:17" x14ac:dyDescent="0.35">
      <c r="A5383" s="2">
        <v>4767</v>
      </c>
      <c r="B5383" s="13" t="s">
        <v>599</v>
      </c>
      <c r="C5383" s="11" t="s">
        <v>633</v>
      </c>
      <c r="D5383" s="11" t="s">
        <v>601</v>
      </c>
      <c r="E5383" s="7" t="s">
        <v>514</v>
      </c>
      <c r="F5383" s="13">
        <v>172.19426620006553</v>
      </c>
      <c r="G5383" s="12">
        <v>0</v>
      </c>
      <c r="H5383" s="13">
        <v>0</v>
      </c>
      <c r="I5383" s="11">
        <v>0</v>
      </c>
      <c r="J5383" s="11">
        <v>0</v>
      </c>
      <c r="K5383" s="11">
        <v>0</v>
      </c>
      <c r="L5383" s="12">
        <v>0</v>
      </c>
      <c r="M5383" s="13">
        <v>0</v>
      </c>
      <c r="N5383" s="11">
        <v>0</v>
      </c>
      <c r="O5383" s="11">
        <v>0</v>
      </c>
      <c r="P5383" s="11">
        <v>0</v>
      </c>
      <c r="Q5383" s="12">
        <v>0</v>
      </c>
    </row>
    <row r="5384" spans="1:17" x14ac:dyDescent="0.35">
      <c r="A5384" s="2">
        <v>4772</v>
      </c>
      <c r="B5384" s="13" t="s">
        <v>599</v>
      </c>
      <c r="C5384" s="11" t="s">
        <v>633</v>
      </c>
      <c r="D5384" s="11" t="s">
        <v>601</v>
      </c>
      <c r="E5384" s="7" t="s">
        <v>77</v>
      </c>
      <c r="F5384" s="13">
        <v>321.90380859375</v>
      </c>
      <c r="G5384" s="12">
        <v>0</v>
      </c>
      <c r="H5384" s="13">
        <v>0</v>
      </c>
      <c r="I5384" s="11">
        <v>0</v>
      </c>
      <c r="J5384" s="11">
        <v>0</v>
      </c>
      <c r="K5384" s="11">
        <v>0</v>
      </c>
      <c r="L5384" s="12">
        <v>0</v>
      </c>
      <c r="M5384" s="13">
        <v>0</v>
      </c>
      <c r="N5384" s="11">
        <v>0</v>
      </c>
      <c r="O5384" s="11">
        <v>0</v>
      </c>
      <c r="P5384" s="11">
        <v>0</v>
      </c>
      <c r="Q5384" s="12">
        <v>0</v>
      </c>
    </row>
    <row r="5385" spans="1:17" x14ac:dyDescent="0.35">
      <c r="A5385" s="2">
        <v>4773</v>
      </c>
      <c r="B5385" s="13" t="s">
        <v>599</v>
      </c>
      <c r="C5385" s="11" t="s">
        <v>633</v>
      </c>
      <c r="D5385" s="11" t="s">
        <v>26</v>
      </c>
      <c r="E5385" s="7" t="s">
        <v>115</v>
      </c>
      <c r="F5385" s="13">
        <v>97.001335144042997</v>
      </c>
      <c r="G5385" s="12">
        <v>0</v>
      </c>
      <c r="H5385" s="13">
        <v>0</v>
      </c>
      <c r="I5385" s="11">
        <v>0</v>
      </c>
      <c r="J5385" s="11">
        <v>0</v>
      </c>
      <c r="K5385" s="11">
        <v>0</v>
      </c>
      <c r="L5385" s="12">
        <v>0</v>
      </c>
      <c r="M5385" s="13">
        <v>0</v>
      </c>
      <c r="N5385" s="11">
        <v>0</v>
      </c>
      <c r="O5385" s="11">
        <v>0</v>
      </c>
      <c r="P5385" s="11">
        <v>0</v>
      </c>
      <c r="Q5385" s="12">
        <v>0</v>
      </c>
    </row>
    <row r="5386" spans="1:17" x14ac:dyDescent="0.35">
      <c r="A5386" s="2">
        <v>4774</v>
      </c>
      <c r="B5386" s="13" t="s">
        <v>599</v>
      </c>
      <c r="C5386" s="11" t="s">
        <v>633</v>
      </c>
      <c r="D5386" s="11" t="s">
        <v>601</v>
      </c>
      <c r="E5386" s="7" t="s">
        <v>115</v>
      </c>
      <c r="F5386" s="13">
        <v>966.34798431396462</v>
      </c>
      <c r="G5386" s="12">
        <v>0</v>
      </c>
      <c r="H5386" s="13">
        <v>0</v>
      </c>
      <c r="I5386" s="11">
        <v>0</v>
      </c>
      <c r="J5386" s="11">
        <v>0</v>
      </c>
      <c r="K5386" s="11">
        <v>0</v>
      </c>
      <c r="L5386" s="12">
        <v>0</v>
      </c>
      <c r="M5386" s="13">
        <v>0</v>
      </c>
      <c r="N5386" s="11">
        <v>0</v>
      </c>
      <c r="O5386" s="11">
        <v>0</v>
      </c>
      <c r="P5386" s="11">
        <v>0</v>
      </c>
      <c r="Q5386" s="12">
        <v>0</v>
      </c>
    </row>
    <row r="5387" spans="1:17" x14ac:dyDescent="0.35">
      <c r="A5387" s="2">
        <v>4777</v>
      </c>
      <c r="B5387" s="13" t="s">
        <v>599</v>
      </c>
      <c r="C5387" s="11" t="s">
        <v>633</v>
      </c>
      <c r="D5387" s="11" t="s">
        <v>26</v>
      </c>
      <c r="E5387" s="7" t="s">
        <v>279</v>
      </c>
      <c r="F5387" s="13">
        <v>169.37502861022961</v>
      </c>
      <c r="G5387" s="12">
        <v>0</v>
      </c>
      <c r="H5387" s="13">
        <v>0</v>
      </c>
      <c r="I5387" s="11">
        <v>0</v>
      </c>
      <c r="J5387" s="11">
        <v>0</v>
      </c>
      <c r="K5387" s="11">
        <v>0</v>
      </c>
      <c r="L5387" s="12">
        <v>0</v>
      </c>
      <c r="M5387" s="13">
        <v>0</v>
      </c>
      <c r="N5387" s="11">
        <v>0</v>
      </c>
      <c r="O5387" s="11">
        <v>0</v>
      </c>
      <c r="P5387" s="11">
        <v>0</v>
      </c>
      <c r="Q5387" s="12">
        <v>0</v>
      </c>
    </row>
    <row r="5388" spans="1:17" x14ac:dyDescent="0.35">
      <c r="A5388" s="2">
        <v>4778</v>
      </c>
      <c r="B5388" s="13" t="s">
        <v>599</v>
      </c>
      <c r="C5388" s="11" t="s">
        <v>633</v>
      </c>
      <c r="D5388" s="11" t="s">
        <v>601</v>
      </c>
      <c r="E5388" s="7" t="s">
        <v>279</v>
      </c>
      <c r="F5388" s="13">
        <v>5058.9344619512558</v>
      </c>
      <c r="G5388" s="12">
        <v>0</v>
      </c>
      <c r="H5388" s="13">
        <v>0</v>
      </c>
      <c r="I5388" s="11">
        <v>0</v>
      </c>
      <c r="J5388" s="11">
        <v>0</v>
      </c>
      <c r="K5388" s="11">
        <v>0</v>
      </c>
      <c r="L5388" s="12">
        <v>0</v>
      </c>
      <c r="M5388" s="13">
        <v>0</v>
      </c>
      <c r="N5388" s="11">
        <v>0</v>
      </c>
      <c r="O5388" s="11">
        <v>0</v>
      </c>
      <c r="P5388" s="11">
        <v>0</v>
      </c>
      <c r="Q5388" s="12">
        <v>0</v>
      </c>
    </row>
    <row r="5389" spans="1:17" x14ac:dyDescent="0.35">
      <c r="A5389" s="2">
        <v>4785</v>
      </c>
      <c r="B5389" s="13" t="s">
        <v>599</v>
      </c>
      <c r="C5389" s="11" t="s">
        <v>638</v>
      </c>
      <c r="D5389" s="11" t="s">
        <v>253</v>
      </c>
      <c r="E5389" s="7" t="s">
        <v>437</v>
      </c>
      <c r="F5389" s="13">
        <v>9.0721282958984393</v>
      </c>
      <c r="G5389" s="12">
        <v>0</v>
      </c>
      <c r="H5389" s="13">
        <v>0</v>
      </c>
      <c r="I5389" s="11">
        <v>0</v>
      </c>
      <c r="J5389" s="11">
        <v>0</v>
      </c>
      <c r="K5389" s="11">
        <v>0</v>
      </c>
      <c r="L5389" s="12">
        <v>0</v>
      </c>
      <c r="M5389" s="13">
        <v>0</v>
      </c>
      <c r="N5389" s="11">
        <v>0</v>
      </c>
      <c r="O5389" s="11">
        <v>0</v>
      </c>
      <c r="P5389" s="11">
        <v>0</v>
      </c>
      <c r="Q5389" s="12">
        <v>0</v>
      </c>
    </row>
    <row r="5390" spans="1:17" x14ac:dyDescent="0.35">
      <c r="A5390" s="2">
        <v>4786</v>
      </c>
      <c r="B5390" s="13" t="s">
        <v>599</v>
      </c>
      <c r="C5390" s="11" t="s">
        <v>638</v>
      </c>
      <c r="D5390" s="11" t="s">
        <v>26</v>
      </c>
      <c r="E5390" s="7" t="s">
        <v>222</v>
      </c>
      <c r="F5390" s="13">
        <v>290.12673950195301</v>
      </c>
      <c r="G5390" s="12">
        <v>0</v>
      </c>
      <c r="H5390" s="13">
        <v>0</v>
      </c>
      <c r="I5390" s="11">
        <v>0</v>
      </c>
      <c r="J5390" s="11">
        <v>0</v>
      </c>
      <c r="K5390" s="11">
        <v>0</v>
      </c>
      <c r="L5390" s="12">
        <v>0</v>
      </c>
      <c r="M5390" s="13">
        <v>0</v>
      </c>
      <c r="N5390" s="11">
        <v>0</v>
      </c>
      <c r="O5390" s="11">
        <v>0</v>
      </c>
      <c r="P5390" s="11">
        <v>0</v>
      </c>
      <c r="Q5390" s="12">
        <v>0</v>
      </c>
    </row>
    <row r="5391" spans="1:17" x14ac:dyDescent="0.35">
      <c r="A5391" s="2">
        <v>4788</v>
      </c>
      <c r="B5391" s="13" t="s">
        <v>599</v>
      </c>
      <c r="C5391" s="11" t="s">
        <v>638</v>
      </c>
      <c r="D5391" s="11" t="s">
        <v>253</v>
      </c>
      <c r="E5391" s="7" t="s">
        <v>160</v>
      </c>
      <c r="F5391" s="13">
        <v>14.280412912368771</v>
      </c>
      <c r="G5391" s="12">
        <v>0</v>
      </c>
      <c r="H5391" s="13">
        <v>0</v>
      </c>
      <c r="I5391" s="11">
        <v>0</v>
      </c>
      <c r="J5391" s="11">
        <v>0</v>
      </c>
      <c r="K5391" s="11">
        <v>0</v>
      </c>
      <c r="L5391" s="12">
        <v>0</v>
      </c>
      <c r="M5391" s="13">
        <v>0</v>
      </c>
      <c r="N5391" s="11">
        <v>0</v>
      </c>
      <c r="O5391" s="11">
        <v>0</v>
      </c>
      <c r="P5391" s="11">
        <v>0</v>
      </c>
      <c r="Q5391" s="12">
        <v>0</v>
      </c>
    </row>
    <row r="5392" spans="1:17" x14ac:dyDescent="0.35">
      <c r="A5392" s="2">
        <v>4794</v>
      </c>
      <c r="B5392" s="13" t="s">
        <v>599</v>
      </c>
      <c r="C5392" s="11" t="s">
        <v>638</v>
      </c>
      <c r="D5392" s="11" t="s">
        <v>253</v>
      </c>
      <c r="E5392" s="7" t="s">
        <v>163</v>
      </c>
      <c r="F5392" s="13">
        <v>46.99755382537839</v>
      </c>
      <c r="G5392" s="12">
        <v>0</v>
      </c>
      <c r="H5392" s="13">
        <v>0</v>
      </c>
      <c r="I5392" s="11">
        <v>0</v>
      </c>
      <c r="J5392" s="11">
        <v>0</v>
      </c>
      <c r="K5392" s="11">
        <v>0</v>
      </c>
      <c r="L5392" s="12">
        <v>0</v>
      </c>
      <c r="M5392" s="13">
        <v>0</v>
      </c>
      <c r="N5392" s="11">
        <v>0</v>
      </c>
      <c r="O5392" s="11">
        <v>0</v>
      </c>
      <c r="P5392" s="11">
        <v>0</v>
      </c>
      <c r="Q5392" s="12">
        <v>0</v>
      </c>
    </row>
    <row r="5393" spans="1:17" x14ac:dyDescent="0.35">
      <c r="A5393" s="2">
        <v>4795</v>
      </c>
      <c r="B5393" s="13" t="s">
        <v>599</v>
      </c>
      <c r="C5393" s="11" t="s">
        <v>638</v>
      </c>
      <c r="D5393" s="11" t="s">
        <v>253</v>
      </c>
      <c r="E5393" s="7" t="s">
        <v>40</v>
      </c>
      <c r="F5393" s="13">
        <v>2681.4734711647029</v>
      </c>
      <c r="G5393" s="12">
        <v>0</v>
      </c>
      <c r="H5393" s="13">
        <v>0</v>
      </c>
      <c r="I5393" s="11">
        <v>0</v>
      </c>
      <c r="J5393" s="11">
        <v>0</v>
      </c>
      <c r="K5393" s="11">
        <v>0</v>
      </c>
      <c r="L5393" s="12">
        <v>0</v>
      </c>
      <c r="M5393" s="13">
        <v>0</v>
      </c>
      <c r="N5393" s="11">
        <v>0</v>
      </c>
      <c r="O5393" s="11">
        <v>0</v>
      </c>
      <c r="P5393" s="11">
        <v>0</v>
      </c>
      <c r="Q5393" s="12">
        <v>0</v>
      </c>
    </row>
    <row r="5394" spans="1:17" x14ac:dyDescent="0.35">
      <c r="A5394" s="2">
        <v>4796</v>
      </c>
      <c r="B5394" s="13" t="s">
        <v>599</v>
      </c>
      <c r="C5394" s="11" t="s">
        <v>638</v>
      </c>
      <c r="D5394" s="11" t="s">
        <v>253</v>
      </c>
      <c r="E5394" s="7" t="s">
        <v>41</v>
      </c>
      <c r="F5394" s="13">
        <v>431.14166641235346</v>
      </c>
      <c r="G5394" s="12">
        <v>0</v>
      </c>
      <c r="H5394" s="13">
        <v>0</v>
      </c>
      <c r="I5394" s="11">
        <v>0</v>
      </c>
      <c r="J5394" s="11">
        <v>0</v>
      </c>
      <c r="K5394" s="11">
        <v>0</v>
      </c>
      <c r="L5394" s="12">
        <v>0</v>
      </c>
      <c r="M5394" s="13">
        <v>0</v>
      </c>
      <c r="N5394" s="11">
        <v>0</v>
      </c>
      <c r="O5394" s="11">
        <v>0</v>
      </c>
      <c r="P5394" s="11">
        <v>0</v>
      </c>
      <c r="Q5394" s="12">
        <v>0</v>
      </c>
    </row>
    <row r="5395" spans="1:17" x14ac:dyDescent="0.35">
      <c r="A5395" s="2">
        <v>4806</v>
      </c>
      <c r="B5395" s="13" t="s">
        <v>599</v>
      </c>
      <c r="C5395" s="11" t="s">
        <v>638</v>
      </c>
      <c r="D5395" s="11" t="s">
        <v>26</v>
      </c>
      <c r="E5395" s="7" t="s">
        <v>47</v>
      </c>
      <c r="F5395" s="13">
        <v>238.34759902954102</v>
      </c>
      <c r="G5395" s="12">
        <v>0</v>
      </c>
      <c r="H5395" s="13">
        <v>0</v>
      </c>
      <c r="I5395" s="11">
        <v>0</v>
      </c>
      <c r="J5395" s="11">
        <v>0</v>
      </c>
      <c r="K5395" s="11">
        <v>0</v>
      </c>
      <c r="L5395" s="12">
        <v>0</v>
      </c>
      <c r="M5395" s="13">
        <v>0</v>
      </c>
      <c r="N5395" s="11">
        <v>0</v>
      </c>
      <c r="O5395" s="11">
        <v>0</v>
      </c>
      <c r="P5395" s="11">
        <v>0</v>
      </c>
      <c r="Q5395" s="12">
        <v>0</v>
      </c>
    </row>
    <row r="5396" spans="1:17" x14ac:dyDescent="0.35">
      <c r="A5396" s="2">
        <v>4807</v>
      </c>
      <c r="B5396" s="13" t="s">
        <v>599</v>
      </c>
      <c r="C5396" s="11" t="s">
        <v>638</v>
      </c>
      <c r="D5396" s="11" t="s">
        <v>253</v>
      </c>
      <c r="E5396" s="7" t="s">
        <v>47</v>
      </c>
      <c r="F5396" s="13">
        <v>12101.652427196501</v>
      </c>
      <c r="G5396" s="12">
        <v>0</v>
      </c>
      <c r="H5396" s="13">
        <v>0</v>
      </c>
      <c r="I5396" s="11">
        <v>0</v>
      </c>
      <c r="J5396" s="11">
        <v>0</v>
      </c>
      <c r="K5396" s="11">
        <v>0</v>
      </c>
      <c r="L5396" s="12">
        <v>0</v>
      </c>
      <c r="M5396" s="13">
        <v>0</v>
      </c>
      <c r="N5396" s="11">
        <v>0</v>
      </c>
      <c r="O5396" s="11">
        <v>0</v>
      </c>
      <c r="P5396" s="11">
        <v>0</v>
      </c>
      <c r="Q5396" s="12">
        <v>0</v>
      </c>
    </row>
    <row r="5397" spans="1:17" x14ac:dyDescent="0.35">
      <c r="A5397" s="2">
        <v>4808</v>
      </c>
      <c r="B5397" s="13" t="s">
        <v>599</v>
      </c>
      <c r="C5397" s="11" t="s">
        <v>638</v>
      </c>
      <c r="D5397" s="11" t="s">
        <v>253</v>
      </c>
      <c r="E5397" s="7" t="s">
        <v>48</v>
      </c>
      <c r="F5397" s="13">
        <v>701.04686093330406</v>
      </c>
      <c r="G5397" s="12">
        <v>0</v>
      </c>
      <c r="H5397" s="13">
        <v>0</v>
      </c>
      <c r="I5397" s="11">
        <v>0</v>
      </c>
      <c r="J5397" s="11">
        <v>0</v>
      </c>
      <c r="K5397" s="11">
        <v>0</v>
      </c>
      <c r="L5397" s="12">
        <v>0</v>
      </c>
      <c r="M5397" s="13">
        <v>0</v>
      </c>
      <c r="N5397" s="11">
        <v>0</v>
      </c>
      <c r="O5397" s="11">
        <v>0</v>
      </c>
      <c r="P5397" s="11">
        <v>0</v>
      </c>
      <c r="Q5397" s="12">
        <v>0</v>
      </c>
    </row>
    <row r="5398" spans="1:17" x14ac:dyDescent="0.35">
      <c r="A5398" s="2">
        <v>4809</v>
      </c>
      <c r="B5398" s="13" t="s">
        <v>599</v>
      </c>
      <c r="C5398" s="11" t="s">
        <v>638</v>
      </c>
      <c r="D5398" s="11" t="s">
        <v>253</v>
      </c>
      <c r="E5398" s="7" t="s">
        <v>49</v>
      </c>
      <c r="F5398" s="13">
        <v>1043.7305860519409</v>
      </c>
      <c r="G5398" s="12">
        <v>0</v>
      </c>
      <c r="H5398" s="13">
        <v>0</v>
      </c>
      <c r="I5398" s="11">
        <v>0</v>
      </c>
      <c r="J5398" s="11">
        <v>0</v>
      </c>
      <c r="K5398" s="11">
        <v>0</v>
      </c>
      <c r="L5398" s="12">
        <v>0</v>
      </c>
      <c r="M5398" s="13">
        <v>0</v>
      </c>
      <c r="N5398" s="11">
        <v>0</v>
      </c>
      <c r="O5398" s="11">
        <v>0</v>
      </c>
      <c r="P5398" s="11">
        <v>0</v>
      </c>
      <c r="Q5398" s="12">
        <v>0</v>
      </c>
    </row>
    <row r="5399" spans="1:17" x14ac:dyDescent="0.35">
      <c r="A5399" s="2">
        <v>4811</v>
      </c>
      <c r="B5399" s="13" t="s">
        <v>599</v>
      </c>
      <c r="C5399" s="11" t="s">
        <v>638</v>
      </c>
      <c r="D5399" s="11" t="s">
        <v>253</v>
      </c>
      <c r="E5399" s="7" t="s">
        <v>242</v>
      </c>
      <c r="F5399" s="13">
        <v>106.52716064453099</v>
      </c>
      <c r="G5399" s="12">
        <v>0</v>
      </c>
      <c r="H5399" s="13">
        <v>0</v>
      </c>
      <c r="I5399" s="11">
        <v>0</v>
      </c>
      <c r="J5399" s="11">
        <v>0</v>
      </c>
      <c r="K5399" s="11">
        <v>0</v>
      </c>
      <c r="L5399" s="12">
        <v>0</v>
      </c>
      <c r="M5399" s="13">
        <v>0</v>
      </c>
      <c r="N5399" s="11">
        <v>0</v>
      </c>
      <c r="O5399" s="11">
        <v>0</v>
      </c>
      <c r="P5399" s="11">
        <v>0</v>
      </c>
      <c r="Q5399" s="12">
        <v>0</v>
      </c>
    </row>
    <row r="5400" spans="1:17" x14ac:dyDescent="0.35">
      <c r="A5400" s="2">
        <v>4815</v>
      </c>
      <c r="B5400" s="13" t="s">
        <v>599</v>
      </c>
      <c r="C5400" s="11" t="s">
        <v>638</v>
      </c>
      <c r="D5400" s="11" t="s">
        <v>253</v>
      </c>
      <c r="E5400" s="7" t="s">
        <v>458</v>
      </c>
      <c r="F5400" s="13">
        <v>219.06533813476591</v>
      </c>
      <c r="G5400" s="12">
        <v>0</v>
      </c>
      <c r="H5400" s="13">
        <v>0</v>
      </c>
      <c r="I5400" s="11">
        <v>0</v>
      </c>
      <c r="J5400" s="11">
        <v>0</v>
      </c>
      <c r="K5400" s="11">
        <v>0</v>
      </c>
      <c r="L5400" s="12">
        <v>0</v>
      </c>
      <c r="M5400" s="13">
        <v>0</v>
      </c>
      <c r="N5400" s="11">
        <v>0</v>
      </c>
      <c r="O5400" s="11">
        <v>0</v>
      </c>
      <c r="P5400" s="11">
        <v>0</v>
      </c>
      <c r="Q5400" s="12">
        <v>0</v>
      </c>
    </row>
    <row r="5401" spans="1:17" x14ac:dyDescent="0.35">
      <c r="A5401" s="2">
        <v>4816</v>
      </c>
      <c r="B5401" s="13" t="s">
        <v>599</v>
      </c>
      <c r="C5401" s="11" t="s">
        <v>638</v>
      </c>
      <c r="D5401" s="11" t="s">
        <v>253</v>
      </c>
      <c r="E5401" s="7" t="s">
        <v>54</v>
      </c>
      <c r="F5401" s="13">
        <v>1697.0996093750002</v>
      </c>
      <c r="G5401" s="12">
        <v>0.6</v>
      </c>
      <c r="H5401" s="13">
        <v>0</v>
      </c>
      <c r="I5401" s="11">
        <v>0</v>
      </c>
      <c r="J5401" s="11">
        <v>0</v>
      </c>
      <c r="K5401" s="11">
        <v>0</v>
      </c>
      <c r="L5401" s="12">
        <v>0</v>
      </c>
      <c r="M5401" s="13">
        <v>0</v>
      </c>
      <c r="N5401" s="11">
        <v>0</v>
      </c>
      <c r="O5401" s="11">
        <v>0</v>
      </c>
      <c r="P5401" s="11">
        <v>0</v>
      </c>
      <c r="Q5401" s="12">
        <v>0</v>
      </c>
    </row>
    <row r="5402" spans="1:17" x14ac:dyDescent="0.35">
      <c r="A5402" s="2">
        <v>4818</v>
      </c>
      <c r="B5402" s="13" t="s">
        <v>599</v>
      </c>
      <c r="C5402" s="11" t="s">
        <v>638</v>
      </c>
      <c r="D5402" s="11" t="s">
        <v>253</v>
      </c>
      <c r="E5402" s="7" t="s">
        <v>370</v>
      </c>
      <c r="F5402" s="13">
        <v>4.1570467948913601</v>
      </c>
      <c r="G5402" s="12">
        <v>0</v>
      </c>
      <c r="H5402" s="13">
        <v>0</v>
      </c>
      <c r="I5402" s="11">
        <v>0</v>
      </c>
      <c r="J5402" s="11">
        <v>0</v>
      </c>
      <c r="K5402" s="11">
        <v>0</v>
      </c>
      <c r="L5402" s="12">
        <v>0</v>
      </c>
      <c r="M5402" s="13">
        <v>0</v>
      </c>
      <c r="N5402" s="11">
        <v>0</v>
      </c>
      <c r="O5402" s="11">
        <v>0</v>
      </c>
      <c r="P5402" s="11">
        <v>0</v>
      </c>
      <c r="Q5402" s="12">
        <v>0</v>
      </c>
    </row>
    <row r="5403" spans="1:17" x14ac:dyDescent="0.35">
      <c r="A5403" s="2">
        <v>4819</v>
      </c>
      <c r="B5403" s="13" t="s">
        <v>599</v>
      </c>
      <c r="C5403" s="11" t="s">
        <v>638</v>
      </c>
      <c r="D5403" s="11" t="s">
        <v>26</v>
      </c>
      <c r="E5403" s="7" t="s">
        <v>57</v>
      </c>
      <c r="F5403" s="13">
        <v>36.170402526855497</v>
      </c>
      <c r="G5403" s="12">
        <v>0</v>
      </c>
      <c r="H5403" s="13">
        <v>0</v>
      </c>
      <c r="I5403" s="11">
        <v>0</v>
      </c>
      <c r="J5403" s="11">
        <v>0</v>
      </c>
      <c r="K5403" s="11">
        <v>0</v>
      </c>
      <c r="L5403" s="12">
        <v>0</v>
      </c>
      <c r="M5403" s="13">
        <v>0</v>
      </c>
      <c r="N5403" s="11">
        <v>0</v>
      </c>
      <c r="O5403" s="11">
        <v>0</v>
      </c>
      <c r="P5403" s="11">
        <v>0</v>
      </c>
      <c r="Q5403" s="12">
        <v>0</v>
      </c>
    </row>
    <row r="5404" spans="1:17" x14ac:dyDescent="0.35">
      <c r="A5404" s="2">
        <v>4820</v>
      </c>
      <c r="B5404" s="13" t="s">
        <v>599</v>
      </c>
      <c r="C5404" s="11" t="s">
        <v>638</v>
      </c>
      <c r="D5404" s="11" t="s">
        <v>253</v>
      </c>
      <c r="E5404" s="7" t="s">
        <v>57</v>
      </c>
      <c r="F5404" s="13">
        <v>59.277477741241526</v>
      </c>
      <c r="G5404" s="12">
        <v>0</v>
      </c>
      <c r="H5404" s="13">
        <v>0</v>
      </c>
      <c r="I5404" s="11">
        <v>0</v>
      </c>
      <c r="J5404" s="11">
        <v>0</v>
      </c>
      <c r="K5404" s="11">
        <v>0</v>
      </c>
      <c r="L5404" s="12">
        <v>0</v>
      </c>
      <c r="M5404" s="13">
        <v>0</v>
      </c>
      <c r="N5404" s="11">
        <v>0</v>
      </c>
      <c r="O5404" s="11">
        <v>0</v>
      </c>
      <c r="P5404" s="11">
        <v>0</v>
      </c>
      <c r="Q5404" s="12">
        <v>0</v>
      </c>
    </row>
    <row r="5405" spans="1:17" x14ac:dyDescent="0.35">
      <c r="A5405" s="2">
        <v>4823</v>
      </c>
      <c r="B5405" s="13" t="s">
        <v>599</v>
      </c>
      <c r="C5405" s="11" t="s">
        <v>638</v>
      </c>
      <c r="D5405" s="11" t="s">
        <v>253</v>
      </c>
      <c r="E5405" s="7" t="s">
        <v>58</v>
      </c>
      <c r="F5405" s="13">
        <v>4.9698162078857404</v>
      </c>
      <c r="G5405" s="12">
        <v>0</v>
      </c>
      <c r="H5405" s="13">
        <v>0</v>
      </c>
      <c r="I5405" s="11">
        <v>0</v>
      </c>
      <c r="J5405" s="11">
        <v>0</v>
      </c>
      <c r="K5405" s="11">
        <v>0</v>
      </c>
      <c r="L5405" s="12">
        <v>0</v>
      </c>
      <c r="M5405" s="13">
        <v>0</v>
      </c>
      <c r="N5405" s="11">
        <v>0</v>
      </c>
      <c r="O5405" s="11">
        <v>0</v>
      </c>
      <c r="P5405" s="11">
        <v>0</v>
      </c>
      <c r="Q5405" s="12">
        <v>0</v>
      </c>
    </row>
    <row r="5406" spans="1:17" x14ac:dyDescent="0.35">
      <c r="A5406" s="2">
        <v>4830</v>
      </c>
      <c r="B5406" s="13" t="s">
        <v>599</v>
      </c>
      <c r="C5406" s="11" t="s">
        <v>638</v>
      </c>
      <c r="D5406" s="11" t="s">
        <v>253</v>
      </c>
      <c r="E5406" s="7" t="s">
        <v>136</v>
      </c>
      <c r="F5406" s="13">
        <v>41.880889892578097</v>
      </c>
      <c r="G5406" s="12">
        <v>0</v>
      </c>
      <c r="H5406" s="13">
        <v>0</v>
      </c>
      <c r="I5406" s="11">
        <v>0</v>
      </c>
      <c r="J5406" s="11">
        <v>0</v>
      </c>
      <c r="K5406" s="11">
        <v>0</v>
      </c>
      <c r="L5406" s="12">
        <v>0</v>
      </c>
      <c r="M5406" s="13">
        <v>0</v>
      </c>
      <c r="N5406" s="11">
        <v>0</v>
      </c>
      <c r="O5406" s="11">
        <v>0</v>
      </c>
      <c r="P5406" s="11">
        <v>0</v>
      </c>
      <c r="Q5406" s="12">
        <v>0</v>
      </c>
    </row>
    <row r="5407" spans="1:17" x14ac:dyDescent="0.35">
      <c r="A5407" s="2">
        <v>4831</v>
      </c>
      <c r="B5407" s="13" t="s">
        <v>599</v>
      </c>
      <c r="C5407" s="11" t="s">
        <v>638</v>
      </c>
      <c r="D5407" s="11" t="s">
        <v>253</v>
      </c>
      <c r="E5407" s="7" t="s">
        <v>353</v>
      </c>
      <c r="F5407" s="13">
        <v>113.39753913879389</v>
      </c>
      <c r="G5407" s="12">
        <v>0</v>
      </c>
      <c r="H5407" s="13">
        <v>0</v>
      </c>
      <c r="I5407" s="11">
        <v>0</v>
      </c>
      <c r="J5407" s="11">
        <v>0</v>
      </c>
      <c r="K5407" s="11">
        <v>0</v>
      </c>
      <c r="L5407" s="12">
        <v>0</v>
      </c>
      <c r="M5407" s="13">
        <v>0</v>
      </c>
      <c r="N5407" s="11">
        <v>0</v>
      </c>
      <c r="O5407" s="11">
        <v>0</v>
      </c>
      <c r="P5407" s="11">
        <v>0</v>
      </c>
      <c r="Q5407" s="12">
        <v>0</v>
      </c>
    </row>
    <row r="5408" spans="1:17" x14ac:dyDescent="0.35">
      <c r="A5408" s="2">
        <v>4836</v>
      </c>
      <c r="B5408" s="13" t="s">
        <v>599</v>
      </c>
      <c r="C5408" s="11" t="s">
        <v>638</v>
      </c>
      <c r="D5408" s="11" t="s">
        <v>26</v>
      </c>
      <c r="E5408" s="7" t="s">
        <v>636</v>
      </c>
      <c r="F5408" s="13">
        <v>182.84181213378901</v>
      </c>
      <c r="G5408" s="12">
        <v>0</v>
      </c>
      <c r="H5408" s="13">
        <v>0</v>
      </c>
      <c r="I5408" s="11">
        <v>0</v>
      </c>
      <c r="J5408" s="11">
        <v>0</v>
      </c>
      <c r="K5408" s="11">
        <v>0</v>
      </c>
      <c r="L5408" s="12">
        <v>0</v>
      </c>
      <c r="M5408" s="13">
        <v>0</v>
      </c>
      <c r="N5408" s="11">
        <v>0</v>
      </c>
      <c r="O5408" s="11">
        <v>0</v>
      </c>
      <c r="P5408" s="11">
        <v>0</v>
      </c>
      <c r="Q5408" s="12">
        <v>0</v>
      </c>
    </row>
    <row r="5409" spans="1:17" x14ac:dyDescent="0.35">
      <c r="A5409" s="2">
        <v>4838</v>
      </c>
      <c r="B5409" s="13" t="s">
        <v>599</v>
      </c>
      <c r="C5409" s="11" t="s">
        <v>638</v>
      </c>
      <c r="D5409" s="11" t="s">
        <v>253</v>
      </c>
      <c r="E5409" s="7" t="s">
        <v>346</v>
      </c>
      <c r="F5409" s="13">
        <v>15.683536052703861</v>
      </c>
      <c r="G5409" s="12">
        <v>0</v>
      </c>
      <c r="H5409" s="13">
        <v>0</v>
      </c>
      <c r="I5409" s="11">
        <v>0</v>
      </c>
      <c r="J5409" s="11">
        <v>0</v>
      </c>
      <c r="K5409" s="11">
        <v>0</v>
      </c>
      <c r="L5409" s="12">
        <v>0</v>
      </c>
      <c r="M5409" s="13">
        <v>0</v>
      </c>
      <c r="N5409" s="11">
        <v>0</v>
      </c>
      <c r="O5409" s="11">
        <v>0</v>
      </c>
      <c r="P5409" s="11">
        <v>0</v>
      </c>
      <c r="Q5409" s="12">
        <v>0</v>
      </c>
    </row>
    <row r="5410" spans="1:17" x14ac:dyDescent="0.35">
      <c r="A5410" s="2">
        <v>4839</v>
      </c>
      <c r="B5410" s="13" t="s">
        <v>599</v>
      </c>
      <c r="C5410" s="11" t="s">
        <v>638</v>
      </c>
      <c r="D5410" s="11" t="s">
        <v>253</v>
      </c>
      <c r="E5410" s="7" t="s">
        <v>537</v>
      </c>
      <c r="F5410" s="13">
        <v>225.49104309082</v>
      </c>
      <c r="G5410" s="12">
        <v>0</v>
      </c>
      <c r="H5410" s="13">
        <v>0</v>
      </c>
      <c r="I5410" s="11">
        <v>0</v>
      </c>
      <c r="J5410" s="11">
        <v>0</v>
      </c>
      <c r="K5410" s="11">
        <v>0</v>
      </c>
      <c r="L5410" s="12">
        <v>0</v>
      </c>
      <c r="M5410" s="13">
        <v>0</v>
      </c>
      <c r="N5410" s="11">
        <v>0</v>
      </c>
      <c r="O5410" s="11">
        <v>0</v>
      </c>
      <c r="P5410" s="11">
        <v>0</v>
      </c>
      <c r="Q5410" s="12">
        <v>0</v>
      </c>
    </row>
    <row r="5411" spans="1:17" x14ac:dyDescent="0.35">
      <c r="A5411" s="2">
        <v>4842</v>
      </c>
      <c r="B5411" s="13" t="s">
        <v>599</v>
      </c>
      <c r="C5411" s="11" t="s">
        <v>638</v>
      </c>
      <c r="D5411" s="11" t="s">
        <v>253</v>
      </c>
      <c r="E5411" s="7" t="s">
        <v>74</v>
      </c>
      <c r="F5411" s="13">
        <v>43.756674766540428</v>
      </c>
      <c r="G5411" s="12">
        <v>0</v>
      </c>
      <c r="H5411" s="13">
        <v>0</v>
      </c>
      <c r="I5411" s="11">
        <v>0</v>
      </c>
      <c r="J5411" s="11">
        <v>0</v>
      </c>
      <c r="K5411" s="11">
        <v>0</v>
      </c>
      <c r="L5411" s="12">
        <v>0</v>
      </c>
      <c r="M5411" s="13">
        <v>0</v>
      </c>
      <c r="N5411" s="11">
        <v>0</v>
      </c>
      <c r="O5411" s="11">
        <v>0</v>
      </c>
      <c r="P5411" s="11">
        <v>0</v>
      </c>
      <c r="Q5411" s="12">
        <v>0</v>
      </c>
    </row>
    <row r="5412" spans="1:17" x14ac:dyDescent="0.35">
      <c r="A5412" s="2">
        <v>4844</v>
      </c>
      <c r="B5412" s="13" t="s">
        <v>599</v>
      </c>
      <c r="C5412" s="11" t="s">
        <v>638</v>
      </c>
      <c r="D5412" s="11" t="s">
        <v>253</v>
      </c>
      <c r="E5412" s="7" t="s">
        <v>178</v>
      </c>
      <c r="F5412" s="13">
        <v>295.33818435668923</v>
      </c>
      <c r="G5412" s="12">
        <v>0</v>
      </c>
      <c r="H5412" s="13">
        <v>0</v>
      </c>
      <c r="I5412" s="11">
        <v>0</v>
      </c>
      <c r="J5412" s="11">
        <v>0</v>
      </c>
      <c r="K5412" s="11">
        <v>0</v>
      </c>
      <c r="L5412" s="12">
        <v>0</v>
      </c>
      <c r="M5412" s="13">
        <v>0</v>
      </c>
      <c r="N5412" s="11">
        <v>0</v>
      </c>
      <c r="O5412" s="11">
        <v>0</v>
      </c>
      <c r="P5412" s="11">
        <v>0</v>
      </c>
      <c r="Q5412" s="12">
        <v>0</v>
      </c>
    </row>
    <row r="5413" spans="1:17" x14ac:dyDescent="0.35">
      <c r="A5413" s="2">
        <v>4851</v>
      </c>
      <c r="B5413" s="13" t="s">
        <v>599</v>
      </c>
      <c r="C5413" s="11" t="s">
        <v>638</v>
      </c>
      <c r="D5413" s="11" t="s">
        <v>253</v>
      </c>
      <c r="E5413" s="7" t="s">
        <v>77</v>
      </c>
      <c r="F5413" s="13">
        <v>120.4976234436035</v>
      </c>
      <c r="G5413" s="12">
        <v>0</v>
      </c>
      <c r="H5413" s="13">
        <v>0</v>
      </c>
      <c r="I5413" s="11">
        <v>0</v>
      </c>
      <c r="J5413" s="11">
        <v>0</v>
      </c>
      <c r="K5413" s="11">
        <v>0</v>
      </c>
      <c r="L5413" s="12">
        <v>0</v>
      </c>
      <c r="M5413" s="13">
        <v>0</v>
      </c>
      <c r="N5413" s="11">
        <v>0</v>
      </c>
      <c r="O5413" s="11">
        <v>0</v>
      </c>
      <c r="P5413" s="11">
        <v>0</v>
      </c>
      <c r="Q5413" s="12">
        <v>0</v>
      </c>
    </row>
    <row r="5414" spans="1:17" x14ac:dyDescent="0.35">
      <c r="A5414" s="2">
        <v>4852</v>
      </c>
      <c r="B5414" s="13" t="s">
        <v>599</v>
      </c>
      <c r="C5414" s="11" t="s">
        <v>638</v>
      </c>
      <c r="D5414" s="11" t="s">
        <v>253</v>
      </c>
      <c r="E5414" s="7" t="s">
        <v>115</v>
      </c>
      <c r="F5414" s="13">
        <v>311.37839913368219</v>
      </c>
      <c r="G5414" s="12">
        <v>0</v>
      </c>
      <c r="H5414" s="13">
        <v>0</v>
      </c>
      <c r="I5414" s="11">
        <v>0</v>
      </c>
      <c r="J5414" s="11">
        <v>0</v>
      </c>
      <c r="K5414" s="11">
        <v>0</v>
      </c>
      <c r="L5414" s="12">
        <v>0</v>
      </c>
      <c r="M5414" s="13">
        <v>0</v>
      </c>
      <c r="N5414" s="11">
        <v>0</v>
      </c>
      <c r="O5414" s="11">
        <v>0</v>
      </c>
      <c r="P5414" s="11">
        <v>0</v>
      </c>
      <c r="Q5414" s="12">
        <v>0</v>
      </c>
    </row>
    <row r="5415" spans="1:17" x14ac:dyDescent="0.35">
      <c r="A5415" s="2">
        <v>4854</v>
      </c>
      <c r="B5415" s="13" t="s">
        <v>599</v>
      </c>
      <c r="C5415" s="11" t="s">
        <v>638</v>
      </c>
      <c r="D5415" s="11" t="s">
        <v>253</v>
      </c>
      <c r="E5415" s="7" t="s">
        <v>279</v>
      </c>
      <c r="F5415" s="13">
        <v>17.925083160400401</v>
      </c>
      <c r="G5415" s="12">
        <v>0</v>
      </c>
      <c r="H5415" s="13">
        <v>0</v>
      </c>
      <c r="I5415" s="11">
        <v>0</v>
      </c>
      <c r="J5415" s="11">
        <v>0</v>
      </c>
      <c r="K5415" s="11">
        <v>0</v>
      </c>
      <c r="L5415" s="12">
        <v>0</v>
      </c>
      <c r="M5415" s="13">
        <v>0</v>
      </c>
      <c r="N5415" s="11">
        <v>0</v>
      </c>
      <c r="O5415" s="11">
        <v>0</v>
      </c>
      <c r="P5415" s="11">
        <v>0</v>
      </c>
      <c r="Q5415" s="12">
        <v>0</v>
      </c>
    </row>
    <row r="5416" spans="1:17" x14ac:dyDescent="0.35">
      <c r="A5416" s="2">
        <v>4856</v>
      </c>
      <c r="B5416" s="13" t="s">
        <v>599</v>
      </c>
      <c r="C5416" s="11" t="s">
        <v>638</v>
      </c>
      <c r="D5416" s="11" t="s">
        <v>26</v>
      </c>
      <c r="E5416" s="7" t="s">
        <v>398</v>
      </c>
      <c r="F5416" s="13">
        <v>10.897164344787599</v>
      </c>
      <c r="G5416" s="12">
        <v>0</v>
      </c>
      <c r="H5416" s="13">
        <v>0</v>
      </c>
      <c r="I5416" s="11">
        <v>0</v>
      </c>
      <c r="J5416" s="11">
        <v>0</v>
      </c>
      <c r="K5416" s="11">
        <v>0</v>
      </c>
      <c r="L5416" s="12">
        <v>0</v>
      </c>
      <c r="M5416" s="13">
        <v>0</v>
      </c>
      <c r="N5416" s="11">
        <v>0</v>
      </c>
      <c r="O5416" s="11">
        <v>0</v>
      </c>
      <c r="P5416" s="11">
        <v>0</v>
      </c>
      <c r="Q5416" s="12">
        <v>0</v>
      </c>
    </row>
    <row r="5417" spans="1:17" x14ac:dyDescent="0.35">
      <c r="A5417" s="2">
        <v>4858</v>
      </c>
      <c r="B5417" s="13" t="s">
        <v>599</v>
      </c>
      <c r="C5417" s="11" t="s">
        <v>639</v>
      </c>
      <c r="D5417" s="11" t="s">
        <v>253</v>
      </c>
      <c r="E5417" s="7" t="s">
        <v>640</v>
      </c>
      <c r="F5417" s="13">
        <v>545.30528259277401</v>
      </c>
      <c r="G5417" s="12">
        <v>0</v>
      </c>
      <c r="H5417" s="13">
        <v>0</v>
      </c>
      <c r="I5417" s="11">
        <v>0</v>
      </c>
      <c r="J5417" s="11">
        <v>0</v>
      </c>
      <c r="K5417" s="11">
        <v>0</v>
      </c>
      <c r="L5417" s="12">
        <v>0</v>
      </c>
      <c r="M5417" s="13">
        <v>0</v>
      </c>
      <c r="N5417" s="11">
        <v>0</v>
      </c>
      <c r="O5417" s="11">
        <v>0</v>
      </c>
      <c r="P5417" s="11">
        <v>0</v>
      </c>
      <c r="Q5417" s="12">
        <v>0</v>
      </c>
    </row>
    <row r="5418" spans="1:17" x14ac:dyDescent="0.35">
      <c r="A5418" s="2">
        <v>4862</v>
      </c>
      <c r="B5418" s="13" t="s">
        <v>599</v>
      </c>
      <c r="C5418" s="11" t="s">
        <v>639</v>
      </c>
      <c r="D5418" s="11" t="s">
        <v>253</v>
      </c>
      <c r="E5418" s="7" t="s">
        <v>158</v>
      </c>
      <c r="F5418" s="13">
        <v>291.98390197753906</v>
      </c>
      <c r="G5418" s="12">
        <v>0.5</v>
      </c>
      <c r="H5418" s="13">
        <v>0</v>
      </c>
      <c r="I5418" s="11">
        <v>0</v>
      </c>
      <c r="J5418" s="11">
        <v>0</v>
      </c>
      <c r="K5418" s="11">
        <v>0</v>
      </c>
      <c r="L5418" s="12">
        <v>0</v>
      </c>
      <c r="M5418" s="13">
        <v>0</v>
      </c>
      <c r="N5418" s="11">
        <v>0</v>
      </c>
      <c r="O5418" s="11">
        <v>0</v>
      </c>
      <c r="P5418" s="11">
        <v>0</v>
      </c>
      <c r="Q5418" s="12">
        <v>0</v>
      </c>
    </row>
    <row r="5419" spans="1:17" x14ac:dyDescent="0.35">
      <c r="A5419" s="2">
        <v>4864</v>
      </c>
      <c r="B5419" s="13" t="s">
        <v>599</v>
      </c>
      <c r="C5419" s="11" t="s">
        <v>639</v>
      </c>
      <c r="D5419" s="11" t="s">
        <v>253</v>
      </c>
      <c r="E5419" s="7" t="s">
        <v>222</v>
      </c>
      <c r="F5419" s="13">
        <v>467.17681884765602</v>
      </c>
      <c r="G5419" s="12">
        <v>0</v>
      </c>
      <c r="H5419" s="13">
        <v>0</v>
      </c>
      <c r="I5419" s="11">
        <v>0</v>
      </c>
      <c r="J5419" s="11">
        <v>0</v>
      </c>
      <c r="K5419" s="11">
        <v>0</v>
      </c>
      <c r="L5419" s="12">
        <v>0</v>
      </c>
      <c r="M5419" s="13">
        <v>0</v>
      </c>
      <c r="N5419" s="11">
        <v>0</v>
      </c>
      <c r="O5419" s="11">
        <v>0</v>
      </c>
      <c r="P5419" s="11">
        <v>0</v>
      </c>
      <c r="Q5419" s="12">
        <v>0</v>
      </c>
    </row>
    <row r="5420" spans="1:17" x14ac:dyDescent="0.35">
      <c r="A5420" s="2">
        <v>4870</v>
      </c>
      <c r="B5420" s="13" t="s">
        <v>599</v>
      </c>
      <c r="C5420" s="11" t="s">
        <v>639</v>
      </c>
      <c r="D5420" s="11" t="s">
        <v>253</v>
      </c>
      <c r="E5420" s="7" t="s">
        <v>160</v>
      </c>
      <c r="F5420" s="13">
        <v>62.660130023956313</v>
      </c>
      <c r="G5420" s="12">
        <v>0</v>
      </c>
      <c r="H5420" s="13">
        <v>0</v>
      </c>
      <c r="I5420" s="11">
        <v>0</v>
      </c>
      <c r="J5420" s="11">
        <v>0</v>
      </c>
      <c r="K5420" s="11">
        <v>0</v>
      </c>
      <c r="L5420" s="12">
        <v>0</v>
      </c>
      <c r="M5420" s="13">
        <v>0</v>
      </c>
      <c r="N5420" s="11">
        <v>0</v>
      </c>
      <c r="O5420" s="11">
        <v>0</v>
      </c>
      <c r="P5420" s="11">
        <v>0</v>
      </c>
      <c r="Q5420" s="12">
        <v>0</v>
      </c>
    </row>
    <row r="5421" spans="1:17" x14ac:dyDescent="0.35">
      <c r="A5421" s="2">
        <v>4871</v>
      </c>
      <c r="B5421" s="13" t="s">
        <v>599</v>
      </c>
      <c r="C5421" s="11" t="s">
        <v>639</v>
      </c>
      <c r="D5421" s="11" t="s">
        <v>253</v>
      </c>
      <c r="E5421" s="7" t="s">
        <v>161</v>
      </c>
      <c r="F5421" s="13">
        <v>102.44237637519836</v>
      </c>
      <c r="G5421" s="12">
        <v>0</v>
      </c>
      <c r="H5421" s="13">
        <v>0</v>
      </c>
      <c r="I5421" s="11">
        <v>0</v>
      </c>
      <c r="J5421" s="11">
        <v>0</v>
      </c>
      <c r="K5421" s="11">
        <v>0</v>
      </c>
      <c r="L5421" s="12">
        <v>0</v>
      </c>
      <c r="M5421" s="13">
        <v>0</v>
      </c>
      <c r="N5421" s="11">
        <v>0</v>
      </c>
      <c r="O5421" s="11">
        <v>0</v>
      </c>
      <c r="P5421" s="11">
        <v>0</v>
      </c>
      <c r="Q5421" s="12">
        <v>0</v>
      </c>
    </row>
    <row r="5422" spans="1:17" x14ac:dyDescent="0.35">
      <c r="A5422" s="2">
        <v>4874</v>
      </c>
      <c r="B5422" s="13" t="s">
        <v>599</v>
      </c>
      <c r="C5422" s="11" t="s">
        <v>639</v>
      </c>
      <c r="D5422" s="11" t="s">
        <v>253</v>
      </c>
      <c r="E5422" s="7" t="s">
        <v>641</v>
      </c>
      <c r="F5422" s="13">
        <v>109.73301124572751</v>
      </c>
      <c r="G5422" s="12">
        <v>0</v>
      </c>
      <c r="H5422" s="13">
        <v>0</v>
      </c>
      <c r="I5422" s="11">
        <v>0</v>
      </c>
      <c r="J5422" s="11">
        <v>0</v>
      </c>
      <c r="K5422" s="11">
        <v>0</v>
      </c>
      <c r="L5422" s="12">
        <v>0</v>
      </c>
      <c r="M5422" s="13">
        <v>0</v>
      </c>
      <c r="N5422" s="11">
        <v>0</v>
      </c>
      <c r="O5422" s="11">
        <v>0</v>
      </c>
      <c r="P5422" s="11">
        <v>0</v>
      </c>
      <c r="Q5422" s="12">
        <v>0</v>
      </c>
    </row>
    <row r="5423" spans="1:17" x14ac:dyDescent="0.35">
      <c r="A5423" s="2">
        <v>4876</v>
      </c>
      <c r="B5423" s="13" t="s">
        <v>599</v>
      </c>
      <c r="C5423" s="11" t="s">
        <v>639</v>
      </c>
      <c r="D5423" s="11" t="s">
        <v>253</v>
      </c>
      <c r="E5423" s="7" t="s">
        <v>568</v>
      </c>
      <c r="F5423" s="13">
        <v>317.64895629882801</v>
      </c>
      <c r="G5423" s="12">
        <v>0</v>
      </c>
      <c r="H5423" s="13">
        <v>0</v>
      </c>
      <c r="I5423" s="11">
        <v>0</v>
      </c>
      <c r="J5423" s="11">
        <v>0</v>
      </c>
      <c r="K5423" s="11">
        <v>0</v>
      </c>
      <c r="L5423" s="12">
        <v>0</v>
      </c>
      <c r="M5423" s="13">
        <v>0</v>
      </c>
      <c r="N5423" s="11">
        <v>0</v>
      </c>
      <c r="O5423" s="11">
        <v>0</v>
      </c>
      <c r="P5423" s="11">
        <v>0</v>
      </c>
      <c r="Q5423" s="12">
        <v>0</v>
      </c>
    </row>
    <row r="5424" spans="1:17" x14ac:dyDescent="0.35">
      <c r="A5424" s="2">
        <v>4877</v>
      </c>
      <c r="B5424" s="13" t="s">
        <v>599</v>
      </c>
      <c r="C5424" s="11" t="s">
        <v>639</v>
      </c>
      <c r="D5424" s="11" t="s">
        <v>26</v>
      </c>
      <c r="E5424" s="7" t="s">
        <v>163</v>
      </c>
      <c r="F5424" s="13">
        <v>1073.32092285156</v>
      </c>
      <c r="G5424" s="12">
        <v>0</v>
      </c>
      <c r="H5424" s="13">
        <v>0</v>
      </c>
      <c r="I5424" s="11">
        <v>0</v>
      </c>
      <c r="J5424" s="11">
        <v>0</v>
      </c>
      <c r="K5424" s="11">
        <v>0</v>
      </c>
      <c r="L5424" s="12">
        <v>0</v>
      </c>
      <c r="M5424" s="13">
        <v>0</v>
      </c>
      <c r="N5424" s="11">
        <v>0</v>
      </c>
      <c r="O5424" s="11">
        <v>0</v>
      </c>
      <c r="P5424" s="11">
        <v>0</v>
      </c>
      <c r="Q5424" s="12">
        <v>0</v>
      </c>
    </row>
    <row r="5425" spans="1:17" x14ac:dyDescent="0.35">
      <c r="A5425" s="2">
        <v>4878</v>
      </c>
      <c r="B5425" s="13" t="s">
        <v>599</v>
      </c>
      <c r="C5425" s="11" t="s">
        <v>639</v>
      </c>
      <c r="D5425" s="11" t="s">
        <v>253</v>
      </c>
      <c r="E5425" s="7" t="s">
        <v>163</v>
      </c>
      <c r="F5425" s="13">
        <v>1422.1911506652816</v>
      </c>
      <c r="G5425" s="12">
        <v>0</v>
      </c>
      <c r="H5425" s="13">
        <v>0</v>
      </c>
      <c r="I5425" s="11">
        <v>0</v>
      </c>
      <c r="J5425" s="11">
        <v>0</v>
      </c>
      <c r="K5425" s="11">
        <v>0</v>
      </c>
      <c r="L5425" s="12">
        <v>0</v>
      </c>
      <c r="M5425" s="13">
        <v>0</v>
      </c>
      <c r="N5425" s="11">
        <v>0</v>
      </c>
      <c r="O5425" s="11">
        <v>0</v>
      </c>
      <c r="P5425" s="11">
        <v>0</v>
      </c>
      <c r="Q5425" s="12">
        <v>0</v>
      </c>
    </row>
    <row r="5426" spans="1:17" x14ac:dyDescent="0.35">
      <c r="A5426" s="2">
        <v>4880</v>
      </c>
      <c r="B5426" s="13" t="s">
        <v>599</v>
      </c>
      <c r="C5426" s="11" t="s">
        <v>639</v>
      </c>
      <c r="D5426" s="11" t="s">
        <v>253</v>
      </c>
      <c r="E5426" s="7" t="s">
        <v>40</v>
      </c>
      <c r="F5426" s="13">
        <v>13479.766900569201</v>
      </c>
      <c r="G5426" s="12">
        <v>0</v>
      </c>
      <c r="H5426" s="13">
        <v>0</v>
      </c>
      <c r="I5426" s="11">
        <v>0</v>
      </c>
      <c r="J5426" s="11">
        <v>0</v>
      </c>
      <c r="K5426" s="11">
        <v>0</v>
      </c>
      <c r="L5426" s="12">
        <v>0</v>
      </c>
      <c r="M5426" s="13">
        <v>0</v>
      </c>
      <c r="N5426" s="11">
        <v>0</v>
      </c>
      <c r="O5426" s="11">
        <v>0</v>
      </c>
      <c r="P5426" s="11">
        <v>0</v>
      </c>
      <c r="Q5426" s="12">
        <v>0</v>
      </c>
    </row>
    <row r="5427" spans="1:17" x14ac:dyDescent="0.35">
      <c r="A5427" s="2">
        <v>4881</v>
      </c>
      <c r="B5427" s="13" t="s">
        <v>599</v>
      </c>
      <c r="C5427" s="11" t="s">
        <v>639</v>
      </c>
      <c r="D5427" s="11" t="s">
        <v>253</v>
      </c>
      <c r="E5427" s="7" t="s">
        <v>41</v>
      </c>
      <c r="F5427" s="13">
        <v>11730.839025020601</v>
      </c>
      <c r="G5427" s="12">
        <v>0</v>
      </c>
      <c r="H5427" s="13">
        <v>0</v>
      </c>
      <c r="I5427" s="11">
        <v>0</v>
      </c>
      <c r="J5427" s="11">
        <v>0</v>
      </c>
      <c r="K5427" s="11">
        <v>0</v>
      </c>
      <c r="L5427" s="12">
        <v>0</v>
      </c>
      <c r="M5427" s="13">
        <v>0</v>
      </c>
      <c r="N5427" s="11">
        <v>0</v>
      </c>
      <c r="O5427" s="11">
        <v>0</v>
      </c>
      <c r="P5427" s="11">
        <v>0</v>
      </c>
      <c r="Q5427" s="12">
        <v>0</v>
      </c>
    </row>
    <row r="5428" spans="1:17" x14ac:dyDescent="0.35">
      <c r="A5428" s="2">
        <v>4887</v>
      </c>
      <c r="B5428" s="13" t="s">
        <v>599</v>
      </c>
      <c r="C5428" s="11" t="s">
        <v>639</v>
      </c>
      <c r="D5428" s="11" t="s">
        <v>253</v>
      </c>
      <c r="E5428" s="7" t="s">
        <v>541</v>
      </c>
      <c r="F5428" s="13">
        <v>48.636362671852098</v>
      </c>
      <c r="G5428" s="12">
        <v>0</v>
      </c>
      <c r="H5428" s="13">
        <v>0</v>
      </c>
      <c r="I5428" s="11">
        <v>0</v>
      </c>
      <c r="J5428" s="11">
        <v>0</v>
      </c>
      <c r="K5428" s="11">
        <v>0</v>
      </c>
      <c r="L5428" s="12">
        <v>0</v>
      </c>
      <c r="M5428" s="13">
        <v>0</v>
      </c>
      <c r="N5428" s="11">
        <v>0</v>
      </c>
      <c r="O5428" s="11">
        <v>0</v>
      </c>
      <c r="P5428" s="11">
        <v>0</v>
      </c>
      <c r="Q5428" s="12">
        <v>0</v>
      </c>
    </row>
    <row r="5429" spans="1:17" x14ac:dyDescent="0.35">
      <c r="A5429" s="2">
        <v>4890</v>
      </c>
      <c r="B5429" s="13" t="s">
        <v>599</v>
      </c>
      <c r="C5429" s="11" t="s">
        <v>639</v>
      </c>
      <c r="D5429" s="11" t="s">
        <v>253</v>
      </c>
      <c r="E5429" s="7" t="s">
        <v>542</v>
      </c>
      <c r="F5429" s="13">
        <v>23.510852336883588</v>
      </c>
      <c r="G5429" s="12">
        <v>0</v>
      </c>
      <c r="H5429" s="13">
        <v>0</v>
      </c>
      <c r="I5429" s="11">
        <v>0</v>
      </c>
      <c r="J5429" s="11">
        <v>0</v>
      </c>
      <c r="K5429" s="11">
        <v>0</v>
      </c>
      <c r="L5429" s="12">
        <v>0</v>
      </c>
      <c r="M5429" s="13">
        <v>0</v>
      </c>
      <c r="N5429" s="11">
        <v>0</v>
      </c>
      <c r="O5429" s="11">
        <v>0</v>
      </c>
      <c r="P5429" s="11">
        <v>0</v>
      </c>
      <c r="Q5429" s="12">
        <v>0</v>
      </c>
    </row>
    <row r="5430" spans="1:17" x14ac:dyDescent="0.35">
      <c r="A5430" s="2">
        <v>4891</v>
      </c>
      <c r="B5430" s="13" t="s">
        <v>599</v>
      </c>
      <c r="C5430" s="11" t="s">
        <v>639</v>
      </c>
      <c r="D5430" s="11" t="s">
        <v>26</v>
      </c>
      <c r="E5430" s="7" t="s">
        <v>47</v>
      </c>
      <c r="F5430" s="13">
        <v>11.425473213195801</v>
      </c>
      <c r="G5430" s="12">
        <v>0</v>
      </c>
      <c r="H5430" s="13">
        <v>0</v>
      </c>
      <c r="I5430" s="11">
        <v>0</v>
      </c>
      <c r="J5430" s="11">
        <v>0</v>
      </c>
      <c r="K5430" s="11">
        <v>0</v>
      </c>
      <c r="L5430" s="12">
        <v>0</v>
      </c>
      <c r="M5430" s="13">
        <v>0</v>
      </c>
      <c r="N5430" s="11">
        <v>0</v>
      </c>
      <c r="O5430" s="11">
        <v>0</v>
      </c>
      <c r="P5430" s="11">
        <v>0</v>
      </c>
      <c r="Q5430" s="12">
        <v>0</v>
      </c>
    </row>
    <row r="5431" spans="1:17" x14ac:dyDescent="0.35">
      <c r="A5431" s="2">
        <v>4892</v>
      </c>
      <c r="B5431" s="13" t="s">
        <v>599</v>
      </c>
      <c r="C5431" s="11" t="s">
        <v>639</v>
      </c>
      <c r="D5431" s="11" t="s">
        <v>253</v>
      </c>
      <c r="E5431" s="7" t="s">
        <v>47</v>
      </c>
      <c r="F5431" s="13">
        <v>44001.823578462012</v>
      </c>
      <c r="G5431" s="12">
        <v>0</v>
      </c>
      <c r="H5431" s="13">
        <v>0</v>
      </c>
      <c r="I5431" s="11">
        <v>0</v>
      </c>
      <c r="J5431" s="11">
        <v>0</v>
      </c>
      <c r="K5431" s="11">
        <v>0</v>
      </c>
      <c r="L5431" s="12">
        <v>0</v>
      </c>
      <c r="M5431" s="13">
        <v>0</v>
      </c>
      <c r="N5431" s="11">
        <v>0</v>
      </c>
      <c r="O5431" s="11">
        <v>0</v>
      </c>
      <c r="P5431" s="11">
        <v>0</v>
      </c>
      <c r="Q5431" s="12">
        <v>0</v>
      </c>
    </row>
    <row r="5432" spans="1:17" x14ac:dyDescent="0.35">
      <c r="A5432" s="2">
        <v>4893</v>
      </c>
      <c r="B5432" s="13" t="s">
        <v>599</v>
      </c>
      <c r="C5432" s="11" t="s">
        <v>639</v>
      </c>
      <c r="D5432" s="11" t="s">
        <v>253</v>
      </c>
      <c r="E5432" s="7" t="s">
        <v>642</v>
      </c>
      <c r="F5432" s="13">
        <v>385.64227294921898</v>
      </c>
      <c r="G5432" s="12">
        <v>0</v>
      </c>
      <c r="H5432" s="13">
        <v>0</v>
      </c>
      <c r="I5432" s="11">
        <v>0</v>
      </c>
      <c r="J5432" s="11">
        <v>0</v>
      </c>
      <c r="K5432" s="11">
        <v>0</v>
      </c>
      <c r="L5432" s="12">
        <v>0</v>
      </c>
      <c r="M5432" s="13">
        <v>0</v>
      </c>
      <c r="N5432" s="11">
        <v>0</v>
      </c>
      <c r="O5432" s="11">
        <v>0</v>
      </c>
      <c r="P5432" s="11">
        <v>0</v>
      </c>
      <c r="Q5432" s="12">
        <v>0</v>
      </c>
    </row>
    <row r="5433" spans="1:17" x14ac:dyDescent="0.35">
      <c r="A5433" s="2">
        <v>4894</v>
      </c>
      <c r="B5433" s="13" t="s">
        <v>599</v>
      </c>
      <c r="C5433" s="11" t="s">
        <v>639</v>
      </c>
      <c r="D5433" s="11" t="s">
        <v>253</v>
      </c>
      <c r="E5433" s="7" t="s">
        <v>48</v>
      </c>
      <c r="F5433" s="13">
        <v>1262.5984458923342</v>
      </c>
      <c r="G5433" s="12">
        <v>0</v>
      </c>
      <c r="H5433" s="13">
        <v>0</v>
      </c>
      <c r="I5433" s="11">
        <v>0</v>
      </c>
      <c r="J5433" s="11">
        <v>0</v>
      </c>
      <c r="K5433" s="11">
        <v>0</v>
      </c>
      <c r="L5433" s="12">
        <v>0</v>
      </c>
      <c r="M5433" s="13">
        <v>0</v>
      </c>
      <c r="N5433" s="11">
        <v>0</v>
      </c>
      <c r="O5433" s="11">
        <v>0</v>
      </c>
      <c r="P5433" s="11">
        <v>0</v>
      </c>
      <c r="Q5433" s="12">
        <v>0</v>
      </c>
    </row>
    <row r="5434" spans="1:17" x14ac:dyDescent="0.35">
      <c r="A5434" s="2">
        <v>4895</v>
      </c>
      <c r="B5434" s="13" t="s">
        <v>599</v>
      </c>
      <c r="C5434" s="11" t="s">
        <v>639</v>
      </c>
      <c r="D5434" s="11" t="s">
        <v>253</v>
      </c>
      <c r="E5434" s="7" t="s">
        <v>49</v>
      </c>
      <c r="F5434" s="13">
        <v>8849.0322303772009</v>
      </c>
      <c r="G5434" s="12">
        <v>0</v>
      </c>
      <c r="H5434" s="13">
        <v>0</v>
      </c>
      <c r="I5434" s="11">
        <v>0</v>
      </c>
      <c r="J5434" s="11">
        <v>0</v>
      </c>
      <c r="K5434" s="11">
        <v>0</v>
      </c>
      <c r="L5434" s="12">
        <v>0</v>
      </c>
      <c r="M5434" s="13">
        <v>0</v>
      </c>
      <c r="N5434" s="11">
        <v>0</v>
      </c>
      <c r="O5434" s="11">
        <v>0</v>
      </c>
      <c r="P5434" s="11">
        <v>0</v>
      </c>
      <c r="Q5434" s="12">
        <v>0</v>
      </c>
    </row>
    <row r="5435" spans="1:17" x14ac:dyDescent="0.35">
      <c r="A5435" s="2">
        <v>4897</v>
      </c>
      <c r="B5435" s="13" t="s">
        <v>599</v>
      </c>
      <c r="C5435" s="11" t="s">
        <v>639</v>
      </c>
      <c r="D5435" s="11" t="s">
        <v>253</v>
      </c>
      <c r="E5435" s="7" t="s">
        <v>242</v>
      </c>
      <c r="F5435" s="13">
        <v>1169.6459112167367</v>
      </c>
      <c r="G5435" s="12">
        <v>0</v>
      </c>
      <c r="H5435" s="13">
        <v>0</v>
      </c>
      <c r="I5435" s="11">
        <v>0</v>
      </c>
      <c r="J5435" s="11">
        <v>0</v>
      </c>
      <c r="K5435" s="11">
        <v>0</v>
      </c>
      <c r="L5435" s="12">
        <v>0</v>
      </c>
      <c r="M5435" s="13">
        <v>0</v>
      </c>
      <c r="N5435" s="11">
        <v>0</v>
      </c>
      <c r="O5435" s="11">
        <v>0</v>
      </c>
      <c r="P5435" s="11">
        <v>0</v>
      </c>
      <c r="Q5435" s="12">
        <v>0</v>
      </c>
    </row>
    <row r="5436" spans="1:17" x14ac:dyDescent="0.35">
      <c r="A5436" s="2">
        <v>4900</v>
      </c>
      <c r="B5436" s="13" t="s">
        <v>599</v>
      </c>
      <c r="C5436" s="11" t="s">
        <v>639</v>
      </c>
      <c r="D5436" s="11" t="s">
        <v>253</v>
      </c>
      <c r="E5436" s="7" t="s">
        <v>419</v>
      </c>
      <c r="F5436" s="13">
        <v>8.9685764312744105</v>
      </c>
      <c r="G5436" s="12">
        <v>0</v>
      </c>
      <c r="H5436" s="13">
        <v>0</v>
      </c>
      <c r="I5436" s="11">
        <v>0</v>
      </c>
      <c r="J5436" s="11">
        <v>0</v>
      </c>
      <c r="K5436" s="11">
        <v>0</v>
      </c>
      <c r="L5436" s="12">
        <v>0</v>
      </c>
      <c r="M5436" s="13">
        <v>0</v>
      </c>
      <c r="N5436" s="11">
        <v>0</v>
      </c>
      <c r="O5436" s="11">
        <v>0</v>
      </c>
      <c r="P5436" s="11">
        <v>0</v>
      </c>
      <c r="Q5436" s="12">
        <v>0</v>
      </c>
    </row>
    <row r="5437" spans="1:17" x14ac:dyDescent="0.35">
      <c r="A5437" s="2">
        <v>4902</v>
      </c>
      <c r="B5437" s="13" t="s">
        <v>599</v>
      </c>
      <c r="C5437" s="11" t="s">
        <v>639</v>
      </c>
      <c r="D5437" s="11" t="s">
        <v>253</v>
      </c>
      <c r="E5437" s="7" t="s">
        <v>86</v>
      </c>
      <c r="F5437" s="13">
        <v>138.79712581634521</v>
      </c>
      <c r="G5437" s="12">
        <v>0</v>
      </c>
      <c r="H5437" s="13">
        <v>0</v>
      </c>
      <c r="I5437" s="11">
        <v>0</v>
      </c>
      <c r="J5437" s="11">
        <v>0</v>
      </c>
      <c r="K5437" s="11">
        <v>0</v>
      </c>
      <c r="L5437" s="12">
        <v>0</v>
      </c>
      <c r="M5437" s="13">
        <v>0</v>
      </c>
      <c r="N5437" s="11">
        <v>0</v>
      </c>
      <c r="O5437" s="11">
        <v>0</v>
      </c>
      <c r="P5437" s="11">
        <v>0</v>
      </c>
      <c r="Q5437" s="12">
        <v>0</v>
      </c>
    </row>
    <row r="5438" spans="1:17" x14ac:dyDescent="0.35">
      <c r="A5438" s="2">
        <v>4907</v>
      </c>
      <c r="B5438" s="13" t="s">
        <v>599</v>
      </c>
      <c r="C5438" s="11" t="s">
        <v>639</v>
      </c>
      <c r="D5438" s="11" t="s">
        <v>253</v>
      </c>
      <c r="E5438" s="7" t="s">
        <v>54</v>
      </c>
      <c r="F5438" s="13">
        <v>4632.5123672485352</v>
      </c>
      <c r="G5438" s="12">
        <v>0.6</v>
      </c>
      <c r="H5438" s="13">
        <v>0</v>
      </c>
      <c r="I5438" s="11">
        <v>0</v>
      </c>
      <c r="J5438" s="11">
        <v>0</v>
      </c>
      <c r="K5438" s="11">
        <v>0</v>
      </c>
      <c r="L5438" s="12">
        <v>0</v>
      </c>
      <c r="M5438" s="13">
        <v>0</v>
      </c>
      <c r="N5438" s="11">
        <v>0</v>
      </c>
      <c r="O5438" s="11">
        <v>0</v>
      </c>
      <c r="P5438" s="11">
        <v>0</v>
      </c>
      <c r="Q5438" s="12">
        <v>0</v>
      </c>
    </row>
    <row r="5439" spans="1:17" x14ac:dyDescent="0.35">
      <c r="A5439" s="2">
        <v>4908</v>
      </c>
      <c r="B5439" s="13" t="s">
        <v>599</v>
      </c>
      <c r="C5439" s="11" t="s">
        <v>639</v>
      </c>
      <c r="D5439" s="11" t="s">
        <v>253</v>
      </c>
      <c r="E5439" s="7" t="s">
        <v>57</v>
      </c>
      <c r="F5439" s="13">
        <v>518.40862584114086</v>
      </c>
      <c r="G5439" s="12">
        <v>0</v>
      </c>
      <c r="H5439" s="13">
        <v>0</v>
      </c>
      <c r="I5439" s="11">
        <v>0</v>
      </c>
      <c r="J5439" s="11">
        <v>0</v>
      </c>
      <c r="K5439" s="11">
        <v>0</v>
      </c>
      <c r="L5439" s="12">
        <v>0</v>
      </c>
      <c r="M5439" s="13">
        <v>0</v>
      </c>
      <c r="N5439" s="11">
        <v>0</v>
      </c>
      <c r="O5439" s="11">
        <v>0</v>
      </c>
      <c r="P5439" s="11">
        <v>0</v>
      </c>
      <c r="Q5439" s="12">
        <v>0</v>
      </c>
    </row>
    <row r="5440" spans="1:17" x14ac:dyDescent="0.35">
      <c r="A5440" s="2">
        <v>4911</v>
      </c>
      <c r="B5440" s="13" t="s">
        <v>599</v>
      </c>
      <c r="C5440" s="11" t="s">
        <v>639</v>
      </c>
      <c r="D5440" s="11" t="s">
        <v>253</v>
      </c>
      <c r="E5440" s="7" t="s">
        <v>58</v>
      </c>
      <c r="F5440" s="13">
        <v>63.108079671859741</v>
      </c>
      <c r="G5440" s="12">
        <v>0</v>
      </c>
      <c r="H5440" s="13">
        <v>0</v>
      </c>
      <c r="I5440" s="11">
        <v>0</v>
      </c>
      <c r="J5440" s="11">
        <v>0</v>
      </c>
      <c r="K5440" s="11">
        <v>0</v>
      </c>
      <c r="L5440" s="12">
        <v>0</v>
      </c>
      <c r="M5440" s="13">
        <v>0</v>
      </c>
      <c r="N5440" s="11">
        <v>0</v>
      </c>
      <c r="O5440" s="11">
        <v>0</v>
      </c>
      <c r="P5440" s="11">
        <v>0</v>
      </c>
      <c r="Q5440" s="12">
        <v>0</v>
      </c>
    </row>
    <row r="5441" spans="1:17" x14ac:dyDescent="0.35">
      <c r="A5441" s="2">
        <v>4919</v>
      </c>
      <c r="B5441" s="13" t="s">
        <v>599</v>
      </c>
      <c r="C5441" s="11" t="s">
        <v>639</v>
      </c>
      <c r="D5441" s="11" t="s">
        <v>253</v>
      </c>
      <c r="E5441" s="7" t="s">
        <v>167</v>
      </c>
      <c r="F5441" s="13">
        <v>6.6877377033233607</v>
      </c>
      <c r="G5441" s="12">
        <v>0</v>
      </c>
      <c r="H5441" s="13">
        <v>0</v>
      </c>
      <c r="I5441" s="11">
        <v>0</v>
      </c>
      <c r="J5441" s="11">
        <v>0</v>
      </c>
      <c r="K5441" s="11">
        <v>0</v>
      </c>
      <c r="L5441" s="12">
        <v>0</v>
      </c>
      <c r="M5441" s="13">
        <v>0</v>
      </c>
      <c r="N5441" s="11">
        <v>0</v>
      </c>
      <c r="O5441" s="11">
        <v>0</v>
      </c>
      <c r="P5441" s="11">
        <v>0</v>
      </c>
      <c r="Q5441" s="12">
        <v>0</v>
      </c>
    </row>
    <row r="5442" spans="1:17" x14ac:dyDescent="0.35">
      <c r="A5442" s="2">
        <v>4920</v>
      </c>
      <c r="B5442" s="13" t="s">
        <v>599</v>
      </c>
      <c r="C5442" s="11" t="s">
        <v>639</v>
      </c>
      <c r="D5442" s="11" t="s">
        <v>253</v>
      </c>
      <c r="E5442" s="7" t="s">
        <v>135</v>
      </c>
      <c r="F5442" s="13">
        <v>56.476602077484145</v>
      </c>
      <c r="G5442" s="12">
        <v>0</v>
      </c>
      <c r="H5442" s="13">
        <v>0</v>
      </c>
      <c r="I5442" s="11">
        <v>0</v>
      </c>
      <c r="J5442" s="11">
        <v>0</v>
      </c>
      <c r="K5442" s="11">
        <v>0</v>
      </c>
      <c r="L5442" s="12">
        <v>0</v>
      </c>
      <c r="M5442" s="13">
        <v>0</v>
      </c>
      <c r="N5442" s="11">
        <v>0</v>
      </c>
      <c r="O5442" s="11">
        <v>0</v>
      </c>
      <c r="P5442" s="11">
        <v>0</v>
      </c>
      <c r="Q5442" s="12">
        <v>0</v>
      </c>
    </row>
    <row r="5443" spans="1:17" x14ac:dyDescent="0.35">
      <c r="A5443" s="2">
        <v>4921</v>
      </c>
      <c r="B5443" s="13" t="s">
        <v>599</v>
      </c>
      <c r="C5443" s="11" t="s">
        <v>639</v>
      </c>
      <c r="D5443" s="11" t="s">
        <v>253</v>
      </c>
      <c r="E5443" s="7" t="s">
        <v>351</v>
      </c>
      <c r="F5443" s="13">
        <v>14.995779991149899</v>
      </c>
      <c r="G5443" s="12">
        <v>0</v>
      </c>
      <c r="H5443" s="13">
        <v>0</v>
      </c>
      <c r="I5443" s="11">
        <v>0</v>
      </c>
      <c r="J5443" s="11">
        <v>0</v>
      </c>
      <c r="K5443" s="11">
        <v>0</v>
      </c>
      <c r="L5443" s="12">
        <v>0</v>
      </c>
      <c r="M5443" s="13">
        <v>0</v>
      </c>
      <c r="N5443" s="11">
        <v>0</v>
      </c>
      <c r="O5443" s="11">
        <v>0</v>
      </c>
      <c r="P5443" s="11">
        <v>0</v>
      </c>
      <c r="Q5443" s="12">
        <v>0</v>
      </c>
    </row>
    <row r="5444" spans="1:17" x14ac:dyDescent="0.35">
      <c r="A5444" s="2">
        <v>4922</v>
      </c>
      <c r="B5444" s="13" t="s">
        <v>599</v>
      </c>
      <c r="C5444" s="11" t="s">
        <v>639</v>
      </c>
      <c r="D5444" s="11" t="s">
        <v>253</v>
      </c>
      <c r="E5444" s="7" t="s">
        <v>305</v>
      </c>
      <c r="F5444" s="13">
        <v>7.3800072669982901</v>
      </c>
      <c r="G5444" s="12">
        <v>0</v>
      </c>
      <c r="H5444" s="13">
        <v>0</v>
      </c>
      <c r="I5444" s="11">
        <v>0</v>
      </c>
      <c r="J5444" s="11">
        <v>0</v>
      </c>
      <c r="K5444" s="11">
        <v>0</v>
      </c>
      <c r="L5444" s="12">
        <v>0</v>
      </c>
      <c r="M5444" s="13">
        <v>0</v>
      </c>
      <c r="N5444" s="11">
        <v>0</v>
      </c>
      <c r="O5444" s="11">
        <v>0</v>
      </c>
      <c r="P5444" s="11">
        <v>0</v>
      </c>
      <c r="Q5444" s="12">
        <v>0</v>
      </c>
    </row>
    <row r="5445" spans="1:17" x14ac:dyDescent="0.35">
      <c r="A5445" s="2">
        <v>4923</v>
      </c>
      <c r="B5445" s="13" t="s">
        <v>599</v>
      </c>
      <c r="C5445" s="11" t="s">
        <v>639</v>
      </c>
      <c r="D5445" s="11" t="s">
        <v>253</v>
      </c>
      <c r="E5445" s="7" t="s">
        <v>227</v>
      </c>
      <c r="F5445" s="13">
        <v>2.5070390701293901</v>
      </c>
      <c r="G5445" s="12">
        <v>0</v>
      </c>
      <c r="H5445" s="13">
        <v>0</v>
      </c>
      <c r="I5445" s="11">
        <v>0</v>
      </c>
      <c r="J5445" s="11">
        <v>0</v>
      </c>
      <c r="K5445" s="11">
        <v>0</v>
      </c>
      <c r="L5445" s="12">
        <v>0</v>
      </c>
      <c r="M5445" s="13">
        <v>0</v>
      </c>
      <c r="N5445" s="11">
        <v>0</v>
      </c>
      <c r="O5445" s="11">
        <v>0</v>
      </c>
      <c r="P5445" s="11">
        <v>0</v>
      </c>
      <c r="Q5445" s="12">
        <v>0</v>
      </c>
    </row>
    <row r="5446" spans="1:17" x14ac:dyDescent="0.35">
      <c r="A5446" s="2">
        <v>4924</v>
      </c>
      <c r="B5446" s="13" t="s">
        <v>599</v>
      </c>
      <c r="C5446" s="11" t="s">
        <v>639</v>
      </c>
      <c r="D5446" s="11" t="s">
        <v>253</v>
      </c>
      <c r="E5446" s="7" t="s">
        <v>228</v>
      </c>
      <c r="F5446" s="13">
        <v>2.4084060192108199</v>
      </c>
      <c r="G5446" s="12">
        <v>0</v>
      </c>
      <c r="H5446" s="13">
        <v>0</v>
      </c>
      <c r="I5446" s="11">
        <v>0</v>
      </c>
      <c r="J5446" s="11">
        <v>0</v>
      </c>
      <c r="K5446" s="11">
        <v>0</v>
      </c>
      <c r="L5446" s="12">
        <v>0</v>
      </c>
      <c r="M5446" s="13">
        <v>0</v>
      </c>
      <c r="N5446" s="11">
        <v>0</v>
      </c>
      <c r="O5446" s="11">
        <v>0</v>
      </c>
      <c r="P5446" s="11">
        <v>0</v>
      </c>
      <c r="Q5446" s="12">
        <v>0</v>
      </c>
    </row>
    <row r="5447" spans="1:17" x14ac:dyDescent="0.35">
      <c r="A5447" s="2">
        <v>4925</v>
      </c>
      <c r="B5447" s="13" t="s">
        <v>599</v>
      </c>
      <c r="C5447" s="11" t="s">
        <v>639</v>
      </c>
      <c r="D5447" s="11" t="s">
        <v>253</v>
      </c>
      <c r="E5447" s="7" t="s">
        <v>93</v>
      </c>
      <c r="F5447" s="13">
        <v>6.2394592761993302</v>
      </c>
      <c r="G5447" s="12">
        <v>0</v>
      </c>
      <c r="H5447" s="13">
        <v>0</v>
      </c>
      <c r="I5447" s="11">
        <v>0</v>
      </c>
      <c r="J5447" s="11">
        <v>0</v>
      </c>
      <c r="K5447" s="11">
        <v>0</v>
      </c>
      <c r="L5447" s="12">
        <v>0</v>
      </c>
      <c r="M5447" s="13">
        <v>0</v>
      </c>
      <c r="N5447" s="11">
        <v>0</v>
      </c>
      <c r="O5447" s="11">
        <v>0</v>
      </c>
      <c r="P5447" s="11">
        <v>0</v>
      </c>
      <c r="Q5447" s="12">
        <v>0</v>
      </c>
    </row>
    <row r="5448" spans="1:17" x14ac:dyDescent="0.35">
      <c r="A5448" s="2">
        <v>4926</v>
      </c>
      <c r="B5448" s="13" t="s">
        <v>599</v>
      </c>
      <c r="C5448" s="11" t="s">
        <v>639</v>
      </c>
      <c r="D5448" s="11" t="s">
        <v>253</v>
      </c>
      <c r="E5448" s="7" t="s">
        <v>140</v>
      </c>
      <c r="F5448" s="13">
        <v>8.6210107803344709</v>
      </c>
      <c r="G5448" s="12">
        <v>0</v>
      </c>
      <c r="H5448" s="13">
        <v>0</v>
      </c>
      <c r="I5448" s="11">
        <v>0</v>
      </c>
      <c r="J5448" s="11">
        <v>0</v>
      </c>
      <c r="K5448" s="11">
        <v>0</v>
      </c>
      <c r="L5448" s="12">
        <v>0</v>
      </c>
      <c r="M5448" s="13">
        <v>0</v>
      </c>
      <c r="N5448" s="11">
        <v>0</v>
      </c>
      <c r="O5448" s="11">
        <v>0</v>
      </c>
      <c r="P5448" s="11">
        <v>0</v>
      </c>
      <c r="Q5448" s="12">
        <v>0</v>
      </c>
    </row>
    <row r="5449" spans="1:17" x14ac:dyDescent="0.35">
      <c r="A5449" s="2">
        <v>4929</v>
      </c>
      <c r="B5449" s="13" t="s">
        <v>599</v>
      </c>
      <c r="C5449" s="11" t="s">
        <v>639</v>
      </c>
      <c r="D5449" s="11" t="s">
        <v>253</v>
      </c>
      <c r="E5449" s="7" t="s">
        <v>353</v>
      </c>
      <c r="F5449" s="13">
        <v>757.98311281204269</v>
      </c>
      <c r="G5449" s="12">
        <v>0</v>
      </c>
      <c r="H5449" s="13">
        <v>0</v>
      </c>
      <c r="I5449" s="11">
        <v>0</v>
      </c>
      <c r="J5449" s="11">
        <v>0</v>
      </c>
      <c r="K5449" s="11">
        <v>0</v>
      </c>
      <c r="L5449" s="12">
        <v>0</v>
      </c>
      <c r="M5449" s="13">
        <v>0</v>
      </c>
      <c r="N5449" s="11">
        <v>0</v>
      </c>
      <c r="O5449" s="11">
        <v>0</v>
      </c>
      <c r="P5449" s="11">
        <v>0</v>
      </c>
      <c r="Q5449" s="12">
        <v>0</v>
      </c>
    </row>
    <row r="5450" spans="1:17" x14ac:dyDescent="0.35">
      <c r="A5450" s="2">
        <v>4933</v>
      </c>
      <c r="B5450" s="13" t="s">
        <v>599</v>
      </c>
      <c r="C5450" s="11" t="s">
        <v>639</v>
      </c>
      <c r="D5450" s="11" t="s">
        <v>253</v>
      </c>
      <c r="E5450" s="7" t="s">
        <v>119</v>
      </c>
      <c r="F5450" s="13">
        <v>10.806636810302701</v>
      </c>
      <c r="G5450" s="12">
        <v>0</v>
      </c>
      <c r="H5450" s="13">
        <v>0</v>
      </c>
      <c r="I5450" s="11">
        <v>0</v>
      </c>
      <c r="J5450" s="11">
        <v>0</v>
      </c>
      <c r="K5450" s="11">
        <v>0</v>
      </c>
      <c r="L5450" s="12">
        <v>0</v>
      </c>
      <c r="M5450" s="13">
        <v>0</v>
      </c>
      <c r="N5450" s="11">
        <v>0</v>
      </c>
      <c r="O5450" s="11">
        <v>0</v>
      </c>
      <c r="P5450" s="11">
        <v>0</v>
      </c>
      <c r="Q5450" s="12">
        <v>0</v>
      </c>
    </row>
    <row r="5451" spans="1:17" x14ac:dyDescent="0.35">
      <c r="A5451" s="2">
        <v>4937</v>
      </c>
      <c r="B5451" s="13" t="s">
        <v>599</v>
      </c>
      <c r="C5451" s="11" t="s">
        <v>639</v>
      </c>
      <c r="D5451" s="11" t="s">
        <v>253</v>
      </c>
      <c r="E5451" s="7" t="s">
        <v>203</v>
      </c>
      <c r="F5451" s="13">
        <v>0.767408967018127</v>
      </c>
      <c r="G5451" s="12">
        <v>0</v>
      </c>
      <c r="H5451" s="13">
        <v>0</v>
      </c>
      <c r="I5451" s="11">
        <v>0</v>
      </c>
      <c r="J5451" s="11">
        <v>0</v>
      </c>
      <c r="K5451" s="11">
        <v>0</v>
      </c>
      <c r="L5451" s="12">
        <v>0</v>
      </c>
      <c r="M5451" s="13">
        <v>0</v>
      </c>
      <c r="N5451" s="11">
        <v>0</v>
      </c>
      <c r="O5451" s="11">
        <v>0</v>
      </c>
      <c r="P5451" s="11">
        <v>0</v>
      </c>
      <c r="Q5451" s="12">
        <v>0</v>
      </c>
    </row>
    <row r="5452" spans="1:17" x14ac:dyDescent="0.35">
      <c r="A5452" s="2">
        <v>4940</v>
      </c>
      <c r="B5452" s="13" t="s">
        <v>599</v>
      </c>
      <c r="C5452" s="11" t="s">
        <v>639</v>
      </c>
      <c r="D5452" s="11" t="s">
        <v>253</v>
      </c>
      <c r="E5452" s="7" t="s">
        <v>98</v>
      </c>
      <c r="F5452" s="13">
        <v>6.7340795397758502</v>
      </c>
      <c r="G5452" s="12">
        <v>0</v>
      </c>
      <c r="H5452" s="13">
        <v>0</v>
      </c>
      <c r="I5452" s="11">
        <v>0</v>
      </c>
      <c r="J5452" s="11">
        <v>0</v>
      </c>
      <c r="K5452" s="11">
        <v>0</v>
      </c>
      <c r="L5452" s="12">
        <v>0</v>
      </c>
      <c r="M5452" s="13">
        <v>0</v>
      </c>
      <c r="N5452" s="11">
        <v>0</v>
      </c>
      <c r="O5452" s="11">
        <v>0</v>
      </c>
      <c r="P5452" s="11">
        <v>0</v>
      </c>
      <c r="Q5452" s="12">
        <v>0</v>
      </c>
    </row>
    <row r="5453" spans="1:17" x14ac:dyDescent="0.35">
      <c r="A5453" s="2">
        <v>4941</v>
      </c>
      <c r="B5453" s="13" t="s">
        <v>599</v>
      </c>
      <c r="C5453" s="11" t="s">
        <v>639</v>
      </c>
      <c r="D5453" s="11" t="s">
        <v>253</v>
      </c>
      <c r="E5453" s="7" t="s">
        <v>99</v>
      </c>
      <c r="F5453" s="13">
        <v>13.383005142211911</v>
      </c>
      <c r="G5453" s="12">
        <v>0</v>
      </c>
      <c r="H5453" s="13">
        <v>0</v>
      </c>
      <c r="I5453" s="11">
        <v>0</v>
      </c>
      <c r="J5453" s="11">
        <v>0</v>
      </c>
      <c r="K5453" s="11">
        <v>0</v>
      </c>
      <c r="L5453" s="12">
        <v>0</v>
      </c>
      <c r="M5453" s="13">
        <v>0</v>
      </c>
      <c r="N5453" s="11">
        <v>0</v>
      </c>
      <c r="O5453" s="11">
        <v>0</v>
      </c>
      <c r="P5453" s="11">
        <v>0</v>
      </c>
      <c r="Q5453" s="12">
        <v>0</v>
      </c>
    </row>
    <row r="5454" spans="1:17" x14ac:dyDescent="0.35">
      <c r="A5454" s="2">
        <v>4942</v>
      </c>
      <c r="B5454" s="13" t="s">
        <v>599</v>
      </c>
      <c r="C5454" s="11" t="s">
        <v>639</v>
      </c>
      <c r="D5454" s="11" t="s">
        <v>253</v>
      </c>
      <c r="E5454" s="7" t="s">
        <v>100</v>
      </c>
      <c r="F5454" s="13">
        <v>3.81965184211731</v>
      </c>
      <c r="G5454" s="12">
        <v>0</v>
      </c>
      <c r="H5454" s="13">
        <v>0</v>
      </c>
      <c r="I5454" s="11">
        <v>0</v>
      </c>
      <c r="J5454" s="11">
        <v>0</v>
      </c>
      <c r="K5454" s="11">
        <v>0</v>
      </c>
      <c r="L5454" s="12">
        <v>0</v>
      </c>
      <c r="M5454" s="13">
        <v>0</v>
      </c>
      <c r="N5454" s="11">
        <v>0</v>
      </c>
      <c r="O5454" s="11">
        <v>0</v>
      </c>
      <c r="P5454" s="11">
        <v>0</v>
      </c>
      <c r="Q5454" s="12">
        <v>0</v>
      </c>
    </row>
    <row r="5455" spans="1:17" x14ac:dyDescent="0.35">
      <c r="A5455" s="2">
        <v>4943</v>
      </c>
      <c r="B5455" s="13" t="s">
        <v>599</v>
      </c>
      <c r="C5455" s="11" t="s">
        <v>639</v>
      </c>
      <c r="D5455" s="11" t="s">
        <v>253</v>
      </c>
      <c r="E5455" s="7" t="s">
        <v>630</v>
      </c>
      <c r="F5455" s="13">
        <v>356.28024291992199</v>
      </c>
      <c r="G5455" s="12">
        <v>0</v>
      </c>
      <c r="H5455" s="13">
        <v>0</v>
      </c>
      <c r="I5455" s="11">
        <v>0</v>
      </c>
      <c r="J5455" s="11">
        <v>0</v>
      </c>
      <c r="K5455" s="11">
        <v>0</v>
      </c>
      <c r="L5455" s="12">
        <v>0</v>
      </c>
      <c r="M5455" s="13">
        <v>0</v>
      </c>
      <c r="N5455" s="11">
        <v>0</v>
      </c>
      <c r="O5455" s="11">
        <v>0</v>
      </c>
      <c r="P5455" s="11">
        <v>0</v>
      </c>
      <c r="Q5455" s="12">
        <v>0</v>
      </c>
    </row>
    <row r="5456" spans="1:17" x14ac:dyDescent="0.35">
      <c r="A5456" s="2">
        <v>4944</v>
      </c>
      <c r="B5456" s="13" t="s">
        <v>599</v>
      </c>
      <c r="C5456" s="11" t="s">
        <v>639</v>
      </c>
      <c r="D5456" s="11" t="s">
        <v>253</v>
      </c>
      <c r="E5456" s="7" t="s">
        <v>152</v>
      </c>
      <c r="F5456" s="13">
        <v>177.69413009285924</v>
      </c>
      <c r="G5456" s="12">
        <v>0</v>
      </c>
      <c r="H5456" s="13">
        <v>0</v>
      </c>
      <c r="I5456" s="11">
        <v>0</v>
      </c>
      <c r="J5456" s="11">
        <v>0</v>
      </c>
      <c r="K5456" s="11">
        <v>0</v>
      </c>
      <c r="L5456" s="12">
        <v>0</v>
      </c>
      <c r="M5456" s="13">
        <v>0</v>
      </c>
      <c r="N5456" s="11">
        <v>0</v>
      </c>
      <c r="O5456" s="11">
        <v>0</v>
      </c>
      <c r="P5456" s="11">
        <v>0</v>
      </c>
      <c r="Q5456" s="12">
        <v>0</v>
      </c>
    </row>
    <row r="5457" spans="1:17" x14ac:dyDescent="0.35">
      <c r="A5457" s="2">
        <v>4945</v>
      </c>
      <c r="B5457" s="13" t="s">
        <v>599</v>
      </c>
      <c r="C5457" s="11" t="s">
        <v>639</v>
      </c>
      <c r="D5457" s="11" t="s">
        <v>253</v>
      </c>
      <c r="E5457" s="7" t="s">
        <v>506</v>
      </c>
      <c r="F5457" s="13">
        <v>2.0084786415100102</v>
      </c>
      <c r="G5457" s="12">
        <v>0</v>
      </c>
      <c r="H5457" s="13">
        <v>0</v>
      </c>
      <c r="I5457" s="11">
        <v>0</v>
      </c>
      <c r="J5457" s="11">
        <v>0</v>
      </c>
      <c r="K5457" s="11">
        <v>0</v>
      </c>
      <c r="L5457" s="12">
        <v>0</v>
      </c>
      <c r="M5457" s="13">
        <v>0</v>
      </c>
      <c r="N5457" s="11">
        <v>0</v>
      </c>
      <c r="O5457" s="11">
        <v>0</v>
      </c>
      <c r="P5457" s="11">
        <v>0</v>
      </c>
      <c r="Q5457" s="12">
        <v>0</v>
      </c>
    </row>
    <row r="5458" spans="1:17" x14ac:dyDescent="0.35">
      <c r="A5458" s="2">
        <v>4947</v>
      </c>
      <c r="B5458" s="13" t="s">
        <v>599</v>
      </c>
      <c r="C5458" s="11" t="s">
        <v>639</v>
      </c>
      <c r="D5458" s="11" t="s">
        <v>253</v>
      </c>
      <c r="E5458" s="7" t="s">
        <v>430</v>
      </c>
      <c r="F5458" s="13">
        <v>1277.7134517431259</v>
      </c>
      <c r="G5458" s="12">
        <v>0</v>
      </c>
      <c r="H5458" s="13">
        <v>0</v>
      </c>
      <c r="I5458" s="11">
        <v>0</v>
      </c>
      <c r="J5458" s="11">
        <v>0</v>
      </c>
      <c r="K5458" s="11">
        <v>0</v>
      </c>
      <c r="L5458" s="12">
        <v>0</v>
      </c>
      <c r="M5458" s="13">
        <v>0</v>
      </c>
      <c r="N5458" s="11">
        <v>0</v>
      </c>
      <c r="O5458" s="11">
        <v>0</v>
      </c>
      <c r="P5458" s="11">
        <v>0</v>
      </c>
      <c r="Q5458" s="12">
        <v>0</v>
      </c>
    </row>
    <row r="5459" spans="1:17" x14ac:dyDescent="0.35">
      <c r="A5459" s="2">
        <v>4949</v>
      </c>
      <c r="B5459" s="13" t="s">
        <v>599</v>
      </c>
      <c r="C5459" s="11" t="s">
        <v>639</v>
      </c>
      <c r="D5459" s="11" t="s">
        <v>253</v>
      </c>
      <c r="E5459" s="7" t="s">
        <v>74</v>
      </c>
      <c r="F5459" s="13">
        <v>558.55269289016678</v>
      </c>
      <c r="G5459" s="12">
        <v>0</v>
      </c>
      <c r="H5459" s="13">
        <v>0</v>
      </c>
      <c r="I5459" s="11">
        <v>0</v>
      </c>
      <c r="J5459" s="11">
        <v>0</v>
      </c>
      <c r="K5459" s="11">
        <v>0</v>
      </c>
      <c r="L5459" s="12">
        <v>0</v>
      </c>
      <c r="M5459" s="13">
        <v>0</v>
      </c>
      <c r="N5459" s="11">
        <v>0</v>
      </c>
      <c r="O5459" s="11">
        <v>0</v>
      </c>
      <c r="P5459" s="11">
        <v>0</v>
      </c>
      <c r="Q5459" s="12">
        <v>0</v>
      </c>
    </row>
    <row r="5460" spans="1:17" x14ac:dyDescent="0.35">
      <c r="A5460" s="2">
        <v>4951</v>
      </c>
      <c r="B5460" s="13" t="s">
        <v>599</v>
      </c>
      <c r="C5460" s="11" t="s">
        <v>639</v>
      </c>
      <c r="D5460" s="11" t="s">
        <v>253</v>
      </c>
      <c r="E5460" s="7" t="s">
        <v>412</v>
      </c>
      <c r="F5460" s="13">
        <v>248.03912353515599</v>
      </c>
      <c r="G5460" s="12">
        <v>0</v>
      </c>
      <c r="H5460" s="13">
        <v>0</v>
      </c>
      <c r="I5460" s="11">
        <v>0</v>
      </c>
      <c r="J5460" s="11">
        <v>0</v>
      </c>
      <c r="K5460" s="11">
        <v>0</v>
      </c>
      <c r="L5460" s="12">
        <v>0</v>
      </c>
      <c r="M5460" s="13">
        <v>0</v>
      </c>
      <c r="N5460" s="11">
        <v>0</v>
      </c>
      <c r="O5460" s="11">
        <v>0</v>
      </c>
      <c r="P5460" s="11">
        <v>0</v>
      </c>
      <c r="Q5460" s="12">
        <v>0</v>
      </c>
    </row>
    <row r="5461" spans="1:17" x14ac:dyDescent="0.35">
      <c r="A5461" s="2">
        <v>4953</v>
      </c>
      <c r="B5461" s="13" t="s">
        <v>599</v>
      </c>
      <c r="C5461" s="11" t="s">
        <v>639</v>
      </c>
      <c r="D5461" s="11" t="s">
        <v>253</v>
      </c>
      <c r="E5461" s="7" t="s">
        <v>178</v>
      </c>
      <c r="F5461" s="13">
        <v>15.5811061859131</v>
      </c>
      <c r="G5461" s="12">
        <v>0</v>
      </c>
      <c r="H5461" s="13">
        <v>0</v>
      </c>
      <c r="I5461" s="11">
        <v>0</v>
      </c>
      <c r="J5461" s="11">
        <v>0</v>
      </c>
      <c r="K5461" s="11">
        <v>0</v>
      </c>
      <c r="L5461" s="12">
        <v>0</v>
      </c>
      <c r="M5461" s="13">
        <v>0</v>
      </c>
      <c r="N5461" s="11">
        <v>0</v>
      </c>
      <c r="O5461" s="11">
        <v>0</v>
      </c>
      <c r="P5461" s="11">
        <v>0</v>
      </c>
      <c r="Q5461" s="12">
        <v>0</v>
      </c>
    </row>
    <row r="5462" spans="1:17" x14ac:dyDescent="0.35">
      <c r="A5462" s="2">
        <v>4955</v>
      </c>
      <c r="B5462" s="13" t="s">
        <v>599</v>
      </c>
      <c r="C5462" s="11" t="s">
        <v>639</v>
      </c>
      <c r="D5462" s="11" t="s">
        <v>253</v>
      </c>
      <c r="E5462" s="7" t="s">
        <v>514</v>
      </c>
      <c r="F5462" s="13">
        <v>19.871004521846778</v>
      </c>
      <c r="G5462" s="12">
        <v>0</v>
      </c>
      <c r="H5462" s="13">
        <v>0</v>
      </c>
      <c r="I5462" s="11">
        <v>0</v>
      </c>
      <c r="J5462" s="11">
        <v>0</v>
      </c>
      <c r="K5462" s="11">
        <v>0</v>
      </c>
      <c r="L5462" s="12">
        <v>0</v>
      </c>
      <c r="M5462" s="13">
        <v>0</v>
      </c>
      <c r="N5462" s="11">
        <v>0</v>
      </c>
      <c r="O5462" s="11">
        <v>0</v>
      </c>
      <c r="P5462" s="11">
        <v>0</v>
      </c>
      <c r="Q5462" s="12">
        <v>0</v>
      </c>
    </row>
    <row r="5463" spans="1:17" x14ac:dyDescent="0.35">
      <c r="A5463" s="2">
        <v>4960</v>
      </c>
      <c r="B5463" s="13" t="s">
        <v>599</v>
      </c>
      <c r="C5463" s="11" t="s">
        <v>639</v>
      </c>
      <c r="D5463" s="11" t="s">
        <v>253</v>
      </c>
      <c r="E5463" s="7" t="s">
        <v>77</v>
      </c>
      <c r="F5463" s="13">
        <v>2661.9762439727806</v>
      </c>
      <c r="G5463" s="12">
        <v>0</v>
      </c>
      <c r="H5463" s="13">
        <v>0</v>
      </c>
      <c r="I5463" s="11">
        <v>0</v>
      </c>
      <c r="J5463" s="11">
        <v>0</v>
      </c>
      <c r="K5463" s="11">
        <v>0</v>
      </c>
      <c r="L5463" s="12">
        <v>0</v>
      </c>
      <c r="M5463" s="13">
        <v>0</v>
      </c>
      <c r="N5463" s="11">
        <v>0</v>
      </c>
      <c r="O5463" s="11">
        <v>0</v>
      </c>
      <c r="P5463" s="11">
        <v>0</v>
      </c>
      <c r="Q5463" s="12">
        <v>0</v>
      </c>
    </row>
    <row r="5464" spans="1:17" x14ac:dyDescent="0.35">
      <c r="A5464" s="2">
        <v>4961</v>
      </c>
      <c r="B5464" s="13" t="s">
        <v>599</v>
      </c>
      <c r="C5464" s="11" t="s">
        <v>639</v>
      </c>
      <c r="D5464" s="11" t="s">
        <v>253</v>
      </c>
      <c r="E5464" s="7" t="s">
        <v>115</v>
      </c>
      <c r="F5464" s="13">
        <v>4563.8503916263599</v>
      </c>
      <c r="G5464" s="12">
        <v>0</v>
      </c>
      <c r="H5464" s="13">
        <v>0</v>
      </c>
      <c r="I5464" s="11">
        <v>0</v>
      </c>
      <c r="J5464" s="11">
        <v>0</v>
      </c>
      <c r="K5464" s="11">
        <v>0</v>
      </c>
      <c r="L5464" s="12">
        <v>0</v>
      </c>
      <c r="M5464" s="13">
        <v>0</v>
      </c>
      <c r="N5464" s="11">
        <v>0</v>
      </c>
      <c r="O5464" s="11">
        <v>0</v>
      </c>
      <c r="P5464" s="11">
        <v>0</v>
      </c>
      <c r="Q5464" s="12">
        <v>0</v>
      </c>
    </row>
    <row r="5465" spans="1:17" x14ac:dyDescent="0.35">
      <c r="A5465" s="2">
        <v>4962</v>
      </c>
      <c r="B5465" s="13" t="s">
        <v>599</v>
      </c>
      <c r="C5465" s="11" t="s">
        <v>639</v>
      </c>
      <c r="D5465" s="11" t="s">
        <v>253</v>
      </c>
      <c r="E5465" s="7" t="s">
        <v>398</v>
      </c>
      <c r="F5465" s="13">
        <v>34.437212109565706</v>
      </c>
      <c r="G5465" s="12">
        <v>0</v>
      </c>
      <c r="H5465" s="13">
        <v>0</v>
      </c>
      <c r="I5465" s="11">
        <v>0</v>
      </c>
      <c r="J5465" s="11">
        <v>0</v>
      </c>
      <c r="K5465" s="11">
        <v>0</v>
      </c>
      <c r="L5465" s="12">
        <v>0</v>
      </c>
      <c r="M5465" s="13">
        <v>0</v>
      </c>
      <c r="N5465" s="11">
        <v>0</v>
      </c>
      <c r="O5465" s="11">
        <v>0</v>
      </c>
      <c r="P5465" s="11">
        <v>0</v>
      </c>
      <c r="Q5465" s="12">
        <v>0</v>
      </c>
    </row>
    <row r="5466" spans="1:17" x14ac:dyDescent="0.35">
      <c r="A5466" s="2">
        <v>4976</v>
      </c>
      <c r="B5466" s="13" t="s">
        <v>599</v>
      </c>
      <c r="C5466" s="11" t="s">
        <v>643</v>
      </c>
      <c r="D5466" s="11" t="s">
        <v>253</v>
      </c>
      <c r="E5466" s="7" t="s">
        <v>40</v>
      </c>
      <c r="F5466" s="13">
        <v>47.077503204345703</v>
      </c>
      <c r="G5466" s="12">
        <v>0</v>
      </c>
      <c r="H5466" s="13">
        <v>0</v>
      </c>
      <c r="I5466" s="11">
        <v>0</v>
      </c>
      <c r="J5466" s="11">
        <v>0</v>
      </c>
      <c r="K5466" s="11">
        <v>0</v>
      </c>
      <c r="L5466" s="12">
        <v>0</v>
      </c>
      <c r="M5466" s="13">
        <v>0</v>
      </c>
      <c r="N5466" s="11">
        <v>0</v>
      </c>
      <c r="O5466" s="11">
        <v>0</v>
      </c>
      <c r="P5466" s="11">
        <v>0</v>
      </c>
      <c r="Q5466" s="12">
        <v>0</v>
      </c>
    </row>
    <row r="5467" spans="1:17" x14ac:dyDescent="0.35">
      <c r="A5467" s="2">
        <v>4977</v>
      </c>
      <c r="B5467" s="13" t="s">
        <v>599</v>
      </c>
      <c r="C5467" s="11" t="s">
        <v>643</v>
      </c>
      <c r="D5467" s="11" t="s">
        <v>601</v>
      </c>
      <c r="E5467" s="7" t="s">
        <v>40</v>
      </c>
      <c r="F5467" s="13">
        <v>116.6865482330322</v>
      </c>
      <c r="G5467" s="12">
        <v>0</v>
      </c>
      <c r="H5467" s="13">
        <v>0</v>
      </c>
      <c r="I5467" s="11">
        <v>0</v>
      </c>
      <c r="J5467" s="11">
        <v>0</v>
      </c>
      <c r="K5467" s="11">
        <v>0</v>
      </c>
      <c r="L5467" s="12">
        <v>0</v>
      </c>
      <c r="M5467" s="13">
        <v>0</v>
      </c>
      <c r="N5467" s="11">
        <v>0</v>
      </c>
      <c r="O5467" s="11">
        <v>0</v>
      </c>
      <c r="P5467" s="11">
        <v>0</v>
      </c>
      <c r="Q5467" s="12">
        <v>0</v>
      </c>
    </row>
    <row r="5468" spans="1:17" x14ac:dyDescent="0.35">
      <c r="A5468" s="2">
        <v>4978</v>
      </c>
      <c r="B5468" s="13" t="s">
        <v>599</v>
      </c>
      <c r="C5468" s="11" t="s">
        <v>643</v>
      </c>
      <c r="D5468" s="11" t="s">
        <v>601</v>
      </c>
      <c r="E5468" s="7" t="s">
        <v>41</v>
      </c>
      <c r="F5468" s="13">
        <v>98.460250854492202</v>
      </c>
      <c r="G5468" s="12">
        <v>0</v>
      </c>
      <c r="H5468" s="13">
        <v>0</v>
      </c>
      <c r="I5468" s="11">
        <v>0</v>
      </c>
      <c r="J5468" s="11">
        <v>0</v>
      </c>
      <c r="K5468" s="11">
        <v>0</v>
      </c>
      <c r="L5468" s="12">
        <v>0</v>
      </c>
      <c r="M5468" s="13">
        <v>0</v>
      </c>
      <c r="N5468" s="11">
        <v>0</v>
      </c>
      <c r="O5468" s="11">
        <v>0</v>
      </c>
      <c r="P5468" s="11">
        <v>0</v>
      </c>
      <c r="Q5468" s="12">
        <v>0</v>
      </c>
    </row>
    <row r="5469" spans="1:17" x14ac:dyDescent="0.35">
      <c r="A5469" s="2">
        <v>4979</v>
      </c>
      <c r="B5469" s="13" t="s">
        <v>599</v>
      </c>
      <c r="C5469" s="11" t="s">
        <v>643</v>
      </c>
      <c r="D5469" s="11" t="s">
        <v>253</v>
      </c>
      <c r="E5469" s="7" t="s">
        <v>41</v>
      </c>
      <c r="F5469" s="13">
        <v>1858.2589111328132</v>
      </c>
      <c r="G5469" s="12">
        <v>0</v>
      </c>
      <c r="H5469" s="13">
        <v>0</v>
      </c>
      <c r="I5469" s="11">
        <v>0</v>
      </c>
      <c r="J5469" s="11">
        <v>0</v>
      </c>
      <c r="K5469" s="11">
        <v>0</v>
      </c>
      <c r="L5469" s="12">
        <v>0</v>
      </c>
      <c r="M5469" s="13">
        <v>0</v>
      </c>
      <c r="N5469" s="11">
        <v>0</v>
      </c>
      <c r="O5469" s="11">
        <v>0</v>
      </c>
      <c r="P5469" s="11">
        <v>0</v>
      </c>
      <c r="Q5469" s="12">
        <v>0</v>
      </c>
    </row>
    <row r="5470" spans="1:17" x14ac:dyDescent="0.35">
      <c r="A5470" s="2">
        <v>4988</v>
      </c>
      <c r="B5470" s="13" t="s">
        <v>599</v>
      </c>
      <c r="C5470" s="11" t="s">
        <v>643</v>
      </c>
      <c r="D5470" s="11" t="s">
        <v>253</v>
      </c>
      <c r="E5470" s="7" t="s">
        <v>524</v>
      </c>
      <c r="F5470" s="13">
        <v>513.77337646484398</v>
      </c>
      <c r="G5470" s="12">
        <v>0</v>
      </c>
      <c r="H5470" s="13">
        <v>0</v>
      </c>
      <c r="I5470" s="11">
        <v>0</v>
      </c>
      <c r="J5470" s="11">
        <v>0</v>
      </c>
      <c r="K5470" s="11">
        <v>0</v>
      </c>
      <c r="L5470" s="12">
        <v>0</v>
      </c>
      <c r="M5470" s="13">
        <v>0</v>
      </c>
      <c r="N5470" s="11">
        <v>0</v>
      </c>
      <c r="O5470" s="11">
        <v>0</v>
      </c>
      <c r="P5470" s="11">
        <v>0</v>
      </c>
      <c r="Q5470" s="12">
        <v>0</v>
      </c>
    </row>
    <row r="5471" spans="1:17" x14ac:dyDescent="0.35">
      <c r="A5471" s="2">
        <v>4989</v>
      </c>
      <c r="B5471" s="13" t="s">
        <v>599</v>
      </c>
      <c r="C5471" s="11" t="s">
        <v>643</v>
      </c>
      <c r="D5471" s="11" t="s">
        <v>26</v>
      </c>
      <c r="E5471" s="7" t="s">
        <v>47</v>
      </c>
      <c r="F5471" s="13">
        <v>2738.815271377563</v>
      </c>
      <c r="G5471" s="12">
        <v>0</v>
      </c>
      <c r="H5471" s="13">
        <v>0</v>
      </c>
      <c r="I5471" s="11">
        <v>0</v>
      </c>
      <c r="J5471" s="11">
        <v>0</v>
      </c>
      <c r="K5471" s="11">
        <v>0</v>
      </c>
      <c r="L5471" s="12">
        <v>0</v>
      </c>
      <c r="M5471" s="13">
        <v>0</v>
      </c>
      <c r="N5471" s="11">
        <v>0</v>
      </c>
      <c r="O5471" s="11">
        <v>0</v>
      </c>
      <c r="P5471" s="11">
        <v>0</v>
      </c>
      <c r="Q5471" s="12">
        <v>0</v>
      </c>
    </row>
    <row r="5472" spans="1:17" x14ac:dyDescent="0.35">
      <c r="A5472" s="2">
        <v>4990</v>
      </c>
      <c r="B5472" s="13" t="s">
        <v>599</v>
      </c>
      <c r="C5472" s="11" t="s">
        <v>643</v>
      </c>
      <c r="D5472" s="11" t="s">
        <v>601</v>
      </c>
      <c r="E5472" s="7" t="s">
        <v>47</v>
      </c>
      <c r="F5472" s="13">
        <v>3586.9885795116425</v>
      </c>
      <c r="G5472" s="12">
        <v>0</v>
      </c>
      <c r="H5472" s="13">
        <v>0</v>
      </c>
      <c r="I5472" s="11">
        <v>0</v>
      </c>
      <c r="J5472" s="11">
        <v>0</v>
      </c>
      <c r="K5472" s="11">
        <v>0</v>
      </c>
      <c r="L5472" s="12">
        <v>0</v>
      </c>
      <c r="M5472" s="13">
        <v>0</v>
      </c>
      <c r="N5472" s="11">
        <v>0</v>
      </c>
      <c r="O5472" s="11">
        <v>0</v>
      </c>
      <c r="P5472" s="11">
        <v>0</v>
      </c>
      <c r="Q5472" s="12">
        <v>0</v>
      </c>
    </row>
    <row r="5473" spans="1:17" x14ac:dyDescent="0.35">
      <c r="A5473" s="2">
        <v>4991</v>
      </c>
      <c r="B5473" s="13" t="s">
        <v>599</v>
      </c>
      <c r="C5473" s="11" t="s">
        <v>643</v>
      </c>
      <c r="D5473" s="11" t="s">
        <v>253</v>
      </c>
      <c r="E5473" s="7" t="s">
        <v>47</v>
      </c>
      <c r="F5473" s="13">
        <v>18834.730441093445</v>
      </c>
      <c r="G5473" s="12">
        <v>0</v>
      </c>
      <c r="H5473" s="13">
        <v>0</v>
      </c>
      <c r="I5473" s="11">
        <v>0</v>
      </c>
      <c r="J5473" s="11">
        <v>0</v>
      </c>
      <c r="K5473" s="11">
        <v>0</v>
      </c>
      <c r="L5473" s="12">
        <v>0</v>
      </c>
      <c r="M5473" s="13">
        <v>0</v>
      </c>
      <c r="N5473" s="11">
        <v>0</v>
      </c>
      <c r="O5473" s="11">
        <v>0</v>
      </c>
      <c r="P5473" s="11">
        <v>0</v>
      </c>
      <c r="Q5473" s="12">
        <v>0</v>
      </c>
    </row>
    <row r="5474" spans="1:17" x14ac:dyDescent="0.35">
      <c r="A5474" s="2">
        <v>4992</v>
      </c>
      <c r="B5474" s="13" t="s">
        <v>599</v>
      </c>
      <c r="C5474" s="11" t="s">
        <v>643</v>
      </c>
      <c r="D5474" s="11" t="s">
        <v>26</v>
      </c>
      <c r="E5474" s="7" t="s">
        <v>48</v>
      </c>
      <c r="F5474" s="13">
        <v>351.66913604736322</v>
      </c>
      <c r="G5474" s="12">
        <v>0</v>
      </c>
      <c r="H5474" s="13">
        <v>0</v>
      </c>
      <c r="I5474" s="11">
        <v>0</v>
      </c>
      <c r="J5474" s="11">
        <v>0</v>
      </c>
      <c r="K5474" s="11">
        <v>0</v>
      </c>
      <c r="L5474" s="12">
        <v>0</v>
      </c>
      <c r="M5474" s="13">
        <v>0</v>
      </c>
      <c r="N5474" s="11">
        <v>0</v>
      </c>
      <c r="O5474" s="11">
        <v>0</v>
      </c>
      <c r="P5474" s="11">
        <v>0</v>
      </c>
      <c r="Q5474" s="12">
        <v>0</v>
      </c>
    </row>
    <row r="5475" spans="1:17" x14ac:dyDescent="0.35">
      <c r="A5475" s="2">
        <v>4993</v>
      </c>
      <c r="B5475" s="13" t="s">
        <v>599</v>
      </c>
      <c r="C5475" s="11" t="s">
        <v>643</v>
      </c>
      <c r="D5475" s="11" t="s">
        <v>253</v>
      </c>
      <c r="E5475" s="7" t="s">
        <v>48</v>
      </c>
      <c r="F5475" s="13">
        <v>611.84811401367301</v>
      </c>
      <c r="G5475" s="12">
        <v>0</v>
      </c>
      <c r="H5475" s="13">
        <v>0</v>
      </c>
      <c r="I5475" s="11">
        <v>0</v>
      </c>
      <c r="J5475" s="11">
        <v>0</v>
      </c>
      <c r="K5475" s="11">
        <v>0</v>
      </c>
      <c r="L5475" s="12">
        <v>0</v>
      </c>
      <c r="M5475" s="13">
        <v>0</v>
      </c>
      <c r="N5475" s="11">
        <v>0</v>
      </c>
      <c r="O5475" s="11">
        <v>0</v>
      </c>
      <c r="P5475" s="11">
        <v>0</v>
      </c>
      <c r="Q5475" s="12">
        <v>0</v>
      </c>
    </row>
    <row r="5476" spans="1:17" x14ac:dyDescent="0.35">
      <c r="A5476" s="2">
        <v>4994</v>
      </c>
      <c r="B5476" s="13" t="s">
        <v>599</v>
      </c>
      <c r="C5476" s="11" t="s">
        <v>643</v>
      </c>
      <c r="D5476" s="11" t="s">
        <v>601</v>
      </c>
      <c r="E5476" s="7" t="s">
        <v>48</v>
      </c>
      <c r="F5476" s="13">
        <v>735.57681274414097</v>
      </c>
      <c r="G5476" s="12">
        <v>0</v>
      </c>
      <c r="H5476" s="13">
        <v>0</v>
      </c>
      <c r="I5476" s="11">
        <v>0</v>
      </c>
      <c r="J5476" s="11">
        <v>0</v>
      </c>
      <c r="K5476" s="11">
        <v>0</v>
      </c>
      <c r="L5476" s="12">
        <v>0</v>
      </c>
      <c r="M5476" s="13">
        <v>0</v>
      </c>
      <c r="N5476" s="11">
        <v>0</v>
      </c>
      <c r="O5476" s="11">
        <v>0</v>
      </c>
      <c r="P5476" s="11">
        <v>0</v>
      </c>
      <c r="Q5476" s="12">
        <v>0</v>
      </c>
    </row>
    <row r="5477" spans="1:17" x14ac:dyDescent="0.35">
      <c r="A5477" s="2">
        <v>4995</v>
      </c>
      <c r="B5477" s="13" t="s">
        <v>599</v>
      </c>
      <c r="C5477" s="11" t="s">
        <v>643</v>
      </c>
      <c r="D5477" s="11" t="s">
        <v>253</v>
      </c>
      <c r="E5477" s="7" t="s">
        <v>49</v>
      </c>
      <c r="F5477" s="13">
        <v>2335.5860900878915</v>
      </c>
      <c r="G5477" s="12">
        <v>0</v>
      </c>
      <c r="H5477" s="13">
        <v>0</v>
      </c>
      <c r="I5477" s="11">
        <v>0</v>
      </c>
      <c r="J5477" s="11">
        <v>0</v>
      </c>
      <c r="K5477" s="11">
        <v>0</v>
      </c>
      <c r="L5477" s="12">
        <v>0</v>
      </c>
      <c r="M5477" s="13">
        <v>0</v>
      </c>
      <c r="N5477" s="11">
        <v>0</v>
      </c>
      <c r="O5477" s="11">
        <v>0</v>
      </c>
      <c r="P5477" s="11">
        <v>0</v>
      </c>
      <c r="Q5477" s="12">
        <v>0</v>
      </c>
    </row>
    <row r="5478" spans="1:17" x14ac:dyDescent="0.35">
      <c r="A5478" s="2">
        <v>4996</v>
      </c>
      <c r="B5478" s="13" t="s">
        <v>599</v>
      </c>
      <c r="C5478" s="11" t="s">
        <v>643</v>
      </c>
      <c r="D5478" s="11" t="s">
        <v>601</v>
      </c>
      <c r="E5478" s="7" t="s">
        <v>49</v>
      </c>
      <c r="F5478" s="13">
        <v>2353.5324554443359</v>
      </c>
      <c r="G5478" s="12">
        <v>0</v>
      </c>
      <c r="H5478" s="13">
        <v>0</v>
      </c>
      <c r="I5478" s="11">
        <v>0</v>
      </c>
      <c r="J5478" s="11">
        <v>0</v>
      </c>
      <c r="K5478" s="11">
        <v>0</v>
      </c>
      <c r="L5478" s="12">
        <v>0</v>
      </c>
      <c r="M5478" s="13">
        <v>0</v>
      </c>
      <c r="N5478" s="11">
        <v>0</v>
      </c>
      <c r="O5478" s="11">
        <v>0</v>
      </c>
      <c r="P5478" s="11">
        <v>0</v>
      </c>
      <c r="Q5478" s="12">
        <v>0</v>
      </c>
    </row>
    <row r="5479" spans="1:17" x14ac:dyDescent="0.35">
      <c r="A5479" s="2">
        <v>5000</v>
      </c>
      <c r="B5479" s="13" t="s">
        <v>599</v>
      </c>
      <c r="C5479" s="11" t="s">
        <v>643</v>
      </c>
      <c r="D5479" s="11" t="s">
        <v>253</v>
      </c>
      <c r="E5479" s="7" t="s">
        <v>458</v>
      </c>
      <c r="F5479" s="13">
        <v>100.318412780762</v>
      </c>
      <c r="G5479" s="12">
        <v>0</v>
      </c>
      <c r="H5479" s="13">
        <v>0</v>
      </c>
      <c r="I5479" s="11">
        <v>0</v>
      </c>
      <c r="J5479" s="11">
        <v>0</v>
      </c>
      <c r="K5479" s="11">
        <v>0</v>
      </c>
      <c r="L5479" s="12">
        <v>0</v>
      </c>
      <c r="M5479" s="13">
        <v>0</v>
      </c>
      <c r="N5479" s="11">
        <v>0</v>
      </c>
      <c r="O5479" s="11">
        <v>0</v>
      </c>
      <c r="P5479" s="11">
        <v>0</v>
      </c>
      <c r="Q5479" s="12">
        <v>0</v>
      </c>
    </row>
    <row r="5480" spans="1:17" x14ac:dyDescent="0.35">
      <c r="A5480" s="2">
        <v>5001</v>
      </c>
      <c r="B5480" s="13" t="s">
        <v>599</v>
      </c>
      <c r="C5480" s="11" t="s">
        <v>643</v>
      </c>
      <c r="D5480" s="11" t="s">
        <v>253</v>
      </c>
      <c r="E5480" s="7" t="s">
        <v>54</v>
      </c>
      <c r="F5480" s="13">
        <v>182.182205200195</v>
      </c>
      <c r="G5480" s="12">
        <v>0.6</v>
      </c>
      <c r="H5480" s="13">
        <v>0</v>
      </c>
      <c r="I5480" s="11">
        <v>0</v>
      </c>
      <c r="J5480" s="11">
        <v>0</v>
      </c>
      <c r="K5480" s="11">
        <v>0</v>
      </c>
      <c r="L5480" s="12">
        <v>0</v>
      </c>
      <c r="M5480" s="13">
        <v>0</v>
      </c>
      <c r="N5480" s="11">
        <v>0</v>
      </c>
      <c r="O5480" s="11">
        <v>0</v>
      </c>
      <c r="P5480" s="11">
        <v>0</v>
      </c>
      <c r="Q5480" s="12">
        <v>0</v>
      </c>
    </row>
    <row r="5481" spans="1:17" x14ac:dyDescent="0.35">
      <c r="A5481" s="2">
        <v>5002</v>
      </c>
      <c r="B5481" s="13" t="s">
        <v>599</v>
      </c>
      <c r="C5481" s="11" t="s">
        <v>643</v>
      </c>
      <c r="D5481" s="11" t="s">
        <v>253</v>
      </c>
      <c r="E5481" s="7" t="s">
        <v>57</v>
      </c>
      <c r="F5481" s="13">
        <v>7.9073600769043004</v>
      </c>
      <c r="G5481" s="12">
        <v>0</v>
      </c>
      <c r="H5481" s="13">
        <v>0</v>
      </c>
      <c r="I5481" s="11">
        <v>0</v>
      </c>
      <c r="J5481" s="11">
        <v>0</v>
      </c>
      <c r="K5481" s="11">
        <v>0</v>
      </c>
      <c r="L5481" s="12">
        <v>0</v>
      </c>
      <c r="M5481" s="13">
        <v>0</v>
      </c>
      <c r="N5481" s="11">
        <v>0</v>
      </c>
      <c r="O5481" s="11">
        <v>0</v>
      </c>
      <c r="P5481" s="11">
        <v>0</v>
      </c>
      <c r="Q5481" s="12">
        <v>0</v>
      </c>
    </row>
    <row r="5482" spans="1:17" x14ac:dyDescent="0.35">
      <c r="A5482" s="2">
        <v>5003</v>
      </c>
      <c r="B5482" s="13" t="s">
        <v>599</v>
      </c>
      <c r="C5482" s="11" t="s">
        <v>643</v>
      </c>
      <c r="D5482" s="11" t="s">
        <v>601</v>
      </c>
      <c r="E5482" s="7" t="s">
        <v>57</v>
      </c>
      <c r="F5482" s="13">
        <v>181.71998786926238</v>
      </c>
      <c r="G5482" s="12">
        <v>0</v>
      </c>
      <c r="H5482" s="13">
        <v>0</v>
      </c>
      <c r="I5482" s="11">
        <v>0</v>
      </c>
      <c r="J5482" s="11">
        <v>0</v>
      </c>
      <c r="K5482" s="11">
        <v>0</v>
      </c>
      <c r="L5482" s="12">
        <v>0</v>
      </c>
      <c r="M5482" s="13">
        <v>0</v>
      </c>
      <c r="N5482" s="11">
        <v>0</v>
      </c>
      <c r="O5482" s="11">
        <v>0</v>
      </c>
      <c r="P5482" s="11">
        <v>0</v>
      </c>
      <c r="Q5482" s="12">
        <v>0</v>
      </c>
    </row>
    <row r="5483" spans="1:17" x14ac:dyDescent="0.35">
      <c r="A5483" s="2">
        <v>5007</v>
      </c>
      <c r="B5483" s="13" t="s">
        <v>599</v>
      </c>
      <c r="C5483" s="11" t="s">
        <v>643</v>
      </c>
      <c r="D5483" s="11" t="s">
        <v>253</v>
      </c>
      <c r="E5483" s="7" t="s">
        <v>249</v>
      </c>
      <c r="F5483" s="13">
        <v>24.479467391967798</v>
      </c>
      <c r="G5483" s="12">
        <v>0</v>
      </c>
      <c r="H5483" s="13">
        <v>0</v>
      </c>
      <c r="I5483" s="11">
        <v>0</v>
      </c>
      <c r="J5483" s="11">
        <v>0</v>
      </c>
      <c r="K5483" s="11">
        <v>0</v>
      </c>
      <c r="L5483" s="12">
        <v>0</v>
      </c>
      <c r="M5483" s="13">
        <v>0</v>
      </c>
      <c r="N5483" s="11">
        <v>0</v>
      </c>
      <c r="O5483" s="11">
        <v>0</v>
      </c>
      <c r="P5483" s="11">
        <v>0</v>
      </c>
      <c r="Q5483" s="12">
        <v>0</v>
      </c>
    </row>
    <row r="5484" spans="1:17" x14ac:dyDescent="0.35">
      <c r="A5484" s="2">
        <v>5015</v>
      </c>
      <c r="B5484" s="13" t="s">
        <v>599</v>
      </c>
      <c r="C5484" s="11" t="s">
        <v>643</v>
      </c>
      <c r="D5484" s="11" t="s">
        <v>253</v>
      </c>
      <c r="E5484" s="7" t="s">
        <v>310</v>
      </c>
      <c r="F5484" s="13">
        <v>187.52096557617199</v>
      </c>
      <c r="G5484" s="12">
        <v>0</v>
      </c>
      <c r="H5484" s="13">
        <v>0</v>
      </c>
      <c r="I5484" s="11">
        <v>0</v>
      </c>
      <c r="J5484" s="11">
        <v>0</v>
      </c>
      <c r="K5484" s="11">
        <v>0</v>
      </c>
      <c r="L5484" s="12">
        <v>0</v>
      </c>
      <c r="M5484" s="13">
        <v>0</v>
      </c>
      <c r="N5484" s="11">
        <v>0</v>
      </c>
      <c r="O5484" s="11">
        <v>0</v>
      </c>
      <c r="P5484" s="11">
        <v>0</v>
      </c>
      <c r="Q5484" s="12">
        <v>0</v>
      </c>
    </row>
    <row r="5485" spans="1:17" x14ac:dyDescent="0.35">
      <c r="A5485" s="2">
        <v>5023</v>
      </c>
      <c r="B5485" s="13" t="s">
        <v>599</v>
      </c>
      <c r="C5485" s="11" t="s">
        <v>643</v>
      </c>
      <c r="D5485" s="11" t="s">
        <v>601</v>
      </c>
      <c r="E5485" s="7" t="s">
        <v>74</v>
      </c>
      <c r="F5485" s="13">
        <v>13.3187093734741</v>
      </c>
      <c r="G5485" s="12">
        <v>0</v>
      </c>
      <c r="H5485" s="13">
        <v>0</v>
      </c>
      <c r="I5485" s="11">
        <v>0</v>
      </c>
      <c r="J5485" s="11">
        <v>0</v>
      </c>
      <c r="K5485" s="11">
        <v>0</v>
      </c>
      <c r="L5485" s="12">
        <v>0</v>
      </c>
      <c r="M5485" s="13">
        <v>0</v>
      </c>
      <c r="N5485" s="11">
        <v>0</v>
      </c>
      <c r="O5485" s="11">
        <v>0</v>
      </c>
      <c r="P5485" s="11">
        <v>0</v>
      </c>
      <c r="Q5485" s="12">
        <v>0</v>
      </c>
    </row>
    <row r="5486" spans="1:17" x14ac:dyDescent="0.35">
      <c r="A5486" s="2">
        <v>5024</v>
      </c>
      <c r="B5486" s="13" t="s">
        <v>599</v>
      </c>
      <c r="C5486" s="11" t="s">
        <v>643</v>
      </c>
      <c r="D5486" s="11" t="s">
        <v>253</v>
      </c>
      <c r="E5486" s="7" t="s">
        <v>74</v>
      </c>
      <c r="F5486" s="13">
        <v>188.29789733886699</v>
      </c>
      <c r="G5486" s="12">
        <v>0</v>
      </c>
      <c r="H5486" s="13">
        <v>0</v>
      </c>
      <c r="I5486" s="11">
        <v>0</v>
      </c>
      <c r="J5486" s="11">
        <v>0</v>
      </c>
      <c r="K5486" s="11">
        <v>0</v>
      </c>
      <c r="L5486" s="12">
        <v>0</v>
      </c>
      <c r="M5486" s="13">
        <v>0</v>
      </c>
      <c r="N5486" s="11">
        <v>0</v>
      </c>
      <c r="O5486" s="11">
        <v>0</v>
      </c>
      <c r="P5486" s="11">
        <v>0</v>
      </c>
      <c r="Q5486" s="12">
        <v>0</v>
      </c>
    </row>
    <row r="5487" spans="1:17" x14ac:dyDescent="0.35">
      <c r="A5487" s="2">
        <v>5025</v>
      </c>
      <c r="B5487" s="13" t="s">
        <v>599</v>
      </c>
      <c r="C5487" s="11" t="s">
        <v>643</v>
      </c>
      <c r="D5487" s="11" t="s">
        <v>253</v>
      </c>
      <c r="E5487" s="7" t="s">
        <v>431</v>
      </c>
      <c r="F5487" s="13">
        <v>412.6992645263669</v>
      </c>
      <c r="G5487" s="12">
        <v>0</v>
      </c>
      <c r="H5487" s="13">
        <v>0</v>
      </c>
      <c r="I5487" s="11">
        <v>0</v>
      </c>
      <c r="J5487" s="11">
        <v>0</v>
      </c>
      <c r="K5487" s="11">
        <v>0</v>
      </c>
      <c r="L5487" s="12">
        <v>0</v>
      </c>
      <c r="M5487" s="13">
        <v>0</v>
      </c>
      <c r="N5487" s="11">
        <v>0</v>
      </c>
      <c r="O5487" s="11">
        <v>0</v>
      </c>
      <c r="P5487" s="11">
        <v>0</v>
      </c>
      <c r="Q5487" s="12">
        <v>0</v>
      </c>
    </row>
    <row r="5488" spans="1:17" x14ac:dyDescent="0.35">
      <c r="A5488" s="2">
        <v>5028</v>
      </c>
      <c r="B5488" s="13" t="s">
        <v>599</v>
      </c>
      <c r="C5488" s="11" t="s">
        <v>643</v>
      </c>
      <c r="D5488" s="11" t="s">
        <v>253</v>
      </c>
      <c r="E5488" s="7" t="s">
        <v>178</v>
      </c>
      <c r="F5488" s="13">
        <v>351.02813720703102</v>
      </c>
      <c r="G5488" s="12">
        <v>0</v>
      </c>
      <c r="H5488" s="13">
        <v>0</v>
      </c>
      <c r="I5488" s="11">
        <v>0</v>
      </c>
      <c r="J5488" s="11">
        <v>0</v>
      </c>
      <c r="K5488" s="11">
        <v>0</v>
      </c>
      <c r="L5488" s="12">
        <v>0</v>
      </c>
      <c r="M5488" s="13">
        <v>0</v>
      </c>
      <c r="N5488" s="11">
        <v>0</v>
      </c>
      <c r="O5488" s="11">
        <v>0</v>
      </c>
      <c r="P5488" s="11">
        <v>0</v>
      </c>
      <c r="Q5488" s="12">
        <v>0</v>
      </c>
    </row>
    <row r="5489" spans="1:17" x14ac:dyDescent="0.35">
      <c r="A5489" s="2">
        <v>5029</v>
      </c>
      <c r="B5489" s="13" t="s">
        <v>599</v>
      </c>
      <c r="C5489" s="11" t="s">
        <v>643</v>
      </c>
      <c r="D5489" s="11" t="s">
        <v>601</v>
      </c>
      <c r="E5489" s="7" t="s">
        <v>178</v>
      </c>
      <c r="F5489" s="13">
        <v>396.89879608154274</v>
      </c>
      <c r="G5489" s="12">
        <v>0</v>
      </c>
      <c r="H5489" s="13">
        <v>0</v>
      </c>
      <c r="I5489" s="11">
        <v>0</v>
      </c>
      <c r="J5489" s="11">
        <v>0</v>
      </c>
      <c r="K5489" s="11">
        <v>0</v>
      </c>
      <c r="L5489" s="12">
        <v>0</v>
      </c>
      <c r="M5489" s="13">
        <v>0</v>
      </c>
      <c r="N5489" s="11">
        <v>0</v>
      </c>
      <c r="O5489" s="11">
        <v>0</v>
      </c>
      <c r="P5489" s="11">
        <v>0</v>
      </c>
      <c r="Q5489" s="12">
        <v>0</v>
      </c>
    </row>
    <row r="5490" spans="1:17" x14ac:dyDescent="0.35">
      <c r="A5490" s="2">
        <v>5033</v>
      </c>
      <c r="B5490" s="13" t="s">
        <v>599</v>
      </c>
      <c r="C5490" s="11" t="s">
        <v>643</v>
      </c>
      <c r="D5490" s="11" t="s">
        <v>253</v>
      </c>
      <c r="E5490" s="7" t="s">
        <v>77</v>
      </c>
      <c r="F5490" s="13">
        <v>330.42219543457099</v>
      </c>
      <c r="G5490" s="12">
        <v>0</v>
      </c>
      <c r="H5490" s="13">
        <v>0</v>
      </c>
      <c r="I5490" s="11">
        <v>0</v>
      </c>
      <c r="J5490" s="11">
        <v>0</v>
      </c>
      <c r="K5490" s="11">
        <v>0</v>
      </c>
      <c r="L5490" s="12">
        <v>0</v>
      </c>
      <c r="M5490" s="13">
        <v>0</v>
      </c>
      <c r="N5490" s="11">
        <v>0</v>
      </c>
      <c r="O5490" s="11">
        <v>0</v>
      </c>
      <c r="P5490" s="11">
        <v>0</v>
      </c>
      <c r="Q5490" s="12">
        <v>0</v>
      </c>
    </row>
    <row r="5491" spans="1:17" x14ac:dyDescent="0.35">
      <c r="A5491" s="2">
        <v>5034</v>
      </c>
      <c r="B5491" s="13" t="s">
        <v>599</v>
      </c>
      <c r="C5491" s="11" t="s">
        <v>643</v>
      </c>
      <c r="D5491" s="11" t="s">
        <v>26</v>
      </c>
      <c r="E5491" s="7" t="s">
        <v>115</v>
      </c>
      <c r="F5491" s="13">
        <v>432.23806762695301</v>
      </c>
      <c r="G5491" s="12">
        <v>0</v>
      </c>
      <c r="H5491" s="13">
        <v>0</v>
      </c>
      <c r="I5491" s="11">
        <v>0</v>
      </c>
      <c r="J5491" s="11">
        <v>0</v>
      </c>
      <c r="K5491" s="11">
        <v>0</v>
      </c>
      <c r="L5491" s="12">
        <v>0</v>
      </c>
      <c r="M5491" s="13">
        <v>0</v>
      </c>
      <c r="N5491" s="11">
        <v>0</v>
      </c>
      <c r="O5491" s="11">
        <v>0</v>
      </c>
      <c r="P5491" s="11">
        <v>0</v>
      </c>
      <c r="Q5491" s="12">
        <v>0</v>
      </c>
    </row>
    <row r="5492" spans="1:17" x14ac:dyDescent="0.35">
      <c r="A5492" s="2">
        <v>5035</v>
      </c>
      <c r="B5492" s="13" t="s">
        <v>599</v>
      </c>
      <c r="C5492" s="11" t="s">
        <v>643</v>
      </c>
      <c r="D5492" s="11" t="s">
        <v>601</v>
      </c>
      <c r="E5492" s="7" t="s">
        <v>115</v>
      </c>
      <c r="F5492" s="13">
        <v>981.74682426452648</v>
      </c>
      <c r="G5492" s="12">
        <v>0</v>
      </c>
      <c r="H5492" s="13">
        <v>0</v>
      </c>
      <c r="I5492" s="11">
        <v>0</v>
      </c>
      <c r="J5492" s="11">
        <v>0</v>
      </c>
      <c r="K5492" s="11">
        <v>0</v>
      </c>
      <c r="L5492" s="12">
        <v>0</v>
      </c>
      <c r="M5492" s="13">
        <v>0</v>
      </c>
      <c r="N5492" s="11">
        <v>0</v>
      </c>
      <c r="O5492" s="11">
        <v>0</v>
      </c>
      <c r="P5492" s="11">
        <v>0</v>
      </c>
      <c r="Q5492" s="12">
        <v>0</v>
      </c>
    </row>
    <row r="5493" spans="1:17" x14ac:dyDescent="0.35">
      <c r="A5493" s="2">
        <v>5036</v>
      </c>
      <c r="B5493" s="13" t="s">
        <v>599</v>
      </c>
      <c r="C5493" s="11" t="s">
        <v>643</v>
      </c>
      <c r="D5493" s="11" t="s">
        <v>253</v>
      </c>
      <c r="E5493" s="7" t="s">
        <v>115</v>
      </c>
      <c r="F5493" s="13">
        <v>1352.3288307189932</v>
      </c>
      <c r="G5493" s="12">
        <v>0</v>
      </c>
      <c r="H5493" s="13">
        <v>0</v>
      </c>
      <c r="I5493" s="11">
        <v>0</v>
      </c>
      <c r="J5493" s="11">
        <v>0</v>
      </c>
      <c r="K5493" s="11">
        <v>0</v>
      </c>
      <c r="L5493" s="12">
        <v>0</v>
      </c>
      <c r="M5493" s="13">
        <v>0</v>
      </c>
      <c r="N5493" s="11">
        <v>0</v>
      </c>
      <c r="O5493" s="11">
        <v>0</v>
      </c>
      <c r="P5493" s="11">
        <v>0</v>
      </c>
      <c r="Q5493" s="12">
        <v>0</v>
      </c>
    </row>
    <row r="5494" spans="1:17" x14ac:dyDescent="0.35">
      <c r="A5494" s="2">
        <v>5037</v>
      </c>
      <c r="B5494" s="13" t="s">
        <v>599</v>
      </c>
      <c r="C5494" s="11" t="s">
        <v>643</v>
      </c>
      <c r="D5494" s="11" t="s">
        <v>601</v>
      </c>
      <c r="E5494" s="7" t="s">
        <v>279</v>
      </c>
      <c r="F5494" s="13">
        <v>22.593790054321282</v>
      </c>
      <c r="G5494" s="12">
        <v>0</v>
      </c>
      <c r="H5494" s="13">
        <v>0</v>
      </c>
      <c r="I5494" s="11">
        <v>0</v>
      </c>
      <c r="J5494" s="11">
        <v>0</v>
      </c>
      <c r="K5494" s="11">
        <v>0</v>
      </c>
      <c r="L5494" s="12">
        <v>0</v>
      </c>
      <c r="M5494" s="13">
        <v>0</v>
      </c>
      <c r="N5494" s="11">
        <v>0</v>
      </c>
      <c r="O5494" s="11">
        <v>0</v>
      </c>
      <c r="P5494" s="11">
        <v>0</v>
      </c>
      <c r="Q5494" s="12">
        <v>0</v>
      </c>
    </row>
    <row r="5495" spans="1:17" x14ac:dyDescent="0.35">
      <c r="A5495" s="2">
        <v>5042</v>
      </c>
      <c r="B5495" s="13" t="s">
        <v>599</v>
      </c>
      <c r="C5495" s="11" t="s">
        <v>644</v>
      </c>
      <c r="D5495" s="11" t="s">
        <v>253</v>
      </c>
      <c r="E5495" s="7" t="s">
        <v>233</v>
      </c>
      <c r="F5495" s="13">
        <v>2.2757325172424299</v>
      </c>
      <c r="G5495" s="12">
        <v>0</v>
      </c>
      <c r="H5495" s="13">
        <v>0</v>
      </c>
      <c r="I5495" s="11">
        <v>0</v>
      </c>
      <c r="J5495" s="11">
        <v>0</v>
      </c>
      <c r="K5495" s="11">
        <v>0</v>
      </c>
      <c r="L5495" s="12">
        <v>0</v>
      </c>
      <c r="M5495" s="13">
        <v>0</v>
      </c>
      <c r="N5495" s="11">
        <v>0</v>
      </c>
      <c r="O5495" s="11">
        <v>0</v>
      </c>
      <c r="P5495" s="11">
        <v>0</v>
      </c>
      <c r="Q5495" s="12">
        <v>0</v>
      </c>
    </row>
    <row r="5496" spans="1:17" x14ac:dyDescent="0.35">
      <c r="A5496" s="2">
        <v>5043</v>
      </c>
      <c r="B5496" s="13" t="s">
        <v>599</v>
      </c>
      <c r="C5496" s="11" t="s">
        <v>644</v>
      </c>
      <c r="D5496" s="11" t="s">
        <v>253</v>
      </c>
      <c r="E5496" s="7" t="s">
        <v>163</v>
      </c>
      <c r="F5496" s="13">
        <v>380.34599685669002</v>
      </c>
      <c r="G5496" s="12">
        <v>0</v>
      </c>
      <c r="H5496" s="13">
        <v>0</v>
      </c>
      <c r="I5496" s="11">
        <v>0</v>
      </c>
      <c r="J5496" s="11">
        <v>0</v>
      </c>
      <c r="K5496" s="11">
        <v>0</v>
      </c>
      <c r="L5496" s="12">
        <v>0</v>
      </c>
      <c r="M5496" s="13">
        <v>0</v>
      </c>
      <c r="N5496" s="11">
        <v>0</v>
      </c>
      <c r="O5496" s="11">
        <v>0</v>
      </c>
      <c r="P5496" s="11">
        <v>0</v>
      </c>
      <c r="Q5496" s="12">
        <v>0</v>
      </c>
    </row>
    <row r="5497" spans="1:17" x14ac:dyDescent="0.35">
      <c r="A5497" s="2">
        <v>5044</v>
      </c>
      <c r="B5497" s="13" t="s">
        <v>599</v>
      </c>
      <c r="C5497" s="11" t="s">
        <v>644</v>
      </c>
      <c r="D5497" s="11" t="s">
        <v>253</v>
      </c>
      <c r="E5497" s="7" t="s">
        <v>40</v>
      </c>
      <c r="F5497" s="13">
        <v>2280.9391185045242</v>
      </c>
      <c r="G5497" s="12">
        <v>0</v>
      </c>
      <c r="H5497" s="13">
        <v>0</v>
      </c>
      <c r="I5497" s="11">
        <v>0</v>
      </c>
      <c r="J5497" s="11">
        <v>0</v>
      </c>
      <c r="K5497" s="11">
        <v>0</v>
      </c>
      <c r="L5497" s="12">
        <v>0</v>
      </c>
      <c r="M5497" s="13">
        <v>0</v>
      </c>
      <c r="N5497" s="11">
        <v>0</v>
      </c>
      <c r="O5497" s="11">
        <v>0</v>
      </c>
      <c r="P5497" s="11">
        <v>0</v>
      </c>
      <c r="Q5497" s="12">
        <v>0</v>
      </c>
    </row>
    <row r="5498" spans="1:17" x14ac:dyDescent="0.35">
      <c r="A5498" s="2">
        <v>5045</v>
      </c>
      <c r="B5498" s="13" t="s">
        <v>599</v>
      </c>
      <c r="C5498" s="11" t="s">
        <v>644</v>
      </c>
      <c r="D5498" s="11" t="s">
        <v>253</v>
      </c>
      <c r="E5498" s="7" t="s">
        <v>41</v>
      </c>
      <c r="F5498" s="13">
        <v>1937.3047542572008</v>
      </c>
      <c r="G5498" s="12">
        <v>0</v>
      </c>
      <c r="H5498" s="13">
        <v>0</v>
      </c>
      <c r="I5498" s="11">
        <v>0</v>
      </c>
      <c r="J5498" s="11">
        <v>0</v>
      </c>
      <c r="K5498" s="11">
        <v>0</v>
      </c>
      <c r="L5498" s="12">
        <v>0</v>
      </c>
      <c r="M5498" s="13">
        <v>0</v>
      </c>
      <c r="N5498" s="11">
        <v>0</v>
      </c>
      <c r="O5498" s="11">
        <v>0</v>
      </c>
      <c r="P5498" s="11">
        <v>0</v>
      </c>
      <c r="Q5498" s="12">
        <v>0</v>
      </c>
    </row>
    <row r="5499" spans="1:17" x14ac:dyDescent="0.35">
      <c r="A5499" s="2">
        <v>5047</v>
      </c>
      <c r="B5499" s="13" t="s">
        <v>599</v>
      </c>
      <c r="C5499" s="11" t="s">
        <v>644</v>
      </c>
      <c r="D5499" s="11" t="s">
        <v>253</v>
      </c>
      <c r="E5499" s="7" t="s">
        <v>268</v>
      </c>
      <c r="F5499" s="13">
        <v>4.6238133907318097</v>
      </c>
      <c r="G5499" s="12">
        <v>0</v>
      </c>
      <c r="H5499" s="13">
        <v>0</v>
      </c>
      <c r="I5499" s="11">
        <v>0</v>
      </c>
      <c r="J5499" s="11">
        <v>0</v>
      </c>
      <c r="K5499" s="11">
        <v>0</v>
      </c>
      <c r="L5499" s="12">
        <v>0</v>
      </c>
      <c r="M5499" s="13">
        <v>0</v>
      </c>
      <c r="N5499" s="11">
        <v>0</v>
      </c>
      <c r="O5499" s="11">
        <v>0</v>
      </c>
      <c r="P5499" s="11">
        <v>0</v>
      </c>
      <c r="Q5499" s="12">
        <v>0</v>
      </c>
    </row>
    <row r="5500" spans="1:17" x14ac:dyDescent="0.35">
      <c r="A5500" s="2">
        <v>5052</v>
      </c>
      <c r="B5500" s="13" t="s">
        <v>599</v>
      </c>
      <c r="C5500" s="11" t="s">
        <v>644</v>
      </c>
      <c r="D5500" s="11" t="s">
        <v>231</v>
      </c>
      <c r="E5500" s="7" t="s">
        <v>47</v>
      </c>
      <c r="F5500" s="13">
        <v>194.09784317016602</v>
      </c>
      <c r="G5500" s="12">
        <v>0</v>
      </c>
      <c r="H5500" s="13">
        <v>0</v>
      </c>
      <c r="I5500" s="11">
        <v>0</v>
      </c>
      <c r="J5500" s="11">
        <v>0</v>
      </c>
      <c r="K5500" s="11">
        <v>0</v>
      </c>
      <c r="L5500" s="12">
        <v>0</v>
      </c>
      <c r="M5500" s="13">
        <v>0</v>
      </c>
      <c r="N5500" s="11">
        <v>0</v>
      </c>
      <c r="O5500" s="11">
        <v>0</v>
      </c>
      <c r="P5500" s="11">
        <v>0</v>
      </c>
      <c r="Q5500" s="12">
        <v>0</v>
      </c>
    </row>
    <row r="5501" spans="1:17" x14ac:dyDescent="0.35">
      <c r="A5501" s="2">
        <v>5053</v>
      </c>
      <c r="B5501" s="13" t="s">
        <v>599</v>
      </c>
      <c r="C5501" s="11" t="s">
        <v>644</v>
      </c>
      <c r="D5501" s="11" t="s">
        <v>253</v>
      </c>
      <c r="E5501" s="7" t="s">
        <v>47</v>
      </c>
      <c r="F5501" s="13">
        <v>13089.866053104402</v>
      </c>
      <c r="G5501" s="12">
        <v>0</v>
      </c>
      <c r="H5501" s="13">
        <v>0</v>
      </c>
      <c r="I5501" s="11">
        <v>0</v>
      </c>
      <c r="J5501" s="11">
        <v>0</v>
      </c>
      <c r="K5501" s="11">
        <v>0</v>
      </c>
      <c r="L5501" s="12">
        <v>0</v>
      </c>
      <c r="M5501" s="13">
        <v>0</v>
      </c>
      <c r="N5501" s="11">
        <v>0</v>
      </c>
      <c r="O5501" s="11">
        <v>0</v>
      </c>
      <c r="P5501" s="11">
        <v>0</v>
      </c>
      <c r="Q5501" s="12">
        <v>0</v>
      </c>
    </row>
    <row r="5502" spans="1:17" x14ac:dyDescent="0.35">
      <c r="A5502" s="2">
        <v>5054</v>
      </c>
      <c r="B5502" s="13" t="s">
        <v>599</v>
      </c>
      <c r="C5502" s="11" t="s">
        <v>644</v>
      </c>
      <c r="D5502" s="11" t="s">
        <v>253</v>
      </c>
      <c r="E5502" s="7" t="s">
        <v>48</v>
      </c>
      <c r="F5502" s="13">
        <v>1138.6972274780285</v>
      </c>
      <c r="G5502" s="12">
        <v>0</v>
      </c>
      <c r="H5502" s="13">
        <v>0</v>
      </c>
      <c r="I5502" s="11">
        <v>0</v>
      </c>
      <c r="J5502" s="11">
        <v>0</v>
      </c>
      <c r="K5502" s="11">
        <v>0</v>
      </c>
      <c r="L5502" s="12">
        <v>0</v>
      </c>
      <c r="M5502" s="13">
        <v>0</v>
      </c>
      <c r="N5502" s="11">
        <v>0</v>
      </c>
      <c r="O5502" s="11">
        <v>0</v>
      </c>
      <c r="P5502" s="11">
        <v>0</v>
      </c>
      <c r="Q5502" s="12">
        <v>0</v>
      </c>
    </row>
    <row r="5503" spans="1:17" x14ac:dyDescent="0.35">
      <c r="A5503" s="2">
        <v>5055</v>
      </c>
      <c r="B5503" s="13" t="s">
        <v>599</v>
      </c>
      <c r="C5503" s="11" t="s">
        <v>644</v>
      </c>
      <c r="D5503" s="11" t="s">
        <v>253</v>
      </c>
      <c r="E5503" s="7" t="s">
        <v>49</v>
      </c>
      <c r="F5503" s="13">
        <v>349.56684112548822</v>
      </c>
      <c r="G5503" s="12">
        <v>0</v>
      </c>
      <c r="H5503" s="13">
        <v>0</v>
      </c>
      <c r="I5503" s="11">
        <v>0</v>
      </c>
      <c r="J5503" s="11">
        <v>0</v>
      </c>
      <c r="K5503" s="11">
        <v>0</v>
      </c>
      <c r="L5503" s="12">
        <v>0</v>
      </c>
      <c r="M5503" s="13">
        <v>0</v>
      </c>
      <c r="N5503" s="11">
        <v>0</v>
      </c>
      <c r="O5503" s="11">
        <v>0</v>
      </c>
      <c r="P5503" s="11">
        <v>0</v>
      </c>
      <c r="Q5503" s="12">
        <v>0</v>
      </c>
    </row>
    <row r="5504" spans="1:17" x14ac:dyDescent="0.35">
      <c r="A5504" s="2">
        <v>5056</v>
      </c>
      <c r="B5504" s="13" t="s">
        <v>599</v>
      </c>
      <c r="C5504" s="11" t="s">
        <v>644</v>
      </c>
      <c r="D5504" s="11" t="s">
        <v>26</v>
      </c>
      <c r="E5504" s="7" t="s">
        <v>86</v>
      </c>
      <c r="F5504" s="13">
        <v>8.9068202972412092</v>
      </c>
      <c r="G5504" s="12">
        <v>0</v>
      </c>
      <c r="H5504" s="13">
        <v>0</v>
      </c>
      <c r="I5504" s="11">
        <v>0</v>
      </c>
      <c r="J5504" s="11">
        <v>0</v>
      </c>
      <c r="K5504" s="11">
        <v>0</v>
      </c>
      <c r="L5504" s="12">
        <v>0</v>
      </c>
      <c r="M5504" s="13">
        <v>0</v>
      </c>
      <c r="N5504" s="11">
        <v>0</v>
      </c>
      <c r="O5504" s="11">
        <v>0</v>
      </c>
      <c r="P5504" s="11">
        <v>0</v>
      </c>
      <c r="Q5504" s="12">
        <v>0</v>
      </c>
    </row>
    <row r="5505" spans="1:17" x14ac:dyDescent="0.35">
      <c r="A5505" s="2">
        <v>5057</v>
      </c>
      <c r="B5505" s="13" t="s">
        <v>599</v>
      </c>
      <c r="C5505" s="11" t="s">
        <v>644</v>
      </c>
      <c r="D5505" s="11" t="s">
        <v>253</v>
      </c>
      <c r="E5505" s="7" t="s">
        <v>86</v>
      </c>
      <c r="F5505" s="13">
        <v>18.337854027748111</v>
      </c>
      <c r="G5505" s="12">
        <v>0</v>
      </c>
      <c r="H5505" s="13">
        <v>0</v>
      </c>
      <c r="I5505" s="11">
        <v>0</v>
      </c>
      <c r="J5505" s="11">
        <v>0</v>
      </c>
      <c r="K5505" s="11">
        <v>0</v>
      </c>
      <c r="L5505" s="12">
        <v>0</v>
      </c>
      <c r="M5505" s="13">
        <v>0</v>
      </c>
      <c r="N5505" s="11">
        <v>0</v>
      </c>
      <c r="O5505" s="11">
        <v>0</v>
      </c>
      <c r="P5505" s="11">
        <v>0</v>
      </c>
      <c r="Q5505" s="12">
        <v>0</v>
      </c>
    </row>
    <row r="5506" spans="1:17" x14ac:dyDescent="0.35">
      <c r="A5506" s="2">
        <v>5058</v>
      </c>
      <c r="B5506" s="13" t="s">
        <v>599</v>
      </c>
      <c r="C5506" s="11" t="s">
        <v>644</v>
      </c>
      <c r="D5506" s="11" t="s">
        <v>26</v>
      </c>
      <c r="E5506" s="7" t="s">
        <v>57</v>
      </c>
      <c r="F5506" s="13">
        <v>4.9709119796752903</v>
      </c>
      <c r="G5506" s="12">
        <v>0</v>
      </c>
      <c r="H5506" s="13">
        <v>0</v>
      </c>
      <c r="I5506" s="11">
        <v>0</v>
      </c>
      <c r="J5506" s="11">
        <v>0</v>
      </c>
      <c r="K5506" s="11">
        <v>0</v>
      </c>
      <c r="L5506" s="12">
        <v>0</v>
      </c>
      <c r="M5506" s="13">
        <v>0</v>
      </c>
      <c r="N5506" s="11">
        <v>0</v>
      </c>
      <c r="O5506" s="11">
        <v>0</v>
      </c>
      <c r="P5506" s="11">
        <v>0</v>
      </c>
      <c r="Q5506" s="12">
        <v>0</v>
      </c>
    </row>
    <row r="5507" spans="1:17" x14ac:dyDescent="0.35">
      <c r="A5507" s="2">
        <v>5059</v>
      </c>
      <c r="B5507" s="13" t="s">
        <v>599</v>
      </c>
      <c r="C5507" s="11" t="s">
        <v>644</v>
      </c>
      <c r="D5507" s="11" t="s">
        <v>231</v>
      </c>
      <c r="E5507" s="7" t="s">
        <v>57</v>
      </c>
      <c r="F5507" s="13">
        <v>9.1660609245300293</v>
      </c>
      <c r="G5507" s="12">
        <v>0</v>
      </c>
      <c r="H5507" s="13">
        <v>0</v>
      </c>
      <c r="I5507" s="11">
        <v>0</v>
      </c>
      <c r="J5507" s="11">
        <v>0</v>
      </c>
      <c r="K5507" s="11">
        <v>0</v>
      </c>
      <c r="L5507" s="12">
        <v>0</v>
      </c>
      <c r="M5507" s="13">
        <v>0</v>
      </c>
      <c r="N5507" s="11">
        <v>0</v>
      </c>
      <c r="O5507" s="11">
        <v>0</v>
      </c>
      <c r="P5507" s="11">
        <v>0</v>
      </c>
      <c r="Q5507" s="12">
        <v>0</v>
      </c>
    </row>
    <row r="5508" spans="1:17" x14ac:dyDescent="0.35">
      <c r="A5508" s="2">
        <v>5060</v>
      </c>
      <c r="B5508" s="13" t="s">
        <v>599</v>
      </c>
      <c r="C5508" s="11" t="s">
        <v>644</v>
      </c>
      <c r="D5508" s="11" t="s">
        <v>253</v>
      </c>
      <c r="E5508" s="7" t="s">
        <v>57</v>
      </c>
      <c r="F5508" s="13">
        <v>1265.8571940064426</v>
      </c>
      <c r="G5508" s="12">
        <v>0</v>
      </c>
      <c r="H5508" s="13">
        <v>0</v>
      </c>
      <c r="I5508" s="11">
        <v>0</v>
      </c>
      <c r="J5508" s="11">
        <v>0</v>
      </c>
      <c r="K5508" s="11">
        <v>0</v>
      </c>
      <c r="L5508" s="12">
        <v>0</v>
      </c>
      <c r="M5508" s="13">
        <v>0</v>
      </c>
      <c r="N5508" s="11">
        <v>0</v>
      </c>
      <c r="O5508" s="11">
        <v>0</v>
      </c>
      <c r="P5508" s="11">
        <v>0</v>
      </c>
      <c r="Q5508" s="12">
        <v>0</v>
      </c>
    </row>
    <row r="5509" spans="1:17" x14ac:dyDescent="0.35">
      <c r="A5509" s="2">
        <v>5070</v>
      </c>
      <c r="B5509" s="13" t="s">
        <v>599</v>
      </c>
      <c r="C5509" s="11" t="s">
        <v>644</v>
      </c>
      <c r="D5509" s="11" t="s">
        <v>253</v>
      </c>
      <c r="E5509" s="7" t="s">
        <v>73</v>
      </c>
      <c r="F5509" s="13">
        <v>0.74755448102951105</v>
      </c>
      <c r="G5509" s="12">
        <v>0</v>
      </c>
      <c r="H5509" s="13">
        <v>0</v>
      </c>
      <c r="I5509" s="11">
        <v>0</v>
      </c>
      <c r="J5509" s="11">
        <v>0</v>
      </c>
      <c r="K5509" s="11">
        <v>0</v>
      </c>
      <c r="L5509" s="12">
        <v>0</v>
      </c>
      <c r="M5509" s="13">
        <v>0</v>
      </c>
      <c r="N5509" s="11">
        <v>0</v>
      </c>
      <c r="O5509" s="11">
        <v>0</v>
      </c>
      <c r="P5509" s="11">
        <v>0</v>
      </c>
      <c r="Q5509" s="12">
        <v>0</v>
      </c>
    </row>
    <row r="5510" spans="1:17" x14ac:dyDescent="0.35">
      <c r="A5510" s="2">
        <v>5071</v>
      </c>
      <c r="B5510" s="13" t="s">
        <v>599</v>
      </c>
      <c r="C5510" s="11" t="s">
        <v>644</v>
      </c>
      <c r="D5510" s="11" t="s">
        <v>253</v>
      </c>
      <c r="E5510" s="7" t="s">
        <v>74</v>
      </c>
      <c r="F5510" s="13">
        <v>359.09121322631853</v>
      </c>
      <c r="G5510" s="12">
        <v>0</v>
      </c>
      <c r="H5510" s="13">
        <v>0</v>
      </c>
      <c r="I5510" s="11">
        <v>0</v>
      </c>
      <c r="J5510" s="11">
        <v>0</v>
      </c>
      <c r="K5510" s="11">
        <v>0</v>
      </c>
      <c r="L5510" s="12">
        <v>0</v>
      </c>
      <c r="M5510" s="13">
        <v>0</v>
      </c>
      <c r="N5510" s="11">
        <v>0</v>
      </c>
      <c r="O5510" s="11">
        <v>0</v>
      </c>
      <c r="P5510" s="11">
        <v>0</v>
      </c>
      <c r="Q5510" s="12">
        <v>0</v>
      </c>
    </row>
    <row r="5511" spans="1:17" x14ac:dyDescent="0.35">
      <c r="A5511" s="2">
        <v>5072</v>
      </c>
      <c r="B5511" s="13" t="s">
        <v>599</v>
      </c>
      <c r="C5511" s="11" t="s">
        <v>644</v>
      </c>
      <c r="D5511" s="11" t="s">
        <v>253</v>
      </c>
      <c r="E5511" s="7" t="s">
        <v>115</v>
      </c>
      <c r="F5511" s="13">
        <v>440.4998464584358</v>
      </c>
      <c r="G5511" s="12">
        <v>0</v>
      </c>
      <c r="H5511" s="13">
        <v>0</v>
      </c>
      <c r="I5511" s="11">
        <v>0</v>
      </c>
      <c r="J5511" s="11">
        <v>0</v>
      </c>
      <c r="K5511" s="11">
        <v>0</v>
      </c>
      <c r="L5511" s="12">
        <v>0</v>
      </c>
      <c r="M5511" s="13">
        <v>0</v>
      </c>
      <c r="N5511" s="11">
        <v>0</v>
      </c>
      <c r="O5511" s="11">
        <v>0</v>
      </c>
      <c r="P5511" s="11">
        <v>0</v>
      </c>
      <c r="Q5511" s="12">
        <v>0</v>
      </c>
    </row>
    <row r="5512" spans="1:17" x14ac:dyDescent="0.35">
      <c r="A5512" s="2">
        <v>5075</v>
      </c>
      <c r="B5512" s="13" t="s">
        <v>645</v>
      </c>
      <c r="C5512" s="11" t="s">
        <v>26</v>
      </c>
      <c r="D5512" s="11" t="s">
        <v>26</v>
      </c>
      <c r="E5512" s="7" t="s">
        <v>207</v>
      </c>
      <c r="F5512" s="13">
        <v>71.42505240440363</v>
      </c>
      <c r="G5512" s="12">
        <v>0</v>
      </c>
      <c r="H5512" s="13">
        <v>0</v>
      </c>
      <c r="I5512" s="11">
        <v>0</v>
      </c>
      <c r="J5512" s="11">
        <v>0</v>
      </c>
      <c r="K5512" s="11">
        <v>0</v>
      </c>
      <c r="L5512" s="12">
        <v>0</v>
      </c>
      <c r="M5512" s="13">
        <v>0</v>
      </c>
      <c r="N5512" s="11">
        <v>0</v>
      </c>
      <c r="O5512" s="11">
        <v>0</v>
      </c>
      <c r="P5512" s="11">
        <v>0</v>
      </c>
      <c r="Q5512" s="12">
        <v>0</v>
      </c>
    </row>
    <row r="5513" spans="1:17" x14ac:dyDescent="0.35">
      <c r="A5513" s="2">
        <v>5077</v>
      </c>
      <c r="B5513" s="13" t="s">
        <v>645</v>
      </c>
      <c r="C5513" s="11" t="s">
        <v>26</v>
      </c>
      <c r="D5513" s="11" t="s">
        <v>26</v>
      </c>
      <c r="E5513" s="7" t="s">
        <v>284</v>
      </c>
      <c r="F5513" s="13">
        <v>18.207283020019499</v>
      </c>
      <c r="G5513" s="12">
        <v>0</v>
      </c>
      <c r="H5513" s="13">
        <v>0</v>
      </c>
      <c r="I5513" s="11">
        <v>0</v>
      </c>
      <c r="J5513" s="11">
        <v>0</v>
      </c>
      <c r="K5513" s="11">
        <v>0</v>
      </c>
      <c r="L5513" s="12">
        <v>0</v>
      </c>
      <c r="M5513" s="13">
        <v>0</v>
      </c>
      <c r="N5513" s="11">
        <v>0</v>
      </c>
      <c r="O5513" s="11">
        <v>0</v>
      </c>
      <c r="P5513" s="11">
        <v>0</v>
      </c>
      <c r="Q5513" s="12">
        <v>0</v>
      </c>
    </row>
    <row r="5514" spans="1:17" x14ac:dyDescent="0.35">
      <c r="A5514" s="2">
        <v>5083</v>
      </c>
      <c r="B5514" s="13" t="s">
        <v>645</v>
      </c>
      <c r="C5514" s="11" t="s">
        <v>26</v>
      </c>
      <c r="D5514" s="11" t="s">
        <v>241</v>
      </c>
      <c r="E5514" s="7" t="s">
        <v>161</v>
      </c>
      <c r="F5514" s="13">
        <v>5.2663593292236301</v>
      </c>
      <c r="G5514" s="12">
        <v>0</v>
      </c>
      <c r="H5514" s="13">
        <v>0</v>
      </c>
      <c r="I5514" s="11">
        <v>0</v>
      </c>
      <c r="J5514" s="11">
        <v>0</v>
      </c>
      <c r="K5514" s="11">
        <v>0</v>
      </c>
      <c r="L5514" s="12">
        <v>0</v>
      </c>
      <c r="M5514" s="13">
        <v>0</v>
      </c>
      <c r="N5514" s="11">
        <v>0</v>
      </c>
      <c r="O5514" s="11">
        <v>0</v>
      </c>
      <c r="P5514" s="11">
        <v>0</v>
      </c>
      <c r="Q5514" s="12">
        <v>0</v>
      </c>
    </row>
    <row r="5515" spans="1:17" x14ac:dyDescent="0.35">
      <c r="A5515" s="2">
        <v>5087</v>
      </c>
      <c r="B5515" s="13" t="s">
        <v>645</v>
      </c>
      <c r="C5515" s="11" t="s">
        <v>26</v>
      </c>
      <c r="D5515" s="11" t="s">
        <v>26</v>
      </c>
      <c r="E5515" s="7" t="s">
        <v>163</v>
      </c>
      <c r="F5515" s="13">
        <v>79.224708557128906</v>
      </c>
      <c r="G5515" s="12">
        <v>0</v>
      </c>
      <c r="H5515" s="13">
        <v>0</v>
      </c>
      <c r="I5515" s="11">
        <v>0</v>
      </c>
      <c r="J5515" s="11">
        <v>0</v>
      </c>
      <c r="K5515" s="11">
        <v>0</v>
      </c>
      <c r="L5515" s="12">
        <v>0</v>
      </c>
      <c r="M5515" s="13">
        <v>0</v>
      </c>
      <c r="N5515" s="11">
        <v>0</v>
      </c>
      <c r="O5515" s="11">
        <v>0</v>
      </c>
      <c r="P5515" s="11">
        <v>0</v>
      </c>
      <c r="Q5515" s="12">
        <v>0</v>
      </c>
    </row>
    <row r="5516" spans="1:17" x14ac:dyDescent="0.35">
      <c r="A5516" s="2">
        <v>5088</v>
      </c>
      <c r="B5516" s="13" t="s">
        <v>645</v>
      </c>
      <c r="C5516" s="11" t="s">
        <v>26</v>
      </c>
      <c r="D5516" s="11" t="s">
        <v>241</v>
      </c>
      <c r="E5516" s="7" t="s">
        <v>163</v>
      </c>
      <c r="F5516" s="13">
        <v>391.07017326354992</v>
      </c>
      <c r="G5516" s="12">
        <v>0</v>
      </c>
      <c r="H5516" s="13">
        <v>0</v>
      </c>
      <c r="I5516" s="11">
        <v>0</v>
      </c>
      <c r="J5516" s="11">
        <v>0</v>
      </c>
      <c r="K5516" s="11">
        <v>0</v>
      </c>
      <c r="L5516" s="12">
        <v>0</v>
      </c>
      <c r="M5516" s="13">
        <v>0</v>
      </c>
      <c r="N5516" s="11">
        <v>0</v>
      </c>
      <c r="O5516" s="11">
        <v>0</v>
      </c>
      <c r="P5516" s="11">
        <v>0</v>
      </c>
      <c r="Q5516" s="12">
        <v>0</v>
      </c>
    </row>
    <row r="5517" spans="1:17" x14ac:dyDescent="0.35">
      <c r="A5517" s="2">
        <v>5089</v>
      </c>
      <c r="B5517" s="13" t="s">
        <v>645</v>
      </c>
      <c r="C5517" s="11" t="s">
        <v>26</v>
      </c>
      <c r="D5517" s="11" t="s">
        <v>231</v>
      </c>
      <c r="E5517" s="7" t="s">
        <v>40</v>
      </c>
      <c r="F5517" s="13">
        <v>17.353039264678948</v>
      </c>
      <c r="G5517" s="12">
        <v>0</v>
      </c>
      <c r="H5517" s="13">
        <v>0</v>
      </c>
      <c r="I5517" s="11">
        <v>0</v>
      </c>
      <c r="J5517" s="11">
        <v>0</v>
      </c>
      <c r="K5517" s="11">
        <v>0</v>
      </c>
      <c r="L5517" s="12">
        <v>0</v>
      </c>
      <c r="M5517" s="13">
        <v>0</v>
      </c>
      <c r="N5517" s="11">
        <v>0</v>
      </c>
      <c r="O5517" s="11">
        <v>0</v>
      </c>
      <c r="P5517" s="11">
        <v>0</v>
      </c>
      <c r="Q5517" s="12">
        <v>0</v>
      </c>
    </row>
    <row r="5518" spans="1:17" x14ac:dyDescent="0.35">
      <c r="A5518" s="2">
        <v>5090</v>
      </c>
      <c r="B5518" s="13" t="s">
        <v>645</v>
      </c>
      <c r="C5518" s="11" t="s">
        <v>26</v>
      </c>
      <c r="D5518" s="11" t="s">
        <v>26</v>
      </c>
      <c r="E5518" s="7" t="s">
        <v>40</v>
      </c>
      <c r="F5518" s="13">
        <v>922.7628116607666</v>
      </c>
      <c r="G5518" s="12">
        <v>0</v>
      </c>
      <c r="H5518" s="13">
        <v>0</v>
      </c>
      <c r="I5518" s="11">
        <v>0</v>
      </c>
      <c r="J5518" s="11">
        <v>0</v>
      </c>
      <c r="K5518" s="11">
        <v>0</v>
      </c>
      <c r="L5518" s="12">
        <v>0</v>
      </c>
      <c r="M5518" s="13">
        <v>0</v>
      </c>
      <c r="N5518" s="11">
        <v>0</v>
      </c>
      <c r="O5518" s="11">
        <v>0</v>
      </c>
      <c r="P5518" s="11">
        <v>0</v>
      </c>
      <c r="Q5518" s="12">
        <v>0</v>
      </c>
    </row>
    <row r="5519" spans="1:17" x14ac:dyDescent="0.35">
      <c r="A5519" s="2">
        <v>5091</v>
      </c>
      <c r="B5519" s="13" t="s">
        <v>645</v>
      </c>
      <c r="C5519" s="11" t="s">
        <v>26</v>
      </c>
      <c r="D5519" s="11" t="s">
        <v>241</v>
      </c>
      <c r="E5519" s="7" t="s">
        <v>40</v>
      </c>
      <c r="F5519" s="13">
        <v>3616.2920207977304</v>
      </c>
      <c r="G5519" s="12">
        <v>0</v>
      </c>
      <c r="H5519" s="13">
        <v>0</v>
      </c>
      <c r="I5519" s="11">
        <v>0</v>
      </c>
      <c r="J5519" s="11">
        <v>0</v>
      </c>
      <c r="K5519" s="11">
        <v>0</v>
      </c>
      <c r="L5519" s="12">
        <v>0</v>
      </c>
      <c r="M5519" s="13">
        <v>0</v>
      </c>
      <c r="N5519" s="11">
        <v>0</v>
      </c>
      <c r="O5519" s="11">
        <v>0</v>
      </c>
      <c r="P5519" s="11">
        <v>0</v>
      </c>
      <c r="Q5519" s="12">
        <v>0</v>
      </c>
    </row>
    <row r="5520" spans="1:17" x14ac:dyDescent="0.35">
      <c r="A5520" s="2">
        <v>5092</v>
      </c>
      <c r="B5520" s="13" t="s">
        <v>645</v>
      </c>
      <c r="C5520" s="11" t="s">
        <v>26</v>
      </c>
      <c r="D5520" s="11" t="s">
        <v>26</v>
      </c>
      <c r="E5520" s="7" t="s">
        <v>41</v>
      </c>
      <c r="F5520" s="13">
        <v>192.705810546875</v>
      </c>
      <c r="G5520" s="12">
        <v>0</v>
      </c>
      <c r="H5520" s="13">
        <v>0</v>
      </c>
      <c r="I5520" s="11">
        <v>0</v>
      </c>
      <c r="J5520" s="11">
        <v>0</v>
      </c>
      <c r="K5520" s="11">
        <v>0</v>
      </c>
      <c r="L5520" s="12">
        <v>0</v>
      </c>
      <c r="M5520" s="13">
        <v>0</v>
      </c>
      <c r="N5520" s="11">
        <v>0</v>
      </c>
      <c r="O5520" s="11">
        <v>0</v>
      </c>
      <c r="P5520" s="11">
        <v>0</v>
      </c>
      <c r="Q5520" s="12">
        <v>0</v>
      </c>
    </row>
    <row r="5521" spans="1:17" x14ac:dyDescent="0.35">
      <c r="A5521" s="2">
        <v>5093</v>
      </c>
      <c r="B5521" s="13" t="s">
        <v>645</v>
      </c>
      <c r="C5521" s="11" t="s">
        <v>26</v>
      </c>
      <c r="D5521" s="11" t="s">
        <v>241</v>
      </c>
      <c r="E5521" s="7" t="s">
        <v>41</v>
      </c>
      <c r="F5521" s="13">
        <v>636.03511810302757</v>
      </c>
      <c r="G5521" s="12">
        <v>0</v>
      </c>
      <c r="H5521" s="13">
        <v>0</v>
      </c>
      <c r="I5521" s="11">
        <v>0</v>
      </c>
      <c r="J5521" s="11">
        <v>0</v>
      </c>
      <c r="K5521" s="11">
        <v>0</v>
      </c>
      <c r="L5521" s="12">
        <v>0</v>
      </c>
      <c r="M5521" s="13">
        <v>0</v>
      </c>
      <c r="N5521" s="11">
        <v>0</v>
      </c>
      <c r="O5521" s="11">
        <v>0</v>
      </c>
      <c r="P5521" s="11">
        <v>0</v>
      </c>
      <c r="Q5521" s="12">
        <v>0</v>
      </c>
    </row>
    <row r="5522" spans="1:17" x14ac:dyDescent="0.35">
      <c r="A5522" s="2">
        <v>5101</v>
      </c>
      <c r="B5522" s="13" t="s">
        <v>645</v>
      </c>
      <c r="C5522" s="11" t="s">
        <v>26</v>
      </c>
      <c r="D5522" s="11" t="s">
        <v>241</v>
      </c>
      <c r="E5522" s="7" t="s">
        <v>268</v>
      </c>
      <c r="F5522" s="13">
        <v>4.5333232879638699</v>
      </c>
      <c r="G5522" s="12">
        <v>0</v>
      </c>
      <c r="H5522" s="13">
        <v>0</v>
      </c>
      <c r="I5522" s="11">
        <v>0</v>
      </c>
      <c r="J5522" s="11">
        <v>0</v>
      </c>
      <c r="K5522" s="11">
        <v>0</v>
      </c>
      <c r="L5522" s="12">
        <v>0</v>
      </c>
      <c r="M5522" s="13">
        <v>0</v>
      </c>
      <c r="N5522" s="11">
        <v>0</v>
      </c>
      <c r="O5522" s="11">
        <v>0</v>
      </c>
      <c r="P5522" s="11">
        <v>0</v>
      </c>
      <c r="Q5522" s="12">
        <v>0</v>
      </c>
    </row>
    <row r="5523" spans="1:17" x14ac:dyDescent="0.35">
      <c r="A5523" s="2">
        <v>5109</v>
      </c>
      <c r="B5523" s="13" t="s">
        <v>645</v>
      </c>
      <c r="C5523" s="11" t="s">
        <v>26</v>
      </c>
      <c r="D5523" s="11" t="s">
        <v>26</v>
      </c>
      <c r="E5523" s="7" t="s">
        <v>524</v>
      </c>
      <c r="F5523" s="13">
        <v>32.226398468017599</v>
      </c>
      <c r="G5523" s="12">
        <v>0</v>
      </c>
      <c r="H5523" s="13">
        <v>0</v>
      </c>
      <c r="I5523" s="11">
        <v>0</v>
      </c>
      <c r="J5523" s="11">
        <v>0</v>
      </c>
      <c r="K5523" s="11">
        <v>0</v>
      </c>
      <c r="L5523" s="12">
        <v>0</v>
      </c>
      <c r="M5523" s="13">
        <v>0</v>
      </c>
      <c r="N5523" s="11">
        <v>0</v>
      </c>
      <c r="O5523" s="11">
        <v>0</v>
      </c>
      <c r="P5523" s="11">
        <v>0</v>
      </c>
      <c r="Q5523" s="12">
        <v>0</v>
      </c>
    </row>
    <row r="5524" spans="1:17" x14ac:dyDescent="0.35">
      <c r="A5524" s="2">
        <v>5110</v>
      </c>
      <c r="B5524" s="13" t="s">
        <v>645</v>
      </c>
      <c r="C5524" s="11" t="s">
        <v>26</v>
      </c>
      <c r="D5524" s="11" t="s">
        <v>231</v>
      </c>
      <c r="E5524" s="7" t="s">
        <v>47</v>
      </c>
      <c r="F5524" s="13">
        <v>417.08450317382801</v>
      </c>
      <c r="G5524" s="12">
        <v>0</v>
      </c>
      <c r="H5524" s="13">
        <v>0</v>
      </c>
      <c r="I5524" s="11">
        <v>0</v>
      </c>
      <c r="J5524" s="11">
        <v>0</v>
      </c>
      <c r="K5524" s="11">
        <v>0</v>
      </c>
      <c r="L5524" s="12">
        <v>0</v>
      </c>
      <c r="M5524" s="13">
        <v>0</v>
      </c>
      <c r="N5524" s="11">
        <v>0</v>
      </c>
      <c r="O5524" s="11">
        <v>0</v>
      </c>
      <c r="P5524" s="11">
        <v>0</v>
      </c>
      <c r="Q5524" s="12">
        <v>0</v>
      </c>
    </row>
    <row r="5525" spans="1:17" x14ac:dyDescent="0.35">
      <c r="A5525" s="2">
        <v>5111</v>
      </c>
      <c r="B5525" s="13" t="s">
        <v>645</v>
      </c>
      <c r="C5525" s="11" t="s">
        <v>26</v>
      </c>
      <c r="D5525" s="11" t="s">
        <v>241</v>
      </c>
      <c r="E5525" s="7" t="s">
        <v>47</v>
      </c>
      <c r="F5525" s="13">
        <v>1929.7223744392386</v>
      </c>
      <c r="G5525" s="12">
        <v>0</v>
      </c>
      <c r="H5525" s="13">
        <v>0</v>
      </c>
      <c r="I5525" s="11">
        <v>0</v>
      </c>
      <c r="J5525" s="11">
        <v>0</v>
      </c>
      <c r="K5525" s="11">
        <v>0</v>
      </c>
      <c r="L5525" s="12">
        <v>0</v>
      </c>
      <c r="M5525" s="13">
        <v>0</v>
      </c>
      <c r="N5525" s="11">
        <v>0</v>
      </c>
      <c r="O5525" s="11">
        <v>0</v>
      </c>
      <c r="P5525" s="11">
        <v>0</v>
      </c>
      <c r="Q5525" s="12">
        <v>0</v>
      </c>
    </row>
    <row r="5526" spans="1:17" x14ac:dyDescent="0.35">
      <c r="A5526" s="2">
        <v>5112</v>
      </c>
      <c r="B5526" s="13" t="s">
        <v>645</v>
      </c>
      <c r="C5526" s="11" t="s">
        <v>26</v>
      </c>
      <c r="D5526" s="11" t="s">
        <v>26</v>
      </c>
      <c r="E5526" s="7" t="s">
        <v>47</v>
      </c>
      <c r="F5526" s="13">
        <v>2222.9754371643066</v>
      </c>
      <c r="G5526" s="12">
        <v>0</v>
      </c>
      <c r="H5526" s="13">
        <v>0</v>
      </c>
      <c r="I5526" s="11">
        <v>0</v>
      </c>
      <c r="J5526" s="11">
        <v>0</v>
      </c>
      <c r="K5526" s="11">
        <v>0</v>
      </c>
      <c r="L5526" s="12">
        <v>0</v>
      </c>
      <c r="M5526" s="13">
        <v>0</v>
      </c>
      <c r="N5526" s="11">
        <v>0</v>
      </c>
      <c r="O5526" s="11">
        <v>0</v>
      </c>
      <c r="P5526" s="11">
        <v>0</v>
      </c>
      <c r="Q5526" s="12">
        <v>0</v>
      </c>
    </row>
    <row r="5527" spans="1:17" x14ac:dyDescent="0.35">
      <c r="A5527" s="2">
        <v>5113</v>
      </c>
      <c r="B5527" s="13" t="s">
        <v>645</v>
      </c>
      <c r="C5527" s="11" t="s">
        <v>26</v>
      </c>
      <c r="D5527" s="11" t="s">
        <v>26</v>
      </c>
      <c r="E5527" s="7" t="s">
        <v>48</v>
      </c>
      <c r="F5527" s="13">
        <v>118.72130966186521</v>
      </c>
      <c r="G5527" s="12">
        <v>0</v>
      </c>
      <c r="H5527" s="13">
        <v>0</v>
      </c>
      <c r="I5527" s="11">
        <v>0</v>
      </c>
      <c r="J5527" s="11">
        <v>0</v>
      </c>
      <c r="K5527" s="11">
        <v>0</v>
      </c>
      <c r="L5527" s="12">
        <v>0</v>
      </c>
      <c r="M5527" s="13">
        <v>0</v>
      </c>
      <c r="N5527" s="11">
        <v>0</v>
      </c>
      <c r="O5527" s="11">
        <v>0</v>
      </c>
      <c r="P5527" s="11">
        <v>0</v>
      </c>
      <c r="Q5527" s="12">
        <v>0</v>
      </c>
    </row>
    <row r="5528" spans="1:17" x14ac:dyDescent="0.35">
      <c r="A5528" s="2">
        <v>5114</v>
      </c>
      <c r="B5528" s="13" t="s">
        <v>645</v>
      </c>
      <c r="C5528" s="11" t="s">
        <v>26</v>
      </c>
      <c r="D5528" s="11" t="s">
        <v>241</v>
      </c>
      <c r="E5528" s="7" t="s">
        <v>48</v>
      </c>
      <c r="F5528" s="13">
        <v>335.68517255783075</v>
      </c>
      <c r="G5528" s="12">
        <v>0</v>
      </c>
      <c r="H5528" s="13">
        <v>0</v>
      </c>
      <c r="I5528" s="11">
        <v>0</v>
      </c>
      <c r="J5528" s="11">
        <v>0</v>
      </c>
      <c r="K5528" s="11">
        <v>0</v>
      </c>
      <c r="L5528" s="12">
        <v>0</v>
      </c>
      <c r="M5528" s="13">
        <v>0</v>
      </c>
      <c r="N5528" s="11">
        <v>0</v>
      </c>
      <c r="O5528" s="11">
        <v>0</v>
      </c>
      <c r="P5528" s="11">
        <v>0</v>
      </c>
      <c r="Q5528" s="12">
        <v>0</v>
      </c>
    </row>
    <row r="5529" spans="1:17" x14ac:dyDescent="0.35">
      <c r="A5529" s="2">
        <v>5115</v>
      </c>
      <c r="B5529" s="13" t="s">
        <v>645</v>
      </c>
      <c r="C5529" s="11" t="s">
        <v>26</v>
      </c>
      <c r="D5529" s="11" t="s">
        <v>26</v>
      </c>
      <c r="E5529" s="7" t="s">
        <v>49</v>
      </c>
      <c r="F5529" s="13">
        <v>209.36604309082</v>
      </c>
      <c r="G5529" s="12">
        <v>0</v>
      </c>
      <c r="H5529" s="13">
        <v>0</v>
      </c>
      <c r="I5529" s="11">
        <v>0</v>
      </c>
      <c r="J5529" s="11">
        <v>0</v>
      </c>
      <c r="K5529" s="11">
        <v>0</v>
      </c>
      <c r="L5529" s="12">
        <v>0</v>
      </c>
      <c r="M5529" s="13">
        <v>0</v>
      </c>
      <c r="N5529" s="11">
        <v>0</v>
      </c>
      <c r="O5529" s="11">
        <v>0</v>
      </c>
      <c r="P5529" s="11">
        <v>0</v>
      </c>
      <c r="Q5529" s="12">
        <v>0</v>
      </c>
    </row>
    <row r="5530" spans="1:17" x14ac:dyDescent="0.35">
      <c r="A5530" s="2">
        <v>5116</v>
      </c>
      <c r="B5530" s="13" t="s">
        <v>645</v>
      </c>
      <c r="C5530" s="11" t="s">
        <v>26</v>
      </c>
      <c r="D5530" s="11" t="s">
        <v>241</v>
      </c>
      <c r="E5530" s="7" t="s">
        <v>49</v>
      </c>
      <c r="F5530" s="13">
        <v>388.87170982360891</v>
      </c>
      <c r="G5530" s="12">
        <v>0</v>
      </c>
      <c r="H5530" s="13">
        <v>0</v>
      </c>
      <c r="I5530" s="11">
        <v>0</v>
      </c>
      <c r="J5530" s="11">
        <v>0</v>
      </c>
      <c r="K5530" s="11">
        <v>0</v>
      </c>
      <c r="L5530" s="12">
        <v>0</v>
      </c>
      <c r="M5530" s="13">
        <v>0</v>
      </c>
      <c r="N5530" s="11">
        <v>0</v>
      </c>
      <c r="O5530" s="11">
        <v>0</v>
      </c>
      <c r="P5530" s="11">
        <v>0</v>
      </c>
      <c r="Q5530" s="12">
        <v>0</v>
      </c>
    </row>
    <row r="5531" spans="1:17" x14ac:dyDescent="0.35">
      <c r="A5531" s="2">
        <v>5120</v>
      </c>
      <c r="B5531" s="13" t="s">
        <v>645</v>
      </c>
      <c r="C5531" s="11" t="s">
        <v>26</v>
      </c>
      <c r="D5531" s="11" t="s">
        <v>26</v>
      </c>
      <c r="E5531" s="7" t="s">
        <v>86</v>
      </c>
      <c r="F5531" s="13">
        <v>13.097264289856</v>
      </c>
      <c r="G5531" s="12">
        <v>0</v>
      </c>
      <c r="H5531" s="13">
        <v>0</v>
      </c>
      <c r="I5531" s="11">
        <v>0</v>
      </c>
      <c r="J5531" s="11">
        <v>0</v>
      </c>
      <c r="K5531" s="11">
        <v>0</v>
      </c>
      <c r="L5531" s="12">
        <v>0</v>
      </c>
      <c r="M5531" s="13">
        <v>0</v>
      </c>
      <c r="N5531" s="11">
        <v>0</v>
      </c>
      <c r="O5531" s="11">
        <v>0</v>
      </c>
      <c r="P5531" s="11">
        <v>0</v>
      </c>
      <c r="Q5531" s="12">
        <v>0</v>
      </c>
    </row>
    <row r="5532" spans="1:17" x14ac:dyDescent="0.35">
      <c r="A5532" s="2">
        <v>5121</v>
      </c>
      <c r="B5532" s="13" t="s">
        <v>645</v>
      </c>
      <c r="C5532" s="11" t="s">
        <v>26</v>
      </c>
      <c r="D5532" s="11" t="s">
        <v>241</v>
      </c>
      <c r="E5532" s="7" t="s">
        <v>86</v>
      </c>
      <c r="F5532" s="13">
        <v>13.29748654365542</v>
      </c>
      <c r="G5532" s="12">
        <v>0</v>
      </c>
      <c r="H5532" s="13">
        <v>0</v>
      </c>
      <c r="I5532" s="11">
        <v>0</v>
      </c>
      <c r="J5532" s="11">
        <v>0</v>
      </c>
      <c r="K5532" s="11">
        <v>0</v>
      </c>
      <c r="L5532" s="12">
        <v>0</v>
      </c>
      <c r="M5532" s="13">
        <v>0</v>
      </c>
      <c r="N5532" s="11">
        <v>0</v>
      </c>
      <c r="O5532" s="11">
        <v>0</v>
      </c>
      <c r="P5532" s="11">
        <v>0</v>
      </c>
      <c r="Q5532" s="12">
        <v>0</v>
      </c>
    </row>
    <row r="5533" spans="1:17" x14ac:dyDescent="0.35">
      <c r="A5533" s="2">
        <v>5125</v>
      </c>
      <c r="B5533" s="13" t="s">
        <v>645</v>
      </c>
      <c r="C5533" s="11" t="s">
        <v>26</v>
      </c>
      <c r="D5533" s="11" t="s">
        <v>241</v>
      </c>
      <c r="E5533" s="7" t="s">
        <v>54</v>
      </c>
      <c r="F5533" s="13">
        <v>1270.8348999023426</v>
      </c>
      <c r="G5533" s="12">
        <v>0.6</v>
      </c>
      <c r="H5533" s="13">
        <v>0</v>
      </c>
      <c r="I5533" s="11">
        <v>0</v>
      </c>
      <c r="J5533" s="11">
        <v>0</v>
      </c>
      <c r="K5533" s="11">
        <v>0</v>
      </c>
      <c r="L5533" s="12">
        <v>0</v>
      </c>
      <c r="M5533" s="13">
        <v>0</v>
      </c>
      <c r="N5533" s="11">
        <v>0</v>
      </c>
      <c r="O5533" s="11">
        <v>0</v>
      </c>
      <c r="P5533" s="11">
        <v>0</v>
      </c>
      <c r="Q5533" s="12">
        <v>0</v>
      </c>
    </row>
    <row r="5534" spans="1:17" x14ac:dyDescent="0.35">
      <c r="A5534" s="2">
        <v>5126</v>
      </c>
      <c r="B5534" s="13" t="s">
        <v>645</v>
      </c>
      <c r="C5534" s="11" t="s">
        <v>26</v>
      </c>
      <c r="D5534" s="11" t="s">
        <v>241</v>
      </c>
      <c r="E5534" s="7" t="s">
        <v>246</v>
      </c>
      <c r="F5534" s="13">
        <v>302.26969909668009</v>
      </c>
      <c r="G5534" s="12">
        <v>0</v>
      </c>
      <c r="H5534" s="13">
        <v>0</v>
      </c>
      <c r="I5534" s="11">
        <v>0</v>
      </c>
      <c r="J5534" s="11">
        <v>0</v>
      </c>
      <c r="K5534" s="11">
        <v>0</v>
      </c>
      <c r="L5534" s="12">
        <v>0</v>
      </c>
      <c r="M5534" s="13">
        <v>0</v>
      </c>
      <c r="N5534" s="11">
        <v>0</v>
      </c>
      <c r="O5534" s="11">
        <v>0</v>
      </c>
      <c r="P5534" s="11">
        <v>0</v>
      </c>
      <c r="Q5534" s="12">
        <v>0</v>
      </c>
    </row>
    <row r="5535" spans="1:17" x14ac:dyDescent="0.35">
      <c r="A5535" s="2">
        <v>5127</v>
      </c>
      <c r="B5535" s="13" t="s">
        <v>645</v>
      </c>
      <c r="C5535" s="11" t="s">
        <v>26</v>
      </c>
      <c r="D5535" s="11" t="s">
        <v>241</v>
      </c>
      <c r="E5535" s="7" t="s">
        <v>57</v>
      </c>
      <c r="F5535" s="13">
        <v>24.51827335357661</v>
      </c>
      <c r="G5535" s="12">
        <v>0</v>
      </c>
      <c r="H5535" s="13">
        <v>0</v>
      </c>
      <c r="I5535" s="11">
        <v>0</v>
      </c>
      <c r="J5535" s="11">
        <v>0</v>
      </c>
      <c r="K5535" s="11">
        <v>0</v>
      </c>
      <c r="L5535" s="12">
        <v>0</v>
      </c>
      <c r="M5535" s="13">
        <v>0</v>
      </c>
      <c r="N5535" s="11">
        <v>0</v>
      </c>
      <c r="O5535" s="11">
        <v>0</v>
      </c>
      <c r="P5535" s="11">
        <v>0</v>
      </c>
      <c r="Q5535" s="12">
        <v>0</v>
      </c>
    </row>
    <row r="5536" spans="1:17" x14ac:dyDescent="0.35">
      <c r="A5536" s="2">
        <v>5133</v>
      </c>
      <c r="B5536" s="13" t="s">
        <v>645</v>
      </c>
      <c r="C5536" s="11" t="s">
        <v>26</v>
      </c>
      <c r="D5536" s="11" t="s">
        <v>241</v>
      </c>
      <c r="E5536" s="7" t="s">
        <v>135</v>
      </c>
      <c r="F5536" s="13">
        <v>9.4026727676391602</v>
      </c>
      <c r="G5536" s="12">
        <v>0</v>
      </c>
      <c r="H5536" s="13">
        <v>0</v>
      </c>
      <c r="I5536" s="11">
        <v>0</v>
      </c>
      <c r="J5536" s="11">
        <v>0</v>
      </c>
      <c r="K5536" s="11">
        <v>0</v>
      </c>
      <c r="L5536" s="12">
        <v>0</v>
      </c>
      <c r="M5536" s="13">
        <v>0</v>
      </c>
      <c r="N5536" s="11">
        <v>0</v>
      </c>
      <c r="O5536" s="11">
        <v>0</v>
      </c>
      <c r="P5536" s="11">
        <v>0</v>
      </c>
      <c r="Q5536" s="12">
        <v>0</v>
      </c>
    </row>
    <row r="5537" spans="1:17" x14ac:dyDescent="0.35">
      <c r="A5537" s="2">
        <v>5134</v>
      </c>
      <c r="B5537" s="13" t="s">
        <v>645</v>
      </c>
      <c r="C5537" s="11" t="s">
        <v>26</v>
      </c>
      <c r="D5537" s="11" t="s">
        <v>241</v>
      </c>
      <c r="E5537" s="7" t="s">
        <v>228</v>
      </c>
      <c r="F5537" s="13">
        <v>1.77072298526764</v>
      </c>
      <c r="G5537" s="12">
        <v>0</v>
      </c>
      <c r="H5537" s="13">
        <v>0</v>
      </c>
      <c r="I5537" s="11">
        <v>0</v>
      </c>
      <c r="J5537" s="11">
        <v>0</v>
      </c>
      <c r="K5537" s="11">
        <v>0</v>
      </c>
      <c r="L5537" s="12">
        <v>0</v>
      </c>
      <c r="M5537" s="13">
        <v>0</v>
      </c>
      <c r="N5537" s="11">
        <v>0</v>
      </c>
      <c r="O5537" s="11">
        <v>0</v>
      </c>
      <c r="P5537" s="11">
        <v>0</v>
      </c>
      <c r="Q5537" s="12">
        <v>0</v>
      </c>
    </row>
    <row r="5538" spans="1:17" x14ac:dyDescent="0.35">
      <c r="A5538" s="2">
        <v>5135</v>
      </c>
      <c r="B5538" s="13" t="s">
        <v>645</v>
      </c>
      <c r="C5538" s="11" t="s">
        <v>26</v>
      </c>
      <c r="D5538" s="11" t="s">
        <v>26</v>
      </c>
      <c r="E5538" s="7" t="s">
        <v>307</v>
      </c>
      <c r="F5538" s="13">
        <v>4.5212420225143504</v>
      </c>
      <c r="G5538" s="12">
        <v>0</v>
      </c>
      <c r="H5538" s="13">
        <v>0</v>
      </c>
      <c r="I5538" s="11">
        <v>0</v>
      </c>
      <c r="J5538" s="11">
        <v>0</v>
      </c>
      <c r="K5538" s="11">
        <v>0</v>
      </c>
      <c r="L5538" s="12">
        <v>0</v>
      </c>
      <c r="M5538" s="13">
        <v>0</v>
      </c>
      <c r="N5538" s="11">
        <v>0</v>
      </c>
      <c r="O5538" s="11">
        <v>0</v>
      </c>
      <c r="P5538" s="11">
        <v>0</v>
      </c>
      <c r="Q5538" s="12">
        <v>0</v>
      </c>
    </row>
    <row r="5539" spans="1:17" x14ac:dyDescent="0.35">
      <c r="A5539" s="2">
        <v>5147</v>
      </c>
      <c r="B5539" s="13" t="s">
        <v>645</v>
      </c>
      <c r="C5539" s="11" t="s">
        <v>26</v>
      </c>
      <c r="D5539" s="11" t="s">
        <v>26</v>
      </c>
      <c r="E5539" s="7" t="s">
        <v>546</v>
      </c>
      <c r="F5539" s="13">
        <v>145.86830139160199</v>
      </c>
      <c r="G5539" s="12">
        <v>0</v>
      </c>
      <c r="H5539" s="13">
        <v>0</v>
      </c>
      <c r="I5539" s="11">
        <v>0</v>
      </c>
      <c r="J5539" s="11">
        <v>0</v>
      </c>
      <c r="K5539" s="11">
        <v>0</v>
      </c>
      <c r="L5539" s="12">
        <v>0</v>
      </c>
      <c r="M5539" s="13">
        <v>0</v>
      </c>
      <c r="N5539" s="11">
        <v>0</v>
      </c>
      <c r="O5539" s="11">
        <v>0</v>
      </c>
      <c r="P5539" s="11">
        <v>0</v>
      </c>
      <c r="Q5539" s="12">
        <v>0</v>
      </c>
    </row>
    <row r="5540" spans="1:17" x14ac:dyDescent="0.35">
      <c r="A5540" s="2">
        <v>5148</v>
      </c>
      <c r="B5540" s="13" t="s">
        <v>645</v>
      </c>
      <c r="C5540" s="11" t="s">
        <v>26</v>
      </c>
      <c r="D5540" s="11" t="s">
        <v>241</v>
      </c>
      <c r="E5540" s="7" t="s">
        <v>99</v>
      </c>
      <c r="F5540" s="13">
        <v>27.692109107971191</v>
      </c>
      <c r="G5540" s="12">
        <v>0</v>
      </c>
      <c r="H5540" s="13">
        <v>0</v>
      </c>
      <c r="I5540" s="11">
        <v>0</v>
      </c>
      <c r="J5540" s="11">
        <v>0</v>
      </c>
      <c r="K5540" s="11">
        <v>0</v>
      </c>
      <c r="L5540" s="12">
        <v>0</v>
      </c>
      <c r="M5540" s="13">
        <v>0</v>
      </c>
      <c r="N5540" s="11">
        <v>0</v>
      </c>
      <c r="O5540" s="11">
        <v>0</v>
      </c>
      <c r="P5540" s="11">
        <v>0</v>
      </c>
      <c r="Q5540" s="12">
        <v>0</v>
      </c>
    </row>
    <row r="5541" spans="1:17" x14ac:dyDescent="0.35">
      <c r="A5541" s="2">
        <v>5149</v>
      </c>
      <c r="B5541" s="13" t="s">
        <v>645</v>
      </c>
      <c r="C5541" s="11" t="s">
        <v>26</v>
      </c>
      <c r="D5541" s="11" t="s">
        <v>241</v>
      </c>
      <c r="E5541" s="7" t="s">
        <v>100</v>
      </c>
      <c r="F5541" s="13">
        <v>11.860531330108639</v>
      </c>
      <c r="G5541" s="12">
        <v>0</v>
      </c>
      <c r="H5541" s="13">
        <v>0</v>
      </c>
      <c r="I5541" s="11">
        <v>0</v>
      </c>
      <c r="J5541" s="11">
        <v>0</v>
      </c>
      <c r="K5541" s="11">
        <v>0</v>
      </c>
      <c r="L5541" s="12">
        <v>0</v>
      </c>
      <c r="M5541" s="13">
        <v>0</v>
      </c>
      <c r="N5541" s="11">
        <v>0</v>
      </c>
      <c r="O5541" s="11">
        <v>0</v>
      </c>
      <c r="P5541" s="11">
        <v>0</v>
      </c>
      <c r="Q5541" s="12">
        <v>0</v>
      </c>
    </row>
    <row r="5542" spans="1:17" x14ac:dyDescent="0.35">
      <c r="A5542" s="2">
        <v>5154</v>
      </c>
      <c r="B5542" s="13" t="s">
        <v>645</v>
      </c>
      <c r="C5542" s="11" t="s">
        <v>26</v>
      </c>
      <c r="D5542" s="11" t="s">
        <v>241</v>
      </c>
      <c r="E5542" s="7" t="s">
        <v>73</v>
      </c>
      <c r="F5542" s="13">
        <v>5.3328123092651403</v>
      </c>
      <c r="G5542" s="12">
        <v>0</v>
      </c>
      <c r="H5542" s="13">
        <v>0</v>
      </c>
      <c r="I5542" s="11">
        <v>0</v>
      </c>
      <c r="J5542" s="11">
        <v>0</v>
      </c>
      <c r="K5542" s="11">
        <v>0</v>
      </c>
      <c r="L5542" s="12">
        <v>0</v>
      </c>
      <c r="M5542" s="13">
        <v>0</v>
      </c>
      <c r="N5542" s="11">
        <v>0</v>
      </c>
      <c r="O5542" s="11">
        <v>0</v>
      </c>
      <c r="P5542" s="11">
        <v>0</v>
      </c>
      <c r="Q5542" s="12">
        <v>0</v>
      </c>
    </row>
    <row r="5543" spans="1:17" x14ac:dyDescent="0.35">
      <c r="A5543" s="2">
        <v>5155</v>
      </c>
      <c r="B5543" s="13" t="s">
        <v>645</v>
      </c>
      <c r="C5543" s="11" t="s">
        <v>26</v>
      </c>
      <c r="D5543" s="11" t="s">
        <v>241</v>
      </c>
      <c r="E5543" s="7" t="s">
        <v>510</v>
      </c>
      <c r="F5543" s="13">
        <v>8.8518795967102104</v>
      </c>
      <c r="G5543" s="12">
        <v>0</v>
      </c>
      <c r="H5543" s="13">
        <v>0</v>
      </c>
      <c r="I5543" s="11">
        <v>0</v>
      </c>
      <c r="J5543" s="11">
        <v>0</v>
      </c>
      <c r="K5543" s="11">
        <v>0</v>
      </c>
      <c r="L5543" s="12">
        <v>0</v>
      </c>
      <c r="M5543" s="13">
        <v>0</v>
      </c>
      <c r="N5543" s="11">
        <v>0</v>
      </c>
      <c r="O5543" s="11">
        <v>0</v>
      </c>
      <c r="P5543" s="11">
        <v>0</v>
      </c>
      <c r="Q5543" s="12">
        <v>0</v>
      </c>
    </row>
    <row r="5544" spans="1:17" x14ac:dyDescent="0.35">
      <c r="A5544" s="2">
        <v>5159</v>
      </c>
      <c r="B5544" s="13" t="s">
        <v>645</v>
      </c>
      <c r="C5544" s="11" t="s">
        <v>26</v>
      </c>
      <c r="D5544" s="11" t="s">
        <v>241</v>
      </c>
      <c r="E5544" s="7" t="s">
        <v>77</v>
      </c>
      <c r="F5544" s="13">
        <v>478.12187576293957</v>
      </c>
      <c r="G5544" s="12">
        <v>0</v>
      </c>
      <c r="H5544" s="13">
        <v>0</v>
      </c>
      <c r="I5544" s="11">
        <v>0</v>
      </c>
      <c r="J5544" s="11">
        <v>0</v>
      </c>
      <c r="K5544" s="11">
        <v>0</v>
      </c>
      <c r="L5544" s="12">
        <v>0</v>
      </c>
      <c r="M5544" s="13">
        <v>0</v>
      </c>
      <c r="N5544" s="11">
        <v>0</v>
      </c>
      <c r="O5544" s="11">
        <v>0</v>
      </c>
      <c r="P5544" s="11">
        <v>0</v>
      </c>
      <c r="Q5544" s="12">
        <v>0</v>
      </c>
    </row>
    <row r="5545" spans="1:17" x14ac:dyDescent="0.35">
      <c r="A5545" s="2">
        <v>5160</v>
      </c>
      <c r="B5545" s="13" t="s">
        <v>645</v>
      </c>
      <c r="C5545" s="11" t="s">
        <v>26</v>
      </c>
      <c r="D5545" s="11" t="s">
        <v>241</v>
      </c>
      <c r="E5545" s="7" t="s">
        <v>115</v>
      </c>
      <c r="F5545" s="13">
        <v>134.31624984741222</v>
      </c>
      <c r="G5545" s="12">
        <v>0</v>
      </c>
      <c r="H5545" s="13">
        <v>0</v>
      </c>
      <c r="I5545" s="11">
        <v>0</v>
      </c>
      <c r="J5545" s="11">
        <v>0</v>
      </c>
      <c r="K5545" s="11">
        <v>0</v>
      </c>
      <c r="L5545" s="12">
        <v>0</v>
      </c>
      <c r="M5545" s="13">
        <v>0</v>
      </c>
      <c r="N5545" s="11">
        <v>0</v>
      </c>
      <c r="O5545" s="11">
        <v>0</v>
      </c>
      <c r="P5545" s="11">
        <v>0</v>
      </c>
      <c r="Q5545" s="12">
        <v>0</v>
      </c>
    </row>
    <row r="5546" spans="1:17" x14ac:dyDescent="0.35">
      <c r="A5546" s="2">
        <v>5161</v>
      </c>
      <c r="B5546" s="13" t="s">
        <v>645</v>
      </c>
      <c r="C5546" s="11" t="s">
        <v>26</v>
      </c>
      <c r="D5546" s="11" t="s">
        <v>26</v>
      </c>
      <c r="E5546" s="7" t="s">
        <v>115</v>
      </c>
      <c r="F5546" s="13">
        <v>193.41288757324199</v>
      </c>
      <c r="G5546" s="12">
        <v>0</v>
      </c>
      <c r="H5546" s="13">
        <v>0</v>
      </c>
      <c r="I5546" s="11">
        <v>0</v>
      </c>
      <c r="J5546" s="11">
        <v>0</v>
      </c>
      <c r="K5546" s="11">
        <v>0</v>
      </c>
      <c r="L5546" s="12">
        <v>0</v>
      </c>
      <c r="M5546" s="13">
        <v>0</v>
      </c>
      <c r="N5546" s="11">
        <v>0</v>
      </c>
      <c r="O5546" s="11">
        <v>0</v>
      </c>
      <c r="P5546" s="11">
        <v>0</v>
      </c>
      <c r="Q5546" s="12">
        <v>0</v>
      </c>
    </row>
    <row r="5547" spans="1:17" x14ac:dyDescent="0.35">
      <c r="A5547" s="2">
        <v>5166</v>
      </c>
      <c r="B5547" s="13" t="s">
        <v>645</v>
      </c>
      <c r="C5547" s="11" t="s">
        <v>646</v>
      </c>
      <c r="D5547" s="11" t="s">
        <v>241</v>
      </c>
      <c r="E5547" s="7" t="s">
        <v>160</v>
      </c>
      <c r="F5547" s="13">
        <v>27.4848022460938</v>
      </c>
      <c r="G5547" s="12">
        <v>0</v>
      </c>
      <c r="H5547" s="13">
        <v>0</v>
      </c>
      <c r="I5547" s="11">
        <v>0</v>
      </c>
      <c r="J5547" s="11">
        <v>0</v>
      </c>
      <c r="K5547" s="11">
        <v>0</v>
      </c>
      <c r="L5547" s="12">
        <v>0</v>
      </c>
      <c r="M5547" s="13">
        <v>0</v>
      </c>
      <c r="N5547" s="11">
        <v>0</v>
      </c>
      <c r="O5547" s="11">
        <v>0</v>
      </c>
      <c r="P5547" s="11">
        <v>0</v>
      </c>
      <c r="Q5547" s="12">
        <v>0</v>
      </c>
    </row>
    <row r="5548" spans="1:17" x14ac:dyDescent="0.35">
      <c r="A5548" s="2">
        <v>5169</v>
      </c>
      <c r="B5548" s="13" t="s">
        <v>645</v>
      </c>
      <c r="C5548" s="11" t="s">
        <v>646</v>
      </c>
      <c r="D5548" s="11" t="s">
        <v>241</v>
      </c>
      <c r="E5548" s="7" t="s">
        <v>40</v>
      </c>
      <c r="F5548" s="13">
        <v>880.38513898849465</v>
      </c>
      <c r="G5548" s="12">
        <v>0</v>
      </c>
      <c r="H5548" s="13">
        <v>0</v>
      </c>
      <c r="I5548" s="11">
        <v>0</v>
      </c>
      <c r="J5548" s="11">
        <v>0</v>
      </c>
      <c r="K5548" s="11">
        <v>0</v>
      </c>
      <c r="L5548" s="12">
        <v>0</v>
      </c>
      <c r="M5548" s="13">
        <v>0</v>
      </c>
      <c r="N5548" s="11">
        <v>0</v>
      </c>
      <c r="O5548" s="11">
        <v>0</v>
      </c>
      <c r="P5548" s="11">
        <v>0</v>
      </c>
      <c r="Q5548" s="12">
        <v>0</v>
      </c>
    </row>
    <row r="5549" spans="1:17" x14ac:dyDescent="0.35">
      <c r="A5549" s="2">
        <v>5174</v>
      </c>
      <c r="B5549" s="13" t="s">
        <v>645</v>
      </c>
      <c r="C5549" s="11" t="s">
        <v>646</v>
      </c>
      <c r="D5549" s="11" t="s">
        <v>241</v>
      </c>
      <c r="E5549" s="7" t="s">
        <v>524</v>
      </c>
      <c r="F5549" s="13">
        <v>416.89933013916027</v>
      </c>
      <c r="G5549" s="12">
        <v>0</v>
      </c>
      <c r="H5549" s="13">
        <v>0</v>
      </c>
      <c r="I5549" s="11">
        <v>0</v>
      </c>
      <c r="J5549" s="11">
        <v>0</v>
      </c>
      <c r="K5549" s="11">
        <v>0</v>
      </c>
      <c r="L5549" s="12">
        <v>0</v>
      </c>
      <c r="M5549" s="13">
        <v>0</v>
      </c>
      <c r="N5549" s="11">
        <v>0</v>
      </c>
      <c r="O5549" s="11">
        <v>0</v>
      </c>
      <c r="P5549" s="11">
        <v>0</v>
      </c>
      <c r="Q5549" s="12">
        <v>0</v>
      </c>
    </row>
    <row r="5550" spans="1:17" x14ac:dyDescent="0.35">
      <c r="A5550" s="2">
        <v>5175</v>
      </c>
      <c r="B5550" s="13" t="s">
        <v>645</v>
      </c>
      <c r="C5550" s="11" t="s">
        <v>646</v>
      </c>
      <c r="D5550" s="11" t="s">
        <v>241</v>
      </c>
      <c r="E5550" s="7" t="s">
        <v>47</v>
      </c>
      <c r="F5550" s="13">
        <v>170.31436920166021</v>
      </c>
      <c r="G5550" s="12">
        <v>0</v>
      </c>
      <c r="H5550" s="13">
        <v>0</v>
      </c>
      <c r="I5550" s="11">
        <v>0</v>
      </c>
      <c r="J5550" s="11">
        <v>0</v>
      </c>
      <c r="K5550" s="11">
        <v>0</v>
      </c>
      <c r="L5550" s="12">
        <v>0</v>
      </c>
      <c r="M5550" s="13">
        <v>0</v>
      </c>
      <c r="N5550" s="11">
        <v>0</v>
      </c>
      <c r="O5550" s="11">
        <v>0</v>
      </c>
      <c r="P5550" s="11">
        <v>0</v>
      </c>
      <c r="Q5550" s="12">
        <v>0</v>
      </c>
    </row>
    <row r="5551" spans="1:17" x14ac:dyDescent="0.35">
      <c r="A5551" s="2">
        <v>5176</v>
      </c>
      <c r="B5551" s="13" t="s">
        <v>645</v>
      </c>
      <c r="C5551" s="11" t="s">
        <v>646</v>
      </c>
      <c r="D5551" s="11" t="s">
        <v>241</v>
      </c>
      <c r="E5551" s="7" t="s">
        <v>49</v>
      </c>
      <c r="F5551" s="13">
        <v>412.33117198944097</v>
      </c>
      <c r="G5551" s="12">
        <v>0</v>
      </c>
      <c r="H5551" s="13">
        <v>0</v>
      </c>
      <c r="I5551" s="11">
        <v>0</v>
      </c>
      <c r="J5551" s="11">
        <v>0</v>
      </c>
      <c r="K5551" s="11">
        <v>0</v>
      </c>
      <c r="L5551" s="12">
        <v>0</v>
      </c>
      <c r="M5551" s="13">
        <v>0</v>
      </c>
      <c r="N5551" s="11">
        <v>0</v>
      </c>
      <c r="O5551" s="11">
        <v>0</v>
      </c>
      <c r="P5551" s="11">
        <v>0</v>
      </c>
      <c r="Q5551" s="12">
        <v>0</v>
      </c>
    </row>
    <row r="5552" spans="1:17" x14ac:dyDescent="0.35">
      <c r="A5552" s="2">
        <v>5179</v>
      </c>
      <c r="B5552" s="13" t="s">
        <v>645</v>
      </c>
      <c r="C5552" s="11" t="s">
        <v>646</v>
      </c>
      <c r="D5552" s="11" t="s">
        <v>241</v>
      </c>
      <c r="E5552" s="7" t="s">
        <v>54</v>
      </c>
      <c r="F5552" s="13">
        <v>315.379356384277</v>
      </c>
      <c r="G5552" s="12">
        <v>0.6</v>
      </c>
      <c r="H5552" s="13">
        <v>0</v>
      </c>
      <c r="I5552" s="11">
        <v>0</v>
      </c>
      <c r="J5552" s="11">
        <v>0</v>
      </c>
      <c r="K5552" s="11">
        <v>0</v>
      </c>
      <c r="L5552" s="12">
        <v>0</v>
      </c>
      <c r="M5552" s="13">
        <v>0</v>
      </c>
      <c r="N5552" s="11">
        <v>0</v>
      </c>
      <c r="O5552" s="11">
        <v>0</v>
      </c>
      <c r="P5552" s="11">
        <v>0</v>
      </c>
      <c r="Q5552" s="12">
        <v>0</v>
      </c>
    </row>
    <row r="5553" spans="1:17" x14ac:dyDescent="0.35">
      <c r="A5553" s="2">
        <v>5180</v>
      </c>
      <c r="B5553" s="13" t="s">
        <v>645</v>
      </c>
      <c r="C5553" s="11" t="s">
        <v>646</v>
      </c>
      <c r="D5553" s="11" t="s">
        <v>241</v>
      </c>
      <c r="E5553" s="7" t="s">
        <v>246</v>
      </c>
      <c r="F5553" s="13">
        <v>76.808273315429702</v>
      </c>
      <c r="G5553" s="12">
        <v>0</v>
      </c>
      <c r="H5553" s="13">
        <v>0</v>
      </c>
      <c r="I5553" s="11">
        <v>0</v>
      </c>
      <c r="J5553" s="11">
        <v>0</v>
      </c>
      <c r="K5553" s="11">
        <v>0</v>
      </c>
      <c r="L5553" s="12">
        <v>0</v>
      </c>
      <c r="M5553" s="13">
        <v>0</v>
      </c>
      <c r="N5553" s="11">
        <v>0</v>
      </c>
      <c r="O5553" s="11">
        <v>0</v>
      </c>
      <c r="P5553" s="11">
        <v>0</v>
      </c>
      <c r="Q5553" s="12">
        <v>0</v>
      </c>
    </row>
    <row r="5554" spans="1:17" x14ac:dyDescent="0.35">
      <c r="A5554" s="2">
        <v>5181</v>
      </c>
      <c r="B5554" s="13" t="s">
        <v>645</v>
      </c>
      <c r="C5554" s="11" t="s">
        <v>646</v>
      </c>
      <c r="D5554" s="11" t="s">
        <v>241</v>
      </c>
      <c r="E5554" s="7" t="s">
        <v>57</v>
      </c>
      <c r="F5554" s="13">
        <v>9.2529354095459002</v>
      </c>
      <c r="G5554" s="12">
        <v>0</v>
      </c>
      <c r="H5554" s="13">
        <v>0</v>
      </c>
      <c r="I5554" s="11">
        <v>0</v>
      </c>
      <c r="J5554" s="11">
        <v>0</v>
      </c>
      <c r="K5554" s="11">
        <v>0</v>
      </c>
      <c r="L5554" s="12">
        <v>0</v>
      </c>
      <c r="M5554" s="13">
        <v>0</v>
      </c>
      <c r="N5554" s="11">
        <v>0</v>
      </c>
      <c r="O5554" s="11">
        <v>0</v>
      </c>
      <c r="P5554" s="11">
        <v>0</v>
      </c>
      <c r="Q5554" s="12">
        <v>0</v>
      </c>
    </row>
    <row r="5555" spans="1:17" x14ac:dyDescent="0.35">
      <c r="A5555" s="2">
        <v>5192</v>
      </c>
      <c r="B5555" s="13" t="s">
        <v>645</v>
      </c>
      <c r="C5555" s="11" t="s">
        <v>647</v>
      </c>
      <c r="D5555" s="11" t="s">
        <v>241</v>
      </c>
      <c r="E5555" s="7" t="s">
        <v>158</v>
      </c>
      <c r="F5555" s="13">
        <v>242.451904296875</v>
      </c>
      <c r="G5555" s="12">
        <v>0.5</v>
      </c>
      <c r="H5555" s="13">
        <v>0</v>
      </c>
      <c r="I5555" s="11">
        <v>0</v>
      </c>
      <c r="J5555" s="11">
        <v>0</v>
      </c>
      <c r="K5555" s="11">
        <v>0</v>
      </c>
      <c r="L5555" s="12">
        <v>0</v>
      </c>
      <c r="M5555" s="13">
        <v>0</v>
      </c>
      <c r="N5555" s="11">
        <v>0</v>
      </c>
      <c r="O5555" s="11">
        <v>0</v>
      </c>
      <c r="P5555" s="11">
        <v>0</v>
      </c>
      <c r="Q5555" s="12">
        <v>0</v>
      </c>
    </row>
    <row r="5556" spans="1:17" x14ac:dyDescent="0.35">
      <c r="A5556" s="2">
        <v>5194</v>
      </c>
      <c r="B5556" s="13" t="s">
        <v>645</v>
      </c>
      <c r="C5556" s="11" t="s">
        <v>647</v>
      </c>
      <c r="D5556" s="11" t="s">
        <v>241</v>
      </c>
      <c r="E5556" s="7" t="s">
        <v>539</v>
      </c>
      <c r="F5556" s="13">
        <v>3.2936387062072798</v>
      </c>
      <c r="G5556" s="12">
        <v>0</v>
      </c>
      <c r="H5556" s="13">
        <v>0</v>
      </c>
      <c r="I5556" s="11">
        <v>0</v>
      </c>
      <c r="J5556" s="11">
        <v>0</v>
      </c>
      <c r="K5556" s="11">
        <v>0</v>
      </c>
      <c r="L5556" s="12">
        <v>0</v>
      </c>
      <c r="M5556" s="13">
        <v>0</v>
      </c>
      <c r="N5556" s="11">
        <v>0</v>
      </c>
      <c r="O5556" s="11">
        <v>0</v>
      </c>
      <c r="P5556" s="11">
        <v>0</v>
      </c>
      <c r="Q5556" s="12">
        <v>0</v>
      </c>
    </row>
    <row r="5557" spans="1:17" x14ac:dyDescent="0.35">
      <c r="A5557" s="2">
        <v>5200</v>
      </c>
      <c r="B5557" s="13" t="s">
        <v>645</v>
      </c>
      <c r="C5557" s="11" t="s">
        <v>647</v>
      </c>
      <c r="D5557" s="11" t="s">
        <v>241</v>
      </c>
      <c r="E5557" s="7" t="s">
        <v>160</v>
      </c>
      <c r="F5557" s="13">
        <v>197.29385280609142</v>
      </c>
      <c r="G5557" s="12">
        <v>0</v>
      </c>
      <c r="H5557" s="13">
        <v>0</v>
      </c>
      <c r="I5557" s="11">
        <v>0</v>
      </c>
      <c r="J5557" s="11">
        <v>0</v>
      </c>
      <c r="K5557" s="11">
        <v>0</v>
      </c>
      <c r="L5557" s="12">
        <v>0</v>
      </c>
      <c r="M5557" s="13">
        <v>0</v>
      </c>
      <c r="N5557" s="11">
        <v>0</v>
      </c>
      <c r="O5557" s="11">
        <v>0</v>
      </c>
      <c r="P5557" s="11">
        <v>0</v>
      </c>
      <c r="Q5557" s="12">
        <v>0</v>
      </c>
    </row>
    <row r="5558" spans="1:17" x14ac:dyDescent="0.35">
      <c r="A5558" s="2">
        <v>5201</v>
      </c>
      <c r="B5558" s="13" t="s">
        <v>645</v>
      </c>
      <c r="C5558" s="11" t="s">
        <v>647</v>
      </c>
      <c r="D5558" s="11" t="s">
        <v>241</v>
      </c>
      <c r="E5558" s="7" t="s">
        <v>161</v>
      </c>
      <c r="F5558" s="13">
        <v>100.07393646240232</v>
      </c>
      <c r="G5558" s="12">
        <v>0</v>
      </c>
      <c r="H5558" s="13">
        <v>0</v>
      </c>
      <c r="I5558" s="11">
        <v>0</v>
      </c>
      <c r="J5558" s="11">
        <v>0</v>
      </c>
      <c r="K5558" s="11">
        <v>0</v>
      </c>
      <c r="L5558" s="12">
        <v>0</v>
      </c>
      <c r="M5558" s="13">
        <v>0</v>
      </c>
      <c r="N5558" s="11">
        <v>0</v>
      </c>
      <c r="O5558" s="11">
        <v>0</v>
      </c>
      <c r="P5558" s="11">
        <v>0</v>
      </c>
      <c r="Q5558" s="12">
        <v>0</v>
      </c>
    </row>
    <row r="5559" spans="1:17" x14ac:dyDescent="0.35">
      <c r="A5559" s="2">
        <v>5205</v>
      </c>
      <c r="B5559" s="13" t="s">
        <v>645</v>
      </c>
      <c r="C5559" s="11" t="s">
        <v>647</v>
      </c>
      <c r="D5559" s="11" t="s">
        <v>241</v>
      </c>
      <c r="E5559" s="7" t="s">
        <v>233</v>
      </c>
      <c r="F5559" s="13">
        <v>323.4040269851684</v>
      </c>
      <c r="G5559" s="12">
        <v>0</v>
      </c>
      <c r="H5559" s="13">
        <v>0</v>
      </c>
      <c r="I5559" s="11">
        <v>0</v>
      </c>
      <c r="J5559" s="11">
        <v>0</v>
      </c>
      <c r="K5559" s="11">
        <v>0</v>
      </c>
      <c r="L5559" s="12">
        <v>0</v>
      </c>
      <c r="M5559" s="13">
        <v>0</v>
      </c>
      <c r="N5559" s="11">
        <v>0</v>
      </c>
      <c r="O5559" s="11">
        <v>0</v>
      </c>
      <c r="P5559" s="11">
        <v>0</v>
      </c>
      <c r="Q5559" s="12">
        <v>0</v>
      </c>
    </row>
    <row r="5560" spans="1:17" x14ac:dyDescent="0.35">
      <c r="A5560" s="2">
        <v>5207</v>
      </c>
      <c r="B5560" s="13" t="s">
        <v>645</v>
      </c>
      <c r="C5560" s="11" t="s">
        <v>647</v>
      </c>
      <c r="D5560" s="11" t="s">
        <v>241</v>
      </c>
      <c r="E5560" s="7" t="s">
        <v>163</v>
      </c>
      <c r="F5560" s="13">
        <v>1496.0523638725281</v>
      </c>
      <c r="G5560" s="12">
        <v>0</v>
      </c>
      <c r="H5560" s="13">
        <v>0</v>
      </c>
      <c r="I5560" s="11">
        <v>0</v>
      </c>
      <c r="J5560" s="11">
        <v>0</v>
      </c>
      <c r="K5560" s="11">
        <v>0</v>
      </c>
      <c r="L5560" s="12">
        <v>0</v>
      </c>
      <c r="M5560" s="13">
        <v>0</v>
      </c>
      <c r="N5560" s="11">
        <v>0</v>
      </c>
      <c r="O5560" s="11">
        <v>0</v>
      </c>
      <c r="P5560" s="11">
        <v>0</v>
      </c>
      <c r="Q5560" s="12">
        <v>0</v>
      </c>
    </row>
    <row r="5561" spans="1:17" x14ac:dyDescent="0.35">
      <c r="A5561" s="2">
        <v>5208</v>
      </c>
      <c r="B5561" s="13" t="s">
        <v>645</v>
      </c>
      <c r="C5561" s="11" t="s">
        <v>647</v>
      </c>
      <c r="D5561" s="11" t="s">
        <v>231</v>
      </c>
      <c r="E5561" s="7" t="s">
        <v>40</v>
      </c>
      <c r="F5561" s="13">
        <v>12.4343585968018</v>
      </c>
      <c r="G5561" s="12">
        <v>0</v>
      </c>
      <c r="H5561" s="13">
        <v>0</v>
      </c>
      <c r="I5561" s="11">
        <v>0</v>
      </c>
      <c r="J5561" s="11">
        <v>0</v>
      </c>
      <c r="K5561" s="11">
        <v>0</v>
      </c>
      <c r="L5561" s="12">
        <v>0</v>
      </c>
      <c r="M5561" s="13">
        <v>0</v>
      </c>
      <c r="N5561" s="11">
        <v>0</v>
      </c>
      <c r="O5561" s="11">
        <v>0</v>
      </c>
      <c r="P5561" s="11">
        <v>0</v>
      </c>
      <c r="Q5561" s="12">
        <v>0</v>
      </c>
    </row>
    <row r="5562" spans="1:17" x14ac:dyDescent="0.35">
      <c r="A5562" s="2">
        <v>5209</v>
      </c>
      <c r="B5562" s="13" t="s">
        <v>645</v>
      </c>
      <c r="C5562" s="11" t="s">
        <v>647</v>
      </c>
      <c r="D5562" s="11" t="s">
        <v>26</v>
      </c>
      <c r="E5562" s="7" t="s">
        <v>40</v>
      </c>
      <c r="F5562" s="13">
        <v>84.152264118194594</v>
      </c>
      <c r="G5562" s="12">
        <v>0</v>
      </c>
      <c r="H5562" s="13">
        <v>0</v>
      </c>
      <c r="I5562" s="11">
        <v>0</v>
      </c>
      <c r="J5562" s="11">
        <v>0</v>
      </c>
      <c r="K5562" s="11">
        <v>0</v>
      </c>
      <c r="L5562" s="12">
        <v>0</v>
      </c>
      <c r="M5562" s="13">
        <v>0</v>
      </c>
      <c r="N5562" s="11">
        <v>0</v>
      </c>
      <c r="O5562" s="11">
        <v>0</v>
      </c>
      <c r="P5562" s="11">
        <v>0</v>
      </c>
      <c r="Q5562" s="12">
        <v>0</v>
      </c>
    </row>
    <row r="5563" spans="1:17" x14ac:dyDescent="0.35">
      <c r="A5563" s="2">
        <v>5210</v>
      </c>
      <c r="B5563" s="13" t="s">
        <v>645</v>
      </c>
      <c r="C5563" s="11" t="s">
        <v>647</v>
      </c>
      <c r="D5563" s="11" t="s">
        <v>241</v>
      </c>
      <c r="E5563" s="7" t="s">
        <v>40</v>
      </c>
      <c r="F5563" s="13">
        <v>23786.479091450572</v>
      </c>
      <c r="G5563" s="12">
        <v>0</v>
      </c>
      <c r="H5563" s="13">
        <v>0</v>
      </c>
      <c r="I5563" s="11">
        <v>0</v>
      </c>
      <c r="J5563" s="11">
        <v>0</v>
      </c>
      <c r="K5563" s="11">
        <v>0</v>
      </c>
      <c r="L5563" s="12">
        <v>0</v>
      </c>
      <c r="M5563" s="13">
        <v>0</v>
      </c>
      <c r="N5563" s="11">
        <v>0</v>
      </c>
      <c r="O5563" s="11">
        <v>0</v>
      </c>
      <c r="P5563" s="11">
        <v>0</v>
      </c>
      <c r="Q5563" s="12">
        <v>0</v>
      </c>
    </row>
    <row r="5564" spans="1:17" x14ac:dyDescent="0.35">
      <c r="A5564" s="2">
        <v>5211</v>
      </c>
      <c r="B5564" s="13" t="s">
        <v>645</v>
      </c>
      <c r="C5564" s="11" t="s">
        <v>647</v>
      </c>
      <c r="D5564" s="11" t="s">
        <v>241</v>
      </c>
      <c r="E5564" s="7" t="s">
        <v>41</v>
      </c>
      <c r="F5564" s="13">
        <v>1102.0620441436774</v>
      </c>
      <c r="G5564" s="12">
        <v>0</v>
      </c>
      <c r="H5564" s="13">
        <v>0</v>
      </c>
      <c r="I5564" s="11">
        <v>0</v>
      </c>
      <c r="J5564" s="11">
        <v>0</v>
      </c>
      <c r="K5564" s="11">
        <v>0</v>
      </c>
      <c r="L5564" s="12">
        <v>0</v>
      </c>
      <c r="M5564" s="13">
        <v>0</v>
      </c>
      <c r="N5564" s="11">
        <v>0</v>
      </c>
      <c r="O5564" s="11">
        <v>0</v>
      </c>
      <c r="P5564" s="11">
        <v>0</v>
      </c>
      <c r="Q5564" s="12">
        <v>0</v>
      </c>
    </row>
    <row r="5565" spans="1:17" x14ac:dyDescent="0.35">
      <c r="A5565" s="2">
        <v>5216</v>
      </c>
      <c r="B5565" s="13" t="s">
        <v>645</v>
      </c>
      <c r="C5565" s="11" t="s">
        <v>647</v>
      </c>
      <c r="D5565" s="11" t="s">
        <v>241</v>
      </c>
      <c r="E5565" s="7" t="s">
        <v>290</v>
      </c>
      <c r="F5565" s="13">
        <v>33.049764633178697</v>
      </c>
      <c r="G5565" s="12">
        <v>0</v>
      </c>
      <c r="H5565" s="13">
        <v>0</v>
      </c>
      <c r="I5565" s="11">
        <v>0</v>
      </c>
      <c r="J5565" s="11">
        <v>0</v>
      </c>
      <c r="K5565" s="11">
        <v>0</v>
      </c>
      <c r="L5565" s="12">
        <v>0</v>
      </c>
      <c r="M5565" s="13">
        <v>0</v>
      </c>
      <c r="N5565" s="11">
        <v>0</v>
      </c>
      <c r="O5565" s="11">
        <v>0</v>
      </c>
      <c r="P5565" s="11">
        <v>0</v>
      </c>
      <c r="Q5565" s="12">
        <v>0</v>
      </c>
    </row>
    <row r="5566" spans="1:17" x14ac:dyDescent="0.35">
      <c r="A5566" s="2">
        <v>5217</v>
      </c>
      <c r="B5566" s="13" t="s">
        <v>645</v>
      </c>
      <c r="C5566" s="11" t="s">
        <v>647</v>
      </c>
      <c r="D5566" s="11" t="s">
        <v>241</v>
      </c>
      <c r="E5566" s="7" t="s">
        <v>240</v>
      </c>
      <c r="F5566" s="13">
        <v>83.615786314010649</v>
      </c>
      <c r="G5566" s="12">
        <v>0</v>
      </c>
      <c r="H5566" s="13">
        <v>0</v>
      </c>
      <c r="I5566" s="11">
        <v>0</v>
      </c>
      <c r="J5566" s="11">
        <v>0</v>
      </c>
      <c r="K5566" s="11">
        <v>0</v>
      </c>
      <c r="L5566" s="12">
        <v>0</v>
      </c>
      <c r="M5566" s="13">
        <v>0</v>
      </c>
      <c r="N5566" s="11">
        <v>0</v>
      </c>
      <c r="O5566" s="11">
        <v>0</v>
      </c>
      <c r="P5566" s="11">
        <v>0</v>
      </c>
      <c r="Q5566" s="12">
        <v>0</v>
      </c>
    </row>
    <row r="5567" spans="1:17" x14ac:dyDescent="0.35">
      <c r="A5567" s="2">
        <v>5218</v>
      </c>
      <c r="B5567" s="13" t="s">
        <v>645</v>
      </c>
      <c r="C5567" s="11" t="s">
        <v>647</v>
      </c>
      <c r="D5567" s="11" t="s">
        <v>241</v>
      </c>
      <c r="E5567" s="7" t="s">
        <v>164</v>
      </c>
      <c r="F5567" s="13">
        <v>16.176620483398398</v>
      </c>
      <c r="G5567" s="12">
        <v>0</v>
      </c>
      <c r="H5567" s="13">
        <v>0</v>
      </c>
      <c r="I5567" s="11">
        <v>0</v>
      </c>
      <c r="J5567" s="11">
        <v>0</v>
      </c>
      <c r="K5567" s="11">
        <v>0</v>
      </c>
      <c r="L5567" s="12">
        <v>0</v>
      </c>
      <c r="M5567" s="13">
        <v>0</v>
      </c>
      <c r="N5567" s="11">
        <v>0</v>
      </c>
      <c r="O5567" s="11">
        <v>0</v>
      </c>
      <c r="P5567" s="11">
        <v>0</v>
      </c>
      <c r="Q5567" s="12">
        <v>0</v>
      </c>
    </row>
    <row r="5568" spans="1:17" x14ac:dyDescent="0.35">
      <c r="A5568" s="2">
        <v>5220</v>
      </c>
      <c r="B5568" s="13" t="s">
        <v>645</v>
      </c>
      <c r="C5568" s="11" t="s">
        <v>647</v>
      </c>
      <c r="D5568" s="11" t="s">
        <v>241</v>
      </c>
      <c r="E5568" s="7" t="s">
        <v>292</v>
      </c>
      <c r="F5568" s="13">
        <v>10.85890424251556</v>
      </c>
      <c r="G5568" s="12">
        <v>0</v>
      </c>
      <c r="H5568" s="13">
        <v>0</v>
      </c>
      <c r="I5568" s="11">
        <v>0</v>
      </c>
      <c r="J5568" s="11">
        <v>0</v>
      </c>
      <c r="K5568" s="11">
        <v>0</v>
      </c>
      <c r="L5568" s="12">
        <v>0</v>
      </c>
      <c r="M5568" s="13">
        <v>0</v>
      </c>
      <c r="N5568" s="11">
        <v>0</v>
      </c>
      <c r="O5568" s="11">
        <v>0</v>
      </c>
      <c r="P5568" s="11">
        <v>0</v>
      </c>
      <c r="Q5568" s="12">
        <v>0</v>
      </c>
    </row>
    <row r="5569" spans="1:17" x14ac:dyDescent="0.35">
      <c r="A5569" s="2">
        <v>5222</v>
      </c>
      <c r="B5569" s="13" t="s">
        <v>645</v>
      </c>
      <c r="C5569" s="11" t="s">
        <v>647</v>
      </c>
      <c r="D5569" s="11" t="s">
        <v>241</v>
      </c>
      <c r="E5569" s="7" t="s">
        <v>541</v>
      </c>
      <c r="F5569" s="13">
        <v>2.1563277244567902</v>
      </c>
      <c r="G5569" s="12">
        <v>0</v>
      </c>
      <c r="H5569" s="13">
        <v>0</v>
      </c>
      <c r="I5569" s="11">
        <v>0</v>
      </c>
      <c r="J5569" s="11">
        <v>0</v>
      </c>
      <c r="K5569" s="11">
        <v>0</v>
      </c>
      <c r="L5569" s="12">
        <v>0</v>
      </c>
      <c r="M5569" s="13">
        <v>0</v>
      </c>
      <c r="N5569" s="11">
        <v>0</v>
      </c>
      <c r="O5569" s="11">
        <v>0</v>
      </c>
      <c r="P5569" s="11">
        <v>0</v>
      </c>
      <c r="Q5569" s="12">
        <v>0</v>
      </c>
    </row>
    <row r="5570" spans="1:17" x14ac:dyDescent="0.35">
      <c r="A5570" s="2">
        <v>5223</v>
      </c>
      <c r="B5570" s="13" t="s">
        <v>645</v>
      </c>
      <c r="C5570" s="11" t="s">
        <v>647</v>
      </c>
      <c r="D5570" s="11" t="s">
        <v>241</v>
      </c>
      <c r="E5570" s="7" t="s">
        <v>455</v>
      </c>
      <c r="F5570" s="13">
        <v>15.142049789428718</v>
      </c>
      <c r="G5570" s="12">
        <v>0</v>
      </c>
      <c r="H5570" s="13">
        <v>0</v>
      </c>
      <c r="I5570" s="11">
        <v>0</v>
      </c>
      <c r="J5570" s="11">
        <v>0</v>
      </c>
      <c r="K5570" s="11">
        <v>0</v>
      </c>
      <c r="L5570" s="12">
        <v>0</v>
      </c>
      <c r="M5570" s="13">
        <v>0</v>
      </c>
      <c r="N5570" s="11">
        <v>0</v>
      </c>
      <c r="O5570" s="11">
        <v>0</v>
      </c>
      <c r="P5570" s="11">
        <v>0</v>
      </c>
      <c r="Q5570" s="12">
        <v>0</v>
      </c>
    </row>
    <row r="5571" spans="1:17" x14ac:dyDescent="0.35">
      <c r="A5571" s="2">
        <v>5228</v>
      </c>
      <c r="B5571" s="13" t="s">
        <v>645</v>
      </c>
      <c r="C5571" s="11" t="s">
        <v>647</v>
      </c>
      <c r="D5571" s="11" t="s">
        <v>241</v>
      </c>
      <c r="E5571" s="7" t="s">
        <v>542</v>
      </c>
      <c r="F5571" s="13">
        <v>16.2181783914566</v>
      </c>
      <c r="G5571" s="12">
        <v>0</v>
      </c>
      <c r="H5571" s="13">
        <v>0</v>
      </c>
      <c r="I5571" s="11">
        <v>0</v>
      </c>
      <c r="J5571" s="11">
        <v>0</v>
      </c>
      <c r="K5571" s="11">
        <v>0</v>
      </c>
      <c r="L5571" s="12">
        <v>0</v>
      </c>
      <c r="M5571" s="13">
        <v>0</v>
      </c>
      <c r="N5571" s="11">
        <v>0</v>
      </c>
      <c r="O5571" s="11">
        <v>0</v>
      </c>
      <c r="P5571" s="11">
        <v>0</v>
      </c>
      <c r="Q5571" s="12">
        <v>0</v>
      </c>
    </row>
    <row r="5572" spans="1:17" x14ac:dyDescent="0.35">
      <c r="A5572" s="2">
        <v>5230</v>
      </c>
      <c r="B5572" s="13" t="s">
        <v>645</v>
      </c>
      <c r="C5572" s="11" t="s">
        <v>647</v>
      </c>
      <c r="D5572" s="11" t="s">
        <v>241</v>
      </c>
      <c r="E5572" s="7" t="s">
        <v>47</v>
      </c>
      <c r="F5572" s="13">
        <v>16816.946851730347</v>
      </c>
      <c r="G5572" s="12">
        <v>0</v>
      </c>
      <c r="H5572" s="13">
        <v>0</v>
      </c>
      <c r="I5572" s="11">
        <v>0</v>
      </c>
      <c r="J5572" s="11">
        <v>0</v>
      </c>
      <c r="K5572" s="11">
        <v>0</v>
      </c>
      <c r="L5572" s="12">
        <v>0</v>
      </c>
      <c r="M5572" s="13">
        <v>0</v>
      </c>
      <c r="N5572" s="11">
        <v>0</v>
      </c>
      <c r="O5572" s="11">
        <v>0</v>
      </c>
      <c r="P5572" s="11">
        <v>0</v>
      </c>
      <c r="Q5572" s="12">
        <v>0</v>
      </c>
    </row>
    <row r="5573" spans="1:17" x14ac:dyDescent="0.35">
      <c r="A5573" s="2">
        <v>5231</v>
      </c>
      <c r="B5573" s="13" t="s">
        <v>645</v>
      </c>
      <c r="C5573" s="11" t="s">
        <v>647</v>
      </c>
      <c r="D5573" s="11" t="s">
        <v>241</v>
      </c>
      <c r="E5573" s="7" t="s">
        <v>48</v>
      </c>
      <c r="F5573" s="13">
        <v>1819.0338358879089</v>
      </c>
      <c r="G5573" s="12">
        <v>0</v>
      </c>
      <c r="H5573" s="13">
        <v>0</v>
      </c>
      <c r="I5573" s="11">
        <v>0</v>
      </c>
      <c r="J5573" s="11">
        <v>0</v>
      </c>
      <c r="K5573" s="11">
        <v>0</v>
      </c>
      <c r="L5573" s="12">
        <v>0</v>
      </c>
      <c r="M5573" s="13">
        <v>0</v>
      </c>
      <c r="N5573" s="11">
        <v>0</v>
      </c>
      <c r="O5573" s="11">
        <v>0</v>
      </c>
      <c r="P5573" s="11">
        <v>0</v>
      </c>
      <c r="Q5573" s="12">
        <v>0</v>
      </c>
    </row>
    <row r="5574" spans="1:17" x14ac:dyDescent="0.35">
      <c r="A5574" s="2">
        <v>5232</v>
      </c>
      <c r="B5574" s="13" t="s">
        <v>645</v>
      </c>
      <c r="C5574" s="11" t="s">
        <v>647</v>
      </c>
      <c r="D5574" s="11" t="s">
        <v>26</v>
      </c>
      <c r="E5574" s="7" t="s">
        <v>49</v>
      </c>
      <c r="F5574" s="13">
        <v>253.99496459960901</v>
      </c>
      <c r="G5574" s="12">
        <v>0</v>
      </c>
      <c r="H5574" s="13">
        <v>0</v>
      </c>
      <c r="I5574" s="11">
        <v>0</v>
      </c>
      <c r="J5574" s="11">
        <v>0</v>
      </c>
      <c r="K5574" s="11">
        <v>0</v>
      </c>
      <c r="L5574" s="12">
        <v>0</v>
      </c>
      <c r="M5574" s="13">
        <v>0</v>
      </c>
      <c r="N5574" s="11">
        <v>0</v>
      </c>
      <c r="O5574" s="11">
        <v>0</v>
      </c>
      <c r="P5574" s="11">
        <v>0</v>
      </c>
      <c r="Q5574" s="12">
        <v>0</v>
      </c>
    </row>
    <row r="5575" spans="1:17" x14ac:dyDescent="0.35">
      <c r="A5575" s="2">
        <v>5233</v>
      </c>
      <c r="B5575" s="13" t="s">
        <v>645</v>
      </c>
      <c r="C5575" s="11" t="s">
        <v>647</v>
      </c>
      <c r="D5575" s="11" t="s">
        <v>241</v>
      </c>
      <c r="E5575" s="7" t="s">
        <v>49</v>
      </c>
      <c r="F5575" s="13">
        <v>347.46835565567017</v>
      </c>
      <c r="G5575" s="12">
        <v>0</v>
      </c>
      <c r="H5575" s="13">
        <v>0</v>
      </c>
      <c r="I5575" s="11">
        <v>0</v>
      </c>
      <c r="J5575" s="11">
        <v>0</v>
      </c>
      <c r="K5575" s="11">
        <v>0</v>
      </c>
      <c r="L5575" s="12">
        <v>0</v>
      </c>
      <c r="M5575" s="13">
        <v>0</v>
      </c>
      <c r="N5575" s="11">
        <v>0</v>
      </c>
      <c r="O5575" s="11">
        <v>0</v>
      </c>
      <c r="P5575" s="11">
        <v>0</v>
      </c>
      <c r="Q5575" s="12">
        <v>0</v>
      </c>
    </row>
    <row r="5576" spans="1:17" x14ac:dyDescent="0.35">
      <c r="A5576" s="2">
        <v>5240</v>
      </c>
      <c r="B5576" s="13" t="s">
        <v>645</v>
      </c>
      <c r="C5576" s="11" t="s">
        <v>647</v>
      </c>
      <c r="D5576" s="11" t="s">
        <v>241</v>
      </c>
      <c r="E5576" s="7" t="s">
        <v>132</v>
      </c>
      <c r="F5576" s="13">
        <v>195.66877317428597</v>
      </c>
      <c r="G5576" s="12">
        <v>0</v>
      </c>
      <c r="H5576" s="13">
        <v>0</v>
      </c>
      <c r="I5576" s="11">
        <v>0</v>
      </c>
      <c r="J5576" s="11">
        <v>0</v>
      </c>
      <c r="K5576" s="11">
        <v>0</v>
      </c>
      <c r="L5576" s="12">
        <v>0</v>
      </c>
      <c r="M5576" s="13">
        <v>0</v>
      </c>
      <c r="N5576" s="11">
        <v>0</v>
      </c>
      <c r="O5576" s="11">
        <v>0</v>
      </c>
      <c r="P5576" s="11">
        <v>0</v>
      </c>
      <c r="Q5576" s="12">
        <v>0</v>
      </c>
    </row>
    <row r="5577" spans="1:17" x14ac:dyDescent="0.35">
      <c r="A5577" s="2">
        <v>5242</v>
      </c>
      <c r="B5577" s="13" t="s">
        <v>645</v>
      </c>
      <c r="C5577" s="11" t="s">
        <v>647</v>
      </c>
      <c r="D5577" s="11" t="s">
        <v>241</v>
      </c>
      <c r="E5577" s="7" t="s">
        <v>86</v>
      </c>
      <c r="F5577" s="13">
        <v>2229.9430204331875</v>
      </c>
      <c r="G5577" s="12">
        <v>0</v>
      </c>
      <c r="H5577" s="13">
        <v>0</v>
      </c>
      <c r="I5577" s="11">
        <v>0</v>
      </c>
      <c r="J5577" s="11">
        <v>0</v>
      </c>
      <c r="K5577" s="11">
        <v>0</v>
      </c>
      <c r="L5577" s="12">
        <v>0</v>
      </c>
      <c r="M5577" s="13">
        <v>0</v>
      </c>
      <c r="N5577" s="11">
        <v>0</v>
      </c>
      <c r="O5577" s="11">
        <v>0</v>
      </c>
      <c r="P5577" s="11">
        <v>0</v>
      </c>
      <c r="Q5577" s="12">
        <v>0</v>
      </c>
    </row>
    <row r="5578" spans="1:17" x14ac:dyDescent="0.35">
      <c r="A5578" s="2">
        <v>5248</v>
      </c>
      <c r="B5578" s="13" t="s">
        <v>645</v>
      </c>
      <c r="C5578" s="11" t="s">
        <v>647</v>
      </c>
      <c r="D5578" s="11" t="s">
        <v>241</v>
      </c>
      <c r="E5578" s="7" t="s">
        <v>54</v>
      </c>
      <c r="F5578" s="13">
        <v>350.64511108398398</v>
      </c>
      <c r="G5578" s="12">
        <v>0.6</v>
      </c>
      <c r="H5578" s="13">
        <v>0</v>
      </c>
      <c r="I5578" s="11">
        <v>0</v>
      </c>
      <c r="J5578" s="11">
        <v>0</v>
      </c>
      <c r="K5578" s="11">
        <v>0</v>
      </c>
      <c r="L5578" s="12">
        <v>0</v>
      </c>
      <c r="M5578" s="13">
        <v>0</v>
      </c>
      <c r="N5578" s="11">
        <v>0</v>
      </c>
      <c r="O5578" s="11">
        <v>0</v>
      </c>
      <c r="P5578" s="11">
        <v>0</v>
      </c>
      <c r="Q5578" s="12">
        <v>0</v>
      </c>
    </row>
    <row r="5579" spans="1:17" x14ac:dyDescent="0.35">
      <c r="A5579" s="2">
        <v>5249</v>
      </c>
      <c r="B5579" s="13" t="s">
        <v>645</v>
      </c>
      <c r="C5579" s="11" t="s">
        <v>647</v>
      </c>
      <c r="D5579" s="11" t="s">
        <v>26</v>
      </c>
      <c r="E5579" s="7" t="s">
        <v>57</v>
      </c>
      <c r="F5579" s="13">
        <v>5.8678627014160201</v>
      </c>
      <c r="G5579" s="12">
        <v>0</v>
      </c>
      <c r="H5579" s="13">
        <v>0</v>
      </c>
      <c r="I5579" s="11">
        <v>0</v>
      </c>
      <c r="J5579" s="11">
        <v>0</v>
      </c>
      <c r="K5579" s="11">
        <v>0</v>
      </c>
      <c r="L5579" s="12">
        <v>0</v>
      </c>
      <c r="M5579" s="13">
        <v>0</v>
      </c>
      <c r="N5579" s="11">
        <v>0</v>
      </c>
      <c r="O5579" s="11">
        <v>0</v>
      </c>
      <c r="P5579" s="11">
        <v>0</v>
      </c>
      <c r="Q5579" s="12">
        <v>0</v>
      </c>
    </row>
    <row r="5580" spans="1:17" x14ac:dyDescent="0.35">
      <c r="A5580" s="2">
        <v>5250</v>
      </c>
      <c r="B5580" s="13" t="s">
        <v>645</v>
      </c>
      <c r="C5580" s="11" t="s">
        <v>647</v>
      </c>
      <c r="D5580" s="11" t="s">
        <v>241</v>
      </c>
      <c r="E5580" s="7" t="s">
        <v>57</v>
      </c>
      <c r="F5580" s="13">
        <v>812.14765431731928</v>
      </c>
      <c r="G5580" s="12">
        <v>0</v>
      </c>
      <c r="H5580" s="13">
        <v>0</v>
      </c>
      <c r="I5580" s="11">
        <v>0</v>
      </c>
      <c r="J5580" s="11">
        <v>0</v>
      </c>
      <c r="K5580" s="11">
        <v>0</v>
      </c>
      <c r="L5580" s="12">
        <v>0</v>
      </c>
      <c r="M5580" s="13">
        <v>0</v>
      </c>
      <c r="N5580" s="11">
        <v>0</v>
      </c>
      <c r="O5580" s="11">
        <v>0</v>
      </c>
      <c r="P5580" s="11">
        <v>0</v>
      </c>
      <c r="Q5580" s="12">
        <v>0</v>
      </c>
    </row>
    <row r="5581" spans="1:17" x14ac:dyDescent="0.35">
      <c r="A5581" s="2">
        <v>5254</v>
      </c>
      <c r="B5581" s="13" t="s">
        <v>645</v>
      </c>
      <c r="C5581" s="11" t="s">
        <v>647</v>
      </c>
      <c r="D5581" s="11" t="s">
        <v>241</v>
      </c>
      <c r="E5581" s="7" t="s">
        <v>58</v>
      </c>
      <c r="F5581" s="13">
        <v>98.219405651092501</v>
      </c>
      <c r="G5581" s="12">
        <v>0</v>
      </c>
      <c r="H5581" s="13">
        <v>0</v>
      </c>
      <c r="I5581" s="11">
        <v>0</v>
      </c>
      <c r="J5581" s="11">
        <v>0</v>
      </c>
      <c r="K5581" s="11">
        <v>0</v>
      </c>
      <c r="L5581" s="12">
        <v>0</v>
      </c>
      <c r="M5581" s="13">
        <v>0</v>
      </c>
      <c r="N5581" s="11">
        <v>0</v>
      </c>
      <c r="O5581" s="11">
        <v>0</v>
      </c>
      <c r="P5581" s="11">
        <v>0</v>
      </c>
      <c r="Q5581" s="12">
        <v>0</v>
      </c>
    </row>
    <row r="5582" spans="1:17" x14ac:dyDescent="0.35">
      <c r="A5582" s="2">
        <v>5260</v>
      </c>
      <c r="B5582" s="13" t="s">
        <v>645</v>
      </c>
      <c r="C5582" s="11" t="s">
        <v>647</v>
      </c>
      <c r="D5582" s="11" t="s">
        <v>241</v>
      </c>
      <c r="E5582" s="7" t="s">
        <v>472</v>
      </c>
      <c r="F5582" s="13">
        <v>11.428602218627899</v>
      </c>
      <c r="G5582" s="12">
        <v>0</v>
      </c>
      <c r="H5582" s="13">
        <v>0</v>
      </c>
      <c r="I5582" s="11">
        <v>0</v>
      </c>
      <c r="J5582" s="11">
        <v>0</v>
      </c>
      <c r="K5582" s="11">
        <v>0</v>
      </c>
      <c r="L5582" s="12">
        <v>0</v>
      </c>
      <c r="M5582" s="13">
        <v>0</v>
      </c>
      <c r="N5582" s="11">
        <v>0</v>
      </c>
      <c r="O5582" s="11">
        <v>0</v>
      </c>
      <c r="P5582" s="11">
        <v>0</v>
      </c>
      <c r="Q5582" s="12">
        <v>0</v>
      </c>
    </row>
    <row r="5583" spans="1:17" x14ac:dyDescent="0.35">
      <c r="A5583" s="2">
        <v>5262</v>
      </c>
      <c r="B5583" s="13" t="s">
        <v>645</v>
      </c>
      <c r="C5583" s="11" t="s">
        <v>647</v>
      </c>
      <c r="D5583" s="11" t="s">
        <v>241</v>
      </c>
      <c r="E5583" s="7" t="s">
        <v>272</v>
      </c>
      <c r="F5583" s="13">
        <v>65.393740653991614</v>
      </c>
      <c r="G5583" s="12">
        <v>0</v>
      </c>
      <c r="H5583" s="13">
        <v>0</v>
      </c>
      <c r="I5583" s="11">
        <v>0</v>
      </c>
      <c r="J5583" s="11">
        <v>0</v>
      </c>
      <c r="K5583" s="11">
        <v>0</v>
      </c>
      <c r="L5583" s="12">
        <v>0</v>
      </c>
      <c r="M5583" s="13">
        <v>0</v>
      </c>
      <c r="N5583" s="11">
        <v>0</v>
      </c>
      <c r="O5583" s="11">
        <v>0</v>
      </c>
      <c r="P5583" s="11">
        <v>0</v>
      </c>
      <c r="Q5583" s="12">
        <v>0</v>
      </c>
    </row>
    <row r="5584" spans="1:17" x14ac:dyDescent="0.35">
      <c r="A5584" s="2">
        <v>5263</v>
      </c>
      <c r="B5584" s="13" t="s">
        <v>645</v>
      </c>
      <c r="C5584" s="11" t="s">
        <v>647</v>
      </c>
      <c r="D5584" s="11" t="s">
        <v>241</v>
      </c>
      <c r="E5584" s="7" t="s">
        <v>375</v>
      </c>
      <c r="F5584" s="13">
        <v>3.6671817302703804</v>
      </c>
      <c r="G5584" s="12">
        <v>0</v>
      </c>
      <c r="H5584" s="13">
        <v>0</v>
      </c>
      <c r="I5584" s="11">
        <v>0</v>
      </c>
      <c r="J5584" s="11">
        <v>0</v>
      </c>
      <c r="K5584" s="11">
        <v>0</v>
      </c>
      <c r="L5584" s="12">
        <v>0</v>
      </c>
      <c r="M5584" s="13">
        <v>0</v>
      </c>
      <c r="N5584" s="11">
        <v>0</v>
      </c>
      <c r="O5584" s="11">
        <v>0</v>
      </c>
      <c r="P5584" s="11">
        <v>0</v>
      </c>
      <c r="Q5584" s="12">
        <v>0</v>
      </c>
    </row>
    <row r="5585" spans="1:17" x14ac:dyDescent="0.35">
      <c r="A5585" s="2">
        <v>5264</v>
      </c>
      <c r="B5585" s="13" t="s">
        <v>645</v>
      </c>
      <c r="C5585" s="11" t="s">
        <v>647</v>
      </c>
      <c r="D5585" s="11" t="s">
        <v>241</v>
      </c>
      <c r="E5585" s="7" t="s">
        <v>351</v>
      </c>
      <c r="F5585" s="13">
        <v>4.3549299240112296</v>
      </c>
      <c r="G5585" s="12">
        <v>0</v>
      </c>
      <c r="H5585" s="13">
        <v>0</v>
      </c>
      <c r="I5585" s="11">
        <v>0</v>
      </c>
      <c r="J5585" s="11">
        <v>0</v>
      </c>
      <c r="K5585" s="11">
        <v>0</v>
      </c>
      <c r="L5585" s="12">
        <v>0</v>
      </c>
      <c r="M5585" s="13">
        <v>0</v>
      </c>
      <c r="N5585" s="11">
        <v>0</v>
      </c>
      <c r="O5585" s="11">
        <v>0</v>
      </c>
      <c r="P5585" s="11">
        <v>0</v>
      </c>
      <c r="Q5585" s="12">
        <v>0</v>
      </c>
    </row>
    <row r="5586" spans="1:17" x14ac:dyDescent="0.35">
      <c r="A5586" s="2">
        <v>5265</v>
      </c>
      <c r="B5586" s="13" t="s">
        <v>645</v>
      </c>
      <c r="C5586" s="11" t="s">
        <v>647</v>
      </c>
      <c r="D5586" s="11" t="s">
        <v>241</v>
      </c>
      <c r="E5586" s="7" t="s">
        <v>303</v>
      </c>
      <c r="F5586" s="13">
        <v>3.532144248485563</v>
      </c>
      <c r="G5586" s="12">
        <v>0</v>
      </c>
      <c r="H5586" s="13">
        <v>0</v>
      </c>
      <c r="I5586" s="11">
        <v>0</v>
      </c>
      <c r="J5586" s="11">
        <v>0</v>
      </c>
      <c r="K5586" s="11">
        <v>0</v>
      </c>
      <c r="L5586" s="12">
        <v>0</v>
      </c>
      <c r="M5586" s="13">
        <v>0</v>
      </c>
      <c r="N5586" s="11">
        <v>0</v>
      </c>
      <c r="O5586" s="11">
        <v>0</v>
      </c>
      <c r="P5586" s="11">
        <v>0</v>
      </c>
      <c r="Q5586" s="12">
        <v>0</v>
      </c>
    </row>
    <row r="5587" spans="1:17" x14ac:dyDescent="0.35">
      <c r="A5587" s="2">
        <v>5266</v>
      </c>
      <c r="B5587" s="13" t="s">
        <v>645</v>
      </c>
      <c r="C5587" s="11" t="s">
        <v>647</v>
      </c>
      <c r="D5587" s="11" t="s">
        <v>241</v>
      </c>
      <c r="E5587" s="7" t="s">
        <v>376</v>
      </c>
      <c r="F5587" s="13">
        <v>5.2618572711944598</v>
      </c>
      <c r="G5587" s="12">
        <v>0</v>
      </c>
      <c r="H5587" s="13">
        <v>0</v>
      </c>
      <c r="I5587" s="11">
        <v>0</v>
      </c>
      <c r="J5587" s="11">
        <v>0</v>
      </c>
      <c r="K5587" s="11">
        <v>0</v>
      </c>
      <c r="L5587" s="12">
        <v>0</v>
      </c>
      <c r="M5587" s="13">
        <v>0</v>
      </c>
      <c r="N5587" s="11">
        <v>0</v>
      </c>
      <c r="O5587" s="11">
        <v>0</v>
      </c>
      <c r="P5587" s="11">
        <v>0</v>
      </c>
      <c r="Q5587" s="12">
        <v>0</v>
      </c>
    </row>
    <row r="5588" spans="1:17" x14ac:dyDescent="0.35">
      <c r="A5588" s="2">
        <v>5267</v>
      </c>
      <c r="B5588" s="13" t="s">
        <v>645</v>
      </c>
      <c r="C5588" s="11" t="s">
        <v>647</v>
      </c>
      <c r="D5588" s="11" t="s">
        <v>241</v>
      </c>
      <c r="E5588" s="7" t="s">
        <v>176</v>
      </c>
      <c r="F5588" s="13">
        <v>2.6278243064880398</v>
      </c>
      <c r="G5588" s="12">
        <v>0</v>
      </c>
      <c r="H5588" s="13">
        <v>0</v>
      </c>
      <c r="I5588" s="11">
        <v>0</v>
      </c>
      <c r="J5588" s="11">
        <v>0</v>
      </c>
      <c r="K5588" s="11">
        <v>0</v>
      </c>
      <c r="L5588" s="12">
        <v>0</v>
      </c>
      <c r="M5588" s="13">
        <v>0</v>
      </c>
      <c r="N5588" s="11">
        <v>0</v>
      </c>
      <c r="O5588" s="11">
        <v>0</v>
      </c>
      <c r="P5588" s="11">
        <v>0</v>
      </c>
      <c r="Q5588" s="12">
        <v>0</v>
      </c>
    </row>
    <row r="5589" spans="1:17" x14ac:dyDescent="0.35">
      <c r="A5589" s="2">
        <v>5268</v>
      </c>
      <c r="B5589" s="13" t="s">
        <v>645</v>
      </c>
      <c r="C5589" s="11" t="s">
        <v>647</v>
      </c>
      <c r="D5589" s="11" t="s">
        <v>241</v>
      </c>
      <c r="E5589" s="7" t="s">
        <v>228</v>
      </c>
      <c r="F5589" s="13">
        <v>20.998511970043175</v>
      </c>
      <c r="G5589" s="12">
        <v>0</v>
      </c>
      <c r="H5589" s="13">
        <v>0</v>
      </c>
      <c r="I5589" s="11">
        <v>0</v>
      </c>
      <c r="J5589" s="11">
        <v>0</v>
      </c>
      <c r="K5589" s="11">
        <v>0</v>
      </c>
      <c r="L5589" s="12">
        <v>0</v>
      </c>
      <c r="M5589" s="13">
        <v>0</v>
      </c>
      <c r="N5589" s="11">
        <v>0</v>
      </c>
      <c r="O5589" s="11">
        <v>0</v>
      </c>
      <c r="P5589" s="11">
        <v>0</v>
      </c>
      <c r="Q5589" s="12">
        <v>0</v>
      </c>
    </row>
    <row r="5590" spans="1:17" x14ac:dyDescent="0.35">
      <c r="A5590" s="2">
        <v>5269</v>
      </c>
      <c r="B5590" s="13" t="s">
        <v>645</v>
      </c>
      <c r="C5590" s="11" t="s">
        <v>647</v>
      </c>
      <c r="D5590" s="11" t="s">
        <v>241</v>
      </c>
      <c r="E5590" s="7" t="s">
        <v>378</v>
      </c>
      <c r="F5590" s="13">
        <v>11.577501118183122</v>
      </c>
      <c r="G5590" s="12">
        <v>0</v>
      </c>
      <c r="H5590" s="13">
        <v>0</v>
      </c>
      <c r="I5590" s="11">
        <v>0</v>
      </c>
      <c r="J5590" s="11">
        <v>0</v>
      </c>
      <c r="K5590" s="11">
        <v>0</v>
      </c>
      <c r="L5590" s="12">
        <v>0</v>
      </c>
      <c r="M5590" s="13">
        <v>0</v>
      </c>
      <c r="N5590" s="11">
        <v>0</v>
      </c>
      <c r="O5590" s="11">
        <v>0</v>
      </c>
      <c r="P5590" s="11">
        <v>0</v>
      </c>
      <c r="Q5590" s="12">
        <v>0</v>
      </c>
    </row>
    <row r="5591" spans="1:17" x14ac:dyDescent="0.35">
      <c r="A5591" s="2">
        <v>5270</v>
      </c>
      <c r="B5591" s="13" t="s">
        <v>645</v>
      </c>
      <c r="C5591" s="11" t="s">
        <v>647</v>
      </c>
      <c r="D5591" s="11" t="s">
        <v>241</v>
      </c>
      <c r="E5591" s="7" t="s">
        <v>140</v>
      </c>
      <c r="F5591" s="13">
        <v>43.313479661941578</v>
      </c>
      <c r="G5591" s="12">
        <v>0</v>
      </c>
      <c r="H5591" s="13">
        <v>0</v>
      </c>
      <c r="I5591" s="11">
        <v>0</v>
      </c>
      <c r="J5591" s="11">
        <v>0</v>
      </c>
      <c r="K5591" s="11">
        <v>0</v>
      </c>
      <c r="L5591" s="12">
        <v>0</v>
      </c>
      <c r="M5591" s="13">
        <v>0</v>
      </c>
      <c r="N5591" s="11">
        <v>0</v>
      </c>
      <c r="O5591" s="11">
        <v>0</v>
      </c>
      <c r="P5591" s="11">
        <v>0</v>
      </c>
      <c r="Q5591" s="12">
        <v>0</v>
      </c>
    </row>
    <row r="5592" spans="1:17" x14ac:dyDescent="0.35">
      <c r="A5592" s="2">
        <v>5277</v>
      </c>
      <c r="B5592" s="13" t="s">
        <v>645</v>
      </c>
      <c r="C5592" s="11" t="s">
        <v>647</v>
      </c>
      <c r="D5592" s="11" t="s">
        <v>241</v>
      </c>
      <c r="E5592" s="7" t="s">
        <v>314</v>
      </c>
      <c r="F5592" s="13">
        <v>35.158272743225076</v>
      </c>
      <c r="G5592" s="12">
        <v>0</v>
      </c>
      <c r="H5592" s="13">
        <v>0</v>
      </c>
      <c r="I5592" s="11">
        <v>0</v>
      </c>
      <c r="J5592" s="11">
        <v>0</v>
      </c>
      <c r="K5592" s="11">
        <v>0</v>
      </c>
      <c r="L5592" s="12">
        <v>0</v>
      </c>
      <c r="M5592" s="13">
        <v>0</v>
      </c>
      <c r="N5592" s="11">
        <v>0</v>
      </c>
      <c r="O5592" s="11">
        <v>0</v>
      </c>
      <c r="P5592" s="11">
        <v>0</v>
      </c>
      <c r="Q5592" s="12">
        <v>0</v>
      </c>
    </row>
    <row r="5593" spans="1:17" x14ac:dyDescent="0.35">
      <c r="A5593" s="2">
        <v>5278</v>
      </c>
      <c r="B5593" s="13" t="s">
        <v>645</v>
      </c>
      <c r="C5593" s="11" t="s">
        <v>647</v>
      </c>
      <c r="D5593" s="11" t="s">
        <v>241</v>
      </c>
      <c r="E5593" s="7" t="s">
        <v>315</v>
      </c>
      <c r="F5593" s="13">
        <v>6.3143978118896502</v>
      </c>
      <c r="G5593" s="12">
        <v>0</v>
      </c>
      <c r="H5593" s="13">
        <v>0</v>
      </c>
      <c r="I5593" s="11">
        <v>0</v>
      </c>
      <c r="J5593" s="11">
        <v>0</v>
      </c>
      <c r="K5593" s="11">
        <v>0</v>
      </c>
      <c r="L5593" s="12">
        <v>0</v>
      </c>
      <c r="M5593" s="13">
        <v>0</v>
      </c>
      <c r="N5593" s="11">
        <v>0</v>
      </c>
      <c r="O5593" s="11">
        <v>0</v>
      </c>
      <c r="P5593" s="11">
        <v>0</v>
      </c>
      <c r="Q5593" s="12">
        <v>0</v>
      </c>
    </row>
    <row r="5594" spans="1:17" x14ac:dyDescent="0.35">
      <c r="A5594" s="2">
        <v>5283</v>
      </c>
      <c r="B5594" s="13" t="s">
        <v>645</v>
      </c>
      <c r="C5594" s="11" t="s">
        <v>647</v>
      </c>
      <c r="D5594" s="11" t="s">
        <v>241</v>
      </c>
      <c r="E5594" s="7" t="s">
        <v>217</v>
      </c>
      <c r="F5594" s="13">
        <v>14.209801912307739</v>
      </c>
      <c r="G5594" s="12">
        <v>0</v>
      </c>
      <c r="H5594" s="13">
        <v>0</v>
      </c>
      <c r="I5594" s="11">
        <v>0</v>
      </c>
      <c r="J5594" s="11">
        <v>0</v>
      </c>
      <c r="K5594" s="11">
        <v>0</v>
      </c>
      <c r="L5594" s="12">
        <v>0</v>
      </c>
      <c r="M5594" s="13">
        <v>0</v>
      </c>
      <c r="N5594" s="11">
        <v>0</v>
      </c>
      <c r="O5594" s="11">
        <v>0</v>
      </c>
      <c r="P5594" s="11">
        <v>0</v>
      </c>
      <c r="Q5594" s="12">
        <v>0</v>
      </c>
    </row>
    <row r="5595" spans="1:17" x14ac:dyDescent="0.35">
      <c r="A5595" s="2">
        <v>5284</v>
      </c>
      <c r="B5595" s="13" t="s">
        <v>645</v>
      </c>
      <c r="C5595" s="11" t="s">
        <v>647</v>
      </c>
      <c r="D5595" s="11" t="s">
        <v>241</v>
      </c>
      <c r="E5595" s="7" t="s">
        <v>119</v>
      </c>
      <c r="F5595" s="13">
        <v>12.170453071594199</v>
      </c>
      <c r="G5595" s="12">
        <v>0</v>
      </c>
      <c r="H5595" s="13">
        <v>0</v>
      </c>
      <c r="I5595" s="11">
        <v>0</v>
      </c>
      <c r="J5595" s="11">
        <v>0</v>
      </c>
      <c r="K5595" s="11">
        <v>0</v>
      </c>
      <c r="L5595" s="12">
        <v>0</v>
      </c>
      <c r="M5595" s="13">
        <v>0</v>
      </c>
      <c r="N5595" s="11">
        <v>0</v>
      </c>
      <c r="O5595" s="11">
        <v>0</v>
      </c>
      <c r="P5595" s="11">
        <v>0</v>
      </c>
      <c r="Q5595" s="12">
        <v>0</v>
      </c>
    </row>
    <row r="5596" spans="1:17" x14ac:dyDescent="0.35">
      <c r="A5596" s="2">
        <v>5289</v>
      </c>
      <c r="B5596" s="13" t="s">
        <v>645</v>
      </c>
      <c r="C5596" s="11" t="s">
        <v>647</v>
      </c>
      <c r="D5596" s="11" t="s">
        <v>241</v>
      </c>
      <c r="E5596" s="7" t="s">
        <v>203</v>
      </c>
      <c r="F5596" s="13">
        <v>2.8100407421588942</v>
      </c>
      <c r="G5596" s="12">
        <v>0</v>
      </c>
      <c r="H5596" s="13">
        <v>0</v>
      </c>
      <c r="I5596" s="11">
        <v>0</v>
      </c>
      <c r="J5596" s="11">
        <v>0</v>
      </c>
      <c r="K5596" s="11">
        <v>0</v>
      </c>
      <c r="L5596" s="12">
        <v>0</v>
      </c>
      <c r="M5596" s="13">
        <v>0</v>
      </c>
      <c r="N5596" s="11">
        <v>0</v>
      </c>
      <c r="O5596" s="11">
        <v>0</v>
      </c>
      <c r="P5596" s="11">
        <v>0</v>
      </c>
      <c r="Q5596" s="12">
        <v>0</v>
      </c>
    </row>
    <row r="5597" spans="1:17" x14ac:dyDescent="0.35">
      <c r="A5597" s="2">
        <v>5290</v>
      </c>
      <c r="B5597" s="13" t="s">
        <v>645</v>
      </c>
      <c r="C5597" s="11" t="s">
        <v>647</v>
      </c>
      <c r="D5597" s="11" t="s">
        <v>241</v>
      </c>
      <c r="E5597" s="7" t="s">
        <v>483</v>
      </c>
      <c r="F5597" s="13">
        <v>5.2032365798950204</v>
      </c>
      <c r="G5597" s="12">
        <v>0</v>
      </c>
      <c r="H5597" s="13">
        <v>0</v>
      </c>
      <c r="I5597" s="11">
        <v>0</v>
      </c>
      <c r="J5597" s="11">
        <v>0</v>
      </c>
      <c r="K5597" s="11">
        <v>0</v>
      </c>
      <c r="L5597" s="12">
        <v>0</v>
      </c>
      <c r="M5597" s="13">
        <v>0</v>
      </c>
      <c r="N5597" s="11">
        <v>0</v>
      </c>
      <c r="O5597" s="11">
        <v>0</v>
      </c>
      <c r="P5597" s="11">
        <v>0</v>
      </c>
      <c r="Q5597" s="12">
        <v>0</v>
      </c>
    </row>
    <row r="5598" spans="1:17" x14ac:dyDescent="0.35">
      <c r="A5598" s="2">
        <v>5295</v>
      </c>
      <c r="B5598" s="13" t="s">
        <v>645</v>
      </c>
      <c r="C5598" s="11" t="s">
        <v>647</v>
      </c>
      <c r="D5598" s="11" t="s">
        <v>241</v>
      </c>
      <c r="E5598" s="7" t="s">
        <v>147</v>
      </c>
      <c r="F5598" s="13">
        <v>61.723036527633681</v>
      </c>
      <c r="G5598" s="12">
        <v>0</v>
      </c>
      <c r="H5598" s="13">
        <v>0</v>
      </c>
      <c r="I5598" s="11">
        <v>0</v>
      </c>
      <c r="J5598" s="11">
        <v>0</v>
      </c>
      <c r="K5598" s="11">
        <v>0</v>
      </c>
      <c r="L5598" s="12">
        <v>0</v>
      </c>
      <c r="M5598" s="13">
        <v>0</v>
      </c>
      <c r="N5598" s="11">
        <v>0</v>
      </c>
      <c r="O5598" s="11">
        <v>0</v>
      </c>
      <c r="P5598" s="11">
        <v>0</v>
      </c>
      <c r="Q5598" s="12">
        <v>0</v>
      </c>
    </row>
    <row r="5599" spans="1:17" x14ac:dyDescent="0.35">
      <c r="A5599" s="2">
        <v>5296</v>
      </c>
      <c r="B5599" s="13" t="s">
        <v>645</v>
      </c>
      <c r="C5599" s="11" t="s">
        <v>647</v>
      </c>
      <c r="D5599" s="11" t="s">
        <v>241</v>
      </c>
      <c r="E5599" s="7" t="s">
        <v>489</v>
      </c>
      <c r="F5599" s="13">
        <v>243.92973446846011</v>
      </c>
      <c r="G5599" s="12">
        <v>0</v>
      </c>
      <c r="H5599" s="13">
        <v>0</v>
      </c>
      <c r="I5599" s="11">
        <v>0</v>
      </c>
      <c r="J5599" s="11">
        <v>0</v>
      </c>
      <c r="K5599" s="11">
        <v>0</v>
      </c>
      <c r="L5599" s="12">
        <v>0</v>
      </c>
      <c r="M5599" s="13">
        <v>0</v>
      </c>
      <c r="N5599" s="11">
        <v>0</v>
      </c>
      <c r="O5599" s="11">
        <v>0</v>
      </c>
      <c r="P5599" s="11">
        <v>0</v>
      </c>
      <c r="Q5599" s="12">
        <v>0</v>
      </c>
    </row>
    <row r="5600" spans="1:17" x14ac:dyDescent="0.35">
      <c r="A5600" s="2">
        <v>5297</v>
      </c>
      <c r="B5600" s="13" t="s">
        <v>645</v>
      </c>
      <c r="C5600" s="11" t="s">
        <v>647</v>
      </c>
      <c r="D5600" s="11" t="s">
        <v>241</v>
      </c>
      <c r="E5600" s="7" t="s">
        <v>211</v>
      </c>
      <c r="F5600" s="13">
        <v>235.097091674805</v>
      </c>
      <c r="G5600" s="12">
        <v>0</v>
      </c>
      <c r="H5600" s="13">
        <v>0</v>
      </c>
      <c r="I5600" s="11">
        <v>0</v>
      </c>
      <c r="J5600" s="11">
        <v>0</v>
      </c>
      <c r="K5600" s="11">
        <v>0</v>
      </c>
      <c r="L5600" s="12">
        <v>0</v>
      </c>
      <c r="M5600" s="13">
        <v>0</v>
      </c>
      <c r="N5600" s="11">
        <v>0</v>
      </c>
      <c r="O5600" s="11">
        <v>0</v>
      </c>
      <c r="P5600" s="11">
        <v>0</v>
      </c>
      <c r="Q5600" s="12">
        <v>0</v>
      </c>
    </row>
    <row r="5601" spans="1:17" x14ac:dyDescent="0.35">
      <c r="A5601" s="2">
        <v>5298</v>
      </c>
      <c r="B5601" s="13" t="s">
        <v>645</v>
      </c>
      <c r="C5601" s="11" t="s">
        <v>647</v>
      </c>
      <c r="D5601" s="11" t="s">
        <v>241</v>
      </c>
      <c r="E5601" s="7" t="s">
        <v>99</v>
      </c>
      <c r="F5601" s="13">
        <v>147.40264952182773</v>
      </c>
      <c r="G5601" s="12">
        <v>0</v>
      </c>
      <c r="H5601" s="13">
        <v>0</v>
      </c>
      <c r="I5601" s="11">
        <v>0</v>
      </c>
      <c r="J5601" s="11">
        <v>0</v>
      </c>
      <c r="K5601" s="11">
        <v>0</v>
      </c>
      <c r="L5601" s="12">
        <v>0</v>
      </c>
      <c r="M5601" s="13">
        <v>0</v>
      </c>
      <c r="N5601" s="11">
        <v>0</v>
      </c>
      <c r="O5601" s="11">
        <v>0</v>
      </c>
      <c r="P5601" s="11">
        <v>0</v>
      </c>
      <c r="Q5601" s="12">
        <v>0</v>
      </c>
    </row>
    <row r="5602" spans="1:17" x14ac:dyDescent="0.35">
      <c r="A5602" s="2">
        <v>5299</v>
      </c>
      <c r="B5602" s="13" t="s">
        <v>645</v>
      </c>
      <c r="C5602" s="11" t="s">
        <v>647</v>
      </c>
      <c r="D5602" s="11" t="s">
        <v>241</v>
      </c>
      <c r="E5602" s="7" t="s">
        <v>100</v>
      </c>
      <c r="F5602" s="13">
        <v>1.01863896846771</v>
      </c>
      <c r="G5602" s="12">
        <v>0</v>
      </c>
      <c r="H5602" s="13">
        <v>0</v>
      </c>
      <c r="I5602" s="11">
        <v>0</v>
      </c>
      <c r="J5602" s="11">
        <v>0</v>
      </c>
      <c r="K5602" s="11">
        <v>0</v>
      </c>
      <c r="L5602" s="12">
        <v>0</v>
      </c>
      <c r="M5602" s="13">
        <v>0</v>
      </c>
      <c r="N5602" s="11">
        <v>0</v>
      </c>
      <c r="O5602" s="11">
        <v>0</v>
      </c>
      <c r="P5602" s="11">
        <v>0</v>
      </c>
      <c r="Q5602" s="12">
        <v>0</v>
      </c>
    </row>
    <row r="5603" spans="1:17" x14ac:dyDescent="0.35">
      <c r="A5603" s="2">
        <v>5300</v>
      </c>
      <c r="B5603" s="13" t="s">
        <v>645</v>
      </c>
      <c r="C5603" s="11" t="s">
        <v>647</v>
      </c>
      <c r="D5603" s="11" t="s">
        <v>241</v>
      </c>
      <c r="E5603" s="7" t="s">
        <v>275</v>
      </c>
      <c r="F5603" s="13">
        <v>12.490386247634881</v>
      </c>
      <c r="G5603" s="12">
        <v>0</v>
      </c>
      <c r="H5603" s="13">
        <v>0</v>
      </c>
      <c r="I5603" s="11">
        <v>0</v>
      </c>
      <c r="J5603" s="11">
        <v>0</v>
      </c>
      <c r="K5603" s="11">
        <v>0</v>
      </c>
      <c r="L5603" s="12">
        <v>0</v>
      </c>
      <c r="M5603" s="13">
        <v>0</v>
      </c>
      <c r="N5603" s="11">
        <v>0</v>
      </c>
      <c r="O5603" s="11">
        <v>0</v>
      </c>
      <c r="P5603" s="11">
        <v>0</v>
      </c>
      <c r="Q5603" s="12">
        <v>0</v>
      </c>
    </row>
    <row r="5604" spans="1:17" x14ac:dyDescent="0.35">
      <c r="A5604" s="2">
        <v>5301</v>
      </c>
      <c r="B5604" s="13" t="s">
        <v>645</v>
      </c>
      <c r="C5604" s="11" t="s">
        <v>647</v>
      </c>
      <c r="D5604" s="11" t="s">
        <v>241</v>
      </c>
      <c r="E5604" s="7" t="s">
        <v>327</v>
      </c>
      <c r="F5604" s="13">
        <v>23.5937337875366</v>
      </c>
      <c r="G5604" s="12">
        <v>0</v>
      </c>
      <c r="H5604" s="13">
        <v>0</v>
      </c>
      <c r="I5604" s="11">
        <v>0</v>
      </c>
      <c r="J5604" s="11">
        <v>0</v>
      </c>
      <c r="K5604" s="11">
        <v>0</v>
      </c>
      <c r="L5604" s="12">
        <v>0</v>
      </c>
      <c r="M5604" s="13">
        <v>0</v>
      </c>
      <c r="N5604" s="11">
        <v>0</v>
      </c>
      <c r="O5604" s="11">
        <v>0</v>
      </c>
      <c r="P5604" s="11">
        <v>0</v>
      </c>
      <c r="Q5604" s="12">
        <v>0</v>
      </c>
    </row>
    <row r="5605" spans="1:17" x14ac:dyDescent="0.35">
      <c r="A5605" s="2">
        <v>5304</v>
      </c>
      <c r="B5605" s="13" t="s">
        <v>645</v>
      </c>
      <c r="C5605" s="11" t="s">
        <v>647</v>
      </c>
      <c r="D5605" s="11" t="s">
        <v>241</v>
      </c>
      <c r="E5605" s="7" t="s">
        <v>151</v>
      </c>
      <c r="F5605" s="13">
        <v>13.278624534606932</v>
      </c>
      <c r="G5605" s="12">
        <v>0</v>
      </c>
      <c r="H5605" s="13">
        <v>0</v>
      </c>
      <c r="I5605" s="11">
        <v>0</v>
      </c>
      <c r="J5605" s="11">
        <v>0</v>
      </c>
      <c r="K5605" s="11">
        <v>0</v>
      </c>
      <c r="L5605" s="12">
        <v>0</v>
      </c>
      <c r="M5605" s="13">
        <v>0</v>
      </c>
      <c r="N5605" s="11">
        <v>0</v>
      </c>
      <c r="O5605" s="11">
        <v>0</v>
      </c>
      <c r="P5605" s="11">
        <v>0</v>
      </c>
      <c r="Q5605" s="12">
        <v>0</v>
      </c>
    </row>
    <row r="5606" spans="1:17" x14ac:dyDescent="0.35">
      <c r="A5606" s="2">
        <v>5306</v>
      </c>
      <c r="B5606" s="13" t="s">
        <v>645</v>
      </c>
      <c r="C5606" s="11" t="s">
        <v>647</v>
      </c>
      <c r="D5606" s="11" t="s">
        <v>241</v>
      </c>
      <c r="E5606" s="7" t="s">
        <v>430</v>
      </c>
      <c r="F5606" s="13">
        <v>1369.8393892645838</v>
      </c>
      <c r="G5606" s="12">
        <v>0</v>
      </c>
      <c r="H5606" s="13">
        <v>0</v>
      </c>
      <c r="I5606" s="11">
        <v>0</v>
      </c>
      <c r="J5606" s="11">
        <v>0</v>
      </c>
      <c r="K5606" s="11">
        <v>0</v>
      </c>
      <c r="L5606" s="12">
        <v>0</v>
      </c>
      <c r="M5606" s="13">
        <v>0</v>
      </c>
      <c r="N5606" s="11">
        <v>0</v>
      </c>
      <c r="O5606" s="11">
        <v>0</v>
      </c>
      <c r="P5606" s="11">
        <v>0</v>
      </c>
      <c r="Q5606" s="12">
        <v>0</v>
      </c>
    </row>
    <row r="5607" spans="1:17" x14ac:dyDescent="0.35">
      <c r="A5607" s="2">
        <v>5308</v>
      </c>
      <c r="B5607" s="13" t="s">
        <v>645</v>
      </c>
      <c r="C5607" s="11" t="s">
        <v>647</v>
      </c>
      <c r="D5607" s="11" t="s">
        <v>241</v>
      </c>
      <c r="E5607" s="7" t="s">
        <v>73</v>
      </c>
      <c r="F5607" s="13">
        <v>182.31768226623538</v>
      </c>
      <c r="G5607" s="12">
        <v>0</v>
      </c>
      <c r="H5607" s="13">
        <v>0</v>
      </c>
      <c r="I5607" s="11">
        <v>0</v>
      </c>
      <c r="J5607" s="11">
        <v>0</v>
      </c>
      <c r="K5607" s="11">
        <v>0</v>
      </c>
      <c r="L5607" s="12">
        <v>0</v>
      </c>
      <c r="M5607" s="13">
        <v>0</v>
      </c>
      <c r="N5607" s="11">
        <v>0</v>
      </c>
      <c r="O5607" s="11">
        <v>0</v>
      </c>
      <c r="P5607" s="11">
        <v>0</v>
      </c>
      <c r="Q5607" s="12">
        <v>0</v>
      </c>
    </row>
    <row r="5608" spans="1:17" x14ac:dyDescent="0.35">
      <c r="A5608" s="2">
        <v>5309</v>
      </c>
      <c r="B5608" s="13" t="s">
        <v>645</v>
      </c>
      <c r="C5608" s="11" t="s">
        <v>647</v>
      </c>
      <c r="D5608" s="11" t="s">
        <v>241</v>
      </c>
      <c r="E5608" s="7" t="s">
        <v>74</v>
      </c>
      <c r="F5608" s="13">
        <v>400.37499165534962</v>
      </c>
      <c r="G5608" s="12">
        <v>0</v>
      </c>
      <c r="H5608" s="13">
        <v>0</v>
      </c>
      <c r="I5608" s="11">
        <v>0</v>
      </c>
      <c r="J5608" s="11">
        <v>0</v>
      </c>
      <c r="K5608" s="11">
        <v>0</v>
      </c>
      <c r="L5608" s="12">
        <v>0</v>
      </c>
      <c r="M5608" s="13">
        <v>0</v>
      </c>
      <c r="N5608" s="11">
        <v>0</v>
      </c>
      <c r="O5608" s="11">
        <v>0</v>
      </c>
      <c r="P5608" s="11">
        <v>0</v>
      </c>
      <c r="Q5608" s="12">
        <v>0</v>
      </c>
    </row>
    <row r="5609" spans="1:17" x14ac:dyDescent="0.35">
      <c r="A5609" s="2">
        <v>5310</v>
      </c>
      <c r="B5609" s="13" t="s">
        <v>645</v>
      </c>
      <c r="C5609" s="11" t="s">
        <v>647</v>
      </c>
      <c r="D5609" s="11" t="s">
        <v>241</v>
      </c>
      <c r="E5609" s="7" t="s">
        <v>510</v>
      </c>
      <c r="F5609" s="13">
        <v>61.484392642974854</v>
      </c>
      <c r="G5609" s="12">
        <v>0</v>
      </c>
      <c r="H5609" s="13">
        <v>0</v>
      </c>
      <c r="I5609" s="11">
        <v>0</v>
      </c>
      <c r="J5609" s="11">
        <v>0</v>
      </c>
      <c r="K5609" s="11">
        <v>0</v>
      </c>
      <c r="L5609" s="12">
        <v>0</v>
      </c>
      <c r="M5609" s="13">
        <v>0</v>
      </c>
      <c r="N5609" s="11">
        <v>0</v>
      </c>
      <c r="O5609" s="11">
        <v>0</v>
      </c>
      <c r="P5609" s="11">
        <v>0</v>
      </c>
      <c r="Q5609" s="12">
        <v>0</v>
      </c>
    </row>
    <row r="5610" spans="1:17" x14ac:dyDescent="0.35">
      <c r="A5610" s="2">
        <v>5313</v>
      </c>
      <c r="B5610" s="13" t="s">
        <v>645</v>
      </c>
      <c r="C5610" s="11" t="s">
        <v>647</v>
      </c>
      <c r="D5610" s="11" t="s">
        <v>241</v>
      </c>
      <c r="E5610" s="7" t="s">
        <v>178</v>
      </c>
      <c r="F5610" s="13">
        <v>48.332771301269503</v>
      </c>
      <c r="G5610" s="12">
        <v>0</v>
      </c>
      <c r="H5610" s="13">
        <v>0</v>
      </c>
      <c r="I5610" s="11">
        <v>0</v>
      </c>
      <c r="J5610" s="11">
        <v>0</v>
      </c>
      <c r="K5610" s="11">
        <v>0</v>
      </c>
      <c r="L5610" s="12">
        <v>0</v>
      </c>
      <c r="M5610" s="13">
        <v>0</v>
      </c>
      <c r="N5610" s="11">
        <v>0</v>
      </c>
      <c r="O5610" s="11">
        <v>0</v>
      </c>
      <c r="P5610" s="11">
        <v>0</v>
      </c>
      <c r="Q5610" s="12">
        <v>0</v>
      </c>
    </row>
    <row r="5611" spans="1:17" x14ac:dyDescent="0.35">
      <c r="A5611" s="2">
        <v>5317</v>
      </c>
      <c r="B5611" s="13" t="s">
        <v>645</v>
      </c>
      <c r="C5611" s="11" t="s">
        <v>647</v>
      </c>
      <c r="D5611" s="11" t="s">
        <v>241</v>
      </c>
      <c r="E5611" s="7" t="s">
        <v>262</v>
      </c>
      <c r="F5611" s="13">
        <v>14.462378799915326</v>
      </c>
      <c r="G5611" s="12">
        <v>0</v>
      </c>
      <c r="H5611" s="13">
        <v>0</v>
      </c>
      <c r="I5611" s="11">
        <v>0</v>
      </c>
      <c r="J5611" s="11">
        <v>0</v>
      </c>
      <c r="K5611" s="11">
        <v>0</v>
      </c>
      <c r="L5611" s="12">
        <v>0</v>
      </c>
      <c r="M5611" s="13">
        <v>0</v>
      </c>
      <c r="N5611" s="11">
        <v>0</v>
      </c>
      <c r="O5611" s="11">
        <v>0</v>
      </c>
      <c r="P5611" s="11">
        <v>0</v>
      </c>
      <c r="Q5611" s="12">
        <v>0</v>
      </c>
    </row>
    <row r="5612" spans="1:17" x14ac:dyDescent="0.35">
      <c r="A5612" s="2">
        <v>5318</v>
      </c>
      <c r="B5612" s="13" t="s">
        <v>645</v>
      </c>
      <c r="C5612" s="11" t="s">
        <v>647</v>
      </c>
      <c r="D5612" s="11" t="s">
        <v>241</v>
      </c>
      <c r="E5612" s="7" t="s">
        <v>77</v>
      </c>
      <c r="F5612" s="13">
        <v>39.096247673034703</v>
      </c>
      <c r="G5612" s="12">
        <v>0</v>
      </c>
      <c r="H5612" s="13">
        <v>0</v>
      </c>
      <c r="I5612" s="11">
        <v>0</v>
      </c>
      <c r="J5612" s="11">
        <v>0</v>
      </c>
      <c r="K5612" s="11">
        <v>0</v>
      </c>
      <c r="L5612" s="12">
        <v>0</v>
      </c>
      <c r="M5612" s="13">
        <v>0</v>
      </c>
      <c r="N5612" s="11">
        <v>0</v>
      </c>
      <c r="O5612" s="11">
        <v>0</v>
      </c>
      <c r="P5612" s="11">
        <v>0</v>
      </c>
      <c r="Q5612" s="12">
        <v>0</v>
      </c>
    </row>
    <row r="5613" spans="1:17" x14ac:dyDescent="0.35">
      <c r="A5613" s="2">
        <v>5319</v>
      </c>
      <c r="B5613" s="13" t="s">
        <v>645</v>
      </c>
      <c r="C5613" s="11" t="s">
        <v>647</v>
      </c>
      <c r="D5613" s="11" t="s">
        <v>241</v>
      </c>
      <c r="E5613" s="7" t="s">
        <v>115</v>
      </c>
      <c r="F5613" s="13">
        <v>5181.7336872816113</v>
      </c>
      <c r="G5613" s="12">
        <v>0</v>
      </c>
      <c r="H5613" s="13">
        <v>0</v>
      </c>
      <c r="I5613" s="11">
        <v>0</v>
      </c>
      <c r="J5613" s="11">
        <v>0</v>
      </c>
      <c r="K5613" s="11">
        <v>0</v>
      </c>
      <c r="L5613" s="12">
        <v>0</v>
      </c>
      <c r="M5613" s="13">
        <v>0</v>
      </c>
      <c r="N5613" s="11">
        <v>0</v>
      </c>
      <c r="O5613" s="11">
        <v>0</v>
      </c>
      <c r="P5613" s="11">
        <v>0</v>
      </c>
      <c r="Q5613" s="12">
        <v>0</v>
      </c>
    </row>
    <row r="5614" spans="1:17" x14ac:dyDescent="0.35">
      <c r="A5614" s="2">
        <v>5323</v>
      </c>
      <c r="B5614" s="13" t="s">
        <v>645</v>
      </c>
      <c r="C5614" s="11" t="s">
        <v>582</v>
      </c>
      <c r="D5614" s="11" t="s">
        <v>241</v>
      </c>
      <c r="E5614" s="7" t="s">
        <v>519</v>
      </c>
      <c r="F5614" s="13">
        <v>41.995933532714801</v>
      </c>
      <c r="G5614" s="12">
        <v>0</v>
      </c>
      <c r="H5614" s="13">
        <v>0</v>
      </c>
      <c r="I5614" s="11">
        <v>0</v>
      </c>
      <c r="J5614" s="11">
        <v>0</v>
      </c>
      <c r="K5614" s="11">
        <v>0</v>
      </c>
      <c r="L5614" s="12">
        <v>0</v>
      </c>
      <c r="M5614" s="13">
        <v>0</v>
      </c>
      <c r="N5614" s="11">
        <v>0</v>
      </c>
      <c r="O5614" s="11">
        <v>0</v>
      </c>
      <c r="P5614" s="11">
        <v>0</v>
      </c>
      <c r="Q5614" s="12">
        <v>0</v>
      </c>
    </row>
    <row r="5615" spans="1:17" x14ac:dyDescent="0.35">
      <c r="A5615" s="2">
        <v>5328</v>
      </c>
      <c r="B5615" s="13" t="s">
        <v>645</v>
      </c>
      <c r="C5615" s="11" t="s">
        <v>582</v>
      </c>
      <c r="D5615" s="11" t="s">
        <v>241</v>
      </c>
      <c r="E5615" s="7" t="s">
        <v>415</v>
      </c>
      <c r="F5615" s="13">
        <v>3.8612520694732702</v>
      </c>
      <c r="G5615" s="12">
        <v>0</v>
      </c>
      <c r="H5615" s="13">
        <v>0</v>
      </c>
      <c r="I5615" s="11">
        <v>0</v>
      </c>
      <c r="J5615" s="11">
        <v>0</v>
      </c>
      <c r="K5615" s="11">
        <v>0</v>
      </c>
      <c r="L5615" s="12">
        <v>0</v>
      </c>
      <c r="M5615" s="13">
        <v>0</v>
      </c>
      <c r="N5615" s="11">
        <v>0</v>
      </c>
      <c r="O5615" s="11">
        <v>0</v>
      </c>
      <c r="P5615" s="11">
        <v>0</v>
      </c>
      <c r="Q5615" s="12">
        <v>0</v>
      </c>
    </row>
    <row r="5616" spans="1:17" x14ac:dyDescent="0.35">
      <c r="A5616" s="2">
        <v>5330</v>
      </c>
      <c r="B5616" s="13" t="s">
        <v>645</v>
      </c>
      <c r="C5616" s="11" t="s">
        <v>582</v>
      </c>
      <c r="D5616" s="11" t="s">
        <v>241</v>
      </c>
      <c r="E5616" s="7" t="s">
        <v>222</v>
      </c>
      <c r="F5616" s="13">
        <v>124.84599399566655</v>
      </c>
      <c r="G5616" s="12">
        <v>0</v>
      </c>
      <c r="H5616" s="13">
        <v>0</v>
      </c>
      <c r="I5616" s="11">
        <v>0</v>
      </c>
      <c r="J5616" s="11">
        <v>0</v>
      </c>
      <c r="K5616" s="11">
        <v>0</v>
      </c>
      <c r="L5616" s="12">
        <v>0</v>
      </c>
      <c r="M5616" s="13">
        <v>0</v>
      </c>
      <c r="N5616" s="11">
        <v>0</v>
      </c>
      <c r="O5616" s="11">
        <v>0</v>
      </c>
      <c r="P5616" s="11">
        <v>0</v>
      </c>
      <c r="Q5616" s="12">
        <v>0</v>
      </c>
    </row>
    <row r="5617" spans="1:17" x14ac:dyDescent="0.35">
      <c r="A5617" s="2">
        <v>5336</v>
      </c>
      <c r="B5617" s="13" t="s">
        <v>645</v>
      </c>
      <c r="C5617" s="11" t="s">
        <v>582</v>
      </c>
      <c r="D5617" s="11" t="s">
        <v>241</v>
      </c>
      <c r="E5617" s="7" t="s">
        <v>160</v>
      </c>
      <c r="F5617" s="13">
        <v>16.480869770050049</v>
      </c>
      <c r="G5617" s="12">
        <v>0</v>
      </c>
      <c r="H5617" s="13">
        <v>0</v>
      </c>
      <c r="I5617" s="11">
        <v>0</v>
      </c>
      <c r="J5617" s="11">
        <v>0</v>
      </c>
      <c r="K5617" s="11">
        <v>0</v>
      </c>
      <c r="L5617" s="12">
        <v>0</v>
      </c>
      <c r="M5617" s="13">
        <v>0</v>
      </c>
      <c r="N5617" s="11">
        <v>0</v>
      </c>
      <c r="O5617" s="11">
        <v>0</v>
      </c>
      <c r="P5617" s="11">
        <v>0</v>
      </c>
      <c r="Q5617" s="12">
        <v>0</v>
      </c>
    </row>
    <row r="5618" spans="1:17" x14ac:dyDescent="0.35">
      <c r="A5618" s="2">
        <v>5337</v>
      </c>
      <c r="B5618" s="13" t="s">
        <v>645</v>
      </c>
      <c r="C5618" s="11" t="s">
        <v>582</v>
      </c>
      <c r="D5618" s="11" t="s">
        <v>26</v>
      </c>
      <c r="E5618" s="7" t="s">
        <v>161</v>
      </c>
      <c r="F5618" s="13">
        <v>34.137578010559096</v>
      </c>
      <c r="G5618" s="12">
        <v>0</v>
      </c>
      <c r="H5618" s="13">
        <v>0</v>
      </c>
      <c r="I5618" s="11">
        <v>0</v>
      </c>
      <c r="J5618" s="11">
        <v>0</v>
      </c>
      <c r="K5618" s="11">
        <v>0</v>
      </c>
      <c r="L5618" s="12">
        <v>0</v>
      </c>
      <c r="M5618" s="13">
        <v>0</v>
      </c>
      <c r="N5618" s="11">
        <v>0</v>
      </c>
      <c r="O5618" s="11">
        <v>0</v>
      </c>
      <c r="P5618" s="11">
        <v>0</v>
      </c>
      <c r="Q5618" s="12">
        <v>0</v>
      </c>
    </row>
    <row r="5619" spans="1:17" x14ac:dyDescent="0.35">
      <c r="A5619" s="2">
        <v>5338</v>
      </c>
      <c r="B5619" s="13" t="s">
        <v>645</v>
      </c>
      <c r="C5619" s="11" t="s">
        <v>582</v>
      </c>
      <c r="D5619" s="11" t="s">
        <v>241</v>
      </c>
      <c r="E5619" s="7" t="s">
        <v>161</v>
      </c>
      <c r="F5619" s="13">
        <v>91.865944385528607</v>
      </c>
      <c r="G5619" s="12">
        <v>0</v>
      </c>
      <c r="H5619" s="13">
        <v>0</v>
      </c>
      <c r="I5619" s="11">
        <v>0</v>
      </c>
      <c r="J5619" s="11">
        <v>0</v>
      </c>
      <c r="K5619" s="11">
        <v>0</v>
      </c>
      <c r="L5619" s="12">
        <v>0</v>
      </c>
      <c r="M5619" s="13">
        <v>0</v>
      </c>
      <c r="N5619" s="11">
        <v>0</v>
      </c>
      <c r="O5619" s="11">
        <v>0</v>
      </c>
      <c r="P5619" s="11">
        <v>0</v>
      </c>
      <c r="Q5619" s="12">
        <v>0</v>
      </c>
    </row>
    <row r="5620" spans="1:17" x14ac:dyDescent="0.35">
      <c r="A5620" s="2">
        <v>5344</v>
      </c>
      <c r="B5620" s="13" t="s">
        <v>645</v>
      </c>
      <c r="C5620" s="11" t="s">
        <v>582</v>
      </c>
      <c r="D5620" s="11" t="s">
        <v>241</v>
      </c>
      <c r="E5620" s="7" t="s">
        <v>233</v>
      </c>
      <c r="F5620" s="13">
        <v>2.7694671154022199</v>
      </c>
      <c r="G5620" s="12">
        <v>0</v>
      </c>
      <c r="H5620" s="13">
        <v>0</v>
      </c>
      <c r="I5620" s="11">
        <v>0</v>
      </c>
      <c r="J5620" s="11">
        <v>0</v>
      </c>
      <c r="K5620" s="11">
        <v>0</v>
      </c>
      <c r="L5620" s="12">
        <v>0</v>
      </c>
      <c r="M5620" s="13">
        <v>0</v>
      </c>
      <c r="N5620" s="11">
        <v>0</v>
      </c>
      <c r="O5620" s="11">
        <v>0</v>
      </c>
      <c r="P5620" s="11">
        <v>0</v>
      </c>
      <c r="Q5620" s="12">
        <v>0</v>
      </c>
    </row>
    <row r="5621" spans="1:17" x14ac:dyDescent="0.35">
      <c r="A5621" s="2">
        <v>5347</v>
      </c>
      <c r="B5621" s="13" t="s">
        <v>645</v>
      </c>
      <c r="C5621" s="11" t="s">
        <v>582</v>
      </c>
      <c r="D5621" s="11" t="s">
        <v>241</v>
      </c>
      <c r="E5621" s="7" t="s">
        <v>163</v>
      </c>
      <c r="F5621" s="13">
        <v>453.98478651046753</v>
      </c>
      <c r="G5621" s="12">
        <v>0</v>
      </c>
      <c r="H5621" s="13">
        <v>0</v>
      </c>
      <c r="I5621" s="11">
        <v>0</v>
      </c>
      <c r="J5621" s="11">
        <v>0</v>
      </c>
      <c r="K5621" s="11">
        <v>0</v>
      </c>
      <c r="L5621" s="12">
        <v>0</v>
      </c>
      <c r="M5621" s="13">
        <v>0</v>
      </c>
      <c r="N5621" s="11">
        <v>0</v>
      </c>
      <c r="O5621" s="11">
        <v>0</v>
      </c>
      <c r="P5621" s="11">
        <v>0</v>
      </c>
      <c r="Q5621" s="12">
        <v>0</v>
      </c>
    </row>
    <row r="5622" spans="1:17" x14ac:dyDescent="0.35">
      <c r="A5622" s="2">
        <v>5348</v>
      </c>
      <c r="B5622" s="13" t="s">
        <v>645</v>
      </c>
      <c r="C5622" s="11" t="s">
        <v>582</v>
      </c>
      <c r="D5622" s="11" t="s">
        <v>518</v>
      </c>
      <c r="E5622" s="7" t="s">
        <v>40</v>
      </c>
      <c r="F5622" s="13">
        <v>7.2139134407043501</v>
      </c>
      <c r="G5622" s="12">
        <v>0</v>
      </c>
      <c r="H5622" s="13">
        <v>0</v>
      </c>
      <c r="I5622" s="11">
        <v>0</v>
      </c>
      <c r="J5622" s="11">
        <v>0</v>
      </c>
      <c r="K5622" s="11">
        <v>0</v>
      </c>
      <c r="L5622" s="12">
        <v>0</v>
      </c>
      <c r="M5622" s="13">
        <v>0</v>
      </c>
      <c r="N5622" s="11">
        <v>0</v>
      </c>
      <c r="O5622" s="11">
        <v>0</v>
      </c>
      <c r="P5622" s="11">
        <v>0</v>
      </c>
      <c r="Q5622" s="12">
        <v>0</v>
      </c>
    </row>
    <row r="5623" spans="1:17" x14ac:dyDescent="0.35">
      <c r="A5623" s="2">
        <v>5349</v>
      </c>
      <c r="B5623" s="13" t="s">
        <v>645</v>
      </c>
      <c r="C5623" s="11" t="s">
        <v>582</v>
      </c>
      <c r="D5623" s="11" t="s">
        <v>26</v>
      </c>
      <c r="E5623" s="7" t="s">
        <v>40</v>
      </c>
      <c r="F5623" s="13">
        <v>178.72383260726929</v>
      </c>
      <c r="G5623" s="12">
        <v>0</v>
      </c>
      <c r="H5623" s="13">
        <v>0</v>
      </c>
      <c r="I5623" s="11">
        <v>0</v>
      </c>
      <c r="J5623" s="11">
        <v>0</v>
      </c>
      <c r="K5623" s="11">
        <v>0</v>
      </c>
      <c r="L5623" s="12">
        <v>0</v>
      </c>
      <c r="M5623" s="13">
        <v>0</v>
      </c>
      <c r="N5623" s="11">
        <v>0</v>
      </c>
      <c r="O5623" s="11">
        <v>0</v>
      </c>
      <c r="P5623" s="11">
        <v>0</v>
      </c>
      <c r="Q5623" s="12">
        <v>0</v>
      </c>
    </row>
    <row r="5624" spans="1:17" x14ac:dyDescent="0.35">
      <c r="A5624" s="2">
        <v>5350</v>
      </c>
      <c r="B5624" s="13" t="s">
        <v>645</v>
      </c>
      <c r="C5624" s="11" t="s">
        <v>582</v>
      </c>
      <c r="D5624" s="11" t="s">
        <v>241</v>
      </c>
      <c r="E5624" s="7" t="s">
        <v>40</v>
      </c>
      <c r="F5624" s="13">
        <v>11225.212312519552</v>
      </c>
      <c r="G5624" s="12">
        <v>0</v>
      </c>
      <c r="H5624" s="13">
        <v>0</v>
      </c>
      <c r="I5624" s="11">
        <v>0</v>
      </c>
      <c r="J5624" s="11">
        <v>0</v>
      </c>
      <c r="K5624" s="11">
        <v>0</v>
      </c>
      <c r="L5624" s="12">
        <v>0</v>
      </c>
      <c r="M5624" s="13">
        <v>0</v>
      </c>
      <c r="N5624" s="11">
        <v>0</v>
      </c>
      <c r="O5624" s="11">
        <v>0</v>
      </c>
      <c r="P5624" s="11">
        <v>0</v>
      </c>
      <c r="Q5624" s="12">
        <v>0</v>
      </c>
    </row>
    <row r="5625" spans="1:17" x14ac:dyDescent="0.35">
      <c r="A5625" s="2">
        <v>5351</v>
      </c>
      <c r="B5625" s="13" t="s">
        <v>645</v>
      </c>
      <c r="C5625" s="11" t="s">
        <v>582</v>
      </c>
      <c r="D5625" s="11" t="s">
        <v>241</v>
      </c>
      <c r="E5625" s="7" t="s">
        <v>41</v>
      </c>
      <c r="F5625" s="13">
        <v>54.601478576660199</v>
      </c>
      <c r="G5625" s="12">
        <v>0</v>
      </c>
      <c r="H5625" s="13">
        <v>0</v>
      </c>
      <c r="I5625" s="11">
        <v>0</v>
      </c>
      <c r="J5625" s="11">
        <v>0</v>
      </c>
      <c r="K5625" s="11">
        <v>0</v>
      </c>
      <c r="L5625" s="12">
        <v>0</v>
      </c>
      <c r="M5625" s="13">
        <v>0</v>
      </c>
      <c r="N5625" s="11">
        <v>0</v>
      </c>
      <c r="O5625" s="11">
        <v>0</v>
      </c>
      <c r="P5625" s="11">
        <v>0</v>
      </c>
      <c r="Q5625" s="12">
        <v>0</v>
      </c>
    </row>
    <row r="5626" spans="1:17" x14ac:dyDescent="0.35">
      <c r="A5626" s="2">
        <v>5356</v>
      </c>
      <c r="B5626" s="13" t="s">
        <v>645</v>
      </c>
      <c r="C5626" s="11" t="s">
        <v>582</v>
      </c>
      <c r="D5626" s="11" t="s">
        <v>241</v>
      </c>
      <c r="E5626" s="7" t="s">
        <v>364</v>
      </c>
      <c r="F5626" s="13">
        <v>21.786766052246101</v>
      </c>
      <c r="G5626" s="12">
        <v>0</v>
      </c>
      <c r="H5626" s="13">
        <v>0</v>
      </c>
      <c r="I5626" s="11">
        <v>0</v>
      </c>
      <c r="J5626" s="11">
        <v>0</v>
      </c>
      <c r="K5626" s="11">
        <v>0</v>
      </c>
      <c r="L5626" s="12">
        <v>0</v>
      </c>
      <c r="M5626" s="13">
        <v>0</v>
      </c>
      <c r="N5626" s="11">
        <v>0</v>
      </c>
      <c r="O5626" s="11">
        <v>0</v>
      </c>
      <c r="P5626" s="11">
        <v>0</v>
      </c>
      <c r="Q5626" s="12">
        <v>0</v>
      </c>
    </row>
    <row r="5627" spans="1:17" x14ac:dyDescent="0.35">
      <c r="A5627" s="2">
        <v>5357</v>
      </c>
      <c r="B5627" s="13" t="s">
        <v>645</v>
      </c>
      <c r="C5627" s="11" t="s">
        <v>582</v>
      </c>
      <c r="D5627" s="11" t="s">
        <v>241</v>
      </c>
      <c r="E5627" s="7" t="s">
        <v>268</v>
      </c>
      <c r="F5627" s="13">
        <v>20.140538394451148</v>
      </c>
      <c r="G5627" s="12">
        <v>0</v>
      </c>
      <c r="H5627" s="13">
        <v>0</v>
      </c>
      <c r="I5627" s="11">
        <v>0</v>
      </c>
      <c r="J5627" s="11">
        <v>0</v>
      </c>
      <c r="K5627" s="11">
        <v>0</v>
      </c>
      <c r="L5627" s="12">
        <v>0</v>
      </c>
      <c r="M5627" s="13">
        <v>0</v>
      </c>
      <c r="N5627" s="11">
        <v>0</v>
      </c>
      <c r="O5627" s="11">
        <v>0</v>
      </c>
      <c r="P5627" s="11">
        <v>0</v>
      </c>
      <c r="Q5627" s="12">
        <v>0</v>
      </c>
    </row>
    <row r="5628" spans="1:17" x14ac:dyDescent="0.35">
      <c r="A5628" s="2">
        <v>5358</v>
      </c>
      <c r="B5628" s="13" t="s">
        <v>645</v>
      </c>
      <c r="C5628" s="11" t="s">
        <v>582</v>
      </c>
      <c r="D5628" s="11" t="s">
        <v>241</v>
      </c>
      <c r="E5628" s="7" t="s">
        <v>239</v>
      </c>
      <c r="F5628" s="13">
        <v>163.3142209053039</v>
      </c>
      <c r="G5628" s="12">
        <v>0</v>
      </c>
      <c r="H5628" s="13">
        <v>0</v>
      </c>
      <c r="I5628" s="11">
        <v>0</v>
      </c>
      <c r="J5628" s="11">
        <v>0</v>
      </c>
      <c r="K5628" s="11">
        <v>0</v>
      </c>
      <c r="L5628" s="12">
        <v>0</v>
      </c>
      <c r="M5628" s="13">
        <v>0</v>
      </c>
      <c r="N5628" s="11">
        <v>0</v>
      </c>
      <c r="O5628" s="11">
        <v>0</v>
      </c>
      <c r="P5628" s="11">
        <v>0</v>
      </c>
      <c r="Q5628" s="12">
        <v>0</v>
      </c>
    </row>
    <row r="5629" spans="1:17" x14ac:dyDescent="0.35">
      <c r="A5629" s="2">
        <v>5360</v>
      </c>
      <c r="B5629" s="13" t="s">
        <v>645</v>
      </c>
      <c r="C5629" s="11" t="s">
        <v>582</v>
      </c>
      <c r="D5629" s="11" t="s">
        <v>241</v>
      </c>
      <c r="E5629" s="7" t="s">
        <v>290</v>
      </c>
      <c r="F5629" s="13">
        <v>76.270985007286043</v>
      </c>
      <c r="G5629" s="12">
        <v>0</v>
      </c>
      <c r="H5629" s="13">
        <v>0</v>
      </c>
      <c r="I5629" s="11">
        <v>0</v>
      </c>
      <c r="J5629" s="11">
        <v>0</v>
      </c>
      <c r="K5629" s="11">
        <v>0</v>
      </c>
      <c r="L5629" s="12">
        <v>0</v>
      </c>
      <c r="M5629" s="13">
        <v>0</v>
      </c>
      <c r="N5629" s="11">
        <v>0</v>
      </c>
      <c r="O5629" s="11">
        <v>0</v>
      </c>
      <c r="P5629" s="11">
        <v>0</v>
      </c>
      <c r="Q5629" s="12">
        <v>0</v>
      </c>
    </row>
    <row r="5630" spans="1:17" x14ac:dyDescent="0.35">
      <c r="A5630" s="2">
        <v>5361</v>
      </c>
      <c r="B5630" s="13" t="s">
        <v>645</v>
      </c>
      <c r="C5630" s="11" t="s">
        <v>582</v>
      </c>
      <c r="D5630" s="11" t="s">
        <v>241</v>
      </c>
      <c r="E5630" s="7" t="s">
        <v>164</v>
      </c>
      <c r="F5630" s="13">
        <v>68.937824964523301</v>
      </c>
      <c r="G5630" s="12">
        <v>0</v>
      </c>
      <c r="H5630" s="13">
        <v>0</v>
      </c>
      <c r="I5630" s="11">
        <v>0</v>
      </c>
      <c r="J5630" s="11">
        <v>0</v>
      </c>
      <c r="K5630" s="11">
        <v>0</v>
      </c>
      <c r="L5630" s="12">
        <v>0</v>
      </c>
      <c r="M5630" s="13">
        <v>0</v>
      </c>
      <c r="N5630" s="11">
        <v>0</v>
      </c>
      <c r="O5630" s="11">
        <v>0</v>
      </c>
      <c r="P5630" s="11">
        <v>0</v>
      </c>
      <c r="Q5630" s="12">
        <v>0</v>
      </c>
    </row>
    <row r="5631" spans="1:17" x14ac:dyDescent="0.35">
      <c r="A5631" s="2">
        <v>5363</v>
      </c>
      <c r="B5631" s="13" t="s">
        <v>645</v>
      </c>
      <c r="C5631" s="11" t="s">
        <v>582</v>
      </c>
      <c r="D5631" s="11" t="s">
        <v>241</v>
      </c>
      <c r="E5631" s="7" t="s">
        <v>291</v>
      </c>
      <c r="F5631" s="13">
        <v>73.125751495361357</v>
      </c>
      <c r="G5631" s="12">
        <v>0</v>
      </c>
      <c r="H5631" s="13">
        <v>0</v>
      </c>
      <c r="I5631" s="11">
        <v>0</v>
      </c>
      <c r="J5631" s="11">
        <v>0</v>
      </c>
      <c r="K5631" s="11">
        <v>0</v>
      </c>
      <c r="L5631" s="12">
        <v>0</v>
      </c>
      <c r="M5631" s="13">
        <v>0</v>
      </c>
      <c r="N5631" s="11">
        <v>0</v>
      </c>
      <c r="O5631" s="11">
        <v>0</v>
      </c>
      <c r="P5631" s="11">
        <v>0</v>
      </c>
      <c r="Q5631" s="12">
        <v>0</v>
      </c>
    </row>
    <row r="5632" spans="1:17" x14ac:dyDescent="0.35">
      <c r="A5632" s="2">
        <v>5365</v>
      </c>
      <c r="B5632" s="13" t="s">
        <v>645</v>
      </c>
      <c r="C5632" s="11" t="s">
        <v>582</v>
      </c>
      <c r="D5632" s="11" t="s">
        <v>518</v>
      </c>
      <c r="E5632" s="7" t="s">
        <v>455</v>
      </c>
      <c r="F5632" s="13">
        <v>1.2683304399251938</v>
      </c>
      <c r="G5632" s="12">
        <v>0</v>
      </c>
      <c r="H5632" s="13">
        <v>0</v>
      </c>
      <c r="I5632" s="11">
        <v>0</v>
      </c>
      <c r="J5632" s="11">
        <v>0</v>
      </c>
      <c r="K5632" s="11">
        <v>0</v>
      </c>
      <c r="L5632" s="12">
        <v>0</v>
      </c>
      <c r="M5632" s="13">
        <v>0</v>
      </c>
      <c r="N5632" s="11">
        <v>0</v>
      </c>
      <c r="O5632" s="11">
        <v>0</v>
      </c>
      <c r="P5632" s="11">
        <v>0</v>
      </c>
      <c r="Q5632" s="12">
        <v>0</v>
      </c>
    </row>
    <row r="5633" spans="1:17" x14ac:dyDescent="0.35">
      <c r="A5633" s="2">
        <v>5366</v>
      </c>
      <c r="B5633" s="13" t="s">
        <v>645</v>
      </c>
      <c r="C5633" s="11" t="s">
        <v>582</v>
      </c>
      <c r="D5633" s="11" t="s">
        <v>26</v>
      </c>
      <c r="E5633" s="7" t="s">
        <v>455</v>
      </c>
      <c r="F5633" s="13">
        <v>10.888405025005339</v>
      </c>
      <c r="G5633" s="12">
        <v>0</v>
      </c>
      <c r="H5633" s="13">
        <v>0</v>
      </c>
      <c r="I5633" s="11">
        <v>0</v>
      </c>
      <c r="J5633" s="11">
        <v>0</v>
      </c>
      <c r="K5633" s="11">
        <v>0</v>
      </c>
      <c r="L5633" s="12">
        <v>0</v>
      </c>
      <c r="M5633" s="13">
        <v>0</v>
      </c>
      <c r="N5633" s="11">
        <v>0</v>
      </c>
      <c r="O5633" s="11">
        <v>0</v>
      </c>
      <c r="P5633" s="11">
        <v>0</v>
      </c>
      <c r="Q5633" s="12">
        <v>0</v>
      </c>
    </row>
    <row r="5634" spans="1:17" x14ac:dyDescent="0.35">
      <c r="A5634" s="2">
        <v>5367</v>
      </c>
      <c r="B5634" s="13" t="s">
        <v>645</v>
      </c>
      <c r="C5634" s="11" t="s">
        <v>582</v>
      </c>
      <c r="D5634" s="11" t="s">
        <v>241</v>
      </c>
      <c r="E5634" s="7" t="s">
        <v>455</v>
      </c>
      <c r="F5634" s="13">
        <v>26.26194977760316</v>
      </c>
      <c r="G5634" s="12">
        <v>0</v>
      </c>
      <c r="H5634" s="13">
        <v>0</v>
      </c>
      <c r="I5634" s="11">
        <v>0</v>
      </c>
      <c r="J5634" s="11">
        <v>0</v>
      </c>
      <c r="K5634" s="11">
        <v>0</v>
      </c>
      <c r="L5634" s="12">
        <v>0</v>
      </c>
      <c r="M5634" s="13">
        <v>0</v>
      </c>
      <c r="N5634" s="11">
        <v>0</v>
      </c>
      <c r="O5634" s="11">
        <v>0</v>
      </c>
      <c r="P5634" s="11">
        <v>0</v>
      </c>
      <c r="Q5634" s="12">
        <v>0</v>
      </c>
    </row>
    <row r="5635" spans="1:17" x14ac:dyDescent="0.35">
      <c r="A5635" s="2">
        <v>5372</v>
      </c>
      <c r="B5635" s="13" t="s">
        <v>645</v>
      </c>
      <c r="C5635" s="11" t="s">
        <v>582</v>
      </c>
      <c r="D5635" s="11" t="s">
        <v>241</v>
      </c>
      <c r="E5635" s="7" t="s">
        <v>524</v>
      </c>
      <c r="F5635" s="13">
        <v>24.485214233398402</v>
      </c>
      <c r="G5635" s="12">
        <v>0</v>
      </c>
      <c r="H5635" s="13">
        <v>0</v>
      </c>
      <c r="I5635" s="11">
        <v>0</v>
      </c>
      <c r="J5635" s="11">
        <v>0</v>
      </c>
      <c r="K5635" s="11">
        <v>0</v>
      </c>
      <c r="L5635" s="12">
        <v>0</v>
      </c>
      <c r="M5635" s="13">
        <v>0</v>
      </c>
      <c r="N5635" s="11">
        <v>0</v>
      </c>
      <c r="O5635" s="11">
        <v>0</v>
      </c>
      <c r="P5635" s="11">
        <v>0</v>
      </c>
      <c r="Q5635" s="12">
        <v>0</v>
      </c>
    </row>
    <row r="5636" spans="1:17" x14ac:dyDescent="0.35">
      <c r="A5636" s="2">
        <v>5373</v>
      </c>
      <c r="B5636" s="13" t="s">
        <v>645</v>
      </c>
      <c r="C5636" s="11" t="s">
        <v>582</v>
      </c>
      <c r="D5636" s="11" t="s">
        <v>26</v>
      </c>
      <c r="E5636" s="7" t="s">
        <v>47</v>
      </c>
      <c r="F5636" s="13">
        <v>880.93170928955124</v>
      </c>
      <c r="G5636" s="12">
        <v>0</v>
      </c>
      <c r="H5636" s="13">
        <v>0</v>
      </c>
      <c r="I5636" s="11">
        <v>0</v>
      </c>
      <c r="J5636" s="11">
        <v>0</v>
      </c>
      <c r="K5636" s="11">
        <v>0</v>
      </c>
      <c r="L5636" s="12">
        <v>0</v>
      </c>
      <c r="M5636" s="13">
        <v>0</v>
      </c>
      <c r="N5636" s="11">
        <v>0</v>
      </c>
      <c r="O5636" s="11">
        <v>0</v>
      </c>
      <c r="P5636" s="11">
        <v>0</v>
      </c>
      <c r="Q5636" s="12">
        <v>0</v>
      </c>
    </row>
    <row r="5637" spans="1:17" x14ac:dyDescent="0.35">
      <c r="A5637" s="2">
        <v>5374</v>
      </c>
      <c r="B5637" s="13" t="s">
        <v>645</v>
      </c>
      <c r="C5637" s="11" t="s">
        <v>582</v>
      </c>
      <c r="D5637" s="11" t="s">
        <v>241</v>
      </c>
      <c r="E5637" s="7" t="s">
        <v>47</v>
      </c>
      <c r="F5637" s="13">
        <v>10230.628357768059</v>
      </c>
      <c r="G5637" s="12">
        <v>0</v>
      </c>
      <c r="H5637" s="13">
        <v>0</v>
      </c>
      <c r="I5637" s="11">
        <v>0</v>
      </c>
      <c r="J5637" s="11">
        <v>0</v>
      </c>
      <c r="K5637" s="11">
        <v>0</v>
      </c>
      <c r="L5637" s="12">
        <v>0</v>
      </c>
      <c r="M5637" s="13">
        <v>0</v>
      </c>
      <c r="N5637" s="11">
        <v>0</v>
      </c>
      <c r="O5637" s="11">
        <v>0</v>
      </c>
      <c r="P5637" s="11">
        <v>0</v>
      </c>
      <c r="Q5637" s="12">
        <v>0</v>
      </c>
    </row>
    <row r="5638" spans="1:17" x14ac:dyDescent="0.35">
      <c r="A5638" s="2">
        <v>5375</v>
      </c>
      <c r="B5638" s="13" t="s">
        <v>645</v>
      </c>
      <c r="C5638" s="11" t="s">
        <v>582</v>
      </c>
      <c r="D5638" s="11" t="s">
        <v>241</v>
      </c>
      <c r="E5638" s="7" t="s">
        <v>48</v>
      </c>
      <c r="F5638" s="13">
        <v>670.90580940246605</v>
      </c>
      <c r="G5638" s="12">
        <v>0</v>
      </c>
      <c r="H5638" s="13">
        <v>0</v>
      </c>
      <c r="I5638" s="11">
        <v>0</v>
      </c>
      <c r="J5638" s="11">
        <v>0</v>
      </c>
      <c r="K5638" s="11">
        <v>0</v>
      </c>
      <c r="L5638" s="12">
        <v>0</v>
      </c>
      <c r="M5638" s="13">
        <v>0</v>
      </c>
      <c r="N5638" s="11">
        <v>0</v>
      </c>
      <c r="O5638" s="11">
        <v>0</v>
      </c>
      <c r="P5638" s="11">
        <v>0</v>
      </c>
      <c r="Q5638" s="12">
        <v>0</v>
      </c>
    </row>
    <row r="5639" spans="1:17" x14ac:dyDescent="0.35">
      <c r="A5639" s="2">
        <v>5376</v>
      </c>
      <c r="B5639" s="13" t="s">
        <v>645</v>
      </c>
      <c r="C5639" s="11" t="s">
        <v>582</v>
      </c>
      <c r="D5639" s="11" t="s">
        <v>241</v>
      </c>
      <c r="E5639" s="7" t="s">
        <v>49</v>
      </c>
      <c r="F5639" s="13">
        <v>669.2402195930481</v>
      </c>
      <c r="G5639" s="12">
        <v>0</v>
      </c>
      <c r="H5639" s="13">
        <v>0</v>
      </c>
      <c r="I5639" s="11">
        <v>0</v>
      </c>
      <c r="J5639" s="11">
        <v>0</v>
      </c>
      <c r="K5639" s="11">
        <v>0</v>
      </c>
      <c r="L5639" s="12">
        <v>0</v>
      </c>
      <c r="M5639" s="13">
        <v>0</v>
      </c>
      <c r="N5639" s="11">
        <v>0</v>
      </c>
      <c r="O5639" s="11">
        <v>0</v>
      </c>
      <c r="P5639" s="11">
        <v>0</v>
      </c>
      <c r="Q5639" s="12">
        <v>0</v>
      </c>
    </row>
    <row r="5640" spans="1:17" x14ac:dyDescent="0.35">
      <c r="A5640" s="2">
        <v>5382</v>
      </c>
      <c r="B5640" s="13" t="s">
        <v>645</v>
      </c>
      <c r="C5640" s="11" t="s">
        <v>582</v>
      </c>
      <c r="D5640" s="11" t="s">
        <v>241</v>
      </c>
      <c r="E5640" s="7" t="s">
        <v>132</v>
      </c>
      <c r="F5640" s="13">
        <v>14.0749835968018</v>
      </c>
      <c r="G5640" s="12">
        <v>0</v>
      </c>
      <c r="H5640" s="13">
        <v>0</v>
      </c>
      <c r="I5640" s="11">
        <v>0</v>
      </c>
      <c r="J5640" s="11">
        <v>0</v>
      </c>
      <c r="K5640" s="11">
        <v>0</v>
      </c>
      <c r="L5640" s="12">
        <v>0</v>
      </c>
      <c r="M5640" s="13">
        <v>0</v>
      </c>
      <c r="N5640" s="11">
        <v>0</v>
      </c>
      <c r="O5640" s="11">
        <v>0</v>
      </c>
      <c r="P5640" s="11">
        <v>0</v>
      </c>
      <c r="Q5640" s="12">
        <v>0</v>
      </c>
    </row>
    <row r="5641" spans="1:17" x14ac:dyDescent="0.35">
      <c r="A5641" s="2">
        <v>5383</v>
      </c>
      <c r="B5641" s="13" t="s">
        <v>645</v>
      </c>
      <c r="C5641" s="11" t="s">
        <v>582</v>
      </c>
      <c r="D5641" s="11" t="s">
        <v>241</v>
      </c>
      <c r="E5641" s="7" t="s">
        <v>245</v>
      </c>
      <c r="F5641" s="13">
        <v>9.6753859519958496</v>
      </c>
      <c r="G5641" s="12">
        <v>0</v>
      </c>
      <c r="H5641" s="13">
        <v>0</v>
      </c>
      <c r="I5641" s="11">
        <v>0</v>
      </c>
      <c r="J5641" s="11">
        <v>0</v>
      </c>
      <c r="K5641" s="11">
        <v>0</v>
      </c>
      <c r="L5641" s="12">
        <v>0</v>
      </c>
      <c r="M5641" s="13">
        <v>0</v>
      </c>
      <c r="N5641" s="11">
        <v>0</v>
      </c>
      <c r="O5641" s="11">
        <v>0</v>
      </c>
      <c r="P5641" s="11">
        <v>0</v>
      </c>
      <c r="Q5641" s="12">
        <v>0</v>
      </c>
    </row>
    <row r="5642" spans="1:17" x14ac:dyDescent="0.35">
      <c r="A5642" s="2">
        <v>5384</v>
      </c>
      <c r="B5642" s="13" t="s">
        <v>645</v>
      </c>
      <c r="C5642" s="11" t="s">
        <v>582</v>
      </c>
      <c r="D5642" s="11" t="s">
        <v>26</v>
      </c>
      <c r="E5642" s="7" t="s">
        <v>86</v>
      </c>
      <c r="F5642" s="13">
        <v>38.231227874755902</v>
      </c>
      <c r="G5642" s="12">
        <v>0</v>
      </c>
      <c r="H5642" s="13">
        <v>0</v>
      </c>
      <c r="I5642" s="11">
        <v>0</v>
      </c>
      <c r="J5642" s="11">
        <v>0</v>
      </c>
      <c r="K5642" s="11">
        <v>0</v>
      </c>
      <c r="L5642" s="12">
        <v>0</v>
      </c>
      <c r="M5642" s="13">
        <v>0</v>
      </c>
      <c r="N5642" s="11">
        <v>0</v>
      </c>
      <c r="O5642" s="11">
        <v>0</v>
      </c>
      <c r="P5642" s="11">
        <v>0</v>
      </c>
      <c r="Q5642" s="12">
        <v>0</v>
      </c>
    </row>
    <row r="5643" spans="1:17" x14ac:dyDescent="0.35">
      <c r="A5643" s="2">
        <v>5385</v>
      </c>
      <c r="B5643" s="13" t="s">
        <v>645</v>
      </c>
      <c r="C5643" s="11" t="s">
        <v>582</v>
      </c>
      <c r="D5643" s="11" t="s">
        <v>241</v>
      </c>
      <c r="E5643" s="7" t="s">
        <v>86</v>
      </c>
      <c r="F5643" s="13">
        <v>5108.2244678288707</v>
      </c>
      <c r="G5643" s="12">
        <v>0</v>
      </c>
      <c r="H5643" s="13">
        <v>0</v>
      </c>
      <c r="I5643" s="11">
        <v>0</v>
      </c>
      <c r="J5643" s="11">
        <v>0</v>
      </c>
      <c r="K5643" s="11">
        <v>0</v>
      </c>
      <c r="L5643" s="12">
        <v>0</v>
      </c>
      <c r="M5643" s="13">
        <v>0</v>
      </c>
      <c r="N5643" s="11">
        <v>0</v>
      </c>
      <c r="O5643" s="11">
        <v>0</v>
      </c>
      <c r="P5643" s="11">
        <v>0</v>
      </c>
      <c r="Q5643" s="12">
        <v>0</v>
      </c>
    </row>
    <row r="5644" spans="1:17" x14ac:dyDescent="0.35">
      <c r="A5644" s="2">
        <v>5391</v>
      </c>
      <c r="B5644" s="13" t="s">
        <v>645</v>
      </c>
      <c r="C5644" s="11" t="s">
        <v>582</v>
      </c>
      <c r="D5644" s="11" t="s">
        <v>241</v>
      </c>
      <c r="E5644" s="7" t="s">
        <v>54</v>
      </c>
      <c r="F5644" s="13">
        <v>1319.2720727920537</v>
      </c>
      <c r="G5644" s="12">
        <v>0.6</v>
      </c>
      <c r="H5644" s="13">
        <v>0</v>
      </c>
      <c r="I5644" s="11">
        <v>0</v>
      </c>
      <c r="J5644" s="11">
        <v>0</v>
      </c>
      <c r="K5644" s="11">
        <v>0</v>
      </c>
      <c r="L5644" s="12">
        <v>0</v>
      </c>
      <c r="M5644" s="13">
        <v>0</v>
      </c>
      <c r="N5644" s="11">
        <v>0</v>
      </c>
      <c r="O5644" s="11">
        <v>0</v>
      </c>
      <c r="P5644" s="11">
        <v>0</v>
      </c>
      <c r="Q5644" s="12">
        <v>0</v>
      </c>
    </row>
    <row r="5645" spans="1:17" x14ac:dyDescent="0.35">
      <c r="A5645" s="2">
        <v>5392</v>
      </c>
      <c r="B5645" s="13" t="s">
        <v>645</v>
      </c>
      <c r="C5645" s="11" t="s">
        <v>582</v>
      </c>
      <c r="D5645" s="11" t="s">
        <v>241</v>
      </c>
      <c r="E5645" s="7" t="s">
        <v>246</v>
      </c>
      <c r="F5645" s="13">
        <v>538.19303894042991</v>
      </c>
      <c r="G5645" s="12">
        <v>0</v>
      </c>
      <c r="H5645" s="13">
        <v>0</v>
      </c>
      <c r="I5645" s="11">
        <v>0</v>
      </c>
      <c r="J5645" s="11">
        <v>0</v>
      </c>
      <c r="K5645" s="11">
        <v>0</v>
      </c>
      <c r="L5645" s="12">
        <v>0</v>
      </c>
      <c r="M5645" s="13">
        <v>0</v>
      </c>
      <c r="N5645" s="11">
        <v>0</v>
      </c>
      <c r="O5645" s="11">
        <v>0</v>
      </c>
      <c r="P5645" s="11">
        <v>0</v>
      </c>
      <c r="Q5645" s="12">
        <v>0</v>
      </c>
    </row>
    <row r="5646" spans="1:17" x14ac:dyDescent="0.35">
      <c r="A5646" s="2">
        <v>5393</v>
      </c>
      <c r="B5646" s="13" t="s">
        <v>645</v>
      </c>
      <c r="C5646" s="11" t="s">
        <v>582</v>
      </c>
      <c r="D5646" s="11" t="s">
        <v>241</v>
      </c>
      <c r="E5646" s="7" t="s">
        <v>295</v>
      </c>
      <c r="F5646" s="13">
        <v>25.734391450881951</v>
      </c>
      <c r="G5646" s="12">
        <v>0</v>
      </c>
      <c r="H5646" s="13">
        <v>0</v>
      </c>
      <c r="I5646" s="11">
        <v>0</v>
      </c>
      <c r="J5646" s="11">
        <v>0</v>
      </c>
      <c r="K5646" s="11">
        <v>0</v>
      </c>
      <c r="L5646" s="12">
        <v>0</v>
      </c>
      <c r="M5646" s="13">
        <v>0</v>
      </c>
      <c r="N5646" s="11">
        <v>0</v>
      </c>
      <c r="O5646" s="11">
        <v>0</v>
      </c>
      <c r="P5646" s="11">
        <v>0</v>
      </c>
      <c r="Q5646" s="12">
        <v>0</v>
      </c>
    </row>
    <row r="5647" spans="1:17" x14ac:dyDescent="0.35">
      <c r="A5647" s="2">
        <v>5396</v>
      </c>
      <c r="B5647" s="13" t="s">
        <v>645</v>
      </c>
      <c r="C5647" s="11" t="s">
        <v>582</v>
      </c>
      <c r="D5647" s="11" t="s">
        <v>241</v>
      </c>
      <c r="E5647" s="7" t="s">
        <v>57</v>
      </c>
      <c r="F5647" s="13">
        <v>288.32077318429958</v>
      </c>
      <c r="G5647" s="12">
        <v>0</v>
      </c>
      <c r="H5647" s="13">
        <v>0</v>
      </c>
      <c r="I5647" s="11">
        <v>0</v>
      </c>
      <c r="J5647" s="11">
        <v>0</v>
      </c>
      <c r="K5647" s="11">
        <v>0</v>
      </c>
      <c r="L5647" s="12">
        <v>0</v>
      </c>
      <c r="M5647" s="13">
        <v>0</v>
      </c>
      <c r="N5647" s="11">
        <v>0</v>
      </c>
      <c r="O5647" s="11">
        <v>0</v>
      </c>
      <c r="P5647" s="11">
        <v>0</v>
      </c>
      <c r="Q5647" s="12">
        <v>0</v>
      </c>
    </row>
    <row r="5648" spans="1:17" x14ac:dyDescent="0.35">
      <c r="A5648" s="2">
        <v>5399</v>
      </c>
      <c r="B5648" s="13" t="s">
        <v>645</v>
      </c>
      <c r="C5648" s="11" t="s">
        <v>582</v>
      </c>
      <c r="D5648" s="11" t="s">
        <v>241</v>
      </c>
      <c r="E5648" s="7" t="s">
        <v>248</v>
      </c>
      <c r="F5648" s="13">
        <v>14.55289256572723</v>
      </c>
      <c r="G5648" s="12">
        <v>0</v>
      </c>
      <c r="H5648" s="13">
        <v>0</v>
      </c>
      <c r="I5648" s="11">
        <v>0</v>
      </c>
      <c r="J5648" s="11">
        <v>0</v>
      </c>
      <c r="K5648" s="11">
        <v>0</v>
      </c>
      <c r="L5648" s="12">
        <v>0</v>
      </c>
      <c r="M5648" s="13">
        <v>0</v>
      </c>
      <c r="N5648" s="11">
        <v>0</v>
      </c>
      <c r="O5648" s="11">
        <v>0</v>
      </c>
      <c r="P5648" s="11">
        <v>0</v>
      </c>
      <c r="Q5648" s="12">
        <v>0</v>
      </c>
    </row>
    <row r="5649" spans="1:17" x14ac:dyDescent="0.35">
      <c r="A5649" s="2">
        <v>5409</v>
      </c>
      <c r="B5649" s="13" t="s">
        <v>645</v>
      </c>
      <c r="C5649" s="11" t="s">
        <v>582</v>
      </c>
      <c r="D5649" s="11" t="s">
        <v>241</v>
      </c>
      <c r="E5649" s="7" t="s">
        <v>135</v>
      </c>
      <c r="F5649" s="13">
        <v>540.03732138872124</v>
      </c>
      <c r="G5649" s="12">
        <v>0</v>
      </c>
      <c r="H5649" s="13">
        <v>0</v>
      </c>
      <c r="I5649" s="11">
        <v>0</v>
      </c>
      <c r="J5649" s="11">
        <v>0</v>
      </c>
      <c r="K5649" s="11">
        <v>0</v>
      </c>
      <c r="L5649" s="12">
        <v>0</v>
      </c>
      <c r="M5649" s="13">
        <v>0</v>
      </c>
      <c r="N5649" s="11">
        <v>0</v>
      </c>
      <c r="O5649" s="11">
        <v>0</v>
      </c>
      <c r="P5649" s="11">
        <v>0</v>
      </c>
      <c r="Q5649" s="12">
        <v>0</v>
      </c>
    </row>
    <row r="5650" spans="1:17" x14ac:dyDescent="0.35">
      <c r="A5650" s="2">
        <v>5410</v>
      </c>
      <c r="B5650" s="13" t="s">
        <v>645</v>
      </c>
      <c r="C5650" s="11" t="s">
        <v>582</v>
      </c>
      <c r="D5650" s="11" t="s">
        <v>241</v>
      </c>
      <c r="E5650" s="7" t="s">
        <v>250</v>
      </c>
      <c r="F5650" s="13">
        <v>32.792974948883078</v>
      </c>
      <c r="G5650" s="12">
        <v>0</v>
      </c>
      <c r="H5650" s="13">
        <v>0</v>
      </c>
      <c r="I5650" s="11">
        <v>0</v>
      </c>
      <c r="J5650" s="11">
        <v>0</v>
      </c>
      <c r="K5650" s="11">
        <v>0</v>
      </c>
      <c r="L5650" s="12">
        <v>0</v>
      </c>
      <c r="M5650" s="13">
        <v>0</v>
      </c>
      <c r="N5650" s="11">
        <v>0</v>
      </c>
      <c r="O5650" s="11">
        <v>0</v>
      </c>
      <c r="P5650" s="11">
        <v>0</v>
      </c>
      <c r="Q5650" s="12">
        <v>0</v>
      </c>
    </row>
    <row r="5651" spans="1:17" x14ac:dyDescent="0.35">
      <c r="A5651" s="2">
        <v>5411</v>
      </c>
      <c r="B5651" s="13" t="s">
        <v>645</v>
      </c>
      <c r="C5651" s="11" t="s">
        <v>582</v>
      </c>
      <c r="D5651" s="11" t="s">
        <v>241</v>
      </c>
      <c r="E5651" s="7" t="s">
        <v>227</v>
      </c>
      <c r="F5651" s="13">
        <v>10.068340063095091</v>
      </c>
      <c r="G5651" s="12">
        <v>0</v>
      </c>
      <c r="H5651" s="13">
        <v>0</v>
      </c>
      <c r="I5651" s="11">
        <v>0</v>
      </c>
      <c r="J5651" s="11">
        <v>0</v>
      </c>
      <c r="K5651" s="11">
        <v>0</v>
      </c>
      <c r="L5651" s="12">
        <v>0</v>
      </c>
      <c r="M5651" s="13">
        <v>0</v>
      </c>
      <c r="N5651" s="11">
        <v>0</v>
      </c>
      <c r="O5651" s="11">
        <v>0</v>
      </c>
      <c r="P5651" s="11">
        <v>0</v>
      </c>
      <c r="Q5651" s="12">
        <v>0</v>
      </c>
    </row>
    <row r="5652" spans="1:17" x14ac:dyDescent="0.35">
      <c r="A5652" s="2">
        <v>5412</v>
      </c>
      <c r="B5652" s="13" t="s">
        <v>645</v>
      </c>
      <c r="C5652" s="11" t="s">
        <v>582</v>
      </c>
      <c r="D5652" s="11" t="s">
        <v>241</v>
      </c>
      <c r="E5652" s="7" t="s">
        <v>138</v>
      </c>
      <c r="F5652" s="13">
        <v>32.636482238769489</v>
      </c>
      <c r="G5652" s="12">
        <v>0</v>
      </c>
      <c r="H5652" s="13">
        <v>0</v>
      </c>
      <c r="I5652" s="11">
        <v>0</v>
      </c>
      <c r="J5652" s="11">
        <v>0</v>
      </c>
      <c r="K5652" s="11">
        <v>0</v>
      </c>
      <c r="L5652" s="12">
        <v>0</v>
      </c>
      <c r="M5652" s="13">
        <v>0</v>
      </c>
      <c r="N5652" s="11">
        <v>0</v>
      </c>
      <c r="O5652" s="11">
        <v>0</v>
      </c>
      <c r="P5652" s="11">
        <v>0</v>
      </c>
      <c r="Q5652" s="12">
        <v>0</v>
      </c>
    </row>
    <row r="5653" spans="1:17" x14ac:dyDescent="0.35">
      <c r="A5653" s="2">
        <v>5413</v>
      </c>
      <c r="B5653" s="13" t="s">
        <v>645</v>
      </c>
      <c r="C5653" s="11" t="s">
        <v>582</v>
      </c>
      <c r="D5653" s="11" t="s">
        <v>241</v>
      </c>
      <c r="E5653" s="7" t="s">
        <v>139</v>
      </c>
      <c r="F5653" s="13">
        <v>44.403514504432692</v>
      </c>
      <c r="G5653" s="12">
        <v>0</v>
      </c>
      <c r="H5653" s="13">
        <v>0</v>
      </c>
      <c r="I5653" s="11">
        <v>0</v>
      </c>
      <c r="J5653" s="11">
        <v>0</v>
      </c>
      <c r="K5653" s="11">
        <v>0</v>
      </c>
      <c r="L5653" s="12">
        <v>0</v>
      </c>
      <c r="M5653" s="13">
        <v>0</v>
      </c>
      <c r="N5653" s="11">
        <v>0</v>
      </c>
      <c r="O5653" s="11">
        <v>0</v>
      </c>
      <c r="P5653" s="11">
        <v>0</v>
      </c>
      <c r="Q5653" s="12">
        <v>0</v>
      </c>
    </row>
    <row r="5654" spans="1:17" x14ac:dyDescent="0.35">
      <c r="A5654" s="2">
        <v>5414</v>
      </c>
      <c r="B5654" s="13" t="s">
        <v>645</v>
      </c>
      <c r="C5654" s="11" t="s">
        <v>582</v>
      </c>
      <c r="D5654" s="11" t="s">
        <v>241</v>
      </c>
      <c r="E5654" s="7" t="s">
        <v>228</v>
      </c>
      <c r="F5654" s="13">
        <v>96.517158836126256</v>
      </c>
      <c r="G5654" s="12">
        <v>0</v>
      </c>
      <c r="H5654" s="13">
        <v>0</v>
      </c>
      <c r="I5654" s="11">
        <v>0</v>
      </c>
      <c r="J5654" s="11">
        <v>0</v>
      </c>
      <c r="K5654" s="11">
        <v>0</v>
      </c>
      <c r="L5654" s="12">
        <v>0</v>
      </c>
      <c r="M5654" s="13">
        <v>0</v>
      </c>
      <c r="N5654" s="11">
        <v>0</v>
      </c>
      <c r="O5654" s="11">
        <v>0</v>
      </c>
      <c r="P5654" s="11">
        <v>0</v>
      </c>
      <c r="Q5654" s="12">
        <v>0</v>
      </c>
    </row>
    <row r="5655" spans="1:17" x14ac:dyDescent="0.35">
      <c r="A5655" s="2">
        <v>5415</v>
      </c>
      <c r="B5655" s="13" t="s">
        <v>645</v>
      </c>
      <c r="C5655" s="11" t="s">
        <v>582</v>
      </c>
      <c r="D5655" s="11" t="s">
        <v>241</v>
      </c>
      <c r="E5655" s="7" t="s">
        <v>215</v>
      </c>
      <c r="F5655" s="13">
        <v>0.39195567369461098</v>
      </c>
      <c r="G5655" s="12">
        <v>0</v>
      </c>
      <c r="H5655" s="13">
        <v>0</v>
      </c>
      <c r="I5655" s="11">
        <v>0</v>
      </c>
      <c r="J5655" s="11">
        <v>0</v>
      </c>
      <c r="K5655" s="11">
        <v>0</v>
      </c>
      <c r="L5655" s="12">
        <v>0</v>
      </c>
      <c r="M5655" s="13">
        <v>0</v>
      </c>
      <c r="N5655" s="11">
        <v>0</v>
      </c>
      <c r="O5655" s="11">
        <v>0</v>
      </c>
      <c r="P5655" s="11">
        <v>0</v>
      </c>
      <c r="Q5655" s="12">
        <v>0</v>
      </c>
    </row>
    <row r="5656" spans="1:17" x14ac:dyDescent="0.35">
      <c r="A5656" s="2">
        <v>5416</v>
      </c>
      <c r="B5656" s="13" t="s">
        <v>645</v>
      </c>
      <c r="C5656" s="11" t="s">
        <v>582</v>
      </c>
      <c r="D5656" s="11" t="s">
        <v>241</v>
      </c>
      <c r="E5656" s="7" t="s">
        <v>140</v>
      </c>
      <c r="F5656" s="13">
        <v>147.71750736236575</v>
      </c>
      <c r="G5656" s="12">
        <v>0</v>
      </c>
      <c r="H5656" s="13">
        <v>0</v>
      </c>
      <c r="I5656" s="11">
        <v>0</v>
      </c>
      <c r="J5656" s="11">
        <v>0</v>
      </c>
      <c r="K5656" s="11">
        <v>0</v>
      </c>
      <c r="L5656" s="12">
        <v>0</v>
      </c>
      <c r="M5656" s="13">
        <v>0</v>
      </c>
      <c r="N5656" s="11">
        <v>0</v>
      </c>
      <c r="O5656" s="11">
        <v>0</v>
      </c>
      <c r="P5656" s="11">
        <v>0</v>
      </c>
      <c r="Q5656" s="12">
        <v>0</v>
      </c>
    </row>
    <row r="5657" spans="1:17" x14ac:dyDescent="0.35">
      <c r="A5657" s="2">
        <v>5417</v>
      </c>
      <c r="B5657" s="13" t="s">
        <v>645</v>
      </c>
      <c r="C5657" s="11" t="s">
        <v>582</v>
      </c>
      <c r="D5657" s="11" t="s">
        <v>241</v>
      </c>
      <c r="E5657" s="7" t="s">
        <v>310</v>
      </c>
      <c r="F5657" s="13">
        <v>3.5785794258117698</v>
      </c>
      <c r="G5657" s="12">
        <v>0</v>
      </c>
      <c r="H5657" s="13">
        <v>0</v>
      </c>
      <c r="I5657" s="11">
        <v>0</v>
      </c>
      <c r="J5657" s="11">
        <v>0</v>
      </c>
      <c r="K5657" s="11">
        <v>0</v>
      </c>
      <c r="L5657" s="12">
        <v>0</v>
      </c>
      <c r="M5657" s="13">
        <v>0</v>
      </c>
      <c r="N5657" s="11">
        <v>0</v>
      </c>
      <c r="O5657" s="11">
        <v>0</v>
      </c>
      <c r="P5657" s="11">
        <v>0</v>
      </c>
      <c r="Q5657" s="12">
        <v>0</v>
      </c>
    </row>
    <row r="5658" spans="1:17" x14ac:dyDescent="0.35">
      <c r="A5658" s="2">
        <v>5421</v>
      </c>
      <c r="B5658" s="13" t="s">
        <v>645</v>
      </c>
      <c r="C5658" s="11" t="s">
        <v>582</v>
      </c>
      <c r="D5658" s="11" t="s">
        <v>241</v>
      </c>
      <c r="E5658" s="7" t="s">
        <v>385</v>
      </c>
      <c r="F5658" s="13">
        <v>3.3350074291229199</v>
      </c>
      <c r="G5658" s="12">
        <v>0</v>
      </c>
      <c r="H5658" s="13">
        <v>0</v>
      </c>
      <c r="I5658" s="11">
        <v>0</v>
      </c>
      <c r="J5658" s="11">
        <v>0</v>
      </c>
      <c r="K5658" s="11">
        <v>0</v>
      </c>
      <c r="L5658" s="12">
        <v>0</v>
      </c>
      <c r="M5658" s="13">
        <v>0</v>
      </c>
      <c r="N5658" s="11">
        <v>0</v>
      </c>
      <c r="O5658" s="11">
        <v>0</v>
      </c>
      <c r="P5658" s="11">
        <v>0</v>
      </c>
      <c r="Q5658" s="12">
        <v>0</v>
      </c>
    </row>
    <row r="5659" spans="1:17" x14ac:dyDescent="0.35">
      <c r="A5659" s="2">
        <v>5422</v>
      </c>
      <c r="B5659" s="13" t="s">
        <v>645</v>
      </c>
      <c r="C5659" s="11" t="s">
        <v>582</v>
      </c>
      <c r="D5659" s="11" t="s">
        <v>241</v>
      </c>
      <c r="E5659" s="7" t="s">
        <v>314</v>
      </c>
      <c r="F5659" s="13">
        <v>44.739780783653259</v>
      </c>
      <c r="G5659" s="12">
        <v>0</v>
      </c>
      <c r="H5659" s="13">
        <v>0</v>
      </c>
      <c r="I5659" s="11">
        <v>0</v>
      </c>
      <c r="J5659" s="11">
        <v>0</v>
      </c>
      <c r="K5659" s="11">
        <v>0</v>
      </c>
      <c r="L5659" s="12">
        <v>0</v>
      </c>
      <c r="M5659" s="13">
        <v>0</v>
      </c>
      <c r="N5659" s="11">
        <v>0</v>
      </c>
      <c r="O5659" s="11">
        <v>0</v>
      </c>
      <c r="P5659" s="11">
        <v>0</v>
      </c>
      <c r="Q5659" s="12">
        <v>0</v>
      </c>
    </row>
    <row r="5660" spans="1:17" x14ac:dyDescent="0.35">
      <c r="A5660" s="2">
        <v>5427</v>
      </c>
      <c r="B5660" s="13" t="s">
        <v>645</v>
      </c>
      <c r="C5660" s="11" t="s">
        <v>582</v>
      </c>
      <c r="D5660" s="11" t="s">
        <v>241</v>
      </c>
      <c r="E5660" s="7" t="s">
        <v>579</v>
      </c>
      <c r="F5660" s="13">
        <v>199.11498022079465</v>
      </c>
      <c r="G5660" s="12">
        <v>0</v>
      </c>
      <c r="H5660" s="13">
        <v>0</v>
      </c>
      <c r="I5660" s="11">
        <v>0</v>
      </c>
      <c r="J5660" s="11">
        <v>0</v>
      </c>
      <c r="K5660" s="11">
        <v>0</v>
      </c>
      <c r="L5660" s="12">
        <v>0</v>
      </c>
      <c r="M5660" s="13">
        <v>0</v>
      </c>
      <c r="N5660" s="11">
        <v>0</v>
      </c>
      <c r="O5660" s="11">
        <v>0</v>
      </c>
      <c r="P5660" s="11">
        <v>0</v>
      </c>
      <c r="Q5660" s="12">
        <v>0</v>
      </c>
    </row>
    <row r="5661" spans="1:17" x14ac:dyDescent="0.35">
      <c r="A5661" s="2">
        <v>5431</v>
      </c>
      <c r="B5661" s="13" t="s">
        <v>645</v>
      </c>
      <c r="C5661" s="11" t="s">
        <v>582</v>
      </c>
      <c r="D5661" s="11" t="s">
        <v>241</v>
      </c>
      <c r="E5661" s="7" t="s">
        <v>482</v>
      </c>
      <c r="F5661" s="13">
        <v>3.3071985244750999</v>
      </c>
      <c r="G5661" s="12">
        <v>0</v>
      </c>
      <c r="H5661" s="13">
        <v>0</v>
      </c>
      <c r="I5661" s="11">
        <v>0</v>
      </c>
      <c r="J5661" s="11">
        <v>0</v>
      </c>
      <c r="K5661" s="11">
        <v>0</v>
      </c>
      <c r="L5661" s="12">
        <v>0</v>
      </c>
      <c r="M5661" s="13">
        <v>0</v>
      </c>
      <c r="N5661" s="11">
        <v>0</v>
      </c>
      <c r="O5661" s="11">
        <v>0</v>
      </c>
      <c r="P5661" s="11">
        <v>0</v>
      </c>
      <c r="Q5661" s="12">
        <v>0</v>
      </c>
    </row>
    <row r="5662" spans="1:17" x14ac:dyDescent="0.35">
      <c r="A5662" s="2">
        <v>5433</v>
      </c>
      <c r="B5662" s="13" t="s">
        <v>645</v>
      </c>
      <c r="C5662" s="11" t="s">
        <v>582</v>
      </c>
      <c r="D5662" s="11" t="s">
        <v>241</v>
      </c>
      <c r="E5662" s="7" t="s">
        <v>591</v>
      </c>
      <c r="F5662" s="13">
        <v>1.8767715692520099</v>
      </c>
      <c r="G5662" s="12">
        <v>0</v>
      </c>
      <c r="H5662" s="13">
        <v>0</v>
      </c>
      <c r="I5662" s="11">
        <v>0</v>
      </c>
      <c r="J5662" s="11">
        <v>0</v>
      </c>
      <c r="K5662" s="11">
        <v>0</v>
      </c>
      <c r="L5662" s="12">
        <v>0</v>
      </c>
      <c r="M5662" s="13">
        <v>0</v>
      </c>
      <c r="N5662" s="11">
        <v>0</v>
      </c>
      <c r="O5662" s="11">
        <v>0</v>
      </c>
      <c r="P5662" s="11">
        <v>0</v>
      </c>
      <c r="Q5662" s="12">
        <v>0</v>
      </c>
    </row>
    <row r="5663" spans="1:17" x14ac:dyDescent="0.35">
      <c r="A5663" s="2">
        <v>5435</v>
      </c>
      <c r="B5663" s="13" t="s">
        <v>645</v>
      </c>
      <c r="C5663" s="11" t="s">
        <v>582</v>
      </c>
      <c r="D5663" s="11" t="s">
        <v>241</v>
      </c>
      <c r="E5663" s="7" t="s">
        <v>320</v>
      </c>
      <c r="F5663" s="13">
        <v>1.0284122228622401</v>
      </c>
      <c r="G5663" s="12">
        <v>0</v>
      </c>
      <c r="H5663" s="13">
        <v>0</v>
      </c>
      <c r="I5663" s="11">
        <v>0</v>
      </c>
      <c r="J5663" s="11">
        <v>0</v>
      </c>
      <c r="K5663" s="11">
        <v>0</v>
      </c>
      <c r="L5663" s="12">
        <v>0</v>
      </c>
      <c r="M5663" s="13">
        <v>0</v>
      </c>
      <c r="N5663" s="11">
        <v>0</v>
      </c>
      <c r="O5663" s="11">
        <v>0</v>
      </c>
      <c r="P5663" s="11">
        <v>0</v>
      </c>
      <c r="Q5663" s="12">
        <v>0</v>
      </c>
    </row>
    <row r="5664" spans="1:17" x14ac:dyDescent="0.35">
      <c r="A5664" s="2">
        <v>5436</v>
      </c>
      <c r="B5664" s="13" t="s">
        <v>645</v>
      </c>
      <c r="C5664" s="11" t="s">
        <v>582</v>
      </c>
      <c r="D5664" s="11" t="s">
        <v>241</v>
      </c>
      <c r="E5664" s="7" t="s">
        <v>484</v>
      </c>
      <c r="F5664" s="13">
        <v>18.96497440338138</v>
      </c>
      <c r="G5664" s="12">
        <v>0</v>
      </c>
      <c r="H5664" s="13">
        <v>0</v>
      </c>
      <c r="I5664" s="11">
        <v>0</v>
      </c>
      <c r="J5664" s="11">
        <v>0</v>
      </c>
      <c r="K5664" s="11">
        <v>0</v>
      </c>
      <c r="L5664" s="12">
        <v>0</v>
      </c>
      <c r="M5664" s="13">
        <v>0</v>
      </c>
      <c r="N5664" s="11">
        <v>0</v>
      </c>
      <c r="O5664" s="11">
        <v>0</v>
      </c>
      <c r="P5664" s="11">
        <v>0</v>
      </c>
      <c r="Q5664" s="12">
        <v>0</v>
      </c>
    </row>
    <row r="5665" spans="1:17" x14ac:dyDescent="0.35">
      <c r="A5665" s="2">
        <v>5439</v>
      </c>
      <c r="B5665" s="13" t="s">
        <v>645</v>
      </c>
      <c r="C5665" s="11" t="s">
        <v>582</v>
      </c>
      <c r="D5665" s="11" t="s">
        <v>241</v>
      </c>
      <c r="E5665" s="7" t="s">
        <v>147</v>
      </c>
      <c r="F5665" s="13">
        <v>54.188683509826745</v>
      </c>
      <c r="G5665" s="12">
        <v>0</v>
      </c>
      <c r="H5665" s="13">
        <v>0</v>
      </c>
      <c r="I5665" s="11">
        <v>0</v>
      </c>
      <c r="J5665" s="11">
        <v>0</v>
      </c>
      <c r="K5665" s="11">
        <v>0</v>
      </c>
      <c r="L5665" s="12">
        <v>0</v>
      </c>
      <c r="M5665" s="13">
        <v>0</v>
      </c>
      <c r="N5665" s="11">
        <v>0</v>
      </c>
      <c r="O5665" s="11">
        <v>0</v>
      </c>
      <c r="P5665" s="11">
        <v>0</v>
      </c>
      <c r="Q5665" s="12">
        <v>0</v>
      </c>
    </row>
    <row r="5666" spans="1:17" x14ac:dyDescent="0.35">
      <c r="A5666" s="2">
        <v>5440</v>
      </c>
      <c r="B5666" s="13" t="s">
        <v>645</v>
      </c>
      <c r="C5666" s="11" t="s">
        <v>582</v>
      </c>
      <c r="D5666" s="11" t="s">
        <v>241</v>
      </c>
      <c r="E5666" s="7" t="s">
        <v>189</v>
      </c>
      <c r="F5666" s="13">
        <v>4.70986127853394</v>
      </c>
      <c r="G5666" s="12">
        <v>0</v>
      </c>
      <c r="H5666" s="13">
        <v>0</v>
      </c>
      <c r="I5666" s="11">
        <v>0</v>
      </c>
      <c r="J5666" s="11">
        <v>0</v>
      </c>
      <c r="K5666" s="11">
        <v>0</v>
      </c>
      <c r="L5666" s="12">
        <v>0</v>
      </c>
      <c r="M5666" s="13">
        <v>0</v>
      </c>
      <c r="N5666" s="11">
        <v>0</v>
      </c>
      <c r="O5666" s="11">
        <v>0</v>
      </c>
      <c r="P5666" s="11">
        <v>0</v>
      </c>
      <c r="Q5666" s="12">
        <v>0</v>
      </c>
    </row>
    <row r="5667" spans="1:17" x14ac:dyDescent="0.35">
      <c r="A5667" s="2">
        <v>5441</v>
      </c>
      <c r="B5667" s="13" t="s">
        <v>645</v>
      </c>
      <c r="C5667" s="11" t="s">
        <v>582</v>
      </c>
      <c r="D5667" s="11" t="s">
        <v>241</v>
      </c>
      <c r="E5667" s="7" t="s">
        <v>98</v>
      </c>
      <c r="F5667" s="13">
        <v>31.823512792587238</v>
      </c>
      <c r="G5667" s="12">
        <v>0</v>
      </c>
      <c r="H5667" s="13">
        <v>0</v>
      </c>
      <c r="I5667" s="11">
        <v>0</v>
      </c>
      <c r="J5667" s="11">
        <v>0</v>
      </c>
      <c r="K5667" s="11">
        <v>0</v>
      </c>
      <c r="L5667" s="12">
        <v>0</v>
      </c>
      <c r="M5667" s="13">
        <v>0</v>
      </c>
      <c r="N5667" s="11">
        <v>0</v>
      </c>
      <c r="O5667" s="11">
        <v>0</v>
      </c>
      <c r="P5667" s="11">
        <v>0</v>
      </c>
      <c r="Q5667" s="12">
        <v>0</v>
      </c>
    </row>
    <row r="5668" spans="1:17" x14ac:dyDescent="0.35">
      <c r="A5668" s="2">
        <v>5442</v>
      </c>
      <c r="B5668" s="13" t="s">
        <v>645</v>
      </c>
      <c r="C5668" s="11" t="s">
        <v>582</v>
      </c>
      <c r="D5668" s="11" t="s">
        <v>241</v>
      </c>
      <c r="E5668" s="7" t="s">
        <v>100</v>
      </c>
      <c r="F5668" s="13">
        <v>121.01963686943043</v>
      </c>
      <c r="G5668" s="12">
        <v>0</v>
      </c>
      <c r="H5668" s="13">
        <v>0</v>
      </c>
      <c r="I5668" s="11">
        <v>0</v>
      </c>
      <c r="J5668" s="11">
        <v>0</v>
      </c>
      <c r="K5668" s="11">
        <v>0</v>
      </c>
      <c r="L5668" s="12">
        <v>0</v>
      </c>
      <c r="M5668" s="13">
        <v>0</v>
      </c>
      <c r="N5668" s="11">
        <v>0</v>
      </c>
      <c r="O5668" s="11">
        <v>0</v>
      </c>
      <c r="P5668" s="11">
        <v>0</v>
      </c>
      <c r="Q5668" s="12">
        <v>0</v>
      </c>
    </row>
    <row r="5669" spans="1:17" x14ac:dyDescent="0.35">
      <c r="A5669" s="2">
        <v>5444</v>
      </c>
      <c r="B5669" s="13" t="s">
        <v>645</v>
      </c>
      <c r="C5669" s="11" t="s">
        <v>582</v>
      </c>
      <c r="D5669" s="11" t="s">
        <v>241</v>
      </c>
      <c r="E5669" s="7" t="s">
        <v>276</v>
      </c>
      <c r="F5669" s="13">
        <v>46.926187753677382</v>
      </c>
      <c r="G5669" s="12">
        <v>0</v>
      </c>
      <c r="H5669" s="13">
        <v>0</v>
      </c>
      <c r="I5669" s="11">
        <v>0</v>
      </c>
      <c r="J5669" s="11">
        <v>0</v>
      </c>
      <c r="K5669" s="11">
        <v>0</v>
      </c>
      <c r="L5669" s="12">
        <v>0</v>
      </c>
      <c r="M5669" s="13">
        <v>0</v>
      </c>
      <c r="N5669" s="11">
        <v>0</v>
      </c>
      <c r="O5669" s="11">
        <v>0</v>
      </c>
      <c r="P5669" s="11">
        <v>0</v>
      </c>
      <c r="Q5669" s="12">
        <v>0</v>
      </c>
    </row>
    <row r="5670" spans="1:17" x14ac:dyDescent="0.35">
      <c r="A5670" s="2">
        <v>5446</v>
      </c>
      <c r="B5670" s="13" t="s">
        <v>645</v>
      </c>
      <c r="C5670" s="11" t="s">
        <v>582</v>
      </c>
      <c r="D5670" s="11" t="s">
        <v>241</v>
      </c>
      <c r="E5670" s="7" t="s">
        <v>152</v>
      </c>
      <c r="F5670" s="13">
        <v>28.446271896362347</v>
      </c>
      <c r="G5670" s="12">
        <v>0</v>
      </c>
      <c r="H5670" s="13">
        <v>0</v>
      </c>
      <c r="I5670" s="11">
        <v>0</v>
      </c>
      <c r="J5670" s="11">
        <v>0</v>
      </c>
      <c r="K5670" s="11">
        <v>0</v>
      </c>
      <c r="L5670" s="12">
        <v>0</v>
      </c>
      <c r="M5670" s="13">
        <v>0</v>
      </c>
      <c r="N5670" s="11">
        <v>0</v>
      </c>
      <c r="O5670" s="11">
        <v>0</v>
      </c>
      <c r="P5670" s="11">
        <v>0</v>
      </c>
      <c r="Q5670" s="12">
        <v>0</v>
      </c>
    </row>
    <row r="5671" spans="1:17" x14ac:dyDescent="0.35">
      <c r="A5671" s="2">
        <v>5450</v>
      </c>
      <c r="B5671" s="13" t="s">
        <v>645</v>
      </c>
      <c r="C5671" s="11" t="s">
        <v>582</v>
      </c>
      <c r="D5671" s="11" t="s">
        <v>241</v>
      </c>
      <c r="E5671" s="7" t="s">
        <v>564</v>
      </c>
      <c r="F5671" s="13">
        <v>9.9684629440307599</v>
      </c>
      <c r="G5671" s="12">
        <v>0</v>
      </c>
      <c r="H5671" s="13">
        <v>0</v>
      </c>
      <c r="I5671" s="11">
        <v>0</v>
      </c>
      <c r="J5671" s="11">
        <v>0</v>
      </c>
      <c r="K5671" s="11">
        <v>0</v>
      </c>
      <c r="L5671" s="12">
        <v>0</v>
      </c>
      <c r="M5671" s="13">
        <v>0</v>
      </c>
      <c r="N5671" s="11">
        <v>0</v>
      </c>
      <c r="O5671" s="11">
        <v>0</v>
      </c>
      <c r="P5671" s="11">
        <v>0</v>
      </c>
      <c r="Q5671" s="12">
        <v>0</v>
      </c>
    </row>
    <row r="5672" spans="1:17" x14ac:dyDescent="0.35">
      <c r="A5672" s="2">
        <v>5453</v>
      </c>
      <c r="B5672" s="13" t="s">
        <v>645</v>
      </c>
      <c r="C5672" s="11" t="s">
        <v>582</v>
      </c>
      <c r="D5672" s="11" t="s">
        <v>241</v>
      </c>
      <c r="E5672" s="7" t="s">
        <v>73</v>
      </c>
      <c r="F5672" s="13">
        <v>70.111801743507371</v>
      </c>
      <c r="G5672" s="12">
        <v>0</v>
      </c>
      <c r="H5672" s="13">
        <v>0</v>
      </c>
      <c r="I5672" s="11">
        <v>0</v>
      </c>
      <c r="J5672" s="11">
        <v>0</v>
      </c>
      <c r="K5672" s="11">
        <v>0</v>
      </c>
      <c r="L5672" s="12">
        <v>0</v>
      </c>
      <c r="M5672" s="13">
        <v>0</v>
      </c>
      <c r="N5672" s="11">
        <v>0</v>
      </c>
      <c r="O5672" s="11">
        <v>0</v>
      </c>
      <c r="P5672" s="11">
        <v>0</v>
      </c>
      <c r="Q5672" s="12">
        <v>0</v>
      </c>
    </row>
    <row r="5673" spans="1:17" x14ac:dyDescent="0.35">
      <c r="A5673" s="2">
        <v>5454</v>
      </c>
      <c r="B5673" s="13" t="s">
        <v>645</v>
      </c>
      <c r="C5673" s="11" t="s">
        <v>582</v>
      </c>
      <c r="D5673" s="11" t="s">
        <v>241</v>
      </c>
      <c r="E5673" s="7" t="s">
        <v>510</v>
      </c>
      <c r="F5673" s="13">
        <v>84.683547496795697</v>
      </c>
      <c r="G5673" s="12">
        <v>0</v>
      </c>
      <c r="H5673" s="13">
        <v>0</v>
      </c>
      <c r="I5673" s="11">
        <v>0</v>
      </c>
      <c r="J5673" s="11">
        <v>0</v>
      </c>
      <c r="K5673" s="11">
        <v>0</v>
      </c>
      <c r="L5673" s="12">
        <v>0</v>
      </c>
      <c r="M5673" s="13">
        <v>0</v>
      </c>
      <c r="N5673" s="11">
        <v>0</v>
      </c>
      <c r="O5673" s="11">
        <v>0</v>
      </c>
      <c r="P5673" s="11">
        <v>0</v>
      </c>
      <c r="Q5673" s="12">
        <v>0</v>
      </c>
    </row>
    <row r="5674" spans="1:17" x14ac:dyDescent="0.35">
      <c r="A5674" s="2">
        <v>5460</v>
      </c>
      <c r="B5674" s="13" t="s">
        <v>645</v>
      </c>
      <c r="C5674" s="11" t="s">
        <v>582</v>
      </c>
      <c r="D5674" s="11" t="s">
        <v>241</v>
      </c>
      <c r="E5674" s="7" t="s">
        <v>77</v>
      </c>
      <c r="F5674" s="13">
        <v>1109.5359039306641</v>
      </c>
      <c r="G5674" s="12">
        <v>0</v>
      </c>
      <c r="H5674" s="13">
        <v>0</v>
      </c>
      <c r="I5674" s="11">
        <v>0</v>
      </c>
      <c r="J5674" s="11">
        <v>0</v>
      </c>
      <c r="K5674" s="11">
        <v>0</v>
      </c>
      <c r="L5674" s="12">
        <v>0</v>
      </c>
      <c r="M5674" s="13">
        <v>0</v>
      </c>
      <c r="N5674" s="11">
        <v>0</v>
      </c>
      <c r="O5674" s="11">
        <v>0</v>
      </c>
      <c r="P5674" s="11">
        <v>0</v>
      </c>
      <c r="Q5674" s="12">
        <v>0</v>
      </c>
    </row>
    <row r="5675" spans="1:17" x14ac:dyDescent="0.35">
      <c r="A5675" s="2">
        <v>5461</v>
      </c>
      <c r="B5675" s="13" t="s">
        <v>645</v>
      </c>
      <c r="C5675" s="11" t="s">
        <v>582</v>
      </c>
      <c r="D5675" s="11" t="s">
        <v>241</v>
      </c>
      <c r="E5675" s="7" t="s">
        <v>115</v>
      </c>
      <c r="F5675" s="13">
        <v>52.835858345031724</v>
      </c>
      <c r="G5675" s="12">
        <v>0</v>
      </c>
      <c r="H5675" s="13">
        <v>0</v>
      </c>
      <c r="I5675" s="11">
        <v>0</v>
      </c>
      <c r="J5675" s="11">
        <v>0</v>
      </c>
      <c r="K5675" s="11">
        <v>0</v>
      </c>
      <c r="L5675" s="12">
        <v>0</v>
      </c>
      <c r="M5675" s="13">
        <v>0</v>
      </c>
      <c r="N5675" s="11">
        <v>0</v>
      </c>
      <c r="O5675" s="11">
        <v>0</v>
      </c>
      <c r="P5675" s="11">
        <v>0</v>
      </c>
      <c r="Q5675" s="12">
        <v>0</v>
      </c>
    </row>
    <row r="5676" spans="1:17" x14ac:dyDescent="0.35">
      <c r="A5676" s="2">
        <v>5464</v>
      </c>
      <c r="B5676" s="13" t="s">
        <v>645</v>
      </c>
      <c r="C5676" s="11" t="s">
        <v>342</v>
      </c>
      <c r="D5676" s="11" t="s">
        <v>241</v>
      </c>
      <c r="E5676" s="7" t="s">
        <v>40</v>
      </c>
      <c r="F5676" s="13">
        <v>294.44985961914034</v>
      </c>
      <c r="G5676" s="12">
        <v>0</v>
      </c>
      <c r="H5676" s="13">
        <v>0</v>
      </c>
      <c r="I5676" s="11">
        <v>0</v>
      </c>
      <c r="J5676" s="11">
        <v>0</v>
      </c>
      <c r="K5676" s="11">
        <v>0</v>
      </c>
      <c r="L5676" s="12">
        <v>0</v>
      </c>
      <c r="M5676" s="13">
        <v>0</v>
      </c>
      <c r="N5676" s="11">
        <v>0</v>
      </c>
      <c r="O5676" s="11">
        <v>0</v>
      </c>
      <c r="P5676" s="11">
        <v>0</v>
      </c>
      <c r="Q5676" s="12">
        <v>0</v>
      </c>
    </row>
    <row r="5677" spans="1:17" x14ac:dyDescent="0.35">
      <c r="A5677" s="2">
        <v>5465</v>
      </c>
      <c r="B5677" s="13" t="s">
        <v>645</v>
      </c>
      <c r="C5677" s="11" t="s">
        <v>342</v>
      </c>
      <c r="D5677" s="11" t="s">
        <v>241</v>
      </c>
      <c r="E5677" s="7" t="s">
        <v>47</v>
      </c>
      <c r="F5677" s="13">
        <v>107.8390102386474</v>
      </c>
      <c r="G5677" s="12">
        <v>0</v>
      </c>
      <c r="H5677" s="13">
        <v>0</v>
      </c>
      <c r="I5677" s="11">
        <v>0</v>
      </c>
      <c r="J5677" s="11">
        <v>0</v>
      </c>
      <c r="K5677" s="11">
        <v>0</v>
      </c>
      <c r="L5677" s="12">
        <v>0</v>
      </c>
      <c r="M5677" s="13">
        <v>0</v>
      </c>
      <c r="N5677" s="11">
        <v>0</v>
      </c>
      <c r="O5677" s="11">
        <v>0</v>
      </c>
      <c r="P5677" s="11">
        <v>0</v>
      </c>
      <c r="Q5677" s="12">
        <v>0</v>
      </c>
    </row>
    <row r="5678" spans="1:17" x14ac:dyDescent="0.35">
      <c r="A5678" s="2">
        <v>5466</v>
      </c>
      <c r="B5678" s="13" t="s">
        <v>645</v>
      </c>
      <c r="C5678" s="11" t="s">
        <v>342</v>
      </c>
      <c r="D5678" s="11" t="s">
        <v>241</v>
      </c>
      <c r="E5678" s="7" t="s">
        <v>86</v>
      </c>
      <c r="F5678" s="13">
        <v>92.569892883300795</v>
      </c>
      <c r="G5678" s="12">
        <v>0</v>
      </c>
      <c r="H5678" s="13">
        <v>0</v>
      </c>
      <c r="I5678" s="11">
        <v>0</v>
      </c>
      <c r="J5678" s="11">
        <v>0</v>
      </c>
      <c r="K5678" s="11">
        <v>0</v>
      </c>
      <c r="L5678" s="12">
        <v>0</v>
      </c>
      <c r="M5678" s="13">
        <v>0</v>
      </c>
      <c r="N5678" s="11">
        <v>0</v>
      </c>
      <c r="O5678" s="11">
        <v>0</v>
      </c>
      <c r="P5678" s="11">
        <v>0</v>
      </c>
      <c r="Q5678" s="12">
        <v>0</v>
      </c>
    </row>
    <row r="5679" spans="1:17" x14ac:dyDescent="0.35">
      <c r="A5679" s="2">
        <v>5472</v>
      </c>
      <c r="B5679" s="13" t="s">
        <v>645</v>
      </c>
      <c r="C5679" s="11" t="s">
        <v>648</v>
      </c>
      <c r="D5679" s="11" t="s">
        <v>241</v>
      </c>
      <c r="E5679" s="7" t="s">
        <v>160</v>
      </c>
      <c r="F5679" s="13">
        <v>118.84331142902374</v>
      </c>
      <c r="G5679" s="12">
        <v>0</v>
      </c>
      <c r="H5679" s="13">
        <v>0</v>
      </c>
      <c r="I5679" s="11">
        <v>0</v>
      </c>
      <c r="J5679" s="11">
        <v>0</v>
      </c>
      <c r="K5679" s="11">
        <v>0</v>
      </c>
      <c r="L5679" s="12">
        <v>0</v>
      </c>
      <c r="M5679" s="13">
        <v>0</v>
      </c>
      <c r="N5679" s="11">
        <v>0</v>
      </c>
      <c r="O5679" s="11">
        <v>0</v>
      </c>
      <c r="P5679" s="11">
        <v>0</v>
      </c>
      <c r="Q5679" s="12">
        <v>0</v>
      </c>
    </row>
    <row r="5680" spans="1:17" x14ac:dyDescent="0.35">
      <c r="A5680" s="2">
        <v>5473</v>
      </c>
      <c r="B5680" s="13" t="s">
        <v>645</v>
      </c>
      <c r="C5680" s="11" t="s">
        <v>648</v>
      </c>
      <c r="D5680" s="11" t="s">
        <v>241</v>
      </c>
      <c r="E5680" s="7" t="s">
        <v>161</v>
      </c>
      <c r="F5680" s="13">
        <v>20.338757514953571</v>
      </c>
      <c r="G5680" s="12">
        <v>0</v>
      </c>
      <c r="H5680" s="13">
        <v>0</v>
      </c>
      <c r="I5680" s="11">
        <v>0</v>
      </c>
      <c r="J5680" s="11">
        <v>0</v>
      </c>
      <c r="K5680" s="11">
        <v>0</v>
      </c>
      <c r="L5680" s="12">
        <v>0</v>
      </c>
      <c r="M5680" s="13">
        <v>0</v>
      </c>
      <c r="N5680" s="11">
        <v>0</v>
      </c>
      <c r="O5680" s="11">
        <v>0</v>
      </c>
      <c r="P5680" s="11">
        <v>0</v>
      </c>
      <c r="Q5680" s="12">
        <v>0</v>
      </c>
    </row>
    <row r="5681" spans="1:17" x14ac:dyDescent="0.35">
      <c r="A5681" s="2">
        <v>5477</v>
      </c>
      <c r="B5681" s="13" t="s">
        <v>645</v>
      </c>
      <c r="C5681" s="11" t="s">
        <v>648</v>
      </c>
      <c r="D5681" s="11" t="s">
        <v>241</v>
      </c>
      <c r="E5681" s="7" t="s">
        <v>163</v>
      </c>
      <c r="F5681" s="13">
        <v>32.622920989990199</v>
      </c>
      <c r="G5681" s="12">
        <v>0</v>
      </c>
      <c r="H5681" s="13">
        <v>0</v>
      </c>
      <c r="I5681" s="11">
        <v>0</v>
      </c>
      <c r="J5681" s="11">
        <v>0</v>
      </c>
      <c r="K5681" s="11">
        <v>0</v>
      </c>
      <c r="L5681" s="12">
        <v>0</v>
      </c>
      <c r="M5681" s="13">
        <v>0</v>
      </c>
      <c r="N5681" s="11">
        <v>0</v>
      </c>
      <c r="O5681" s="11">
        <v>0</v>
      </c>
      <c r="P5681" s="11">
        <v>0</v>
      </c>
      <c r="Q5681" s="12">
        <v>0</v>
      </c>
    </row>
    <row r="5682" spans="1:17" x14ac:dyDescent="0.35">
      <c r="A5682" s="2">
        <v>5478</v>
      </c>
      <c r="B5682" s="13" t="s">
        <v>645</v>
      </c>
      <c r="C5682" s="11" t="s">
        <v>648</v>
      </c>
      <c r="D5682" s="11" t="s">
        <v>241</v>
      </c>
      <c r="E5682" s="7" t="s">
        <v>40</v>
      </c>
      <c r="F5682" s="13">
        <v>827.5144681334499</v>
      </c>
      <c r="G5682" s="12">
        <v>0</v>
      </c>
      <c r="H5682" s="13">
        <v>0</v>
      </c>
      <c r="I5682" s="11">
        <v>0</v>
      </c>
      <c r="J5682" s="11">
        <v>0</v>
      </c>
      <c r="K5682" s="11">
        <v>0</v>
      </c>
      <c r="L5682" s="12">
        <v>0</v>
      </c>
      <c r="M5682" s="13">
        <v>0</v>
      </c>
      <c r="N5682" s="11">
        <v>0</v>
      </c>
      <c r="O5682" s="11">
        <v>0</v>
      </c>
      <c r="P5682" s="11">
        <v>0</v>
      </c>
      <c r="Q5682" s="12">
        <v>0</v>
      </c>
    </row>
    <row r="5683" spans="1:17" x14ac:dyDescent="0.35">
      <c r="A5683" s="2">
        <v>5479</v>
      </c>
      <c r="B5683" s="13" t="s">
        <v>645</v>
      </c>
      <c r="C5683" s="11" t="s">
        <v>648</v>
      </c>
      <c r="D5683" s="11" t="s">
        <v>241</v>
      </c>
      <c r="E5683" s="7" t="s">
        <v>41</v>
      </c>
      <c r="F5683" s="13">
        <v>410.35271835327103</v>
      </c>
      <c r="G5683" s="12">
        <v>0</v>
      </c>
      <c r="H5683" s="13">
        <v>0</v>
      </c>
      <c r="I5683" s="11">
        <v>0</v>
      </c>
      <c r="J5683" s="11">
        <v>0</v>
      </c>
      <c r="K5683" s="11">
        <v>0</v>
      </c>
      <c r="L5683" s="12">
        <v>0</v>
      </c>
      <c r="M5683" s="13">
        <v>0</v>
      </c>
      <c r="N5683" s="11">
        <v>0</v>
      </c>
      <c r="O5683" s="11">
        <v>0</v>
      </c>
      <c r="P5683" s="11">
        <v>0</v>
      </c>
      <c r="Q5683" s="12">
        <v>0</v>
      </c>
    </row>
    <row r="5684" spans="1:17" x14ac:dyDescent="0.35">
      <c r="A5684" s="2">
        <v>5482</v>
      </c>
      <c r="B5684" s="13" t="s">
        <v>645</v>
      </c>
      <c r="C5684" s="11" t="s">
        <v>648</v>
      </c>
      <c r="D5684" s="11" t="s">
        <v>241</v>
      </c>
      <c r="E5684" s="7" t="s">
        <v>268</v>
      </c>
      <c r="F5684" s="13">
        <v>167.65327954292297</v>
      </c>
      <c r="G5684" s="12">
        <v>0</v>
      </c>
      <c r="H5684" s="13">
        <v>0</v>
      </c>
      <c r="I5684" s="11">
        <v>0</v>
      </c>
      <c r="J5684" s="11">
        <v>0</v>
      </c>
      <c r="K5684" s="11">
        <v>0</v>
      </c>
      <c r="L5684" s="12">
        <v>0</v>
      </c>
      <c r="M5684" s="13">
        <v>0</v>
      </c>
      <c r="N5684" s="11">
        <v>0</v>
      </c>
      <c r="O5684" s="11">
        <v>0</v>
      </c>
      <c r="P5684" s="11">
        <v>0</v>
      </c>
      <c r="Q5684" s="12">
        <v>0</v>
      </c>
    </row>
    <row r="5685" spans="1:17" x14ac:dyDescent="0.35">
      <c r="A5685" s="2">
        <v>5483</v>
      </c>
      <c r="B5685" s="13" t="s">
        <v>645</v>
      </c>
      <c r="C5685" s="11" t="s">
        <v>648</v>
      </c>
      <c r="D5685" s="11" t="s">
        <v>241</v>
      </c>
      <c r="E5685" s="7" t="s">
        <v>240</v>
      </c>
      <c r="F5685" s="13">
        <v>231.54656124114996</v>
      </c>
      <c r="G5685" s="12">
        <v>0</v>
      </c>
      <c r="H5685" s="13">
        <v>0</v>
      </c>
      <c r="I5685" s="11">
        <v>0</v>
      </c>
      <c r="J5685" s="11">
        <v>0</v>
      </c>
      <c r="K5685" s="11">
        <v>0</v>
      </c>
      <c r="L5685" s="12">
        <v>0</v>
      </c>
      <c r="M5685" s="13">
        <v>0</v>
      </c>
      <c r="N5685" s="11">
        <v>0</v>
      </c>
      <c r="O5685" s="11">
        <v>0</v>
      </c>
      <c r="P5685" s="11">
        <v>0</v>
      </c>
      <c r="Q5685" s="12">
        <v>0</v>
      </c>
    </row>
    <row r="5686" spans="1:17" x14ac:dyDescent="0.35">
      <c r="A5686" s="2">
        <v>5485</v>
      </c>
      <c r="B5686" s="13" t="s">
        <v>645</v>
      </c>
      <c r="C5686" s="11" t="s">
        <v>648</v>
      </c>
      <c r="D5686" s="11" t="s">
        <v>241</v>
      </c>
      <c r="E5686" s="7" t="s">
        <v>292</v>
      </c>
      <c r="F5686" s="13">
        <v>1.38339602947235</v>
      </c>
      <c r="G5686" s="12">
        <v>0</v>
      </c>
      <c r="H5686" s="13">
        <v>0</v>
      </c>
      <c r="I5686" s="11">
        <v>0</v>
      </c>
      <c r="J5686" s="11">
        <v>0</v>
      </c>
      <c r="K5686" s="11">
        <v>0</v>
      </c>
      <c r="L5686" s="12">
        <v>0</v>
      </c>
      <c r="M5686" s="13">
        <v>0</v>
      </c>
      <c r="N5686" s="11">
        <v>0</v>
      </c>
      <c r="O5686" s="11">
        <v>0</v>
      </c>
      <c r="P5686" s="11">
        <v>0</v>
      </c>
      <c r="Q5686" s="12">
        <v>0</v>
      </c>
    </row>
    <row r="5687" spans="1:17" x14ac:dyDescent="0.35">
      <c r="A5687" s="2">
        <v>5489</v>
      </c>
      <c r="B5687" s="13" t="s">
        <v>645</v>
      </c>
      <c r="C5687" s="11" t="s">
        <v>648</v>
      </c>
      <c r="D5687" s="11" t="s">
        <v>26</v>
      </c>
      <c r="E5687" s="7" t="s">
        <v>47</v>
      </c>
      <c r="F5687" s="13">
        <v>83.595382690429702</v>
      </c>
      <c r="G5687" s="12">
        <v>0</v>
      </c>
      <c r="H5687" s="13">
        <v>0</v>
      </c>
      <c r="I5687" s="11">
        <v>0</v>
      </c>
      <c r="J5687" s="11">
        <v>0</v>
      </c>
      <c r="K5687" s="11">
        <v>0</v>
      </c>
      <c r="L5687" s="12">
        <v>0</v>
      </c>
      <c r="M5687" s="13">
        <v>0</v>
      </c>
      <c r="N5687" s="11">
        <v>0</v>
      </c>
      <c r="O5687" s="11">
        <v>0</v>
      </c>
      <c r="P5687" s="11">
        <v>0</v>
      </c>
      <c r="Q5687" s="12">
        <v>0</v>
      </c>
    </row>
    <row r="5688" spans="1:17" x14ac:dyDescent="0.35">
      <c r="A5688" s="2">
        <v>5490</v>
      </c>
      <c r="B5688" s="13" t="s">
        <v>645</v>
      </c>
      <c r="C5688" s="11" t="s">
        <v>648</v>
      </c>
      <c r="D5688" s="11" t="s">
        <v>241</v>
      </c>
      <c r="E5688" s="7" t="s">
        <v>47</v>
      </c>
      <c r="F5688" s="13">
        <v>3933.8176248073582</v>
      </c>
      <c r="G5688" s="12">
        <v>0</v>
      </c>
      <c r="H5688" s="13">
        <v>0</v>
      </c>
      <c r="I5688" s="11">
        <v>0</v>
      </c>
      <c r="J5688" s="11">
        <v>0</v>
      </c>
      <c r="K5688" s="11">
        <v>0</v>
      </c>
      <c r="L5688" s="12">
        <v>0</v>
      </c>
      <c r="M5688" s="13">
        <v>0</v>
      </c>
      <c r="N5688" s="11">
        <v>0</v>
      </c>
      <c r="O5688" s="11">
        <v>0</v>
      </c>
      <c r="P5688" s="11">
        <v>0</v>
      </c>
      <c r="Q5688" s="12">
        <v>0</v>
      </c>
    </row>
    <row r="5689" spans="1:17" x14ac:dyDescent="0.35">
      <c r="A5689" s="2">
        <v>5491</v>
      </c>
      <c r="B5689" s="13" t="s">
        <v>645</v>
      </c>
      <c r="C5689" s="11" t="s">
        <v>648</v>
      </c>
      <c r="D5689" s="11" t="s">
        <v>241</v>
      </c>
      <c r="E5689" s="7" t="s">
        <v>48</v>
      </c>
      <c r="F5689" s="13">
        <v>1150.6896846294394</v>
      </c>
      <c r="G5689" s="12">
        <v>0</v>
      </c>
      <c r="H5689" s="13">
        <v>0</v>
      </c>
      <c r="I5689" s="11">
        <v>0</v>
      </c>
      <c r="J5689" s="11">
        <v>0</v>
      </c>
      <c r="K5689" s="11">
        <v>0</v>
      </c>
      <c r="L5689" s="12">
        <v>0</v>
      </c>
      <c r="M5689" s="13">
        <v>0</v>
      </c>
      <c r="N5689" s="11">
        <v>0</v>
      </c>
      <c r="O5689" s="11">
        <v>0</v>
      </c>
      <c r="P5689" s="11">
        <v>0</v>
      </c>
      <c r="Q5689" s="12">
        <v>0</v>
      </c>
    </row>
    <row r="5690" spans="1:17" x14ac:dyDescent="0.35">
      <c r="A5690" s="2">
        <v>5492</v>
      </c>
      <c r="B5690" s="13" t="s">
        <v>645</v>
      </c>
      <c r="C5690" s="11" t="s">
        <v>648</v>
      </c>
      <c r="D5690" s="11" t="s">
        <v>241</v>
      </c>
      <c r="E5690" s="7" t="s">
        <v>49</v>
      </c>
      <c r="F5690" s="13">
        <v>28.60170888900754</v>
      </c>
      <c r="G5690" s="12">
        <v>0</v>
      </c>
      <c r="H5690" s="13">
        <v>0</v>
      </c>
      <c r="I5690" s="11">
        <v>0</v>
      </c>
      <c r="J5690" s="11">
        <v>0</v>
      </c>
      <c r="K5690" s="11">
        <v>0</v>
      </c>
      <c r="L5690" s="12">
        <v>0</v>
      </c>
      <c r="M5690" s="13">
        <v>0</v>
      </c>
      <c r="N5690" s="11">
        <v>0</v>
      </c>
      <c r="O5690" s="11">
        <v>0</v>
      </c>
      <c r="P5690" s="11">
        <v>0</v>
      </c>
      <c r="Q5690" s="12">
        <v>0</v>
      </c>
    </row>
    <row r="5691" spans="1:17" x14ac:dyDescent="0.35">
      <c r="A5691" s="2">
        <v>5494</v>
      </c>
      <c r="B5691" s="13" t="s">
        <v>645</v>
      </c>
      <c r="C5691" s="11" t="s">
        <v>648</v>
      </c>
      <c r="D5691" s="11" t="s">
        <v>241</v>
      </c>
      <c r="E5691" s="7" t="s">
        <v>242</v>
      </c>
      <c r="F5691" s="13">
        <v>15.249657630920399</v>
      </c>
      <c r="G5691" s="12">
        <v>0</v>
      </c>
      <c r="H5691" s="13">
        <v>0</v>
      </c>
      <c r="I5691" s="11">
        <v>0</v>
      </c>
      <c r="J5691" s="11">
        <v>0</v>
      </c>
      <c r="K5691" s="11">
        <v>0</v>
      </c>
      <c r="L5691" s="12">
        <v>0</v>
      </c>
      <c r="M5691" s="13">
        <v>0</v>
      </c>
      <c r="N5691" s="11">
        <v>0</v>
      </c>
      <c r="O5691" s="11">
        <v>0</v>
      </c>
      <c r="P5691" s="11">
        <v>0</v>
      </c>
      <c r="Q5691" s="12">
        <v>0</v>
      </c>
    </row>
    <row r="5692" spans="1:17" x14ac:dyDescent="0.35">
      <c r="A5692" s="2">
        <v>5496</v>
      </c>
      <c r="B5692" s="13" t="s">
        <v>645</v>
      </c>
      <c r="C5692" s="11" t="s">
        <v>648</v>
      </c>
      <c r="D5692" s="11" t="s">
        <v>241</v>
      </c>
      <c r="E5692" s="7" t="s">
        <v>132</v>
      </c>
      <c r="F5692" s="13">
        <v>24.755605936050411</v>
      </c>
      <c r="G5692" s="12">
        <v>0</v>
      </c>
      <c r="H5692" s="13">
        <v>0</v>
      </c>
      <c r="I5692" s="11">
        <v>0</v>
      </c>
      <c r="J5692" s="11">
        <v>0</v>
      </c>
      <c r="K5692" s="11">
        <v>0</v>
      </c>
      <c r="L5692" s="12">
        <v>0</v>
      </c>
      <c r="M5692" s="13">
        <v>0</v>
      </c>
      <c r="N5692" s="11">
        <v>0</v>
      </c>
      <c r="O5692" s="11">
        <v>0</v>
      </c>
      <c r="P5692" s="11">
        <v>0</v>
      </c>
      <c r="Q5692" s="12">
        <v>0</v>
      </c>
    </row>
    <row r="5693" spans="1:17" x14ac:dyDescent="0.35">
      <c r="A5693" s="2">
        <v>5497</v>
      </c>
      <c r="B5693" s="13" t="s">
        <v>645</v>
      </c>
      <c r="C5693" s="11" t="s">
        <v>648</v>
      </c>
      <c r="D5693" s="11" t="s">
        <v>241</v>
      </c>
      <c r="E5693" s="7" t="s">
        <v>86</v>
      </c>
      <c r="F5693" s="13">
        <v>43.127855062484727</v>
      </c>
      <c r="G5693" s="12">
        <v>0</v>
      </c>
      <c r="H5693" s="13">
        <v>0</v>
      </c>
      <c r="I5693" s="11">
        <v>0</v>
      </c>
      <c r="J5693" s="11">
        <v>0</v>
      </c>
      <c r="K5693" s="11">
        <v>0</v>
      </c>
      <c r="L5693" s="12">
        <v>0</v>
      </c>
      <c r="M5693" s="13">
        <v>0</v>
      </c>
      <c r="N5693" s="11">
        <v>0</v>
      </c>
      <c r="O5693" s="11">
        <v>0</v>
      </c>
      <c r="P5693" s="11">
        <v>0</v>
      </c>
      <c r="Q5693" s="12">
        <v>0</v>
      </c>
    </row>
    <row r="5694" spans="1:17" x14ac:dyDescent="0.35">
      <c r="A5694" s="2">
        <v>5500</v>
      </c>
      <c r="B5694" s="13" t="s">
        <v>645</v>
      </c>
      <c r="C5694" s="11" t="s">
        <v>648</v>
      </c>
      <c r="D5694" s="11" t="s">
        <v>241</v>
      </c>
      <c r="E5694" s="7" t="s">
        <v>57</v>
      </c>
      <c r="F5694" s="13">
        <v>476.23943382501653</v>
      </c>
      <c r="G5694" s="12">
        <v>0</v>
      </c>
      <c r="H5694" s="13">
        <v>0</v>
      </c>
      <c r="I5694" s="11">
        <v>0</v>
      </c>
      <c r="J5694" s="11">
        <v>0</v>
      </c>
      <c r="K5694" s="11">
        <v>0</v>
      </c>
      <c r="L5694" s="12">
        <v>0</v>
      </c>
      <c r="M5694" s="13">
        <v>0</v>
      </c>
      <c r="N5694" s="11">
        <v>0</v>
      </c>
      <c r="O5694" s="11">
        <v>0</v>
      </c>
      <c r="P5694" s="11">
        <v>0</v>
      </c>
      <c r="Q5694" s="12">
        <v>0</v>
      </c>
    </row>
    <row r="5695" spans="1:17" x14ac:dyDescent="0.35">
      <c r="A5695" s="2">
        <v>5503</v>
      </c>
      <c r="B5695" s="13" t="s">
        <v>645</v>
      </c>
      <c r="C5695" s="11" t="s">
        <v>648</v>
      </c>
      <c r="D5695" s="11" t="s">
        <v>241</v>
      </c>
      <c r="E5695" s="7" t="s">
        <v>374</v>
      </c>
      <c r="F5695" s="13">
        <v>18.735954284667969</v>
      </c>
      <c r="G5695" s="12">
        <v>0</v>
      </c>
      <c r="H5695" s="13">
        <v>0</v>
      </c>
      <c r="I5695" s="11">
        <v>0</v>
      </c>
      <c r="J5695" s="11">
        <v>0</v>
      </c>
      <c r="K5695" s="11">
        <v>0</v>
      </c>
      <c r="L5695" s="12">
        <v>0</v>
      </c>
      <c r="M5695" s="13">
        <v>0</v>
      </c>
      <c r="N5695" s="11">
        <v>0</v>
      </c>
      <c r="O5695" s="11">
        <v>0</v>
      </c>
      <c r="P5695" s="11">
        <v>0</v>
      </c>
      <c r="Q5695" s="12">
        <v>0</v>
      </c>
    </row>
    <row r="5696" spans="1:17" x14ac:dyDescent="0.35">
      <c r="A5696" s="2">
        <v>5510</v>
      </c>
      <c r="B5696" s="13" t="s">
        <v>645</v>
      </c>
      <c r="C5696" s="11" t="s">
        <v>648</v>
      </c>
      <c r="D5696" s="11" t="s">
        <v>241</v>
      </c>
      <c r="E5696" s="7" t="s">
        <v>305</v>
      </c>
      <c r="F5696" s="13">
        <v>22.002510905265812</v>
      </c>
      <c r="G5696" s="12">
        <v>0</v>
      </c>
      <c r="H5696" s="13">
        <v>0</v>
      </c>
      <c r="I5696" s="11">
        <v>0</v>
      </c>
      <c r="J5696" s="11">
        <v>0</v>
      </c>
      <c r="K5696" s="11">
        <v>0</v>
      </c>
      <c r="L5696" s="12">
        <v>0</v>
      </c>
      <c r="M5696" s="13">
        <v>0</v>
      </c>
      <c r="N5696" s="11">
        <v>0</v>
      </c>
      <c r="O5696" s="11">
        <v>0</v>
      </c>
      <c r="P5696" s="11">
        <v>0</v>
      </c>
      <c r="Q5696" s="12">
        <v>0</v>
      </c>
    </row>
    <row r="5697" spans="1:17" x14ac:dyDescent="0.35">
      <c r="A5697" s="2">
        <v>5511</v>
      </c>
      <c r="B5697" s="13" t="s">
        <v>645</v>
      </c>
      <c r="C5697" s="11" t="s">
        <v>648</v>
      </c>
      <c r="D5697" s="11" t="s">
        <v>241</v>
      </c>
      <c r="E5697" s="7" t="s">
        <v>136</v>
      </c>
      <c r="F5697" s="13">
        <v>11.075232148170478</v>
      </c>
      <c r="G5697" s="12">
        <v>0</v>
      </c>
      <c r="H5697" s="13">
        <v>0</v>
      </c>
      <c r="I5697" s="11">
        <v>0</v>
      </c>
      <c r="J5697" s="11">
        <v>0</v>
      </c>
      <c r="K5697" s="11">
        <v>0</v>
      </c>
      <c r="L5697" s="12">
        <v>0</v>
      </c>
      <c r="M5697" s="13">
        <v>0</v>
      </c>
      <c r="N5697" s="11">
        <v>0</v>
      </c>
      <c r="O5697" s="11">
        <v>0</v>
      </c>
      <c r="P5697" s="11">
        <v>0</v>
      </c>
      <c r="Q5697" s="12">
        <v>0</v>
      </c>
    </row>
    <row r="5698" spans="1:17" x14ac:dyDescent="0.35">
      <c r="A5698" s="2">
        <v>5512</v>
      </c>
      <c r="B5698" s="13" t="s">
        <v>645</v>
      </c>
      <c r="C5698" s="11" t="s">
        <v>648</v>
      </c>
      <c r="D5698" s="11" t="s">
        <v>241</v>
      </c>
      <c r="E5698" s="7" t="s">
        <v>176</v>
      </c>
      <c r="F5698" s="13">
        <v>9.7005748748779297</v>
      </c>
      <c r="G5698" s="12">
        <v>0</v>
      </c>
      <c r="H5698" s="13">
        <v>0</v>
      </c>
      <c r="I5698" s="11">
        <v>0</v>
      </c>
      <c r="J5698" s="11">
        <v>0</v>
      </c>
      <c r="K5698" s="11">
        <v>0</v>
      </c>
      <c r="L5698" s="12">
        <v>0</v>
      </c>
      <c r="M5698" s="13">
        <v>0</v>
      </c>
      <c r="N5698" s="11">
        <v>0</v>
      </c>
      <c r="O5698" s="11">
        <v>0</v>
      </c>
      <c r="P5698" s="11">
        <v>0</v>
      </c>
      <c r="Q5698" s="12">
        <v>0</v>
      </c>
    </row>
    <row r="5699" spans="1:17" x14ac:dyDescent="0.35">
      <c r="A5699" s="2">
        <v>5513</v>
      </c>
      <c r="B5699" s="13" t="s">
        <v>645</v>
      </c>
      <c r="C5699" s="11" t="s">
        <v>648</v>
      </c>
      <c r="D5699" s="11" t="s">
        <v>241</v>
      </c>
      <c r="E5699" s="7" t="s">
        <v>228</v>
      </c>
      <c r="F5699" s="13">
        <v>11.853430390357971</v>
      </c>
      <c r="G5699" s="12">
        <v>0</v>
      </c>
      <c r="H5699" s="13">
        <v>0</v>
      </c>
      <c r="I5699" s="11">
        <v>0</v>
      </c>
      <c r="J5699" s="11">
        <v>0</v>
      </c>
      <c r="K5699" s="11">
        <v>0</v>
      </c>
      <c r="L5699" s="12">
        <v>0</v>
      </c>
      <c r="M5699" s="13">
        <v>0</v>
      </c>
      <c r="N5699" s="11">
        <v>0</v>
      </c>
      <c r="O5699" s="11">
        <v>0</v>
      </c>
      <c r="P5699" s="11">
        <v>0</v>
      </c>
      <c r="Q5699" s="12">
        <v>0</v>
      </c>
    </row>
    <row r="5700" spans="1:17" x14ac:dyDescent="0.35">
      <c r="A5700" s="2">
        <v>5514</v>
      </c>
      <c r="B5700" s="13" t="s">
        <v>645</v>
      </c>
      <c r="C5700" s="11" t="s">
        <v>648</v>
      </c>
      <c r="D5700" s="11" t="s">
        <v>241</v>
      </c>
      <c r="E5700" s="7" t="s">
        <v>140</v>
      </c>
      <c r="F5700" s="13">
        <v>26.70157676935197</v>
      </c>
      <c r="G5700" s="12">
        <v>0</v>
      </c>
      <c r="H5700" s="13">
        <v>0</v>
      </c>
      <c r="I5700" s="11">
        <v>0</v>
      </c>
      <c r="J5700" s="11">
        <v>0</v>
      </c>
      <c r="K5700" s="11">
        <v>0</v>
      </c>
      <c r="L5700" s="12">
        <v>0</v>
      </c>
      <c r="M5700" s="13">
        <v>0</v>
      </c>
      <c r="N5700" s="11">
        <v>0</v>
      </c>
      <c r="O5700" s="11">
        <v>0</v>
      </c>
      <c r="P5700" s="11">
        <v>0</v>
      </c>
      <c r="Q5700" s="12">
        <v>0</v>
      </c>
    </row>
    <row r="5701" spans="1:17" x14ac:dyDescent="0.35">
      <c r="A5701" s="2">
        <v>5518</v>
      </c>
      <c r="B5701" s="13" t="s">
        <v>645</v>
      </c>
      <c r="C5701" s="11" t="s">
        <v>648</v>
      </c>
      <c r="D5701" s="11" t="s">
        <v>241</v>
      </c>
      <c r="E5701" s="7" t="s">
        <v>315</v>
      </c>
      <c r="F5701" s="13">
        <v>7.8174680471420306</v>
      </c>
      <c r="G5701" s="12">
        <v>0</v>
      </c>
      <c r="H5701" s="13">
        <v>0</v>
      </c>
      <c r="I5701" s="11">
        <v>0</v>
      </c>
      <c r="J5701" s="11">
        <v>0</v>
      </c>
      <c r="K5701" s="11">
        <v>0</v>
      </c>
      <c r="L5701" s="12">
        <v>0</v>
      </c>
      <c r="M5701" s="13">
        <v>0</v>
      </c>
      <c r="N5701" s="11">
        <v>0</v>
      </c>
      <c r="O5701" s="11">
        <v>0</v>
      </c>
      <c r="P5701" s="11">
        <v>0</v>
      </c>
      <c r="Q5701" s="12">
        <v>0</v>
      </c>
    </row>
    <row r="5702" spans="1:17" x14ac:dyDescent="0.35">
      <c r="A5702" s="2">
        <v>5523</v>
      </c>
      <c r="B5702" s="13" t="s">
        <v>645</v>
      </c>
      <c r="C5702" s="11" t="s">
        <v>648</v>
      </c>
      <c r="D5702" s="11" t="s">
        <v>241</v>
      </c>
      <c r="E5702" s="7" t="s">
        <v>147</v>
      </c>
      <c r="F5702" s="13">
        <v>107.50476640462881</v>
      </c>
      <c r="G5702" s="12">
        <v>0</v>
      </c>
      <c r="H5702" s="13">
        <v>0</v>
      </c>
      <c r="I5702" s="11">
        <v>0</v>
      </c>
      <c r="J5702" s="11">
        <v>0</v>
      </c>
      <c r="K5702" s="11">
        <v>0</v>
      </c>
      <c r="L5702" s="12">
        <v>0</v>
      </c>
      <c r="M5702" s="13">
        <v>0</v>
      </c>
      <c r="N5702" s="11">
        <v>0</v>
      </c>
      <c r="O5702" s="11">
        <v>0</v>
      </c>
      <c r="P5702" s="11">
        <v>0</v>
      </c>
      <c r="Q5702" s="12">
        <v>0</v>
      </c>
    </row>
    <row r="5703" spans="1:17" x14ac:dyDescent="0.35">
      <c r="A5703" s="2">
        <v>5525</v>
      </c>
      <c r="B5703" s="13" t="s">
        <v>645</v>
      </c>
      <c r="C5703" s="11" t="s">
        <v>648</v>
      </c>
      <c r="D5703" s="11" t="s">
        <v>241</v>
      </c>
      <c r="E5703" s="7" t="s">
        <v>151</v>
      </c>
      <c r="F5703" s="13">
        <v>5.9865005016326904</v>
      </c>
      <c r="G5703" s="12">
        <v>0</v>
      </c>
      <c r="H5703" s="13">
        <v>0</v>
      </c>
      <c r="I5703" s="11">
        <v>0</v>
      </c>
      <c r="J5703" s="11">
        <v>0</v>
      </c>
      <c r="K5703" s="11">
        <v>0</v>
      </c>
      <c r="L5703" s="12">
        <v>0</v>
      </c>
      <c r="M5703" s="13">
        <v>0</v>
      </c>
      <c r="N5703" s="11">
        <v>0</v>
      </c>
      <c r="O5703" s="11">
        <v>0</v>
      </c>
      <c r="P5703" s="11">
        <v>0</v>
      </c>
      <c r="Q5703" s="12">
        <v>0</v>
      </c>
    </row>
    <row r="5704" spans="1:17" x14ac:dyDescent="0.35">
      <c r="A5704" s="2">
        <v>5526</v>
      </c>
      <c r="B5704" s="13" t="s">
        <v>645</v>
      </c>
      <c r="C5704" s="11" t="s">
        <v>648</v>
      </c>
      <c r="D5704" s="11" t="s">
        <v>241</v>
      </c>
      <c r="E5704" s="7" t="s">
        <v>73</v>
      </c>
      <c r="F5704" s="13">
        <v>59.30639207363128</v>
      </c>
      <c r="G5704" s="12">
        <v>0</v>
      </c>
      <c r="H5704" s="13">
        <v>0</v>
      </c>
      <c r="I5704" s="11">
        <v>0</v>
      </c>
      <c r="J5704" s="11">
        <v>0</v>
      </c>
      <c r="K5704" s="11">
        <v>0</v>
      </c>
      <c r="L5704" s="12">
        <v>0</v>
      </c>
      <c r="M5704" s="13">
        <v>0</v>
      </c>
      <c r="N5704" s="11">
        <v>0</v>
      </c>
      <c r="O5704" s="11">
        <v>0</v>
      </c>
      <c r="P5704" s="11">
        <v>0</v>
      </c>
      <c r="Q5704" s="12">
        <v>0</v>
      </c>
    </row>
    <row r="5705" spans="1:17" x14ac:dyDescent="0.35">
      <c r="A5705" s="2">
        <v>5527</v>
      </c>
      <c r="B5705" s="13" t="s">
        <v>645</v>
      </c>
      <c r="C5705" s="11" t="s">
        <v>648</v>
      </c>
      <c r="D5705" s="11" t="s">
        <v>241</v>
      </c>
      <c r="E5705" s="7" t="s">
        <v>74</v>
      </c>
      <c r="F5705" s="13">
        <v>73.902755737304702</v>
      </c>
      <c r="G5705" s="12">
        <v>0</v>
      </c>
      <c r="H5705" s="13">
        <v>0</v>
      </c>
      <c r="I5705" s="11">
        <v>0</v>
      </c>
      <c r="J5705" s="11">
        <v>0</v>
      </c>
      <c r="K5705" s="11">
        <v>0</v>
      </c>
      <c r="L5705" s="12">
        <v>0</v>
      </c>
      <c r="M5705" s="13">
        <v>0</v>
      </c>
      <c r="N5705" s="11">
        <v>0</v>
      </c>
      <c r="O5705" s="11">
        <v>0</v>
      </c>
      <c r="P5705" s="11">
        <v>0</v>
      </c>
      <c r="Q5705" s="12">
        <v>0</v>
      </c>
    </row>
    <row r="5706" spans="1:17" x14ac:dyDescent="0.35">
      <c r="A5706" s="2">
        <v>5529</v>
      </c>
      <c r="B5706" s="13" t="s">
        <v>645</v>
      </c>
      <c r="C5706" s="11" t="s">
        <v>648</v>
      </c>
      <c r="D5706" s="11" t="s">
        <v>241</v>
      </c>
      <c r="E5706" s="7" t="s">
        <v>178</v>
      </c>
      <c r="F5706" s="13">
        <v>26.354566574096701</v>
      </c>
      <c r="G5706" s="12">
        <v>0</v>
      </c>
      <c r="H5706" s="13">
        <v>0</v>
      </c>
      <c r="I5706" s="11">
        <v>0</v>
      </c>
      <c r="J5706" s="11">
        <v>0</v>
      </c>
      <c r="K5706" s="11">
        <v>0</v>
      </c>
      <c r="L5706" s="12">
        <v>0</v>
      </c>
      <c r="M5706" s="13">
        <v>0</v>
      </c>
      <c r="N5706" s="11">
        <v>0</v>
      </c>
      <c r="O5706" s="11">
        <v>0</v>
      </c>
      <c r="P5706" s="11">
        <v>0</v>
      </c>
      <c r="Q5706" s="12">
        <v>0</v>
      </c>
    </row>
    <row r="5707" spans="1:17" x14ac:dyDescent="0.35">
      <c r="A5707" s="2">
        <v>5530</v>
      </c>
      <c r="B5707" s="13" t="s">
        <v>645</v>
      </c>
      <c r="C5707" s="11" t="s">
        <v>648</v>
      </c>
      <c r="D5707" s="11" t="s">
        <v>241</v>
      </c>
      <c r="E5707" s="7" t="s">
        <v>115</v>
      </c>
      <c r="F5707" s="13">
        <v>603.47363781928971</v>
      </c>
      <c r="G5707" s="12">
        <v>0</v>
      </c>
      <c r="H5707" s="13">
        <v>0</v>
      </c>
      <c r="I5707" s="11">
        <v>0</v>
      </c>
      <c r="J5707" s="11">
        <v>0</v>
      </c>
      <c r="K5707" s="11">
        <v>0</v>
      </c>
      <c r="L5707" s="12">
        <v>0</v>
      </c>
      <c r="M5707" s="13">
        <v>0</v>
      </c>
      <c r="N5707" s="11">
        <v>0</v>
      </c>
      <c r="O5707" s="11">
        <v>0</v>
      </c>
      <c r="P5707" s="11">
        <v>0</v>
      </c>
      <c r="Q5707" s="12">
        <v>0</v>
      </c>
    </row>
    <row r="5708" spans="1:17" x14ac:dyDescent="0.35">
      <c r="A5708" s="2">
        <v>5538</v>
      </c>
      <c r="B5708" s="13" t="s">
        <v>645</v>
      </c>
      <c r="C5708" s="11" t="s">
        <v>583</v>
      </c>
      <c r="D5708" s="11" t="s">
        <v>241</v>
      </c>
      <c r="E5708" s="7" t="s">
        <v>437</v>
      </c>
      <c r="F5708" s="13">
        <v>75.54821431636806</v>
      </c>
      <c r="G5708" s="12">
        <v>0</v>
      </c>
      <c r="H5708" s="13">
        <v>0</v>
      </c>
      <c r="I5708" s="11">
        <v>0</v>
      </c>
      <c r="J5708" s="11">
        <v>0</v>
      </c>
      <c r="K5708" s="11">
        <v>0</v>
      </c>
      <c r="L5708" s="12">
        <v>0</v>
      </c>
      <c r="M5708" s="13">
        <v>0</v>
      </c>
      <c r="N5708" s="11">
        <v>0</v>
      </c>
      <c r="O5708" s="11">
        <v>0</v>
      </c>
      <c r="P5708" s="11">
        <v>0</v>
      </c>
      <c r="Q5708" s="12">
        <v>0</v>
      </c>
    </row>
    <row r="5709" spans="1:17" x14ac:dyDescent="0.35">
      <c r="A5709" s="2">
        <v>5539</v>
      </c>
      <c r="B5709" s="13" t="s">
        <v>645</v>
      </c>
      <c r="C5709" s="11" t="s">
        <v>583</v>
      </c>
      <c r="D5709" s="11" t="s">
        <v>241</v>
      </c>
      <c r="E5709" s="7" t="s">
        <v>222</v>
      </c>
      <c r="F5709" s="13">
        <v>331.53125</v>
      </c>
      <c r="G5709" s="12">
        <v>0</v>
      </c>
      <c r="H5709" s="13">
        <v>0</v>
      </c>
      <c r="I5709" s="11">
        <v>0</v>
      </c>
      <c r="J5709" s="11">
        <v>0</v>
      </c>
      <c r="K5709" s="11">
        <v>0</v>
      </c>
      <c r="L5709" s="12">
        <v>0</v>
      </c>
      <c r="M5709" s="13">
        <v>0</v>
      </c>
      <c r="N5709" s="11">
        <v>0</v>
      </c>
      <c r="O5709" s="11">
        <v>0</v>
      </c>
      <c r="P5709" s="11">
        <v>0</v>
      </c>
      <c r="Q5709" s="12">
        <v>0</v>
      </c>
    </row>
    <row r="5710" spans="1:17" x14ac:dyDescent="0.35">
      <c r="A5710" s="2">
        <v>5543</v>
      </c>
      <c r="B5710" s="13" t="s">
        <v>645</v>
      </c>
      <c r="C5710" s="11" t="s">
        <v>583</v>
      </c>
      <c r="D5710" s="11" t="s">
        <v>241</v>
      </c>
      <c r="E5710" s="7" t="s">
        <v>160</v>
      </c>
      <c r="F5710" s="13">
        <v>23.847800970077508</v>
      </c>
      <c r="G5710" s="12">
        <v>0</v>
      </c>
      <c r="H5710" s="13">
        <v>0</v>
      </c>
      <c r="I5710" s="11">
        <v>0</v>
      </c>
      <c r="J5710" s="11">
        <v>0</v>
      </c>
      <c r="K5710" s="11">
        <v>0</v>
      </c>
      <c r="L5710" s="12">
        <v>0</v>
      </c>
      <c r="M5710" s="13">
        <v>0</v>
      </c>
      <c r="N5710" s="11">
        <v>0</v>
      </c>
      <c r="O5710" s="11">
        <v>0</v>
      </c>
      <c r="P5710" s="11">
        <v>0</v>
      </c>
      <c r="Q5710" s="12">
        <v>0</v>
      </c>
    </row>
    <row r="5711" spans="1:17" x14ac:dyDescent="0.35">
      <c r="A5711" s="2">
        <v>5544</v>
      </c>
      <c r="B5711" s="13" t="s">
        <v>645</v>
      </c>
      <c r="C5711" s="11" t="s">
        <v>583</v>
      </c>
      <c r="D5711" s="11" t="s">
        <v>241</v>
      </c>
      <c r="E5711" s="7" t="s">
        <v>161</v>
      </c>
      <c r="F5711" s="13">
        <v>102.41773557662971</v>
      </c>
      <c r="G5711" s="12">
        <v>0</v>
      </c>
      <c r="H5711" s="13">
        <v>0</v>
      </c>
      <c r="I5711" s="11">
        <v>0</v>
      </c>
      <c r="J5711" s="11">
        <v>0</v>
      </c>
      <c r="K5711" s="11">
        <v>0</v>
      </c>
      <c r="L5711" s="12">
        <v>0</v>
      </c>
      <c r="M5711" s="13">
        <v>0</v>
      </c>
      <c r="N5711" s="11">
        <v>0</v>
      </c>
      <c r="O5711" s="11">
        <v>0</v>
      </c>
      <c r="P5711" s="11">
        <v>0</v>
      </c>
      <c r="Q5711" s="12">
        <v>0</v>
      </c>
    </row>
    <row r="5712" spans="1:17" x14ac:dyDescent="0.35">
      <c r="A5712" s="2">
        <v>5547</v>
      </c>
      <c r="B5712" s="13" t="s">
        <v>645</v>
      </c>
      <c r="C5712" s="11" t="s">
        <v>583</v>
      </c>
      <c r="D5712" s="11" t="s">
        <v>241</v>
      </c>
      <c r="E5712" s="7" t="s">
        <v>233</v>
      </c>
      <c r="F5712" s="13">
        <v>28.380564689636227</v>
      </c>
      <c r="G5712" s="12">
        <v>0</v>
      </c>
      <c r="H5712" s="13">
        <v>0</v>
      </c>
      <c r="I5712" s="11">
        <v>0</v>
      </c>
      <c r="J5712" s="11">
        <v>0</v>
      </c>
      <c r="K5712" s="11">
        <v>0</v>
      </c>
      <c r="L5712" s="12">
        <v>0</v>
      </c>
      <c r="M5712" s="13">
        <v>0</v>
      </c>
      <c r="N5712" s="11">
        <v>0</v>
      </c>
      <c r="O5712" s="11">
        <v>0</v>
      </c>
      <c r="P5712" s="11">
        <v>0</v>
      </c>
      <c r="Q5712" s="12">
        <v>0</v>
      </c>
    </row>
    <row r="5713" spans="1:17" x14ac:dyDescent="0.35">
      <c r="A5713" s="2">
        <v>5548</v>
      </c>
      <c r="B5713" s="13" t="s">
        <v>645</v>
      </c>
      <c r="C5713" s="11" t="s">
        <v>583</v>
      </c>
      <c r="D5713" s="11" t="s">
        <v>26</v>
      </c>
      <c r="E5713" s="7" t="s">
        <v>233</v>
      </c>
      <c r="F5713" s="13">
        <v>38.326956748962402</v>
      </c>
      <c r="G5713" s="12">
        <v>0</v>
      </c>
      <c r="H5713" s="13">
        <v>0</v>
      </c>
      <c r="I5713" s="11">
        <v>0</v>
      </c>
      <c r="J5713" s="11">
        <v>0</v>
      </c>
      <c r="K5713" s="11">
        <v>0</v>
      </c>
      <c r="L5713" s="12">
        <v>0</v>
      </c>
      <c r="M5713" s="13">
        <v>0</v>
      </c>
      <c r="N5713" s="11">
        <v>0</v>
      </c>
      <c r="O5713" s="11">
        <v>0</v>
      </c>
      <c r="P5713" s="11">
        <v>0</v>
      </c>
      <c r="Q5713" s="12">
        <v>0</v>
      </c>
    </row>
    <row r="5714" spans="1:17" x14ac:dyDescent="0.35">
      <c r="A5714" s="2">
        <v>5549</v>
      </c>
      <c r="B5714" s="13" t="s">
        <v>645</v>
      </c>
      <c r="C5714" s="11" t="s">
        <v>583</v>
      </c>
      <c r="D5714" s="11" t="s">
        <v>241</v>
      </c>
      <c r="E5714" s="7" t="s">
        <v>163</v>
      </c>
      <c r="F5714" s="13">
        <v>261.06672239303589</v>
      </c>
      <c r="G5714" s="12">
        <v>0</v>
      </c>
      <c r="H5714" s="13">
        <v>0</v>
      </c>
      <c r="I5714" s="11">
        <v>0</v>
      </c>
      <c r="J5714" s="11">
        <v>0</v>
      </c>
      <c r="K5714" s="11">
        <v>0</v>
      </c>
      <c r="L5714" s="12">
        <v>0</v>
      </c>
      <c r="M5714" s="13">
        <v>0</v>
      </c>
      <c r="N5714" s="11">
        <v>0</v>
      </c>
      <c r="O5714" s="11">
        <v>0</v>
      </c>
      <c r="P5714" s="11">
        <v>0</v>
      </c>
      <c r="Q5714" s="12">
        <v>0</v>
      </c>
    </row>
    <row r="5715" spans="1:17" x14ac:dyDescent="0.35">
      <c r="A5715" s="2">
        <v>5550</v>
      </c>
      <c r="B5715" s="13" t="s">
        <v>645</v>
      </c>
      <c r="C5715" s="11" t="s">
        <v>583</v>
      </c>
      <c r="D5715" s="11" t="s">
        <v>241</v>
      </c>
      <c r="E5715" s="7" t="s">
        <v>40</v>
      </c>
      <c r="F5715" s="13">
        <v>3575.4394990205774</v>
      </c>
      <c r="G5715" s="12">
        <v>0</v>
      </c>
      <c r="H5715" s="13">
        <v>0</v>
      </c>
      <c r="I5715" s="11">
        <v>0</v>
      </c>
      <c r="J5715" s="11">
        <v>0</v>
      </c>
      <c r="K5715" s="11">
        <v>0</v>
      </c>
      <c r="L5715" s="12">
        <v>0</v>
      </c>
      <c r="M5715" s="13">
        <v>0</v>
      </c>
      <c r="N5715" s="11">
        <v>0</v>
      </c>
      <c r="O5715" s="11">
        <v>0</v>
      </c>
      <c r="P5715" s="11">
        <v>0</v>
      </c>
      <c r="Q5715" s="12">
        <v>0</v>
      </c>
    </row>
    <row r="5716" spans="1:17" x14ac:dyDescent="0.35">
      <c r="A5716" s="2">
        <v>5551</v>
      </c>
      <c r="B5716" s="13" t="s">
        <v>645</v>
      </c>
      <c r="C5716" s="11" t="s">
        <v>583</v>
      </c>
      <c r="D5716" s="11" t="s">
        <v>26</v>
      </c>
      <c r="E5716" s="7" t="s">
        <v>41</v>
      </c>
      <c r="F5716" s="13">
        <v>613.09636974334762</v>
      </c>
      <c r="G5716" s="12">
        <v>0</v>
      </c>
      <c r="H5716" s="13">
        <v>0</v>
      </c>
      <c r="I5716" s="11">
        <v>0</v>
      </c>
      <c r="J5716" s="11">
        <v>0</v>
      </c>
      <c r="K5716" s="11">
        <v>0</v>
      </c>
      <c r="L5716" s="12">
        <v>0</v>
      </c>
      <c r="M5716" s="13">
        <v>0</v>
      </c>
      <c r="N5716" s="11">
        <v>0</v>
      </c>
      <c r="O5716" s="11">
        <v>0</v>
      </c>
      <c r="P5716" s="11">
        <v>0</v>
      </c>
      <c r="Q5716" s="12">
        <v>0</v>
      </c>
    </row>
    <row r="5717" spans="1:17" x14ac:dyDescent="0.35">
      <c r="A5717" s="2">
        <v>5552</v>
      </c>
      <c r="B5717" s="13" t="s">
        <v>645</v>
      </c>
      <c r="C5717" s="11" t="s">
        <v>583</v>
      </c>
      <c r="D5717" s="11" t="s">
        <v>241</v>
      </c>
      <c r="E5717" s="7" t="s">
        <v>41</v>
      </c>
      <c r="F5717" s="13">
        <v>1314.1317358016965</v>
      </c>
      <c r="G5717" s="12">
        <v>0</v>
      </c>
      <c r="H5717" s="13">
        <v>0</v>
      </c>
      <c r="I5717" s="11">
        <v>0</v>
      </c>
      <c r="J5717" s="11">
        <v>0</v>
      </c>
      <c r="K5717" s="11">
        <v>0</v>
      </c>
      <c r="L5717" s="12">
        <v>0</v>
      </c>
      <c r="M5717" s="13">
        <v>0</v>
      </c>
      <c r="N5717" s="11">
        <v>0</v>
      </c>
      <c r="O5717" s="11">
        <v>0</v>
      </c>
      <c r="P5717" s="11">
        <v>0</v>
      </c>
      <c r="Q5717" s="12">
        <v>0</v>
      </c>
    </row>
    <row r="5718" spans="1:17" x14ac:dyDescent="0.35">
      <c r="A5718" s="2">
        <v>5556</v>
      </c>
      <c r="B5718" s="13" t="s">
        <v>645</v>
      </c>
      <c r="C5718" s="11" t="s">
        <v>583</v>
      </c>
      <c r="D5718" s="11" t="s">
        <v>241</v>
      </c>
      <c r="E5718" s="7" t="s">
        <v>268</v>
      </c>
      <c r="F5718" s="13">
        <v>2.7013206481933598</v>
      </c>
      <c r="G5718" s="12">
        <v>0</v>
      </c>
      <c r="H5718" s="13">
        <v>0</v>
      </c>
      <c r="I5718" s="11">
        <v>0</v>
      </c>
      <c r="J5718" s="11">
        <v>0</v>
      </c>
      <c r="K5718" s="11">
        <v>0</v>
      </c>
      <c r="L5718" s="12">
        <v>0</v>
      </c>
      <c r="M5718" s="13">
        <v>0</v>
      </c>
      <c r="N5718" s="11">
        <v>0</v>
      </c>
      <c r="O5718" s="11">
        <v>0</v>
      </c>
      <c r="P5718" s="11">
        <v>0</v>
      </c>
      <c r="Q5718" s="12">
        <v>0</v>
      </c>
    </row>
    <row r="5719" spans="1:17" x14ac:dyDescent="0.35">
      <c r="A5719" s="2">
        <v>5558</v>
      </c>
      <c r="B5719" s="13" t="s">
        <v>645</v>
      </c>
      <c r="C5719" s="11" t="s">
        <v>583</v>
      </c>
      <c r="D5719" s="11" t="s">
        <v>241</v>
      </c>
      <c r="E5719" s="7" t="s">
        <v>290</v>
      </c>
      <c r="F5719" s="13">
        <v>18.189226150512699</v>
      </c>
      <c r="G5719" s="12">
        <v>0</v>
      </c>
      <c r="H5719" s="13">
        <v>0</v>
      </c>
      <c r="I5719" s="11">
        <v>0</v>
      </c>
      <c r="J5719" s="11">
        <v>0</v>
      </c>
      <c r="K5719" s="11">
        <v>0</v>
      </c>
      <c r="L5719" s="12">
        <v>0</v>
      </c>
      <c r="M5719" s="13">
        <v>0</v>
      </c>
      <c r="N5719" s="11">
        <v>0</v>
      </c>
      <c r="O5719" s="11">
        <v>0</v>
      </c>
      <c r="P5719" s="11">
        <v>0</v>
      </c>
      <c r="Q5719" s="12">
        <v>0</v>
      </c>
    </row>
    <row r="5720" spans="1:17" x14ac:dyDescent="0.35">
      <c r="A5720" s="2">
        <v>5560</v>
      </c>
      <c r="B5720" s="13" t="s">
        <v>645</v>
      </c>
      <c r="C5720" s="11" t="s">
        <v>583</v>
      </c>
      <c r="D5720" s="11" t="s">
        <v>241</v>
      </c>
      <c r="E5720" s="7" t="s">
        <v>649</v>
      </c>
      <c r="F5720" s="13">
        <v>2.95179414749146</v>
      </c>
      <c r="G5720" s="12">
        <v>0</v>
      </c>
      <c r="H5720" s="13">
        <v>0</v>
      </c>
      <c r="I5720" s="11">
        <v>0</v>
      </c>
      <c r="J5720" s="11">
        <v>0</v>
      </c>
      <c r="K5720" s="11">
        <v>0</v>
      </c>
      <c r="L5720" s="12">
        <v>0</v>
      </c>
      <c r="M5720" s="13">
        <v>0</v>
      </c>
      <c r="N5720" s="11">
        <v>0</v>
      </c>
      <c r="O5720" s="11">
        <v>0</v>
      </c>
      <c r="P5720" s="11">
        <v>0</v>
      </c>
      <c r="Q5720" s="12">
        <v>0</v>
      </c>
    </row>
    <row r="5721" spans="1:17" x14ac:dyDescent="0.35">
      <c r="A5721" s="2">
        <v>5561</v>
      </c>
      <c r="B5721" s="13" t="s">
        <v>645</v>
      </c>
      <c r="C5721" s="11" t="s">
        <v>583</v>
      </c>
      <c r="D5721" s="11" t="s">
        <v>241</v>
      </c>
      <c r="E5721" s="7" t="s">
        <v>292</v>
      </c>
      <c r="F5721" s="13">
        <v>7.0234274864196804</v>
      </c>
      <c r="G5721" s="12">
        <v>0</v>
      </c>
      <c r="H5721" s="13">
        <v>0</v>
      </c>
      <c r="I5721" s="11">
        <v>0</v>
      </c>
      <c r="J5721" s="11">
        <v>0</v>
      </c>
      <c r="K5721" s="11">
        <v>0</v>
      </c>
      <c r="L5721" s="12">
        <v>0</v>
      </c>
      <c r="M5721" s="13">
        <v>0</v>
      </c>
      <c r="N5721" s="11">
        <v>0</v>
      </c>
      <c r="O5721" s="11">
        <v>0</v>
      </c>
      <c r="P5721" s="11">
        <v>0</v>
      </c>
      <c r="Q5721" s="12">
        <v>0</v>
      </c>
    </row>
    <row r="5722" spans="1:17" x14ac:dyDescent="0.35">
      <c r="A5722" s="2">
        <v>5566</v>
      </c>
      <c r="B5722" s="13" t="s">
        <v>645</v>
      </c>
      <c r="C5722" s="11" t="s">
        <v>583</v>
      </c>
      <c r="D5722" s="11" t="s">
        <v>241</v>
      </c>
      <c r="E5722" s="7" t="s">
        <v>542</v>
      </c>
      <c r="F5722" s="13">
        <v>23.446640014648398</v>
      </c>
      <c r="G5722" s="12">
        <v>0</v>
      </c>
      <c r="H5722" s="13">
        <v>0</v>
      </c>
      <c r="I5722" s="11">
        <v>0</v>
      </c>
      <c r="J5722" s="11">
        <v>0</v>
      </c>
      <c r="K5722" s="11">
        <v>0</v>
      </c>
      <c r="L5722" s="12">
        <v>0</v>
      </c>
      <c r="M5722" s="13">
        <v>0</v>
      </c>
      <c r="N5722" s="11">
        <v>0</v>
      </c>
      <c r="O5722" s="11">
        <v>0</v>
      </c>
      <c r="P5722" s="11">
        <v>0</v>
      </c>
      <c r="Q5722" s="12">
        <v>0</v>
      </c>
    </row>
    <row r="5723" spans="1:17" x14ac:dyDescent="0.35">
      <c r="A5723" s="2">
        <v>5567</v>
      </c>
      <c r="B5723" s="13" t="s">
        <v>645</v>
      </c>
      <c r="C5723" s="11" t="s">
        <v>583</v>
      </c>
      <c r="D5723" s="11" t="s">
        <v>26</v>
      </c>
      <c r="E5723" s="7" t="s">
        <v>47</v>
      </c>
      <c r="F5723" s="13">
        <v>536.54724216461182</v>
      </c>
      <c r="G5723" s="12">
        <v>0</v>
      </c>
      <c r="H5723" s="13">
        <v>0</v>
      </c>
      <c r="I5723" s="11">
        <v>0</v>
      </c>
      <c r="J5723" s="11">
        <v>0</v>
      </c>
      <c r="K5723" s="11">
        <v>0</v>
      </c>
      <c r="L5723" s="12">
        <v>0</v>
      </c>
      <c r="M5723" s="13">
        <v>0</v>
      </c>
      <c r="N5723" s="11">
        <v>0</v>
      </c>
      <c r="O5723" s="11">
        <v>0</v>
      </c>
      <c r="P5723" s="11">
        <v>0</v>
      </c>
      <c r="Q5723" s="12">
        <v>0</v>
      </c>
    </row>
    <row r="5724" spans="1:17" x14ac:dyDescent="0.35">
      <c r="A5724" s="2">
        <v>5568</v>
      </c>
      <c r="B5724" s="13" t="s">
        <v>645</v>
      </c>
      <c r="C5724" s="11" t="s">
        <v>583</v>
      </c>
      <c r="D5724" s="11" t="s">
        <v>241</v>
      </c>
      <c r="E5724" s="7" t="s">
        <v>47</v>
      </c>
      <c r="F5724" s="13">
        <v>13155.807974293828</v>
      </c>
      <c r="G5724" s="12">
        <v>0</v>
      </c>
      <c r="H5724" s="13">
        <v>0</v>
      </c>
      <c r="I5724" s="11">
        <v>0</v>
      </c>
      <c r="J5724" s="11">
        <v>0</v>
      </c>
      <c r="K5724" s="11">
        <v>0</v>
      </c>
      <c r="L5724" s="12">
        <v>0</v>
      </c>
      <c r="M5724" s="13">
        <v>0</v>
      </c>
      <c r="N5724" s="11">
        <v>0</v>
      </c>
      <c r="O5724" s="11">
        <v>0</v>
      </c>
      <c r="P5724" s="11">
        <v>0</v>
      </c>
      <c r="Q5724" s="12">
        <v>0</v>
      </c>
    </row>
    <row r="5725" spans="1:17" x14ac:dyDescent="0.35">
      <c r="A5725" s="2">
        <v>5569</v>
      </c>
      <c r="B5725" s="13" t="s">
        <v>645</v>
      </c>
      <c r="C5725" s="11" t="s">
        <v>583</v>
      </c>
      <c r="D5725" s="11" t="s">
        <v>241</v>
      </c>
      <c r="E5725" s="7" t="s">
        <v>48</v>
      </c>
      <c r="F5725" s="13">
        <v>2906.9973676204681</v>
      </c>
      <c r="G5725" s="12">
        <v>0</v>
      </c>
      <c r="H5725" s="13">
        <v>0</v>
      </c>
      <c r="I5725" s="11">
        <v>0</v>
      </c>
      <c r="J5725" s="11">
        <v>0</v>
      </c>
      <c r="K5725" s="11">
        <v>0</v>
      </c>
      <c r="L5725" s="12">
        <v>0</v>
      </c>
      <c r="M5725" s="13">
        <v>0</v>
      </c>
      <c r="N5725" s="11">
        <v>0</v>
      </c>
      <c r="O5725" s="11">
        <v>0</v>
      </c>
      <c r="P5725" s="11">
        <v>0</v>
      </c>
      <c r="Q5725" s="12">
        <v>0</v>
      </c>
    </row>
    <row r="5726" spans="1:17" x14ac:dyDescent="0.35">
      <c r="A5726" s="2">
        <v>5570</v>
      </c>
      <c r="B5726" s="13" t="s">
        <v>645</v>
      </c>
      <c r="C5726" s="11" t="s">
        <v>583</v>
      </c>
      <c r="D5726" s="11" t="s">
        <v>241</v>
      </c>
      <c r="E5726" s="7" t="s">
        <v>49</v>
      </c>
      <c r="F5726" s="13">
        <v>2819.4558651447296</v>
      </c>
      <c r="G5726" s="12">
        <v>0</v>
      </c>
      <c r="H5726" s="13">
        <v>0</v>
      </c>
      <c r="I5726" s="11">
        <v>0</v>
      </c>
      <c r="J5726" s="11">
        <v>0</v>
      </c>
      <c r="K5726" s="11">
        <v>0</v>
      </c>
      <c r="L5726" s="12">
        <v>0</v>
      </c>
      <c r="M5726" s="13">
        <v>0</v>
      </c>
      <c r="N5726" s="11">
        <v>0</v>
      </c>
      <c r="O5726" s="11">
        <v>0</v>
      </c>
      <c r="P5726" s="11">
        <v>0</v>
      </c>
      <c r="Q5726" s="12">
        <v>0</v>
      </c>
    </row>
    <row r="5727" spans="1:17" x14ac:dyDescent="0.35">
      <c r="A5727" s="2">
        <v>5573</v>
      </c>
      <c r="B5727" s="13" t="s">
        <v>645</v>
      </c>
      <c r="C5727" s="11" t="s">
        <v>583</v>
      </c>
      <c r="D5727" s="11" t="s">
        <v>241</v>
      </c>
      <c r="E5727" s="7" t="s">
        <v>132</v>
      </c>
      <c r="F5727" s="13">
        <v>127.93497753143311</v>
      </c>
      <c r="G5727" s="12">
        <v>0</v>
      </c>
      <c r="H5727" s="13">
        <v>0</v>
      </c>
      <c r="I5727" s="11">
        <v>0</v>
      </c>
      <c r="J5727" s="11">
        <v>0</v>
      </c>
      <c r="K5727" s="11">
        <v>0</v>
      </c>
      <c r="L5727" s="12">
        <v>0</v>
      </c>
      <c r="M5727" s="13">
        <v>0</v>
      </c>
      <c r="N5727" s="11">
        <v>0</v>
      </c>
      <c r="O5727" s="11">
        <v>0</v>
      </c>
      <c r="P5727" s="11">
        <v>0</v>
      </c>
      <c r="Q5727" s="12">
        <v>0</v>
      </c>
    </row>
    <row r="5728" spans="1:17" x14ac:dyDescent="0.35">
      <c r="A5728" s="2">
        <v>5574</v>
      </c>
      <c r="B5728" s="13" t="s">
        <v>645</v>
      </c>
      <c r="C5728" s="11" t="s">
        <v>583</v>
      </c>
      <c r="D5728" s="11" t="s">
        <v>241</v>
      </c>
      <c r="E5728" s="7" t="s">
        <v>86</v>
      </c>
      <c r="F5728" s="13">
        <v>1213.1625253558157</v>
      </c>
      <c r="G5728" s="12">
        <v>0</v>
      </c>
      <c r="H5728" s="13">
        <v>0</v>
      </c>
      <c r="I5728" s="11">
        <v>0</v>
      </c>
      <c r="J5728" s="11">
        <v>0</v>
      </c>
      <c r="K5728" s="11">
        <v>0</v>
      </c>
      <c r="L5728" s="12">
        <v>0</v>
      </c>
      <c r="M5728" s="13">
        <v>0</v>
      </c>
      <c r="N5728" s="11">
        <v>0</v>
      </c>
      <c r="O5728" s="11">
        <v>0</v>
      </c>
      <c r="P5728" s="11">
        <v>0</v>
      </c>
      <c r="Q5728" s="12">
        <v>0</v>
      </c>
    </row>
    <row r="5729" spans="1:17" x14ac:dyDescent="0.35">
      <c r="A5729" s="2">
        <v>5578</v>
      </c>
      <c r="B5729" s="13" t="s">
        <v>645</v>
      </c>
      <c r="C5729" s="11" t="s">
        <v>583</v>
      </c>
      <c r="D5729" s="11" t="s">
        <v>241</v>
      </c>
      <c r="E5729" s="7" t="s">
        <v>54</v>
      </c>
      <c r="F5729" s="13">
        <v>4263.6603517532349</v>
      </c>
      <c r="G5729" s="12">
        <v>0.6</v>
      </c>
      <c r="H5729" s="13">
        <v>0</v>
      </c>
      <c r="I5729" s="11">
        <v>0</v>
      </c>
      <c r="J5729" s="11">
        <v>0</v>
      </c>
      <c r="K5729" s="11">
        <v>0</v>
      </c>
      <c r="L5729" s="12">
        <v>0</v>
      </c>
      <c r="M5729" s="13">
        <v>0</v>
      </c>
      <c r="N5729" s="11">
        <v>0</v>
      </c>
      <c r="O5729" s="11">
        <v>0</v>
      </c>
      <c r="P5729" s="11">
        <v>0</v>
      </c>
      <c r="Q5729" s="12">
        <v>0</v>
      </c>
    </row>
    <row r="5730" spans="1:17" x14ac:dyDescent="0.35">
      <c r="A5730" s="2">
        <v>5579</v>
      </c>
      <c r="B5730" s="13" t="s">
        <v>645</v>
      </c>
      <c r="C5730" s="11" t="s">
        <v>583</v>
      </c>
      <c r="D5730" s="11" t="s">
        <v>241</v>
      </c>
      <c r="E5730" s="7" t="s">
        <v>246</v>
      </c>
      <c r="F5730" s="13">
        <v>354.64978218078659</v>
      </c>
      <c r="G5730" s="12">
        <v>0</v>
      </c>
      <c r="H5730" s="13">
        <v>0</v>
      </c>
      <c r="I5730" s="11">
        <v>0</v>
      </c>
      <c r="J5730" s="11">
        <v>0</v>
      </c>
      <c r="K5730" s="11">
        <v>0</v>
      </c>
      <c r="L5730" s="12">
        <v>0</v>
      </c>
      <c r="M5730" s="13">
        <v>0</v>
      </c>
      <c r="N5730" s="11">
        <v>0</v>
      </c>
      <c r="O5730" s="11">
        <v>0</v>
      </c>
      <c r="P5730" s="11">
        <v>0</v>
      </c>
      <c r="Q5730" s="12">
        <v>0</v>
      </c>
    </row>
    <row r="5731" spans="1:17" x14ac:dyDescent="0.35">
      <c r="A5731" s="2">
        <v>5580</v>
      </c>
      <c r="B5731" s="13" t="s">
        <v>645</v>
      </c>
      <c r="C5731" s="11" t="s">
        <v>583</v>
      </c>
      <c r="D5731" s="11" t="s">
        <v>241</v>
      </c>
      <c r="E5731" s="7" t="s">
        <v>55</v>
      </c>
      <c r="F5731" s="13">
        <v>9.0302410125732404</v>
      </c>
      <c r="G5731" s="12">
        <v>0</v>
      </c>
      <c r="H5731" s="13">
        <v>0</v>
      </c>
      <c r="I5731" s="11">
        <v>0</v>
      </c>
      <c r="J5731" s="11">
        <v>0</v>
      </c>
      <c r="K5731" s="11">
        <v>0</v>
      </c>
      <c r="L5731" s="12">
        <v>0</v>
      </c>
      <c r="M5731" s="13">
        <v>0</v>
      </c>
      <c r="N5731" s="11">
        <v>0</v>
      </c>
      <c r="O5731" s="11">
        <v>0</v>
      </c>
      <c r="P5731" s="11">
        <v>0</v>
      </c>
      <c r="Q5731" s="12">
        <v>0</v>
      </c>
    </row>
    <row r="5732" spans="1:17" x14ac:dyDescent="0.35">
      <c r="A5732" s="2">
        <v>5583</v>
      </c>
      <c r="B5732" s="13" t="s">
        <v>645</v>
      </c>
      <c r="C5732" s="11" t="s">
        <v>583</v>
      </c>
      <c r="D5732" s="11" t="s">
        <v>241</v>
      </c>
      <c r="E5732" s="7" t="s">
        <v>370</v>
      </c>
      <c r="F5732" s="13">
        <v>5.4337496757507298</v>
      </c>
      <c r="G5732" s="12">
        <v>0</v>
      </c>
      <c r="H5732" s="13">
        <v>0</v>
      </c>
      <c r="I5732" s="11">
        <v>0</v>
      </c>
      <c r="J5732" s="11">
        <v>0</v>
      </c>
      <c r="K5732" s="11">
        <v>0</v>
      </c>
      <c r="L5732" s="12">
        <v>0</v>
      </c>
      <c r="M5732" s="13">
        <v>0</v>
      </c>
      <c r="N5732" s="11">
        <v>0</v>
      </c>
      <c r="O5732" s="11">
        <v>0</v>
      </c>
      <c r="P5732" s="11">
        <v>0</v>
      </c>
      <c r="Q5732" s="12">
        <v>0</v>
      </c>
    </row>
    <row r="5733" spans="1:17" x14ac:dyDescent="0.35">
      <c r="A5733" s="2">
        <v>5584</v>
      </c>
      <c r="B5733" s="13" t="s">
        <v>645</v>
      </c>
      <c r="C5733" s="11" t="s">
        <v>583</v>
      </c>
      <c r="D5733" s="11" t="s">
        <v>241</v>
      </c>
      <c r="E5733" s="7" t="s">
        <v>57</v>
      </c>
      <c r="F5733" s="13">
        <v>252.73440885543829</v>
      </c>
      <c r="G5733" s="12">
        <v>0</v>
      </c>
      <c r="H5733" s="13">
        <v>0</v>
      </c>
      <c r="I5733" s="11">
        <v>0</v>
      </c>
      <c r="J5733" s="11">
        <v>0</v>
      </c>
      <c r="K5733" s="11">
        <v>0</v>
      </c>
      <c r="L5733" s="12">
        <v>0</v>
      </c>
      <c r="M5733" s="13">
        <v>0</v>
      </c>
      <c r="N5733" s="11">
        <v>0</v>
      </c>
      <c r="O5733" s="11">
        <v>0</v>
      </c>
      <c r="P5733" s="11">
        <v>0</v>
      </c>
      <c r="Q5733" s="12">
        <v>0</v>
      </c>
    </row>
    <row r="5734" spans="1:17" x14ac:dyDescent="0.35">
      <c r="A5734" s="2">
        <v>5587</v>
      </c>
      <c r="B5734" s="13" t="s">
        <v>645</v>
      </c>
      <c r="C5734" s="11" t="s">
        <v>583</v>
      </c>
      <c r="D5734" s="11" t="s">
        <v>241</v>
      </c>
      <c r="E5734" s="7" t="s">
        <v>248</v>
      </c>
      <c r="F5734" s="13">
        <v>3.7019605636596702</v>
      </c>
      <c r="G5734" s="12">
        <v>0</v>
      </c>
      <c r="H5734" s="13">
        <v>0</v>
      </c>
      <c r="I5734" s="11">
        <v>0</v>
      </c>
      <c r="J5734" s="11">
        <v>0</v>
      </c>
      <c r="K5734" s="11">
        <v>0</v>
      </c>
      <c r="L5734" s="12">
        <v>0</v>
      </c>
      <c r="M5734" s="13">
        <v>0</v>
      </c>
      <c r="N5734" s="11">
        <v>0</v>
      </c>
      <c r="O5734" s="11">
        <v>0</v>
      </c>
      <c r="P5734" s="11">
        <v>0</v>
      </c>
      <c r="Q5734" s="12">
        <v>0</v>
      </c>
    </row>
    <row r="5735" spans="1:17" x14ac:dyDescent="0.35">
      <c r="A5735" s="2">
        <v>5589</v>
      </c>
      <c r="B5735" s="13" t="s">
        <v>645</v>
      </c>
      <c r="C5735" s="11" t="s">
        <v>583</v>
      </c>
      <c r="D5735" s="11" t="s">
        <v>241</v>
      </c>
      <c r="E5735" s="7" t="s">
        <v>58</v>
      </c>
      <c r="F5735" s="13">
        <v>36.342134952545209</v>
      </c>
      <c r="G5735" s="12">
        <v>0</v>
      </c>
      <c r="H5735" s="13">
        <v>0</v>
      </c>
      <c r="I5735" s="11">
        <v>0</v>
      </c>
      <c r="J5735" s="11">
        <v>0</v>
      </c>
      <c r="K5735" s="11">
        <v>0</v>
      </c>
      <c r="L5735" s="12">
        <v>0</v>
      </c>
      <c r="M5735" s="13">
        <v>0</v>
      </c>
      <c r="N5735" s="11">
        <v>0</v>
      </c>
      <c r="O5735" s="11">
        <v>0</v>
      </c>
      <c r="P5735" s="11">
        <v>0</v>
      </c>
      <c r="Q5735" s="12">
        <v>0</v>
      </c>
    </row>
    <row r="5736" spans="1:17" x14ac:dyDescent="0.35">
      <c r="A5736" s="2">
        <v>5600</v>
      </c>
      <c r="B5736" s="13" t="s">
        <v>645</v>
      </c>
      <c r="C5736" s="11" t="s">
        <v>583</v>
      </c>
      <c r="D5736" s="11" t="s">
        <v>241</v>
      </c>
      <c r="E5736" s="7" t="s">
        <v>375</v>
      </c>
      <c r="F5736" s="13">
        <v>14.322506368160237</v>
      </c>
      <c r="G5736" s="12">
        <v>0</v>
      </c>
      <c r="H5736" s="13">
        <v>0</v>
      </c>
      <c r="I5736" s="11">
        <v>0</v>
      </c>
      <c r="J5736" s="11">
        <v>0</v>
      </c>
      <c r="K5736" s="11">
        <v>0</v>
      </c>
      <c r="L5736" s="12">
        <v>0</v>
      </c>
      <c r="M5736" s="13">
        <v>0</v>
      </c>
      <c r="N5736" s="11">
        <v>0</v>
      </c>
      <c r="O5736" s="11">
        <v>0</v>
      </c>
      <c r="P5736" s="11">
        <v>0</v>
      </c>
      <c r="Q5736" s="12">
        <v>0</v>
      </c>
    </row>
    <row r="5737" spans="1:17" x14ac:dyDescent="0.35">
      <c r="A5737" s="2">
        <v>5601</v>
      </c>
      <c r="B5737" s="13" t="s">
        <v>645</v>
      </c>
      <c r="C5737" s="11" t="s">
        <v>583</v>
      </c>
      <c r="D5737" s="11" t="s">
        <v>241</v>
      </c>
      <c r="E5737" s="7" t="s">
        <v>376</v>
      </c>
      <c r="F5737" s="13">
        <v>44.79642653465271</v>
      </c>
      <c r="G5737" s="12">
        <v>0</v>
      </c>
      <c r="H5737" s="13">
        <v>0</v>
      </c>
      <c r="I5737" s="11">
        <v>0</v>
      </c>
      <c r="J5737" s="11">
        <v>0</v>
      </c>
      <c r="K5737" s="11">
        <v>0</v>
      </c>
      <c r="L5737" s="12">
        <v>0</v>
      </c>
      <c r="M5737" s="13">
        <v>0</v>
      </c>
      <c r="N5737" s="11">
        <v>0</v>
      </c>
      <c r="O5737" s="11">
        <v>0</v>
      </c>
      <c r="P5737" s="11">
        <v>0</v>
      </c>
      <c r="Q5737" s="12">
        <v>0</v>
      </c>
    </row>
    <row r="5738" spans="1:17" x14ac:dyDescent="0.35">
      <c r="A5738" s="2">
        <v>5602</v>
      </c>
      <c r="B5738" s="13" t="s">
        <v>645</v>
      </c>
      <c r="C5738" s="11" t="s">
        <v>583</v>
      </c>
      <c r="D5738" s="11" t="s">
        <v>241</v>
      </c>
      <c r="E5738" s="7" t="s">
        <v>227</v>
      </c>
      <c r="F5738" s="13">
        <v>3.99585056304932</v>
      </c>
      <c r="G5738" s="12">
        <v>0</v>
      </c>
      <c r="H5738" s="13">
        <v>0</v>
      </c>
      <c r="I5738" s="11">
        <v>0</v>
      </c>
      <c r="J5738" s="11">
        <v>0</v>
      </c>
      <c r="K5738" s="11">
        <v>0</v>
      </c>
      <c r="L5738" s="12">
        <v>0</v>
      </c>
      <c r="M5738" s="13">
        <v>0</v>
      </c>
      <c r="N5738" s="11">
        <v>0</v>
      </c>
      <c r="O5738" s="11">
        <v>0</v>
      </c>
      <c r="P5738" s="11">
        <v>0</v>
      </c>
      <c r="Q5738" s="12">
        <v>0</v>
      </c>
    </row>
    <row r="5739" spans="1:17" x14ac:dyDescent="0.35">
      <c r="A5739" s="2">
        <v>5603</v>
      </c>
      <c r="B5739" s="13" t="s">
        <v>645</v>
      </c>
      <c r="C5739" s="11" t="s">
        <v>583</v>
      </c>
      <c r="D5739" s="11" t="s">
        <v>241</v>
      </c>
      <c r="E5739" s="7" t="s">
        <v>176</v>
      </c>
      <c r="F5739" s="13">
        <v>21.644533634185791</v>
      </c>
      <c r="G5739" s="12">
        <v>0</v>
      </c>
      <c r="H5739" s="13">
        <v>0</v>
      </c>
      <c r="I5739" s="11">
        <v>0</v>
      </c>
      <c r="J5739" s="11">
        <v>0</v>
      </c>
      <c r="K5739" s="11">
        <v>0</v>
      </c>
      <c r="L5739" s="12">
        <v>0</v>
      </c>
      <c r="M5739" s="13">
        <v>0</v>
      </c>
      <c r="N5739" s="11">
        <v>0</v>
      </c>
      <c r="O5739" s="11">
        <v>0</v>
      </c>
      <c r="P5739" s="11">
        <v>0</v>
      </c>
      <c r="Q5739" s="12">
        <v>0</v>
      </c>
    </row>
    <row r="5740" spans="1:17" x14ac:dyDescent="0.35">
      <c r="A5740" s="2">
        <v>5604</v>
      </c>
      <c r="B5740" s="13" t="s">
        <v>645</v>
      </c>
      <c r="C5740" s="11" t="s">
        <v>583</v>
      </c>
      <c r="D5740" s="11" t="s">
        <v>241</v>
      </c>
      <c r="E5740" s="7" t="s">
        <v>228</v>
      </c>
      <c r="F5740" s="13">
        <v>109.37472832202916</v>
      </c>
      <c r="G5740" s="12">
        <v>0</v>
      </c>
      <c r="H5740" s="13">
        <v>0</v>
      </c>
      <c r="I5740" s="11">
        <v>0</v>
      </c>
      <c r="J5740" s="11">
        <v>0</v>
      </c>
      <c r="K5740" s="11">
        <v>0</v>
      </c>
      <c r="L5740" s="12">
        <v>0</v>
      </c>
      <c r="M5740" s="13">
        <v>0</v>
      </c>
      <c r="N5740" s="11">
        <v>0</v>
      </c>
      <c r="O5740" s="11">
        <v>0</v>
      </c>
      <c r="P5740" s="11">
        <v>0</v>
      </c>
      <c r="Q5740" s="12">
        <v>0</v>
      </c>
    </row>
    <row r="5741" spans="1:17" x14ac:dyDescent="0.35">
      <c r="A5741" s="2">
        <v>5605</v>
      </c>
      <c r="B5741" s="13" t="s">
        <v>645</v>
      </c>
      <c r="C5741" s="11" t="s">
        <v>583</v>
      </c>
      <c r="D5741" s="11" t="s">
        <v>241</v>
      </c>
      <c r="E5741" s="7" t="s">
        <v>93</v>
      </c>
      <c r="F5741" s="13">
        <v>75.189525455236534</v>
      </c>
      <c r="G5741" s="12">
        <v>0</v>
      </c>
      <c r="H5741" s="13">
        <v>0</v>
      </c>
      <c r="I5741" s="11">
        <v>0</v>
      </c>
      <c r="J5741" s="11">
        <v>0</v>
      </c>
      <c r="K5741" s="11">
        <v>0</v>
      </c>
      <c r="L5741" s="12">
        <v>0</v>
      </c>
      <c r="M5741" s="13">
        <v>0</v>
      </c>
      <c r="N5741" s="11">
        <v>0</v>
      </c>
      <c r="O5741" s="11">
        <v>0</v>
      </c>
      <c r="P5741" s="11">
        <v>0</v>
      </c>
      <c r="Q5741" s="12">
        <v>0</v>
      </c>
    </row>
    <row r="5742" spans="1:17" x14ac:dyDescent="0.35">
      <c r="A5742" s="2">
        <v>5606</v>
      </c>
      <c r="B5742" s="13" t="s">
        <v>645</v>
      </c>
      <c r="C5742" s="11" t="s">
        <v>583</v>
      </c>
      <c r="D5742" s="11" t="s">
        <v>241</v>
      </c>
      <c r="E5742" s="7" t="s">
        <v>140</v>
      </c>
      <c r="F5742" s="13">
        <v>69.439968466758728</v>
      </c>
      <c r="G5742" s="12">
        <v>0</v>
      </c>
      <c r="H5742" s="13">
        <v>0</v>
      </c>
      <c r="I5742" s="11">
        <v>0</v>
      </c>
      <c r="J5742" s="11">
        <v>0</v>
      </c>
      <c r="K5742" s="11">
        <v>0</v>
      </c>
      <c r="L5742" s="12">
        <v>0</v>
      </c>
      <c r="M5742" s="13">
        <v>0</v>
      </c>
      <c r="N5742" s="11">
        <v>0</v>
      </c>
      <c r="O5742" s="11">
        <v>0</v>
      </c>
      <c r="P5742" s="11">
        <v>0</v>
      </c>
      <c r="Q5742" s="12">
        <v>0</v>
      </c>
    </row>
    <row r="5743" spans="1:17" x14ac:dyDescent="0.35">
      <c r="A5743" s="2">
        <v>5609</v>
      </c>
      <c r="B5743" s="13" t="s">
        <v>645</v>
      </c>
      <c r="C5743" s="11" t="s">
        <v>583</v>
      </c>
      <c r="D5743" s="11" t="s">
        <v>241</v>
      </c>
      <c r="E5743" s="7" t="s">
        <v>382</v>
      </c>
      <c r="F5743" s="13">
        <v>5.2617526054382298</v>
      </c>
      <c r="G5743" s="12">
        <v>0</v>
      </c>
      <c r="H5743" s="13">
        <v>0</v>
      </c>
      <c r="I5743" s="11">
        <v>0</v>
      </c>
      <c r="J5743" s="11">
        <v>0</v>
      </c>
      <c r="K5743" s="11">
        <v>0</v>
      </c>
      <c r="L5743" s="12">
        <v>0</v>
      </c>
      <c r="M5743" s="13">
        <v>0</v>
      </c>
      <c r="N5743" s="11">
        <v>0</v>
      </c>
      <c r="O5743" s="11">
        <v>0</v>
      </c>
      <c r="P5743" s="11">
        <v>0</v>
      </c>
      <c r="Q5743" s="12">
        <v>0</v>
      </c>
    </row>
    <row r="5744" spans="1:17" x14ac:dyDescent="0.35">
      <c r="A5744" s="2">
        <v>5612</v>
      </c>
      <c r="B5744" s="13" t="s">
        <v>645</v>
      </c>
      <c r="C5744" s="11" t="s">
        <v>583</v>
      </c>
      <c r="D5744" s="11" t="s">
        <v>241</v>
      </c>
      <c r="E5744" s="7" t="s">
        <v>385</v>
      </c>
      <c r="F5744" s="13">
        <v>20.89225149154662</v>
      </c>
      <c r="G5744" s="12">
        <v>0</v>
      </c>
      <c r="H5744" s="13">
        <v>0</v>
      </c>
      <c r="I5744" s="11">
        <v>0</v>
      </c>
      <c r="J5744" s="11">
        <v>0</v>
      </c>
      <c r="K5744" s="11">
        <v>0</v>
      </c>
      <c r="L5744" s="12">
        <v>0</v>
      </c>
      <c r="M5744" s="13">
        <v>0</v>
      </c>
      <c r="N5744" s="11">
        <v>0</v>
      </c>
      <c r="O5744" s="11">
        <v>0</v>
      </c>
      <c r="P5744" s="11">
        <v>0</v>
      </c>
      <c r="Q5744" s="12">
        <v>0</v>
      </c>
    </row>
    <row r="5745" spans="1:17" x14ac:dyDescent="0.35">
      <c r="A5745" s="2">
        <v>5614</v>
      </c>
      <c r="B5745" s="13" t="s">
        <v>645</v>
      </c>
      <c r="C5745" s="11" t="s">
        <v>583</v>
      </c>
      <c r="D5745" s="11" t="s">
        <v>241</v>
      </c>
      <c r="E5745" s="7" t="s">
        <v>315</v>
      </c>
      <c r="F5745" s="13">
        <v>7.5126662254333496</v>
      </c>
      <c r="G5745" s="12">
        <v>0</v>
      </c>
      <c r="H5745" s="13">
        <v>0</v>
      </c>
      <c r="I5745" s="11">
        <v>0</v>
      </c>
      <c r="J5745" s="11">
        <v>0</v>
      </c>
      <c r="K5745" s="11">
        <v>0</v>
      </c>
      <c r="L5745" s="12">
        <v>0</v>
      </c>
      <c r="M5745" s="13">
        <v>0</v>
      </c>
      <c r="N5745" s="11">
        <v>0</v>
      </c>
      <c r="O5745" s="11">
        <v>0</v>
      </c>
      <c r="P5745" s="11">
        <v>0</v>
      </c>
      <c r="Q5745" s="12">
        <v>0</v>
      </c>
    </row>
    <row r="5746" spans="1:17" x14ac:dyDescent="0.35">
      <c r="A5746" s="2">
        <v>5618</v>
      </c>
      <c r="B5746" s="13" t="s">
        <v>645</v>
      </c>
      <c r="C5746" s="11" t="s">
        <v>583</v>
      </c>
      <c r="D5746" s="11" t="s">
        <v>241</v>
      </c>
      <c r="E5746" s="7" t="s">
        <v>119</v>
      </c>
      <c r="F5746" s="13">
        <v>13.312394857406579</v>
      </c>
      <c r="G5746" s="12">
        <v>0</v>
      </c>
      <c r="H5746" s="13">
        <v>0</v>
      </c>
      <c r="I5746" s="11">
        <v>0</v>
      </c>
      <c r="J5746" s="11">
        <v>0</v>
      </c>
      <c r="K5746" s="11">
        <v>0</v>
      </c>
      <c r="L5746" s="12">
        <v>0</v>
      </c>
      <c r="M5746" s="13">
        <v>0</v>
      </c>
      <c r="N5746" s="11">
        <v>0</v>
      </c>
      <c r="O5746" s="11">
        <v>0</v>
      </c>
      <c r="P5746" s="11">
        <v>0</v>
      </c>
      <c r="Q5746" s="12">
        <v>0</v>
      </c>
    </row>
    <row r="5747" spans="1:17" x14ac:dyDescent="0.35">
      <c r="A5747" s="2">
        <v>5624</v>
      </c>
      <c r="B5747" s="13" t="s">
        <v>645</v>
      </c>
      <c r="C5747" s="11" t="s">
        <v>583</v>
      </c>
      <c r="D5747" s="11" t="s">
        <v>241</v>
      </c>
      <c r="E5747" s="7" t="s">
        <v>147</v>
      </c>
      <c r="F5747" s="13">
        <v>16.430026054382321</v>
      </c>
      <c r="G5747" s="12">
        <v>0</v>
      </c>
      <c r="H5747" s="13">
        <v>0</v>
      </c>
      <c r="I5747" s="11">
        <v>0</v>
      </c>
      <c r="J5747" s="11">
        <v>0</v>
      </c>
      <c r="K5747" s="11">
        <v>0</v>
      </c>
      <c r="L5747" s="12">
        <v>0</v>
      </c>
      <c r="M5747" s="13">
        <v>0</v>
      </c>
      <c r="N5747" s="11">
        <v>0</v>
      </c>
      <c r="O5747" s="11">
        <v>0</v>
      </c>
      <c r="P5747" s="11">
        <v>0</v>
      </c>
      <c r="Q5747" s="12">
        <v>0</v>
      </c>
    </row>
    <row r="5748" spans="1:17" x14ac:dyDescent="0.35">
      <c r="A5748" s="2">
        <v>5625</v>
      </c>
      <c r="B5748" s="13" t="s">
        <v>645</v>
      </c>
      <c r="C5748" s="11" t="s">
        <v>583</v>
      </c>
      <c r="D5748" s="11" t="s">
        <v>241</v>
      </c>
      <c r="E5748" s="7" t="s">
        <v>99</v>
      </c>
      <c r="F5748" s="13">
        <v>94.851233601570144</v>
      </c>
      <c r="G5748" s="12">
        <v>0</v>
      </c>
      <c r="H5748" s="13">
        <v>0</v>
      </c>
      <c r="I5748" s="11">
        <v>0</v>
      </c>
      <c r="J5748" s="11">
        <v>0</v>
      </c>
      <c r="K5748" s="11">
        <v>0</v>
      </c>
      <c r="L5748" s="12">
        <v>0</v>
      </c>
      <c r="M5748" s="13">
        <v>0</v>
      </c>
      <c r="N5748" s="11">
        <v>0</v>
      </c>
      <c r="O5748" s="11">
        <v>0</v>
      </c>
      <c r="P5748" s="11">
        <v>0</v>
      </c>
      <c r="Q5748" s="12">
        <v>0</v>
      </c>
    </row>
    <row r="5749" spans="1:17" x14ac:dyDescent="0.35">
      <c r="A5749" s="2">
        <v>5626</v>
      </c>
      <c r="B5749" s="13" t="s">
        <v>645</v>
      </c>
      <c r="C5749" s="11" t="s">
        <v>583</v>
      </c>
      <c r="D5749" s="11" t="s">
        <v>241</v>
      </c>
      <c r="E5749" s="7" t="s">
        <v>100</v>
      </c>
      <c r="F5749" s="13">
        <v>58.168700218200648</v>
      </c>
      <c r="G5749" s="12">
        <v>0</v>
      </c>
      <c r="H5749" s="13">
        <v>0</v>
      </c>
      <c r="I5749" s="11">
        <v>0</v>
      </c>
      <c r="J5749" s="11">
        <v>0</v>
      </c>
      <c r="K5749" s="11">
        <v>0</v>
      </c>
      <c r="L5749" s="12">
        <v>0</v>
      </c>
      <c r="M5749" s="13">
        <v>0</v>
      </c>
      <c r="N5749" s="11">
        <v>0</v>
      </c>
      <c r="O5749" s="11">
        <v>0</v>
      </c>
      <c r="P5749" s="11">
        <v>0</v>
      </c>
      <c r="Q5749" s="12">
        <v>0</v>
      </c>
    </row>
    <row r="5750" spans="1:17" x14ac:dyDescent="0.35">
      <c r="A5750" s="2">
        <v>5628</v>
      </c>
      <c r="B5750" s="13" t="s">
        <v>645</v>
      </c>
      <c r="C5750" s="11" t="s">
        <v>583</v>
      </c>
      <c r="D5750" s="11" t="s">
        <v>241</v>
      </c>
      <c r="E5750" s="7" t="s">
        <v>104</v>
      </c>
      <c r="F5750" s="13">
        <v>19.317119359970082</v>
      </c>
      <c r="G5750" s="12">
        <v>0</v>
      </c>
      <c r="H5750" s="13">
        <v>0</v>
      </c>
      <c r="I5750" s="11">
        <v>0</v>
      </c>
      <c r="J5750" s="11">
        <v>0</v>
      </c>
      <c r="K5750" s="11">
        <v>0</v>
      </c>
      <c r="L5750" s="12">
        <v>0</v>
      </c>
      <c r="M5750" s="13">
        <v>0</v>
      </c>
      <c r="N5750" s="11">
        <v>0</v>
      </c>
      <c r="O5750" s="11">
        <v>0</v>
      </c>
      <c r="P5750" s="11">
        <v>0</v>
      </c>
      <c r="Q5750" s="12">
        <v>0</v>
      </c>
    </row>
    <row r="5751" spans="1:17" x14ac:dyDescent="0.35">
      <c r="A5751" s="2">
        <v>5632</v>
      </c>
      <c r="B5751" s="13" t="s">
        <v>645</v>
      </c>
      <c r="C5751" s="11" t="s">
        <v>583</v>
      </c>
      <c r="D5751" s="11" t="s">
        <v>241</v>
      </c>
      <c r="E5751" s="7" t="s">
        <v>151</v>
      </c>
      <c r="F5751" s="13">
        <v>9.0250471830368095</v>
      </c>
      <c r="G5751" s="12">
        <v>0</v>
      </c>
      <c r="H5751" s="13">
        <v>0</v>
      </c>
      <c r="I5751" s="11">
        <v>0</v>
      </c>
      <c r="J5751" s="11">
        <v>0</v>
      </c>
      <c r="K5751" s="11">
        <v>0</v>
      </c>
      <c r="L5751" s="12">
        <v>0</v>
      </c>
      <c r="M5751" s="13">
        <v>0</v>
      </c>
      <c r="N5751" s="11">
        <v>0</v>
      </c>
      <c r="O5751" s="11">
        <v>0</v>
      </c>
      <c r="P5751" s="11">
        <v>0</v>
      </c>
      <c r="Q5751" s="12">
        <v>0</v>
      </c>
    </row>
    <row r="5752" spans="1:17" x14ac:dyDescent="0.35">
      <c r="A5752" s="2">
        <v>5633</v>
      </c>
      <c r="B5752" s="13" t="s">
        <v>645</v>
      </c>
      <c r="C5752" s="11" t="s">
        <v>583</v>
      </c>
      <c r="D5752" s="11" t="s">
        <v>241</v>
      </c>
      <c r="E5752" s="7" t="s">
        <v>393</v>
      </c>
      <c r="F5752" s="13">
        <v>0.99484139680862405</v>
      </c>
      <c r="G5752" s="12">
        <v>0</v>
      </c>
      <c r="H5752" s="13">
        <v>0</v>
      </c>
      <c r="I5752" s="11">
        <v>0</v>
      </c>
      <c r="J5752" s="11">
        <v>0</v>
      </c>
      <c r="K5752" s="11">
        <v>0</v>
      </c>
      <c r="L5752" s="12">
        <v>0</v>
      </c>
      <c r="M5752" s="13">
        <v>0</v>
      </c>
      <c r="N5752" s="11">
        <v>0</v>
      </c>
      <c r="O5752" s="11">
        <v>0</v>
      </c>
      <c r="P5752" s="11">
        <v>0</v>
      </c>
      <c r="Q5752" s="12">
        <v>0</v>
      </c>
    </row>
    <row r="5753" spans="1:17" x14ac:dyDescent="0.35">
      <c r="A5753" s="2">
        <v>5634</v>
      </c>
      <c r="B5753" s="13" t="s">
        <v>645</v>
      </c>
      <c r="C5753" s="11" t="s">
        <v>583</v>
      </c>
      <c r="D5753" s="11" t="s">
        <v>241</v>
      </c>
      <c r="E5753" s="7" t="s">
        <v>152</v>
      </c>
      <c r="F5753" s="13">
        <v>79.576114892959637</v>
      </c>
      <c r="G5753" s="12">
        <v>0</v>
      </c>
      <c r="H5753" s="13">
        <v>0</v>
      </c>
      <c r="I5753" s="11">
        <v>0</v>
      </c>
      <c r="J5753" s="11">
        <v>0</v>
      </c>
      <c r="K5753" s="11">
        <v>0</v>
      </c>
      <c r="L5753" s="12">
        <v>0</v>
      </c>
      <c r="M5753" s="13">
        <v>0</v>
      </c>
      <c r="N5753" s="11">
        <v>0</v>
      </c>
      <c r="O5753" s="11">
        <v>0</v>
      </c>
      <c r="P5753" s="11">
        <v>0</v>
      </c>
      <c r="Q5753" s="12">
        <v>0</v>
      </c>
    </row>
    <row r="5754" spans="1:17" x14ac:dyDescent="0.35">
      <c r="A5754" s="2">
        <v>5637</v>
      </c>
      <c r="B5754" s="13" t="s">
        <v>645</v>
      </c>
      <c r="C5754" s="11" t="s">
        <v>583</v>
      </c>
      <c r="D5754" s="11" t="s">
        <v>241</v>
      </c>
      <c r="E5754" s="7" t="s">
        <v>73</v>
      </c>
      <c r="F5754" s="13">
        <v>73.159216403961167</v>
      </c>
      <c r="G5754" s="12">
        <v>0</v>
      </c>
      <c r="H5754" s="13">
        <v>0</v>
      </c>
      <c r="I5754" s="11">
        <v>0</v>
      </c>
      <c r="J5754" s="11">
        <v>0</v>
      </c>
      <c r="K5754" s="11">
        <v>0</v>
      </c>
      <c r="L5754" s="12">
        <v>0</v>
      </c>
      <c r="M5754" s="13">
        <v>0</v>
      </c>
      <c r="N5754" s="11">
        <v>0</v>
      </c>
      <c r="O5754" s="11">
        <v>0</v>
      </c>
      <c r="P5754" s="11">
        <v>0</v>
      </c>
      <c r="Q5754" s="12">
        <v>0</v>
      </c>
    </row>
    <row r="5755" spans="1:17" x14ac:dyDescent="0.35">
      <c r="A5755" s="2">
        <v>5638</v>
      </c>
      <c r="B5755" s="13" t="s">
        <v>645</v>
      </c>
      <c r="C5755" s="11" t="s">
        <v>583</v>
      </c>
      <c r="D5755" s="11" t="s">
        <v>241</v>
      </c>
      <c r="E5755" s="7" t="s">
        <v>74</v>
      </c>
      <c r="F5755" s="13">
        <v>430.24580478668258</v>
      </c>
      <c r="G5755" s="12">
        <v>0</v>
      </c>
      <c r="H5755" s="13">
        <v>0</v>
      </c>
      <c r="I5755" s="11">
        <v>0</v>
      </c>
      <c r="J5755" s="11">
        <v>0</v>
      </c>
      <c r="K5755" s="11">
        <v>0</v>
      </c>
      <c r="L5755" s="12">
        <v>0</v>
      </c>
      <c r="M5755" s="13">
        <v>0</v>
      </c>
      <c r="N5755" s="11">
        <v>0</v>
      </c>
      <c r="O5755" s="11">
        <v>0</v>
      </c>
      <c r="P5755" s="11">
        <v>0</v>
      </c>
      <c r="Q5755" s="12">
        <v>0</v>
      </c>
    </row>
    <row r="5756" spans="1:17" x14ac:dyDescent="0.35">
      <c r="A5756" s="2">
        <v>5642</v>
      </c>
      <c r="B5756" s="13" t="s">
        <v>645</v>
      </c>
      <c r="C5756" s="11" t="s">
        <v>583</v>
      </c>
      <c r="D5756" s="11" t="s">
        <v>241</v>
      </c>
      <c r="E5756" s="7" t="s">
        <v>115</v>
      </c>
      <c r="F5756" s="13">
        <v>1085.8360662460334</v>
      </c>
      <c r="G5756" s="12">
        <v>0</v>
      </c>
      <c r="H5756" s="13">
        <v>0</v>
      </c>
      <c r="I5756" s="11">
        <v>0</v>
      </c>
      <c r="J5756" s="11">
        <v>0</v>
      </c>
      <c r="K5756" s="11">
        <v>0</v>
      </c>
      <c r="L5756" s="12">
        <v>0</v>
      </c>
      <c r="M5756" s="13">
        <v>0</v>
      </c>
      <c r="N5756" s="11">
        <v>0</v>
      </c>
      <c r="O5756" s="11">
        <v>0</v>
      </c>
      <c r="P5756" s="11">
        <v>0</v>
      </c>
      <c r="Q5756" s="12">
        <v>0</v>
      </c>
    </row>
    <row r="5757" spans="1:17" x14ac:dyDescent="0.35">
      <c r="A5757" s="2">
        <v>5646</v>
      </c>
      <c r="B5757" s="13" t="s">
        <v>645</v>
      </c>
      <c r="C5757" s="11" t="s">
        <v>348</v>
      </c>
      <c r="D5757" s="11" t="s">
        <v>26</v>
      </c>
      <c r="E5757" s="7" t="s">
        <v>47</v>
      </c>
      <c r="F5757" s="13">
        <v>29.705163955688501</v>
      </c>
      <c r="G5757" s="12">
        <v>0</v>
      </c>
      <c r="H5757" s="13">
        <v>0</v>
      </c>
      <c r="I5757" s="11">
        <v>0</v>
      </c>
      <c r="J5757" s="11">
        <v>0</v>
      </c>
      <c r="K5757" s="11">
        <v>0</v>
      </c>
      <c r="L5757" s="12">
        <v>0</v>
      </c>
      <c r="M5757" s="13">
        <v>0</v>
      </c>
      <c r="N5757" s="11">
        <v>0</v>
      </c>
      <c r="O5757" s="11">
        <v>0</v>
      </c>
      <c r="P5757" s="11">
        <v>0</v>
      </c>
      <c r="Q5757" s="12">
        <v>0</v>
      </c>
    </row>
    <row r="5758" spans="1:17" x14ac:dyDescent="0.35">
      <c r="A5758" s="2">
        <v>5654</v>
      </c>
      <c r="B5758" s="13" t="s">
        <v>645</v>
      </c>
      <c r="C5758" s="11" t="s">
        <v>650</v>
      </c>
      <c r="D5758" s="11" t="s">
        <v>241</v>
      </c>
      <c r="E5758" s="7" t="s">
        <v>47</v>
      </c>
      <c r="F5758" s="13">
        <v>113.04332256317143</v>
      </c>
      <c r="G5758" s="12">
        <v>0</v>
      </c>
      <c r="H5758" s="13">
        <v>0</v>
      </c>
      <c r="I5758" s="11">
        <v>0</v>
      </c>
      <c r="J5758" s="11">
        <v>0</v>
      </c>
      <c r="K5758" s="11">
        <v>0</v>
      </c>
      <c r="L5758" s="12">
        <v>0</v>
      </c>
      <c r="M5758" s="13">
        <v>0</v>
      </c>
      <c r="N5758" s="11">
        <v>0</v>
      </c>
      <c r="O5758" s="11">
        <v>0</v>
      </c>
      <c r="P5758" s="11">
        <v>0</v>
      </c>
      <c r="Q5758" s="12">
        <v>0</v>
      </c>
    </row>
    <row r="5759" spans="1:17" x14ac:dyDescent="0.35">
      <c r="A5759" s="2">
        <v>5655</v>
      </c>
      <c r="B5759" s="13" t="s">
        <v>645</v>
      </c>
      <c r="C5759" s="11" t="s">
        <v>650</v>
      </c>
      <c r="D5759" s="11" t="s">
        <v>241</v>
      </c>
      <c r="E5759" s="7" t="s">
        <v>419</v>
      </c>
      <c r="F5759" s="13">
        <v>5.9322376251220703</v>
      </c>
      <c r="G5759" s="12">
        <v>0</v>
      </c>
      <c r="H5759" s="13">
        <v>0</v>
      </c>
      <c r="I5759" s="11">
        <v>0</v>
      </c>
      <c r="J5759" s="11">
        <v>0</v>
      </c>
      <c r="K5759" s="11">
        <v>0</v>
      </c>
      <c r="L5759" s="12">
        <v>0</v>
      </c>
      <c r="M5759" s="13">
        <v>0</v>
      </c>
      <c r="N5759" s="11">
        <v>0</v>
      </c>
      <c r="O5759" s="11">
        <v>0</v>
      </c>
      <c r="P5759" s="11">
        <v>0</v>
      </c>
      <c r="Q5759" s="12">
        <v>0</v>
      </c>
    </row>
    <row r="5760" spans="1:17" x14ac:dyDescent="0.35">
      <c r="A5760" s="2">
        <v>5656</v>
      </c>
      <c r="B5760" s="13" t="s">
        <v>645</v>
      </c>
      <c r="C5760" s="11" t="s">
        <v>650</v>
      </c>
      <c r="D5760" s="11" t="s">
        <v>241</v>
      </c>
      <c r="E5760" s="7" t="s">
        <v>57</v>
      </c>
      <c r="F5760" s="13">
        <v>34.781898498535149</v>
      </c>
      <c r="G5760" s="12">
        <v>0</v>
      </c>
      <c r="H5760" s="13">
        <v>0</v>
      </c>
      <c r="I5760" s="11">
        <v>0</v>
      </c>
      <c r="J5760" s="11">
        <v>0</v>
      </c>
      <c r="K5760" s="11">
        <v>0</v>
      </c>
      <c r="L5760" s="12">
        <v>0</v>
      </c>
      <c r="M5760" s="13">
        <v>0</v>
      </c>
      <c r="N5760" s="11">
        <v>0</v>
      </c>
      <c r="O5760" s="11">
        <v>0</v>
      </c>
      <c r="P5760" s="11">
        <v>0</v>
      </c>
      <c r="Q5760" s="12">
        <v>0</v>
      </c>
    </row>
    <row r="5761" spans="1:17" x14ac:dyDescent="0.35">
      <c r="A5761" s="2">
        <v>5670</v>
      </c>
      <c r="B5761" s="13" t="s">
        <v>645</v>
      </c>
      <c r="C5761" s="11" t="s">
        <v>651</v>
      </c>
      <c r="D5761" s="11" t="s">
        <v>26</v>
      </c>
      <c r="E5761" s="7" t="s">
        <v>284</v>
      </c>
      <c r="F5761" s="13">
        <v>2.2985131740570099</v>
      </c>
      <c r="G5761" s="12">
        <v>0</v>
      </c>
      <c r="H5761" s="13">
        <v>0</v>
      </c>
      <c r="I5761" s="11">
        <v>0</v>
      </c>
      <c r="J5761" s="11">
        <v>0</v>
      </c>
      <c r="K5761" s="11">
        <v>0</v>
      </c>
      <c r="L5761" s="12">
        <v>0</v>
      </c>
      <c r="M5761" s="13">
        <v>0</v>
      </c>
      <c r="N5761" s="11">
        <v>0</v>
      </c>
      <c r="O5761" s="11">
        <v>0</v>
      </c>
      <c r="P5761" s="11">
        <v>0</v>
      </c>
      <c r="Q5761" s="12">
        <v>0</v>
      </c>
    </row>
    <row r="5762" spans="1:17" x14ac:dyDescent="0.35">
      <c r="A5762" s="2">
        <v>5671</v>
      </c>
      <c r="B5762" s="13" t="s">
        <v>645</v>
      </c>
      <c r="C5762" s="11" t="s">
        <v>651</v>
      </c>
      <c r="D5762" s="11" t="s">
        <v>241</v>
      </c>
      <c r="E5762" s="7" t="s">
        <v>284</v>
      </c>
      <c r="F5762" s="13">
        <v>15.195848464965829</v>
      </c>
      <c r="G5762" s="12">
        <v>0</v>
      </c>
      <c r="H5762" s="13">
        <v>0</v>
      </c>
      <c r="I5762" s="11">
        <v>0</v>
      </c>
      <c r="J5762" s="11">
        <v>0</v>
      </c>
      <c r="K5762" s="11">
        <v>0</v>
      </c>
      <c r="L5762" s="12">
        <v>0</v>
      </c>
      <c r="M5762" s="13">
        <v>0</v>
      </c>
      <c r="N5762" s="11">
        <v>0</v>
      </c>
      <c r="O5762" s="11">
        <v>0</v>
      </c>
      <c r="P5762" s="11">
        <v>0</v>
      </c>
      <c r="Q5762" s="12">
        <v>0</v>
      </c>
    </row>
    <row r="5763" spans="1:17" x14ac:dyDescent="0.35">
      <c r="A5763" s="2">
        <v>5675</v>
      </c>
      <c r="B5763" s="13" t="s">
        <v>645</v>
      </c>
      <c r="C5763" s="11" t="s">
        <v>651</v>
      </c>
      <c r="D5763" s="11" t="s">
        <v>26</v>
      </c>
      <c r="E5763" s="7" t="s">
        <v>160</v>
      </c>
      <c r="F5763" s="13">
        <v>7.9885191917419398</v>
      </c>
      <c r="G5763" s="12">
        <v>0</v>
      </c>
      <c r="H5763" s="13">
        <v>0</v>
      </c>
      <c r="I5763" s="11">
        <v>0</v>
      </c>
      <c r="J5763" s="11">
        <v>0</v>
      </c>
      <c r="K5763" s="11">
        <v>0</v>
      </c>
      <c r="L5763" s="12">
        <v>0</v>
      </c>
      <c r="M5763" s="13">
        <v>0</v>
      </c>
      <c r="N5763" s="11">
        <v>0</v>
      </c>
      <c r="O5763" s="11">
        <v>0</v>
      </c>
      <c r="P5763" s="11">
        <v>0</v>
      </c>
      <c r="Q5763" s="12">
        <v>0</v>
      </c>
    </row>
    <row r="5764" spans="1:17" x14ac:dyDescent="0.35">
      <c r="A5764" s="2">
        <v>5676</v>
      </c>
      <c r="B5764" s="13" t="s">
        <v>645</v>
      </c>
      <c r="C5764" s="11" t="s">
        <v>651</v>
      </c>
      <c r="D5764" s="11" t="s">
        <v>241</v>
      </c>
      <c r="E5764" s="7" t="s">
        <v>160</v>
      </c>
      <c r="F5764" s="13">
        <v>85.151677846908569</v>
      </c>
      <c r="G5764" s="12">
        <v>0</v>
      </c>
      <c r="H5764" s="13">
        <v>0</v>
      </c>
      <c r="I5764" s="11">
        <v>0</v>
      </c>
      <c r="J5764" s="11">
        <v>0</v>
      </c>
      <c r="K5764" s="11">
        <v>0</v>
      </c>
      <c r="L5764" s="12">
        <v>0</v>
      </c>
      <c r="M5764" s="13">
        <v>0</v>
      </c>
      <c r="N5764" s="11">
        <v>0</v>
      </c>
      <c r="O5764" s="11">
        <v>0</v>
      </c>
      <c r="P5764" s="11">
        <v>0</v>
      </c>
      <c r="Q5764" s="12">
        <v>0</v>
      </c>
    </row>
    <row r="5765" spans="1:17" x14ac:dyDescent="0.35">
      <c r="A5765" s="2">
        <v>5677</v>
      </c>
      <c r="B5765" s="13" t="s">
        <v>645</v>
      </c>
      <c r="C5765" s="11" t="s">
        <v>651</v>
      </c>
      <c r="D5765" s="11" t="s">
        <v>241</v>
      </c>
      <c r="E5765" s="7" t="s">
        <v>161</v>
      </c>
      <c r="F5765" s="13">
        <v>35.71586990356446</v>
      </c>
      <c r="G5765" s="12">
        <v>0</v>
      </c>
      <c r="H5765" s="13">
        <v>0</v>
      </c>
      <c r="I5765" s="11">
        <v>0</v>
      </c>
      <c r="J5765" s="11">
        <v>0</v>
      </c>
      <c r="K5765" s="11">
        <v>0</v>
      </c>
      <c r="L5765" s="12">
        <v>0</v>
      </c>
      <c r="M5765" s="13">
        <v>0</v>
      </c>
      <c r="N5765" s="11">
        <v>0</v>
      </c>
      <c r="O5765" s="11">
        <v>0</v>
      </c>
      <c r="P5765" s="11">
        <v>0</v>
      </c>
      <c r="Q5765" s="12">
        <v>0</v>
      </c>
    </row>
    <row r="5766" spans="1:17" x14ac:dyDescent="0.35">
      <c r="A5766" s="2">
        <v>5679</v>
      </c>
      <c r="B5766" s="13" t="s">
        <v>645</v>
      </c>
      <c r="C5766" s="11" t="s">
        <v>651</v>
      </c>
      <c r="D5766" s="11" t="s">
        <v>241</v>
      </c>
      <c r="E5766" s="7" t="s">
        <v>232</v>
      </c>
      <c r="F5766" s="13">
        <v>12.079567909240719</v>
      </c>
      <c r="G5766" s="12">
        <v>0</v>
      </c>
      <c r="H5766" s="13">
        <v>0</v>
      </c>
      <c r="I5766" s="11">
        <v>0</v>
      </c>
      <c r="J5766" s="11">
        <v>0</v>
      </c>
      <c r="K5766" s="11">
        <v>0</v>
      </c>
      <c r="L5766" s="12">
        <v>0</v>
      </c>
      <c r="M5766" s="13">
        <v>0</v>
      </c>
      <c r="N5766" s="11">
        <v>0</v>
      </c>
      <c r="O5766" s="11">
        <v>0</v>
      </c>
      <c r="P5766" s="11">
        <v>0</v>
      </c>
      <c r="Q5766" s="12">
        <v>0</v>
      </c>
    </row>
    <row r="5767" spans="1:17" x14ac:dyDescent="0.35">
      <c r="A5767" s="2">
        <v>5681</v>
      </c>
      <c r="B5767" s="13" t="s">
        <v>645</v>
      </c>
      <c r="C5767" s="11" t="s">
        <v>651</v>
      </c>
      <c r="D5767" s="11" t="s">
        <v>241</v>
      </c>
      <c r="E5767" s="7" t="s">
        <v>163</v>
      </c>
      <c r="F5767" s="13">
        <v>67.98229634761806</v>
      </c>
      <c r="G5767" s="12">
        <v>0</v>
      </c>
      <c r="H5767" s="13">
        <v>0</v>
      </c>
      <c r="I5767" s="11">
        <v>0</v>
      </c>
      <c r="J5767" s="11">
        <v>0</v>
      </c>
      <c r="K5767" s="11">
        <v>0</v>
      </c>
      <c r="L5767" s="12">
        <v>0</v>
      </c>
      <c r="M5767" s="13">
        <v>0</v>
      </c>
      <c r="N5767" s="11">
        <v>0</v>
      </c>
      <c r="O5767" s="11">
        <v>0</v>
      </c>
      <c r="P5767" s="11">
        <v>0</v>
      </c>
      <c r="Q5767" s="12">
        <v>0</v>
      </c>
    </row>
    <row r="5768" spans="1:17" x14ac:dyDescent="0.35">
      <c r="A5768" s="2">
        <v>5682</v>
      </c>
      <c r="B5768" s="13" t="s">
        <v>645</v>
      </c>
      <c r="C5768" s="11" t="s">
        <v>651</v>
      </c>
      <c r="D5768" s="11" t="s">
        <v>26</v>
      </c>
      <c r="E5768" s="7" t="s">
        <v>40</v>
      </c>
      <c r="F5768" s="13">
        <v>33.9569702148438</v>
      </c>
      <c r="G5768" s="12">
        <v>0</v>
      </c>
      <c r="H5768" s="13">
        <v>0</v>
      </c>
      <c r="I5768" s="11">
        <v>0</v>
      </c>
      <c r="J5768" s="11">
        <v>0</v>
      </c>
      <c r="K5768" s="11">
        <v>0</v>
      </c>
      <c r="L5768" s="12">
        <v>0</v>
      </c>
      <c r="M5768" s="13">
        <v>0</v>
      </c>
      <c r="N5768" s="11">
        <v>0</v>
      </c>
      <c r="O5768" s="11">
        <v>0</v>
      </c>
      <c r="P5768" s="11">
        <v>0</v>
      </c>
      <c r="Q5768" s="12">
        <v>0</v>
      </c>
    </row>
    <row r="5769" spans="1:17" x14ac:dyDescent="0.35">
      <c r="A5769" s="2">
        <v>5683</v>
      </c>
      <c r="B5769" s="13" t="s">
        <v>645</v>
      </c>
      <c r="C5769" s="11" t="s">
        <v>651</v>
      </c>
      <c r="D5769" s="11" t="s">
        <v>241</v>
      </c>
      <c r="E5769" s="7" t="s">
        <v>40</v>
      </c>
      <c r="F5769" s="13">
        <v>3473.1644595265393</v>
      </c>
      <c r="G5769" s="12">
        <v>0</v>
      </c>
      <c r="H5769" s="13">
        <v>0</v>
      </c>
      <c r="I5769" s="11">
        <v>0</v>
      </c>
      <c r="J5769" s="11">
        <v>0</v>
      </c>
      <c r="K5769" s="11">
        <v>0</v>
      </c>
      <c r="L5769" s="12">
        <v>0</v>
      </c>
      <c r="M5769" s="13">
        <v>0</v>
      </c>
      <c r="N5769" s="11">
        <v>0</v>
      </c>
      <c r="O5769" s="11">
        <v>0</v>
      </c>
      <c r="P5769" s="11">
        <v>0</v>
      </c>
      <c r="Q5769" s="12">
        <v>0</v>
      </c>
    </row>
    <row r="5770" spans="1:17" x14ac:dyDescent="0.35">
      <c r="A5770" s="2">
        <v>5684</v>
      </c>
      <c r="B5770" s="13" t="s">
        <v>645</v>
      </c>
      <c r="C5770" s="11" t="s">
        <v>651</v>
      </c>
      <c r="D5770" s="11" t="s">
        <v>241</v>
      </c>
      <c r="E5770" s="7" t="s">
        <v>41</v>
      </c>
      <c r="F5770" s="13">
        <v>235.5734720230102</v>
      </c>
      <c r="G5770" s="12">
        <v>0</v>
      </c>
      <c r="H5770" s="13">
        <v>0</v>
      </c>
      <c r="I5770" s="11">
        <v>0</v>
      </c>
      <c r="J5770" s="11">
        <v>0</v>
      </c>
      <c r="K5770" s="11">
        <v>0</v>
      </c>
      <c r="L5770" s="12">
        <v>0</v>
      </c>
      <c r="M5770" s="13">
        <v>0</v>
      </c>
      <c r="N5770" s="11">
        <v>0</v>
      </c>
      <c r="O5770" s="11">
        <v>0</v>
      </c>
      <c r="P5770" s="11">
        <v>0</v>
      </c>
      <c r="Q5770" s="12">
        <v>0</v>
      </c>
    </row>
    <row r="5771" spans="1:17" x14ac:dyDescent="0.35">
      <c r="A5771" s="2">
        <v>5688</v>
      </c>
      <c r="B5771" s="13" t="s">
        <v>645</v>
      </c>
      <c r="C5771" s="11" t="s">
        <v>651</v>
      </c>
      <c r="D5771" s="11" t="s">
        <v>241</v>
      </c>
      <c r="E5771" s="7" t="s">
        <v>268</v>
      </c>
      <c r="F5771" s="13">
        <v>7.1429079771041799</v>
      </c>
      <c r="G5771" s="12">
        <v>0</v>
      </c>
      <c r="H5771" s="13">
        <v>0</v>
      </c>
      <c r="I5771" s="11">
        <v>0</v>
      </c>
      <c r="J5771" s="11">
        <v>0</v>
      </c>
      <c r="K5771" s="11">
        <v>0</v>
      </c>
      <c r="L5771" s="12">
        <v>0</v>
      </c>
      <c r="M5771" s="13">
        <v>0</v>
      </c>
      <c r="N5771" s="11">
        <v>0</v>
      </c>
      <c r="O5771" s="11">
        <v>0</v>
      </c>
      <c r="P5771" s="11">
        <v>0</v>
      </c>
      <c r="Q5771" s="12">
        <v>0</v>
      </c>
    </row>
    <row r="5772" spans="1:17" x14ac:dyDescent="0.35">
      <c r="A5772" s="2">
        <v>5689</v>
      </c>
      <c r="B5772" s="13" t="s">
        <v>645</v>
      </c>
      <c r="C5772" s="11" t="s">
        <v>651</v>
      </c>
      <c r="D5772" s="11" t="s">
        <v>241</v>
      </c>
      <c r="E5772" s="7" t="s">
        <v>164</v>
      </c>
      <c r="F5772" s="13">
        <v>22.736216306686398</v>
      </c>
      <c r="G5772" s="12">
        <v>0</v>
      </c>
      <c r="H5772" s="13">
        <v>0</v>
      </c>
      <c r="I5772" s="11">
        <v>0</v>
      </c>
      <c r="J5772" s="11">
        <v>0</v>
      </c>
      <c r="K5772" s="11">
        <v>0</v>
      </c>
      <c r="L5772" s="12">
        <v>0</v>
      </c>
      <c r="M5772" s="13">
        <v>0</v>
      </c>
      <c r="N5772" s="11">
        <v>0</v>
      </c>
      <c r="O5772" s="11">
        <v>0</v>
      </c>
      <c r="P5772" s="11">
        <v>0</v>
      </c>
      <c r="Q5772" s="12">
        <v>0</v>
      </c>
    </row>
    <row r="5773" spans="1:17" x14ac:dyDescent="0.35">
      <c r="A5773" s="2">
        <v>5691</v>
      </c>
      <c r="B5773" s="13" t="s">
        <v>645</v>
      </c>
      <c r="C5773" s="11" t="s">
        <v>651</v>
      </c>
      <c r="D5773" s="11" t="s">
        <v>241</v>
      </c>
      <c r="E5773" s="7" t="s">
        <v>454</v>
      </c>
      <c r="F5773" s="13">
        <v>8.87760233879089</v>
      </c>
      <c r="G5773" s="12">
        <v>0</v>
      </c>
      <c r="H5773" s="13">
        <v>0</v>
      </c>
      <c r="I5773" s="11">
        <v>0</v>
      </c>
      <c r="J5773" s="11">
        <v>0</v>
      </c>
      <c r="K5773" s="11">
        <v>0</v>
      </c>
      <c r="L5773" s="12">
        <v>0</v>
      </c>
      <c r="M5773" s="13">
        <v>0</v>
      </c>
      <c r="N5773" s="11">
        <v>0</v>
      </c>
      <c r="O5773" s="11">
        <v>0</v>
      </c>
      <c r="P5773" s="11">
        <v>0</v>
      </c>
      <c r="Q5773" s="12">
        <v>0</v>
      </c>
    </row>
    <row r="5774" spans="1:17" x14ac:dyDescent="0.35">
      <c r="A5774" s="2">
        <v>5692</v>
      </c>
      <c r="B5774" s="13" t="s">
        <v>645</v>
      </c>
      <c r="C5774" s="11" t="s">
        <v>651</v>
      </c>
      <c r="D5774" s="11" t="s">
        <v>241</v>
      </c>
      <c r="E5774" s="7" t="s">
        <v>455</v>
      </c>
      <c r="F5774" s="13">
        <v>4.3823146820068404</v>
      </c>
      <c r="G5774" s="12">
        <v>0</v>
      </c>
      <c r="H5774" s="13">
        <v>0</v>
      </c>
      <c r="I5774" s="11">
        <v>0</v>
      </c>
      <c r="J5774" s="11">
        <v>0</v>
      </c>
      <c r="K5774" s="11">
        <v>0</v>
      </c>
      <c r="L5774" s="12">
        <v>0</v>
      </c>
      <c r="M5774" s="13">
        <v>0</v>
      </c>
      <c r="N5774" s="11">
        <v>0</v>
      </c>
      <c r="O5774" s="11">
        <v>0</v>
      </c>
      <c r="P5774" s="11">
        <v>0</v>
      </c>
      <c r="Q5774" s="12">
        <v>0</v>
      </c>
    </row>
    <row r="5775" spans="1:17" x14ac:dyDescent="0.35">
      <c r="A5775" s="2">
        <v>5696</v>
      </c>
      <c r="B5775" s="13" t="s">
        <v>645</v>
      </c>
      <c r="C5775" s="11" t="s">
        <v>651</v>
      </c>
      <c r="D5775" s="11" t="s">
        <v>241</v>
      </c>
      <c r="E5775" s="7" t="s">
        <v>47</v>
      </c>
      <c r="F5775" s="13">
        <v>753.20878863334644</v>
      </c>
      <c r="G5775" s="12">
        <v>0</v>
      </c>
      <c r="H5775" s="13">
        <v>0</v>
      </c>
      <c r="I5775" s="11">
        <v>0</v>
      </c>
      <c r="J5775" s="11">
        <v>0</v>
      </c>
      <c r="K5775" s="11">
        <v>0</v>
      </c>
      <c r="L5775" s="12">
        <v>0</v>
      </c>
      <c r="M5775" s="13">
        <v>0</v>
      </c>
      <c r="N5775" s="11">
        <v>0</v>
      </c>
      <c r="O5775" s="11">
        <v>0</v>
      </c>
      <c r="P5775" s="11">
        <v>0</v>
      </c>
      <c r="Q5775" s="12">
        <v>0</v>
      </c>
    </row>
    <row r="5776" spans="1:17" x14ac:dyDescent="0.35">
      <c r="A5776" s="2">
        <v>5701</v>
      </c>
      <c r="B5776" s="13" t="s">
        <v>645</v>
      </c>
      <c r="C5776" s="11" t="s">
        <v>651</v>
      </c>
      <c r="D5776" s="11" t="s">
        <v>241</v>
      </c>
      <c r="E5776" s="7" t="s">
        <v>86</v>
      </c>
      <c r="F5776" s="13">
        <v>524.35205167531967</v>
      </c>
      <c r="G5776" s="12">
        <v>0</v>
      </c>
      <c r="H5776" s="13">
        <v>0</v>
      </c>
      <c r="I5776" s="11">
        <v>0</v>
      </c>
      <c r="J5776" s="11">
        <v>0</v>
      </c>
      <c r="K5776" s="11">
        <v>0</v>
      </c>
      <c r="L5776" s="12">
        <v>0</v>
      </c>
      <c r="M5776" s="13">
        <v>0</v>
      </c>
      <c r="N5776" s="11">
        <v>0</v>
      </c>
      <c r="O5776" s="11">
        <v>0</v>
      </c>
      <c r="P5776" s="11">
        <v>0</v>
      </c>
      <c r="Q5776" s="12">
        <v>0</v>
      </c>
    </row>
    <row r="5777" spans="1:17" x14ac:dyDescent="0.35">
      <c r="A5777" s="2">
        <v>5707</v>
      </c>
      <c r="B5777" s="13" t="s">
        <v>645</v>
      </c>
      <c r="C5777" s="11" t="s">
        <v>651</v>
      </c>
      <c r="D5777" s="11" t="s">
        <v>241</v>
      </c>
      <c r="E5777" s="7" t="s">
        <v>57</v>
      </c>
      <c r="F5777" s="13">
        <v>209.37285345792782</v>
      </c>
      <c r="G5777" s="12">
        <v>0</v>
      </c>
      <c r="H5777" s="13">
        <v>0</v>
      </c>
      <c r="I5777" s="11">
        <v>0</v>
      </c>
      <c r="J5777" s="11">
        <v>0</v>
      </c>
      <c r="K5777" s="11">
        <v>0</v>
      </c>
      <c r="L5777" s="12">
        <v>0</v>
      </c>
      <c r="M5777" s="13">
        <v>0</v>
      </c>
      <c r="N5777" s="11">
        <v>0</v>
      </c>
      <c r="O5777" s="11">
        <v>0</v>
      </c>
      <c r="P5777" s="11">
        <v>0</v>
      </c>
      <c r="Q5777" s="12">
        <v>0</v>
      </c>
    </row>
    <row r="5778" spans="1:17" x14ac:dyDescent="0.35">
      <c r="A5778" s="2">
        <v>5710</v>
      </c>
      <c r="B5778" s="13" t="s">
        <v>645</v>
      </c>
      <c r="C5778" s="11" t="s">
        <v>651</v>
      </c>
      <c r="D5778" s="11" t="s">
        <v>241</v>
      </c>
      <c r="E5778" s="7" t="s">
        <v>248</v>
      </c>
      <c r="F5778" s="13">
        <v>18.082264423370379</v>
      </c>
      <c r="G5778" s="12">
        <v>0</v>
      </c>
      <c r="H5778" s="13">
        <v>0</v>
      </c>
      <c r="I5778" s="11">
        <v>0</v>
      </c>
      <c r="J5778" s="11">
        <v>0</v>
      </c>
      <c r="K5778" s="11">
        <v>0</v>
      </c>
      <c r="L5778" s="12">
        <v>0</v>
      </c>
      <c r="M5778" s="13">
        <v>0</v>
      </c>
      <c r="N5778" s="11">
        <v>0</v>
      </c>
      <c r="O5778" s="11">
        <v>0</v>
      </c>
      <c r="P5778" s="11">
        <v>0</v>
      </c>
      <c r="Q5778" s="12">
        <v>0</v>
      </c>
    </row>
    <row r="5779" spans="1:17" x14ac:dyDescent="0.35">
      <c r="A5779" s="2">
        <v>5713</v>
      </c>
      <c r="B5779" s="13" t="s">
        <v>645</v>
      </c>
      <c r="C5779" s="11" t="s">
        <v>651</v>
      </c>
      <c r="D5779" s="11" t="s">
        <v>241</v>
      </c>
      <c r="E5779" s="7" t="s">
        <v>374</v>
      </c>
      <c r="F5779" s="13">
        <v>17.522125244140621</v>
      </c>
      <c r="G5779" s="12">
        <v>0</v>
      </c>
      <c r="H5779" s="13">
        <v>0</v>
      </c>
      <c r="I5779" s="11">
        <v>0</v>
      </c>
      <c r="J5779" s="11">
        <v>0</v>
      </c>
      <c r="K5779" s="11">
        <v>0</v>
      </c>
      <c r="L5779" s="12">
        <v>0</v>
      </c>
      <c r="M5779" s="13">
        <v>0</v>
      </c>
      <c r="N5779" s="11">
        <v>0</v>
      </c>
      <c r="O5779" s="11">
        <v>0</v>
      </c>
      <c r="P5779" s="11">
        <v>0</v>
      </c>
      <c r="Q5779" s="12">
        <v>0</v>
      </c>
    </row>
    <row r="5780" spans="1:17" x14ac:dyDescent="0.35">
      <c r="A5780" s="2">
        <v>5722</v>
      </c>
      <c r="B5780" s="13" t="s">
        <v>645</v>
      </c>
      <c r="C5780" s="11" t="s">
        <v>651</v>
      </c>
      <c r="D5780" s="11" t="s">
        <v>241</v>
      </c>
      <c r="E5780" s="7" t="s">
        <v>272</v>
      </c>
      <c r="F5780" s="13">
        <v>48.39346718788147</v>
      </c>
      <c r="G5780" s="12">
        <v>0</v>
      </c>
      <c r="H5780" s="13">
        <v>0</v>
      </c>
      <c r="I5780" s="11">
        <v>0</v>
      </c>
      <c r="J5780" s="11">
        <v>0</v>
      </c>
      <c r="K5780" s="11">
        <v>0</v>
      </c>
      <c r="L5780" s="12">
        <v>0</v>
      </c>
      <c r="M5780" s="13">
        <v>0</v>
      </c>
      <c r="N5780" s="11">
        <v>0</v>
      </c>
      <c r="O5780" s="11">
        <v>0</v>
      </c>
      <c r="P5780" s="11">
        <v>0</v>
      </c>
      <c r="Q5780" s="12">
        <v>0</v>
      </c>
    </row>
    <row r="5781" spans="1:17" x14ac:dyDescent="0.35">
      <c r="A5781" s="2">
        <v>5723</v>
      </c>
      <c r="B5781" s="13" t="s">
        <v>645</v>
      </c>
      <c r="C5781" s="11" t="s">
        <v>651</v>
      </c>
      <c r="D5781" s="11" t="s">
        <v>241</v>
      </c>
      <c r="E5781" s="7" t="s">
        <v>135</v>
      </c>
      <c r="F5781" s="13">
        <v>1.18965244293213</v>
      </c>
      <c r="G5781" s="12">
        <v>0</v>
      </c>
      <c r="H5781" s="13">
        <v>0</v>
      </c>
      <c r="I5781" s="11">
        <v>0</v>
      </c>
      <c r="J5781" s="11">
        <v>0</v>
      </c>
      <c r="K5781" s="11">
        <v>0</v>
      </c>
      <c r="L5781" s="12">
        <v>0</v>
      </c>
      <c r="M5781" s="13">
        <v>0</v>
      </c>
      <c r="N5781" s="11">
        <v>0</v>
      </c>
      <c r="O5781" s="11">
        <v>0</v>
      </c>
      <c r="P5781" s="11">
        <v>0</v>
      </c>
      <c r="Q5781" s="12">
        <v>0</v>
      </c>
    </row>
    <row r="5782" spans="1:17" x14ac:dyDescent="0.35">
      <c r="A5782" s="2">
        <v>5724</v>
      </c>
      <c r="B5782" s="13" t="s">
        <v>645</v>
      </c>
      <c r="C5782" s="11" t="s">
        <v>651</v>
      </c>
      <c r="D5782" s="11" t="s">
        <v>241</v>
      </c>
      <c r="E5782" s="7" t="s">
        <v>227</v>
      </c>
      <c r="F5782" s="13">
        <v>93.950219154357853</v>
      </c>
      <c r="G5782" s="12">
        <v>0</v>
      </c>
      <c r="H5782" s="13">
        <v>0</v>
      </c>
      <c r="I5782" s="11">
        <v>0</v>
      </c>
      <c r="J5782" s="11">
        <v>0</v>
      </c>
      <c r="K5782" s="11">
        <v>0</v>
      </c>
      <c r="L5782" s="12">
        <v>0</v>
      </c>
      <c r="M5782" s="13">
        <v>0</v>
      </c>
      <c r="N5782" s="11">
        <v>0</v>
      </c>
      <c r="O5782" s="11">
        <v>0</v>
      </c>
      <c r="P5782" s="11">
        <v>0</v>
      </c>
      <c r="Q5782" s="12">
        <v>0</v>
      </c>
    </row>
    <row r="5783" spans="1:17" x14ac:dyDescent="0.35">
      <c r="A5783" s="2">
        <v>5725</v>
      </c>
      <c r="B5783" s="13" t="s">
        <v>645</v>
      </c>
      <c r="C5783" s="11" t="s">
        <v>651</v>
      </c>
      <c r="D5783" s="11" t="s">
        <v>241</v>
      </c>
      <c r="E5783" s="7" t="s">
        <v>176</v>
      </c>
      <c r="F5783" s="13">
        <v>5.0603694915771502</v>
      </c>
      <c r="G5783" s="12">
        <v>0</v>
      </c>
      <c r="H5783" s="13">
        <v>0</v>
      </c>
      <c r="I5783" s="11">
        <v>0</v>
      </c>
      <c r="J5783" s="11">
        <v>0</v>
      </c>
      <c r="K5783" s="11">
        <v>0</v>
      </c>
      <c r="L5783" s="12">
        <v>0</v>
      </c>
      <c r="M5783" s="13">
        <v>0</v>
      </c>
      <c r="N5783" s="11">
        <v>0</v>
      </c>
      <c r="O5783" s="11">
        <v>0</v>
      </c>
      <c r="P5783" s="11">
        <v>0</v>
      </c>
      <c r="Q5783" s="12">
        <v>0</v>
      </c>
    </row>
    <row r="5784" spans="1:17" x14ac:dyDescent="0.35">
      <c r="A5784" s="2">
        <v>5726</v>
      </c>
      <c r="B5784" s="13" t="s">
        <v>645</v>
      </c>
      <c r="C5784" s="11" t="s">
        <v>651</v>
      </c>
      <c r="D5784" s="11" t="s">
        <v>241</v>
      </c>
      <c r="E5784" s="7" t="s">
        <v>215</v>
      </c>
      <c r="F5784" s="13">
        <v>3.7198638916015678</v>
      </c>
      <c r="G5784" s="12">
        <v>0</v>
      </c>
      <c r="H5784" s="13">
        <v>0</v>
      </c>
      <c r="I5784" s="11">
        <v>0</v>
      </c>
      <c r="J5784" s="11">
        <v>0</v>
      </c>
      <c r="K5784" s="11">
        <v>0</v>
      </c>
      <c r="L5784" s="12">
        <v>0</v>
      </c>
      <c r="M5784" s="13">
        <v>0</v>
      </c>
      <c r="N5784" s="11">
        <v>0</v>
      </c>
      <c r="O5784" s="11">
        <v>0</v>
      </c>
      <c r="P5784" s="11">
        <v>0</v>
      </c>
      <c r="Q5784" s="12">
        <v>0</v>
      </c>
    </row>
    <row r="5785" spans="1:17" x14ac:dyDescent="0.35">
      <c r="A5785" s="2">
        <v>5731</v>
      </c>
      <c r="B5785" s="13" t="s">
        <v>645</v>
      </c>
      <c r="C5785" s="11" t="s">
        <v>651</v>
      </c>
      <c r="D5785" s="11" t="s">
        <v>241</v>
      </c>
      <c r="E5785" s="7" t="s">
        <v>274</v>
      </c>
      <c r="F5785" s="13">
        <v>5.3347120285034197</v>
      </c>
      <c r="G5785" s="12">
        <v>0</v>
      </c>
      <c r="H5785" s="13">
        <v>0</v>
      </c>
      <c r="I5785" s="11">
        <v>0</v>
      </c>
      <c r="J5785" s="11">
        <v>0</v>
      </c>
      <c r="K5785" s="11">
        <v>0</v>
      </c>
      <c r="L5785" s="12">
        <v>0</v>
      </c>
      <c r="M5785" s="13">
        <v>0</v>
      </c>
      <c r="N5785" s="11">
        <v>0</v>
      </c>
      <c r="O5785" s="11">
        <v>0</v>
      </c>
      <c r="P5785" s="11">
        <v>0</v>
      </c>
      <c r="Q5785" s="12">
        <v>0</v>
      </c>
    </row>
    <row r="5786" spans="1:17" x14ac:dyDescent="0.35">
      <c r="A5786" s="2">
        <v>5732</v>
      </c>
      <c r="B5786" s="13" t="s">
        <v>645</v>
      </c>
      <c r="C5786" s="11" t="s">
        <v>651</v>
      </c>
      <c r="D5786" s="11" t="s">
        <v>241</v>
      </c>
      <c r="E5786" s="7" t="s">
        <v>353</v>
      </c>
      <c r="F5786" s="13">
        <v>175.49024963378901</v>
      </c>
      <c r="G5786" s="12">
        <v>0</v>
      </c>
      <c r="H5786" s="13">
        <v>0</v>
      </c>
      <c r="I5786" s="11">
        <v>0</v>
      </c>
      <c r="J5786" s="11">
        <v>0</v>
      </c>
      <c r="K5786" s="11">
        <v>0</v>
      </c>
      <c r="L5786" s="12">
        <v>0</v>
      </c>
      <c r="M5786" s="13">
        <v>0</v>
      </c>
      <c r="N5786" s="11">
        <v>0</v>
      </c>
      <c r="O5786" s="11">
        <v>0</v>
      </c>
      <c r="P5786" s="11">
        <v>0</v>
      </c>
      <c r="Q5786" s="12">
        <v>0</v>
      </c>
    </row>
    <row r="5787" spans="1:17" x14ac:dyDescent="0.35">
      <c r="A5787" s="2">
        <v>5739</v>
      </c>
      <c r="B5787" s="13" t="s">
        <v>645</v>
      </c>
      <c r="C5787" s="11" t="s">
        <v>651</v>
      </c>
      <c r="D5787" s="11" t="s">
        <v>26</v>
      </c>
      <c r="E5787" s="7" t="s">
        <v>254</v>
      </c>
      <c r="F5787" s="13">
        <v>5.25246238708496</v>
      </c>
      <c r="G5787" s="12">
        <v>0</v>
      </c>
      <c r="H5787" s="13">
        <v>0</v>
      </c>
      <c r="I5787" s="11">
        <v>0</v>
      </c>
      <c r="J5787" s="11">
        <v>0</v>
      </c>
      <c r="K5787" s="11">
        <v>0</v>
      </c>
      <c r="L5787" s="12">
        <v>0</v>
      </c>
      <c r="M5787" s="13">
        <v>0</v>
      </c>
      <c r="N5787" s="11">
        <v>0</v>
      </c>
      <c r="O5787" s="11">
        <v>0</v>
      </c>
      <c r="P5787" s="11">
        <v>0</v>
      </c>
      <c r="Q5787" s="12">
        <v>0</v>
      </c>
    </row>
    <row r="5788" spans="1:17" x14ac:dyDescent="0.35">
      <c r="A5788" s="2">
        <v>5740</v>
      </c>
      <c r="B5788" s="13" t="s">
        <v>645</v>
      </c>
      <c r="C5788" s="11" t="s">
        <v>651</v>
      </c>
      <c r="D5788" s="11" t="s">
        <v>241</v>
      </c>
      <c r="E5788" s="7" t="s">
        <v>254</v>
      </c>
      <c r="F5788" s="13">
        <v>134.81956380605692</v>
      </c>
      <c r="G5788" s="12">
        <v>0</v>
      </c>
      <c r="H5788" s="13">
        <v>0</v>
      </c>
      <c r="I5788" s="11">
        <v>0</v>
      </c>
      <c r="J5788" s="11">
        <v>0</v>
      </c>
      <c r="K5788" s="11">
        <v>0</v>
      </c>
      <c r="L5788" s="12">
        <v>0</v>
      </c>
      <c r="M5788" s="13">
        <v>0</v>
      </c>
      <c r="N5788" s="11">
        <v>0</v>
      </c>
      <c r="O5788" s="11">
        <v>0</v>
      </c>
      <c r="P5788" s="11">
        <v>0</v>
      </c>
      <c r="Q5788" s="12">
        <v>0</v>
      </c>
    </row>
    <row r="5789" spans="1:17" x14ac:dyDescent="0.35">
      <c r="A5789" s="2">
        <v>5742</v>
      </c>
      <c r="B5789" s="13" t="s">
        <v>645</v>
      </c>
      <c r="C5789" s="11" t="s">
        <v>651</v>
      </c>
      <c r="D5789" s="11" t="s">
        <v>241</v>
      </c>
      <c r="E5789" s="7" t="s">
        <v>99</v>
      </c>
      <c r="F5789" s="13">
        <v>2.2139692306518599</v>
      </c>
      <c r="G5789" s="12">
        <v>0</v>
      </c>
      <c r="H5789" s="13">
        <v>0</v>
      </c>
      <c r="I5789" s="11">
        <v>0</v>
      </c>
      <c r="J5789" s="11">
        <v>0</v>
      </c>
      <c r="K5789" s="11">
        <v>0</v>
      </c>
      <c r="L5789" s="12">
        <v>0</v>
      </c>
      <c r="M5789" s="13">
        <v>0</v>
      </c>
      <c r="N5789" s="11">
        <v>0</v>
      </c>
      <c r="O5789" s="11">
        <v>0</v>
      </c>
      <c r="P5789" s="11">
        <v>0</v>
      </c>
      <c r="Q5789" s="12">
        <v>0</v>
      </c>
    </row>
    <row r="5790" spans="1:17" x14ac:dyDescent="0.35">
      <c r="A5790" s="2">
        <v>5744</v>
      </c>
      <c r="B5790" s="13" t="s">
        <v>645</v>
      </c>
      <c r="C5790" s="11" t="s">
        <v>651</v>
      </c>
      <c r="D5790" s="11" t="s">
        <v>241</v>
      </c>
      <c r="E5790" s="7" t="s">
        <v>359</v>
      </c>
      <c r="F5790" s="13">
        <v>12.033798813819891</v>
      </c>
      <c r="G5790" s="12">
        <v>0</v>
      </c>
      <c r="H5790" s="13">
        <v>0</v>
      </c>
      <c r="I5790" s="11">
        <v>0</v>
      </c>
      <c r="J5790" s="11">
        <v>0</v>
      </c>
      <c r="K5790" s="11">
        <v>0</v>
      </c>
      <c r="L5790" s="12">
        <v>0</v>
      </c>
      <c r="M5790" s="13">
        <v>0</v>
      </c>
      <c r="N5790" s="11">
        <v>0</v>
      </c>
      <c r="O5790" s="11">
        <v>0</v>
      </c>
      <c r="P5790" s="11">
        <v>0</v>
      </c>
      <c r="Q5790" s="12">
        <v>0</v>
      </c>
    </row>
    <row r="5791" spans="1:17" x14ac:dyDescent="0.35">
      <c r="A5791" s="2">
        <v>5745</v>
      </c>
      <c r="B5791" s="13" t="s">
        <v>645</v>
      </c>
      <c r="C5791" s="11" t="s">
        <v>651</v>
      </c>
      <c r="D5791" s="11" t="s">
        <v>241</v>
      </c>
      <c r="E5791" s="7" t="s">
        <v>151</v>
      </c>
      <c r="F5791" s="13">
        <v>17.3043403625488</v>
      </c>
      <c r="G5791" s="12">
        <v>0</v>
      </c>
      <c r="H5791" s="13">
        <v>0</v>
      </c>
      <c r="I5791" s="11">
        <v>0</v>
      </c>
      <c r="J5791" s="11">
        <v>0</v>
      </c>
      <c r="K5791" s="11">
        <v>0</v>
      </c>
      <c r="L5791" s="12">
        <v>0</v>
      </c>
      <c r="M5791" s="13">
        <v>0</v>
      </c>
      <c r="N5791" s="11">
        <v>0</v>
      </c>
      <c r="O5791" s="11">
        <v>0</v>
      </c>
      <c r="P5791" s="11">
        <v>0</v>
      </c>
      <c r="Q5791" s="12">
        <v>0</v>
      </c>
    </row>
    <row r="5792" spans="1:17" x14ac:dyDescent="0.35">
      <c r="A5792" s="2">
        <v>5746</v>
      </c>
      <c r="B5792" s="13" t="s">
        <v>645</v>
      </c>
      <c r="C5792" s="11" t="s">
        <v>651</v>
      </c>
      <c r="D5792" s="11" t="s">
        <v>241</v>
      </c>
      <c r="E5792" s="7" t="s">
        <v>152</v>
      </c>
      <c r="F5792" s="13">
        <v>19.165784001350403</v>
      </c>
      <c r="G5792" s="12">
        <v>0</v>
      </c>
      <c r="H5792" s="13">
        <v>0</v>
      </c>
      <c r="I5792" s="11">
        <v>0</v>
      </c>
      <c r="J5792" s="11">
        <v>0</v>
      </c>
      <c r="K5792" s="11">
        <v>0</v>
      </c>
      <c r="L5792" s="12">
        <v>0</v>
      </c>
      <c r="M5792" s="13">
        <v>0</v>
      </c>
      <c r="N5792" s="11">
        <v>0</v>
      </c>
      <c r="O5792" s="11">
        <v>0</v>
      </c>
      <c r="P5792" s="11">
        <v>0</v>
      </c>
      <c r="Q5792" s="12">
        <v>0</v>
      </c>
    </row>
    <row r="5793" spans="1:17" x14ac:dyDescent="0.35">
      <c r="A5793" s="2">
        <v>5750</v>
      </c>
      <c r="B5793" s="13" t="s">
        <v>645</v>
      </c>
      <c r="C5793" s="11" t="s">
        <v>651</v>
      </c>
      <c r="D5793" s="11" t="s">
        <v>241</v>
      </c>
      <c r="E5793" s="7" t="s">
        <v>73</v>
      </c>
      <c r="F5793" s="13">
        <v>22.513677597045902</v>
      </c>
      <c r="G5793" s="12">
        <v>0</v>
      </c>
      <c r="H5793" s="13">
        <v>0</v>
      </c>
      <c r="I5793" s="11">
        <v>0</v>
      </c>
      <c r="J5793" s="11">
        <v>0</v>
      </c>
      <c r="K5793" s="11">
        <v>0</v>
      </c>
      <c r="L5793" s="12">
        <v>0</v>
      </c>
      <c r="M5793" s="13">
        <v>0</v>
      </c>
      <c r="N5793" s="11">
        <v>0</v>
      </c>
      <c r="O5793" s="11">
        <v>0</v>
      </c>
      <c r="P5793" s="11">
        <v>0</v>
      </c>
      <c r="Q5793" s="12">
        <v>0</v>
      </c>
    </row>
    <row r="5794" spans="1:17" x14ac:dyDescent="0.35">
      <c r="A5794" s="2">
        <v>5753</v>
      </c>
      <c r="B5794" s="13" t="s">
        <v>645</v>
      </c>
      <c r="C5794" s="11" t="s">
        <v>651</v>
      </c>
      <c r="D5794" s="11" t="s">
        <v>241</v>
      </c>
      <c r="E5794" s="7" t="s">
        <v>178</v>
      </c>
      <c r="F5794" s="13">
        <v>9.3308267593383807</v>
      </c>
      <c r="G5794" s="12">
        <v>0</v>
      </c>
      <c r="H5794" s="13">
        <v>0</v>
      </c>
      <c r="I5794" s="11">
        <v>0</v>
      </c>
      <c r="J5794" s="11">
        <v>0</v>
      </c>
      <c r="K5794" s="11">
        <v>0</v>
      </c>
      <c r="L5794" s="12">
        <v>0</v>
      </c>
      <c r="M5794" s="13">
        <v>0</v>
      </c>
      <c r="N5794" s="11">
        <v>0</v>
      </c>
      <c r="O5794" s="11">
        <v>0</v>
      </c>
      <c r="P5794" s="11">
        <v>0</v>
      </c>
      <c r="Q5794" s="12">
        <v>0</v>
      </c>
    </row>
    <row r="5795" spans="1:17" x14ac:dyDescent="0.35">
      <c r="A5795" s="2">
        <v>5755</v>
      </c>
      <c r="B5795" s="13" t="s">
        <v>645</v>
      </c>
      <c r="C5795" s="11" t="s">
        <v>651</v>
      </c>
      <c r="D5795" s="11" t="s">
        <v>241</v>
      </c>
      <c r="E5795" s="7" t="s">
        <v>115</v>
      </c>
      <c r="F5795" s="13">
        <v>230.03123140335072</v>
      </c>
      <c r="G5795" s="12">
        <v>0</v>
      </c>
      <c r="H5795" s="13">
        <v>0</v>
      </c>
      <c r="I5795" s="11">
        <v>0</v>
      </c>
      <c r="J5795" s="11">
        <v>0</v>
      </c>
      <c r="K5795" s="11">
        <v>0</v>
      </c>
      <c r="L5795" s="12">
        <v>0</v>
      </c>
      <c r="M5795" s="13">
        <v>0</v>
      </c>
      <c r="N5795" s="11">
        <v>0</v>
      </c>
      <c r="O5795" s="11">
        <v>0</v>
      </c>
      <c r="P5795" s="11">
        <v>0</v>
      </c>
      <c r="Q5795" s="12">
        <v>0</v>
      </c>
    </row>
    <row r="5796" spans="1:17" x14ac:dyDescent="0.35">
      <c r="A5796" s="2">
        <v>5762</v>
      </c>
      <c r="B5796" s="13" t="s">
        <v>645</v>
      </c>
      <c r="C5796" s="11" t="s">
        <v>652</v>
      </c>
      <c r="D5796" s="11" t="s">
        <v>241</v>
      </c>
      <c r="E5796" s="7" t="s">
        <v>222</v>
      </c>
      <c r="F5796" s="13">
        <v>195.73399448394821</v>
      </c>
      <c r="G5796" s="12">
        <v>0</v>
      </c>
      <c r="H5796" s="13">
        <v>0</v>
      </c>
      <c r="I5796" s="11">
        <v>0</v>
      </c>
      <c r="J5796" s="11">
        <v>0</v>
      </c>
      <c r="K5796" s="11">
        <v>0</v>
      </c>
      <c r="L5796" s="12">
        <v>0</v>
      </c>
      <c r="M5796" s="13">
        <v>0</v>
      </c>
      <c r="N5796" s="11">
        <v>0</v>
      </c>
      <c r="O5796" s="11">
        <v>0</v>
      </c>
      <c r="P5796" s="11">
        <v>0</v>
      </c>
      <c r="Q5796" s="12">
        <v>0</v>
      </c>
    </row>
    <row r="5797" spans="1:17" x14ac:dyDescent="0.35">
      <c r="A5797" s="2">
        <v>5767</v>
      </c>
      <c r="B5797" s="13" t="s">
        <v>645</v>
      </c>
      <c r="C5797" s="11" t="s">
        <v>652</v>
      </c>
      <c r="D5797" s="11" t="s">
        <v>241</v>
      </c>
      <c r="E5797" s="7" t="s">
        <v>233</v>
      </c>
      <c r="F5797" s="13">
        <v>57.216356277465849</v>
      </c>
      <c r="G5797" s="12">
        <v>0</v>
      </c>
      <c r="H5797" s="13">
        <v>0</v>
      </c>
      <c r="I5797" s="11">
        <v>0</v>
      </c>
      <c r="J5797" s="11">
        <v>0</v>
      </c>
      <c r="K5797" s="11">
        <v>0</v>
      </c>
      <c r="L5797" s="12">
        <v>0</v>
      </c>
      <c r="M5797" s="13">
        <v>0</v>
      </c>
      <c r="N5797" s="11">
        <v>0</v>
      </c>
      <c r="O5797" s="11">
        <v>0</v>
      </c>
      <c r="P5797" s="11">
        <v>0</v>
      </c>
      <c r="Q5797" s="12">
        <v>0</v>
      </c>
    </row>
    <row r="5798" spans="1:17" x14ac:dyDescent="0.35">
      <c r="A5798" s="2">
        <v>5768</v>
      </c>
      <c r="B5798" s="13" t="s">
        <v>645</v>
      </c>
      <c r="C5798" s="11" t="s">
        <v>652</v>
      </c>
      <c r="D5798" s="11" t="s">
        <v>241</v>
      </c>
      <c r="E5798" s="7" t="s">
        <v>163</v>
      </c>
      <c r="F5798" s="13">
        <v>303.56256866455038</v>
      </c>
      <c r="G5798" s="12">
        <v>0</v>
      </c>
      <c r="H5798" s="13">
        <v>0</v>
      </c>
      <c r="I5798" s="11">
        <v>0</v>
      </c>
      <c r="J5798" s="11">
        <v>0</v>
      </c>
      <c r="K5798" s="11">
        <v>0</v>
      </c>
      <c r="L5798" s="12">
        <v>0</v>
      </c>
      <c r="M5798" s="13">
        <v>0</v>
      </c>
      <c r="N5798" s="11">
        <v>0</v>
      </c>
      <c r="O5798" s="11">
        <v>0</v>
      </c>
      <c r="P5798" s="11">
        <v>0</v>
      </c>
      <c r="Q5798" s="12">
        <v>0</v>
      </c>
    </row>
    <row r="5799" spans="1:17" x14ac:dyDescent="0.35">
      <c r="A5799" s="2">
        <v>5769</v>
      </c>
      <c r="B5799" s="13" t="s">
        <v>645</v>
      </c>
      <c r="C5799" s="11" t="s">
        <v>652</v>
      </c>
      <c r="D5799" s="11" t="s">
        <v>26</v>
      </c>
      <c r="E5799" s="7" t="s">
        <v>40</v>
      </c>
      <c r="F5799" s="13">
        <v>264.36413574218801</v>
      </c>
      <c r="G5799" s="12">
        <v>0</v>
      </c>
      <c r="H5799" s="13">
        <v>0</v>
      </c>
      <c r="I5799" s="11">
        <v>0</v>
      </c>
      <c r="J5799" s="11">
        <v>0</v>
      </c>
      <c r="K5799" s="11">
        <v>0</v>
      </c>
      <c r="L5799" s="12">
        <v>0</v>
      </c>
      <c r="M5799" s="13">
        <v>0</v>
      </c>
      <c r="N5799" s="11">
        <v>0</v>
      </c>
      <c r="O5799" s="11">
        <v>0</v>
      </c>
      <c r="P5799" s="11">
        <v>0</v>
      </c>
      <c r="Q5799" s="12">
        <v>0</v>
      </c>
    </row>
    <row r="5800" spans="1:17" x14ac:dyDescent="0.35">
      <c r="A5800" s="2">
        <v>5770</v>
      </c>
      <c r="B5800" s="13" t="s">
        <v>645</v>
      </c>
      <c r="C5800" s="11" t="s">
        <v>652</v>
      </c>
      <c r="D5800" s="11" t="s">
        <v>241</v>
      </c>
      <c r="E5800" s="7" t="s">
        <v>40</v>
      </c>
      <c r="F5800" s="13">
        <v>5625.093061864377</v>
      </c>
      <c r="G5800" s="12">
        <v>0</v>
      </c>
      <c r="H5800" s="13">
        <v>0</v>
      </c>
      <c r="I5800" s="11">
        <v>0</v>
      </c>
      <c r="J5800" s="11">
        <v>0</v>
      </c>
      <c r="K5800" s="11">
        <v>0</v>
      </c>
      <c r="L5800" s="12">
        <v>0</v>
      </c>
      <c r="M5800" s="13">
        <v>0</v>
      </c>
      <c r="N5800" s="11">
        <v>0</v>
      </c>
      <c r="O5800" s="11">
        <v>0</v>
      </c>
      <c r="P5800" s="11">
        <v>0</v>
      </c>
      <c r="Q5800" s="12">
        <v>0</v>
      </c>
    </row>
    <row r="5801" spans="1:17" x14ac:dyDescent="0.35">
      <c r="A5801" s="2">
        <v>5771</v>
      </c>
      <c r="B5801" s="13" t="s">
        <v>645</v>
      </c>
      <c r="C5801" s="11" t="s">
        <v>652</v>
      </c>
      <c r="D5801" s="11" t="s">
        <v>26</v>
      </c>
      <c r="E5801" s="7" t="s">
        <v>41</v>
      </c>
      <c r="F5801" s="13">
        <v>19.3408603668213</v>
      </c>
      <c r="G5801" s="12">
        <v>0</v>
      </c>
      <c r="H5801" s="13">
        <v>0</v>
      </c>
      <c r="I5801" s="11">
        <v>0</v>
      </c>
      <c r="J5801" s="11">
        <v>0</v>
      </c>
      <c r="K5801" s="11">
        <v>0</v>
      </c>
      <c r="L5801" s="12">
        <v>0</v>
      </c>
      <c r="M5801" s="13">
        <v>0</v>
      </c>
      <c r="N5801" s="11">
        <v>0</v>
      </c>
      <c r="O5801" s="11">
        <v>0</v>
      </c>
      <c r="P5801" s="11">
        <v>0</v>
      </c>
      <c r="Q5801" s="12">
        <v>0</v>
      </c>
    </row>
    <row r="5802" spans="1:17" x14ac:dyDescent="0.35">
      <c r="A5802" s="2">
        <v>5772</v>
      </c>
      <c r="B5802" s="13" t="s">
        <v>645</v>
      </c>
      <c r="C5802" s="11" t="s">
        <v>652</v>
      </c>
      <c r="D5802" s="11" t="s">
        <v>241</v>
      </c>
      <c r="E5802" s="7" t="s">
        <v>41</v>
      </c>
      <c r="F5802" s="13">
        <v>2449.082447052002</v>
      </c>
      <c r="G5802" s="12">
        <v>0</v>
      </c>
      <c r="H5802" s="13">
        <v>0</v>
      </c>
      <c r="I5802" s="11">
        <v>0</v>
      </c>
      <c r="J5802" s="11">
        <v>0</v>
      </c>
      <c r="K5802" s="11">
        <v>0</v>
      </c>
      <c r="L5802" s="12">
        <v>0</v>
      </c>
      <c r="M5802" s="13">
        <v>0</v>
      </c>
      <c r="N5802" s="11">
        <v>0</v>
      </c>
      <c r="O5802" s="11">
        <v>0</v>
      </c>
      <c r="P5802" s="11">
        <v>0</v>
      </c>
      <c r="Q5802" s="12">
        <v>0</v>
      </c>
    </row>
    <row r="5803" spans="1:17" x14ac:dyDescent="0.35">
      <c r="A5803" s="2">
        <v>5776</v>
      </c>
      <c r="B5803" s="13" t="s">
        <v>645</v>
      </c>
      <c r="C5803" s="11" t="s">
        <v>652</v>
      </c>
      <c r="D5803" s="11" t="s">
        <v>241</v>
      </c>
      <c r="E5803" s="7" t="s">
        <v>290</v>
      </c>
      <c r="F5803" s="13">
        <v>30.064411163330099</v>
      </c>
      <c r="G5803" s="12">
        <v>0</v>
      </c>
      <c r="H5803" s="13">
        <v>0</v>
      </c>
      <c r="I5803" s="11">
        <v>0</v>
      </c>
      <c r="J5803" s="11">
        <v>0</v>
      </c>
      <c r="K5803" s="11">
        <v>0</v>
      </c>
      <c r="L5803" s="12">
        <v>0</v>
      </c>
      <c r="M5803" s="13">
        <v>0</v>
      </c>
      <c r="N5803" s="11">
        <v>0</v>
      </c>
      <c r="O5803" s="11">
        <v>0</v>
      </c>
      <c r="P5803" s="11">
        <v>0</v>
      </c>
      <c r="Q5803" s="12">
        <v>0</v>
      </c>
    </row>
    <row r="5804" spans="1:17" x14ac:dyDescent="0.35">
      <c r="A5804" s="2">
        <v>5777</v>
      </c>
      <c r="B5804" s="13" t="s">
        <v>645</v>
      </c>
      <c r="C5804" s="11" t="s">
        <v>652</v>
      </c>
      <c r="D5804" s="11" t="s">
        <v>241</v>
      </c>
      <c r="E5804" s="7" t="s">
        <v>240</v>
      </c>
      <c r="F5804" s="13">
        <v>313.87488746643089</v>
      </c>
      <c r="G5804" s="12">
        <v>0</v>
      </c>
      <c r="H5804" s="13">
        <v>0</v>
      </c>
      <c r="I5804" s="11">
        <v>0</v>
      </c>
      <c r="J5804" s="11">
        <v>0</v>
      </c>
      <c r="K5804" s="11">
        <v>0</v>
      </c>
      <c r="L5804" s="12">
        <v>0</v>
      </c>
      <c r="M5804" s="13">
        <v>0</v>
      </c>
      <c r="N5804" s="11">
        <v>0</v>
      </c>
      <c r="O5804" s="11">
        <v>0</v>
      </c>
      <c r="P5804" s="11">
        <v>0</v>
      </c>
      <c r="Q5804" s="12">
        <v>0</v>
      </c>
    </row>
    <row r="5805" spans="1:17" x14ac:dyDescent="0.35">
      <c r="A5805" s="2">
        <v>5781</v>
      </c>
      <c r="B5805" s="13" t="s">
        <v>645</v>
      </c>
      <c r="C5805" s="11" t="s">
        <v>652</v>
      </c>
      <c r="D5805" s="11" t="s">
        <v>241</v>
      </c>
      <c r="E5805" s="7" t="s">
        <v>524</v>
      </c>
      <c r="F5805" s="13">
        <v>703.37884616851818</v>
      </c>
      <c r="G5805" s="12">
        <v>0</v>
      </c>
      <c r="H5805" s="13">
        <v>0</v>
      </c>
      <c r="I5805" s="11">
        <v>0</v>
      </c>
      <c r="J5805" s="11">
        <v>0</v>
      </c>
      <c r="K5805" s="11">
        <v>0</v>
      </c>
      <c r="L5805" s="12">
        <v>0</v>
      </c>
      <c r="M5805" s="13">
        <v>0</v>
      </c>
      <c r="N5805" s="11">
        <v>0</v>
      </c>
      <c r="O5805" s="11">
        <v>0</v>
      </c>
      <c r="P5805" s="11">
        <v>0</v>
      </c>
      <c r="Q5805" s="12">
        <v>0</v>
      </c>
    </row>
    <row r="5806" spans="1:17" x14ac:dyDescent="0.35">
      <c r="A5806" s="2">
        <v>5782</v>
      </c>
      <c r="B5806" s="13" t="s">
        <v>645</v>
      </c>
      <c r="C5806" s="11" t="s">
        <v>652</v>
      </c>
      <c r="D5806" s="11" t="s">
        <v>26</v>
      </c>
      <c r="E5806" s="7" t="s">
        <v>47</v>
      </c>
      <c r="F5806" s="13">
        <v>189.04020690917994</v>
      </c>
      <c r="G5806" s="12">
        <v>0</v>
      </c>
      <c r="H5806" s="13">
        <v>0</v>
      </c>
      <c r="I5806" s="11">
        <v>0</v>
      </c>
      <c r="J5806" s="11">
        <v>0</v>
      </c>
      <c r="K5806" s="11">
        <v>0</v>
      </c>
      <c r="L5806" s="12">
        <v>0</v>
      </c>
      <c r="M5806" s="13">
        <v>0</v>
      </c>
      <c r="N5806" s="11">
        <v>0</v>
      </c>
      <c r="O5806" s="11">
        <v>0</v>
      </c>
      <c r="P5806" s="11">
        <v>0</v>
      </c>
      <c r="Q5806" s="12">
        <v>0</v>
      </c>
    </row>
    <row r="5807" spans="1:17" x14ac:dyDescent="0.35">
      <c r="A5807" s="2">
        <v>5783</v>
      </c>
      <c r="B5807" s="13" t="s">
        <v>645</v>
      </c>
      <c r="C5807" s="11" t="s">
        <v>652</v>
      </c>
      <c r="D5807" s="11" t="s">
        <v>241</v>
      </c>
      <c r="E5807" s="7" t="s">
        <v>47</v>
      </c>
      <c r="F5807" s="13">
        <v>15119.10858464241</v>
      </c>
      <c r="G5807" s="12">
        <v>0</v>
      </c>
      <c r="H5807" s="13">
        <v>0</v>
      </c>
      <c r="I5807" s="11">
        <v>0</v>
      </c>
      <c r="J5807" s="11">
        <v>0</v>
      </c>
      <c r="K5807" s="11">
        <v>0</v>
      </c>
      <c r="L5807" s="12">
        <v>0</v>
      </c>
      <c r="M5807" s="13">
        <v>0</v>
      </c>
      <c r="N5807" s="11">
        <v>0</v>
      </c>
      <c r="O5807" s="11">
        <v>0</v>
      </c>
      <c r="P5807" s="11">
        <v>0</v>
      </c>
      <c r="Q5807" s="12">
        <v>0</v>
      </c>
    </row>
    <row r="5808" spans="1:17" x14ac:dyDescent="0.35">
      <c r="A5808" s="2">
        <v>5784</v>
      </c>
      <c r="B5808" s="13" t="s">
        <v>645</v>
      </c>
      <c r="C5808" s="11" t="s">
        <v>652</v>
      </c>
      <c r="D5808" s="11" t="s">
        <v>26</v>
      </c>
      <c r="E5808" s="7" t="s">
        <v>48</v>
      </c>
      <c r="F5808" s="13">
        <v>22.061571121215799</v>
      </c>
      <c r="G5808" s="12">
        <v>0</v>
      </c>
      <c r="H5808" s="13">
        <v>0</v>
      </c>
      <c r="I5808" s="11">
        <v>0</v>
      </c>
      <c r="J5808" s="11">
        <v>0</v>
      </c>
      <c r="K5808" s="11">
        <v>0</v>
      </c>
      <c r="L5808" s="12">
        <v>0</v>
      </c>
      <c r="M5808" s="13">
        <v>0</v>
      </c>
      <c r="N5808" s="11">
        <v>0</v>
      </c>
      <c r="O5808" s="11">
        <v>0</v>
      </c>
      <c r="P5808" s="11">
        <v>0</v>
      </c>
      <c r="Q5808" s="12">
        <v>0</v>
      </c>
    </row>
    <row r="5809" spans="1:17" x14ac:dyDescent="0.35">
      <c r="A5809" s="2">
        <v>5785</v>
      </c>
      <c r="B5809" s="13" t="s">
        <v>645</v>
      </c>
      <c r="C5809" s="11" t="s">
        <v>652</v>
      </c>
      <c r="D5809" s="11" t="s">
        <v>241</v>
      </c>
      <c r="E5809" s="7" t="s">
        <v>48</v>
      </c>
      <c r="F5809" s="13">
        <v>867.15726113319408</v>
      </c>
      <c r="G5809" s="12">
        <v>0</v>
      </c>
      <c r="H5809" s="13">
        <v>0</v>
      </c>
      <c r="I5809" s="11">
        <v>0</v>
      </c>
      <c r="J5809" s="11">
        <v>0</v>
      </c>
      <c r="K5809" s="11">
        <v>0</v>
      </c>
      <c r="L5809" s="12">
        <v>0</v>
      </c>
      <c r="M5809" s="13">
        <v>0</v>
      </c>
      <c r="N5809" s="11">
        <v>0</v>
      </c>
      <c r="O5809" s="11">
        <v>0</v>
      </c>
      <c r="P5809" s="11">
        <v>0</v>
      </c>
      <c r="Q5809" s="12">
        <v>0</v>
      </c>
    </row>
    <row r="5810" spans="1:17" x14ac:dyDescent="0.35">
      <c r="A5810" s="2">
        <v>5786</v>
      </c>
      <c r="B5810" s="13" t="s">
        <v>645</v>
      </c>
      <c r="C5810" s="11" t="s">
        <v>652</v>
      </c>
      <c r="D5810" s="11" t="s">
        <v>241</v>
      </c>
      <c r="E5810" s="7" t="s">
        <v>49</v>
      </c>
      <c r="F5810" s="13">
        <v>1856.358960151674</v>
      </c>
      <c r="G5810" s="12">
        <v>0</v>
      </c>
      <c r="H5810" s="13">
        <v>0</v>
      </c>
      <c r="I5810" s="11">
        <v>0</v>
      </c>
      <c r="J5810" s="11">
        <v>0</v>
      </c>
      <c r="K5810" s="11">
        <v>0</v>
      </c>
      <c r="L5810" s="12">
        <v>0</v>
      </c>
      <c r="M5810" s="13">
        <v>0</v>
      </c>
      <c r="N5810" s="11">
        <v>0</v>
      </c>
      <c r="O5810" s="11">
        <v>0</v>
      </c>
      <c r="P5810" s="11">
        <v>0</v>
      </c>
      <c r="Q5810" s="12">
        <v>0</v>
      </c>
    </row>
    <row r="5811" spans="1:17" x14ac:dyDescent="0.35">
      <c r="A5811" s="2">
        <v>5788</v>
      </c>
      <c r="B5811" s="13" t="s">
        <v>645</v>
      </c>
      <c r="C5811" s="11" t="s">
        <v>652</v>
      </c>
      <c r="D5811" s="11" t="s">
        <v>241</v>
      </c>
      <c r="E5811" s="7" t="s">
        <v>242</v>
      </c>
      <c r="F5811" s="13">
        <v>201.88230895996099</v>
      </c>
      <c r="G5811" s="12">
        <v>0</v>
      </c>
      <c r="H5811" s="13">
        <v>0</v>
      </c>
      <c r="I5811" s="11">
        <v>0</v>
      </c>
      <c r="J5811" s="11">
        <v>0</v>
      </c>
      <c r="K5811" s="11">
        <v>0</v>
      </c>
      <c r="L5811" s="12">
        <v>0</v>
      </c>
      <c r="M5811" s="13">
        <v>0</v>
      </c>
      <c r="N5811" s="11">
        <v>0</v>
      </c>
      <c r="O5811" s="11">
        <v>0</v>
      </c>
      <c r="P5811" s="11">
        <v>0</v>
      </c>
      <c r="Q5811" s="12">
        <v>0</v>
      </c>
    </row>
    <row r="5812" spans="1:17" x14ac:dyDescent="0.35">
      <c r="A5812" s="2">
        <v>5792</v>
      </c>
      <c r="B5812" s="13" t="s">
        <v>645</v>
      </c>
      <c r="C5812" s="11" t="s">
        <v>652</v>
      </c>
      <c r="D5812" s="11" t="s">
        <v>241</v>
      </c>
      <c r="E5812" s="7" t="s">
        <v>54</v>
      </c>
      <c r="F5812" s="13">
        <v>706.60445404052803</v>
      </c>
      <c r="G5812" s="12">
        <v>0.6</v>
      </c>
      <c r="H5812" s="13">
        <v>0</v>
      </c>
      <c r="I5812" s="11">
        <v>0</v>
      </c>
      <c r="J5812" s="11">
        <v>0</v>
      </c>
      <c r="K5812" s="11">
        <v>0</v>
      </c>
      <c r="L5812" s="12">
        <v>0</v>
      </c>
      <c r="M5812" s="13">
        <v>0</v>
      </c>
      <c r="N5812" s="11">
        <v>0</v>
      </c>
      <c r="O5812" s="11">
        <v>0</v>
      </c>
      <c r="P5812" s="11">
        <v>0</v>
      </c>
      <c r="Q5812" s="12">
        <v>0</v>
      </c>
    </row>
    <row r="5813" spans="1:17" x14ac:dyDescent="0.35">
      <c r="A5813" s="2">
        <v>5793</v>
      </c>
      <c r="B5813" s="13" t="s">
        <v>645</v>
      </c>
      <c r="C5813" s="11" t="s">
        <v>652</v>
      </c>
      <c r="D5813" s="11" t="s">
        <v>241</v>
      </c>
      <c r="E5813" s="7" t="s">
        <v>57</v>
      </c>
      <c r="F5813" s="13">
        <v>232.48764455318459</v>
      </c>
      <c r="G5813" s="12">
        <v>0</v>
      </c>
      <c r="H5813" s="13">
        <v>0</v>
      </c>
      <c r="I5813" s="11">
        <v>0</v>
      </c>
      <c r="J5813" s="11">
        <v>0</v>
      </c>
      <c r="K5813" s="11">
        <v>0</v>
      </c>
      <c r="L5813" s="12">
        <v>0</v>
      </c>
      <c r="M5813" s="13">
        <v>0</v>
      </c>
      <c r="N5813" s="11">
        <v>0</v>
      </c>
      <c r="O5813" s="11">
        <v>0</v>
      </c>
      <c r="P5813" s="11">
        <v>0</v>
      </c>
      <c r="Q5813" s="12">
        <v>0</v>
      </c>
    </row>
    <row r="5814" spans="1:17" x14ac:dyDescent="0.35">
      <c r="A5814" s="2">
        <v>5799</v>
      </c>
      <c r="B5814" s="13" t="s">
        <v>645</v>
      </c>
      <c r="C5814" s="11" t="s">
        <v>652</v>
      </c>
      <c r="D5814" s="11" t="s">
        <v>241</v>
      </c>
      <c r="E5814" s="7" t="s">
        <v>135</v>
      </c>
      <c r="F5814" s="13">
        <v>18.532902956008929</v>
      </c>
      <c r="G5814" s="12">
        <v>0</v>
      </c>
      <c r="H5814" s="13">
        <v>0</v>
      </c>
      <c r="I5814" s="11">
        <v>0</v>
      </c>
      <c r="J5814" s="11">
        <v>0</v>
      </c>
      <c r="K5814" s="11">
        <v>0</v>
      </c>
      <c r="L5814" s="12">
        <v>0</v>
      </c>
      <c r="M5814" s="13">
        <v>0</v>
      </c>
      <c r="N5814" s="11">
        <v>0</v>
      </c>
      <c r="O5814" s="11">
        <v>0</v>
      </c>
      <c r="P5814" s="11">
        <v>0</v>
      </c>
      <c r="Q5814" s="12">
        <v>0</v>
      </c>
    </row>
    <row r="5815" spans="1:17" x14ac:dyDescent="0.35">
      <c r="A5815" s="2">
        <v>5805</v>
      </c>
      <c r="B5815" s="13" t="s">
        <v>645</v>
      </c>
      <c r="C5815" s="11" t="s">
        <v>652</v>
      </c>
      <c r="D5815" s="11" t="s">
        <v>241</v>
      </c>
      <c r="E5815" s="7" t="s">
        <v>211</v>
      </c>
      <c r="F5815" s="13">
        <v>57.284123361110701</v>
      </c>
      <c r="G5815" s="12">
        <v>0</v>
      </c>
      <c r="H5815" s="13">
        <v>0</v>
      </c>
      <c r="I5815" s="11">
        <v>0</v>
      </c>
      <c r="J5815" s="11">
        <v>0</v>
      </c>
      <c r="K5815" s="11">
        <v>0</v>
      </c>
      <c r="L5815" s="12">
        <v>0</v>
      </c>
      <c r="M5815" s="13">
        <v>0</v>
      </c>
      <c r="N5815" s="11">
        <v>0</v>
      </c>
      <c r="O5815" s="11">
        <v>0</v>
      </c>
      <c r="P5815" s="11">
        <v>0</v>
      </c>
      <c r="Q5815" s="12">
        <v>0</v>
      </c>
    </row>
    <row r="5816" spans="1:17" x14ac:dyDescent="0.35">
      <c r="A5816" s="2">
        <v>5809</v>
      </c>
      <c r="B5816" s="13" t="s">
        <v>645</v>
      </c>
      <c r="C5816" s="11" t="s">
        <v>652</v>
      </c>
      <c r="D5816" s="11" t="s">
        <v>241</v>
      </c>
      <c r="E5816" s="7" t="s">
        <v>73</v>
      </c>
      <c r="F5816" s="13">
        <v>9.2768163681030291</v>
      </c>
      <c r="G5816" s="12">
        <v>0</v>
      </c>
      <c r="H5816" s="13">
        <v>0</v>
      </c>
      <c r="I5816" s="11">
        <v>0</v>
      </c>
      <c r="J5816" s="11">
        <v>0</v>
      </c>
      <c r="K5816" s="11">
        <v>0</v>
      </c>
      <c r="L5816" s="12">
        <v>0</v>
      </c>
      <c r="M5816" s="13">
        <v>0</v>
      </c>
      <c r="N5816" s="11">
        <v>0</v>
      </c>
      <c r="O5816" s="11">
        <v>0</v>
      </c>
      <c r="P5816" s="11">
        <v>0</v>
      </c>
      <c r="Q5816" s="12">
        <v>0</v>
      </c>
    </row>
    <row r="5817" spans="1:17" ht="15.45" thickBot="1" x14ac:dyDescent="0.4">
      <c r="A5817" s="2">
        <v>5814</v>
      </c>
      <c r="B5817" s="42" t="s">
        <v>645</v>
      </c>
      <c r="C5817" s="14" t="s">
        <v>652</v>
      </c>
      <c r="D5817" s="14" t="s">
        <v>241</v>
      </c>
      <c r="E5817" s="9" t="s">
        <v>115</v>
      </c>
      <c r="F5817" s="42">
        <v>1284.0660033226018</v>
      </c>
      <c r="G5817" s="43">
        <v>0</v>
      </c>
      <c r="H5817" s="42">
        <v>0</v>
      </c>
      <c r="I5817" s="14">
        <v>0</v>
      </c>
      <c r="J5817" s="14">
        <v>0</v>
      </c>
      <c r="K5817" s="14">
        <v>0</v>
      </c>
      <c r="L5817" s="43">
        <v>0</v>
      </c>
      <c r="M5817" s="42">
        <v>0</v>
      </c>
      <c r="N5817" s="14">
        <v>0</v>
      </c>
      <c r="O5817" s="14">
        <v>0</v>
      </c>
      <c r="P5817" s="14">
        <v>0</v>
      </c>
      <c r="Q5817" s="43">
        <v>0</v>
      </c>
    </row>
    <row r="5820" spans="1:17" ht="15.45" thickBot="1" x14ac:dyDescent="0.4"/>
    <row r="5821" spans="1:17" ht="15.9" thickBot="1" x14ac:dyDescent="0.4">
      <c r="B5821" s="3" t="s">
        <v>24</v>
      </c>
      <c r="C5821" s="4"/>
      <c r="D5821" s="4"/>
      <c r="E5821" s="15"/>
      <c r="F5821" s="3">
        <f>SUBTOTAL(9,F4:F5817)</f>
        <v>4184112.5770124467</v>
      </c>
      <c r="G5821" s="5"/>
      <c r="H5821" s="22" t="e">
        <f t="shared" ref="H5821:Q5821" si="0">SUBTOTAL(9,H4:H5817)</f>
        <v>#REF!</v>
      </c>
      <c r="I5821" s="17" t="e">
        <f t="shared" si="0"/>
        <v>#REF!</v>
      </c>
      <c r="J5821" s="17" t="e">
        <f t="shared" si="0"/>
        <v>#REF!</v>
      </c>
      <c r="K5821" s="17" t="e">
        <f t="shared" si="0"/>
        <v>#REF!</v>
      </c>
      <c r="L5821" s="23" t="e">
        <f t="shared" si="0"/>
        <v>#REF!</v>
      </c>
      <c r="M5821" s="22" t="e">
        <f t="shared" si="0"/>
        <v>#REF!</v>
      </c>
      <c r="N5821" s="17" t="e">
        <f t="shared" si="0"/>
        <v>#REF!</v>
      </c>
      <c r="O5821" s="17" t="e">
        <f t="shared" si="0"/>
        <v>#REF!</v>
      </c>
      <c r="P5821" s="17" t="e">
        <f t="shared" si="0"/>
        <v>#REF!</v>
      </c>
      <c r="Q5821" s="23" t="e">
        <f t="shared" si="0"/>
        <v>#REF!</v>
      </c>
    </row>
  </sheetData>
  <sortState ref="A4:Q5817">
    <sortCondition descending="1" ref="L4:L581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4"/>
  <sheetViews>
    <sheetView rightToLeft="1" topLeftCell="B1" workbookViewId="0">
      <selection activeCell="I10" sqref="I10"/>
    </sheetView>
  </sheetViews>
  <sheetFormatPr defaultRowHeight="14.15" x14ac:dyDescent="0.35"/>
  <sheetData>
    <row r="1" spans="1:24" s="62" customFormat="1" x14ac:dyDescent="0.35">
      <c r="A1" s="62" t="s">
        <v>678</v>
      </c>
      <c r="B1" s="62" t="s">
        <v>17</v>
      </c>
      <c r="C1" s="64" t="s">
        <v>680</v>
      </c>
      <c r="E1" s="62" t="s">
        <v>17</v>
      </c>
      <c r="F1" s="64" t="s">
        <v>681</v>
      </c>
      <c r="H1" s="62" t="s">
        <v>17</v>
      </c>
      <c r="I1" s="64" t="s">
        <v>682</v>
      </c>
      <c r="K1" s="62" t="s">
        <v>17</v>
      </c>
      <c r="L1" s="64" t="s">
        <v>683</v>
      </c>
      <c r="N1" s="62" t="s">
        <v>17</v>
      </c>
      <c r="O1" s="64" t="s">
        <v>684</v>
      </c>
      <c r="Q1" s="62" t="s">
        <v>17</v>
      </c>
      <c r="R1" s="64" t="s">
        <v>685</v>
      </c>
      <c r="T1" s="62" t="s">
        <v>17</v>
      </c>
      <c r="U1" s="64" t="s">
        <v>686</v>
      </c>
      <c r="W1" s="62" t="s">
        <v>17</v>
      </c>
      <c r="X1" s="64" t="s">
        <v>687</v>
      </c>
    </row>
    <row r="2" spans="1:24" x14ac:dyDescent="0.35">
      <c r="A2" t="s">
        <v>25</v>
      </c>
      <c r="B2" s="60" t="s">
        <v>46</v>
      </c>
      <c r="C2" s="60">
        <v>8525.2427866766247</v>
      </c>
      <c r="E2" s="60" t="s">
        <v>28</v>
      </c>
      <c r="F2" s="60">
        <v>3685.1450187535288</v>
      </c>
      <c r="H2" s="60" t="s">
        <v>42</v>
      </c>
      <c r="I2" s="60">
        <v>2349.6550947060814</v>
      </c>
      <c r="K2" s="60" t="s">
        <v>78</v>
      </c>
      <c r="L2" s="60">
        <v>15252.899494320156</v>
      </c>
      <c r="N2" s="61" t="s">
        <v>46</v>
      </c>
      <c r="O2" s="61">
        <v>68201.942293412998</v>
      </c>
      <c r="Q2" s="61" t="s">
        <v>78</v>
      </c>
      <c r="R2" s="61">
        <v>2383.2655459875241</v>
      </c>
      <c r="T2" s="61" t="s">
        <v>78</v>
      </c>
      <c r="U2" s="61">
        <v>2383.2655459875241</v>
      </c>
      <c r="W2" s="61" t="s">
        <v>66</v>
      </c>
      <c r="X2" s="61">
        <v>5735.6038923382766</v>
      </c>
    </row>
    <row r="3" spans="1:24" x14ac:dyDescent="0.35">
      <c r="A3" t="s">
        <v>25</v>
      </c>
      <c r="B3" s="60" t="s">
        <v>28</v>
      </c>
      <c r="C3" s="60">
        <v>2456.7633458356859</v>
      </c>
      <c r="E3" s="60" t="s">
        <v>42</v>
      </c>
      <c r="F3" s="60">
        <v>2514.8334103188745</v>
      </c>
      <c r="H3" s="60" t="s">
        <v>129</v>
      </c>
      <c r="I3" s="60">
        <v>1205.1058459460735</v>
      </c>
      <c r="K3" s="60" t="s">
        <v>59</v>
      </c>
      <c r="L3" s="60">
        <v>4081.8993825584653</v>
      </c>
      <c r="N3" s="61" t="s">
        <v>78</v>
      </c>
      <c r="O3" s="61">
        <v>2383.2655459875241</v>
      </c>
      <c r="Q3" s="61" t="s">
        <v>28</v>
      </c>
      <c r="R3" s="61">
        <v>1535.4770911473031</v>
      </c>
      <c r="T3" s="61" t="s">
        <v>63</v>
      </c>
      <c r="U3" s="61">
        <v>562.38317944481969</v>
      </c>
      <c r="W3" s="61" t="s">
        <v>78</v>
      </c>
      <c r="X3" s="61">
        <v>2383.2655459875241</v>
      </c>
    </row>
    <row r="4" spans="1:24" x14ac:dyDescent="0.35">
      <c r="A4" t="s">
        <v>25</v>
      </c>
      <c r="B4" s="60" t="s">
        <v>42</v>
      </c>
      <c r="C4" s="60">
        <v>2349.6550947060814</v>
      </c>
      <c r="E4" s="60" t="s">
        <v>38</v>
      </c>
      <c r="F4" s="60">
        <v>1260.9267023912073</v>
      </c>
      <c r="H4" s="60" t="s">
        <v>162</v>
      </c>
      <c r="I4" s="60">
        <v>836.99933145642296</v>
      </c>
      <c r="K4" s="60" t="s">
        <v>31</v>
      </c>
      <c r="L4" s="60">
        <v>3843.9235743999466</v>
      </c>
      <c r="N4" s="61" t="s">
        <v>71</v>
      </c>
      <c r="O4" s="61">
        <v>768.48756027907132</v>
      </c>
      <c r="Q4" s="61" t="s">
        <v>32</v>
      </c>
      <c r="R4" s="61">
        <v>440.87397447489195</v>
      </c>
      <c r="T4" s="61" t="s">
        <v>32</v>
      </c>
      <c r="U4" s="61">
        <v>440.87397447489195</v>
      </c>
      <c r="W4" s="61" t="s">
        <v>37</v>
      </c>
      <c r="X4" s="61">
        <v>1031.0424107198417</v>
      </c>
    </row>
    <row r="5" spans="1:24" x14ac:dyDescent="0.35">
      <c r="A5" t="s">
        <v>25</v>
      </c>
      <c r="B5" s="60" t="s">
        <v>71</v>
      </c>
      <c r="C5" s="60">
        <v>1317.4072461926935</v>
      </c>
      <c r="E5" s="60" t="s">
        <v>129</v>
      </c>
      <c r="F5" s="60">
        <v>1205.1058459460735</v>
      </c>
      <c r="H5" s="60" t="s">
        <v>63</v>
      </c>
      <c r="I5" s="60">
        <v>562.38317944481969</v>
      </c>
      <c r="K5" s="60" t="s">
        <v>32</v>
      </c>
      <c r="L5" s="60">
        <v>3526.9917957991356</v>
      </c>
      <c r="N5" s="61" t="s">
        <v>28</v>
      </c>
      <c r="O5" s="61">
        <v>767.73854557365155</v>
      </c>
      <c r="Q5" s="61" t="s">
        <v>39</v>
      </c>
      <c r="R5" s="61">
        <v>111.74691118836402</v>
      </c>
      <c r="T5" s="61" t="s">
        <v>65</v>
      </c>
      <c r="U5" s="61">
        <v>392.75537367433316</v>
      </c>
      <c r="W5" s="61" t="s">
        <v>62</v>
      </c>
      <c r="X5" s="61">
        <v>918.36556827725849</v>
      </c>
    </row>
    <row r="6" spans="1:24" x14ac:dyDescent="0.35">
      <c r="A6" t="s">
        <v>25</v>
      </c>
      <c r="B6" s="60" t="s">
        <v>129</v>
      </c>
      <c r="C6" s="60">
        <v>1205.1058459460735</v>
      </c>
      <c r="E6" s="60" t="s">
        <v>33</v>
      </c>
      <c r="F6" s="60">
        <v>864.53153334438821</v>
      </c>
      <c r="H6" s="60" t="s">
        <v>198</v>
      </c>
      <c r="I6" s="60">
        <v>514.1569638364017</v>
      </c>
      <c r="K6" s="60" t="s">
        <v>62</v>
      </c>
      <c r="L6" s="60">
        <v>2448.9748487393554</v>
      </c>
      <c r="N6" s="61" t="s">
        <v>32</v>
      </c>
      <c r="O6" s="61">
        <v>440.87397447489195</v>
      </c>
      <c r="Q6" t="s">
        <v>56</v>
      </c>
      <c r="R6">
        <v>64.879790818691262</v>
      </c>
      <c r="T6" s="61" t="s">
        <v>198</v>
      </c>
      <c r="U6" s="61">
        <v>321.34810239775106</v>
      </c>
      <c r="W6" s="61" t="s">
        <v>65</v>
      </c>
      <c r="X6" s="61">
        <v>785.51074734866631</v>
      </c>
    </row>
    <row r="7" spans="1:24" x14ac:dyDescent="0.35">
      <c r="A7" t="s">
        <v>25</v>
      </c>
      <c r="B7" s="60" t="s">
        <v>38</v>
      </c>
      <c r="C7" s="60">
        <v>840.61780159413797</v>
      </c>
      <c r="E7" s="60" t="s">
        <v>56</v>
      </c>
      <c r="F7" s="60">
        <v>648.79790818691276</v>
      </c>
      <c r="H7" s="60" t="s">
        <v>230</v>
      </c>
      <c r="I7" s="60">
        <v>451.0827590942381</v>
      </c>
      <c r="K7" s="60" t="s">
        <v>42</v>
      </c>
      <c r="L7" s="60">
        <v>2349.6550947060814</v>
      </c>
      <c r="N7" s="61" t="s">
        <v>69</v>
      </c>
      <c r="O7" s="61">
        <v>152.76225540518757</v>
      </c>
      <c r="Q7" t="s">
        <v>201</v>
      </c>
      <c r="R7">
        <v>2.5944941711425766</v>
      </c>
      <c r="T7" s="61" t="s">
        <v>72</v>
      </c>
      <c r="U7" s="61">
        <v>237.64039378106594</v>
      </c>
      <c r="W7" s="61" t="s">
        <v>72</v>
      </c>
      <c r="X7" s="61">
        <v>475.28078756213188</v>
      </c>
    </row>
    <row r="8" spans="1:24" x14ac:dyDescent="0.35">
      <c r="A8" t="s">
        <v>25</v>
      </c>
      <c r="B8" s="60" t="s">
        <v>33</v>
      </c>
      <c r="C8" s="60">
        <v>576.35435556292532</v>
      </c>
      <c r="E8" s="60" t="s">
        <v>70</v>
      </c>
      <c r="F8" s="60">
        <v>537.43423516845712</v>
      </c>
      <c r="H8" s="60" t="s">
        <v>153</v>
      </c>
      <c r="I8" s="60">
        <v>339.54382042884833</v>
      </c>
      <c r="K8" s="60" t="s">
        <v>65</v>
      </c>
      <c r="L8" s="60">
        <v>1963.7768683716661</v>
      </c>
      <c r="N8" s="61" t="s">
        <v>129</v>
      </c>
      <c r="O8" s="61">
        <v>120.51058459460735</v>
      </c>
      <c r="Q8" t="s">
        <v>185</v>
      </c>
      <c r="R8">
        <v>2.1176152896881097</v>
      </c>
      <c r="T8" s="61" t="s">
        <v>129</v>
      </c>
      <c r="U8" s="61">
        <v>120.51058459460735</v>
      </c>
      <c r="W8" s="61" t="s">
        <v>32</v>
      </c>
      <c r="X8" s="61">
        <v>440.87397447489195</v>
      </c>
    </row>
    <row r="9" spans="1:24" x14ac:dyDescent="0.35">
      <c r="A9" t="s">
        <v>25</v>
      </c>
      <c r="B9" s="60" t="s">
        <v>45</v>
      </c>
      <c r="C9" s="60">
        <v>486.6171847730875</v>
      </c>
      <c r="E9" s="60" t="s">
        <v>67</v>
      </c>
      <c r="F9" s="60">
        <v>279.65138636398314</v>
      </c>
      <c r="H9" s="60" t="s">
        <v>133</v>
      </c>
      <c r="I9" s="60">
        <v>243.54606137573725</v>
      </c>
      <c r="K9" s="60" t="s">
        <v>180</v>
      </c>
      <c r="L9" s="60">
        <v>1762.8446155548095</v>
      </c>
      <c r="N9" t="s">
        <v>36</v>
      </c>
      <c r="O9">
        <v>77.707520657777778</v>
      </c>
      <c r="T9" t="s">
        <v>230</v>
      </c>
      <c r="U9">
        <v>90.21655181884762</v>
      </c>
      <c r="W9" s="61" t="s">
        <v>94</v>
      </c>
      <c r="X9" s="61">
        <v>293.2636922180651</v>
      </c>
    </row>
    <row r="10" spans="1:24" x14ac:dyDescent="0.35">
      <c r="A10" t="s">
        <v>25</v>
      </c>
      <c r="B10" s="60" t="s">
        <v>70</v>
      </c>
      <c r="C10" s="60">
        <v>358.28949011230469</v>
      </c>
      <c r="E10" s="60" t="s">
        <v>190</v>
      </c>
      <c r="F10" s="60">
        <v>265.30991158157582</v>
      </c>
      <c r="H10" s="60" t="s">
        <v>168</v>
      </c>
      <c r="I10" s="60">
        <v>187.12397816181181</v>
      </c>
      <c r="K10" s="60" t="s">
        <v>37</v>
      </c>
      <c r="L10" s="60">
        <v>1718.4040178664034</v>
      </c>
      <c r="N10" t="s">
        <v>76</v>
      </c>
      <c r="O10">
        <v>52.606902383995049</v>
      </c>
      <c r="T10" t="s">
        <v>153</v>
      </c>
      <c r="U10">
        <v>67.90876408576969</v>
      </c>
      <c r="W10" s="61" t="s">
        <v>129</v>
      </c>
      <c r="X10" s="61">
        <v>120.51058459460735</v>
      </c>
    </row>
    <row r="11" spans="1:24" x14ac:dyDescent="0.35">
      <c r="A11" t="s">
        <v>25</v>
      </c>
      <c r="B11" s="60" t="s">
        <v>75</v>
      </c>
      <c r="C11" s="60">
        <v>312.33419631958043</v>
      </c>
      <c r="E11" s="60" t="s">
        <v>133</v>
      </c>
      <c r="F11" s="60">
        <v>243.54606137573725</v>
      </c>
      <c r="H11" s="60" t="s">
        <v>159</v>
      </c>
      <c r="I11" s="60">
        <v>111.06360657691951</v>
      </c>
      <c r="K11" s="60" t="s">
        <v>168</v>
      </c>
      <c r="L11" s="60">
        <v>1652.4329674184316</v>
      </c>
      <c r="N11" t="s">
        <v>45</v>
      </c>
      <c r="O11">
        <v>48.661718477308753</v>
      </c>
      <c r="T11" t="s">
        <v>159</v>
      </c>
      <c r="U11">
        <v>22.212721315383906</v>
      </c>
      <c r="W11" t="s">
        <v>171</v>
      </c>
      <c r="X11">
        <v>87.38649530410764</v>
      </c>
    </row>
    <row r="12" spans="1:24" x14ac:dyDescent="0.35">
      <c r="A12" t="s">
        <v>25</v>
      </c>
      <c r="B12" s="60" t="s">
        <v>133</v>
      </c>
      <c r="C12" s="60">
        <v>243.54606137573725</v>
      </c>
      <c r="E12" s="60" t="s">
        <v>168</v>
      </c>
      <c r="F12" s="60">
        <v>186.1145063281059</v>
      </c>
      <c r="H12" t="s">
        <v>174</v>
      </c>
      <c r="I12">
        <v>34.330201697349558</v>
      </c>
      <c r="K12" s="60" t="s">
        <v>129</v>
      </c>
      <c r="L12" s="60">
        <v>1205.1058459460735</v>
      </c>
      <c r="N12" t="s">
        <v>193</v>
      </c>
      <c r="O12">
        <v>12.567017731428137</v>
      </c>
      <c r="T12" t="s">
        <v>35</v>
      </c>
      <c r="U12">
        <v>4.5987633762359597</v>
      </c>
      <c r="W12" t="s">
        <v>90</v>
      </c>
      <c r="X12">
        <v>38.604268848896012</v>
      </c>
    </row>
    <row r="13" spans="1:24" x14ac:dyDescent="0.35">
      <c r="A13" t="s">
        <v>25</v>
      </c>
      <c r="B13" s="60" t="s">
        <v>67</v>
      </c>
      <c r="C13" s="60">
        <v>186.43425757598882</v>
      </c>
      <c r="E13" s="60" t="s">
        <v>89</v>
      </c>
      <c r="F13" s="60">
        <v>101.13270760774614</v>
      </c>
      <c r="H13" t="s">
        <v>35</v>
      </c>
      <c r="I13">
        <v>22.993816881179793</v>
      </c>
      <c r="K13" s="60" t="s">
        <v>72</v>
      </c>
      <c r="L13" s="60">
        <v>1188.2019689053297</v>
      </c>
      <c r="N13" t="s">
        <v>107</v>
      </c>
      <c r="O13">
        <v>2.0553594088554403</v>
      </c>
      <c r="T13" t="s">
        <v>225</v>
      </c>
      <c r="U13">
        <v>2.2185195922851602</v>
      </c>
      <c r="W13" t="s">
        <v>92</v>
      </c>
      <c r="X13">
        <v>0.28151091575622561</v>
      </c>
    </row>
    <row r="14" spans="1:24" x14ac:dyDescent="0.35">
      <c r="A14" t="s">
        <v>25</v>
      </c>
      <c r="B14" s="60" t="s">
        <v>177</v>
      </c>
      <c r="C14" s="60">
        <v>183.13469665646551</v>
      </c>
      <c r="E14" t="s">
        <v>110</v>
      </c>
      <c r="F14">
        <v>92.151509492397295</v>
      </c>
      <c r="H14" t="s">
        <v>91</v>
      </c>
      <c r="I14">
        <v>12.103486999869348</v>
      </c>
      <c r="K14" s="60" t="s">
        <v>226</v>
      </c>
      <c r="L14" s="60">
        <v>750.63688659668037</v>
      </c>
      <c r="N14" t="s">
        <v>106</v>
      </c>
      <c r="O14">
        <v>0.55225034713745158</v>
      </c>
      <c r="W14" t="s">
        <v>84</v>
      </c>
      <c r="X14">
        <v>5.3612411022186501E-2</v>
      </c>
    </row>
    <row r="15" spans="1:24" x14ac:dyDescent="0.35">
      <c r="A15" t="s">
        <v>25</v>
      </c>
      <c r="B15" s="60" t="s">
        <v>190</v>
      </c>
      <c r="C15" s="60">
        <v>176.87327438771723</v>
      </c>
      <c r="E15" t="s">
        <v>109</v>
      </c>
      <c r="F15">
        <v>81.277901899337792</v>
      </c>
      <c r="H15" t="s">
        <v>225</v>
      </c>
      <c r="I15">
        <v>11.092597961425801</v>
      </c>
      <c r="K15" s="60" t="s">
        <v>66</v>
      </c>
      <c r="L15" s="60">
        <v>286.78019461691383</v>
      </c>
      <c r="N15" t="s">
        <v>212</v>
      </c>
      <c r="O15">
        <v>0.1923358383178716</v>
      </c>
    </row>
    <row r="16" spans="1:24" x14ac:dyDescent="0.35">
      <c r="A16" t="s">
        <v>25</v>
      </c>
      <c r="B16" s="60" t="s">
        <v>36</v>
      </c>
      <c r="C16" s="60">
        <v>155.41504131555556</v>
      </c>
      <c r="E16" t="s">
        <v>52</v>
      </c>
      <c r="F16">
        <v>80.775583216845988</v>
      </c>
      <c r="H16" t="s">
        <v>192</v>
      </c>
      <c r="I16">
        <v>6.8102892592549358</v>
      </c>
      <c r="K16" s="60" t="s">
        <v>133</v>
      </c>
      <c r="L16" s="60">
        <v>243.54606137573725</v>
      </c>
    </row>
    <row r="17" spans="1:12" x14ac:dyDescent="0.35">
      <c r="A17" t="s">
        <v>25</v>
      </c>
      <c r="B17" s="60" t="s">
        <v>69</v>
      </c>
      <c r="C17" s="60">
        <v>152.76225540518757</v>
      </c>
      <c r="E17" t="s">
        <v>60</v>
      </c>
      <c r="F17">
        <v>74.765580940246579</v>
      </c>
      <c r="H17" t="s">
        <v>170</v>
      </c>
      <c r="I17">
        <v>6.0201656341552798</v>
      </c>
      <c r="K17" s="60" t="s">
        <v>95</v>
      </c>
      <c r="L17" s="60">
        <v>233.22149654477852</v>
      </c>
    </row>
    <row r="18" spans="1:12" x14ac:dyDescent="0.35">
      <c r="A18" t="s">
        <v>25</v>
      </c>
      <c r="B18" s="60" t="s">
        <v>83</v>
      </c>
      <c r="C18" s="60">
        <v>110.11887707519537</v>
      </c>
      <c r="E18" t="s">
        <v>112</v>
      </c>
      <c r="F18">
        <v>68.70914902389049</v>
      </c>
      <c r="H18" t="s">
        <v>187</v>
      </c>
      <c r="I18">
        <v>4.107074918746946</v>
      </c>
      <c r="K18" s="60" t="s">
        <v>61</v>
      </c>
      <c r="L18" s="60">
        <v>111.23286069631583</v>
      </c>
    </row>
    <row r="19" spans="1:12" x14ac:dyDescent="0.35">
      <c r="A19" t="s">
        <v>25</v>
      </c>
      <c r="B19" t="s">
        <v>76</v>
      </c>
      <c r="C19">
        <v>87.678170639991762</v>
      </c>
      <c r="E19" t="s">
        <v>118</v>
      </c>
      <c r="F19">
        <v>65.193093566894603</v>
      </c>
      <c r="H19" t="s">
        <v>121</v>
      </c>
      <c r="I19">
        <v>1.9773929357528668</v>
      </c>
      <c r="K19" t="s">
        <v>90</v>
      </c>
      <c r="L19">
        <v>64.340448081493378</v>
      </c>
    </row>
    <row r="20" spans="1:12" x14ac:dyDescent="0.35">
      <c r="A20" t="s">
        <v>25</v>
      </c>
      <c r="B20" t="s">
        <v>89</v>
      </c>
      <c r="C20">
        <v>67.421805071830775</v>
      </c>
      <c r="E20" t="s">
        <v>174</v>
      </c>
      <c r="F20">
        <v>34.330201697349558</v>
      </c>
      <c r="H20" t="s">
        <v>126</v>
      </c>
      <c r="I20">
        <v>1.421227669715881</v>
      </c>
      <c r="K20" t="s">
        <v>224</v>
      </c>
      <c r="L20">
        <v>59.119610595703207</v>
      </c>
    </row>
    <row r="21" spans="1:12" x14ac:dyDescent="0.35">
      <c r="A21" t="s">
        <v>25</v>
      </c>
      <c r="B21" t="s">
        <v>110</v>
      </c>
      <c r="C21">
        <v>61.434339661598209</v>
      </c>
      <c r="E21" t="s">
        <v>201</v>
      </c>
      <c r="F21">
        <v>25.944941711425773</v>
      </c>
      <c r="H21" t="s">
        <v>202</v>
      </c>
      <c r="I21">
        <v>1.3774515867233277</v>
      </c>
      <c r="K21" t="s">
        <v>125</v>
      </c>
      <c r="L21">
        <v>42.476978778839118</v>
      </c>
    </row>
    <row r="22" spans="1:12" x14ac:dyDescent="0.35">
      <c r="A22" t="s">
        <v>25</v>
      </c>
      <c r="B22" t="s">
        <v>109</v>
      </c>
      <c r="C22">
        <v>54.185267932891875</v>
      </c>
      <c r="E22" t="s">
        <v>182</v>
      </c>
      <c r="F22">
        <v>25.088097659111032</v>
      </c>
      <c r="H22" t="s">
        <v>144</v>
      </c>
      <c r="I22">
        <v>0.77893674075603492</v>
      </c>
      <c r="K22" t="s">
        <v>174</v>
      </c>
      <c r="L22">
        <v>34.330201697349558</v>
      </c>
    </row>
    <row r="23" spans="1:12" x14ac:dyDescent="0.35">
      <c r="A23" t="s">
        <v>25</v>
      </c>
      <c r="B23" t="s">
        <v>52</v>
      </c>
      <c r="C23">
        <v>53.850388811230673</v>
      </c>
      <c r="E23" t="s">
        <v>185</v>
      </c>
      <c r="F23">
        <v>21.176152896881103</v>
      </c>
      <c r="H23" t="s">
        <v>141</v>
      </c>
      <c r="I23">
        <v>0.32032719552516903</v>
      </c>
      <c r="K23" t="s">
        <v>50</v>
      </c>
      <c r="L23">
        <v>31.751003801822669</v>
      </c>
    </row>
    <row r="24" spans="1:12" x14ac:dyDescent="0.35">
      <c r="A24" t="s">
        <v>25</v>
      </c>
      <c r="B24" t="s">
        <v>60</v>
      </c>
      <c r="C24">
        <v>49.843720626831036</v>
      </c>
      <c r="E24" t="s">
        <v>186</v>
      </c>
      <c r="F24">
        <v>12.937928054809573</v>
      </c>
      <c r="H24" t="s">
        <v>194</v>
      </c>
      <c r="I24">
        <v>0.1937261670827867</v>
      </c>
      <c r="K24" t="s">
        <v>102</v>
      </c>
      <c r="L24">
        <v>29.130170202255236</v>
      </c>
    </row>
    <row r="25" spans="1:12" x14ac:dyDescent="0.35">
      <c r="A25" t="s">
        <v>25</v>
      </c>
      <c r="B25" t="s">
        <v>112</v>
      </c>
      <c r="C25">
        <v>45.806099349260336</v>
      </c>
      <c r="E25" t="s">
        <v>192</v>
      </c>
      <c r="F25">
        <v>12.793878193199637</v>
      </c>
      <c r="K25" t="s">
        <v>97</v>
      </c>
      <c r="L25">
        <v>27.559737718105339</v>
      </c>
    </row>
    <row r="26" spans="1:12" x14ac:dyDescent="0.35">
      <c r="A26" t="s">
        <v>25</v>
      </c>
      <c r="B26" t="s">
        <v>118</v>
      </c>
      <c r="C26">
        <v>43.462062377929733</v>
      </c>
      <c r="E26" t="s">
        <v>91</v>
      </c>
      <c r="F26">
        <v>12.103486999869348</v>
      </c>
      <c r="K26" t="s">
        <v>145</v>
      </c>
      <c r="L26">
        <v>20.562409517169005</v>
      </c>
    </row>
    <row r="27" spans="1:12" x14ac:dyDescent="0.35">
      <c r="A27" t="s">
        <v>25</v>
      </c>
      <c r="B27" t="s">
        <v>113</v>
      </c>
      <c r="C27">
        <v>40.429925440251822</v>
      </c>
      <c r="E27" t="s">
        <v>108</v>
      </c>
      <c r="F27">
        <v>9.0946458220481858</v>
      </c>
      <c r="K27" t="s">
        <v>170</v>
      </c>
      <c r="L27">
        <v>16.576475906372082</v>
      </c>
    </row>
    <row r="28" spans="1:12" x14ac:dyDescent="0.35">
      <c r="A28" t="s">
        <v>25</v>
      </c>
      <c r="B28" t="s">
        <v>193</v>
      </c>
      <c r="C28">
        <v>37.701053194284412</v>
      </c>
      <c r="E28" t="s">
        <v>170</v>
      </c>
      <c r="F28">
        <v>6.0201656341552798</v>
      </c>
      <c r="K28" t="s">
        <v>91</v>
      </c>
      <c r="L28">
        <v>14.918596157431605</v>
      </c>
    </row>
    <row r="29" spans="1:12" x14ac:dyDescent="0.35">
      <c r="A29" t="s">
        <v>25</v>
      </c>
      <c r="B29" t="s">
        <v>174</v>
      </c>
      <c r="C29">
        <v>34.330201697349558</v>
      </c>
      <c r="E29" t="s">
        <v>154</v>
      </c>
      <c r="F29">
        <v>5.5616792392730687</v>
      </c>
      <c r="K29" t="s">
        <v>82</v>
      </c>
      <c r="L29">
        <v>14.912378028035159</v>
      </c>
    </row>
    <row r="30" spans="1:12" x14ac:dyDescent="0.35">
      <c r="A30" t="s">
        <v>25</v>
      </c>
      <c r="B30" t="s">
        <v>182</v>
      </c>
      <c r="C30">
        <v>16.725398439407357</v>
      </c>
      <c r="E30" t="s">
        <v>131</v>
      </c>
      <c r="F30">
        <v>4.6440968341827391</v>
      </c>
      <c r="K30" t="s">
        <v>173</v>
      </c>
      <c r="L30">
        <v>14.586124420166</v>
      </c>
    </row>
    <row r="31" spans="1:12" x14ac:dyDescent="0.35">
      <c r="A31" t="s">
        <v>25</v>
      </c>
      <c r="B31" t="s">
        <v>91</v>
      </c>
      <c r="C31">
        <v>12.103486999869348</v>
      </c>
      <c r="E31" t="s">
        <v>143</v>
      </c>
      <c r="F31">
        <v>3.3491867294311577</v>
      </c>
      <c r="K31" t="s">
        <v>51</v>
      </c>
      <c r="L31">
        <v>8.1850622558593802</v>
      </c>
    </row>
    <row r="32" spans="1:12" x14ac:dyDescent="0.35">
      <c r="A32" t="s">
        <v>25</v>
      </c>
      <c r="B32" t="s">
        <v>186</v>
      </c>
      <c r="C32">
        <v>8.6252853698730494</v>
      </c>
      <c r="E32" t="s">
        <v>142</v>
      </c>
      <c r="F32">
        <v>3.2828362426757818</v>
      </c>
      <c r="K32" t="s">
        <v>192</v>
      </c>
      <c r="L32">
        <v>5.0859128370881104</v>
      </c>
    </row>
    <row r="33" spans="1:12" x14ac:dyDescent="0.35">
      <c r="A33" t="s">
        <v>25</v>
      </c>
      <c r="B33" t="s">
        <v>107</v>
      </c>
      <c r="C33">
        <v>6.166078226566321</v>
      </c>
      <c r="E33" t="s">
        <v>214</v>
      </c>
      <c r="F33">
        <v>2.0734715123176577</v>
      </c>
      <c r="K33" t="s">
        <v>96</v>
      </c>
      <c r="L33">
        <v>4.4981831645965569</v>
      </c>
    </row>
    <row r="34" spans="1:12" x14ac:dyDescent="0.35">
      <c r="A34" t="s">
        <v>25</v>
      </c>
      <c r="B34" t="s">
        <v>108</v>
      </c>
      <c r="C34">
        <v>6.063097214698792</v>
      </c>
      <c r="E34" t="s">
        <v>200</v>
      </c>
      <c r="F34">
        <v>2.0359634399414079</v>
      </c>
      <c r="K34" t="s">
        <v>101</v>
      </c>
      <c r="L34">
        <v>3.469886338710789</v>
      </c>
    </row>
    <row r="35" spans="1:12" x14ac:dyDescent="0.35">
      <c r="A35" t="s">
        <v>25</v>
      </c>
      <c r="B35" t="s">
        <v>170</v>
      </c>
      <c r="C35">
        <v>6.0201656341552798</v>
      </c>
      <c r="E35" t="s">
        <v>126</v>
      </c>
      <c r="F35">
        <v>1.421227669715881</v>
      </c>
      <c r="K35" t="s">
        <v>148</v>
      </c>
      <c r="L35">
        <v>2.8381577968597425</v>
      </c>
    </row>
    <row r="36" spans="1:12" x14ac:dyDescent="0.35">
      <c r="A36" t="s">
        <v>25</v>
      </c>
      <c r="B36" t="s">
        <v>106</v>
      </c>
      <c r="C36">
        <v>5.5225034713745167</v>
      </c>
      <c r="E36" t="s">
        <v>202</v>
      </c>
      <c r="F36">
        <v>1.3774515867233277</v>
      </c>
      <c r="K36" t="s">
        <v>191</v>
      </c>
      <c r="L36">
        <v>1.7243764221668254</v>
      </c>
    </row>
    <row r="37" spans="1:12" x14ac:dyDescent="0.35">
      <c r="A37" t="s">
        <v>25</v>
      </c>
      <c r="B37" t="s">
        <v>192</v>
      </c>
      <c r="C37">
        <v>5.0859128370881104</v>
      </c>
      <c r="E37" t="s">
        <v>134</v>
      </c>
      <c r="F37">
        <v>0.97390935516357435</v>
      </c>
      <c r="K37" t="s">
        <v>197</v>
      </c>
      <c r="L37">
        <v>1.4879353523254384</v>
      </c>
    </row>
    <row r="38" spans="1:12" x14ac:dyDescent="0.35">
      <c r="A38" t="s">
        <v>25</v>
      </c>
      <c r="B38" t="s">
        <v>154</v>
      </c>
      <c r="C38">
        <v>3.7077861595153792</v>
      </c>
      <c r="E38" t="s">
        <v>144</v>
      </c>
      <c r="F38">
        <v>0.77893674075603492</v>
      </c>
      <c r="K38" t="s">
        <v>126</v>
      </c>
      <c r="L38">
        <v>1.421227669715881</v>
      </c>
    </row>
    <row r="39" spans="1:12" x14ac:dyDescent="0.35">
      <c r="A39" t="s">
        <v>25</v>
      </c>
      <c r="B39" t="s">
        <v>131</v>
      </c>
      <c r="C39">
        <v>3.0960645561218256</v>
      </c>
      <c r="E39" t="s">
        <v>141</v>
      </c>
      <c r="F39">
        <v>0.32032719552516903</v>
      </c>
      <c r="K39" t="s">
        <v>127</v>
      </c>
      <c r="L39">
        <v>1.3806945860385915</v>
      </c>
    </row>
    <row r="40" spans="1:12" x14ac:dyDescent="0.35">
      <c r="A40" t="s">
        <v>25</v>
      </c>
      <c r="B40" t="s">
        <v>168</v>
      </c>
      <c r="C40">
        <v>2.9798096716403961</v>
      </c>
      <c r="E40" t="s">
        <v>194</v>
      </c>
      <c r="F40">
        <v>0.1937261670827867</v>
      </c>
      <c r="K40" t="s">
        <v>202</v>
      </c>
      <c r="L40">
        <v>1.3774515867233277</v>
      </c>
    </row>
    <row r="41" spans="1:12" x14ac:dyDescent="0.35">
      <c r="A41" t="s">
        <v>25</v>
      </c>
      <c r="B41" t="s">
        <v>146</v>
      </c>
      <c r="C41">
        <v>2.516322708129882</v>
      </c>
      <c r="K41" t="s">
        <v>144</v>
      </c>
      <c r="L41">
        <v>0.77893674075603492</v>
      </c>
    </row>
    <row r="42" spans="1:12" x14ac:dyDescent="0.35">
      <c r="A42" t="s">
        <v>25</v>
      </c>
      <c r="B42" t="s">
        <v>143</v>
      </c>
      <c r="C42">
        <v>2.2327911529541056</v>
      </c>
      <c r="K42" t="s">
        <v>150</v>
      </c>
      <c r="L42">
        <v>0.76365485191345206</v>
      </c>
    </row>
    <row r="43" spans="1:12" x14ac:dyDescent="0.35">
      <c r="A43" t="s">
        <v>25</v>
      </c>
      <c r="B43" t="s">
        <v>142</v>
      </c>
      <c r="C43">
        <v>2.188557495117188</v>
      </c>
      <c r="K43" t="s">
        <v>141</v>
      </c>
      <c r="L43">
        <v>0.32032719552516903</v>
      </c>
    </row>
    <row r="44" spans="1:12" x14ac:dyDescent="0.35">
      <c r="A44" t="s">
        <v>25</v>
      </c>
      <c r="B44" t="s">
        <v>191</v>
      </c>
      <c r="C44">
        <v>1.7243764221668254</v>
      </c>
      <c r="K44" t="s">
        <v>84</v>
      </c>
      <c r="L44">
        <v>0.26806205511093251</v>
      </c>
    </row>
    <row r="45" spans="1:12" x14ac:dyDescent="0.35">
      <c r="A45" t="s">
        <v>25</v>
      </c>
      <c r="B45" t="s">
        <v>85</v>
      </c>
      <c r="C45">
        <v>1.5023146390914905</v>
      </c>
      <c r="K45" t="s">
        <v>194</v>
      </c>
      <c r="L45">
        <v>0.1937261670827867</v>
      </c>
    </row>
    <row r="46" spans="1:12" x14ac:dyDescent="0.35">
      <c r="A46" t="s">
        <v>25</v>
      </c>
      <c r="B46" t="s">
        <v>126</v>
      </c>
      <c r="C46">
        <v>1.421227669715881</v>
      </c>
    </row>
    <row r="47" spans="1:12" x14ac:dyDescent="0.35">
      <c r="A47" t="s">
        <v>25</v>
      </c>
      <c r="B47" t="s">
        <v>214</v>
      </c>
      <c r="C47">
        <v>1.3823143415451051</v>
      </c>
    </row>
    <row r="48" spans="1:12" x14ac:dyDescent="0.35">
      <c r="A48" t="s">
        <v>25</v>
      </c>
      <c r="B48" t="s">
        <v>202</v>
      </c>
      <c r="C48">
        <v>1.3774515867233277</v>
      </c>
    </row>
    <row r="49" spans="1:3" x14ac:dyDescent="0.35">
      <c r="A49" t="s">
        <v>25</v>
      </c>
      <c r="B49" t="s">
        <v>144</v>
      </c>
      <c r="C49">
        <v>0.77893674075603492</v>
      </c>
    </row>
    <row r="50" spans="1:3" x14ac:dyDescent="0.35">
      <c r="A50" t="s">
        <v>25</v>
      </c>
      <c r="B50" t="s">
        <v>134</v>
      </c>
      <c r="C50">
        <v>0.64927290344238298</v>
      </c>
    </row>
    <row r="51" spans="1:3" x14ac:dyDescent="0.35">
      <c r="A51" t="s">
        <v>25</v>
      </c>
      <c r="B51" t="s">
        <v>212</v>
      </c>
      <c r="C51">
        <v>0.5770075149536148</v>
      </c>
    </row>
    <row r="52" spans="1:3" x14ac:dyDescent="0.35">
      <c r="A52" t="s">
        <v>25</v>
      </c>
      <c r="B52" t="s">
        <v>141</v>
      </c>
      <c r="C52">
        <v>0.32032719552516903</v>
      </c>
    </row>
    <row r="53" spans="1:3" x14ac:dyDescent="0.35">
      <c r="A53" t="s">
        <v>25</v>
      </c>
      <c r="B53" t="s">
        <v>194</v>
      </c>
      <c r="C53">
        <v>0.1937261670827867</v>
      </c>
    </row>
    <row r="54" spans="1:3" x14ac:dyDescent="0.35">
      <c r="A54" t="s">
        <v>25</v>
      </c>
      <c r="B54" t="s">
        <v>209</v>
      </c>
      <c r="C54">
        <v>6.532783985137941E-2</v>
      </c>
    </row>
  </sheetData>
  <autoFilter ref="N1:O86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גיליון3">
    <pageSetUpPr fitToPage="1"/>
  </sheetPr>
  <dimension ref="A2:AG203"/>
  <sheetViews>
    <sheetView rightToLeft="1" tabSelected="1" zoomScale="70" zoomScaleNormal="70" workbookViewId="0">
      <pane xSplit="3" ySplit="11" topLeftCell="E12" activePane="bottomRight" state="frozen"/>
      <selection pane="topRight" activeCell="D1" sqref="D1"/>
      <selection pane="bottomLeft" activeCell="A4" sqref="A4"/>
      <selection pane="bottomRight" activeCell="B10" sqref="B10:O21"/>
    </sheetView>
  </sheetViews>
  <sheetFormatPr defaultColWidth="9" defaultRowHeight="15" x14ac:dyDescent="0.35"/>
  <cols>
    <col min="1" max="1" width="8.28515625" style="2" bestFit="1" customWidth="1"/>
    <col min="2" max="2" width="18.42578125" style="2" customWidth="1"/>
    <col min="3" max="3" width="9.0703125" style="2" customWidth="1"/>
    <col min="4" max="4" width="27" style="2" hidden="1" customWidth="1"/>
    <col min="5" max="5" width="7.42578125" style="2" customWidth="1"/>
    <col min="6" max="16384" width="9" style="2"/>
  </cols>
  <sheetData>
    <row r="2" spans="1:33" x14ac:dyDescent="0.35">
      <c r="B2" s="2" t="s">
        <v>688</v>
      </c>
    </row>
    <row r="3" spans="1:33" x14ac:dyDescent="0.35">
      <c r="B3" s="31" t="s">
        <v>689</v>
      </c>
    </row>
    <row r="4" spans="1:33" x14ac:dyDescent="0.35">
      <c r="A4" s="32"/>
      <c r="B4" s="32" t="s">
        <v>690</v>
      </c>
      <c r="C4" s="32"/>
      <c r="D4" s="32"/>
      <c r="E4" s="32"/>
    </row>
    <row r="5" spans="1:33" x14ac:dyDescent="0.35">
      <c r="B5" s="26" t="s">
        <v>691</v>
      </c>
      <c r="C5" s="26"/>
      <c r="D5" s="26"/>
      <c r="F5" s="2" t="s">
        <v>692</v>
      </c>
      <c r="K5" s="36" t="s">
        <v>157</v>
      </c>
      <c r="L5" s="36" t="s">
        <v>158</v>
      </c>
      <c r="M5" s="36" t="s">
        <v>37</v>
      </c>
      <c r="N5" s="36" t="s">
        <v>224</v>
      </c>
      <c r="O5" s="36" t="s">
        <v>162</v>
      </c>
      <c r="P5" s="36" t="s">
        <v>173</v>
      </c>
      <c r="Q5" s="36" t="s">
        <v>51</v>
      </c>
      <c r="R5" s="36" t="s">
        <v>111</v>
      </c>
      <c r="S5" s="36" t="s">
        <v>91</v>
      </c>
      <c r="T5" s="36" t="s">
        <v>63</v>
      </c>
      <c r="U5" s="36" t="s">
        <v>141</v>
      </c>
      <c r="V5" s="36" t="s">
        <v>65</v>
      </c>
      <c r="W5" s="36" t="s">
        <v>168</v>
      </c>
      <c r="X5" s="36" t="s">
        <v>97</v>
      </c>
      <c r="Y5" s="36" t="s">
        <v>674</v>
      </c>
      <c r="Z5" s="36" t="s">
        <v>113</v>
      </c>
      <c r="AA5" s="36" t="s">
        <v>69</v>
      </c>
      <c r="AB5" s="36" t="s">
        <v>191</v>
      </c>
      <c r="AC5" s="36" t="s">
        <v>153</v>
      </c>
      <c r="AD5" s="36" t="s">
        <v>75</v>
      </c>
      <c r="AE5" s="36" t="s">
        <v>76</v>
      </c>
      <c r="AF5" s="36" t="s">
        <v>180</v>
      </c>
      <c r="AG5" s="36" t="s">
        <v>230</v>
      </c>
    </row>
    <row r="6" spans="1:33" x14ac:dyDescent="0.35">
      <c r="A6" s="32"/>
      <c r="B6" s="27" t="s">
        <v>693</v>
      </c>
      <c r="C6" s="27"/>
      <c r="D6" s="27"/>
      <c r="E6" s="32"/>
      <c r="Z6" s="63"/>
    </row>
    <row r="7" spans="1:33" x14ac:dyDescent="0.35">
      <c r="A7" s="32"/>
      <c r="B7" s="30" t="s">
        <v>694</v>
      </c>
      <c r="C7" s="30"/>
      <c r="D7" s="30"/>
      <c r="E7" s="32"/>
      <c r="Z7" s="63"/>
    </row>
    <row r="8" spans="1:33" x14ac:dyDescent="0.35">
      <c r="A8" s="32"/>
      <c r="B8" s="29" t="s">
        <v>695</v>
      </c>
      <c r="C8" s="29"/>
      <c r="D8" s="57"/>
      <c r="E8" s="32"/>
      <c r="Z8" s="63"/>
    </row>
    <row r="9" spans="1:33" ht="15.45" thickBot="1" x14ac:dyDescent="0.4">
      <c r="A9" s="32"/>
      <c r="B9" s="28" t="s">
        <v>696</v>
      </c>
      <c r="E9" s="32"/>
      <c r="Z9" s="63"/>
    </row>
    <row r="10" spans="1:33" ht="15.9" thickBot="1" x14ac:dyDescent="0.4">
      <c r="A10" s="93" t="s">
        <v>697</v>
      </c>
      <c r="B10" s="95" t="s">
        <v>17</v>
      </c>
      <c r="C10" s="97" t="s">
        <v>659</v>
      </c>
      <c r="D10" s="99" t="s">
        <v>698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O10" s="101"/>
      <c r="P10" s="99" t="s">
        <v>699</v>
      </c>
      <c r="Q10" s="100"/>
      <c r="R10" s="100"/>
      <c r="S10" s="100"/>
      <c r="T10" s="100"/>
      <c r="U10" s="100"/>
      <c r="V10" s="100"/>
      <c r="W10" s="101"/>
      <c r="Z10" s="63"/>
    </row>
    <row r="11" spans="1:33" ht="14.15" customHeight="1" thickBot="1" x14ac:dyDescent="0.4">
      <c r="A11" s="94"/>
      <c r="B11" s="96"/>
      <c r="C11" s="98"/>
      <c r="D11" s="92" t="s">
        <v>700</v>
      </c>
      <c r="E11" s="55" t="s">
        <v>701</v>
      </c>
      <c r="F11" s="55" t="s">
        <v>702</v>
      </c>
      <c r="G11" s="55" t="s">
        <v>703</v>
      </c>
      <c r="H11" s="55" t="s">
        <v>704</v>
      </c>
      <c r="I11" s="55" t="s">
        <v>705</v>
      </c>
      <c r="J11" s="55" t="s">
        <v>706</v>
      </c>
      <c r="K11" s="55" t="s">
        <v>707</v>
      </c>
      <c r="L11" s="55" t="s">
        <v>708</v>
      </c>
      <c r="M11" s="55" t="s">
        <v>709</v>
      </c>
      <c r="N11" s="55" t="s">
        <v>710</v>
      </c>
      <c r="O11" s="56" t="s">
        <v>711</v>
      </c>
      <c r="P11" s="55" t="s">
        <v>702</v>
      </c>
      <c r="Q11" s="55" t="s">
        <v>703</v>
      </c>
      <c r="R11" s="55" t="s">
        <v>704</v>
      </c>
      <c r="S11" s="55" t="s">
        <v>705</v>
      </c>
      <c r="T11" s="55" t="s">
        <v>706</v>
      </c>
      <c r="U11" s="55" t="s">
        <v>707</v>
      </c>
      <c r="V11" s="55" t="s">
        <v>712</v>
      </c>
      <c r="W11" s="56" t="s">
        <v>709</v>
      </c>
      <c r="Z11" s="63"/>
    </row>
    <row r="12" spans="1:33" x14ac:dyDescent="0.35">
      <c r="A12" s="52">
        <v>1</v>
      </c>
      <c r="B12" s="53" t="s">
        <v>28</v>
      </c>
      <c r="C12" s="54" t="s">
        <v>668</v>
      </c>
      <c r="D12" s="46" t="s">
        <v>713</v>
      </c>
      <c r="E12" s="33">
        <v>73.25</v>
      </c>
      <c r="F12" s="33">
        <v>6.7</v>
      </c>
      <c r="G12" s="33">
        <v>2</v>
      </c>
      <c r="H12" s="33">
        <v>8.5299999999999994</v>
      </c>
      <c r="I12" s="33">
        <v>0.66</v>
      </c>
      <c r="J12" s="33">
        <v>14.66</v>
      </c>
      <c r="K12" s="33">
        <v>2.1259999999999999</v>
      </c>
      <c r="L12" s="33">
        <v>1.6</v>
      </c>
      <c r="M12" s="33">
        <v>160</v>
      </c>
      <c r="N12" s="34" t="s">
        <v>714</v>
      </c>
      <c r="O12" s="34" t="s">
        <v>715</v>
      </c>
      <c r="P12" s="24">
        <v>25.046728971962622</v>
      </c>
      <c r="Q12" s="24">
        <v>7.4766355140186924</v>
      </c>
      <c r="R12" s="24">
        <v>31.887850467289724</v>
      </c>
      <c r="S12" s="24">
        <v>2.4672897196261685</v>
      </c>
      <c r="T12" s="24">
        <v>54.803738317757016</v>
      </c>
      <c r="U12" s="24">
        <v>7.9476635514018703</v>
      </c>
      <c r="V12" s="24">
        <v>5.9813084112149548</v>
      </c>
      <c r="W12" s="102">
        <v>598.13084112149545</v>
      </c>
      <c r="X12" s="50"/>
      <c r="Z12" s="63"/>
    </row>
    <row r="13" spans="1:33" x14ac:dyDescent="0.35">
      <c r="A13" s="13">
        <v>2</v>
      </c>
      <c r="B13" s="36" t="s">
        <v>886</v>
      </c>
      <c r="C13" s="12" t="s">
        <v>23</v>
      </c>
      <c r="D13" s="48" t="s">
        <v>716</v>
      </c>
      <c r="E13" s="33">
        <v>91.5</v>
      </c>
      <c r="F13" s="33">
        <v>0.4</v>
      </c>
      <c r="G13" s="33">
        <v>0.6</v>
      </c>
      <c r="H13" s="33">
        <v>7.5</v>
      </c>
      <c r="I13" s="33">
        <v>6.2</v>
      </c>
      <c r="J13" s="33">
        <v>0.2</v>
      </c>
      <c r="K13" s="33">
        <v>0</v>
      </c>
      <c r="L13" s="33">
        <v>0.3</v>
      </c>
      <c r="M13" s="33">
        <v>30</v>
      </c>
      <c r="N13" s="34" t="s">
        <v>717</v>
      </c>
      <c r="O13" s="34"/>
      <c r="P13" s="24">
        <v>4.7058823529411784</v>
      </c>
      <c r="Q13" s="24">
        <v>7.0588235294117672</v>
      </c>
      <c r="R13" s="24">
        <v>88.235294117647101</v>
      </c>
      <c r="S13" s="24">
        <v>72.941176470588275</v>
      </c>
      <c r="T13" s="24">
        <v>2.3529411764705892</v>
      </c>
      <c r="U13" s="24">
        <v>0</v>
      </c>
      <c r="V13" s="24">
        <v>3.5294117647058836</v>
      </c>
      <c r="W13" s="24">
        <v>352.9411764705884</v>
      </c>
      <c r="X13" s="50"/>
      <c r="Z13" s="63"/>
    </row>
    <row r="14" spans="1:33" s="104" customFormat="1" ht="17.600000000000001" x14ac:dyDescent="0.35">
      <c r="A14" s="103">
        <v>3</v>
      </c>
      <c r="B14" s="36" t="s">
        <v>157</v>
      </c>
      <c r="C14" s="36" t="s">
        <v>23</v>
      </c>
      <c r="D14" s="36" t="s">
        <v>718</v>
      </c>
      <c r="E14" s="36">
        <v>5.5</v>
      </c>
      <c r="F14" s="36">
        <v>0</v>
      </c>
      <c r="G14" s="36">
        <v>30.6</v>
      </c>
      <c r="H14" s="36">
        <v>15.31</v>
      </c>
      <c r="I14" s="36">
        <v>0</v>
      </c>
      <c r="J14" s="36">
        <v>47.37</v>
      </c>
      <c r="K14" s="36">
        <v>9.8000000000000007</v>
      </c>
      <c r="L14" s="36">
        <v>4.3</v>
      </c>
      <c r="M14" s="36">
        <v>602</v>
      </c>
      <c r="N14" s="34" t="s">
        <v>719</v>
      </c>
      <c r="O14" s="34" t="s">
        <v>720</v>
      </c>
      <c r="P14" s="36">
        <v>0</v>
      </c>
      <c r="Q14" s="36">
        <v>32.380952380952387</v>
      </c>
      <c r="R14" s="36">
        <v>16.201058201058203</v>
      </c>
      <c r="S14" s="36">
        <v>0</v>
      </c>
      <c r="T14" s="36">
        <v>50.126984126984127</v>
      </c>
      <c r="U14" s="36">
        <v>10.370370370370372</v>
      </c>
      <c r="V14" s="36">
        <v>4.5502645502645507</v>
      </c>
      <c r="W14" s="36">
        <v>637.03703703703707</v>
      </c>
      <c r="Z14" s="105"/>
    </row>
    <row r="15" spans="1:33" hidden="1" x14ac:dyDescent="0.35">
      <c r="A15" s="13">
        <v>4</v>
      </c>
      <c r="B15" s="36" t="s">
        <v>124</v>
      </c>
      <c r="C15" s="36" t="s">
        <v>23</v>
      </c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25"/>
      <c r="O15" s="37"/>
      <c r="P15" s="24"/>
      <c r="Q15" s="24"/>
      <c r="R15" s="24"/>
      <c r="S15" s="24"/>
      <c r="T15" s="24"/>
      <c r="U15" s="24"/>
      <c r="V15" s="24"/>
      <c r="W15" s="24"/>
      <c r="X15" s="50"/>
      <c r="Z15" s="63"/>
    </row>
    <row r="16" spans="1:33" x14ac:dyDescent="0.35">
      <c r="A16" s="13">
        <v>5</v>
      </c>
      <c r="B16" s="36" t="s">
        <v>158</v>
      </c>
      <c r="C16" s="36" t="s">
        <v>23</v>
      </c>
      <c r="D16" s="36" t="s">
        <v>721</v>
      </c>
      <c r="E16" s="36">
        <v>4.26</v>
      </c>
      <c r="F16" s="36">
        <v>8.6999999999999993</v>
      </c>
      <c r="G16" s="36">
        <v>25.09</v>
      </c>
      <c r="H16" s="36">
        <v>20.91</v>
      </c>
      <c r="I16" s="36">
        <v>3.97</v>
      </c>
      <c r="J16" s="36">
        <v>47.58</v>
      </c>
      <c r="K16" s="36">
        <v>7.327</v>
      </c>
      <c r="L16" s="36">
        <v>2.17</v>
      </c>
      <c r="M16" s="36">
        <v>570</v>
      </c>
      <c r="N16" s="34" t="s">
        <v>722</v>
      </c>
      <c r="O16" s="47" t="s">
        <v>723</v>
      </c>
      <c r="P16" s="24">
        <v>9.0871109254230191</v>
      </c>
      <c r="Q16" s="24">
        <v>26.206392312513056</v>
      </c>
      <c r="R16" s="24">
        <v>21.840401086275328</v>
      </c>
      <c r="S16" s="24">
        <v>4.1466471694171716</v>
      </c>
      <c r="T16" s="24">
        <v>49.697096302485896</v>
      </c>
      <c r="U16" s="24">
        <v>7.6530185920200537</v>
      </c>
      <c r="V16" s="24">
        <v>2.2665552538124083</v>
      </c>
      <c r="W16" s="24">
        <v>595.36243994150823</v>
      </c>
      <c r="X16" s="50"/>
      <c r="Z16" s="63"/>
    </row>
    <row r="17" spans="1:26" x14ac:dyDescent="0.35">
      <c r="A17" s="13">
        <v>6</v>
      </c>
      <c r="B17" s="36" t="s">
        <v>32</v>
      </c>
      <c r="C17" s="36" t="s">
        <v>23</v>
      </c>
      <c r="D17" s="36" t="s">
        <v>724</v>
      </c>
      <c r="E17" s="36">
        <v>83.75</v>
      </c>
      <c r="F17" s="36">
        <v>3.1</v>
      </c>
      <c r="G17" s="36">
        <v>0.36</v>
      </c>
      <c r="H17" s="36">
        <v>15.23</v>
      </c>
      <c r="I17" s="36">
        <v>9.75</v>
      </c>
      <c r="J17" s="36">
        <v>0.14000000000000001</v>
      </c>
      <c r="K17" s="36">
        <v>6.0000000000000001E-3</v>
      </c>
      <c r="L17" s="36">
        <v>0.32</v>
      </c>
      <c r="M17" s="36">
        <v>58</v>
      </c>
      <c r="N17" s="34" t="s">
        <v>725</v>
      </c>
      <c r="O17" s="47" t="s">
        <v>726</v>
      </c>
      <c r="P17" s="24">
        <v>19.07692307692308</v>
      </c>
      <c r="Q17" s="24">
        <v>2.2153846153846155</v>
      </c>
      <c r="R17" s="24">
        <v>93.723076923076945</v>
      </c>
      <c r="S17" s="24">
        <v>60.000000000000007</v>
      </c>
      <c r="T17" s="24">
        <v>0.8615384615384617</v>
      </c>
      <c r="U17" s="24">
        <v>3.6923076923076927E-2</v>
      </c>
      <c r="V17" s="24">
        <v>1.9692307692307696</v>
      </c>
      <c r="W17" s="35">
        <v>356.92307692307696</v>
      </c>
      <c r="Z17" s="63"/>
    </row>
    <row r="18" spans="1:26" hidden="1" x14ac:dyDescent="0.35">
      <c r="A18" s="13">
        <v>7</v>
      </c>
      <c r="B18" s="11" t="s">
        <v>207</v>
      </c>
      <c r="C18" s="12" t="s">
        <v>22</v>
      </c>
      <c r="D18" s="48" t="s">
        <v>727</v>
      </c>
      <c r="E18" s="33" t="s">
        <v>728</v>
      </c>
      <c r="F18" s="33"/>
      <c r="G18" s="33">
        <v>2.5</v>
      </c>
      <c r="H18" s="33"/>
      <c r="I18" s="33">
        <v>10</v>
      </c>
      <c r="J18" s="33"/>
      <c r="K18" s="33"/>
      <c r="L18" s="33"/>
      <c r="M18" s="33"/>
      <c r="N18" s="25"/>
      <c r="O18" s="37"/>
      <c r="P18" s="24"/>
      <c r="Q18" s="24"/>
      <c r="R18" s="25"/>
      <c r="S18" s="25"/>
      <c r="T18" s="25"/>
      <c r="U18" s="25"/>
      <c r="V18" s="25"/>
      <c r="W18" s="37"/>
      <c r="Z18" s="63"/>
    </row>
    <row r="19" spans="1:26" hidden="1" x14ac:dyDescent="0.35">
      <c r="A19" s="13">
        <v>8</v>
      </c>
      <c r="B19" s="11" t="s">
        <v>80</v>
      </c>
      <c r="C19" s="12" t="s">
        <v>22</v>
      </c>
      <c r="D19" s="49"/>
      <c r="E19" s="33"/>
      <c r="F19" s="33"/>
      <c r="G19" s="33"/>
      <c r="H19" s="33"/>
      <c r="I19" s="33"/>
      <c r="J19" s="33"/>
      <c r="K19" s="33"/>
      <c r="L19" s="33"/>
      <c r="M19" s="33"/>
      <c r="N19" s="25"/>
      <c r="O19" s="37"/>
      <c r="P19" s="24"/>
      <c r="Q19" s="24"/>
      <c r="R19" s="25"/>
      <c r="S19" s="25"/>
      <c r="T19" s="25"/>
      <c r="U19" s="25"/>
      <c r="V19" s="25"/>
      <c r="W19" s="37"/>
      <c r="Z19" s="63"/>
    </row>
    <row r="20" spans="1:26" hidden="1" x14ac:dyDescent="0.35">
      <c r="A20" s="13">
        <v>9</v>
      </c>
      <c r="B20" s="11" t="s">
        <v>81</v>
      </c>
      <c r="C20" s="12" t="s">
        <v>22</v>
      </c>
      <c r="D20" s="49"/>
      <c r="E20" s="33"/>
      <c r="F20" s="33"/>
      <c r="G20" s="33"/>
      <c r="H20" s="33"/>
      <c r="I20" s="33"/>
      <c r="J20" s="33"/>
      <c r="K20" s="33"/>
      <c r="L20" s="33"/>
      <c r="M20" s="33"/>
      <c r="N20" s="25"/>
      <c r="O20" s="37"/>
      <c r="P20" s="24"/>
      <c r="Q20" s="24"/>
      <c r="R20" s="25"/>
      <c r="S20" s="25"/>
      <c r="T20" s="25"/>
      <c r="U20" s="25"/>
      <c r="V20" s="25"/>
      <c r="W20" s="37"/>
      <c r="Z20" s="63"/>
    </row>
    <row r="21" spans="1:26" x14ac:dyDescent="0.35">
      <c r="A21" s="13">
        <v>10</v>
      </c>
      <c r="B21" s="38" t="s">
        <v>82</v>
      </c>
      <c r="C21" s="12" t="s">
        <v>23</v>
      </c>
      <c r="D21" s="48" t="s">
        <v>729</v>
      </c>
      <c r="E21" s="33">
        <v>84.2</v>
      </c>
      <c r="F21" s="33">
        <v>2.4</v>
      </c>
      <c r="G21" s="33">
        <v>0.74</v>
      </c>
      <c r="H21" s="33">
        <v>14.5</v>
      </c>
      <c r="I21" s="33">
        <v>9.9600000000000009</v>
      </c>
      <c r="J21" s="33">
        <v>0.33</v>
      </c>
      <c r="K21" s="33">
        <v>2.8000000000000001E-2</v>
      </c>
      <c r="L21" s="33">
        <v>0.2</v>
      </c>
      <c r="M21" s="33">
        <v>57</v>
      </c>
      <c r="N21" s="34" t="s">
        <v>730</v>
      </c>
      <c r="O21" s="47" t="s">
        <v>731</v>
      </c>
      <c r="P21" s="24">
        <v>15.189873417721527</v>
      </c>
      <c r="Q21" s="24">
        <v>4.6835443037974711</v>
      </c>
      <c r="R21" s="24">
        <v>91.772151898734222</v>
      </c>
      <c r="S21" s="24">
        <v>63.037974683544341</v>
      </c>
      <c r="T21" s="24">
        <v>2.0886075949367102</v>
      </c>
      <c r="U21" s="24">
        <v>0.17721518987341781</v>
      </c>
      <c r="V21" s="24">
        <v>1.2658227848101273</v>
      </c>
      <c r="W21" s="35">
        <v>360.75949367088629</v>
      </c>
      <c r="Z21" s="63"/>
    </row>
    <row r="22" spans="1:26" hidden="1" x14ac:dyDescent="0.35">
      <c r="A22" s="13">
        <v>11</v>
      </c>
      <c r="B22" s="11" t="s">
        <v>33</v>
      </c>
      <c r="C22" s="12" t="s">
        <v>668</v>
      </c>
      <c r="D22" s="49" t="s">
        <v>83</v>
      </c>
      <c r="E22" s="33"/>
      <c r="F22" s="33"/>
      <c r="G22" s="33"/>
      <c r="H22" s="33"/>
      <c r="I22" s="33"/>
      <c r="J22" s="33"/>
      <c r="K22" s="33"/>
      <c r="L22" s="33"/>
      <c r="M22" s="33"/>
      <c r="N22" s="25"/>
      <c r="O22" s="37"/>
      <c r="P22" s="24"/>
      <c r="Q22" s="24"/>
      <c r="R22" s="25"/>
      <c r="S22" s="25"/>
      <c r="T22" s="25"/>
      <c r="U22" s="25"/>
      <c r="V22" s="25"/>
      <c r="W22" s="37"/>
      <c r="Z22" s="63"/>
    </row>
    <row r="23" spans="1:26" hidden="1" x14ac:dyDescent="0.35">
      <c r="A23" s="13">
        <v>12</v>
      </c>
      <c r="B23" s="11" t="s">
        <v>182</v>
      </c>
      <c r="C23" s="12" t="s">
        <v>668</v>
      </c>
      <c r="D23" s="50"/>
      <c r="E23" s="33"/>
      <c r="F23" s="33"/>
      <c r="G23" s="33"/>
      <c r="H23" s="33"/>
      <c r="I23" s="33"/>
      <c r="J23" s="33"/>
      <c r="K23" s="33"/>
      <c r="L23" s="33"/>
      <c r="M23" s="33"/>
      <c r="N23" s="25"/>
      <c r="O23" s="37"/>
      <c r="P23" s="24"/>
      <c r="Q23" s="24"/>
      <c r="R23" s="25"/>
      <c r="S23" s="25"/>
      <c r="T23" s="25"/>
      <c r="U23" s="25"/>
      <c r="V23" s="25"/>
      <c r="W23" s="37"/>
      <c r="Z23" s="63"/>
    </row>
    <row r="24" spans="1:26" x14ac:dyDescent="0.35">
      <c r="A24" s="13">
        <v>13</v>
      </c>
      <c r="B24" s="58" t="s">
        <v>125</v>
      </c>
      <c r="C24" s="12" t="s">
        <v>23</v>
      </c>
      <c r="D24" s="50" t="s">
        <v>732</v>
      </c>
      <c r="E24" s="33">
        <f ca="1">100-H24-G24-F24</f>
        <v>78.180000000000007</v>
      </c>
      <c r="F24" s="33">
        <v>3.2</v>
      </c>
      <c r="G24" s="33">
        <v>1.49</v>
      </c>
      <c r="H24" s="33">
        <v>17.13</v>
      </c>
      <c r="I24" s="33">
        <v>0</v>
      </c>
      <c r="J24" s="33">
        <v>0</v>
      </c>
      <c r="K24" s="33">
        <v>0</v>
      </c>
      <c r="L24" s="33"/>
      <c r="M24" s="33">
        <v>68</v>
      </c>
      <c r="N24" s="34" t="s">
        <v>733</v>
      </c>
      <c r="O24" s="37"/>
      <c r="P24" s="24">
        <v>14.665444546287814</v>
      </c>
      <c r="Q24" s="24">
        <v>6.8285976168652631</v>
      </c>
      <c r="R24" s="24">
        <v>78.505957836846946</v>
      </c>
      <c r="S24" s="24"/>
      <c r="T24" s="24"/>
      <c r="U24" s="24"/>
      <c r="V24" s="24"/>
      <c r="W24" s="35">
        <v>311.640696608616</v>
      </c>
      <c r="Z24" s="63"/>
    </row>
    <row r="25" spans="1:26" x14ac:dyDescent="0.35">
      <c r="A25" s="13">
        <v>14</v>
      </c>
      <c r="B25" s="38" t="s">
        <v>126</v>
      </c>
      <c r="C25" s="12" t="s">
        <v>669</v>
      </c>
      <c r="D25" s="50" t="s">
        <v>734</v>
      </c>
      <c r="E25" s="33">
        <v>86</v>
      </c>
      <c r="F25" s="33">
        <v>1.4</v>
      </c>
      <c r="G25" s="33">
        <v>0.5</v>
      </c>
      <c r="H25" s="33">
        <v>13.1</v>
      </c>
      <c r="I25" s="33">
        <v>9.8000000000000007</v>
      </c>
      <c r="J25" s="33">
        <v>0.1</v>
      </c>
      <c r="K25" s="33">
        <v>0</v>
      </c>
      <c r="L25" s="33">
        <v>0.2</v>
      </c>
      <c r="M25" s="33">
        <v>50</v>
      </c>
      <c r="N25" s="34" t="s">
        <v>735</v>
      </c>
      <c r="O25" s="37"/>
      <c r="P25" s="24">
        <v>9.9999999999999982</v>
      </c>
      <c r="Q25" s="24">
        <v>3.5714285714285712</v>
      </c>
      <c r="R25" s="24">
        <v>93.571428571428555</v>
      </c>
      <c r="S25" s="24">
        <v>70</v>
      </c>
      <c r="T25" s="24">
        <v>0.7142857142857143</v>
      </c>
      <c r="U25" s="24"/>
      <c r="V25" s="24">
        <v>1.4285714285714286</v>
      </c>
      <c r="W25" s="35">
        <v>357.14285714285711</v>
      </c>
      <c r="Z25" s="63"/>
    </row>
    <row r="26" spans="1:26" x14ac:dyDescent="0.35">
      <c r="A26" s="13">
        <v>15</v>
      </c>
      <c r="B26" s="11" t="s">
        <v>222</v>
      </c>
      <c r="C26" s="12" t="s">
        <v>670</v>
      </c>
      <c r="D26" s="50" t="s">
        <v>736</v>
      </c>
      <c r="E26" s="39"/>
      <c r="F26" s="39"/>
      <c r="G26" s="39"/>
      <c r="H26" s="39"/>
      <c r="I26" s="39"/>
      <c r="J26" s="39"/>
      <c r="K26" s="39"/>
      <c r="L26" s="39"/>
      <c r="M26" s="39"/>
      <c r="N26" s="25"/>
      <c r="O26" s="37"/>
      <c r="P26" s="25"/>
      <c r="Q26" s="25"/>
      <c r="R26" s="25"/>
      <c r="S26" s="25"/>
      <c r="T26" s="25"/>
      <c r="U26" s="25"/>
      <c r="V26" s="25"/>
      <c r="W26" s="37"/>
      <c r="Z26" s="63"/>
    </row>
    <row r="27" spans="1:26" x14ac:dyDescent="0.35">
      <c r="A27" s="13">
        <v>16</v>
      </c>
      <c r="B27" s="40" t="s">
        <v>127</v>
      </c>
      <c r="C27" s="12" t="s">
        <v>23</v>
      </c>
      <c r="D27" s="50" t="s">
        <v>737</v>
      </c>
      <c r="E27" s="39">
        <v>93.2</v>
      </c>
      <c r="F27" s="39">
        <v>2.1</v>
      </c>
      <c r="G27" s="39">
        <v>2.2000000000000002</v>
      </c>
      <c r="H27" s="39">
        <v>4</v>
      </c>
      <c r="I27" s="39">
        <v>1.9</v>
      </c>
      <c r="J27" s="39">
        <v>0.1</v>
      </c>
      <c r="K27" s="39">
        <v>0</v>
      </c>
      <c r="L27" s="39">
        <v>0.6</v>
      </c>
      <c r="M27" s="39">
        <v>20</v>
      </c>
      <c r="N27" s="34" t="s">
        <v>738</v>
      </c>
      <c r="O27" s="37"/>
      <c r="P27" s="24">
        <v>30.882352941176496</v>
      </c>
      <c r="Q27" s="24">
        <v>32.352941176470615</v>
      </c>
      <c r="R27" s="24">
        <v>58.823529411764753</v>
      </c>
      <c r="S27" s="24">
        <v>27.941176470588253</v>
      </c>
      <c r="T27" s="24">
        <v>1.4705882352941189</v>
      </c>
      <c r="U27" s="24"/>
      <c r="V27" s="24">
        <v>8.8235294117647118</v>
      </c>
      <c r="W27" s="35">
        <v>294.11764705882376</v>
      </c>
      <c r="Z27" s="63"/>
    </row>
    <row r="28" spans="1:26" x14ac:dyDescent="0.35">
      <c r="A28" s="13">
        <v>17</v>
      </c>
      <c r="B28" s="40" t="s">
        <v>159</v>
      </c>
      <c r="C28" s="12" t="s">
        <v>22</v>
      </c>
      <c r="D28" s="50" t="s">
        <v>739</v>
      </c>
      <c r="E28" s="39">
        <v>11.2</v>
      </c>
      <c r="F28" s="39">
        <v>56</v>
      </c>
      <c r="G28" s="39">
        <v>8.1999999999999993</v>
      </c>
      <c r="H28" s="39"/>
      <c r="I28" s="39"/>
      <c r="J28" s="39">
        <v>2.1</v>
      </c>
      <c r="K28" s="39"/>
      <c r="L28" s="39">
        <v>10</v>
      </c>
      <c r="M28" s="39"/>
      <c r="N28" s="34" t="s">
        <v>740</v>
      </c>
      <c r="O28" s="47" t="s">
        <v>741</v>
      </c>
      <c r="P28" s="24">
        <v>63.063063063063062</v>
      </c>
      <c r="Q28" s="24">
        <v>9.2342342342342327</v>
      </c>
      <c r="R28" s="24"/>
      <c r="S28" s="24"/>
      <c r="T28" s="24">
        <v>2.3648648648648649</v>
      </c>
      <c r="U28" s="24"/>
      <c r="V28" s="24">
        <v>11.261261261261261</v>
      </c>
      <c r="W28" s="35"/>
      <c r="Z28" s="63"/>
    </row>
    <row r="29" spans="1:26" x14ac:dyDescent="0.35">
      <c r="A29" s="13">
        <v>18</v>
      </c>
      <c r="B29" s="40" t="s">
        <v>34</v>
      </c>
      <c r="C29" s="12" t="s">
        <v>22</v>
      </c>
      <c r="D29" s="50" t="s">
        <v>742</v>
      </c>
      <c r="E29" s="33">
        <v>9.6</v>
      </c>
      <c r="F29" s="39">
        <v>40.299999999999997</v>
      </c>
      <c r="G29" s="39">
        <v>18.600000000000001</v>
      </c>
      <c r="H29" s="39"/>
      <c r="I29" s="39"/>
      <c r="J29" s="39">
        <v>2</v>
      </c>
      <c r="K29" s="39"/>
      <c r="L29" s="39">
        <v>15.2</v>
      </c>
      <c r="M29" s="39"/>
      <c r="N29" s="25"/>
      <c r="O29" s="47" t="s">
        <v>741</v>
      </c>
      <c r="P29" s="24">
        <v>44.579646017699112</v>
      </c>
      <c r="Q29" s="24">
        <v>20.575221238938052</v>
      </c>
      <c r="R29" s="24"/>
      <c r="S29" s="24"/>
      <c r="T29" s="24">
        <v>2.2123893805309733</v>
      </c>
      <c r="U29" s="24"/>
      <c r="V29" s="24">
        <v>16.814159292035399</v>
      </c>
      <c r="W29" s="35"/>
    </row>
    <row r="30" spans="1:26" x14ac:dyDescent="0.35">
      <c r="A30" s="13">
        <v>19</v>
      </c>
      <c r="B30" s="11" t="s">
        <v>35</v>
      </c>
      <c r="C30" s="12" t="s">
        <v>22</v>
      </c>
      <c r="D30" s="50" t="s">
        <v>743</v>
      </c>
      <c r="E30" s="39"/>
      <c r="F30" s="39"/>
      <c r="G30" s="39"/>
      <c r="H30" s="39"/>
      <c r="I30" s="39"/>
      <c r="J30" s="39"/>
      <c r="K30" s="39"/>
      <c r="L30" s="39"/>
      <c r="M30" s="39"/>
      <c r="N30" s="25"/>
      <c r="O30" s="37"/>
      <c r="P30" s="24"/>
      <c r="Q30" s="24"/>
      <c r="R30" s="24"/>
      <c r="S30" s="24"/>
      <c r="T30" s="24"/>
      <c r="U30" s="24"/>
      <c r="V30" s="24"/>
      <c r="W30" s="35"/>
    </row>
    <row r="31" spans="1:26" x14ac:dyDescent="0.35">
      <c r="A31" s="13">
        <v>20</v>
      </c>
      <c r="B31" s="40" t="s">
        <v>196</v>
      </c>
      <c r="C31" s="12" t="s">
        <v>22</v>
      </c>
      <c r="D31" s="50" t="s">
        <v>744</v>
      </c>
      <c r="E31" s="39">
        <v>88.9</v>
      </c>
      <c r="F31" s="39">
        <v>2.6</v>
      </c>
      <c r="G31" s="39">
        <v>2.8</v>
      </c>
      <c r="H31" s="39">
        <v>7.55</v>
      </c>
      <c r="I31" s="39">
        <v>3.53</v>
      </c>
      <c r="J31" s="39">
        <v>0.2</v>
      </c>
      <c r="K31" s="39"/>
      <c r="L31" s="39">
        <v>0.35</v>
      </c>
      <c r="M31" s="39">
        <v>42</v>
      </c>
      <c r="N31" s="34" t="s">
        <v>745</v>
      </c>
      <c r="O31" s="37"/>
      <c r="P31" s="24">
        <v>23.423423423423426</v>
      </c>
      <c r="Q31" s="24">
        <v>25.225225225225227</v>
      </c>
      <c r="R31" s="24">
        <v>68.018018018018026</v>
      </c>
      <c r="S31" s="24">
        <v>31.801801801801805</v>
      </c>
      <c r="T31" s="24">
        <v>1.801801801801802</v>
      </c>
      <c r="U31" s="24"/>
      <c r="V31" s="24">
        <v>3.1531531531531534</v>
      </c>
      <c r="W31" s="35">
        <v>378.37837837837844</v>
      </c>
    </row>
    <row r="32" spans="1:26" x14ac:dyDescent="0.35">
      <c r="A32" s="13">
        <v>21</v>
      </c>
      <c r="B32" s="38" t="s">
        <v>36</v>
      </c>
      <c r="C32" s="12" t="s">
        <v>671</v>
      </c>
      <c r="D32" s="50" t="s">
        <v>734</v>
      </c>
      <c r="E32" s="39">
        <v>80.3</v>
      </c>
      <c r="F32" s="39">
        <v>3.6</v>
      </c>
      <c r="G32" s="39">
        <v>0.6</v>
      </c>
      <c r="H32" s="39">
        <v>18.600000000000001</v>
      </c>
      <c r="I32" s="39">
        <v>12.5</v>
      </c>
      <c r="J32" s="39">
        <v>0.2</v>
      </c>
      <c r="K32" s="39">
        <v>0</v>
      </c>
      <c r="L32" s="39">
        <v>0.3</v>
      </c>
      <c r="M32" s="39">
        <v>70</v>
      </c>
      <c r="N32" s="34" t="s">
        <v>746</v>
      </c>
      <c r="O32" s="37"/>
      <c r="P32" s="24">
        <v>18.2741116751269</v>
      </c>
      <c r="Q32" s="24">
        <v>3.0456852791878162</v>
      </c>
      <c r="R32" s="24">
        <v>94.41624365482231</v>
      </c>
      <c r="S32" s="24">
        <v>63.451776649746172</v>
      </c>
      <c r="T32" s="24">
        <v>1.0152284263959388</v>
      </c>
      <c r="U32" s="24"/>
      <c r="V32" s="24">
        <v>1.5228426395939081</v>
      </c>
      <c r="W32" s="35">
        <v>355.32994923857859</v>
      </c>
    </row>
    <row r="33" spans="1:23" x14ac:dyDescent="0.35">
      <c r="A33" s="13">
        <v>22</v>
      </c>
      <c r="B33" s="36" t="s">
        <v>37</v>
      </c>
      <c r="C33" s="12" t="s">
        <v>23</v>
      </c>
      <c r="D33" s="50" t="s">
        <v>734</v>
      </c>
      <c r="E33" s="39">
        <v>88.9</v>
      </c>
      <c r="F33" s="39">
        <v>1.5</v>
      </c>
      <c r="G33" s="39">
        <v>0.9</v>
      </c>
      <c r="H33" s="39">
        <v>9.9</v>
      </c>
      <c r="I33" s="39">
        <v>8.4</v>
      </c>
      <c r="J33" s="39">
        <v>0.3</v>
      </c>
      <c r="K33" s="39">
        <v>0</v>
      </c>
      <c r="L33" s="39">
        <v>0.4</v>
      </c>
      <c r="M33" s="39">
        <v>39</v>
      </c>
      <c r="N33" s="34" t="s">
        <v>747</v>
      </c>
      <c r="O33" s="37"/>
      <c r="P33" s="24">
        <v>13.513513513513516</v>
      </c>
      <c r="Q33" s="24">
        <v>8.1081081081081088</v>
      </c>
      <c r="R33" s="24">
        <v>89.189189189189207</v>
      </c>
      <c r="S33" s="24">
        <v>75.675675675675691</v>
      </c>
      <c r="T33" s="24">
        <v>2.7027027027027031</v>
      </c>
      <c r="U33" s="24"/>
      <c r="V33" s="24">
        <v>3.6036036036036041</v>
      </c>
      <c r="W33" s="35">
        <v>351.35135135135141</v>
      </c>
    </row>
    <row r="34" spans="1:23" x14ac:dyDescent="0.35">
      <c r="A34" s="13">
        <v>23</v>
      </c>
      <c r="B34" s="11" t="s">
        <v>160</v>
      </c>
      <c r="C34" s="12" t="s">
        <v>670</v>
      </c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25"/>
      <c r="O34" s="37"/>
      <c r="P34" s="24"/>
      <c r="Q34" s="24"/>
      <c r="R34" s="24"/>
      <c r="S34" s="24"/>
      <c r="T34" s="24"/>
      <c r="U34" s="24"/>
      <c r="V34" s="24"/>
      <c r="W34" s="35"/>
    </row>
    <row r="35" spans="1:23" x14ac:dyDescent="0.35">
      <c r="A35" s="13">
        <v>24</v>
      </c>
      <c r="B35" s="11" t="s">
        <v>161</v>
      </c>
      <c r="C35" s="12" t="s">
        <v>670</v>
      </c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25"/>
      <c r="O35" s="37"/>
      <c r="P35" s="24"/>
      <c r="Q35" s="24"/>
      <c r="R35" s="24"/>
      <c r="S35" s="24"/>
      <c r="T35" s="24"/>
      <c r="U35" s="24"/>
      <c r="V35" s="24"/>
      <c r="W35" s="35"/>
    </row>
    <row r="36" spans="1:23" x14ac:dyDescent="0.35">
      <c r="A36" s="13">
        <v>25</v>
      </c>
      <c r="B36" s="11" t="s">
        <v>223</v>
      </c>
      <c r="C36" s="12" t="s">
        <v>670</v>
      </c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25"/>
      <c r="O36" s="37"/>
      <c r="P36" s="24"/>
      <c r="Q36" s="24"/>
      <c r="R36" s="24"/>
      <c r="S36" s="24"/>
      <c r="T36" s="24"/>
      <c r="U36" s="24"/>
      <c r="V36" s="24"/>
      <c r="W36" s="35"/>
    </row>
    <row r="37" spans="1:23" x14ac:dyDescent="0.35">
      <c r="A37" s="13">
        <v>26</v>
      </c>
      <c r="B37" s="40" t="s">
        <v>197</v>
      </c>
      <c r="C37" s="12" t="s">
        <v>23</v>
      </c>
      <c r="D37" s="50"/>
      <c r="E37" s="39">
        <v>84.1</v>
      </c>
      <c r="F37" s="39">
        <v>8.6</v>
      </c>
      <c r="G37" s="39">
        <v>2.9</v>
      </c>
      <c r="H37" s="39">
        <v>12</v>
      </c>
      <c r="I37" s="39">
        <v>1</v>
      </c>
      <c r="J37" s="39">
        <v>0.3</v>
      </c>
      <c r="K37" s="39">
        <v>0.1</v>
      </c>
      <c r="L37" s="39">
        <v>0.7</v>
      </c>
      <c r="M37" s="39">
        <v>53</v>
      </c>
      <c r="N37" s="34" t="s">
        <v>748</v>
      </c>
      <c r="O37" s="37"/>
      <c r="P37" s="24">
        <v>54.088050314465399</v>
      </c>
      <c r="Q37" s="24">
        <v>18.238993710691819</v>
      </c>
      <c r="R37" s="24">
        <v>75.471698113207538</v>
      </c>
      <c r="S37" s="24">
        <v>6.2893081761006275</v>
      </c>
      <c r="T37" s="24">
        <v>1.8867924528301883</v>
      </c>
      <c r="U37" s="24">
        <v>0.62893081761006275</v>
      </c>
      <c r="V37" s="24">
        <v>4.4025157232704393</v>
      </c>
      <c r="W37" s="35">
        <v>333.33333333333326</v>
      </c>
    </row>
    <row r="38" spans="1:23" x14ac:dyDescent="0.35">
      <c r="A38" s="13">
        <v>27</v>
      </c>
      <c r="B38" s="38" t="s">
        <v>38</v>
      </c>
      <c r="C38" s="12" t="s">
        <v>668</v>
      </c>
      <c r="D38" s="50" t="s">
        <v>749</v>
      </c>
      <c r="E38" s="39">
        <v>88.1</v>
      </c>
      <c r="F38" s="39">
        <v>1.6</v>
      </c>
      <c r="G38" s="39">
        <v>0.8</v>
      </c>
      <c r="H38" s="39">
        <v>10.7</v>
      </c>
      <c r="I38" s="39">
        <v>6.9</v>
      </c>
      <c r="J38" s="39">
        <v>0.1</v>
      </c>
      <c r="K38" s="39">
        <v>0</v>
      </c>
      <c r="L38" s="39">
        <v>0.4</v>
      </c>
      <c r="M38" s="39">
        <v>42</v>
      </c>
      <c r="N38" s="34" t="s">
        <v>750</v>
      </c>
      <c r="O38" s="37"/>
      <c r="P38" s="24">
        <v>13.445378151260494</v>
      </c>
      <c r="Q38" s="24">
        <v>6.7226890756302469</v>
      </c>
      <c r="R38" s="24">
        <v>89.91596638655453</v>
      </c>
      <c r="S38" s="24">
        <v>57.983193277310875</v>
      </c>
      <c r="T38" s="24">
        <v>0.84033613445378086</v>
      </c>
      <c r="U38" s="24"/>
      <c r="V38" s="24">
        <v>3.3613445378151234</v>
      </c>
      <c r="W38" s="35">
        <v>352.94117647058795</v>
      </c>
    </row>
    <row r="39" spans="1:23" x14ac:dyDescent="0.35">
      <c r="A39" s="13">
        <v>28</v>
      </c>
      <c r="B39" s="38" t="s">
        <v>128</v>
      </c>
      <c r="C39" s="12" t="s">
        <v>668</v>
      </c>
      <c r="D39" s="50" t="s">
        <v>749</v>
      </c>
      <c r="E39" s="39">
        <v>90.5</v>
      </c>
      <c r="F39" s="39">
        <v>1.1000000000000001</v>
      </c>
      <c r="G39" s="39">
        <v>0.69</v>
      </c>
      <c r="H39" s="39">
        <v>8.41</v>
      </c>
      <c r="I39" s="39">
        <v>7.31</v>
      </c>
      <c r="J39" s="39">
        <v>0.1</v>
      </c>
      <c r="K39" s="39">
        <v>0.01</v>
      </c>
      <c r="L39" s="39">
        <v>0.2</v>
      </c>
      <c r="M39" s="39">
        <v>33</v>
      </c>
      <c r="N39" s="34" t="s">
        <v>751</v>
      </c>
      <c r="O39" s="47" t="s">
        <v>752</v>
      </c>
      <c r="P39" s="24">
        <v>11.578947368421057</v>
      </c>
      <c r="Q39" s="24">
        <v>7.2631578947368434</v>
      </c>
      <c r="R39" s="24">
        <v>88.526315789473713</v>
      </c>
      <c r="S39" s="24">
        <v>76.947368421052644</v>
      </c>
      <c r="T39" s="24">
        <v>1.0526315789473688</v>
      </c>
      <c r="U39" s="24">
        <v>0.10526315789473688</v>
      </c>
      <c r="V39" s="24">
        <v>2.1052631578947376</v>
      </c>
      <c r="W39" s="35">
        <v>347.36842105263167</v>
      </c>
    </row>
    <row r="40" spans="1:23" x14ac:dyDescent="0.35">
      <c r="A40" s="13">
        <v>29</v>
      </c>
      <c r="B40" s="36" t="s">
        <v>224</v>
      </c>
      <c r="C40" s="12" t="s">
        <v>23</v>
      </c>
      <c r="D40" s="50" t="s">
        <v>753</v>
      </c>
      <c r="E40" s="39">
        <v>75.8</v>
      </c>
      <c r="F40" s="39">
        <v>3.3</v>
      </c>
      <c r="G40" s="39">
        <v>2</v>
      </c>
      <c r="H40" s="39">
        <v>20.7</v>
      </c>
      <c r="I40" s="39">
        <v>6.5</v>
      </c>
      <c r="J40" s="39">
        <v>0.2</v>
      </c>
      <c r="K40" s="39">
        <v>0</v>
      </c>
      <c r="L40" s="39">
        <v>1.3</v>
      </c>
      <c r="M40" s="39">
        <v>90</v>
      </c>
      <c r="N40" s="34" t="s">
        <v>754</v>
      </c>
      <c r="O40" s="37"/>
      <c r="P40" s="24">
        <v>13.636363636363637</v>
      </c>
      <c r="Q40" s="24">
        <v>8.2644628099173563</v>
      </c>
      <c r="R40" s="24">
        <v>85.537190082644628</v>
      </c>
      <c r="S40" s="24">
        <v>26.859504132231407</v>
      </c>
      <c r="T40" s="24">
        <v>0.82644628099173556</v>
      </c>
      <c r="U40" s="24"/>
      <c r="V40" s="24">
        <v>5.3719008264462813</v>
      </c>
      <c r="W40" s="35">
        <v>371.90082644628103</v>
      </c>
    </row>
    <row r="41" spans="1:23" x14ac:dyDescent="0.35">
      <c r="A41" s="13">
        <v>30</v>
      </c>
      <c r="B41" s="38" t="s">
        <v>129</v>
      </c>
      <c r="C41" s="12" t="s">
        <v>669</v>
      </c>
      <c r="D41" s="50" t="s">
        <v>755</v>
      </c>
      <c r="E41" s="39">
        <v>74.900000000000006</v>
      </c>
      <c r="F41" s="39">
        <v>2.6</v>
      </c>
      <c r="G41" s="39">
        <v>1.1000000000000001</v>
      </c>
      <c r="H41" s="39">
        <v>22.8</v>
      </c>
      <c r="I41" s="39">
        <v>12.2</v>
      </c>
      <c r="J41" s="39">
        <v>0.3</v>
      </c>
      <c r="K41" s="39">
        <v>0.1</v>
      </c>
      <c r="L41" s="39">
        <v>0.8</v>
      </c>
      <c r="M41" s="39">
        <v>89</v>
      </c>
      <c r="N41" s="34" t="s">
        <v>756</v>
      </c>
      <c r="O41" s="37"/>
      <c r="P41" s="24">
        <v>10.358565737051798</v>
      </c>
      <c r="Q41" s="24">
        <v>4.3824701195219147</v>
      </c>
      <c r="R41" s="24">
        <v>90.83665338645423</v>
      </c>
      <c r="S41" s="24">
        <v>48.605577689243049</v>
      </c>
      <c r="T41" s="24">
        <v>1.1952191235059766</v>
      </c>
      <c r="U41" s="24">
        <v>0.39840637450199223</v>
      </c>
      <c r="V41" s="24">
        <v>3.1872509960159379</v>
      </c>
      <c r="W41" s="35">
        <v>354.58167330677304</v>
      </c>
    </row>
    <row r="42" spans="1:23" x14ac:dyDescent="0.35">
      <c r="A42" s="13">
        <v>31</v>
      </c>
      <c r="B42" s="38" t="s">
        <v>39</v>
      </c>
      <c r="C42" s="12" t="s">
        <v>669</v>
      </c>
      <c r="D42" s="50" t="s">
        <v>757</v>
      </c>
      <c r="E42" s="39">
        <v>74.900000000000006</v>
      </c>
      <c r="F42" s="39">
        <v>2.6</v>
      </c>
      <c r="G42" s="39">
        <v>1.1000000000000001</v>
      </c>
      <c r="H42" s="39">
        <v>22.8</v>
      </c>
      <c r="I42" s="39">
        <v>12.2</v>
      </c>
      <c r="J42" s="39">
        <v>0.3</v>
      </c>
      <c r="K42" s="39">
        <v>0.1</v>
      </c>
      <c r="L42" s="39">
        <v>0.8</v>
      </c>
      <c r="M42" s="39">
        <v>89</v>
      </c>
      <c r="N42" s="34" t="s">
        <v>756</v>
      </c>
      <c r="O42" s="37"/>
      <c r="P42" s="24">
        <v>10.358565737051798</v>
      </c>
      <c r="Q42" s="24">
        <v>4.3824701195219147</v>
      </c>
      <c r="R42" s="24">
        <v>90.83665338645423</v>
      </c>
      <c r="S42" s="24">
        <v>48.605577689243049</v>
      </c>
      <c r="T42" s="24">
        <v>1.1952191235059766</v>
      </c>
      <c r="U42" s="24">
        <v>0.39840637450199223</v>
      </c>
      <c r="V42" s="24">
        <v>3.1872509960159379</v>
      </c>
      <c r="W42" s="35">
        <v>354.58167330677304</v>
      </c>
    </row>
    <row r="43" spans="1:23" x14ac:dyDescent="0.35">
      <c r="A43" s="13">
        <v>32</v>
      </c>
      <c r="B43" s="36" t="s">
        <v>162</v>
      </c>
      <c r="C43" s="12" t="s">
        <v>22</v>
      </c>
      <c r="D43" s="50" t="s">
        <v>758</v>
      </c>
      <c r="E43" s="39">
        <v>89.1</v>
      </c>
      <c r="F43" s="39">
        <v>1.7</v>
      </c>
      <c r="G43" s="39">
        <v>1.1000000000000001</v>
      </c>
      <c r="H43" s="39">
        <v>9.3000000000000007</v>
      </c>
      <c r="I43" s="39">
        <v>4.2</v>
      </c>
      <c r="J43" s="39">
        <v>0.1</v>
      </c>
      <c r="K43" s="39">
        <v>0</v>
      </c>
      <c r="L43" s="39">
        <v>0.4</v>
      </c>
      <c r="M43" s="39">
        <v>40</v>
      </c>
      <c r="N43" s="34" t="s">
        <v>759</v>
      </c>
      <c r="O43" s="37"/>
      <c r="P43" s="24">
        <v>15.596330275229343</v>
      </c>
      <c r="Q43" s="24">
        <v>10.091743119266047</v>
      </c>
      <c r="R43" s="24">
        <v>85.321100917431124</v>
      </c>
      <c r="S43" s="24">
        <v>38.532110091743085</v>
      </c>
      <c r="T43" s="24">
        <v>0.91743119266054973</v>
      </c>
      <c r="U43" s="24"/>
      <c r="V43" s="24">
        <v>3.6697247706421989</v>
      </c>
      <c r="W43" s="35">
        <v>366.97247706421985</v>
      </c>
    </row>
    <row r="44" spans="1:23" x14ac:dyDescent="0.35">
      <c r="A44" s="13">
        <v>33</v>
      </c>
      <c r="B44" s="40" t="s">
        <v>183</v>
      </c>
      <c r="C44" s="12" t="s">
        <v>22</v>
      </c>
      <c r="D44" s="50" t="s">
        <v>285</v>
      </c>
      <c r="E44" s="39">
        <v>91.8</v>
      </c>
      <c r="F44" s="39">
        <v>3.5</v>
      </c>
      <c r="G44" s="39">
        <v>1.8</v>
      </c>
      <c r="H44" s="39">
        <v>5.6</v>
      </c>
      <c r="I44" s="39">
        <v>2.1</v>
      </c>
      <c r="J44" s="39">
        <v>0.1</v>
      </c>
      <c r="K44" s="39">
        <v>0</v>
      </c>
      <c r="L44" s="39">
        <v>0.7</v>
      </c>
      <c r="M44" s="39">
        <v>25</v>
      </c>
      <c r="N44" s="34" t="s">
        <v>760</v>
      </c>
      <c r="O44" s="37"/>
      <c r="P44" s="24">
        <v>42.682926829268254</v>
      </c>
      <c r="Q44" s="24">
        <v>21.951219512195102</v>
      </c>
      <c r="R44" s="24">
        <v>68.292682926829201</v>
      </c>
      <c r="S44" s="24">
        <v>25.609756097560954</v>
      </c>
      <c r="T44" s="24">
        <v>1.2195121951219503</v>
      </c>
      <c r="U44" s="24"/>
      <c r="V44" s="24">
        <v>8.5365853658536501</v>
      </c>
      <c r="W44" s="35">
        <v>304.87804878048752</v>
      </c>
    </row>
    <row r="45" spans="1:23" x14ac:dyDescent="0.35">
      <c r="A45" s="13">
        <v>34</v>
      </c>
      <c r="B45" s="11" t="s">
        <v>163</v>
      </c>
      <c r="C45" s="12" t="s">
        <v>670</v>
      </c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25"/>
      <c r="O45" s="37"/>
      <c r="P45" s="24"/>
      <c r="Q45" s="24"/>
      <c r="R45" s="24"/>
      <c r="S45" s="24"/>
      <c r="T45" s="24"/>
      <c r="U45" s="24"/>
      <c r="V45" s="24"/>
      <c r="W45" s="35"/>
    </row>
    <row r="46" spans="1:23" x14ac:dyDescent="0.35">
      <c r="A46" s="13">
        <v>35</v>
      </c>
      <c r="B46" s="40" t="s">
        <v>225</v>
      </c>
      <c r="C46" s="12" t="s">
        <v>22</v>
      </c>
      <c r="D46" s="50" t="s">
        <v>761</v>
      </c>
      <c r="E46" s="39">
        <v>89.3</v>
      </c>
      <c r="F46" s="39">
        <v>2.6</v>
      </c>
      <c r="G46" s="39">
        <v>2.8</v>
      </c>
      <c r="H46" s="39">
        <v>6.6</v>
      </c>
      <c r="I46" s="39">
        <v>1.7</v>
      </c>
      <c r="J46" s="39">
        <v>0.4</v>
      </c>
      <c r="K46" s="39">
        <v>0</v>
      </c>
      <c r="L46" s="39">
        <v>0.9</v>
      </c>
      <c r="M46" s="39">
        <v>34</v>
      </c>
      <c r="N46" s="34" t="s">
        <v>762</v>
      </c>
      <c r="O46" s="37"/>
      <c r="P46" s="24">
        <v>24.299065420560751</v>
      </c>
      <c r="Q46" s="24">
        <v>26.168224299065422</v>
      </c>
      <c r="R46" s="24">
        <v>61.68224299065421</v>
      </c>
      <c r="S46" s="24">
        <v>15.887850467289722</v>
      </c>
      <c r="T46" s="24">
        <v>3.7383177570093467</v>
      </c>
      <c r="U46" s="24"/>
      <c r="V46" s="24">
        <v>8.4112149532710294</v>
      </c>
      <c r="W46" s="35">
        <v>317.75700934579442</v>
      </c>
    </row>
    <row r="47" spans="1:23" x14ac:dyDescent="0.35">
      <c r="A47" s="13">
        <v>36</v>
      </c>
      <c r="B47" s="11" t="s">
        <v>40</v>
      </c>
      <c r="C47" s="12" t="s">
        <v>23</v>
      </c>
      <c r="D47" s="50" t="s">
        <v>728</v>
      </c>
      <c r="E47" s="39"/>
      <c r="F47" s="39"/>
      <c r="G47" s="39"/>
      <c r="H47" s="39"/>
      <c r="I47" s="39"/>
      <c r="J47" s="39"/>
      <c r="K47" s="39"/>
      <c r="L47" s="39"/>
      <c r="M47" s="39"/>
      <c r="N47" s="25"/>
      <c r="O47" s="37"/>
      <c r="P47" s="24"/>
      <c r="Q47" s="24"/>
      <c r="R47" s="24"/>
      <c r="S47" s="24"/>
      <c r="T47" s="24"/>
      <c r="U47" s="24"/>
      <c r="V47" s="24"/>
      <c r="W47" s="35"/>
    </row>
    <row r="48" spans="1:23" x14ac:dyDescent="0.35">
      <c r="A48" s="13">
        <v>37</v>
      </c>
      <c r="B48" s="11" t="s">
        <v>41</v>
      </c>
      <c r="C48" s="12" t="s">
        <v>670</v>
      </c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25"/>
      <c r="O48" s="37"/>
      <c r="P48" s="24"/>
      <c r="Q48" s="24"/>
      <c r="R48" s="24"/>
      <c r="S48" s="24"/>
      <c r="T48" s="24"/>
      <c r="U48" s="24"/>
      <c r="V48" s="24"/>
      <c r="W48" s="35"/>
    </row>
    <row r="49" spans="1:23" x14ac:dyDescent="0.35">
      <c r="A49" s="13">
        <v>38</v>
      </c>
      <c r="B49" s="40" t="s">
        <v>106</v>
      </c>
      <c r="C49" s="12" t="s">
        <v>671</v>
      </c>
      <c r="D49" s="50" t="s">
        <v>729</v>
      </c>
      <c r="E49" s="39">
        <v>80.8</v>
      </c>
      <c r="F49" s="39">
        <v>5.4</v>
      </c>
      <c r="G49" s="39">
        <v>2.6</v>
      </c>
      <c r="H49" s="39">
        <v>14.32</v>
      </c>
      <c r="I49" s="39">
        <v>8.8000000000000007</v>
      </c>
      <c r="J49" s="39">
        <v>0.95</v>
      </c>
      <c r="K49" s="39">
        <v>0.27</v>
      </c>
      <c r="L49" s="39">
        <v>1.39</v>
      </c>
      <c r="M49" s="39">
        <v>68</v>
      </c>
      <c r="N49" s="34" t="s">
        <v>763</v>
      </c>
      <c r="O49" s="37"/>
      <c r="P49" s="24">
        <v>28.124999999999993</v>
      </c>
      <c r="Q49" s="24">
        <v>13.541666666666663</v>
      </c>
      <c r="R49" s="24">
        <v>74.583333333333314</v>
      </c>
      <c r="S49" s="24">
        <v>45.833333333333321</v>
      </c>
      <c r="T49" s="24">
        <v>4.9479166666666652</v>
      </c>
      <c r="U49" s="24">
        <v>1.4062499999999996</v>
      </c>
      <c r="V49" s="24">
        <v>7.2395833333333304</v>
      </c>
      <c r="W49" s="35">
        <v>354.16666666666657</v>
      </c>
    </row>
    <row r="50" spans="1:23" x14ac:dyDescent="0.35">
      <c r="A50" s="13">
        <v>39</v>
      </c>
      <c r="B50" s="40" t="s">
        <v>226</v>
      </c>
      <c r="C50" s="12" t="s">
        <v>23</v>
      </c>
      <c r="D50" s="50" t="s">
        <v>764</v>
      </c>
      <c r="E50" s="39">
        <v>88.29</v>
      </c>
      <c r="F50" s="39">
        <v>2.8</v>
      </c>
      <c r="G50" s="39">
        <v>0.9</v>
      </c>
      <c r="H50" s="39">
        <v>9.58</v>
      </c>
      <c r="I50" s="39">
        <v>4.74</v>
      </c>
      <c r="J50" s="39">
        <v>0.42</v>
      </c>
      <c r="K50" s="39">
        <v>0.03</v>
      </c>
      <c r="L50" s="39">
        <v>0.97</v>
      </c>
      <c r="M50" s="39">
        <v>41</v>
      </c>
      <c r="N50" s="34" t="s">
        <v>765</v>
      </c>
      <c r="O50" s="37"/>
      <c r="P50" s="24">
        <v>23.911187019641336</v>
      </c>
      <c r="Q50" s="24">
        <v>7.6857386848847149</v>
      </c>
      <c r="R50" s="24">
        <v>81.810418445772854</v>
      </c>
      <c r="S50" s="24">
        <v>40.478223740392835</v>
      </c>
      <c r="T50" s="24">
        <v>3.5866780529462003</v>
      </c>
      <c r="U50" s="24">
        <v>0.25619128949615716</v>
      </c>
      <c r="V50" s="24">
        <v>8.2835183603757478</v>
      </c>
      <c r="W50" s="35">
        <v>350.12809564474816</v>
      </c>
    </row>
    <row r="51" spans="1:23" x14ac:dyDescent="0.35">
      <c r="A51" s="13">
        <v>40</v>
      </c>
      <c r="B51" s="11" t="s">
        <v>130</v>
      </c>
      <c r="C51" s="12" t="s">
        <v>670</v>
      </c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25"/>
      <c r="O51" s="37"/>
      <c r="P51" s="24"/>
      <c r="Q51" s="24"/>
      <c r="R51" s="24"/>
      <c r="S51" s="24"/>
      <c r="T51" s="24"/>
      <c r="U51" s="24"/>
      <c r="V51" s="24"/>
      <c r="W51" s="35"/>
    </row>
    <row r="52" spans="1:23" x14ac:dyDescent="0.35">
      <c r="A52" s="13">
        <v>41</v>
      </c>
      <c r="B52" s="11" t="s">
        <v>42</v>
      </c>
      <c r="C52" s="12" t="s">
        <v>669</v>
      </c>
      <c r="D52" s="50" t="s">
        <v>728</v>
      </c>
      <c r="E52" s="39"/>
      <c r="F52" s="39"/>
      <c r="G52" s="39"/>
      <c r="H52" s="39"/>
      <c r="I52" s="39"/>
      <c r="J52" s="39"/>
      <c r="K52" s="39"/>
      <c r="L52" s="39"/>
      <c r="M52" s="39"/>
      <c r="N52" s="25"/>
      <c r="O52" s="37"/>
      <c r="P52" s="24"/>
      <c r="Q52" s="24"/>
      <c r="R52" s="24"/>
      <c r="S52" s="24"/>
      <c r="T52" s="24"/>
      <c r="U52" s="24"/>
      <c r="V52" s="24"/>
      <c r="W52" s="35"/>
    </row>
    <row r="53" spans="1:23" x14ac:dyDescent="0.35">
      <c r="A53" s="13">
        <v>42</v>
      </c>
      <c r="B53" s="11" t="s">
        <v>43</v>
      </c>
      <c r="C53" s="12" t="s">
        <v>669</v>
      </c>
      <c r="D53" s="50" t="s">
        <v>728</v>
      </c>
      <c r="E53" s="39"/>
      <c r="F53" s="39"/>
      <c r="G53" s="39"/>
      <c r="H53" s="39"/>
      <c r="I53" s="39"/>
      <c r="J53" s="39"/>
      <c r="K53" s="39"/>
      <c r="L53" s="39"/>
      <c r="M53" s="39"/>
      <c r="N53" s="25"/>
      <c r="O53" s="37"/>
      <c r="P53" s="24"/>
      <c r="Q53" s="24"/>
      <c r="R53" s="24"/>
      <c r="S53" s="24"/>
      <c r="T53" s="24"/>
      <c r="U53" s="24"/>
      <c r="V53" s="24"/>
      <c r="W53" s="35"/>
    </row>
    <row r="54" spans="1:23" x14ac:dyDescent="0.35">
      <c r="A54" s="13">
        <v>43</v>
      </c>
      <c r="B54" s="38" t="s">
        <v>198</v>
      </c>
      <c r="C54" s="12" t="s">
        <v>22</v>
      </c>
      <c r="D54" s="50" t="s">
        <v>734</v>
      </c>
      <c r="E54" s="39">
        <v>82.25</v>
      </c>
      <c r="F54" s="39">
        <v>2.1</v>
      </c>
      <c r="G54" s="39">
        <v>1.1000000000000001</v>
      </c>
      <c r="H54" s="39">
        <v>16</v>
      </c>
      <c r="I54" s="39">
        <v>13</v>
      </c>
      <c r="J54" s="39">
        <v>0.2</v>
      </c>
      <c r="K54" s="39">
        <v>0.04</v>
      </c>
      <c r="L54" s="39">
        <v>0.48</v>
      </c>
      <c r="M54" s="39">
        <v>63</v>
      </c>
      <c r="N54" s="34" t="s">
        <v>766</v>
      </c>
      <c r="O54" s="37"/>
      <c r="P54" s="24">
        <v>11.830985915492958</v>
      </c>
      <c r="Q54" s="24">
        <v>6.1971830985915499</v>
      </c>
      <c r="R54" s="24">
        <v>90.140845070422543</v>
      </c>
      <c r="S54" s="24">
        <v>73.239436619718319</v>
      </c>
      <c r="T54" s="24">
        <v>1.1267605633802817</v>
      </c>
      <c r="U54" s="24">
        <v>0.22535211267605634</v>
      </c>
      <c r="V54" s="24">
        <v>2.704225352112676</v>
      </c>
      <c r="W54" s="35">
        <v>354.92957746478874</v>
      </c>
    </row>
    <row r="55" spans="1:23" x14ac:dyDescent="0.35">
      <c r="A55" s="13">
        <v>44</v>
      </c>
      <c r="B55" s="11" t="s">
        <v>44</v>
      </c>
      <c r="C55" s="12" t="s">
        <v>22</v>
      </c>
      <c r="D55" s="50" t="s">
        <v>767</v>
      </c>
      <c r="E55" s="39"/>
      <c r="F55" s="39"/>
      <c r="G55" s="39"/>
      <c r="H55" s="39"/>
      <c r="I55" s="39"/>
      <c r="J55" s="39"/>
      <c r="K55" s="39"/>
      <c r="L55" s="39"/>
      <c r="M55" s="39"/>
      <c r="N55" s="25"/>
      <c r="O55" s="37"/>
      <c r="P55" s="24"/>
      <c r="Q55" s="24"/>
      <c r="R55" s="24"/>
      <c r="S55" s="24"/>
      <c r="T55" s="24"/>
      <c r="U55" s="24"/>
      <c r="V55" s="24"/>
      <c r="W55" s="35"/>
    </row>
    <row r="56" spans="1:23" x14ac:dyDescent="0.35">
      <c r="A56" s="13">
        <v>45</v>
      </c>
      <c r="B56" s="36" t="s">
        <v>173</v>
      </c>
      <c r="C56" s="12" t="s">
        <v>23</v>
      </c>
      <c r="D56" s="50" t="s">
        <v>729</v>
      </c>
      <c r="E56" s="39">
        <v>91.6</v>
      </c>
      <c r="F56" s="39">
        <v>0.5</v>
      </c>
      <c r="G56" s="39">
        <v>1</v>
      </c>
      <c r="H56" s="39">
        <v>6.5</v>
      </c>
      <c r="I56" s="39">
        <v>2.76</v>
      </c>
      <c r="J56" s="39">
        <v>0.1</v>
      </c>
      <c r="K56" s="39">
        <v>0.05</v>
      </c>
      <c r="L56" s="39">
        <v>0.8</v>
      </c>
      <c r="M56" s="39">
        <v>26</v>
      </c>
      <c r="N56" s="34" t="s">
        <v>768</v>
      </c>
      <c r="O56" s="37"/>
      <c r="P56" s="24">
        <v>5.9523809523809472</v>
      </c>
      <c r="Q56" s="24">
        <v>11.904761904761894</v>
      </c>
      <c r="R56" s="24">
        <v>77.380952380952309</v>
      </c>
      <c r="S56" s="24">
        <v>32.857142857142826</v>
      </c>
      <c r="T56" s="24">
        <v>1.1904761904761896</v>
      </c>
      <c r="U56" s="24">
        <v>0.59523809523809479</v>
      </c>
      <c r="V56" s="24">
        <v>9.5238095238095166</v>
      </c>
      <c r="W56" s="35">
        <v>309.52380952380923</v>
      </c>
    </row>
    <row r="57" spans="1:23" x14ac:dyDescent="0.35">
      <c r="A57" s="13"/>
      <c r="B57" s="36" t="s">
        <v>173</v>
      </c>
      <c r="C57" s="12"/>
      <c r="D57" s="50" t="s">
        <v>769</v>
      </c>
      <c r="E57" s="39">
        <v>92.9</v>
      </c>
      <c r="F57" s="39">
        <f>100-E57-H57-G57-J57</f>
        <v>1.2199999999999944</v>
      </c>
      <c r="G57" s="39">
        <v>3.15</v>
      </c>
      <c r="H57" s="39">
        <v>2.33</v>
      </c>
      <c r="I57" s="39" t="s">
        <v>728</v>
      </c>
      <c r="J57" s="39">
        <v>0.4</v>
      </c>
      <c r="K57" s="39">
        <v>0.2</v>
      </c>
      <c r="L57" s="39">
        <v>1.24</v>
      </c>
      <c r="M57" s="39">
        <v>19</v>
      </c>
      <c r="N57" s="34" t="s">
        <v>770</v>
      </c>
      <c r="O57" s="37"/>
      <c r="P57" s="24">
        <v>17.183098591549228</v>
      </c>
      <c r="Q57" s="24">
        <v>44.36619718309862</v>
      </c>
      <c r="R57" s="24">
        <v>32.816901408450725</v>
      </c>
      <c r="S57" s="24"/>
      <c r="T57" s="24">
        <v>5.6338028169014125</v>
      </c>
      <c r="U57" s="24">
        <v>2.8169014084507062</v>
      </c>
      <c r="V57" s="24">
        <v>17.464788732394378</v>
      </c>
      <c r="W57" s="35">
        <v>267.60563380281707</v>
      </c>
    </row>
    <row r="58" spans="1:23" x14ac:dyDescent="0.35">
      <c r="A58" s="13">
        <v>46</v>
      </c>
      <c r="B58" s="11" t="s">
        <v>164</v>
      </c>
      <c r="C58" s="12" t="s">
        <v>670</v>
      </c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25"/>
      <c r="O58" s="37"/>
      <c r="P58" s="24"/>
      <c r="Q58" s="24"/>
      <c r="R58" s="24"/>
      <c r="S58" s="24"/>
      <c r="T58" s="24"/>
      <c r="U58" s="24"/>
      <c r="V58" s="24"/>
      <c r="W58" s="35"/>
    </row>
    <row r="59" spans="1:23" x14ac:dyDescent="0.35">
      <c r="A59" s="13">
        <v>47</v>
      </c>
      <c r="B59" s="38" t="s">
        <v>83</v>
      </c>
      <c r="C59" s="12" t="s">
        <v>668</v>
      </c>
      <c r="D59" s="50" t="s">
        <v>771</v>
      </c>
      <c r="E59" s="39">
        <v>86.7</v>
      </c>
      <c r="F59" s="39">
        <v>2.4</v>
      </c>
      <c r="G59" s="39">
        <v>0.9</v>
      </c>
      <c r="H59" s="39">
        <v>11.7</v>
      </c>
      <c r="I59" s="39">
        <v>9.4</v>
      </c>
      <c r="J59" s="39">
        <v>0.1</v>
      </c>
      <c r="K59" s="39">
        <v>0</v>
      </c>
      <c r="L59" s="39">
        <v>0.4</v>
      </c>
      <c r="M59" s="39">
        <v>47</v>
      </c>
      <c r="N59" s="34" t="s">
        <v>772</v>
      </c>
      <c r="O59" s="37"/>
      <c r="P59" s="24">
        <v>18.045112781954884</v>
      </c>
      <c r="Q59" s="24">
        <v>6.7669172932330826</v>
      </c>
      <c r="R59" s="24">
        <v>87.969924812030058</v>
      </c>
      <c r="S59" s="24">
        <v>70.676691729323309</v>
      </c>
      <c r="T59" s="24">
        <v>0.75187969924812026</v>
      </c>
      <c r="U59" s="24"/>
      <c r="V59" s="24">
        <v>3.007518796992481</v>
      </c>
      <c r="W59" s="35">
        <v>353.38345864661653</v>
      </c>
    </row>
    <row r="60" spans="1:23" x14ac:dyDescent="0.35">
      <c r="A60" s="13">
        <v>48</v>
      </c>
      <c r="B60" s="11" t="s">
        <v>131</v>
      </c>
      <c r="C60" s="12" t="s">
        <v>668</v>
      </c>
      <c r="D60" s="50" t="s">
        <v>773</v>
      </c>
      <c r="E60" s="39"/>
      <c r="F60" s="39"/>
      <c r="G60" s="39"/>
      <c r="H60" s="39"/>
      <c r="I60" s="39"/>
      <c r="J60" s="39"/>
      <c r="K60" s="39"/>
      <c r="L60" s="39"/>
      <c r="M60" s="39"/>
      <c r="N60" s="25"/>
      <c r="O60" s="37"/>
      <c r="P60" s="24"/>
      <c r="Q60" s="24"/>
      <c r="R60" s="24"/>
      <c r="S60" s="24"/>
      <c r="T60" s="24"/>
      <c r="U60" s="24"/>
      <c r="V60" s="24"/>
      <c r="W60" s="35"/>
    </row>
    <row r="61" spans="1:23" x14ac:dyDescent="0.35">
      <c r="A61" s="13">
        <v>49</v>
      </c>
      <c r="B61" s="38" t="s">
        <v>45</v>
      </c>
      <c r="C61" s="12" t="s">
        <v>671</v>
      </c>
      <c r="D61" s="50" t="s">
        <v>774</v>
      </c>
      <c r="E61" s="39">
        <v>84.4</v>
      </c>
      <c r="F61" s="39">
        <v>2.5</v>
      </c>
      <c r="G61" s="39">
        <v>1</v>
      </c>
      <c r="H61" s="39">
        <v>5.6</v>
      </c>
      <c r="I61" s="39">
        <v>0</v>
      </c>
      <c r="J61" s="39">
        <v>6.9</v>
      </c>
      <c r="K61" s="39">
        <v>0.9</v>
      </c>
      <c r="L61" s="39">
        <v>2.2000000000000002</v>
      </c>
      <c r="M61" s="39">
        <v>81</v>
      </c>
      <c r="N61" s="34" t="s">
        <v>775</v>
      </c>
      <c r="O61" s="37"/>
      <c r="P61" s="24">
        <v>16.025641025641033</v>
      </c>
      <c r="Q61" s="24">
        <v>6.4102564102564141</v>
      </c>
      <c r="R61" s="24">
        <v>35.897435897435912</v>
      </c>
      <c r="S61" s="24"/>
      <c r="T61" s="24">
        <v>44.230769230769255</v>
      </c>
      <c r="U61" s="24">
        <v>5.7692307692307727</v>
      </c>
      <c r="V61" s="24">
        <v>14.102564102564111</v>
      </c>
      <c r="W61" s="35">
        <v>519.23076923076951</v>
      </c>
    </row>
    <row r="62" spans="1:23" x14ac:dyDescent="0.35">
      <c r="A62" s="13">
        <v>50</v>
      </c>
      <c r="B62" s="11" t="s">
        <v>46</v>
      </c>
      <c r="C62" s="12" t="s">
        <v>671</v>
      </c>
      <c r="D62" s="50" t="s">
        <v>776</v>
      </c>
      <c r="E62" s="39"/>
      <c r="F62" s="39"/>
      <c r="G62" s="39"/>
      <c r="H62" s="39"/>
      <c r="I62" s="39"/>
      <c r="J62" s="39"/>
      <c r="K62" s="39"/>
      <c r="L62" s="39"/>
      <c r="M62" s="39"/>
      <c r="N62" s="25"/>
      <c r="O62" s="37"/>
      <c r="P62" s="24"/>
      <c r="Q62" s="24"/>
      <c r="R62" s="24"/>
      <c r="S62" s="24"/>
      <c r="T62" s="24"/>
      <c r="U62" s="24"/>
      <c r="V62" s="24"/>
      <c r="W62" s="35"/>
    </row>
    <row r="63" spans="1:23" x14ac:dyDescent="0.35">
      <c r="A63" s="13">
        <v>51</v>
      </c>
      <c r="B63" s="38" t="s">
        <v>107</v>
      </c>
      <c r="C63" s="12" t="s">
        <v>671</v>
      </c>
      <c r="D63" s="50"/>
      <c r="E63" s="39">
        <v>83.8</v>
      </c>
      <c r="F63" s="39">
        <v>1.9</v>
      </c>
      <c r="G63" s="39">
        <v>0.4</v>
      </c>
      <c r="H63" s="39">
        <v>15.3</v>
      </c>
      <c r="I63" s="39"/>
      <c r="J63" s="39">
        <v>0.1</v>
      </c>
      <c r="K63" s="39">
        <v>0</v>
      </c>
      <c r="L63" s="39">
        <v>0.4</v>
      </c>
      <c r="M63" s="39">
        <v>57</v>
      </c>
      <c r="N63" s="34" t="s">
        <v>777</v>
      </c>
      <c r="O63" s="37"/>
      <c r="P63" s="24">
        <v>11.728395061728392</v>
      </c>
      <c r="Q63" s="24">
        <v>2.4691358024691352</v>
      </c>
      <c r="R63" s="24">
        <v>94.444444444444429</v>
      </c>
      <c r="S63" s="24"/>
      <c r="T63" s="24">
        <v>0.61728395061728381</v>
      </c>
      <c r="U63" s="24"/>
      <c r="V63" s="24">
        <v>2.4691358024691352</v>
      </c>
      <c r="W63" s="35">
        <v>351.85185185185179</v>
      </c>
    </row>
    <row r="64" spans="1:23" x14ac:dyDescent="0.35">
      <c r="A64" s="13">
        <v>52</v>
      </c>
      <c r="B64" s="11" t="s">
        <v>47</v>
      </c>
      <c r="C64" s="12" t="s">
        <v>670</v>
      </c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25"/>
      <c r="O64" s="37"/>
      <c r="P64" s="24"/>
      <c r="Q64" s="24"/>
      <c r="R64" s="24"/>
      <c r="S64" s="24"/>
      <c r="T64" s="24"/>
      <c r="U64" s="24"/>
      <c r="V64" s="24"/>
      <c r="W64" s="35"/>
    </row>
    <row r="65" spans="1:23" x14ac:dyDescent="0.35">
      <c r="A65" s="13">
        <v>53</v>
      </c>
      <c r="B65" s="11" t="s">
        <v>48</v>
      </c>
      <c r="C65" s="12" t="s">
        <v>670</v>
      </c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25"/>
      <c r="O65" s="37"/>
      <c r="P65" s="24"/>
      <c r="Q65" s="24"/>
      <c r="R65" s="24"/>
      <c r="S65" s="24"/>
      <c r="T65" s="24"/>
      <c r="U65" s="24"/>
      <c r="V65" s="24"/>
      <c r="W65" s="35"/>
    </row>
    <row r="66" spans="1:23" x14ac:dyDescent="0.35">
      <c r="A66" s="13">
        <v>54</v>
      </c>
      <c r="B66" s="11" t="s">
        <v>49</v>
      </c>
      <c r="C66" s="12" t="s">
        <v>670</v>
      </c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25"/>
      <c r="O66" s="37"/>
      <c r="P66" s="24"/>
      <c r="Q66" s="24"/>
      <c r="R66" s="24"/>
      <c r="S66" s="24"/>
      <c r="T66" s="24"/>
      <c r="U66" s="24"/>
      <c r="V66" s="24"/>
      <c r="W66" s="35"/>
    </row>
    <row r="67" spans="1:23" x14ac:dyDescent="0.35">
      <c r="A67" s="13">
        <v>55</v>
      </c>
      <c r="B67" s="40" t="s">
        <v>50</v>
      </c>
      <c r="C67" s="12" t="s">
        <v>23</v>
      </c>
      <c r="D67" s="50" t="s">
        <v>778</v>
      </c>
      <c r="E67" s="39">
        <v>11.5</v>
      </c>
      <c r="F67" s="39">
        <v>17.399999999999999</v>
      </c>
      <c r="G67" s="39">
        <v>19.3</v>
      </c>
      <c r="H67" s="39">
        <v>60.6</v>
      </c>
      <c r="I67" s="39">
        <v>10.7</v>
      </c>
      <c r="J67" s="39">
        <v>6</v>
      </c>
      <c r="K67" s="39">
        <v>0.6</v>
      </c>
      <c r="L67" s="39">
        <v>2.5</v>
      </c>
      <c r="M67" s="39">
        <v>364</v>
      </c>
      <c r="N67" s="34" t="s">
        <v>779</v>
      </c>
      <c r="O67" s="37"/>
      <c r="P67" s="24">
        <v>19.66101694915254</v>
      </c>
      <c r="Q67" s="24">
        <v>21.807909604519775</v>
      </c>
      <c r="R67" s="24">
        <v>68.474576271186436</v>
      </c>
      <c r="S67" s="24">
        <v>12.090395480225988</v>
      </c>
      <c r="T67" s="24">
        <v>6.7796610169491522</v>
      </c>
      <c r="U67" s="24">
        <v>0.67796610169491522</v>
      </c>
      <c r="V67" s="24">
        <v>2.8248587570621471</v>
      </c>
      <c r="W67" s="35">
        <v>411.29943502824858</v>
      </c>
    </row>
    <row r="68" spans="1:23" x14ac:dyDescent="0.35">
      <c r="A68" s="13">
        <v>56</v>
      </c>
      <c r="B68" s="36" t="s">
        <v>51</v>
      </c>
      <c r="C68" s="12" t="s">
        <v>23</v>
      </c>
      <c r="D68" s="50" t="s">
        <v>778</v>
      </c>
      <c r="E68" s="39">
        <v>4.7</v>
      </c>
      <c r="F68" s="39">
        <v>8.6</v>
      </c>
      <c r="G68" s="39">
        <v>20.8</v>
      </c>
      <c r="H68" s="39">
        <v>20</v>
      </c>
      <c r="I68" s="39">
        <v>2.6</v>
      </c>
      <c r="J68" s="39">
        <v>51.5</v>
      </c>
      <c r="K68" s="39">
        <v>4.5</v>
      </c>
      <c r="L68" s="39">
        <v>3</v>
      </c>
      <c r="M68" s="39">
        <v>584</v>
      </c>
      <c r="N68" s="34" t="s">
        <v>780</v>
      </c>
      <c r="O68" s="37"/>
      <c r="P68" s="24">
        <v>9.0241343126967468</v>
      </c>
      <c r="Q68" s="24">
        <v>21.825813221406086</v>
      </c>
      <c r="R68" s="24">
        <v>20.986358866736623</v>
      </c>
      <c r="S68" s="24">
        <v>2.7282266526757608</v>
      </c>
      <c r="T68" s="24">
        <v>54.039874081846804</v>
      </c>
      <c r="U68" s="24">
        <v>4.7219307450157402</v>
      </c>
      <c r="V68" s="24">
        <v>3.1479538300104934</v>
      </c>
      <c r="W68" s="35">
        <v>612.80167890870939</v>
      </c>
    </row>
    <row r="69" spans="1:23" x14ac:dyDescent="0.35">
      <c r="A69" s="13">
        <v>57</v>
      </c>
      <c r="B69" s="11" t="s">
        <v>165</v>
      </c>
      <c r="C69" s="12" t="s">
        <v>23</v>
      </c>
      <c r="D69" s="50" t="s">
        <v>781</v>
      </c>
      <c r="E69" s="39"/>
      <c r="F69" s="39"/>
      <c r="G69" s="39"/>
      <c r="H69" s="39"/>
      <c r="I69" s="39"/>
      <c r="J69" s="39"/>
      <c r="K69" s="39"/>
      <c r="L69" s="39"/>
      <c r="M69" s="39"/>
      <c r="N69" s="25"/>
      <c r="O69" s="37"/>
      <c r="P69" s="24"/>
      <c r="Q69" s="24"/>
      <c r="R69" s="24"/>
      <c r="S69" s="24"/>
      <c r="T69" s="24"/>
      <c r="U69" s="24"/>
      <c r="V69" s="24"/>
      <c r="W69" s="35"/>
    </row>
    <row r="70" spans="1:23" x14ac:dyDescent="0.35">
      <c r="A70" s="13">
        <v>58</v>
      </c>
      <c r="B70" s="40" t="s">
        <v>174</v>
      </c>
      <c r="C70" s="12" t="s">
        <v>669</v>
      </c>
      <c r="D70" s="50" t="s">
        <v>782</v>
      </c>
      <c r="E70" s="39">
        <v>95.1</v>
      </c>
      <c r="F70" s="39">
        <v>1.3</v>
      </c>
      <c r="G70" s="39">
        <v>1.4</v>
      </c>
      <c r="H70" s="39">
        <v>2.8</v>
      </c>
      <c r="I70" s="39">
        <v>0.8</v>
      </c>
      <c r="J70" s="39">
        <v>0.2</v>
      </c>
      <c r="K70" s="39">
        <v>0</v>
      </c>
      <c r="L70" s="39">
        <v>0.6</v>
      </c>
      <c r="M70" s="39">
        <v>15</v>
      </c>
      <c r="N70" s="34" t="s">
        <v>783</v>
      </c>
      <c r="O70" s="37"/>
      <c r="P70" s="24">
        <v>26.530612244897938</v>
      </c>
      <c r="Q70" s="24">
        <v>28.571428571428545</v>
      </c>
      <c r="R70" s="24">
        <v>57.142857142857089</v>
      </c>
      <c r="S70" s="24">
        <v>16.326530612244884</v>
      </c>
      <c r="T70" s="24">
        <v>4.081632653061221</v>
      </c>
      <c r="U70" s="24"/>
      <c r="V70" s="24">
        <v>12.244897959183662</v>
      </c>
      <c r="W70" s="35">
        <v>306.12244897959158</v>
      </c>
    </row>
    <row r="71" spans="1:23" x14ac:dyDescent="0.35">
      <c r="A71" s="13">
        <v>59</v>
      </c>
      <c r="B71" s="11" t="s">
        <v>184</v>
      </c>
      <c r="C71" s="12" t="s">
        <v>669</v>
      </c>
      <c r="D71" s="50" t="s">
        <v>784</v>
      </c>
      <c r="E71" s="39"/>
      <c r="F71" s="39"/>
      <c r="G71" s="39"/>
      <c r="H71" s="39"/>
      <c r="I71" s="39"/>
      <c r="J71" s="39"/>
      <c r="K71" s="39"/>
      <c r="L71" s="39"/>
      <c r="M71" s="39"/>
      <c r="N71" s="25"/>
      <c r="O71" s="37"/>
      <c r="P71" s="24"/>
      <c r="Q71" s="24"/>
      <c r="R71" s="24"/>
      <c r="S71" s="24"/>
      <c r="T71" s="24"/>
      <c r="U71" s="24"/>
      <c r="V71" s="24"/>
      <c r="W71" s="35"/>
    </row>
    <row r="72" spans="1:23" x14ac:dyDescent="0.35">
      <c r="A72" s="13">
        <v>60</v>
      </c>
      <c r="B72" s="11" t="s">
        <v>199</v>
      </c>
      <c r="C72" s="12" t="s">
        <v>669</v>
      </c>
      <c r="D72" s="50" t="s">
        <v>784</v>
      </c>
      <c r="E72" s="39"/>
      <c r="F72" s="39"/>
      <c r="G72" s="39"/>
      <c r="H72" s="39"/>
      <c r="I72" s="39"/>
      <c r="J72" s="39"/>
      <c r="K72" s="39"/>
      <c r="L72" s="39"/>
      <c r="M72" s="39"/>
      <c r="N72" s="25"/>
      <c r="O72" s="37"/>
      <c r="P72" s="24"/>
      <c r="Q72" s="24"/>
      <c r="R72" s="24"/>
      <c r="S72" s="24"/>
      <c r="T72" s="24"/>
      <c r="U72" s="24"/>
      <c r="V72" s="24"/>
      <c r="W72" s="35"/>
    </row>
    <row r="73" spans="1:23" x14ac:dyDescent="0.35">
      <c r="A73" s="13">
        <v>61</v>
      </c>
      <c r="B73" s="40" t="s">
        <v>84</v>
      </c>
      <c r="C73" s="12" t="s">
        <v>23</v>
      </c>
      <c r="D73" s="50"/>
      <c r="E73" s="39">
        <v>92.4</v>
      </c>
      <c r="F73" s="39">
        <v>3.4</v>
      </c>
      <c r="G73" s="39">
        <v>1</v>
      </c>
      <c r="H73" s="39">
        <v>5.7</v>
      </c>
      <c r="I73" s="39">
        <v>2.4</v>
      </c>
      <c r="J73" s="39">
        <v>0.2</v>
      </c>
      <c r="K73" s="39">
        <v>0</v>
      </c>
      <c r="L73" s="39">
        <v>0.7</v>
      </c>
      <c r="M73" s="39">
        <v>24</v>
      </c>
      <c r="N73" s="34" t="s">
        <v>785</v>
      </c>
      <c r="O73" s="37"/>
      <c r="P73" s="24">
        <v>44.736842105263179</v>
      </c>
      <c r="Q73" s="24">
        <v>13.157894736842113</v>
      </c>
      <c r="R73" s="24">
        <v>75.000000000000043</v>
      </c>
      <c r="S73" s="24">
        <v>31.578947368421069</v>
      </c>
      <c r="T73" s="24">
        <v>2.6315789473684226</v>
      </c>
      <c r="U73" s="24"/>
      <c r="V73" s="24">
        <v>9.2105263157894779</v>
      </c>
      <c r="W73" s="35">
        <v>315.78947368421069</v>
      </c>
    </row>
    <row r="74" spans="1:23" x14ac:dyDescent="0.35">
      <c r="A74" s="13">
        <v>62</v>
      </c>
      <c r="B74" s="11" t="s">
        <v>85</v>
      </c>
      <c r="C74" s="12" t="s">
        <v>671</v>
      </c>
      <c r="D74" s="50"/>
      <c r="E74" s="24"/>
      <c r="F74" s="24"/>
      <c r="G74" s="24"/>
      <c r="H74" s="24"/>
      <c r="I74" s="24"/>
      <c r="J74" s="24"/>
      <c r="K74" s="24"/>
      <c r="L74" s="24"/>
      <c r="M74" s="24"/>
      <c r="N74" s="25"/>
      <c r="O74" s="37"/>
      <c r="P74" s="24"/>
      <c r="Q74" s="24"/>
      <c r="R74" s="24"/>
      <c r="S74" s="24"/>
      <c r="T74" s="24"/>
      <c r="U74" s="24"/>
      <c r="V74" s="24"/>
      <c r="W74" s="35"/>
    </row>
    <row r="75" spans="1:23" x14ac:dyDescent="0.35">
      <c r="A75" s="13">
        <v>63</v>
      </c>
      <c r="B75" s="11" t="s">
        <v>52</v>
      </c>
      <c r="C75" s="12" t="s">
        <v>668</v>
      </c>
      <c r="D75" s="50" t="s">
        <v>773</v>
      </c>
      <c r="E75" s="24"/>
      <c r="F75" s="24"/>
      <c r="G75" s="24"/>
      <c r="H75" s="24"/>
      <c r="I75" s="24"/>
      <c r="J75" s="24"/>
      <c r="K75" s="24"/>
      <c r="L75" s="24"/>
      <c r="M75" s="24"/>
      <c r="N75" s="25"/>
      <c r="O75" s="37"/>
      <c r="P75" s="24"/>
      <c r="Q75" s="24"/>
      <c r="R75" s="24"/>
      <c r="S75" s="24"/>
      <c r="T75" s="24"/>
      <c r="U75" s="24"/>
      <c r="V75" s="24"/>
      <c r="W75" s="35"/>
    </row>
    <row r="76" spans="1:23" x14ac:dyDescent="0.35">
      <c r="A76" s="13">
        <v>64</v>
      </c>
      <c r="B76" s="11" t="s">
        <v>132</v>
      </c>
      <c r="C76" s="12" t="s">
        <v>668</v>
      </c>
      <c r="D76" s="50" t="s">
        <v>773</v>
      </c>
      <c r="E76" s="24"/>
      <c r="F76" s="24"/>
      <c r="G76" s="24"/>
      <c r="H76" s="24"/>
      <c r="I76" s="24"/>
      <c r="J76" s="24"/>
      <c r="K76" s="24"/>
      <c r="L76" s="24"/>
      <c r="M76" s="24"/>
      <c r="N76" s="25"/>
      <c r="O76" s="37"/>
      <c r="P76" s="24"/>
      <c r="Q76" s="24"/>
      <c r="R76" s="24"/>
      <c r="S76" s="24"/>
      <c r="T76" s="24"/>
      <c r="U76" s="24"/>
      <c r="V76" s="24"/>
      <c r="W76" s="35"/>
    </row>
    <row r="77" spans="1:23" x14ac:dyDescent="0.35">
      <c r="A77" s="13">
        <v>65</v>
      </c>
      <c r="B77" s="11" t="s">
        <v>108</v>
      </c>
      <c r="C77" s="12" t="s">
        <v>668</v>
      </c>
      <c r="D77" s="50" t="s">
        <v>773</v>
      </c>
      <c r="E77" s="24"/>
      <c r="F77" s="24"/>
      <c r="G77" s="24"/>
      <c r="H77" s="24"/>
      <c r="I77" s="24"/>
      <c r="J77" s="24"/>
      <c r="K77" s="24"/>
      <c r="L77" s="24"/>
      <c r="M77" s="24"/>
      <c r="N77" s="25"/>
      <c r="O77" s="37"/>
      <c r="P77" s="24"/>
      <c r="Q77" s="24"/>
      <c r="R77" s="24"/>
      <c r="S77" s="24"/>
      <c r="T77" s="24"/>
      <c r="U77" s="24"/>
      <c r="V77" s="24"/>
      <c r="W77" s="35"/>
    </row>
    <row r="78" spans="1:23" x14ac:dyDescent="0.35">
      <c r="A78" s="13">
        <v>66</v>
      </c>
      <c r="B78" s="11" t="s">
        <v>86</v>
      </c>
      <c r="C78" s="12" t="s">
        <v>670</v>
      </c>
      <c r="D78" s="50"/>
      <c r="E78" s="24"/>
      <c r="F78" s="24"/>
      <c r="G78" s="24"/>
      <c r="H78" s="24"/>
      <c r="I78" s="24"/>
      <c r="J78" s="24"/>
      <c r="K78" s="24"/>
      <c r="L78" s="24"/>
      <c r="M78" s="24"/>
      <c r="N78" s="25"/>
      <c r="O78" s="37"/>
      <c r="P78" s="24"/>
      <c r="Q78" s="24"/>
      <c r="R78" s="24"/>
      <c r="S78" s="24"/>
      <c r="T78" s="24"/>
      <c r="U78" s="24"/>
      <c r="V78" s="24"/>
      <c r="W78" s="35"/>
    </row>
    <row r="79" spans="1:23" x14ac:dyDescent="0.35">
      <c r="A79" s="13">
        <v>67</v>
      </c>
      <c r="B79" s="11" t="s">
        <v>133</v>
      </c>
      <c r="C79" s="12" t="s">
        <v>669</v>
      </c>
      <c r="D79" s="50" t="s">
        <v>728</v>
      </c>
      <c r="E79" s="24"/>
      <c r="F79" s="24"/>
      <c r="G79" s="24"/>
      <c r="H79" s="24"/>
      <c r="I79" s="24"/>
      <c r="J79" s="24"/>
      <c r="K79" s="24"/>
      <c r="L79" s="24"/>
      <c r="M79" s="24"/>
      <c r="N79" s="25"/>
      <c r="O79" s="37"/>
      <c r="P79" s="24"/>
      <c r="Q79" s="24"/>
      <c r="R79" s="24"/>
      <c r="S79" s="24"/>
      <c r="T79" s="24"/>
      <c r="U79" s="24"/>
      <c r="V79" s="24"/>
      <c r="W79" s="35"/>
    </row>
    <row r="80" spans="1:23" x14ac:dyDescent="0.35">
      <c r="A80" s="13">
        <v>68</v>
      </c>
      <c r="B80" s="11" t="s">
        <v>87</v>
      </c>
      <c r="C80" s="12" t="s">
        <v>669</v>
      </c>
      <c r="D80" s="50" t="s">
        <v>728</v>
      </c>
      <c r="E80" s="24"/>
      <c r="F80" s="24"/>
      <c r="G80" s="24"/>
      <c r="H80" s="24"/>
      <c r="I80" s="24"/>
      <c r="J80" s="24"/>
      <c r="K80" s="24"/>
      <c r="L80" s="24"/>
      <c r="M80" s="24"/>
      <c r="N80" s="25"/>
      <c r="O80" s="37"/>
      <c r="P80" s="24"/>
      <c r="Q80" s="24"/>
      <c r="R80" s="24"/>
      <c r="S80" s="24"/>
      <c r="T80" s="24"/>
      <c r="U80" s="24"/>
      <c r="V80" s="24"/>
      <c r="W80" s="35"/>
    </row>
    <row r="81" spans="1:23" x14ac:dyDescent="0.35">
      <c r="A81" s="13">
        <v>69</v>
      </c>
      <c r="B81" s="11" t="s">
        <v>88</v>
      </c>
      <c r="C81" s="12" t="s">
        <v>669</v>
      </c>
      <c r="D81" s="50" t="s">
        <v>728</v>
      </c>
      <c r="E81" s="39"/>
      <c r="F81" s="39"/>
      <c r="G81" s="39"/>
      <c r="H81" s="39"/>
      <c r="I81" s="39"/>
      <c r="J81" s="39"/>
      <c r="K81" s="39"/>
      <c r="L81" s="39"/>
      <c r="M81" s="39"/>
      <c r="N81" s="25"/>
      <c r="O81" s="37"/>
      <c r="P81" s="24"/>
      <c r="Q81" s="24"/>
      <c r="R81" s="24"/>
      <c r="S81" s="24"/>
      <c r="T81" s="24"/>
      <c r="U81" s="24"/>
      <c r="V81" s="24"/>
      <c r="W81" s="35"/>
    </row>
    <row r="82" spans="1:23" x14ac:dyDescent="0.35">
      <c r="A82" s="13">
        <v>70</v>
      </c>
      <c r="B82" s="11" t="s">
        <v>53</v>
      </c>
      <c r="C82" s="12" t="s">
        <v>669</v>
      </c>
      <c r="D82" s="50" t="s">
        <v>728</v>
      </c>
      <c r="E82" s="39"/>
      <c r="F82" s="39"/>
      <c r="G82" s="39"/>
      <c r="H82" s="39"/>
      <c r="I82" s="39"/>
      <c r="J82" s="39"/>
      <c r="K82" s="39"/>
      <c r="L82" s="39"/>
      <c r="M82" s="39"/>
      <c r="N82" s="25"/>
      <c r="O82" s="37"/>
      <c r="P82" s="24"/>
      <c r="Q82" s="24"/>
      <c r="R82" s="24"/>
      <c r="S82" s="24"/>
      <c r="T82" s="24"/>
      <c r="U82" s="24"/>
      <c r="V82" s="24"/>
      <c r="W82" s="35"/>
    </row>
    <row r="83" spans="1:23" x14ac:dyDescent="0.35">
      <c r="A83" s="13">
        <v>71</v>
      </c>
      <c r="B83" s="11" t="s">
        <v>54</v>
      </c>
      <c r="C83" s="12" t="s">
        <v>671</v>
      </c>
      <c r="D83" s="50" t="s">
        <v>728</v>
      </c>
      <c r="E83" s="39"/>
      <c r="F83" s="39"/>
      <c r="G83" s="39"/>
      <c r="H83" s="39"/>
      <c r="I83" s="39"/>
      <c r="J83" s="39"/>
      <c r="K83" s="39"/>
      <c r="L83" s="39"/>
      <c r="M83" s="39"/>
      <c r="N83" s="25"/>
      <c r="O83" s="37"/>
      <c r="P83" s="24"/>
      <c r="Q83" s="24"/>
      <c r="R83" s="24"/>
      <c r="S83" s="24"/>
      <c r="T83" s="24"/>
      <c r="U83" s="24"/>
      <c r="V83" s="24"/>
      <c r="W83" s="35"/>
    </row>
    <row r="84" spans="1:23" x14ac:dyDescent="0.35">
      <c r="A84" s="13">
        <v>72</v>
      </c>
      <c r="B84" s="11" t="s">
        <v>175</v>
      </c>
      <c r="C84" s="12" t="s">
        <v>670</v>
      </c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25"/>
      <c r="O84" s="37"/>
      <c r="P84" s="24"/>
      <c r="Q84" s="24"/>
      <c r="R84" s="24"/>
      <c r="S84" s="24"/>
      <c r="T84" s="24"/>
      <c r="U84" s="24"/>
      <c r="V84" s="24"/>
      <c r="W84" s="35"/>
    </row>
    <row r="85" spans="1:23" x14ac:dyDescent="0.35">
      <c r="A85" s="13">
        <v>73</v>
      </c>
      <c r="B85" s="11" t="s">
        <v>166</v>
      </c>
      <c r="C85" s="12" t="s">
        <v>670</v>
      </c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25"/>
      <c r="O85" s="37"/>
      <c r="P85" s="24"/>
      <c r="Q85" s="24"/>
      <c r="R85" s="24"/>
      <c r="S85" s="24"/>
      <c r="T85" s="24"/>
      <c r="U85" s="24"/>
      <c r="V85" s="24"/>
      <c r="W85" s="35"/>
    </row>
    <row r="86" spans="1:23" x14ac:dyDescent="0.35">
      <c r="A86" s="13">
        <v>74</v>
      </c>
      <c r="B86" s="11" t="s">
        <v>55</v>
      </c>
      <c r="C86" s="12" t="s">
        <v>670</v>
      </c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25"/>
      <c r="O86" s="37"/>
      <c r="P86" s="24"/>
      <c r="Q86" s="24"/>
      <c r="R86" s="24"/>
      <c r="S86" s="24"/>
      <c r="T86" s="24"/>
      <c r="U86" s="24"/>
      <c r="V86" s="24"/>
      <c r="W86" s="35"/>
    </row>
    <row r="87" spans="1:23" x14ac:dyDescent="0.35">
      <c r="A87" s="13">
        <v>75</v>
      </c>
      <c r="B87" s="40" t="s">
        <v>56</v>
      </c>
      <c r="C87" s="12" t="s">
        <v>21</v>
      </c>
      <c r="D87" s="50" t="s">
        <v>786</v>
      </c>
      <c r="E87" s="39">
        <v>92.2</v>
      </c>
      <c r="F87" s="39">
        <v>2.5</v>
      </c>
      <c r="G87" s="39">
        <v>1.3</v>
      </c>
      <c r="H87" s="39">
        <v>5.8</v>
      </c>
      <c r="I87" s="39">
        <v>3.2</v>
      </c>
      <c r="J87" s="39">
        <v>0.1</v>
      </c>
      <c r="K87" s="39">
        <v>0</v>
      </c>
      <c r="L87" s="39">
        <v>0.6</v>
      </c>
      <c r="M87" s="39">
        <v>25</v>
      </c>
      <c r="N87" s="34" t="s">
        <v>787</v>
      </c>
      <c r="O87" s="37"/>
      <c r="P87" s="24">
        <v>32.051282051282065</v>
      </c>
      <c r="Q87" s="24">
        <v>16.666666666666675</v>
      </c>
      <c r="R87" s="24">
        <v>74.358974358974393</v>
      </c>
      <c r="S87" s="24">
        <v>41.02564102564105</v>
      </c>
      <c r="T87" s="24">
        <v>1.2820512820512828</v>
      </c>
      <c r="U87" s="24"/>
      <c r="V87" s="24">
        <v>7.6923076923076961</v>
      </c>
      <c r="W87" s="35">
        <v>320.51282051282067</v>
      </c>
    </row>
    <row r="88" spans="1:23" x14ac:dyDescent="0.35">
      <c r="A88" s="13">
        <v>76</v>
      </c>
      <c r="B88" s="40" t="s">
        <v>185</v>
      </c>
      <c r="C88" s="12" t="s">
        <v>21</v>
      </c>
      <c r="D88" s="50" t="s">
        <v>786</v>
      </c>
      <c r="E88" s="39">
        <v>86</v>
      </c>
      <c r="F88" s="39">
        <v>3.8</v>
      </c>
      <c r="G88" s="39">
        <v>3.4</v>
      </c>
      <c r="H88" s="39">
        <v>9</v>
      </c>
      <c r="I88" s="39">
        <v>2.2000000000000002</v>
      </c>
      <c r="J88" s="39">
        <v>0.3</v>
      </c>
      <c r="K88" s="39">
        <v>0.1</v>
      </c>
      <c r="L88" s="39">
        <v>1.4</v>
      </c>
      <c r="M88" s="39">
        <v>43</v>
      </c>
      <c r="N88" s="34" t="s">
        <v>788</v>
      </c>
      <c r="O88" s="37"/>
      <c r="P88" s="24">
        <v>27.142857142857139</v>
      </c>
      <c r="Q88" s="24">
        <v>24.285714285714281</v>
      </c>
      <c r="R88" s="24">
        <v>64.285714285714278</v>
      </c>
      <c r="S88" s="24">
        <v>15.714285714285714</v>
      </c>
      <c r="T88" s="24">
        <v>2.1428571428571428</v>
      </c>
      <c r="U88" s="24">
        <v>0.7142857142857143</v>
      </c>
      <c r="V88" s="24">
        <v>9.9999999999999982</v>
      </c>
      <c r="W88" s="35">
        <v>307.14285714285711</v>
      </c>
    </row>
    <row r="89" spans="1:23" x14ac:dyDescent="0.35">
      <c r="A89" s="13">
        <v>77</v>
      </c>
      <c r="B89" s="38" t="s">
        <v>200</v>
      </c>
      <c r="C89" s="12" t="s">
        <v>21</v>
      </c>
      <c r="D89" s="50" t="s">
        <v>786</v>
      </c>
      <c r="E89" s="39">
        <v>71.099999999999994</v>
      </c>
      <c r="F89" s="39">
        <v>0.9</v>
      </c>
      <c r="G89" s="39">
        <v>0.9</v>
      </c>
      <c r="H89" s="39">
        <v>2.5</v>
      </c>
      <c r="I89" s="39">
        <v>1.1000000000000001</v>
      </c>
      <c r="J89" s="39">
        <v>0.2</v>
      </c>
      <c r="K89" s="39">
        <v>0</v>
      </c>
      <c r="L89" s="39">
        <v>0.7</v>
      </c>
      <c r="M89" s="39">
        <v>12.2</v>
      </c>
      <c r="N89" s="34" t="s">
        <v>789</v>
      </c>
      <c r="O89" s="37"/>
      <c r="P89" s="24">
        <v>3.1141868512110724</v>
      </c>
      <c r="Q89" s="24">
        <v>3.1141868512110724</v>
      </c>
      <c r="R89" s="24">
        <v>8.6505190311418669</v>
      </c>
      <c r="S89" s="24">
        <v>3.8062283737024218</v>
      </c>
      <c r="T89" s="24">
        <v>0.69204152249134943</v>
      </c>
      <c r="U89" s="24"/>
      <c r="V89" s="24">
        <v>2.4221453287197225</v>
      </c>
      <c r="W89" s="35">
        <v>42.21453287197231</v>
      </c>
    </row>
    <row r="90" spans="1:23" x14ac:dyDescent="0.35">
      <c r="A90" s="13">
        <v>78</v>
      </c>
      <c r="B90" s="40" t="s">
        <v>201</v>
      </c>
      <c r="C90" s="12" t="s">
        <v>21</v>
      </c>
      <c r="D90" s="50" t="s">
        <v>786</v>
      </c>
      <c r="E90" s="39">
        <v>91.9</v>
      </c>
      <c r="F90" s="39">
        <v>2.5</v>
      </c>
      <c r="G90" s="39">
        <v>2</v>
      </c>
      <c r="H90" s="39">
        <v>5.3</v>
      </c>
      <c r="I90" s="39">
        <v>2.4</v>
      </c>
      <c r="J90" s="39">
        <v>0.1</v>
      </c>
      <c r="K90" s="39">
        <v>0</v>
      </c>
      <c r="L90" s="39">
        <v>0.7</v>
      </c>
      <c r="M90" s="39">
        <v>25</v>
      </c>
      <c r="N90" s="34" t="s">
        <v>790</v>
      </c>
      <c r="O90" s="37"/>
      <c r="P90" s="24">
        <v>30.864197530864214</v>
      </c>
      <c r="Q90" s="24">
        <v>24.691358024691368</v>
      </c>
      <c r="R90" s="24">
        <v>65.43209876543213</v>
      </c>
      <c r="S90" s="24">
        <v>29.629629629629644</v>
      </c>
      <c r="T90" s="24">
        <v>1.2345679012345685</v>
      </c>
      <c r="U90" s="24"/>
      <c r="V90" s="24">
        <v>8.6419753086419782</v>
      </c>
      <c r="W90" s="35">
        <v>308.64197530864215</v>
      </c>
    </row>
    <row r="91" spans="1:23" x14ac:dyDescent="0.35">
      <c r="A91" s="13">
        <v>79</v>
      </c>
      <c r="B91" s="11" t="s">
        <v>57</v>
      </c>
      <c r="C91" s="12" t="s">
        <v>670</v>
      </c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25"/>
      <c r="O91" s="37"/>
      <c r="P91" s="24"/>
      <c r="Q91" s="24"/>
      <c r="R91" s="24"/>
      <c r="S91" s="24"/>
      <c r="T91" s="24"/>
      <c r="U91" s="24"/>
      <c r="V91" s="24"/>
      <c r="W91" s="35"/>
    </row>
    <row r="92" spans="1:23" x14ac:dyDescent="0.35">
      <c r="A92" s="13">
        <v>80</v>
      </c>
      <c r="B92" s="38" t="s">
        <v>109</v>
      </c>
      <c r="C92" s="12" t="s">
        <v>668</v>
      </c>
      <c r="D92" s="50" t="s">
        <v>791</v>
      </c>
      <c r="E92" s="39">
        <v>88.3</v>
      </c>
      <c r="F92" s="39">
        <v>2.8</v>
      </c>
      <c r="G92" s="39">
        <v>0.7</v>
      </c>
      <c r="H92" s="39">
        <v>10.5</v>
      </c>
      <c r="I92" s="39">
        <v>1.7</v>
      </c>
      <c r="J92" s="39">
        <v>0.2</v>
      </c>
      <c r="K92" s="39">
        <v>0</v>
      </c>
      <c r="L92" s="39">
        <v>0.3</v>
      </c>
      <c r="M92" s="39">
        <v>30</v>
      </c>
      <c r="N92" s="34" t="s">
        <v>792</v>
      </c>
      <c r="O92" s="37"/>
      <c r="P92" s="24">
        <v>23.931623931623932</v>
      </c>
      <c r="Q92" s="24">
        <v>5.982905982905983</v>
      </c>
      <c r="R92" s="24">
        <v>89.743589743589752</v>
      </c>
      <c r="S92" s="24">
        <v>14.52991452991453</v>
      </c>
      <c r="T92" s="24">
        <v>1.7094017094017095</v>
      </c>
      <c r="U92" s="24"/>
      <c r="V92" s="24">
        <v>2.5641025641025643</v>
      </c>
      <c r="W92" s="35">
        <v>256.41025641025641</v>
      </c>
    </row>
    <row r="93" spans="1:23" x14ac:dyDescent="0.35">
      <c r="A93" s="13">
        <v>81</v>
      </c>
      <c r="B93" s="59" t="s">
        <v>89</v>
      </c>
      <c r="C93" s="12" t="s">
        <v>668</v>
      </c>
      <c r="D93" s="50" t="s">
        <v>793</v>
      </c>
      <c r="E93" s="39">
        <v>87.4</v>
      </c>
      <c r="F93" s="39">
        <v>4.7</v>
      </c>
      <c r="G93" s="39">
        <v>1.2</v>
      </c>
      <c r="H93" s="39">
        <v>10.7</v>
      </c>
      <c r="I93" s="39">
        <v>0</v>
      </c>
      <c r="J93" s="39">
        <v>0.3</v>
      </c>
      <c r="K93" s="39">
        <v>0</v>
      </c>
      <c r="L93" s="39">
        <v>0.4</v>
      </c>
      <c r="M93" s="39">
        <v>20</v>
      </c>
      <c r="N93" s="34" t="s">
        <v>794</v>
      </c>
      <c r="O93" s="37"/>
      <c r="P93" s="24">
        <v>37.301587301587332</v>
      </c>
      <c r="Q93" s="24">
        <v>9.5238095238095326</v>
      </c>
      <c r="R93" s="24">
        <v>84.920634920634996</v>
      </c>
      <c r="S93" s="24">
        <v>0</v>
      </c>
      <c r="T93" s="24">
        <v>2.3809523809523832</v>
      </c>
      <c r="U93" s="24"/>
      <c r="V93" s="24">
        <v>3.1746031746031775</v>
      </c>
      <c r="W93" s="35">
        <v>158.73015873015888</v>
      </c>
    </row>
    <row r="94" spans="1:23" x14ac:dyDescent="0.35">
      <c r="A94" s="13">
        <v>82</v>
      </c>
      <c r="B94" s="11" t="s">
        <v>214</v>
      </c>
      <c r="C94" s="12" t="s">
        <v>668</v>
      </c>
      <c r="D94" s="50" t="s">
        <v>728</v>
      </c>
      <c r="E94" s="39"/>
      <c r="F94" s="39"/>
      <c r="G94" s="39"/>
      <c r="H94" s="39"/>
      <c r="I94" s="39"/>
      <c r="J94" s="39"/>
      <c r="K94" s="39"/>
      <c r="L94" s="39"/>
      <c r="M94" s="39"/>
      <c r="N94" s="25"/>
      <c r="O94" s="37"/>
      <c r="P94" s="24"/>
      <c r="Q94" s="24"/>
      <c r="R94" s="24"/>
      <c r="S94" s="24"/>
      <c r="T94" s="24"/>
      <c r="U94" s="24"/>
      <c r="V94" s="24"/>
      <c r="W94" s="35"/>
    </row>
    <row r="95" spans="1:23" x14ac:dyDescent="0.35">
      <c r="A95" s="13">
        <v>83</v>
      </c>
      <c r="B95" s="38" t="s">
        <v>90</v>
      </c>
      <c r="C95" s="12" t="s">
        <v>23</v>
      </c>
      <c r="D95" s="50" t="s">
        <v>795</v>
      </c>
      <c r="E95" s="39">
        <v>81.8</v>
      </c>
      <c r="F95" s="39">
        <v>1.3</v>
      </c>
      <c r="G95" s="39">
        <v>0.8</v>
      </c>
      <c r="H95" s="39">
        <v>16.5</v>
      </c>
      <c r="I95" s="39">
        <v>15.2</v>
      </c>
      <c r="J95" s="39">
        <v>0.4</v>
      </c>
      <c r="K95" s="39">
        <v>0.1</v>
      </c>
      <c r="L95" s="39">
        <v>0.4</v>
      </c>
      <c r="M95" s="39">
        <v>66</v>
      </c>
      <c r="N95" s="25"/>
      <c r="O95" s="37"/>
      <c r="P95" s="24">
        <v>7.1428571428571415</v>
      </c>
      <c r="Q95" s="24">
        <v>4.3956043956043942</v>
      </c>
      <c r="R95" s="24">
        <v>90.659340659340629</v>
      </c>
      <c r="S95" s="24">
        <v>83.51648351648349</v>
      </c>
      <c r="T95" s="24">
        <v>2.1978021978021971</v>
      </c>
      <c r="U95" s="24">
        <v>0.54945054945054927</v>
      </c>
      <c r="V95" s="24">
        <v>2.1978021978021971</v>
      </c>
      <c r="W95" s="35">
        <v>362.63736263736251</v>
      </c>
    </row>
    <row r="96" spans="1:23" x14ac:dyDescent="0.35">
      <c r="A96" s="13">
        <v>84</v>
      </c>
      <c r="B96" s="11" t="s">
        <v>118</v>
      </c>
      <c r="C96" s="12" t="s">
        <v>668</v>
      </c>
      <c r="D96" s="50" t="s">
        <v>728</v>
      </c>
      <c r="E96" s="39"/>
      <c r="F96" s="39"/>
      <c r="G96" s="39"/>
      <c r="H96" s="39"/>
      <c r="I96" s="39"/>
      <c r="J96" s="39"/>
      <c r="K96" s="39"/>
      <c r="L96" s="39"/>
      <c r="M96" s="39"/>
      <c r="N96" s="25"/>
      <c r="O96" s="37"/>
      <c r="P96" s="24"/>
      <c r="Q96" s="24"/>
      <c r="R96" s="24"/>
      <c r="S96" s="24"/>
      <c r="T96" s="24"/>
      <c r="U96" s="24"/>
      <c r="V96" s="24"/>
      <c r="W96" s="35"/>
    </row>
    <row r="97" spans="1:23" x14ac:dyDescent="0.35">
      <c r="A97" s="13">
        <v>85</v>
      </c>
      <c r="B97" s="11" t="s">
        <v>134</v>
      </c>
      <c r="C97" s="12" t="s">
        <v>668</v>
      </c>
      <c r="D97" s="50" t="s">
        <v>773</v>
      </c>
      <c r="E97" s="39"/>
      <c r="F97" s="39"/>
      <c r="G97" s="39"/>
      <c r="H97" s="39"/>
      <c r="I97" s="39"/>
      <c r="J97" s="39"/>
      <c r="K97" s="39"/>
      <c r="L97" s="39"/>
      <c r="M97" s="39"/>
      <c r="N97" s="25"/>
      <c r="O97" s="37"/>
      <c r="P97" s="24"/>
      <c r="Q97" s="24"/>
      <c r="R97" s="24"/>
      <c r="S97" s="24"/>
      <c r="T97" s="24"/>
      <c r="U97" s="24"/>
      <c r="V97" s="24"/>
      <c r="W97" s="35"/>
    </row>
    <row r="98" spans="1:23" x14ac:dyDescent="0.35">
      <c r="A98" s="13">
        <v>86</v>
      </c>
      <c r="B98" s="11" t="s">
        <v>58</v>
      </c>
      <c r="C98" s="12" t="s">
        <v>670</v>
      </c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25"/>
      <c r="O98" s="37"/>
      <c r="P98" s="24"/>
      <c r="Q98" s="24"/>
      <c r="R98" s="24"/>
      <c r="S98" s="24"/>
      <c r="T98" s="24"/>
      <c r="U98" s="24"/>
      <c r="V98" s="24"/>
      <c r="W98" s="35"/>
    </row>
    <row r="99" spans="1:23" x14ac:dyDescent="0.35">
      <c r="A99" s="13">
        <v>87</v>
      </c>
      <c r="B99" s="11" t="s">
        <v>59</v>
      </c>
      <c r="C99" s="12" t="s">
        <v>23</v>
      </c>
      <c r="D99" s="50" t="s">
        <v>728</v>
      </c>
      <c r="E99" s="39"/>
      <c r="F99" s="39"/>
      <c r="G99" s="39"/>
      <c r="H99" s="39"/>
      <c r="I99" s="39"/>
      <c r="J99" s="39"/>
      <c r="K99" s="39"/>
      <c r="L99" s="39"/>
      <c r="M99" s="39"/>
      <c r="N99" s="25"/>
      <c r="O99" s="37"/>
      <c r="P99" s="24"/>
      <c r="Q99" s="24"/>
      <c r="R99" s="24"/>
      <c r="S99" s="24"/>
      <c r="T99" s="24"/>
      <c r="U99" s="24"/>
      <c r="V99" s="24"/>
      <c r="W99" s="35"/>
    </row>
    <row r="100" spans="1:23" x14ac:dyDescent="0.35">
      <c r="A100" s="13">
        <v>88</v>
      </c>
      <c r="B100" s="11" t="s">
        <v>60</v>
      </c>
      <c r="C100" s="12" t="s">
        <v>668</v>
      </c>
      <c r="D100" s="50" t="s">
        <v>773</v>
      </c>
      <c r="E100" s="39"/>
      <c r="F100" s="39"/>
      <c r="G100" s="39"/>
      <c r="H100" s="39"/>
      <c r="I100" s="39"/>
      <c r="J100" s="39"/>
      <c r="K100" s="39"/>
      <c r="L100" s="39"/>
      <c r="M100" s="39"/>
      <c r="N100" s="25"/>
      <c r="O100" s="37"/>
      <c r="P100" s="24"/>
      <c r="Q100" s="24"/>
      <c r="R100" s="24"/>
      <c r="S100" s="24"/>
      <c r="T100" s="24"/>
      <c r="U100" s="24"/>
      <c r="V100" s="24"/>
      <c r="W100" s="35"/>
    </row>
    <row r="101" spans="1:23" x14ac:dyDescent="0.35">
      <c r="A101" s="13">
        <v>89</v>
      </c>
      <c r="B101" s="11" t="s">
        <v>110</v>
      </c>
      <c r="C101" s="12" t="s">
        <v>668</v>
      </c>
      <c r="D101" s="50" t="s">
        <v>773</v>
      </c>
      <c r="E101" s="39"/>
      <c r="F101" s="39"/>
      <c r="G101" s="39"/>
      <c r="H101" s="39"/>
      <c r="I101" s="39"/>
      <c r="J101" s="39"/>
      <c r="K101" s="39"/>
      <c r="L101" s="39"/>
      <c r="M101" s="39"/>
      <c r="N101" s="25"/>
      <c r="O101" s="37"/>
      <c r="P101" s="24"/>
      <c r="Q101" s="24"/>
      <c r="R101" s="24"/>
      <c r="S101" s="24"/>
      <c r="T101" s="24"/>
      <c r="U101" s="24"/>
      <c r="V101" s="24"/>
      <c r="W101" s="35"/>
    </row>
    <row r="102" spans="1:23" x14ac:dyDescent="0.35">
      <c r="A102" s="13">
        <v>90</v>
      </c>
      <c r="B102" s="11" t="s">
        <v>186</v>
      </c>
      <c r="C102" s="12" t="s">
        <v>668</v>
      </c>
      <c r="D102" s="50" t="s">
        <v>773</v>
      </c>
      <c r="E102" s="39"/>
      <c r="F102" s="39"/>
      <c r="G102" s="39"/>
      <c r="H102" s="39"/>
      <c r="I102" s="39"/>
      <c r="J102" s="39"/>
      <c r="K102" s="39"/>
      <c r="L102" s="39"/>
      <c r="M102" s="39"/>
      <c r="N102" s="25"/>
      <c r="O102" s="37"/>
      <c r="P102" s="24"/>
      <c r="Q102" s="24"/>
      <c r="R102" s="24"/>
      <c r="S102" s="24"/>
      <c r="T102" s="24"/>
      <c r="U102" s="24"/>
      <c r="V102" s="24"/>
      <c r="W102" s="35"/>
    </row>
    <row r="103" spans="1:23" x14ac:dyDescent="0.35">
      <c r="A103" s="13">
        <v>91</v>
      </c>
      <c r="B103" s="38" t="s">
        <v>61</v>
      </c>
      <c r="C103" s="12" t="s">
        <v>23</v>
      </c>
      <c r="D103" s="50" t="s">
        <v>796</v>
      </c>
      <c r="E103" s="39">
        <v>89.8</v>
      </c>
      <c r="F103" s="39">
        <v>0.8</v>
      </c>
      <c r="G103" s="39">
        <v>0.5</v>
      </c>
      <c r="H103" s="39">
        <v>9.1</v>
      </c>
      <c r="I103" s="39">
        <v>8.1</v>
      </c>
      <c r="J103" s="39">
        <v>0.1</v>
      </c>
      <c r="K103" s="39">
        <v>0</v>
      </c>
      <c r="L103" s="39">
        <v>0.4</v>
      </c>
      <c r="M103" s="39">
        <v>36</v>
      </c>
      <c r="N103" s="34" t="s">
        <v>797</v>
      </c>
      <c r="O103" s="37"/>
      <c r="P103" s="24">
        <v>7.8431372549019631</v>
      </c>
      <c r="Q103" s="24">
        <v>4.9019607843137267</v>
      </c>
      <c r="R103" s="24">
        <v>89.215686274509821</v>
      </c>
      <c r="S103" s="24">
        <v>79.411764705882362</v>
      </c>
      <c r="T103" s="24">
        <v>0.98039215686274539</v>
      </c>
      <c r="U103" s="24"/>
      <c r="V103" s="24">
        <v>3.9215686274509816</v>
      </c>
      <c r="W103" s="35">
        <v>352.94117647058829</v>
      </c>
    </row>
    <row r="104" spans="1:23" x14ac:dyDescent="0.35">
      <c r="A104" s="13">
        <v>92</v>
      </c>
      <c r="B104" s="36" t="s">
        <v>111</v>
      </c>
      <c r="C104" s="12" t="s">
        <v>23</v>
      </c>
      <c r="D104" s="50" t="s">
        <v>798</v>
      </c>
      <c r="E104" s="39">
        <v>91.8</v>
      </c>
      <c r="F104" s="39">
        <v>0.9</v>
      </c>
      <c r="G104" s="39">
        <v>1.1000000000000001</v>
      </c>
      <c r="H104" s="39">
        <v>6.6</v>
      </c>
      <c r="I104" s="39">
        <v>5.7</v>
      </c>
      <c r="J104" s="39">
        <v>0.1</v>
      </c>
      <c r="K104" s="39">
        <v>0</v>
      </c>
      <c r="L104" s="39">
        <v>0.4</v>
      </c>
      <c r="M104" s="39">
        <v>28</v>
      </c>
      <c r="N104" s="34" t="s">
        <v>799</v>
      </c>
      <c r="O104" s="37"/>
      <c r="P104" s="24">
        <v>10.975609756097551</v>
      </c>
      <c r="Q104" s="24">
        <v>13.414634146341452</v>
      </c>
      <c r="R104" s="24">
        <v>80.487804878048706</v>
      </c>
      <c r="S104" s="24">
        <v>69.512195121951166</v>
      </c>
      <c r="T104" s="24">
        <v>1.2195121951219503</v>
      </c>
      <c r="U104" s="24"/>
      <c r="V104" s="24">
        <v>4.8780487804878012</v>
      </c>
      <c r="W104" s="35">
        <v>341.46341463414603</v>
      </c>
    </row>
    <row r="105" spans="1:23" x14ac:dyDescent="0.35">
      <c r="A105" s="13">
        <v>93</v>
      </c>
      <c r="B105" s="36" t="s">
        <v>91</v>
      </c>
      <c r="C105" s="12" t="s">
        <v>669</v>
      </c>
      <c r="D105" s="50" t="s">
        <v>800</v>
      </c>
      <c r="E105" s="41">
        <v>95.2</v>
      </c>
      <c r="F105" s="41">
        <v>0.5</v>
      </c>
      <c r="G105" s="41">
        <v>0.7</v>
      </c>
      <c r="H105" s="41">
        <v>3.6</v>
      </c>
      <c r="I105" s="41">
        <v>1.7</v>
      </c>
      <c r="J105" s="41">
        <v>0.1</v>
      </c>
      <c r="K105" s="41">
        <v>0</v>
      </c>
      <c r="L105" s="41">
        <v>0.4</v>
      </c>
      <c r="M105" s="41">
        <v>15</v>
      </c>
      <c r="N105" s="34" t="s">
        <v>801</v>
      </c>
      <c r="O105" s="37"/>
      <c r="P105" s="24">
        <v>10.416666666666682</v>
      </c>
      <c r="Q105" s="24">
        <v>14.583333333333353</v>
      </c>
      <c r="R105" s="24">
        <v>75.000000000000114</v>
      </c>
      <c r="S105" s="24">
        <v>35.416666666666714</v>
      </c>
      <c r="T105" s="24">
        <v>2.0833333333333366</v>
      </c>
      <c r="U105" s="24"/>
      <c r="V105" s="24">
        <v>8.3333333333333464</v>
      </c>
      <c r="W105" s="35">
        <v>312.50000000000045</v>
      </c>
    </row>
    <row r="106" spans="1:23" x14ac:dyDescent="0.35">
      <c r="A106" s="13">
        <v>94</v>
      </c>
      <c r="B106" s="11" t="s">
        <v>92</v>
      </c>
      <c r="C106" s="12" t="s">
        <v>23</v>
      </c>
      <c r="D106" s="50" t="s">
        <v>802</v>
      </c>
      <c r="E106" s="41"/>
      <c r="F106" s="41"/>
      <c r="G106" s="41"/>
      <c r="H106" s="41"/>
      <c r="I106" s="41"/>
      <c r="J106" s="41"/>
      <c r="K106" s="41"/>
      <c r="L106" s="41"/>
      <c r="M106" s="41"/>
      <c r="N106" s="34" t="s">
        <v>801</v>
      </c>
      <c r="O106" s="37"/>
      <c r="P106" s="24"/>
      <c r="Q106" s="24"/>
      <c r="R106" s="24"/>
      <c r="S106" s="24"/>
      <c r="T106" s="24"/>
      <c r="U106" s="24"/>
      <c r="V106" s="24"/>
      <c r="W106" s="35"/>
    </row>
    <row r="107" spans="1:23" x14ac:dyDescent="0.35">
      <c r="A107" s="13">
        <v>95</v>
      </c>
      <c r="B107" s="38" t="s">
        <v>62</v>
      </c>
      <c r="C107" s="12" t="s">
        <v>23</v>
      </c>
      <c r="D107" s="50" t="s">
        <v>803</v>
      </c>
      <c r="E107" s="41">
        <v>81.7</v>
      </c>
      <c r="F107" s="41">
        <v>1.8</v>
      </c>
      <c r="G107" s="41">
        <v>0.5</v>
      </c>
      <c r="H107" s="41">
        <v>17</v>
      </c>
      <c r="I107" s="41">
        <v>14.8</v>
      </c>
      <c r="J107" s="41">
        <v>0.3</v>
      </c>
      <c r="K107" s="41">
        <v>0.1</v>
      </c>
      <c r="L107" s="41">
        <v>0.5</v>
      </c>
      <c r="M107" s="41">
        <v>3</v>
      </c>
      <c r="N107" s="34" t="s">
        <v>804</v>
      </c>
      <c r="O107" s="37"/>
      <c r="P107" s="24">
        <v>9.8360655737704956</v>
      </c>
      <c r="Q107" s="24">
        <v>2.7322404371584708</v>
      </c>
      <c r="R107" s="24">
        <v>92.896174863388012</v>
      </c>
      <c r="S107" s="24">
        <v>80.874316939890747</v>
      </c>
      <c r="T107" s="24">
        <v>1.6393442622950825</v>
      </c>
      <c r="U107" s="24">
        <v>0.54644808743169415</v>
      </c>
      <c r="V107" s="24">
        <v>2.7322404371584708</v>
      </c>
      <c r="W107" s="35">
        <v>16.393442622950825</v>
      </c>
    </row>
    <row r="108" spans="1:23" x14ac:dyDescent="0.35">
      <c r="A108" s="13">
        <v>96</v>
      </c>
      <c r="B108" s="11" t="s">
        <v>209</v>
      </c>
      <c r="C108" s="12" t="s">
        <v>671</v>
      </c>
      <c r="D108" s="50" t="s">
        <v>805</v>
      </c>
      <c r="E108" s="41"/>
      <c r="F108" s="41"/>
      <c r="G108" s="41"/>
      <c r="H108" s="41"/>
      <c r="I108" s="41"/>
      <c r="J108" s="41"/>
      <c r="K108" s="41"/>
      <c r="L108" s="41"/>
      <c r="M108" s="41"/>
      <c r="N108" s="25"/>
      <c r="O108" s="37"/>
      <c r="P108" s="24"/>
      <c r="Q108" s="24"/>
      <c r="R108" s="24"/>
      <c r="S108" s="24"/>
      <c r="T108" s="24"/>
      <c r="U108" s="24"/>
      <c r="V108" s="24"/>
      <c r="W108" s="35"/>
    </row>
    <row r="109" spans="1:23" x14ac:dyDescent="0.35">
      <c r="A109" s="13">
        <v>97</v>
      </c>
      <c r="B109" s="36" t="s">
        <v>63</v>
      </c>
      <c r="C109" s="12" t="s">
        <v>22</v>
      </c>
      <c r="D109" s="50" t="s">
        <v>806</v>
      </c>
      <c r="E109" s="41">
        <v>86.35</v>
      </c>
      <c r="F109" s="41">
        <v>2</v>
      </c>
      <c r="G109" s="41">
        <v>1.4</v>
      </c>
      <c r="H109" s="41">
        <v>11.12</v>
      </c>
      <c r="I109" s="41">
        <v>9.24</v>
      </c>
      <c r="J109" s="41">
        <v>0.39</v>
      </c>
      <c r="K109" s="41">
        <v>2.7E-2</v>
      </c>
      <c r="L109" s="41">
        <v>0.75</v>
      </c>
      <c r="M109" s="41">
        <v>48</v>
      </c>
      <c r="N109" s="34" t="s">
        <v>807</v>
      </c>
      <c r="O109" s="37"/>
      <c r="P109" s="24">
        <v>14.652014652014644</v>
      </c>
      <c r="Q109" s="24">
        <v>10.25641025641025</v>
      </c>
      <c r="R109" s="24">
        <v>81.465201465201417</v>
      </c>
      <c r="S109" s="24">
        <v>67.692307692307665</v>
      </c>
      <c r="T109" s="24">
        <v>2.8571428571428559</v>
      </c>
      <c r="U109" s="24">
        <v>0.19780219780219771</v>
      </c>
      <c r="V109" s="24">
        <v>5.4945054945054919</v>
      </c>
      <c r="W109" s="35">
        <v>351.64835164835148</v>
      </c>
    </row>
    <row r="110" spans="1:23" x14ac:dyDescent="0.35">
      <c r="A110" s="13">
        <v>98</v>
      </c>
      <c r="B110" s="11" t="s">
        <v>167</v>
      </c>
      <c r="C110" s="12" t="s">
        <v>670</v>
      </c>
      <c r="D110" s="50"/>
      <c r="E110" s="41"/>
      <c r="F110" s="41"/>
      <c r="G110" s="41"/>
      <c r="H110" s="41"/>
      <c r="I110" s="41"/>
      <c r="J110" s="41"/>
      <c r="K110" s="41"/>
      <c r="L110" s="41"/>
      <c r="M110" s="41"/>
      <c r="N110" s="25"/>
      <c r="O110" s="37"/>
      <c r="P110" s="24"/>
      <c r="Q110" s="24"/>
      <c r="R110" s="24"/>
      <c r="S110" s="24"/>
      <c r="T110" s="24"/>
      <c r="U110" s="24"/>
      <c r="V110" s="24"/>
      <c r="W110" s="35"/>
    </row>
    <row r="111" spans="1:23" x14ac:dyDescent="0.35">
      <c r="A111" s="13">
        <v>99</v>
      </c>
      <c r="B111" s="11" t="s">
        <v>135</v>
      </c>
      <c r="C111" s="12" t="s">
        <v>670</v>
      </c>
      <c r="D111" s="50"/>
      <c r="E111" s="41"/>
      <c r="F111" s="41"/>
      <c r="G111" s="41"/>
      <c r="H111" s="41"/>
      <c r="I111" s="41"/>
      <c r="J111" s="41"/>
      <c r="K111" s="41"/>
      <c r="L111" s="41"/>
      <c r="M111" s="41"/>
      <c r="N111" s="25"/>
      <c r="O111" s="37"/>
      <c r="P111" s="24"/>
      <c r="Q111" s="24"/>
      <c r="R111" s="24"/>
      <c r="S111" s="24"/>
      <c r="T111" s="24"/>
      <c r="U111" s="24"/>
      <c r="V111" s="24"/>
      <c r="W111" s="35"/>
    </row>
    <row r="112" spans="1:23" x14ac:dyDescent="0.35">
      <c r="A112" s="13">
        <v>100</v>
      </c>
      <c r="B112" s="11" t="s">
        <v>136</v>
      </c>
      <c r="C112" s="12" t="s">
        <v>670</v>
      </c>
      <c r="D112" s="50"/>
      <c r="E112" s="41"/>
      <c r="F112" s="41"/>
      <c r="G112" s="41"/>
      <c r="H112" s="41"/>
      <c r="I112" s="41"/>
      <c r="J112" s="41"/>
      <c r="K112" s="41"/>
      <c r="L112" s="41"/>
      <c r="M112" s="41"/>
      <c r="N112" s="25"/>
      <c r="O112" s="37"/>
      <c r="P112" s="24"/>
      <c r="Q112" s="24"/>
      <c r="R112" s="24"/>
      <c r="S112" s="24"/>
      <c r="T112" s="24"/>
      <c r="U112" s="24"/>
      <c r="V112" s="24"/>
      <c r="W112" s="35"/>
    </row>
    <row r="113" spans="1:23" x14ac:dyDescent="0.35">
      <c r="A113" s="13">
        <v>101</v>
      </c>
      <c r="B113" s="11" t="s">
        <v>227</v>
      </c>
      <c r="C113" s="12" t="s">
        <v>670</v>
      </c>
      <c r="D113" s="50"/>
      <c r="E113" s="41"/>
      <c r="F113" s="41"/>
      <c r="G113" s="41"/>
      <c r="H113" s="41"/>
      <c r="I113" s="41"/>
      <c r="J113" s="41"/>
      <c r="K113" s="41"/>
      <c r="L113" s="41"/>
      <c r="M113" s="41"/>
      <c r="N113" s="25"/>
      <c r="O113" s="37"/>
      <c r="P113" s="24"/>
      <c r="Q113" s="24"/>
      <c r="R113" s="24"/>
      <c r="S113" s="24"/>
      <c r="T113" s="24"/>
      <c r="U113" s="24"/>
      <c r="V113" s="24"/>
      <c r="W113" s="35"/>
    </row>
    <row r="114" spans="1:23" x14ac:dyDescent="0.35">
      <c r="A114" s="13">
        <v>102</v>
      </c>
      <c r="B114" s="11" t="s">
        <v>137</v>
      </c>
      <c r="C114" s="12" t="s">
        <v>670</v>
      </c>
      <c r="D114" s="50"/>
      <c r="E114" s="41"/>
      <c r="F114" s="41"/>
      <c r="G114" s="41"/>
      <c r="H114" s="41"/>
      <c r="I114" s="41"/>
      <c r="J114" s="41"/>
      <c r="K114" s="41"/>
      <c r="L114" s="41"/>
      <c r="M114" s="41"/>
      <c r="N114" s="25"/>
      <c r="O114" s="37"/>
      <c r="P114" s="24"/>
      <c r="Q114" s="24"/>
      <c r="R114" s="24"/>
      <c r="S114" s="24"/>
      <c r="T114" s="24"/>
      <c r="U114" s="24"/>
      <c r="V114" s="24"/>
      <c r="W114" s="35"/>
    </row>
    <row r="115" spans="1:23" x14ac:dyDescent="0.35">
      <c r="A115" s="13">
        <v>103</v>
      </c>
      <c r="B115" s="11" t="s">
        <v>138</v>
      </c>
      <c r="C115" s="12" t="s">
        <v>670</v>
      </c>
      <c r="D115" s="50"/>
      <c r="E115" s="41"/>
      <c r="F115" s="41"/>
      <c r="G115" s="41"/>
      <c r="H115" s="41"/>
      <c r="I115" s="41"/>
      <c r="J115" s="41"/>
      <c r="K115" s="41"/>
      <c r="L115" s="41"/>
      <c r="M115" s="41"/>
      <c r="N115" s="25"/>
      <c r="O115" s="37"/>
      <c r="P115" s="24"/>
      <c r="Q115" s="24"/>
      <c r="R115" s="24"/>
      <c r="S115" s="24"/>
      <c r="T115" s="24"/>
      <c r="U115" s="24"/>
      <c r="V115" s="24"/>
      <c r="W115" s="35"/>
    </row>
    <row r="116" spans="1:23" x14ac:dyDescent="0.35">
      <c r="A116" s="13">
        <v>104</v>
      </c>
      <c r="B116" s="11" t="s">
        <v>139</v>
      </c>
      <c r="C116" s="12" t="s">
        <v>670</v>
      </c>
      <c r="D116" s="50"/>
      <c r="E116" s="41"/>
      <c r="F116" s="41"/>
      <c r="G116" s="41"/>
      <c r="H116" s="41"/>
      <c r="I116" s="41"/>
      <c r="J116" s="41"/>
      <c r="K116" s="41"/>
      <c r="L116" s="41"/>
      <c r="M116" s="41"/>
      <c r="N116" s="25"/>
      <c r="O116" s="37"/>
      <c r="P116" s="24"/>
      <c r="Q116" s="24"/>
      <c r="R116" s="24"/>
      <c r="S116" s="24"/>
      <c r="T116" s="24"/>
      <c r="U116" s="24"/>
      <c r="V116" s="24"/>
      <c r="W116" s="35"/>
    </row>
    <row r="117" spans="1:23" x14ac:dyDescent="0.35">
      <c r="A117" s="13">
        <v>105</v>
      </c>
      <c r="B117" s="11" t="s">
        <v>176</v>
      </c>
      <c r="C117" s="12" t="s">
        <v>670</v>
      </c>
      <c r="D117" s="50"/>
      <c r="E117" s="41"/>
      <c r="F117" s="41"/>
      <c r="G117" s="41"/>
      <c r="H117" s="41"/>
      <c r="I117" s="41"/>
      <c r="J117" s="41"/>
      <c r="K117" s="41"/>
      <c r="L117" s="41"/>
      <c r="M117" s="41"/>
      <c r="N117" s="25"/>
      <c r="O117" s="37"/>
      <c r="P117" s="24"/>
      <c r="Q117" s="24"/>
      <c r="R117" s="24"/>
      <c r="S117" s="24"/>
      <c r="T117" s="24"/>
      <c r="U117" s="24"/>
      <c r="V117" s="24"/>
      <c r="W117" s="35"/>
    </row>
    <row r="118" spans="1:23" x14ac:dyDescent="0.35">
      <c r="A118" s="13">
        <v>106</v>
      </c>
      <c r="B118" s="11" t="s">
        <v>228</v>
      </c>
      <c r="C118" s="12" t="s">
        <v>670</v>
      </c>
      <c r="D118" s="50"/>
      <c r="E118" s="41"/>
      <c r="F118" s="41"/>
      <c r="G118" s="41"/>
      <c r="H118" s="41"/>
      <c r="I118" s="41"/>
      <c r="J118" s="41"/>
      <c r="K118" s="41"/>
      <c r="L118" s="41"/>
      <c r="M118" s="41"/>
      <c r="N118" s="25"/>
      <c r="O118" s="37"/>
      <c r="P118" s="24"/>
      <c r="Q118" s="24"/>
      <c r="R118" s="24"/>
      <c r="S118" s="24"/>
      <c r="T118" s="24"/>
      <c r="U118" s="24"/>
      <c r="V118" s="24"/>
      <c r="W118" s="35"/>
    </row>
    <row r="119" spans="1:23" x14ac:dyDescent="0.35">
      <c r="A119" s="13">
        <v>107</v>
      </c>
      <c r="B119" s="11" t="s">
        <v>215</v>
      </c>
      <c r="C119" s="12" t="s">
        <v>670</v>
      </c>
      <c r="D119" s="50"/>
      <c r="E119" s="41"/>
      <c r="F119" s="41"/>
      <c r="G119" s="41"/>
      <c r="H119" s="41"/>
      <c r="I119" s="41"/>
      <c r="J119" s="41"/>
      <c r="K119" s="41"/>
      <c r="L119" s="41"/>
      <c r="M119" s="41"/>
      <c r="N119" s="25"/>
      <c r="O119" s="37"/>
      <c r="P119" s="24"/>
      <c r="Q119" s="24"/>
      <c r="R119" s="24"/>
      <c r="S119" s="24"/>
      <c r="T119" s="24"/>
      <c r="U119" s="24"/>
      <c r="V119" s="24"/>
      <c r="W119" s="35"/>
    </row>
    <row r="120" spans="1:23" x14ac:dyDescent="0.35">
      <c r="A120" s="13">
        <v>108</v>
      </c>
      <c r="B120" s="11" t="s">
        <v>93</v>
      </c>
      <c r="C120" s="12" t="s">
        <v>670</v>
      </c>
      <c r="D120" s="50"/>
      <c r="E120" s="41"/>
      <c r="F120" s="41"/>
      <c r="G120" s="41"/>
      <c r="H120" s="41"/>
      <c r="I120" s="41"/>
      <c r="J120" s="41"/>
      <c r="K120" s="41"/>
      <c r="L120" s="41"/>
      <c r="M120" s="41"/>
      <c r="N120" s="25"/>
      <c r="O120" s="37"/>
      <c r="P120" s="24"/>
      <c r="Q120" s="24"/>
      <c r="R120" s="24"/>
      <c r="S120" s="24"/>
      <c r="T120" s="24"/>
      <c r="U120" s="24"/>
      <c r="V120" s="24"/>
      <c r="W120" s="35"/>
    </row>
    <row r="121" spans="1:23" x14ac:dyDescent="0.35">
      <c r="A121" s="13">
        <v>109</v>
      </c>
      <c r="B121" s="11" t="s">
        <v>64</v>
      </c>
      <c r="C121" s="12" t="s">
        <v>670</v>
      </c>
      <c r="D121" s="50"/>
      <c r="E121" s="41"/>
      <c r="F121" s="41"/>
      <c r="G121" s="41"/>
      <c r="H121" s="41"/>
      <c r="I121" s="41"/>
      <c r="J121" s="41"/>
      <c r="K121" s="41"/>
      <c r="L121" s="41"/>
      <c r="M121" s="41"/>
      <c r="N121" s="25"/>
      <c r="O121" s="37"/>
      <c r="P121" s="24"/>
      <c r="Q121" s="24"/>
      <c r="R121" s="24"/>
      <c r="S121" s="24"/>
      <c r="T121" s="24"/>
      <c r="U121" s="24"/>
      <c r="V121" s="24"/>
      <c r="W121" s="35"/>
    </row>
    <row r="122" spans="1:23" x14ac:dyDescent="0.35">
      <c r="A122" s="13">
        <v>110</v>
      </c>
      <c r="B122" s="11" t="s">
        <v>140</v>
      </c>
      <c r="C122" s="12" t="s">
        <v>670</v>
      </c>
      <c r="D122" s="50"/>
      <c r="E122" s="41"/>
      <c r="F122" s="41"/>
      <c r="G122" s="41"/>
      <c r="H122" s="41"/>
      <c r="I122" s="41"/>
      <c r="J122" s="41"/>
      <c r="K122" s="41"/>
      <c r="L122" s="41"/>
      <c r="M122" s="41"/>
      <c r="N122" s="25"/>
      <c r="O122" s="37"/>
      <c r="P122" s="24"/>
      <c r="Q122" s="24"/>
      <c r="R122" s="24"/>
      <c r="S122" s="24"/>
      <c r="T122" s="24"/>
      <c r="U122" s="24"/>
      <c r="V122" s="24"/>
      <c r="W122" s="35"/>
    </row>
    <row r="123" spans="1:23" x14ac:dyDescent="0.35">
      <c r="A123" s="13">
        <v>111</v>
      </c>
      <c r="B123" s="36" t="s">
        <v>141</v>
      </c>
      <c r="C123" s="12" t="s">
        <v>669</v>
      </c>
      <c r="D123" s="50" t="s">
        <v>808</v>
      </c>
      <c r="E123" s="41">
        <v>90.4</v>
      </c>
      <c r="F123" s="41">
        <v>1.8</v>
      </c>
      <c r="G123" s="41">
        <v>3.04</v>
      </c>
      <c r="H123" s="41">
        <v>5.94</v>
      </c>
      <c r="I123" s="41">
        <v>4.13</v>
      </c>
      <c r="J123" s="41">
        <v>0.18</v>
      </c>
      <c r="K123" s="41">
        <v>4.5999999999999999E-2</v>
      </c>
      <c r="L123" s="41">
        <v>0.44</v>
      </c>
      <c r="M123" s="41">
        <v>30</v>
      </c>
      <c r="N123" s="34" t="s">
        <v>809</v>
      </c>
      <c r="O123" s="37"/>
      <c r="P123" s="24">
        <v>18.750000000000007</v>
      </c>
      <c r="Q123" s="24">
        <v>31.666666666666675</v>
      </c>
      <c r="R123" s="24">
        <v>61.875000000000021</v>
      </c>
      <c r="S123" s="24">
        <v>43.020833333333343</v>
      </c>
      <c r="T123" s="24">
        <v>1.8750000000000004</v>
      </c>
      <c r="U123" s="24">
        <v>0.4791666666666668</v>
      </c>
      <c r="V123" s="24">
        <v>4.5833333333333348</v>
      </c>
      <c r="W123" s="35">
        <v>312.50000000000006</v>
      </c>
    </row>
    <row r="124" spans="1:23" x14ac:dyDescent="0.35">
      <c r="A124" s="13">
        <v>112</v>
      </c>
      <c r="B124" s="38" t="s">
        <v>142</v>
      </c>
      <c r="C124" s="12" t="s">
        <v>668</v>
      </c>
      <c r="D124" s="50" t="s">
        <v>810</v>
      </c>
      <c r="E124" s="41">
        <v>86.7</v>
      </c>
      <c r="F124" s="41">
        <v>2.4</v>
      </c>
      <c r="G124" s="41">
        <v>0.9</v>
      </c>
      <c r="H124" s="41">
        <v>11.7</v>
      </c>
      <c r="I124" s="41">
        <v>9.4</v>
      </c>
      <c r="J124" s="41">
        <v>0.1</v>
      </c>
      <c r="K124" s="41">
        <v>0</v>
      </c>
      <c r="L124" s="41">
        <v>0.4</v>
      </c>
      <c r="M124" s="41">
        <v>47</v>
      </c>
      <c r="N124" s="34" t="s">
        <v>772</v>
      </c>
      <c r="O124" s="37"/>
      <c r="P124" s="24">
        <v>18.045112781954884</v>
      </c>
      <c r="Q124" s="24">
        <v>6.7669172932330826</v>
      </c>
      <c r="R124" s="24">
        <v>87.969924812030058</v>
      </c>
      <c r="S124" s="24">
        <v>70.676691729323309</v>
      </c>
      <c r="T124" s="24">
        <v>0.75187969924812026</v>
      </c>
      <c r="U124" s="24"/>
      <c r="V124" s="24">
        <v>3.007518796992481</v>
      </c>
      <c r="W124" s="35">
        <v>353.38345864661653</v>
      </c>
    </row>
    <row r="125" spans="1:23" x14ac:dyDescent="0.35">
      <c r="A125" s="13">
        <v>113</v>
      </c>
      <c r="B125" s="11" t="s">
        <v>112</v>
      </c>
      <c r="C125" s="12" t="s">
        <v>668</v>
      </c>
      <c r="D125" s="50" t="s">
        <v>728</v>
      </c>
      <c r="E125" s="41"/>
      <c r="F125" s="41"/>
      <c r="G125" s="41"/>
      <c r="H125" s="41"/>
      <c r="I125" s="41"/>
      <c r="J125" s="41"/>
      <c r="K125" s="41"/>
      <c r="L125" s="41"/>
      <c r="M125" s="41"/>
      <c r="N125" s="25"/>
      <c r="O125" s="37"/>
      <c r="P125" s="24"/>
      <c r="Q125" s="24"/>
      <c r="R125" s="24"/>
      <c r="S125" s="24"/>
      <c r="T125" s="24"/>
      <c r="U125" s="24"/>
      <c r="V125" s="24"/>
      <c r="W125" s="35"/>
    </row>
    <row r="126" spans="1:23" x14ac:dyDescent="0.35">
      <c r="A126" s="13">
        <v>114</v>
      </c>
      <c r="B126" s="36" t="s">
        <v>65</v>
      </c>
      <c r="C126" s="12" t="s">
        <v>23</v>
      </c>
      <c r="D126" s="50" t="s">
        <v>811</v>
      </c>
      <c r="E126" s="41">
        <v>87.6</v>
      </c>
      <c r="F126" s="41">
        <v>1.7</v>
      </c>
      <c r="G126" s="41">
        <v>1.1000000000000001</v>
      </c>
      <c r="H126" s="41">
        <v>10.6</v>
      </c>
      <c r="I126" s="41">
        <v>7.9</v>
      </c>
      <c r="J126" s="41">
        <v>0.3</v>
      </c>
      <c r="K126" s="41">
        <v>0</v>
      </c>
      <c r="L126" s="41">
        <v>0.5</v>
      </c>
      <c r="M126" s="41">
        <v>44</v>
      </c>
      <c r="N126" s="34" t="s">
        <v>812</v>
      </c>
      <c r="O126" s="37"/>
      <c r="P126" s="24">
        <v>13.709677419354826</v>
      </c>
      <c r="Q126" s="24">
        <v>8.8709677419354769</v>
      </c>
      <c r="R126" s="24">
        <v>85.483870967741851</v>
      </c>
      <c r="S126" s="24">
        <v>63.709677419354783</v>
      </c>
      <c r="T126" s="24">
        <v>2.4193548387096753</v>
      </c>
      <c r="U126" s="24"/>
      <c r="V126" s="24">
        <v>4.0322580645161255</v>
      </c>
      <c r="W126" s="35">
        <v>354.83870967741905</v>
      </c>
    </row>
    <row r="127" spans="1:23" x14ac:dyDescent="0.35">
      <c r="A127" s="13">
        <v>115</v>
      </c>
      <c r="B127" s="38" t="s">
        <v>187</v>
      </c>
      <c r="C127" s="12" t="s">
        <v>22</v>
      </c>
      <c r="D127" s="50" t="s">
        <v>813</v>
      </c>
      <c r="E127" s="41">
        <v>7.6</v>
      </c>
      <c r="F127" s="41">
        <v>2.8</v>
      </c>
      <c r="G127" s="41">
        <v>1.6</v>
      </c>
      <c r="H127" s="41">
        <v>9.6</v>
      </c>
      <c r="I127" s="41">
        <v>6.8</v>
      </c>
      <c r="J127" s="41">
        <v>0.2</v>
      </c>
      <c r="K127" s="41">
        <v>0</v>
      </c>
      <c r="L127" s="41">
        <v>1.1000000000000001</v>
      </c>
      <c r="M127" s="41">
        <v>43</v>
      </c>
      <c r="N127" s="34" t="s">
        <v>814</v>
      </c>
      <c r="O127" s="37"/>
      <c r="P127" s="24">
        <v>3.0303030303030298</v>
      </c>
      <c r="Q127" s="24">
        <v>1.7316017316017316</v>
      </c>
      <c r="R127" s="24">
        <v>10.38961038961039</v>
      </c>
      <c r="S127" s="24">
        <v>7.3593073593073584</v>
      </c>
      <c r="T127" s="24">
        <v>0.21645021645021645</v>
      </c>
      <c r="U127" s="24"/>
      <c r="V127" s="24">
        <v>1.1904761904761905</v>
      </c>
      <c r="W127" s="35">
        <v>46.536796536796537</v>
      </c>
    </row>
    <row r="128" spans="1:23" x14ac:dyDescent="0.35">
      <c r="A128" s="13">
        <v>115</v>
      </c>
      <c r="B128" s="11"/>
      <c r="C128" s="12"/>
      <c r="D128" s="50" t="s">
        <v>815</v>
      </c>
      <c r="E128" s="41">
        <v>91</v>
      </c>
      <c r="F128" s="41">
        <v>3.7</v>
      </c>
      <c r="G128" s="41">
        <v>2.2000000000000002</v>
      </c>
      <c r="H128" s="41">
        <v>4.3</v>
      </c>
      <c r="I128" s="41">
        <v>0.5</v>
      </c>
      <c r="J128" s="41">
        <v>0.1</v>
      </c>
      <c r="K128" s="41">
        <v>0</v>
      </c>
      <c r="L128" s="41">
        <v>2.2999999999999998</v>
      </c>
      <c r="M128" s="41">
        <v>22</v>
      </c>
      <c r="N128" s="34" t="s">
        <v>816</v>
      </c>
      <c r="O128" s="37"/>
      <c r="P128" s="24">
        <v>41.111111111111128</v>
      </c>
      <c r="Q128" s="24">
        <v>24.444444444444454</v>
      </c>
      <c r="R128" s="24">
        <v>47.777777777777793</v>
      </c>
      <c r="S128" s="24">
        <v>5.5555555555555571</v>
      </c>
      <c r="T128" s="24">
        <v>1.1111111111111116</v>
      </c>
      <c r="U128" s="24"/>
      <c r="V128" s="24">
        <v>25.555555555555561</v>
      </c>
      <c r="W128" s="35">
        <v>244.44444444444454</v>
      </c>
    </row>
    <row r="129" spans="1:23" x14ac:dyDescent="0.35">
      <c r="A129" s="13">
        <v>116</v>
      </c>
      <c r="B129" s="11" t="s">
        <v>188</v>
      </c>
      <c r="C129" s="12" t="s">
        <v>670</v>
      </c>
      <c r="D129" s="50"/>
      <c r="E129" s="41"/>
      <c r="F129" s="41"/>
      <c r="G129" s="41"/>
      <c r="H129" s="41"/>
      <c r="I129" s="41"/>
      <c r="J129" s="41"/>
      <c r="K129" s="41"/>
      <c r="L129" s="41"/>
      <c r="M129" s="41"/>
      <c r="N129" s="25"/>
      <c r="O129" s="37"/>
      <c r="P129" s="24"/>
      <c r="Q129" s="24"/>
      <c r="R129" s="24"/>
      <c r="S129" s="24"/>
      <c r="T129" s="24"/>
      <c r="U129" s="24"/>
      <c r="V129" s="24"/>
      <c r="W129" s="35"/>
    </row>
    <row r="130" spans="1:23" x14ac:dyDescent="0.35">
      <c r="A130" s="13">
        <v>117</v>
      </c>
      <c r="B130" s="38" t="s">
        <v>143</v>
      </c>
      <c r="C130" s="12" t="s">
        <v>668</v>
      </c>
      <c r="D130" s="50" t="s">
        <v>817</v>
      </c>
      <c r="E130" s="41">
        <v>86.58</v>
      </c>
      <c r="F130" s="41">
        <v>1.7</v>
      </c>
      <c r="G130" s="41">
        <v>0.85</v>
      </c>
      <c r="H130" s="41">
        <v>12.02</v>
      </c>
      <c r="I130" s="41">
        <v>9.18</v>
      </c>
      <c r="J130" s="41">
        <v>0.2</v>
      </c>
      <c r="K130" s="41">
        <v>0</v>
      </c>
      <c r="L130" s="41">
        <v>0.4</v>
      </c>
      <c r="M130" s="41">
        <v>47</v>
      </c>
      <c r="N130" s="34" t="s">
        <v>818</v>
      </c>
      <c r="O130" s="47" t="s">
        <v>819</v>
      </c>
      <c r="P130" s="24">
        <v>12.667660208643817</v>
      </c>
      <c r="Q130" s="24">
        <v>6.3338301043219083</v>
      </c>
      <c r="R130" s="24">
        <v>89.567809239940388</v>
      </c>
      <c r="S130" s="24">
        <v>68.405365126676614</v>
      </c>
      <c r="T130" s="24">
        <v>1.490312965722802</v>
      </c>
      <c r="U130" s="24"/>
      <c r="V130" s="24">
        <v>2.9806259314456041</v>
      </c>
      <c r="W130" s="35">
        <v>350.22354694485847</v>
      </c>
    </row>
    <row r="131" spans="1:23" x14ac:dyDescent="0.35">
      <c r="A131" s="13">
        <v>118</v>
      </c>
      <c r="B131" s="36" t="s">
        <v>168</v>
      </c>
      <c r="C131" s="12" t="s">
        <v>669</v>
      </c>
      <c r="D131" s="50" t="s">
        <v>729</v>
      </c>
      <c r="E131" s="41">
        <v>94.78</v>
      </c>
      <c r="F131" s="41">
        <v>0.9</v>
      </c>
      <c r="G131" s="41">
        <v>1.1599999999999999</v>
      </c>
      <c r="H131" s="41">
        <v>3.18</v>
      </c>
      <c r="I131" s="41">
        <v>2.6</v>
      </c>
      <c r="J131" s="41">
        <v>0.19</v>
      </c>
      <c r="K131" s="41">
        <v>2.5000000000000001E-2</v>
      </c>
      <c r="L131" s="41">
        <v>0.69</v>
      </c>
      <c r="M131" s="41">
        <v>18</v>
      </c>
      <c r="N131" s="34" t="s">
        <v>820</v>
      </c>
      <c r="O131" s="47" t="s">
        <v>821</v>
      </c>
      <c r="P131" s="24">
        <v>17.241379310344819</v>
      </c>
      <c r="Q131" s="24">
        <v>22.222222222222211</v>
      </c>
      <c r="R131" s="24">
        <v>60.91954022988503</v>
      </c>
      <c r="S131" s="24">
        <v>49.808429118773923</v>
      </c>
      <c r="T131" s="24">
        <v>3.6398467432950175</v>
      </c>
      <c r="U131" s="24">
        <v>0.47892720306513392</v>
      </c>
      <c r="V131" s="24">
        <v>13.218390804597695</v>
      </c>
      <c r="W131" s="35">
        <v>344.8275862068964</v>
      </c>
    </row>
    <row r="132" spans="1:23" x14ac:dyDescent="0.35">
      <c r="A132" s="13">
        <v>119</v>
      </c>
      <c r="B132" s="11" t="s">
        <v>94</v>
      </c>
      <c r="C132" s="12" t="s">
        <v>23</v>
      </c>
      <c r="D132" s="50" t="s">
        <v>822</v>
      </c>
      <c r="E132" s="41"/>
      <c r="F132" s="41"/>
      <c r="G132" s="41"/>
      <c r="H132" s="41"/>
      <c r="I132" s="41"/>
      <c r="J132" s="41"/>
      <c r="K132" s="41"/>
      <c r="L132" s="41"/>
      <c r="M132" s="41"/>
      <c r="N132" s="25"/>
      <c r="O132" s="37"/>
      <c r="P132" s="24"/>
      <c r="Q132" s="24"/>
      <c r="R132" s="24"/>
      <c r="S132" s="24"/>
      <c r="T132" s="24"/>
      <c r="U132" s="24"/>
      <c r="V132" s="24"/>
      <c r="W132" s="35"/>
    </row>
    <row r="133" spans="1:23" x14ac:dyDescent="0.35">
      <c r="A133" s="13"/>
      <c r="B133" s="11" t="s">
        <v>672</v>
      </c>
      <c r="C133" s="12" t="s">
        <v>23</v>
      </c>
      <c r="D133" s="50" t="s">
        <v>728</v>
      </c>
      <c r="E133" s="41"/>
      <c r="F133" s="41"/>
      <c r="G133" s="41"/>
      <c r="H133" s="41"/>
      <c r="I133" s="41"/>
      <c r="J133" s="41"/>
      <c r="K133" s="41"/>
      <c r="L133" s="41"/>
      <c r="M133" s="41"/>
      <c r="N133" s="25"/>
      <c r="O133" s="37"/>
      <c r="P133" s="24"/>
      <c r="Q133" s="24"/>
      <c r="R133" s="24"/>
      <c r="S133" s="24"/>
      <c r="T133" s="24"/>
      <c r="U133" s="24"/>
      <c r="V133" s="24"/>
      <c r="W133" s="35"/>
    </row>
    <row r="134" spans="1:23" x14ac:dyDescent="0.35">
      <c r="A134" s="13">
        <v>120</v>
      </c>
      <c r="B134" s="11" t="s">
        <v>177</v>
      </c>
      <c r="C134" s="12" t="s">
        <v>669</v>
      </c>
      <c r="D134" s="50" t="s">
        <v>728</v>
      </c>
      <c r="E134" s="41"/>
      <c r="F134" s="41"/>
      <c r="G134" s="41"/>
      <c r="H134" s="41"/>
      <c r="I134" s="41"/>
      <c r="J134" s="41"/>
      <c r="K134" s="41"/>
      <c r="L134" s="41"/>
      <c r="M134" s="41"/>
      <c r="N134" s="25"/>
      <c r="O134" s="37"/>
      <c r="P134" s="24"/>
      <c r="Q134" s="24"/>
      <c r="R134" s="24"/>
      <c r="S134" s="24"/>
      <c r="T134" s="24"/>
      <c r="U134" s="24"/>
      <c r="V134" s="24"/>
      <c r="W134" s="35"/>
    </row>
    <row r="135" spans="1:23" x14ac:dyDescent="0.35">
      <c r="A135" s="13">
        <v>121</v>
      </c>
      <c r="B135" s="11" t="s">
        <v>169</v>
      </c>
      <c r="C135" s="12" t="s">
        <v>23</v>
      </c>
      <c r="D135" s="50" t="s">
        <v>728</v>
      </c>
      <c r="E135" s="41"/>
      <c r="F135" s="41"/>
      <c r="G135" s="41"/>
      <c r="H135" s="41"/>
      <c r="I135" s="41"/>
      <c r="J135" s="41"/>
      <c r="K135" s="41"/>
      <c r="L135" s="41"/>
      <c r="M135" s="41"/>
      <c r="N135" s="25"/>
      <c r="O135" s="37"/>
      <c r="P135" s="24"/>
      <c r="Q135" s="24"/>
      <c r="R135" s="24"/>
      <c r="S135" s="24"/>
      <c r="T135" s="24"/>
      <c r="U135" s="24"/>
      <c r="V135" s="24"/>
      <c r="W135" s="35"/>
    </row>
    <row r="136" spans="1:23" x14ac:dyDescent="0.35">
      <c r="A136" s="13"/>
      <c r="B136" s="11" t="s">
        <v>673</v>
      </c>
      <c r="C136" s="12" t="s">
        <v>23</v>
      </c>
      <c r="D136" s="50" t="s">
        <v>822</v>
      </c>
      <c r="E136" s="41"/>
      <c r="F136" s="41"/>
      <c r="G136" s="41"/>
      <c r="H136" s="41"/>
      <c r="I136" s="41"/>
      <c r="J136" s="41"/>
      <c r="K136" s="41"/>
      <c r="L136" s="41"/>
      <c r="M136" s="41"/>
      <c r="N136" s="25"/>
      <c r="O136" s="37"/>
      <c r="P136" s="24"/>
      <c r="Q136" s="24"/>
      <c r="R136" s="24"/>
      <c r="S136" s="24"/>
      <c r="T136" s="24"/>
      <c r="U136" s="24"/>
      <c r="V136" s="24"/>
      <c r="W136" s="35"/>
    </row>
    <row r="137" spans="1:23" x14ac:dyDescent="0.35">
      <c r="A137" s="13">
        <v>122</v>
      </c>
      <c r="B137" s="11" t="s">
        <v>66</v>
      </c>
      <c r="C137" s="12" t="s">
        <v>23</v>
      </c>
      <c r="D137" s="50" t="s">
        <v>728</v>
      </c>
      <c r="E137" s="41"/>
      <c r="F137" s="41"/>
      <c r="G137" s="41"/>
      <c r="H137" s="41"/>
      <c r="I137" s="41"/>
      <c r="J137" s="41"/>
      <c r="K137" s="41"/>
      <c r="L137" s="41"/>
      <c r="M137" s="41"/>
      <c r="N137" s="25"/>
      <c r="O137" s="37"/>
      <c r="P137" s="24"/>
      <c r="Q137" s="24"/>
      <c r="R137" s="24"/>
      <c r="S137" s="24"/>
      <c r="T137" s="24"/>
      <c r="U137" s="24"/>
      <c r="V137" s="24"/>
      <c r="W137" s="35"/>
    </row>
    <row r="138" spans="1:23" x14ac:dyDescent="0.35">
      <c r="A138" s="13">
        <v>123</v>
      </c>
      <c r="B138" s="38" t="s">
        <v>95</v>
      </c>
      <c r="C138" s="12" t="s">
        <v>23</v>
      </c>
      <c r="D138" s="50" t="s">
        <v>823</v>
      </c>
      <c r="E138" s="41">
        <v>80.5</v>
      </c>
      <c r="F138" s="41">
        <v>0.9</v>
      </c>
      <c r="G138" s="41">
        <v>0.7</v>
      </c>
      <c r="H138" s="41">
        <v>18.100000000000001</v>
      </c>
      <c r="I138" s="41">
        <v>15.5</v>
      </c>
      <c r="J138" s="41">
        <v>0.2</v>
      </c>
      <c r="K138" s="41">
        <v>0.1</v>
      </c>
      <c r="L138" s="41">
        <v>0.5</v>
      </c>
      <c r="M138" s="41">
        <v>69</v>
      </c>
      <c r="N138" s="34" t="s">
        <v>824</v>
      </c>
      <c r="O138" s="37"/>
      <c r="P138" s="24">
        <v>4.6153846153846168</v>
      </c>
      <c r="Q138" s="24">
        <v>3.5897435897435903</v>
      </c>
      <c r="R138" s="24">
        <v>92.820512820512846</v>
      </c>
      <c r="S138" s="24">
        <v>79.487179487179503</v>
      </c>
      <c r="T138" s="24">
        <v>1.025641025641026</v>
      </c>
      <c r="U138" s="24">
        <v>0.512820512820513</v>
      </c>
      <c r="V138" s="24">
        <v>2.5641025641025648</v>
      </c>
      <c r="W138" s="35">
        <v>353.84615384615392</v>
      </c>
    </row>
    <row r="139" spans="1:23" x14ac:dyDescent="0.35">
      <c r="A139" s="13">
        <v>124</v>
      </c>
      <c r="B139" s="11" t="s">
        <v>216</v>
      </c>
      <c r="C139" s="12" t="s">
        <v>22</v>
      </c>
      <c r="D139" s="50" t="s">
        <v>825</v>
      </c>
      <c r="E139" s="41"/>
      <c r="F139" s="41"/>
      <c r="G139" s="41"/>
      <c r="H139" s="41"/>
      <c r="I139" s="41"/>
      <c r="J139" s="41"/>
      <c r="K139" s="41"/>
      <c r="L139" s="41"/>
      <c r="M139" s="41"/>
      <c r="N139" s="25"/>
      <c r="O139" s="37"/>
      <c r="P139" s="24"/>
      <c r="Q139" s="24"/>
      <c r="R139" s="24"/>
      <c r="S139" s="24"/>
      <c r="T139" s="24"/>
      <c r="U139" s="24"/>
      <c r="V139" s="24"/>
      <c r="W139" s="35"/>
    </row>
    <row r="140" spans="1:23" x14ac:dyDescent="0.35">
      <c r="A140" s="13">
        <v>125</v>
      </c>
      <c r="B140" s="11" t="s">
        <v>217</v>
      </c>
      <c r="C140" s="12" t="s">
        <v>670</v>
      </c>
      <c r="D140" s="50"/>
      <c r="E140" s="41"/>
      <c r="F140" s="41"/>
      <c r="G140" s="41"/>
      <c r="H140" s="41"/>
      <c r="I140" s="41"/>
      <c r="J140" s="41"/>
      <c r="K140" s="41"/>
      <c r="L140" s="41"/>
      <c r="M140" s="41"/>
      <c r="N140" s="25"/>
      <c r="O140" s="37"/>
      <c r="P140" s="24"/>
      <c r="Q140" s="24"/>
      <c r="R140" s="24"/>
      <c r="S140" s="24"/>
      <c r="T140" s="24"/>
      <c r="U140" s="24"/>
      <c r="V140" s="24"/>
      <c r="W140" s="35"/>
    </row>
    <row r="141" spans="1:23" x14ac:dyDescent="0.35">
      <c r="A141" s="13">
        <v>126</v>
      </c>
      <c r="B141" s="40" t="s">
        <v>144</v>
      </c>
      <c r="C141" s="12" t="s">
        <v>669</v>
      </c>
      <c r="D141" s="50" t="s">
        <v>826</v>
      </c>
      <c r="E141" s="41">
        <f>100-F141-G141-H141</f>
        <v>0</v>
      </c>
      <c r="F141" s="41">
        <v>25</v>
      </c>
      <c r="G141" s="41">
        <v>25</v>
      </c>
      <c r="H141" s="41">
        <v>50</v>
      </c>
      <c r="I141" s="41">
        <v>0</v>
      </c>
      <c r="J141" s="41">
        <v>0</v>
      </c>
      <c r="K141" s="41">
        <v>0</v>
      </c>
      <c r="L141" s="41"/>
      <c r="M141" s="41">
        <v>375</v>
      </c>
      <c r="N141" s="34" t="s">
        <v>827</v>
      </c>
      <c r="O141" s="37"/>
      <c r="P141" s="24">
        <v>25</v>
      </c>
      <c r="Q141" s="24">
        <v>25</v>
      </c>
      <c r="R141" s="24">
        <v>50</v>
      </c>
      <c r="S141" s="24"/>
      <c r="T141" s="24"/>
      <c r="U141" s="24"/>
      <c r="V141" s="24"/>
      <c r="W141" s="35">
        <v>375</v>
      </c>
    </row>
    <row r="142" spans="1:23" x14ac:dyDescent="0.35">
      <c r="A142" s="13">
        <v>127</v>
      </c>
      <c r="B142" s="11" t="s">
        <v>229</v>
      </c>
      <c r="C142" s="12" t="s">
        <v>670</v>
      </c>
      <c r="D142" s="50"/>
      <c r="E142" s="41"/>
      <c r="F142" s="41"/>
      <c r="G142" s="41"/>
      <c r="H142" s="41"/>
      <c r="I142" s="41"/>
      <c r="J142" s="41"/>
      <c r="K142" s="41"/>
      <c r="L142" s="41"/>
      <c r="M142" s="41"/>
      <c r="N142" s="25"/>
      <c r="O142" s="37"/>
      <c r="P142" s="24"/>
      <c r="Q142" s="24"/>
      <c r="R142" s="24"/>
      <c r="S142" s="24"/>
      <c r="T142" s="24"/>
      <c r="U142" s="24"/>
      <c r="V142" s="24"/>
      <c r="W142" s="35"/>
    </row>
    <row r="143" spans="1:23" x14ac:dyDescent="0.35">
      <c r="A143" s="13">
        <v>128</v>
      </c>
      <c r="B143" s="11" t="s">
        <v>119</v>
      </c>
      <c r="C143" s="12" t="s">
        <v>670</v>
      </c>
      <c r="D143" s="50"/>
      <c r="E143" s="41"/>
      <c r="F143" s="41"/>
      <c r="G143" s="41"/>
      <c r="H143" s="41"/>
      <c r="I143" s="41"/>
      <c r="J143" s="41"/>
      <c r="K143" s="41"/>
      <c r="L143" s="41"/>
      <c r="M143" s="41"/>
      <c r="N143" s="25"/>
      <c r="O143" s="37"/>
      <c r="P143" s="24"/>
      <c r="Q143" s="24"/>
      <c r="R143" s="24"/>
      <c r="S143" s="24"/>
      <c r="T143" s="24"/>
      <c r="U143" s="24"/>
      <c r="V143" s="24"/>
      <c r="W143" s="35"/>
    </row>
    <row r="144" spans="1:23" x14ac:dyDescent="0.35">
      <c r="A144" s="13">
        <v>129</v>
      </c>
      <c r="B144" s="38" t="s">
        <v>145</v>
      </c>
      <c r="C144" s="12" t="s">
        <v>23</v>
      </c>
      <c r="D144" s="50" t="s">
        <v>828</v>
      </c>
      <c r="E144" s="41">
        <v>88.8</v>
      </c>
      <c r="F144" s="41">
        <v>1.8</v>
      </c>
      <c r="G144" s="41">
        <v>0.6</v>
      </c>
      <c r="H144" s="41">
        <v>9.8000000000000007</v>
      </c>
      <c r="I144" s="41">
        <v>5.9</v>
      </c>
      <c r="J144" s="41">
        <v>0.1</v>
      </c>
      <c r="K144" s="41">
        <v>0</v>
      </c>
      <c r="L144" s="41">
        <v>0.6</v>
      </c>
      <c r="M144" s="41">
        <v>39</v>
      </c>
      <c r="N144" s="34" t="s">
        <v>829</v>
      </c>
      <c r="O144" s="37"/>
      <c r="P144" s="24">
        <v>16.071428571428573</v>
      </c>
      <c r="Q144" s="24">
        <v>5.3571428571428577</v>
      </c>
      <c r="R144" s="24">
        <v>87.500000000000014</v>
      </c>
      <c r="S144" s="24">
        <v>52.678571428571438</v>
      </c>
      <c r="T144" s="24">
        <v>0.89285714285714302</v>
      </c>
      <c r="U144" s="24"/>
      <c r="V144" s="24">
        <v>5.3571428571428577</v>
      </c>
      <c r="W144" s="35">
        <v>348.21428571428572</v>
      </c>
    </row>
    <row r="145" spans="1:23" x14ac:dyDescent="0.35">
      <c r="A145" s="13">
        <v>130</v>
      </c>
      <c r="B145" s="38" t="s">
        <v>67</v>
      </c>
      <c r="C145" s="12" t="s">
        <v>668</v>
      </c>
      <c r="D145" s="50" t="s">
        <v>721</v>
      </c>
      <c r="E145" s="41">
        <v>89.1</v>
      </c>
      <c r="F145" s="41">
        <v>1</v>
      </c>
      <c r="G145" s="41">
        <v>0.8</v>
      </c>
      <c r="H145" s="41">
        <v>9.6</v>
      </c>
      <c r="I145" s="41"/>
      <c r="J145" s="41">
        <v>0</v>
      </c>
      <c r="K145" s="41">
        <v>0</v>
      </c>
      <c r="L145" s="41">
        <v>0.5</v>
      </c>
      <c r="M145" s="41">
        <v>38</v>
      </c>
      <c r="N145" s="34" t="s">
        <v>830</v>
      </c>
      <c r="O145" s="37"/>
      <c r="P145" s="24">
        <v>9.1743119266054958</v>
      </c>
      <c r="Q145" s="24">
        <v>7.3394495412843979</v>
      </c>
      <c r="R145" s="24">
        <v>88.073394495412757</v>
      </c>
      <c r="S145" s="24"/>
      <c r="T145" s="24"/>
      <c r="U145" s="24"/>
      <c r="V145" s="24">
        <v>4.5871559633027479</v>
      </c>
      <c r="W145" s="35">
        <v>348.62385321100885</v>
      </c>
    </row>
    <row r="146" spans="1:23" x14ac:dyDescent="0.35">
      <c r="A146" s="13"/>
      <c r="B146" s="11"/>
      <c r="C146" s="12"/>
      <c r="D146" s="50" t="s">
        <v>831</v>
      </c>
      <c r="E146" s="41">
        <v>78</v>
      </c>
      <c r="F146" s="41"/>
      <c r="G146" s="41"/>
      <c r="H146" s="41"/>
      <c r="I146" s="41"/>
      <c r="J146" s="41"/>
      <c r="K146" s="41"/>
      <c r="L146" s="41"/>
      <c r="M146" s="41"/>
      <c r="N146" s="34" t="s">
        <v>832</v>
      </c>
      <c r="O146" s="37"/>
      <c r="P146" s="24"/>
      <c r="Q146" s="24"/>
      <c r="R146" s="24"/>
      <c r="S146" s="24"/>
      <c r="T146" s="24"/>
      <c r="U146" s="24"/>
      <c r="V146" s="24"/>
      <c r="W146" s="35"/>
    </row>
    <row r="147" spans="1:23" x14ac:dyDescent="0.35">
      <c r="A147" s="13">
        <v>131</v>
      </c>
      <c r="B147" s="11" t="s">
        <v>68</v>
      </c>
      <c r="C147" s="12" t="s">
        <v>668</v>
      </c>
      <c r="D147" s="50" t="s">
        <v>833</v>
      </c>
      <c r="E147" s="41"/>
      <c r="F147" s="41"/>
      <c r="G147" s="41"/>
      <c r="H147" s="41"/>
      <c r="I147" s="41"/>
      <c r="J147" s="41"/>
      <c r="K147" s="41"/>
      <c r="L147" s="41"/>
      <c r="M147" s="41"/>
      <c r="N147" s="25"/>
      <c r="O147" s="37"/>
      <c r="P147" s="24"/>
      <c r="Q147" s="24"/>
      <c r="R147" s="24"/>
      <c r="S147" s="24"/>
      <c r="T147" s="24"/>
      <c r="U147" s="24"/>
      <c r="V147" s="24"/>
      <c r="W147" s="35"/>
    </row>
    <row r="148" spans="1:23" x14ac:dyDescent="0.35">
      <c r="A148" s="13">
        <v>132</v>
      </c>
      <c r="B148" s="11" t="s">
        <v>120</v>
      </c>
      <c r="C148" s="12" t="s">
        <v>668</v>
      </c>
      <c r="D148" s="50" t="s">
        <v>833</v>
      </c>
      <c r="E148" s="41"/>
      <c r="F148" s="41"/>
      <c r="G148" s="41"/>
      <c r="H148" s="41"/>
      <c r="I148" s="41"/>
      <c r="J148" s="41"/>
      <c r="K148" s="41"/>
      <c r="L148" s="41"/>
      <c r="M148" s="41"/>
      <c r="N148" s="25"/>
      <c r="O148" s="37"/>
      <c r="P148" s="24"/>
      <c r="Q148" s="24"/>
      <c r="R148" s="24"/>
      <c r="S148" s="24"/>
      <c r="T148" s="24"/>
      <c r="U148" s="24"/>
      <c r="V148" s="24"/>
      <c r="W148" s="35"/>
    </row>
    <row r="149" spans="1:23" x14ac:dyDescent="0.35">
      <c r="A149" s="13">
        <v>133</v>
      </c>
      <c r="B149" s="59" t="s">
        <v>96</v>
      </c>
      <c r="C149" s="12" t="s">
        <v>23</v>
      </c>
      <c r="D149" s="50"/>
      <c r="E149" s="41">
        <v>85.7</v>
      </c>
      <c r="F149" s="41">
        <v>6.5</v>
      </c>
      <c r="G149" s="41">
        <v>1.2</v>
      </c>
      <c r="H149" s="41">
        <v>11.9</v>
      </c>
      <c r="I149" s="41">
        <v>4.4000000000000004</v>
      </c>
      <c r="J149" s="41">
        <v>0.7</v>
      </c>
      <c r="K149" s="41">
        <v>0</v>
      </c>
      <c r="L149" s="41">
        <v>0.5</v>
      </c>
      <c r="M149" s="41">
        <v>52</v>
      </c>
      <c r="N149" s="34" t="s">
        <v>834</v>
      </c>
      <c r="O149" s="37"/>
      <c r="P149" s="24">
        <v>45.454545454545446</v>
      </c>
      <c r="Q149" s="24">
        <v>8.3916083916083899</v>
      </c>
      <c r="R149" s="24">
        <v>83.216783216783213</v>
      </c>
      <c r="S149" s="24">
        <v>30.76923076923077</v>
      </c>
      <c r="T149" s="24">
        <v>4.8951048951048941</v>
      </c>
      <c r="U149" s="24"/>
      <c r="V149" s="24">
        <v>3.4965034965034962</v>
      </c>
      <c r="W149" s="35">
        <v>363.63636363636357</v>
      </c>
    </row>
    <row r="150" spans="1:23" x14ac:dyDescent="0.35">
      <c r="A150" s="13">
        <v>134</v>
      </c>
      <c r="B150" s="40" t="s">
        <v>210</v>
      </c>
      <c r="C150" s="12" t="s">
        <v>669</v>
      </c>
      <c r="D150" s="50"/>
      <c r="E150" s="41">
        <v>87.7</v>
      </c>
      <c r="F150" s="41">
        <v>3.3</v>
      </c>
      <c r="G150" s="41">
        <v>3</v>
      </c>
      <c r="H150" s="41">
        <v>6.5</v>
      </c>
      <c r="I150" s="41">
        <v>0.9</v>
      </c>
      <c r="J150" s="41">
        <v>0.8</v>
      </c>
      <c r="K150" s="41">
        <v>0.1</v>
      </c>
      <c r="L150" s="41">
        <v>2.2000000000000002</v>
      </c>
      <c r="M150" s="41">
        <v>36</v>
      </c>
      <c r="N150" s="34" t="s">
        <v>835</v>
      </c>
      <c r="O150" s="37"/>
      <c r="P150" s="24">
        <v>26.829268292682926</v>
      </c>
      <c r="Q150" s="24">
        <v>24.390243902439025</v>
      </c>
      <c r="R150" s="24">
        <v>52.845528455284551</v>
      </c>
      <c r="S150" s="24">
        <v>7.3170731707317076</v>
      </c>
      <c r="T150" s="24">
        <v>6.5040650406504072</v>
      </c>
      <c r="U150" s="24">
        <v>0.81300813008130091</v>
      </c>
      <c r="V150" s="24">
        <v>17.886178861788618</v>
      </c>
      <c r="W150" s="35">
        <v>292.6829268292683</v>
      </c>
    </row>
    <row r="151" spans="1:23" x14ac:dyDescent="0.35">
      <c r="A151" s="13">
        <v>135</v>
      </c>
      <c r="B151" s="40" t="s">
        <v>202</v>
      </c>
      <c r="C151" s="12" t="s">
        <v>669</v>
      </c>
      <c r="D151" s="50"/>
      <c r="E151" s="41">
        <v>83</v>
      </c>
      <c r="F151" s="41">
        <v>4.3</v>
      </c>
      <c r="G151" s="41">
        <v>2.2999999999999998</v>
      </c>
      <c r="H151" s="41">
        <v>12.3</v>
      </c>
      <c r="I151" s="41">
        <v>0.8</v>
      </c>
      <c r="J151" s="41">
        <v>0.6</v>
      </c>
      <c r="K151" s="41">
        <v>0.1</v>
      </c>
      <c r="L151" s="41">
        <v>1.8</v>
      </c>
      <c r="M151" s="41">
        <v>55.45</v>
      </c>
      <c r="N151" s="34" t="s">
        <v>836</v>
      </c>
      <c r="O151" s="37"/>
      <c r="P151" s="24">
        <v>25.294117647058815</v>
      </c>
      <c r="Q151" s="24">
        <v>13.529411764705879</v>
      </c>
      <c r="R151" s="24">
        <v>72.35294117647058</v>
      </c>
      <c r="S151" s="24">
        <v>4.7058823529411757</v>
      </c>
      <c r="T151" s="24">
        <v>3.5294117647058814</v>
      </c>
      <c r="U151" s="24">
        <v>0.58823529411764697</v>
      </c>
      <c r="V151" s="24">
        <v>10.588235294117645</v>
      </c>
      <c r="W151" s="35">
        <v>326.17647058823525</v>
      </c>
    </row>
    <row r="152" spans="1:23" x14ac:dyDescent="0.35">
      <c r="A152" s="13">
        <v>136</v>
      </c>
      <c r="B152" s="36" t="s">
        <v>97</v>
      </c>
      <c r="C152" s="12" t="s">
        <v>23</v>
      </c>
      <c r="D152" s="50"/>
      <c r="E152" s="41">
        <v>85</v>
      </c>
      <c r="F152" s="41">
        <v>1.9</v>
      </c>
      <c r="G152" s="41">
        <v>1.4</v>
      </c>
      <c r="H152" s="41">
        <v>11.8</v>
      </c>
      <c r="I152" s="41"/>
      <c r="J152" s="41">
        <v>0.3</v>
      </c>
      <c r="K152" s="41"/>
      <c r="L152" s="41"/>
      <c r="M152" s="41">
        <v>50</v>
      </c>
      <c r="N152" s="34" t="s">
        <v>837</v>
      </c>
      <c r="O152" s="37"/>
      <c r="P152" s="24">
        <v>12.666666666666664</v>
      </c>
      <c r="Q152" s="24">
        <v>9.3333333333333321</v>
      </c>
      <c r="R152" s="24">
        <v>78.666666666666657</v>
      </c>
      <c r="S152" s="24"/>
      <c r="T152" s="24">
        <v>1.9999999999999996</v>
      </c>
      <c r="U152" s="24"/>
      <c r="V152" s="24"/>
      <c r="W152" s="35">
        <v>333.33333333333326</v>
      </c>
    </row>
    <row r="153" spans="1:23" x14ac:dyDescent="0.35">
      <c r="A153" s="13">
        <v>137</v>
      </c>
      <c r="B153" s="36" t="s">
        <v>674</v>
      </c>
      <c r="C153" s="12" t="s">
        <v>669</v>
      </c>
      <c r="D153" s="50" t="s">
        <v>838</v>
      </c>
      <c r="E153" s="41">
        <v>92.4</v>
      </c>
      <c r="F153" s="41">
        <v>1</v>
      </c>
      <c r="G153" s="41">
        <v>3.1</v>
      </c>
      <c r="H153" s="41">
        <v>3.3</v>
      </c>
      <c r="I153" s="41">
        <v>1.7</v>
      </c>
      <c r="J153" s="41">
        <v>0.3</v>
      </c>
      <c r="K153" s="41">
        <v>0</v>
      </c>
      <c r="L153" s="41">
        <v>0.9</v>
      </c>
      <c r="M153" s="41">
        <v>22</v>
      </c>
      <c r="N153" s="34" t="s">
        <v>839</v>
      </c>
      <c r="O153" s="37"/>
      <c r="P153" s="24">
        <v>13.157894736842113</v>
      </c>
      <c r="Q153" s="24">
        <v>40.789473684210549</v>
      </c>
      <c r="R153" s="24">
        <v>43.421052631578966</v>
      </c>
      <c r="S153" s="24">
        <v>22.368421052631589</v>
      </c>
      <c r="T153" s="24">
        <v>3.9473684210526336</v>
      </c>
      <c r="U153" s="24"/>
      <c r="V153" s="24">
        <v>11.842105263157903</v>
      </c>
      <c r="W153" s="35">
        <v>289.47368421052647</v>
      </c>
    </row>
    <row r="154" spans="1:23" x14ac:dyDescent="0.35">
      <c r="A154" s="13">
        <v>138</v>
      </c>
      <c r="B154" s="40" t="s">
        <v>170</v>
      </c>
      <c r="C154" s="12" t="s">
        <v>669</v>
      </c>
      <c r="D154" s="50" t="s">
        <v>840</v>
      </c>
      <c r="E154" s="41">
        <v>92.2</v>
      </c>
      <c r="F154" s="41">
        <v>2.1</v>
      </c>
      <c r="G154" s="41">
        <v>1</v>
      </c>
      <c r="H154" s="41">
        <v>6.3</v>
      </c>
      <c r="I154" s="41">
        <v>4.2</v>
      </c>
      <c r="J154" s="41">
        <v>0.3</v>
      </c>
      <c r="K154" s="41">
        <v>0</v>
      </c>
      <c r="L154" s="41">
        <v>0.5</v>
      </c>
      <c r="M154" s="41">
        <v>31</v>
      </c>
      <c r="N154" s="34" t="s">
        <v>841</v>
      </c>
      <c r="O154" s="37"/>
      <c r="P154" s="24">
        <v>26.923076923076938</v>
      </c>
      <c r="Q154" s="24">
        <v>12.820512820512828</v>
      </c>
      <c r="R154" s="24">
        <v>80.769230769230816</v>
      </c>
      <c r="S154" s="24">
        <v>53.846153846153875</v>
      </c>
      <c r="T154" s="24">
        <v>3.846153846153848</v>
      </c>
      <c r="U154" s="24"/>
      <c r="V154" s="24">
        <v>6.4102564102564141</v>
      </c>
      <c r="W154" s="35">
        <v>397.43589743589763</v>
      </c>
    </row>
    <row r="155" spans="1:23" x14ac:dyDescent="0.35">
      <c r="A155" s="13">
        <v>139</v>
      </c>
      <c r="B155" s="11" t="s">
        <v>218</v>
      </c>
      <c r="C155" s="12" t="s">
        <v>23</v>
      </c>
      <c r="D155" s="50" t="s">
        <v>842</v>
      </c>
      <c r="E155" s="41"/>
      <c r="F155" s="41"/>
      <c r="G155" s="41"/>
      <c r="H155" s="41"/>
      <c r="I155" s="41"/>
      <c r="J155" s="41"/>
      <c r="K155" s="41"/>
      <c r="L155" s="41"/>
      <c r="M155" s="41"/>
      <c r="N155" s="25"/>
      <c r="O155" s="37"/>
      <c r="P155" s="24"/>
      <c r="Q155" s="24"/>
      <c r="R155" s="24"/>
      <c r="S155" s="24"/>
      <c r="T155" s="24"/>
      <c r="U155" s="24"/>
      <c r="V155" s="24"/>
      <c r="W155" s="35"/>
    </row>
    <row r="156" spans="1:23" x14ac:dyDescent="0.35">
      <c r="A156" s="13">
        <v>140</v>
      </c>
      <c r="B156" s="59" t="s">
        <v>146</v>
      </c>
      <c r="C156" s="12" t="s">
        <v>671</v>
      </c>
      <c r="D156" s="50" t="s">
        <v>721</v>
      </c>
      <c r="E156" s="41">
        <v>72.900000000000006</v>
      </c>
      <c r="F156" s="41">
        <v>10.4</v>
      </c>
      <c r="G156" s="41">
        <v>2.2000000000000002</v>
      </c>
      <c r="H156" s="41">
        <v>23.4</v>
      </c>
      <c r="I156" s="41">
        <v>11.2</v>
      </c>
      <c r="J156" s="41">
        <v>0.7</v>
      </c>
      <c r="K156" s="41">
        <v>0.1</v>
      </c>
      <c r="L156" s="41">
        <v>0.8</v>
      </c>
      <c r="M156" s="41">
        <v>97</v>
      </c>
      <c r="N156" s="34" t="s">
        <v>843</v>
      </c>
      <c r="O156" s="37"/>
      <c r="P156" s="24">
        <v>38.376383763837651</v>
      </c>
      <c r="Q156" s="24">
        <v>8.1180811808118118</v>
      </c>
      <c r="R156" s="24">
        <v>86.346863468634709</v>
      </c>
      <c r="S156" s="24">
        <v>41.32841328413285</v>
      </c>
      <c r="T156" s="24">
        <v>2.5830258302583031</v>
      </c>
      <c r="U156" s="24">
        <v>0.36900369003690053</v>
      </c>
      <c r="V156" s="24">
        <v>2.9520295202952043</v>
      </c>
      <c r="W156" s="35">
        <v>357.93357933579347</v>
      </c>
    </row>
    <row r="157" spans="1:23" x14ac:dyDescent="0.35">
      <c r="A157" s="13">
        <v>141</v>
      </c>
      <c r="B157" s="36" t="s">
        <v>113</v>
      </c>
      <c r="C157" s="12" t="s">
        <v>671</v>
      </c>
      <c r="D157" s="50" t="s">
        <v>721</v>
      </c>
      <c r="E157" s="41">
        <v>3.52</v>
      </c>
      <c r="F157" s="41">
        <v>9.6</v>
      </c>
      <c r="G157" s="41">
        <v>9.1999999999999993</v>
      </c>
      <c r="H157" s="41">
        <v>14</v>
      </c>
      <c r="I157" s="41">
        <v>4</v>
      </c>
      <c r="J157" s="41">
        <v>72</v>
      </c>
      <c r="K157" s="41">
        <v>6.2</v>
      </c>
      <c r="L157" s="41">
        <v>1.49</v>
      </c>
      <c r="M157" s="41">
        <v>691</v>
      </c>
      <c r="N157" s="34" t="s">
        <v>844</v>
      </c>
      <c r="O157" s="37"/>
      <c r="P157" s="24">
        <v>9.9502487562189046</v>
      </c>
      <c r="Q157" s="24">
        <v>9.5356550580431172</v>
      </c>
      <c r="R157" s="24">
        <v>14.510779436152571</v>
      </c>
      <c r="S157" s="24">
        <v>4.1459369817578775</v>
      </c>
      <c r="T157" s="24">
        <v>74.626865671641795</v>
      </c>
      <c r="U157" s="24">
        <v>6.42620232172471</v>
      </c>
      <c r="V157" s="24">
        <v>1.5443615257048093</v>
      </c>
      <c r="W157" s="35">
        <v>716.21061359867326</v>
      </c>
    </row>
    <row r="158" spans="1:23" x14ac:dyDescent="0.35">
      <c r="A158" s="13">
        <v>142</v>
      </c>
      <c r="B158" s="11" t="s">
        <v>147</v>
      </c>
      <c r="C158" s="12" t="s">
        <v>670</v>
      </c>
      <c r="D158" s="50"/>
      <c r="E158" s="41"/>
      <c r="F158" s="41"/>
      <c r="G158" s="41"/>
      <c r="H158" s="41"/>
      <c r="I158" s="41"/>
      <c r="J158" s="41"/>
      <c r="K158" s="41"/>
      <c r="L158" s="41"/>
      <c r="M158" s="41"/>
      <c r="N158" s="25"/>
      <c r="O158" s="37"/>
      <c r="P158" s="24"/>
      <c r="Q158" s="24"/>
      <c r="R158" s="24"/>
      <c r="S158" s="24"/>
      <c r="T158" s="24"/>
      <c r="U158" s="24"/>
      <c r="V158" s="24"/>
      <c r="W158" s="35"/>
    </row>
    <row r="159" spans="1:23" x14ac:dyDescent="0.35">
      <c r="A159" s="13">
        <v>143</v>
      </c>
      <c r="B159" s="11" t="s">
        <v>189</v>
      </c>
      <c r="C159" s="12" t="s">
        <v>670</v>
      </c>
      <c r="D159" s="50"/>
      <c r="E159" s="41"/>
      <c r="F159" s="41"/>
      <c r="G159" s="41"/>
      <c r="H159" s="41"/>
      <c r="I159" s="41"/>
      <c r="J159" s="41"/>
      <c r="K159" s="41"/>
      <c r="L159" s="41"/>
      <c r="M159" s="41"/>
      <c r="N159" s="25"/>
      <c r="O159" s="37"/>
      <c r="P159" s="24"/>
      <c r="Q159" s="24"/>
      <c r="R159" s="24"/>
      <c r="S159" s="24"/>
      <c r="T159" s="24"/>
      <c r="U159" s="24"/>
      <c r="V159" s="24"/>
      <c r="W159" s="35"/>
    </row>
    <row r="160" spans="1:23" x14ac:dyDescent="0.35">
      <c r="A160" s="13">
        <v>144</v>
      </c>
      <c r="B160" s="11" t="s">
        <v>211</v>
      </c>
      <c r="C160" s="12" t="s">
        <v>670</v>
      </c>
      <c r="D160" s="50"/>
      <c r="E160" s="41"/>
      <c r="F160" s="41"/>
      <c r="G160" s="41"/>
      <c r="H160" s="41"/>
      <c r="I160" s="41"/>
      <c r="J160" s="41"/>
      <c r="K160" s="41"/>
      <c r="L160" s="41"/>
      <c r="M160" s="41"/>
      <c r="N160" s="25"/>
      <c r="O160" s="37"/>
      <c r="P160" s="24"/>
      <c r="Q160" s="24"/>
      <c r="R160" s="24"/>
      <c r="S160" s="24"/>
      <c r="T160" s="24"/>
      <c r="U160" s="24"/>
      <c r="V160" s="24"/>
      <c r="W160" s="35"/>
    </row>
    <row r="161" spans="1:23" x14ac:dyDescent="0.35">
      <c r="A161" s="13">
        <v>145</v>
      </c>
      <c r="B161" s="11" t="s">
        <v>98</v>
      </c>
      <c r="C161" s="12" t="s">
        <v>670</v>
      </c>
      <c r="D161" s="50"/>
      <c r="E161" s="41"/>
      <c r="F161" s="41"/>
      <c r="G161" s="41"/>
      <c r="H161" s="41"/>
      <c r="I161" s="41"/>
      <c r="J161" s="41"/>
      <c r="K161" s="41"/>
      <c r="L161" s="41"/>
      <c r="M161" s="41"/>
      <c r="N161" s="25"/>
      <c r="O161" s="37"/>
      <c r="P161" s="24"/>
      <c r="Q161" s="24"/>
      <c r="R161" s="24"/>
      <c r="S161" s="24"/>
      <c r="T161" s="24"/>
      <c r="U161" s="24"/>
      <c r="V161" s="24"/>
      <c r="W161" s="35"/>
    </row>
    <row r="162" spans="1:23" x14ac:dyDescent="0.35">
      <c r="A162" s="13">
        <v>146</v>
      </c>
      <c r="B162" s="11" t="s">
        <v>99</v>
      </c>
      <c r="C162" s="12" t="s">
        <v>670</v>
      </c>
      <c r="D162" s="50"/>
      <c r="E162" s="41"/>
      <c r="F162" s="41"/>
      <c r="G162" s="41"/>
      <c r="H162" s="41"/>
      <c r="I162" s="41"/>
      <c r="J162" s="41"/>
      <c r="K162" s="41"/>
      <c r="L162" s="41"/>
      <c r="M162" s="41"/>
      <c r="N162" s="25"/>
      <c r="O162" s="37"/>
      <c r="P162" s="24"/>
      <c r="Q162" s="24"/>
      <c r="R162" s="24"/>
      <c r="S162" s="24"/>
      <c r="T162" s="24"/>
      <c r="U162" s="24"/>
      <c r="V162" s="24"/>
      <c r="W162" s="35"/>
    </row>
    <row r="163" spans="1:23" x14ac:dyDescent="0.35">
      <c r="A163" s="13">
        <v>147</v>
      </c>
      <c r="B163" s="11" t="s">
        <v>100</v>
      </c>
      <c r="C163" s="12" t="s">
        <v>670</v>
      </c>
      <c r="D163" s="50"/>
      <c r="E163" s="41"/>
      <c r="F163" s="41"/>
      <c r="G163" s="41"/>
      <c r="H163" s="41"/>
      <c r="I163" s="41"/>
      <c r="J163" s="41"/>
      <c r="K163" s="41"/>
      <c r="L163" s="41"/>
      <c r="M163" s="41"/>
      <c r="N163" s="25"/>
      <c r="O163" s="37"/>
      <c r="P163" s="24"/>
      <c r="Q163" s="24"/>
      <c r="R163" s="24"/>
      <c r="S163" s="24"/>
      <c r="T163" s="24"/>
      <c r="U163" s="24"/>
      <c r="V163" s="24"/>
      <c r="W163" s="35"/>
    </row>
    <row r="164" spans="1:23" x14ac:dyDescent="0.35">
      <c r="A164" s="13">
        <v>148</v>
      </c>
      <c r="B164" s="38" t="s">
        <v>148</v>
      </c>
      <c r="C164" s="12" t="s">
        <v>23</v>
      </c>
      <c r="D164" s="50" t="s">
        <v>721</v>
      </c>
      <c r="E164" s="41">
        <v>87.55</v>
      </c>
      <c r="F164" s="41">
        <v>3.6</v>
      </c>
      <c r="G164" s="41">
        <v>0.73</v>
      </c>
      <c r="H164" s="41">
        <v>9.57</v>
      </c>
      <c r="I164" s="41"/>
      <c r="J164" s="41">
        <v>0.51</v>
      </c>
      <c r="K164" s="41">
        <v>6.7000000000000004E-2</v>
      </c>
      <c r="L164" s="41">
        <v>1.64</v>
      </c>
      <c r="M164" s="41">
        <v>41</v>
      </c>
      <c r="N164" s="34" t="s">
        <v>845</v>
      </c>
      <c r="O164" s="37"/>
      <c r="P164" s="24">
        <v>28.915662650602396</v>
      </c>
      <c r="Q164" s="24">
        <v>5.8634538152610416</v>
      </c>
      <c r="R164" s="24">
        <v>76.86746987951804</v>
      </c>
      <c r="S164" s="24"/>
      <c r="T164" s="24">
        <v>4.0963855421686732</v>
      </c>
      <c r="U164" s="24">
        <v>0.53815261044176688</v>
      </c>
      <c r="V164" s="24">
        <v>13.172690763052202</v>
      </c>
      <c r="W164" s="35">
        <v>329.31726907630508</v>
      </c>
    </row>
    <row r="165" spans="1:23" x14ac:dyDescent="0.35">
      <c r="A165" s="13">
        <v>149</v>
      </c>
      <c r="B165" s="11" t="s">
        <v>149</v>
      </c>
      <c r="C165" s="12" t="s">
        <v>670</v>
      </c>
      <c r="D165" s="50"/>
      <c r="E165" s="41"/>
      <c r="F165" s="41"/>
      <c r="G165" s="41"/>
      <c r="H165" s="41"/>
      <c r="I165" s="41"/>
      <c r="J165" s="41"/>
      <c r="K165" s="41"/>
      <c r="L165" s="41"/>
      <c r="M165" s="41"/>
      <c r="N165" s="25"/>
      <c r="O165" s="37"/>
      <c r="P165" s="24"/>
      <c r="Q165" s="24"/>
      <c r="R165" s="24"/>
      <c r="S165" s="24"/>
      <c r="T165" s="24"/>
      <c r="U165" s="24"/>
      <c r="V165" s="24"/>
      <c r="W165" s="35"/>
    </row>
    <row r="166" spans="1:23" x14ac:dyDescent="0.35">
      <c r="A166" s="13">
        <v>150</v>
      </c>
      <c r="B166" s="11" t="s">
        <v>104</v>
      </c>
      <c r="C166" s="12" t="s">
        <v>670</v>
      </c>
      <c r="D166" s="50"/>
      <c r="E166" s="41"/>
      <c r="F166" s="41"/>
      <c r="G166" s="41"/>
      <c r="H166" s="41"/>
      <c r="I166" s="41"/>
      <c r="J166" s="41"/>
      <c r="K166" s="41"/>
      <c r="L166" s="41"/>
      <c r="M166" s="41"/>
      <c r="N166" s="25"/>
      <c r="O166" s="37"/>
      <c r="P166" s="24"/>
      <c r="Q166" s="24"/>
      <c r="R166" s="24"/>
      <c r="S166" s="24"/>
      <c r="T166" s="24"/>
      <c r="U166" s="24"/>
      <c r="V166" s="24"/>
      <c r="W166" s="35"/>
    </row>
    <row r="167" spans="1:23" x14ac:dyDescent="0.35">
      <c r="A167" s="13">
        <v>151</v>
      </c>
      <c r="B167" s="59" t="s">
        <v>190</v>
      </c>
      <c r="C167" s="12" t="s">
        <v>668</v>
      </c>
      <c r="D167" s="50" t="s">
        <v>729</v>
      </c>
      <c r="E167" s="41">
        <v>80.849999999999994</v>
      </c>
      <c r="F167" s="41">
        <v>6.5</v>
      </c>
      <c r="G167" s="41">
        <v>1.88</v>
      </c>
      <c r="H167" s="41">
        <v>15.9</v>
      </c>
      <c r="I167" s="41">
        <v>9.36</v>
      </c>
      <c r="J167" s="41">
        <v>0.86</v>
      </c>
      <c r="K167" s="41">
        <v>0.1</v>
      </c>
      <c r="L167" s="41">
        <v>0.52</v>
      </c>
      <c r="M167" s="41">
        <v>71</v>
      </c>
      <c r="N167" s="34" t="s">
        <v>846</v>
      </c>
      <c r="O167" s="37"/>
      <c r="P167" s="24">
        <v>33.942558746736289</v>
      </c>
      <c r="Q167" s="24">
        <v>9.8172323759791116</v>
      </c>
      <c r="R167" s="24">
        <v>83.028720626631852</v>
      </c>
      <c r="S167" s="24">
        <v>48.87728459530026</v>
      </c>
      <c r="T167" s="24">
        <v>4.4908616187989558</v>
      </c>
      <c r="U167" s="24">
        <v>0.52219321148825071</v>
      </c>
      <c r="V167" s="24">
        <v>2.7154046997389036</v>
      </c>
      <c r="W167" s="35">
        <v>370.75718015665797</v>
      </c>
    </row>
    <row r="168" spans="1:23" x14ac:dyDescent="0.35">
      <c r="A168" s="13">
        <v>152</v>
      </c>
      <c r="B168" s="36" t="s">
        <v>69</v>
      </c>
      <c r="C168" s="12" t="s">
        <v>671</v>
      </c>
      <c r="D168" s="50" t="s">
        <v>847</v>
      </c>
      <c r="E168" s="41">
        <v>83.07</v>
      </c>
      <c r="F168" s="41">
        <v>3</v>
      </c>
      <c r="G168" s="41">
        <v>1.88</v>
      </c>
      <c r="H168" s="41">
        <v>14.66</v>
      </c>
      <c r="I168" s="41">
        <v>8.99</v>
      </c>
      <c r="J168" s="41">
        <v>0.52</v>
      </c>
      <c r="K168" s="41">
        <v>2.9000000000000001E-2</v>
      </c>
      <c r="L168" s="41">
        <v>0.61</v>
      </c>
      <c r="M168" s="41">
        <v>61</v>
      </c>
      <c r="N168" s="34" t="s">
        <v>848</v>
      </c>
      <c r="O168" s="37"/>
      <c r="P168" s="24">
        <v>17.720023626698158</v>
      </c>
      <c r="Q168" s="24">
        <v>11.104548139397512</v>
      </c>
      <c r="R168" s="24">
        <v>86.59184878913166</v>
      </c>
      <c r="S168" s="24">
        <v>53.101004134672145</v>
      </c>
      <c r="T168" s="24">
        <v>3.071470761961014</v>
      </c>
      <c r="U168" s="24">
        <v>0.17129356172474886</v>
      </c>
      <c r="V168" s="24">
        <v>3.6030714707619587</v>
      </c>
      <c r="W168" s="35">
        <v>360.30714707619586</v>
      </c>
    </row>
    <row r="169" spans="1:23" x14ac:dyDescent="0.35">
      <c r="A169" s="13">
        <v>153</v>
      </c>
      <c r="B169" s="58" t="s">
        <v>101</v>
      </c>
      <c r="C169" s="12" t="s">
        <v>23</v>
      </c>
      <c r="D169" s="50" t="s">
        <v>849</v>
      </c>
      <c r="E169" s="41">
        <v>94.18</v>
      </c>
      <c r="F169" s="41">
        <v>1.2</v>
      </c>
      <c r="G169" s="41">
        <v>1.2</v>
      </c>
      <c r="H169" s="41">
        <v>3.84</v>
      </c>
      <c r="I169" s="41">
        <v>2.39</v>
      </c>
      <c r="J169" s="41">
        <v>0.2</v>
      </c>
      <c r="K169" s="41">
        <v>4.1000000000000002E-2</v>
      </c>
      <c r="L169" s="41">
        <v>0.57999999999999996</v>
      </c>
      <c r="M169" s="41">
        <v>18</v>
      </c>
      <c r="N169" s="25"/>
      <c r="O169" s="37"/>
      <c r="P169" s="24">
        <v>20.618556701030958</v>
      </c>
      <c r="Q169" s="24">
        <v>20.618556701030958</v>
      </c>
      <c r="R169" s="24">
        <v>65.979381443299062</v>
      </c>
      <c r="S169" s="24">
        <v>41.065292096219991</v>
      </c>
      <c r="T169" s="24">
        <v>3.4364261168384931</v>
      </c>
      <c r="U169" s="24">
        <v>0.70446735395189108</v>
      </c>
      <c r="V169" s="24">
        <v>9.9656357388316277</v>
      </c>
      <c r="W169" s="35">
        <v>309.27835051546435</v>
      </c>
    </row>
    <row r="170" spans="1:23" x14ac:dyDescent="0.35">
      <c r="A170" s="13">
        <v>154</v>
      </c>
      <c r="B170" s="11" t="s">
        <v>70</v>
      </c>
      <c r="C170" s="12" t="s">
        <v>668</v>
      </c>
      <c r="D170" s="50" t="s">
        <v>728</v>
      </c>
      <c r="E170" s="41"/>
      <c r="F170" s="41"/>
      <c r="G170" s="41"/>
      <c r="H170" s="41"/>
      <c r="I170" s="41"/>
      <c r="J170" s="41"/>
      <c r="K170" s="41"/>
      <c r="L170" s="41"/>
      <c r="M170" s="41"/>
      <c r="N170" s="25"/>
      <c r="O170" s="37"/>
      <c r="P170" s="24"/>
      <c r="Q170" s="24"/>
      <c r="R170" s="24"/>
      <c r="S170" s="24"/>
      <c r="T170" s="24"/>
      <c r="U170" s="24"/>
      <c r="V170" s="24"/>
      <c r="W170" s="35"/>
    </row>
    <row r="171" spans="1:23" x14ac:dyDescent="0.35">
      <c r="A171" s="13">
        <v>155</v>
      </c>
      <c r="B171" s="40" t="s">
        <v>150</v>
      </c>
      <c r="C171" s="12" t="s">
        <v>23</v>
      </c>
      <c r="D171" s="50" t="s">
        <v>729</v>
      </c>
      <c r="E171" s="41">
        <v>91.38</v>
      </c>
      <c r="F171" s="41">
        <v>2.8</v>
      </c>
      <c r="G171" s="41">
        <v>1.04</v>
      </c>
      <c r="H171" s="41">
        <v>6.73</v>
      </c>
      <c r="I171" s="41">
        <v>3.98</v>
      </c>
      <c r="J171" s="41">
        <v>0.33</v>
      </c>
      <c r="K171" s="41">
        <v>1.9E-2</v>
      </c>
      <c r="L171" s="41">
        <v>0.52</v>
      </c>
      <c r="M171" s="41">
        <v>31</v>
      </c>
      <c r="N171" s="34" t="s">
        <v>850</v>
      </c>
      <c r="O171" s="37"/>
      <c r="P171" s="24">
        <v>32.482598607888612</v>
      </c>
      <c r="Q171" s="24">
        <v>12.06496519721577</v>
      </c>
      <c r="R171" s="24">
        <v>78.074245939675123</v>
      </c>
      <c r="S171" s="24">
        <v>46.171693735498813</v>
      </c>
      <c r="T171" s="24">
        <v>3.8283062645011579</v>
      </c>
      <c r="U171" s="24">
        <v>0.22041763341067272</v>
      </c>
      <c r="V171" s="24">
        <v>6.0324825986078849</v>
      </c>
      <c r="W171" s="35">
        <v>359.62877030162389</v>
      </c>
    </row>
    <row r="172" spans="1:23" x14ac:dyDescent="0.35">
      <c r="A172" s="13">
        <v>156</v>
      </c>
      <c r="B172" s="11" t="s">
        <v>151</v>
      </c>
      <c r="C172" s="12" t="s">
        <v>670</v>
      </c>
      <c r="D172" s="50"/>
      <c r="E172" s="41"/>
      <c r="F172" s="41"/>
      <c r="G172" s="41"/>
      <c r="H172" s="41"/>
      <c r="I172" s="41"/>
      <c r="J172" s="41"/>
      <c r="K172" s="41"/>
      <c r="L172" s="41"/>
      <c r="M172" s="41"/>
      <c r="N172" s="25"/>
      <c r="O172" s="37"/>
      <c r="P172" s="24"/>
      <c r="Q172" s="24"/>
      <c r="R172" s="24"/>
      <c r="S172" s="24"/>
      <c r="T172" s="24"/>
      <c r="U172" s="24"/>
      <c r="V172" s="24"/>
      <c r="W172" s="35"/>
    </row>
    <row r="173" spans="1:23" x14ac:dyDescent="0.35">
      <c r="A173" s="13">
        <v>157</v>
      </c>
      <c r="B173" s="11" t="s">
        <v>152</v>
      </c>
      <c r="C173" s="12" t="s">
        <v>670</v>
      </c>
      <c r="D173" s="50"/>
      <c r="E173" s="41"/>
      <c r="F173" s="41"/>
      <c r="G173" s="41"/>
      <c r="H173" s="41"/>
      <c r="I173" s="41"/>
      <c r="J173" s="41"/>
      <c r="K173" s="41"/>
      <c r="L173" s="41"/>
      <c r="M173" s="41"/>
      <c r="N173" s="25"/>
      <c r="O173" s="37"/>
      <c r="P173" s="24"/>
      <c r="Q173" s="24"/>
      <c r="R173" s="24"/>
      <c r="S173" s="24"/>
      <c r="T173" s="24"/>
      <c r="U173" s="24"/>
      <c r="V173" s="24"/>
      <c r="W173" s="35"/>
    </row>
    <row r="174" spans="1:23" x14ac:dyDescent="0.35">
      <c r="A174" s="13">
        <v>158</v>
      </c>
      <c r="B174" s="58" t="s">
        <v>71</v>
      </c>
      <c r="C174" s="12" t="s">
        <v>671</v>
      </c>
      <c r="D174" s="50" t="s">
        <v>851</v>
      </c>
      <c r="E174" s="41">
        <v>77.930000000000007</v>
      </c>
      <c r="F174" s="41">
        <v>4</v>
      </c>
      <c r="G174" s="41">
        <v>1.67</v>
      </c>
      <c r="H174" s="41">
        <v>18.7</v>
      </c>
      <c r="I174" s="41">
        <v>13.67</v>
      </c>
      <c r="J174" s="41">
        <v>1.17</v>
      </c>
      <c r="K174" s="41">
        <v>0.12</v>
      </c>
      <c r="L174" s="41">
        <v>0.53</v>
      </c>
      <c r="M174" s="41">
        <v>83</v>
      </c>
      <c r="N174" s="34" t="s">
        <v>852</v>
      </c>
      <c r="O174" s="37"/>
      <c r="P174" s="24">
        <v>18.12415043044858</v>
      </c>
      <c r="Q174" s="24">
        <v>7.5668328047122824</v>
      </c>
      <c r="R174" s="24">
        <v>84.73040326234711</v>
      </c>
      <c r="S174" s="24">
        <v>61.939284096058024</v>
      </c>
      <c r="T174" s="24">
        <v>5.3013140009062099</v>
      </c>
      <c r="U174" s="24">
        <v>0.54372451291345747</v>
      </c>
      <c r="V174" s="24">
        <v>2.4014499320344371</v>
      </c>
      <c r="W174" s="35">
        <v>376.07612143180808</v>
      </c>
    </row>
    <row r="175" spans="1:23" x14ac:dyDescent="0.35">
      <c r="A175" s="13">
        <v>159</v>
      </c>
      <c r="B175" s="36" t="s">
        <v>191</v>
      </c>
      <c r="C175" s="12" t="s">
        <v>669</v>
      </c>
      <c r="D175" s="50" t="s">
        <v>853</v>
      </c>
      <c r="E175" s="41">
        <v>92.06</v>
      </c>
      <c r="F175" s="41">
        <v>1.6</v>
      </c>
      <c r="G175" s="41">
        <v>3.15</v>
      </c>
      <c r="H175" s="41">
        <v>2.65</v>
      </c>
      <c r="I175" s="41">
        <v>0.3</v>
      </c>
      <c r="J175" s="41">
        <v>0.64</v>
      </c>
      <c r="K175" s="41">
        <v>4.1000000000000002E-2</v>
      </c>
      <c r="L175" s="41">
        <v>1.49</v>
      </c>
      <c r="M175" s="41">
        <v>23</v>
      </c>
      <c r="N175" s="34" t="s">
        <v>854</v>
      </c>
      <c r="O175" s="37"/>
      <c r="P175" s="24">
        <v>20.151133501259441</v>
      </c>
      <c r="Q175" s="24">
        <v>39.672544080604517</v>
      </c>
      <c r="R175" s="24">
        <v>33.375314861460943</v>
      </c>
      <c r="S175" s="24">
        <v>3.7783375314861449</v>
      </c>
      <c r="T175" s="24">
        <v>8.0604534005037767</v>
      </c>
      <c r="U175" s="24">
        <v>0.51637279596977315</v>
      </c>
      <c r="V175" s="24">
        <v>18.765743073047851</v>
      </c>
      <c r="W175" s="35">
        <v>289.67254408060444</v>
      </c>
    </row>
    <row r="176" spans="1:23" x14ac:dyDescent="0.35">
      <c r="A176" s="13">
        <v>160</v>
      </c>
      <c r="B176" s="36" t="s">
        <v>153</v>
      </c>
      <c r="C176" s="12" t="s">
        <v>22</v>
      </c>
      <c r="D176" s="50" t="s">
        <v>855</v>
      </c>
      <c r="E176" s="41">
        <v>58.58</v>
      </c>
      <c r="F176" s="41">
        <v>2.1</v>
      </c>
      <c r="G176" s="41">
        <v>6.36</v>
      </c>
      <c r="H176" s="41">
        <v>33</v>
      </c>
      <c r="I176" s="41">
        <v>1</v>
      </c>
      <c r="J176" s="41">
        <v>0.5</v>
      </c>
      <c r="K176" s="41">
        <v>8.8999999999999996E-2</v>
      </c>
      <c r="L176" s="41">
        <v>1.5</v>
      </c>
      <c r="M176" s="41">
        <v>149</v>
      </c>
      <c r="N176" s="34" t="s">
        <v>856</v>
      </c>
      <c r="O176" s="37"/>
      <c r="P176" s="24">
        <v>5.0700144857556735</v>
      </c>
      <c r="Q176" s="24">
        <v>15.354901014002898</v>
      </c>
      <c r="R176" s="24">
        <v>79.671656204732017</v>
      </c>
      <c r="S176" s="24">
        <v>2.4142926122646062</v>
      </c>
      <c r="T176" s="24">
        <v>1.2071463061323031</v>
      </c>
      <c r="U176" s="24">
        <v>0.21487204249154995</v>
      </c>
      <c r="V176" s="24">
        <v>3.6214389183969096</v>
      </c>
      <c r="W176" s="35">
        <v>359.72959922742638</v>
      </c>
    </row>
    <row r="177" spans="1:23" x14ac:dyDescent="0.35">
      <c r="A177" s="13">
        <v>161</v>
      </c>
      <c r="B177" s="38" t="s">
        <v>72</v>
      </c>
      <c r="C177" s="12" t="s">
        <v>23</v>
      </c>
      <c r="D177" s="50" t="s">
        <v>857</v>
      </c>
      <c r="E177" s="41">
        <v>87.23</v>
      </c>
      <c r="F177" s="41">
        <v>1.4</v>
      </c>
      <c r="G177" s="41">
        <v>0.7</v>
      </c>
      <c r="H177" s="41">
        <v>11.42</v>
      </c>
      <c r="I177" s="41">
        <v>9.92</v>
      </c>
      <c r="J177" s="41">
        <v>0.28000000000000003</v>
      </c>
      <c r="K177" s="41">
        <v>1.7000000000000001E-2</v>
      </c>
      <c r="L177" s="41">
        <v>0.37</v>
      </c>
      <c r="M177" s="41">
        <v>46</v>
      </c>
      <c r="N177" s="34" t="s">
        <v>858</v>
      </c>
      <c r="O177" s="37"/>
      <c r="P177" s="24">
        <v>10.963194988253726</v>
      </c>
      <c r="Q177" s="24">
        <v>5.4815974941268628</v>
      </c>
      <c r="R177" s="24">
        <v>89.428347689898246</v>
      </c>
      <c r="S177" s="24">
        <v>77.682067345340684</v>
      </c>
      <c r="T177" s="24">
        <v>2.1926389976507452</v>
      </c>
      <c r="U177" s="24">
        <v>0.13312451057165239</v>
      </c>
      <c r="V177" s="24">
        <v>2.8974158183241991</v>
      </c>
      <c r="W177" s="35">
        <v>360.21926389976528</v>
      </c>
    </row>
    <row r="178" spans="1:23" x14ac:dyDescent="0.35">
      <c r="A178" s="13">
        <v>162</v>
      </c>
      <c r="B178" s="11" t="s">
        <v>73</v>
      </c>
      <c r="C178" s="12" t="s">
        <v>670</v>
      </c>
      <c r="D178" s="50"/>
      <c r="E178" s="41"/>
      <c r="F178" s="41"/>
      <c r="G178" s="41"/>
      <c r="H178" s="41"/>
      <c r="I178" s="41"/>
      <c r="J178" s="41"/>
      <c r="K178" s="41"/>
      <c r="L178" s="41"/>
      <c r="M178" s="41"/>
      <c r="N178" s="25"/>
      <c r="O178" s="37"/>
      <c r="P178" s="24"/>
      <c r="Q178" s="24"/>
      <c r="R178" s="24"/>
      <c r="S178" s="24"/>
      <c r="T178" s="24"/>
      <c r="U178" s="24"/>
      <c r="V178" s="24"/>
      <c r="W178" s="35"/>
    </row>
    <row r="179" spans="1:23" x14ac:dyDescent="0.35">
      <c r="A179" s="13">
        <v>163</v>
      </c>
      <c r="B179" s="11" t="s">
        <v>74</v>
      </c>
      <c r="C179" s="12" t="s">
        <v>670</v>
      </c>
      <c r="D179" s="50"/>
      <c r="E179" s="41"/>
      <c r="F179" s="41"/>
      <c r="G179" s="41"/>
      <c r="H179" s="41"/>
      <c r="I179" s="41"/>
      <c r="J179" s="41"/>
      <c r="K179" s="41"/>
      <c r="L179" s="41"/>
      <c r="M179" s="41"/>
      <c r="N179" s="25"/>
      <c r="O179" s="37"/>
      <c r="P179" s="24"/>
      <c r="Q179" s="24"/>
      <c r="R179" s="24"/>
      <c r="S179" s="24"/>
      <c r="T179" s="24"/>
      <c r="U179" s="24"/>
      <c r="V179" s="24"/>
      <c r="W179" s="35"/>
    </row>
    <row r="180" spans="1:23" x14ac:dyDescent="0.35">
      <c r="A180" s="13">
        <v>164</v>
      </c>
      <c r="B180" s="38" t="s">
        <v>154</v>
      </c>
      <c r="C180" s="12" t="s">
        <v>668</v>
      </c>
      <c r="D180" s="50" t="s">
        <v>859</v>
      </c>
      <c r="E180" s="41">
        <v>82.3</v>
      </c>
      <c r="F180" s="41">
        <v>4.5</v>
      </c>
      <c r="G180" s="41">
        <v>1.3</v>
      </c>
      <c r="H180" s="41">
        <v>15.5</v>
      </c>
      <c r="I180" s="41"/>
      <c r="J180" s="41">
        <v>0.3</v>
      </c>
      <c r="K180" s="41">
        <v>3.5000000000000003E-2</v>
      </c>
      <c r="L180" s="41">
        <v>0.6</v>
      </c>
      <c r="M180" s="41">
        <v>63</v>
      </c>
      <c r="N180" s="34" t="s">
        <v>860</v>
      </c>
      <c r="O180" s="37"/>
      <c r="P180" s="24">
        <v>25.423728813559315</v>
      </c>
      <c r="Q180" s="24">
        <v>7.3446327683615804</v>
      </c>
      <c r="R180" s="24">
        <v>87.570621468926532</v>
      </c>
      <c r="S180" s="24"/>
      <c r="T180" s="24">
        <v>1.6949152542372876</v>
      </c>
      <c r="U180" s="24">
        <v>0.19774011299435024</v>
      </c>
      <c r="V180" s="24">
        <v>3.3898305084745752</v>
      </c>
      <c r="W180" s="35">
        <v>355.93220338983042</v>
      </c>
    </row>
    <row r="181" spans="1:23" x14ac:dyDescent="0.35">
      <c r="A181" s="13">
        <v>165</v>
      </c>
      <c r="B181" s="38" t="s">
        <v>121</v>
      </c>
      <c r="C181" s="12" t="s">
        <v>22</v>
      </c>
      <c r="D181" s="50"/>
      <c r="E181" s="41">
        <v>86.73</v>
      </c>
      <c r="F181" s="41">
        <v>1.7</v>
      </c>
      <c r="G181" s="41">
        <v>0.43</v>
      </c>
      <c r="H181" s="41">
        <v>12.14</v>
      </c>
      <c r="I181" s="41"/>
      <c r="J181" s="41">
        <v>0.2</v>
      </c>
      <c r="K181" s="41">
        <v>0.04</v>
      </c>
      <c r="L181" s="41">
        <v>0.5</v>
      </c>
      <c r="M181" s="41">
        <v>47</v>
      </c>
      <c r="N181" s="34" t="s">
        <v>861</v>
      </c>
      <c r="O181" s="37"/>
      <c r="P181" s="24">
        <v>12.810851544837988</v>
      </c>
      <c r="Q181" s="24">
        <v>3.2403918613413731</v>
      </c>
      <c r="R181" s="24">
        <v>91.484551620195987</v>
      </c>
      <c r="S181" s="24"/>
      <c r="T181" s="24">
        <v>1.5071590052750574</v>
      </c>
      <c r="U181" s="24">
        <v>0.30143180105501149</v>
      </c>
      <c r="V181" s="24">
        <v>3.7678975131876431</v>
      </c>
      <c r="W181" s="35">
        <v>354.1823662396385</v>
      </c>
    </row>
    <row r="182" spans="1:23" x14ac:dyDescent="0.35">
      <c r="A182" s="13">
        <v>166</v>
      </c>
      <c r="B182" s="11" t="s">
        <v>204</v>
      </c>
      <c r="C182" s="12" t="s">
        <v>670</v>
      </c>
      <c r="D182" s="50"/>
      <c r="E182" s="41"/>
      <c r="F182" s="41"/>
      <c r="G182" s="41"/>
      <c r="H182" s="41"/>
      <c r="I182" s="41"/>
      <c r="J182" s="41"/>
      <c r="K182" s="41"/>
      <c r="L182" s="41"/>
      <c r="M182" s="41"/>
      <c r="N182" s="25"/>
      <c r="O182" s="37"/>
      <c r="P182" s="24"/>
      <c r="Q182" s="24"/>
      <c r="R182" s="24"/>
      <c r="S182" s="24"/>
      <c r="T182" s="24"/>
      <c r="U182" s="24"/>
      <c r="V182" s="24"/>
      <c r="W182" s="35"/>
    </row>
    <row r="183" spans="1:23" x14ac:dyDescent="0.35">
      <c r="A183" s="13">
        <v>167</v>
      </c>
      <c r="B183" s="36" t="s">
        <v>75</v>
      </c>
      <c r="C183" s="12" t="s">
        <v>671</v>
      </c>
      <c r="D183" s="50" t="s">
        <v>862</v>
      </c>
      <c r="E183" s="41">
        <v>11.32</v>
      </c>
      <c r="F183" s="41">
        <v>15.2</v>
      </c>
      <c r="G183" s="41">
        <v>23.36</v>
      </c>
      <c r="H183" s="41">
        <v>60.27</v>
      </c>
      <c r="I183" s="41">
        <v>2.11</v>
      </c>
      <c r="J183" s="41">
        <v>0.85</v>
      </c>
      <c r="K183" s="41">
        <v>0.22</v>
      </c>
      <c r="L183" s="41">
        <v>4.2</v>
      </c>
      <c r="M183" s="41">
        <v>333</v>
      </c>
      <c r="N183" s="34" t="s">
        <v>863</v>
      </c>
      <c r="O183" s="37"/>
      <c r="P183" s="24">
        <v>17.140279657194405</v>
      </c>
      <c r="Q183" s="24">
        <v>26.341903473161928</v>
      </c>
      <c r="R183" s="24">
        <v>67.963464140730721</v>
      </c>
      <c r="S183" s="24">
        <v>2.3793414524131706</v>
      </c>
      <c r="T183" s="24">
        <v>0.95850248082995038</v>
      </c>
      <c r="U183" s="24">
        <v>0.24808299503834008</v>
      </c>
      <c r="V183" s="24">
        <v>4.7361299052774015</v>
      </c>
      <c r="W183" s="35">
        <v>375.50744248985114</v>
      </c>
    </row>
    <row r="184" spans="1:23" x14ac:dyDescent="0.35">
      <c r="A184" s="13">
        <v>168</v>
      </c>
      <c r="B184" s="11" t="s">
        <v>178</v>
      </c>
      <c r="C184" s="12" t="s">
        <v>670</v>
      </c>
      <c r="D184" s="50"/>
      <c r="E184" s="41"/>
      <c r="F184" s="41"/>
      <c r="G184" s="41"/>
      <c r="H184" s="41"/>
      <c r="I184" s="41"/>
      <c r="J184" s="41"/>
      <c r="K184" s="41"/>
      <c r="L184" s="41"/>
      <c r="M184" s="41"/>
      <c r="N184" s="25"/>
      <c r="O184" s="37"/>
      <c r="P184" s="24"/>
      <c r="Q184" s="24"/>
      <c r="R184" s="24"/>
      <c r="S184" s="24"/>
      <c r="T184" s="24"/>
      <c r="U184" s="24"/>
      <c r="V184" s="24"/>
      <c r="W184" s="35"/>
    </row>
    <row r="185" spans="1:23" x14ac:dyDescent="0.35">
      <c r="A185" s="13">
        <v>169</v>
      </c>
      <c r="B185" s="36" t="s">
        <v>76</v>
      </c>
      <c r="C185" s="12" t="s">
        <v>671</v>
      </c>
      <c r="D185" s="50" t="s">
        <v>864</v>
      </c>
      <c r="E185" s="41">
        <v>4.41</v>
      </c>
      <c r="F185" s="41">
        <v>12.5</v>
      </c>
      <c r="G185" s="41">
        <v>21.15</v>
      </c>
      <c r="H185" s="41">
        <v>21.55</v>
      </c>
      <c r="I185" s="41">
        <v>4.3499999999999996</v>
      </c>
      <c r="J185" s="41">
        <v>49.93</v>
      </c>
      <c r="K185" s="41">
        <v>3.8</v>
      </c>
      <c r="L185" s="41">
        <v>2.97</v>
      </c>
      <c r="M185" s="41">
        <v>579</v>
      </c>
      <c r="N185" s="34" t="s">
        <v>865</v>
      </c>
      <c r="O185" s="37"/>
      <c r="P185" s="24">
        <v>13.076681661261638</v>
      </c>
      <c r="Q185" s="24">
        <v>22.125745370854691</v>
      </c>
      <c r="R185" s="24">
        <v>22.544199184015067</v>
      </c>
      <c r="S185" s="24">
        <v>4.5506852181190496</v>
      </c>
      <c r="T185" s="24">
        <v>52.233497227743491</v>
      </c>
      <c r="U185" s="24">
        <v>3.9753112250235381</v>
      </c>
      <c r="V185" s="24">
        <v>3.1070195627157657</v>
      </c>
      <c r="W185" s="35">
        <v>605.71189454963906</v>
      </c>
    </row>
    <row r="186" spans="1:23" x14ac:dyDescent="0.35">
      <c r="A186" s="13">
        <v>170</v>
      </c>
      <c r="B186" s="38" t="s">
        <v>102</v>
      </c>
      <c r="C186" s="12" t="s">
        <v>23</v>
      </c>
      <c r="D186" s="50" t="s">
        <v>729</v>
      </c>
      <c r="E186" s="41">
        <v>79.11</v>
      </c>
      <c r="F186" s="41">
        <v>2.9</v>
      </c>
      <c r="G186" s="41">
        <v>0.75</v>
      </c>
      <c r="H186" s="41">
        <v>19.18</v>
      </c>
      <c r="I186" s="41">
        <v>16.260000000000002</v>
      </c>
      <c r="J186" s="41">
        <v>0.3</v>
      </c>
      <c r="K186" s="41">
        <v>0.06</v>
      </c>
      <c r="L186" s="41">
        <v>0.66</v>
      </c>
      <c r="M186" s="41">
        <v>74</v>
      </c>
      <c r="N186" s="34" t="s">
        <v>866</v>
      </c>
      <c r="O186" s="37"/>
      <c r="P186" s="24">
        <v>13.882240306366684</v>
      </c>
      <c r="Q186" s="24">
        <v>3.5902345619913838</v>
      </c>
      <c r="R186" s="24">
        <v>91.814265198659655</v>
      </c>
      <c r="S186" s="24">
        <v>77.836285303973213</v>
      </c>
      <c r="T186" s="24">
        <v>1.4360938247965536</v>
      </c>
      <c r="U186" s="24">
        <v>0.2872187649593107</v>
      </c>
      <c r="V186" s="24">
        <v>3.1594064145524179</v>
      </c>
      <c r="W186" s="35">
        <v>354.2364767831499</v>
      </c>
    </row>
    <row r="187" spans="1:23" x14ac:dyDescent="0.35">
      <c r="A187" s="13">
        <v>171</v>
      </c>
      <c r="B187" s="11" t="s">
        <v>192</v>
      </c>
      <c r="C187" s="12" t="s">
        <v>669</v>
      </c>
      <c r="D187" s="50" t="s">
        <v>867</v>
      </c>
      <c r="E187" s="41"/>
      <c r="F187" s="41"/>
      <c r="G187" s="41"/>
      <c r="H187" s="41"/>
      <c r="I187" s="41"/>
      <c r="J187" s="41"/>
      <c r="K187" s="41"/>
      <c r="L187" s="41"/>
      <c r="M187" s="41"/>
      <c r="N187" s="25"/>
      <c r="O187" s="37"/>
      <c r="P187" s="24"/>
      <c r="Q187" s="24"/>
      <c r="R187" s="24"/>
      <c r="S187" s="24"/>
      <c r="T187" s="24"/>
      <c r="U187" s="24"/>
      <c r="V187" s="24"/>
      <c r="W187" s="35"/>
    </row>
    <row r="188" spans="1:23" x14ac:dyDescent="0.35">
      <c r="A188" s="13">
        <v>172</v>
      </c>
      <c r="B188" s="11" t="s">
        <v>179</v>
      </c>
      <c r="C188" s="12" t="s">
        <v>669</v>
      </c>
      <c r="D188" s="50" t="s">
        <v>868</v>
      </c>
      <c r="E188" s="41"/>
      <c r="F188" s="41"/>
      <c r="G188" s="41"/>
      <c r="H188" s="41"/>
      <c r="I188" s="41"/>
      <c r="J188" s="41"/>
      <c r="K188" s="41"/>
      <c r="L188" s="41"/>
      <c r="M188" s="41"/>
      <c r="N188" s="25"/>
      <c r="O188" s="37"/>
      <c r="P188" s="24"/>
      <c r="Q188" s="24"/>
      <c r="R188" s="24"/>
      <c r="S188" s="24"/>
      <c r="T188" s="24"/>
      <c r="U188" s="24"/>
      <c r="V188" s="24"/>
      <c r="W188" s="35"/>
    </row>
    <row r="189" spans="1:23" x14ac:dyDescent="0.35">
      <c r="A189" s="13">
        <v>173</v>
      </c>
      <c r="B189" s="58" t="s">
        <v>205</v>
      </c>
      <c r="C189" s="12" t="s">
        <v>21</v>
      </c>
      <c r="D189" s="50" t="s">
        <v>729</v>
      </c>
      <c r="E189" s="41">
        <v>90.95</v>
      </c>
      <c r="F189" s="41">
        <v>2</v>
      </c>
      <c r="G189" s="41">
        <v>0.67</v>
      </c>
      <c r="H189" s="41">
        <v>7.68</v>
      </c>
      <c r="I189" s="41">
        <v>4.8899999999999997</v>
      </c>
      <c r="J189" s="41">
        <v>0.3</v>
      </c>
      <c r="K189" s="41">
        <v>1.4999999999999999E-2</v>
      </c>
      <c r="L189" s="41">
        <v>0.4</v>
      </c>
      <c r="M189" s="41">
        <v>32</v>
      </c>
      <c r="N189" s="34" t="s">
        <v>869</v>
      </c>
      <c r="O189" s="37"/>
      <c r="P189" s="24">
        <v>22.099447513812148</v>
      </c>
      <c r="Q189" s="24">
        <v>7.4033149171270702</v>
      </c>
      <c r="R189" s="24">
        <v>84.861878453038642</v>
      </c>
      <c r="S189" s="24">
        <v>54.033149171270701</v>
      </c>
      <c r="T189" s="24">
        <v>3.3149171270718223</v>
      </c>
      <c r="U189" s="24">
        <v>0.1657458563535911</v>
      </c>
      <c r="V189" s="24">
        <v>4.4198895027624303</v>
      </c>
      <c r="W189" s="35">
        <v>353.59116022099437</v>
      </c>
    </row>
    <row r="190" spans="1:23" x14ac:dyDescent="0.35">
      <c r="A190" s="13">
        <v>174</v>
      </c>
      <c r="B190" s="36" t="s">
        <v>180</v>
      </c>
      <c r="C190" s="12" t="s">
        <v>23</v>
      </c>
      <c r="D190" s="50" t="s">
        <v>870</v>
      </c>
      <c r="E190" s="41">
        <v>76.05</v>
      </c>
      <c r="F190" s="41">
        <v>2</v>
      </c>
      <c r="G190" s="41">
        <v>3.27</v>
      </c>
      <c r="H190" s="41">
        <v>19</v>
      </c>
      <c r="I190" s="41">
        <v>6.3</v>
      </c>
      <c r="J190" s="41">
        <v>1.4</v>
      </c>
      <c r="K190" s="41">
        <v>0.3</v>
      </c>
      <c r="L190" s="41">
        <v>0.62</v>
      </c>
      <c r="M190" s="41">
        <v>86</v>
      </c>
      <c r="N190" s="34" t="s">
        <v>871</v>
      </c>
      <c r="O190" s="37"/>
      <c r="P190" s="24">
        <v>8.3507306889352808</v>
      </c>
      <c r="Q190" s="24">
        <v>13.653444676409183</v>
      </c>
      <c r="R190" s="24">
        <v>79.331941544885169</v>
      </c>
      <c r="S190" s="24">
        <v>26.304801670146134</v>
      </c>
      <c r="T190" s="24">
        <v>5.8455114822546959</v>
      </c>
      <c r="U190" s="24">
        <v>1.252609603340292</v>
      </c>
      <c r="V190" s="24">
        <v>2.5887265135699367</v>
      </c>
      <c r="W190" s="35">
        <v>359.08141962421706</v>
      </c>
    </row>
    <row r="191" spans="1:23" x14ac:dyDescent="0.35">
      <c r="A191" s="13">
        <v>175</v>
      </c>
      <c r="B191" s="11" t="s">
        <v>171</v>
      </c>
      <c r="C191" s="12" t="s">
        <v>23</v>
      </c>
      <c r="D191" s="50" t="s">
        <v>872</v>
      </c>
      <c r="E191" s="41"/>
      <c r="F191" s="41"/>
      <c r="G191" s="41"/>
      <c r="H191" s="41"/>
      <c r="I191" s="41"/>
      <c r="J191" s="41"/>
      <c r="K191" s="41"/>
      <c r="L191" s="41"/>
      <c r="M191" s="41"/>
      <c r="N191" s="25"/>
      <c r="O191" s="37"/>
      <c r="P191" s="24"/>
      <c r="Q191" s="24"/>
      <c r="R191" s="24"/>
      <c r="S191" s="24"/>
      <c r="T191" s="24"/>
      <c r="U191" s="24"/>
      <c r="V191" s="24"/>
      <c r="W191" s="35"/>
    </row>
    <row r="192" spans="1:23" x14ac:dyDescent="0.35">
      <c r="A192" s="13">
        <v>176</v>
      </c>
      <c r="B192" s="11" t="s">
        <v>114</v>
      </c>
      <c r="C192" s="12" t="s">
        <v>23</v>
      </c>
      <c r="D192" s="50" t="s">
        <v>872</v>
      </c>
      <c r="E192" s="41"/>
      <c r="F192" s="41"/>
      <c r="G192" s="41"/>
      <c r="H192" s="41"/>
      <c r="I192" s="41"/>
      <c r="J192" s="41"/>
      <c r="K192" s="41"/>
      <c r="L192" s="41"/>
      <c r="M192" s="41"/>
      <c r="N192" s="25"/>
      <c r="O192" s="37"/>
      <c r="P192" s="24"/>
      <c r="Q192" s="24"/>
      <c r="R192" s="24"/>
      <c r="S192" s="24"/>
      <c r="T192" s="24"/>
      <c r="U192" s="24"/>
      <c r="V192" s="24"/>
      <c r="W192" s="35"/>
    </row>
    <row r="193" spans="1:23" x14ac:dyDescent="0.35">
      <c r="A193" s="13">
        <v>177</v>
      </c>
      <c r="B193" s="11" t="s">
        <v>77</v>
      </c>
      <c r="C193" s="12" t="s">
        <v>670</v>
      </c>
      <c r="D193" s="50"/>
      <c r="E193" s="41"/>
      <c r="F193" s="41"/>
      <c r="G193" s="41"/>
      <c r="H193" s="41"/>
      <c r="I193" s="41"/>
      <c r="J193" s="41"/>
      <c r="K193" s="41"/>
      <c r="L193" s="41"/>
      <c r="M193" s="41"/>
      <c r="N193" s="25"/>
      <c r="O193" s="37"/>
      <c r="P193" s="24"/>
      <c r="Q193" s="24"/>
      <c r="R193" s="24"/>
      <c r="S193" s="24"/>
      <c r="T193" s="24"/>
      <c r="U193" s="24"/>
      <c r="V193" s="24"/>
      <c r="W193" s="35"/>
    </row>
    <row r="194" spans="1:23" x14ac:dyDescent="0.35">
      <c r="A194" s="13">
        <v>178</v>
      </c>
      <c r="B194" s="11" t="s">
        <v>115</v>
      </c>
      <c r="C194" s="12" t="s">
        <v>670</v>
      </c>
      <c r="D194" s="50"/>
      <c r="E194" s="41"/>
      <c r="F194" s="41"/>
      <c r="G194" s="41"/>
      <c r="H194" s="41"/>
      <c r="I194" s="41"/>
      <c r="J194" s="41"/>
      <c r="K194" s="41"/>
      <c r="L194" s="41"/>
      <c r="M194" s="41"/>
      <c r="N194" s="25"/>
      <c r="O194" s="37"/>
      <c r="P194" s="24"/>
      <c r="Q194" s="24"/>
      <c r="R194" s="24"/>
      <c r="S194" s="24"/>
      <c r="T194" s="24"/>
      <c r="U194" s="24"/>
      <c r="V194" s="24"/>
      <c r="W194" s="35"/>
    </row>
    <row r="195" spans="1:23" x14ac:dyDescent="0.35">
      <c r="A195" s="13">
        <v>179</v>
      </c>
      <c r="B195" s="38" t="s">
        <v>193</v>
      </c>
      <c r="C195" s="12" t="s">
        <v>671</v>
      </c>
      <c r="D195" s="50" t="s">
        <v>873</v>
      </c>
      <c r="E195" s="41">
        <v>20.53</v>
      </c>
      <c r="F195" s="41">
        <v>8</v>
      </c>
      <c r="G195" s="41">
        <v>2.4500000000000002</v>
      </c>
      <c r="H195" s="41">
        <v>75</v>
      </c>
      <c r="I195" s="41">
        <v>63</v>
      </c>
      <c r="J195" s="41">
        <v>0.4</v>
      </c>
      <c r="K195" s="41">
        <v>3.2000000000000001E-2</v>
      </c>
      <c r="L195" s="41">
        <v>1.6</v>
      </c>
      <c r="M195" s="41">
        <v>282</v>
      </c>
      <c r="N195" s="34" t="s">
        <v>874</v>
      </c>
      <c r="O195" s="37"/>
      <c r="P195" s="24">
        <v>10.06669183339625</v>
      </c>
      <c r="Q195" s="24">
        <v>3.082924373977602</v>
      </c>
      <c r="R195" s="24">
        <v>94.375235938089844</v>
      </c>
      <c r="S195" s="24">
        <v>79.275198187995471</v>
      </c>
      <c r="T195" s="24">
        <v>0.50333459166981254</v>
      </c>
      <c r="U195" s="24">
        <v>4.0266767333585002E-2</v>
      </c>
      <c r="V195" s="24">
        <v>2.0133383666792501</v>
      </c>
      <c r="W195" s="35">
        <v>354.85088712721785</v>
      </c>
    </row>
    <row r="196" spans="1:23" x14ac:dyDescent="0.35">
      <c r="A196" s="13">
        <v>180</v>
      </c>
      <c r="B196" s="38" t="s">
        <v>212</v>
      </c>
      <c r="C196" s="12" t="s">
        <v>671</v>
      </c>
      <c r="D196" s="50" t="s">
        <v>875</v>
      </c>
      <c r="E196" s="41">
        <v>21.32</v>
      </c>
      <c r="F196" s="41">
        <v>6.7</v>
      </c>
      <c r="G196" s="41">
        <v>1.81</v>
      </c>
      <c r="H196" s="41">
        <v>75</v>
      </c>
      <c r="I196" s="41">
        <v>66</v>
      </c>
      <c r="J196" s="41">
        <v>0.2</v>
      </c>
      <c r="K196" s="41"/>
      <c r="L196" s="41">
        <v>1.74</v>
      </c>
      <c r="M196" s="41">
        <v>277</v>
      </c>
      <c r="N196" s="34" t="s">
        <v>876</v>
      </c>
      <c r="O196" s="37"/>
      <c r="P196" s="24">
        <v>8.5155058464667022</v>
      </c>
      <c r="Q196" s="24">
        <v>2.3004575495678701</v>
      </c>
      <c r="R196" s="24">
        <v>95.32282663955263</v>
      </c>
      <c r="S196" s="24">
        <v>83.884087442806305</v>
      </c>
      <c r="T196" s="24">
        <v>0.25419420437214035</v>
      </c>
      <c r="U196" s="24"/>
      <c r="V196" s="24">
        <v>2.2114895780376207</v>
      </c>
      <c r="W196" s="35">
        <v>352.05897305541436</v>
      </c>
    </row>
    <row r="197" spans="1:23" x14ac:dyDescent="0.35">
      <c r="A197" s="13">
        <v>181</v>
      </c>
      <c r="B197" s="38" t="s">
        <v>78</v>
      </c>
      <c r="C197" s="12" t="s">
        <v>23</v>
      </c>
      <c r="D197" s="50" t="s">
        <v>877</v>
      </c>
      <c r="E197" s="41">
        <v>85.46</v>
      </c>
      <c r="F197" s="41">
        <v>2.8</v>
      </c>
      <c r="G197" s="41">
        <v>0.44</v>
      </c>
      <c r="H197" s="41">
        <v>14</v>
      </c>
      <c r="I197" s="41">
        <v>9.6</v>
      </c>
      <c r="J197" s="41">
        <v>0.2</v>
      </c>
      <c r="K197" s="41"/>
      <c r="L197" s="41">
        <v>0.28999999999999998</v>
      </c>
      <c r="M197" s="41">
        <v>58</v>
      </c>
      <c r="N197" s="34" t="s">
        <v>878</v>
      </c>
      <c r="O197" s="37"/>
      <c r="P197" s="24">
        <v>19.257221458046754</v>
      </c>
      <c r="Q197" s="24">
        <v>3.0261348005502047</v>
      </c>
      <c r="R197" s="24">
        <v>96.286107290233787</v>
      </c>
      <c r="S197" s="24">
        <v>66.024759284731729</v>
      </c>
      <c r="T197" s="24">
        <v>1.3755158184319112</v>
      </c>
      <c r="U197" s="24"/>
      <c r="V197" s="24">
        <v>1.994497936726271</v>
      </c>
      <c r="W197" s="35">
        <v>398.89958734525425</v>
      </c>
    </row>
    <row r="198" spans="1:23" x14ac:dyDescent="0.35">
      <c r="A198" s="13">
        <v>184</v>
      </c>
      <c r="B198" s="40" t="s">
        <v>194</v>
      </c>
      <c r="C198" s="12" t="s">
        <v>669</v>
      </c>
      <c r="D198" s="50" t="s">
        <v>879</v>
      </c>
      <c r="E198" s="41">
        <v>91.4</v>
      </c>
      <c r="F198" s="41">
        <v>2.2000000000000002</v>
      </c>
      <c r="G198" s="41">
        <v>2.86</v>
      </c>
      <c r="H198" s="41">
        <v>3.6</v>
      </c>
      <c r="I198" s="41">
        <v>0.4</v>
      </c>
      <c r="J198" s="41">
        <v>0.39</v>
      </c>
      <c r="K198" s="41">
        <v>6.3E-2</v>
      </c>
      <c r="L198" s="41">
        <v>1.72</v>
      </c>
      <c r="M198" s="41">
        <v>23</v>
      </c>
      <c r="N198" s="34" t="s">
        <v>880</v>
      </c>
      <c r="O198" s="37"/>
      <c r="P198" s="24">
        <v>25.581395348837223</v>
      </c>
      <c r="Q198" s="24">
        <v>33.255813953488385</v>
      </c>
      <c r="R198" s="24">
        <v>41.860465116279087</v>
      </c>
      <c r="S198" s="24">
        <v>4.6511627906976765</v>
      </c>
      <c r="T198" s="24">
        <v>4.5348837209302344</v>
      </c>
      <c r="U198" s="24">
        <v>0.73255813953488402</v>
      </c>
      <c r="V198" s="24">
        <v>20.000000000000007</v>
      </c>
      <c r="W198" s="35">
        <v>267.44186046511641</v>
      </c>
    </row>
    <row r="199" spans="1:23" x14ac:dyDescent="0.35">
      <c r="A199" s="13">
        <v>182</v>
      </c>
      <c r="B199" s="36" t="s">
        <v>230</v>
      </c>
      <c r="C199" s="12" t="s">
        <v>22</v>
      </c>
      <c r="D199" s="50" t="s">
        <v>881</v>
      </c>
      <c r="E199" s="41">
        <v>81.58</v>
      </c>
      <c r="F199" s="41">
        <v>2.4</v>
      </c>
      <c r="G199" s="41">
        <v>1.68</v>
      </c>
      <c r="H199" s="41">
        <v>15.71</v>
      </c>
      <c r="I199" s="41">
        <v>1.1499999999999999</v>
      </c>
      <c r="J199" s="41">
        <v>0.1</v>
      </c>
      <c r="K199" s="41">
        <v>2.5999999999999999E-2</v>
      </c>
      <c r="L199" s="41">
        <v>0.94</v>
      </c>
      <c r="M199" s="41">
        <v>69</v>
      </c>
      <c r="N199" s="34" t="s">
        <v>882</v>
      </c>
      <c r="O199" s="37"/>
      <c r="P199" s="24">
        <v>13.029315960912049</v>
      </c>
      <c r="Q199" s="24">
        <v>9.1205211726384352</v>
      </c>
      <c r="R199" s="24">
        <v>85.287730727470134</v>
      </c>
      <c r="S199" s="24">
        <v>6.2432138979370233</v>
      </c>
      <c r="T199" s="24">
        <v>0.54288816503800208</v>
      </c>
      <c r="U199" s="24">
        <v>0.14115092290988054</v>
      </c>
      <c r="V199" s="24">
        <v>5.1031487513572191</v>
      </c>
      <c r="W199" s="35">
        <v>374.59283387622145</v>
      </c>
    </row>
    <row r="200" spans="1:23" ht="15.45" thickBot="1" x14ac:dyDescent="0.4">
      <c r="A200" s="42">
        <v>183</v>
      </c>
      <c r="B200" s="14" t="s">
        <v>155</v>
      </c>
      <c r="C200" s="43" t="s">
        <v>670</v>
      </c>
      <c r="D200" s="51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5"/>
      <c r="P200" s="44"/>
      <c r="Q200" s="44"/>
      <c r="R200" s="44"/>
      <c r="S200" s="44"/>
      <c r="T200" s="44"/>
      <c r="U200" s="44"/>
      <c r="V200" s="44"/>
      <c r="W200" s="45"/>
    </row>
    <row r="202" spans="1:23" x14ac:dyDescent="0.35">
      <c r="B202" s="2" t="s">
        <v>883</v>
      </c>
      <c r="E202" s="2">
        <v>20</v>
      </c>
      <c r="N202" s="2" t="s">
        <v>884</v>
      </c>
      <c r="P202" s="2">
        <v>12.342857142857145</v>
      </c>
      <c r="Q202" s="2">
        <v>9.6</v>
      </c>
      <c r="T202" s="2">
        <v>0.5</v>
      </c>
      <c r="V202" s="2">
        <v>6.8571428571428577</v>
      </c>
      <c r="W202" s="35">
        <v>50</v>
      </c>
    </row>
    <row r="203" spans="1:23" x14ac:dyDescent="0.35">
      <c r="B203" s="2" t="s">
        <v>885</v>
      </c>
      <c r="N203" s="2" t="s">
        <v>884</v>
      </c>
      <c r="P203" s="2">
        <v>57</v>
      </c>
      <c r="Q203" s="2">
        <v>4</v>
      </c>
      <c r="T203" s="2">
        <v>27</v>
      </c>
      <c r="V203" s="2">
        <v>8.8000000000000007</v>
      </c>
      <c r="W203" s="2">
        <v>270</v>
      </c>
    </row>
  </sheetData>
  <mergeCells count="5">
    <mergeCell ref="A10:A11"/>
    <mergeCell ref="B10:B11"/>
    <mergeCell ref="C10:C11"/>
    <mergeCell ref="P10:W10"/>
    <mergeCell ref="D10:O10"/>
  </mergeCells>
  <conditionalFormatting sqref="Q26:Q199">
    <cfRule type="colorScale" priority="8">
      <colorScale>
        <cfvo type="num" val="6"/>
        <cfvo type="max"/>
        <color rgb="FFFFC000"/>
        <color rgb="FF00B050"/>
      </colorScale>
    </cfRule>
  </conditionalFormatting>
  <conditionalFormatting sqref="P26:P199">
    <cfRule type="colorScale" priority="7">
      <colorScale>
        <cfvo type="min"/>
        <cfvo type="num" val="15"/>
        <color rgb="FF00B050"/>
        <color rgb="FFFF0000"/>
      </colorScale>
    </cfRule>
  </conditionalFormatting>
  <conditionalFormatting sqref="P26:P109">
    <cfRule type="colorScale" priority="6">
      <colorScale>
        <cfvo type="min"/>
        <cfvo type="num" val="20"/>
        <color rgb="FF92D050"/>
        <color rgb="FFFB9393"/>
      </colorScale>
    </cfRule>
  </conditionalFormatting>
  <conditionalFormatting sqref="Q26:Q109">
    <cfRule type="colorScale" priority="5">
      <colorScale>
        <cfvo type="min"/>
        <cfvo type="num" val="6"/>
        <cfvo type="num" val="10"/>
        <color rgb="FFFFC000"/>
        <color theme="6" tint="0.79998168889431442"/>
        <color rgb="FF92D050"/>
      </colorScale>
    </cfRule>
  </conditionalFormatting>
  <conditionalFormatting sqref="P123:P199">
    <cfRule type="colorScale" priority="4">
      <colorScale>
        <cfvo type="min"/>
        <cfvo type="num" val="20"/>
        <color rgb="FF92D050"/>
        <color rgb="FFFB9393"/>
      </colorScale>
    </cfRule>
  </conditionalFormatting>
  <conditionalFormatting sqref="P26:P190">
    <cfRule type="colorScale" priority="2">
      <colorScale>
        <cfvo type="min"/>
        <cfvo type="percentile" val="15"/>
        <cfvo type="num" val="40"/>
        <color rgb="FF92D050"/>
        <color rgb="FFFFEB84"/>
        <color rgb="FFFB9393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26:E199">
    <cfRule type="colorScale" priority="1">
      <colorScale>
        <cfvo type="min"/>
        <cfvo type="percentile" val="50"/>
        <cfvo type="num" val="90"/>
        <color rgb="FFFB9393"/>
        <color theme="6" tint="0.39997558519241921"/>
        <color rgb="FFFFC000"/>
      </colorScale>
    </cfRule>
  </conditionalFormatting>
  <hyperlinks>
    <hyperlink ref="O12" r:id="rId1"/>
    <hyperlink ref="N12" r:id="rId2"/>
    <hyperlink ref="N13" r:id="rId3"/>
    <hyperlink ref="O14" r:id="rId4"/>
    <hyperlink ref="N14" r:id="rId5"/>
    <hyperlink ref="N16" r:id="rId6"/>
    <hyperlink ref="O16" r:id="rId7"/>
    <hyperlink ref="O17" r:id="rId8"/>
    <hyperlink ref="N17" r:id="rId9"/>
    <hyperlink ref="O21" r:id="rId10"/>
    <hyperlink ref="N21" r:id="rId11"/>
    <hyperlink ref="N24" r:id="rId12"/>
    <hyperlink ref="N25" r:id="rId13"/>
    <hyperlink ref="N27" r:id="rId14"/>
    <hyperlink ref="N28" r:id="rId15"/>
    <hyperlink ref="O28" r:id="rId16"/>
    <hyperlink ref="O29" r:id="rId17"/>
    <hyperlink ref="N31" r:id="rId18" location="/food-details/342638/nutrients" display="https://fdc.nal.usda.gov/fdc-app.html - /food-details/342638/nutrients"/>
    <hyperlink ref="N32" r:id="rId19"/>
    <hyperlink ref="N33" r:id="rId20"/>
    <hyperlink ref="N37" r:id="rId21"/>
    <hyperlink ref="N38" r:id="rId22"/>
    <hyperlink ref="N39" r:id="rId23"/>
    <hyperlink ref="O39" r:id="rId24"/>
    <hyperlink ref="N40" r:id="rId25"/>
    <hyperlink ref="N41" r:id="rId26"/>
    <hyperlink ref="N42" r:id="rId27"/>
    <hyperlink ref="N43" r:id="rId28"/>
    <hyperlink ref="N44" r:id="rId29"/>
    <hyperlink ref="N46" r:id="rId30"/>
    <hyperlink ref="N49" r:id="rId31"/>
    <hyperlink ref="N50" r:id="rId32"/>
    <hyperlink ref="N54" r:id="rId33"/>
    <hyperlink ref="N56" r:id="rId34"/>
    <hyperlink ref="N57" r:id="rId35"/>
    <hyperlink ref="N59" r:id="rId36"/>
    <hyperlink ref="N61" r:id="rId37"/>
    <hyperlink ref="N63" r:id="rId38"/>
    <hyperlink ref="N67" r:id="rId39"/>
    <hyperlink ref="N68" r:id="rId40"/>
    <hyperlink ref="N70" r:id="rId41"/>
    <hyperlink ref="N73" r:id="rId42"/>
    <hyperlink ref="N87" r:id="rId43"/>
    <hyperlink ref="N89" r:id="rId44"/>
    <hyperlink ref="N88" r:id="rId45"/>
    <hyperlink ref="N90" r:id="rId46"/>
    <hyperlink ref="N92" r:id="rId47"/>
    <hyperlink ref="N93" r:id="rId48"/>
    <hyperlink ref="N103" r:id="rId49"/>
    <hyperlink ref="N104" r:id="rId50"/>
    <hyperlink ref="N105" r:id="rId51"/>
    <hyperlink ref="N106" r:id="rId52"/>
    <hyperlink ref="N107" r:id="rId53"/>
    <hyperlink ref="N109" r:id="rId54"/>
    <hyperlink ref="N124" r:id="rId55"/>
    <hyperlink ref="N123" r:id="rId56"/>
    <hyperlink ref="N126" r:id="rId57"/>
    <hyperlink ref="N127" r:id="rId58"/>
    <hyperlink ref="N128" r:id="rId59"/>
    <hyperlink ref="O130" r:id="rId60"/>
    <hyperlink ref="N130" r:id="rId61"/>
    <hyperlink ref="N131" r:id="rId62"/>
    <hyperlink ref="O131" r:id="rId63"/>
    <hyperlink ref="N138" r:id="rId64"/>
    <hyperlink ref="N141" r:id="rId65"/>
    <hyperlink ref="N144" r:id="rId66"/>
    <hyperlink ref="N145" r:id="rId67"/>
    <hyperlink ref="N146" r:id="rId68"/>
    <hyperlink ref="N149" r:id="rId69"/>
    <hyperlink ref="N150" r:id="rId70"/>
    <hyperlink ref="N151" r:id="rId71"/>
    <hyperlink ref="N152" r:id="rId72" location="foodDataDetail" display="https://slism.com/calorie/107111/ - foodDataDetail"/>
    <hyperlink ref="N153" r:id="rId73"/>
    <hyperlink ref="N154" r:id="rId74"/>
    <hyperlink ref="N156" r:id="rId75"/>
    <hyperlink ref="N157" r:id="rId76"/>
    <hyperlink ref="N164" r:id="rId77"/>
    <hyperlink ref="N167" r:id="rId78"/>
    <hyperlink ref="N168" r:id="rId79"/>
    <hyperlink ref="N171" r:id="rId80"/>
    <hyperlink ref="N174" r:id="rId81"/>
    <hyperlink ref="N175" r:id="rId82"/>
    <hyperlink ref="N176" r:id="rId83"/>
    <hyperlink ref="N177" r:id="rId84"/>
    <hyperlink ref="N180" r:id="rId85"/>
    <hyperlink ref="N181" r:id="rId86"/>
    <hyperlink ref="N183" r:id="rId87"/>
    <hyperlink ref="N185" r:id="rId88"/>
    <hyperlink ref="N186" r:id="rId89"/>
    <hyperlink ref="N189" r:id="rId90"/>
    <hyperlink ref="N190" r:id="rId91"/>
    <hyperlink ref="N196" r:id="rId92"/>
    <hyperlink ref="N197" r:id="rId93"/>
    <hyperlink ref="N198" r:id="rId94"/>
    <hyperlink ref="N199" r:id="rId95"/>
    <hyperlink ref="N195" r:id="rId96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97"/>
  <headerFooter scaleWithDoc="0" alignWithMargins="0">
    <oddFooter>&amp;Lתאריך הדפסה &amp;D&amp;Cעמוד &amp;P מתוך &amp;N&amp;Rהוכן ע"י: אבי סלמון</oddFooter>
  </headerFooter>
  <legacyDrawing r:id="rId9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הסברים</vt:lpstr>
      <vt:lpstr>מסד נתונים שטחים ופסולות</vt:lpstr>
      <vt:lpstr>טבלת מקדמים לפי עונה</vt:lpstr>
      <vt:lpstr>ממויין ע"פ שטחים</vt:lpstr>
      <vt:lpstr>כמות פסולת לפי עונות</vt:lpstr>
      <vt:lpstr>ערכים תזונתיים של פסולות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AviSal</dc:creator>
  <cp:keywords/>
  <dc:description/>
  <cp:lastModifiedBy>Liora Shaltiel</cp:lastModifiedBy>
  <cp:revision/>
  <dcterms:created xsi:type="dcterms:W3CDTF">2011-09-13T07:43:04Z</dcterms:created>
  <dcterms:modified xsi:type="dcterms:W3CDTF">2021-02-18T20:45:01Z</dcterms:modified>
  <cp:category/>
  <cp:contentStatus/>
</cp:coreProperties>
</file>